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8_{28321448-7178-4D24-A5C5-B7B5D5453EE9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58" l="1"/>
  <c r="C8" i="10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Q3" i="82" s="1"/>
  <c r="AG3" i="82" s="1"/>
  <c r="AP3" i="82" s="1"/>
  <c r="C8" i="58"/>
  <c r="Q17" i="58" s="1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C6" i="64"/>
  <c r="C5" i="64"/>
  <c r="B5" i="64"/>
  <c r="W4" i="64"/>
  <c r="M4" i="64" a="1"/>
  <c r="AT3" i="64"/>
  <c r="Q3" i="64"/>
  <c r="AG3" i="64" s="1"/>
  <c r="AP3" i="64" s="1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P7" i="64" s="1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AH4" i="32" s="1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AI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1" l="1"/>
  <c r="AO3" i="27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23" i="2"/>
  <c r="J23" i="2" s="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F4" i="90" l="1"/>
  <c r="AF4" i="76"/>
  <c r="AO4" i="76" s="1"/>
  <c r="AE4" i="91"/>
  <c r="AG4" i="76"/>
  <c r="AG4" i="89"/>
  <c r="AG4" i="34"/>
  <c r="AP4" i="34" s="1"/>
  <c r="AG4" i="64"/>
  <c r="AE4" i="29"/>
  <c r="W5" i="64"/>
  <c r="W5" i="34"/>
  <c r="AF4" i="34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P4" i="102" s="1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Y5" i="62"/>
  <c r="AR3" i="61"/>
  <c r="Y5" i="61"/>
  <c r="AN4" i="60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104" l="1"/>
  <c r="AP4" i="25"/>
  <c r="AI4" i="78"/>
  <c r="AR4" i="78" s="1"/>
  <c r="AI4" i="34"/>
  <c r="AI4" i="33"/>
  <c r="AI4" i="89"/>
  <c r="AI4" i="88"/>
  <c r="AI4" i="96"/>
  <c r="AI4" i="90"/>
  <c r="AR4" i="90" s="1"/>
  <c r="AI4" i="60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4" i="64"/>
  <c r="AR4" i="60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H98" i="102" s="1"/>
  <c r="I98" i="102" s="1"/>
  <c r="J98" i="102" s="1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U97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17" l="1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22" i="27"/>
  <c r="U68" i="15"/>
  <c r="U88" i="41"/>
  <c r="U97" i="50"/>
  <c r="U78" i="45"/>
  <c r="U22" i="70"/>
  <c r="U68" i="86"/>
  <c r="U88" i="91"/>
  <c r="U96" i="94"/>
  <c r="U78" i="104"/>
  <c r="U22" i="22"/>
  <c r="U22" i="36"/>
  <c r="U78" i="13"/>
  <c r="U68" i="32"/>
  <c r="U88" i="55"/>
  <c r="U97" i="48"/>
  <c r="U22" i="65"/>
  <c r="U22" i="77"/>
  <c r="U78" i="84"/>
  <c r="U68" i="89"/>
  <c r="U88" i="95"/>
  <c r="U97" i="98"/>
  <c r="U78" i="20"/>
  <c r="U68" i="46"/>
  <c r="U88" i="49"/>
  <c r="U97" i="42"/>
  <c r="U22" i="66"/>
  <c r="U22" i="78"/>
  <c r="U78" i="88"/>
  <c r="U68" i="93"/>
  <c r="U88" i="99"/>
  <c r="U97" i="102"/>
  <c r="U22" i="23"/>
  <c r="U22" i="37"/>
  <c r="U22" i="14"/>
  <c r="U22" i="30"/>
  <c r="U97" i="10"/>
  <c r="U78" i="44"/>
  <c r="U68" i="53"/>
  <c r="U88" i="43"/>
  <c r="U22" i="61"/>
  <c r="U22" i="73"/>
  <c r="U97" i="82"/>
  <c r="U78" i="92"/>
  <c r="U68" i="97"/>
  <c r="U88" i="103"/>
  <c r="U21" i="30" l="1"/>
  <c r="U21" i="23"/>
  <c r="U67" i="93"/>
  <c r="U21" i="66"/>
  <c r="U67" i="46"/>
  <c r="U87" i="95"/>
  <c r="U21" i="77"/>
  <c r="U87" i="55"/>
  <c r="U21" i="36"/>
  <c r="U95" i="94"/>
  <c r="U21" i="70"/>
  <c r="U87" i="41"/>
  <c r="U67" i="105"/>
  <c r="U87" i="87"/>
  <c r="U67" i="47"/>
  <c r="U87" i="16"/>
  <c r="U67" i="101"/>
  <c r="U87" i="83"/>
  <c r="U67" i="52"/>
  <c r="U87" i="11"/>
  <c r="U21" i="14"/>
  <c r="U21" i="65"/>
  <c r="U21" i="22"/>
  <c r="U87" i="91"/>
  <c r="U77" i="45"/>
  <c r="U67" i="15"/>
  <c r="U77" i="100"/>
  <c r="U21" i="81"/>
  <c r="U77" i="51"/>
  <c r="U21" i="40"/>
  <c r="U77" i="96"/>
  <c r="U21" i="74"/>
  <c r="U77" i="54"/>
  <c r="U21" i="31"/>
  <c r="U21" i="73"/>
  <c r="U77" i="92"/>
  <c r="U77" i="44"/>
  <c r="U96" i="102"/>
  <c r="U96" i="42"/>
  <c r="U67" i="89"/>
  <c r="U67" i="97"/>
  <c r="U67" i="53"/>
  <c r="U21" i="61"/>
  <c r="U77" i="88"/>
  <c r="U77" i="20"/>
  <c r="U67" i="32"/>
  <c r="U87" i="103"/>
  <c r="U96" i="82"/>
  <c r="U87" i="43"/>
  <c r="U96" i="10"/>
  <c r="U21" i="37"/>
  <c r="U87" i="99"/>
  <c r="U21" i="78"/>
  <c r="U87" i="49"/>
  <c r="U96" i="98"/>
  <c r="U77" i="84"/>
  <c r="U76" i="84" s="1"/>
  <c r="U96" i="48"/>
  <c r="U77" i="13"/>
  <c r="U77" i="104"/>
  <c r="U67" i="86"/>
  <c r="U96" i="50"/>
  <c r="U21" i="27"/>
  <c r="U96" i="90"/>
  <c r="U21" i="69"/>
  <c r="U96" i="35"/>
  <c r="U21" i="26"/>
  <c r="U95" i="85"/>
  <c r="U21" i="62"/>
  <c r="U96" i="18"/>
  <c r="U21" i="17"/>
  <c r="U95" i="90" l="1"/>
  <c r="U86" i="49"/>
  <c r="U20" i="37"/>
  <c r="U95" i="82"/>
  <c r="U76" i="20"/>
  <c r="U66" i="53"/>
  <c r="U95" i="42"/>
  <c r="U76" i="92"/>
  <c r="U76" i="54"/>
  <c r="U20" i="40"/>
  <c r="U76" i="100"/>
  <c r="U86" i="91"/>
  <c r="U20" i="14"/>
  <c r="U86" i="83"/>
  <c r="U66" i="47"/>
  <c r="U86" i="41"/>
  <c r="U20" i="36"/>
  <c r="U86" i="95"/>
  <c r="U85" i="95" s="1"/>
  <c r="U84" i="95" s="1"/>
  <c r="U66" i="93"/>
  <c r="U86" i="103"/>
  <c r="U95" i="102"/>
  <c r="U20" i="74"/>
  <c r="U76" i="51"/>
  <c r="U66" i="15"/>
  <c r="U20" i="22"/>
  <c r="U86" i="11"/>
  <c r="U66" i="101"/>
  <c r="U86" i="87"/>
  <c r="U20" i="70"/>
  <c r="U86" i="55"/>
  <c r="U66" i="46"/>
  <c r="U20" i="23"/>
  <c r="U20" i="26"/>
  <c r="U95" i="48"/>
  <c r="U20" i="62"/>
  <c r="U95" i="35"/>
  <c r="U20" i="27"/>
  <c r="U76" i="104"/>
  <c r="U75" i="104" s="1"/>
  <c r="U20" i="78"/>
  <c r="U95" i="10"/>
  <c r="U76" i="88"/>
  <c r="U66" i="97"/>
  <c r="U95" i="18"/>
  <c r="U66" i="86"/>
  <c r="U75" i="84"/>
  <c r="U74" i="84" s="1"/>
  <c r="U20" i="73"/>
  <c r="U20" i="17"/>
  <c r="U94" i="85"/>
  <c r="U20" i="69"/>
  <c r="U95" i="50"/>
  <c r="U76" i="13"/>
  <c r="U95" i="98"/>
  <c r="U86" i="99"/>
  <c r="U86" i="43"/>
  <c r="U66" i="32"/>
  <c r="U20" i="61"/>
  <c r="U66" i="89"/>
  <c r="U76" i="44"/>
  <c r="U20" i="31"/>
  <c r="U76" i="96"/>
  <c r="U75" i="96" s="1"/>
  <c r="U20" i="81"/>
  <c r="U76" i="45"/>
  <c r="U20" i="65"/>
  <c r="U66" i="52"/>
  <c r="U86" i="16"/>
  <c r="U66" i="105"/>
  <c r="U94" i="94"/>
  <c r="U20" i="77"/>
  <c r="U20" i="66"/>
  <c r="U20" i="30"/>
  <c r="U85" i="43" l="1"/>
  <c r="U93" i="85"/>
  <c r="U73" i="84"/>
  <c r="U65" i="97"/>
  <c r="U19" i="78"/>
  <c r="U94" i="35"/>
  <c r="U19" i="26"/>
  <c r="U85" i="55"/>
  <c r="U65" i="101"/>
  <c r="U65" i="15"/>
  <c r="U94" i="102"/>
  <c r="U83" i="95"/>
  <c r="U65" i="47"/>
  <c r="U85" i="91"/>
  <c r="U75" i="54"/>
  <c r="U74" i="54" s="1"/>
  <c r="U65" i="53"/>
  <c r="U19" i="37"/>
  <c r="U19" i="31"/>
  <c r="U18" i="31" s="1"/>
  <c r="U74" i="104"/>
  <c r="U19" i="23"/>
  <c r="U19" i="70"/>
  <c r="U85" i="11"/>
  <c r="U75" i="51"/>
  <c r="U85" i="103"/>
  <c r="U19" i="36"/>
  <c r="U85" i="83"/>
  <c r="U75" i="100"/>
  <c r="U75" i="92"/>
  <c r="U75" i="20"/>
  <c r="U85" i="49"/>
  <c r="U19" i="66"/>
  <c r="U74" i="96"/>
  <c r="U65" i="89"/>
  <c r="U85" i="16"/>
  <c r="U19" i="61"/>
  <c r="U94" i="50"/>
  <c r="U65" i="86"/>
  <c r="U19" i="62"/>
  <c r="U65" i="105"/>
  <c r="U19" i="65"/>
  <c r="U75" i="13"/>
  <c r="U19" i="77"/>
  <c r="U75" i="45"/>
  <c r="U85" i="99"/>
  <c r="U19" i="17"/>
  <c r="U75" i="88"/>
  <c r="U19" i="30"/>
  <c r="U93" i="94"/>
  <c r="U65" i="52"/>
  <c r="U19" i="81"/>
  <c r="U75" i="44"/>
  <c r="U65" i="32"/>
  <c r="U94" i="98"/>
  <c r="U19" i="69"/>
  <c r="U19" i="73"/>
  <c r="U94" i="18"/>
  <c r="U94" i="10"/>
  <c r="U19" i="27"/>
  <c r="U94" i="48"/>
  <c r="U65" i="46"/>
  <c r="U85" i="87"/>
  <c r="U19" i="22"/>
  <c r="U19" i="74"/>
  <c r="U65" i="93"/>
  <c r="U64" i="93" s="1"/>
  <c r="U85" i="41"/>
  <c r="U19" i="14"/>
  <c r="U19" i="40"/>
  <c r="U94" i="42"/>
  <c r="U93" i="42" s="1"/>
  <c r="U94" i="82"/>
  <c r="U94" i="90"/>
  <c r="U64" i="46" l="1"/>
  <c r="U74" i="44"/>
  <c r="U92" i="94"/>
  <c r="U18" i="17"/>
  <c r="U18" i="77"/>
  <c r="U64" i="105"/>
  <c r="U93" i="50"/>
  <c r="U92" i="50" s="1"/>
  <c r="U64" i="89"/>
  <c r="U63" i="89" s="1"/>
  <c r="U84" i="49"/>
  <c r="U74" i="100"/>
  <c r="U84" i="103"/>
  <c r="U18" i="70"/>
  <c r="U17" i="31"/>
  <c r="U73" i="54"/>
  <c r="U82" i="95"/>
  <c r="U64" i="101"/>
  <c r="U93" i="35"/>
  <c r="U72" i="84"/>
  <c r="U18" i="22"/>
  <c r="U74" i="13"/>
  <c r="U73" i="96"/>
  <c r="U74" i="20"/>
  <c r="U73" i="20" s="1"/>
  <c r="U84" i="83"/>
  <c r="U83" i="83" s="1"/>
  <c r="U74" i="51"/>
  <c r="U18" i="23"/>
  <c r="U18" i="37"/>
  <c r="U84" i="91"/>
  <c r="U93" i="102"/>
  <c r="U84" i="55"/>
  <c r="U18" i="78"/>
  <c r="U92" i="85"/>
  <c r="U18" i="14"/>
  <c r="U18" i="69"/>
  <c r="U17" i="69" s="1"/>
  <c r="U84" i="41"/>
  <c r="U93" i="18"/>
  <c r="U93" i="98"/>
  <c r="U18" i="30"/>
  <c r="U84" i="99"/>
  <c r="U18" i="62"/>
  <c r="U93" i="82"/>
  <c r="U18" i="74"/>
  <c r="U93" i="10"/>
  <c r="U92" i="42"/>
  <c r="U93" i="48"/>
  <c r="U18" i="81"/>
  <c r="U18" i="61"/>
  <c r="U93" i="90"/>
  <c r="U18" i="40"/>
  <c r="U63" i="93"/>
  <c r="U84" i="87"/>
  <c r="U18" i="27"/>
  <c r="U18" i="73"/>
  <c r="U64" i="32"/>
  <c r="U64" i="52"/>
  <c r="U74" i="88"/>
  <c r="U74" i="45"/>
  <c r="U18" i="65"/>
  <c r="U64" i="86"/>
  <c r="U84" i="16"/>
  <c r="U18" i="66"/>
  <c r="U74" i="92"/>
  <c r="U18" i="36"/>
  <c r="U84" i="11"/>
  <c r="U73" i="104"/>
  <c r="U64" i="53"/>
  <c r="U64" i="47"/>
  <c r="U64" i="15"/>
  <c r="U18" i="26"/>
  <c r="U64" i="97"/>
  <c r="U84" i="43"/>
  <c r="U63" i="52" l="1"/>
  <c r="U17" i="40"/>
  <c r="U17" i="81"/>
  <c r="U92" i="10"/>
  <c r="U17" i="62"/>
  <c r="U92" i="98"/>
  <c r="U16" i="69"/>
  <c r="U17" i="78"/>
  <c r="U16" i="78" s="1"/>
  <c r="U83" i="91"/>
  <c r="U73" i="51"/>
  <c r="U72" i="96"/>
  <c r="U71" i="84"/>
  <c r="U81" i="95"/>
  <c r="U17" i="70"/>
  <c r="U83" i="49"/>
  <c r="U63" i="105"/>
  <c r="U91" i="94"/>
  <c r="U92" i="90"/>
  <c r="U17" i="14"/>
  <c r="U83" i="55"/>
  <c r="U17" i="37"/>
  <c r="U82" i="83"/>
  <c r="U73" i="13"/>
  <c r="U92" i="35"/>
  <c r="U72" i="54"/>
  <c r="U83" i="103"/>
  <c r="U62" i="89"/>
  <c r="U17" i="77"/>
  <c r="U73" i="44"/>
  <c r="U63" i="97"/>
  <c r="U83" i="11"/>
  <c r="U17" i="65"/>
  <c r="U17" i="26"/>
  <c r="U63" i="53"/>
  <c r="U83" i="16"/>
  <c r="U63" i="32"/>
  <c r="U92" i="48"/>
  <c r="U83" i="99"/>
  <c r="U63" i="47"/>
  <c r="U17" i="66"/>
  <c r="U17" i="27"/>
  <c r="U17" i="36"/>
  <c r="U73" i="45"/>
  <c r="U83" i="87"/>
  <c r="U17" i="74"/>
  <c r="U92" i="18"/>
  <c r="U83" i="43"/>
  <c r="U63" i="15"/>
  <c r="U72" i="104"/>
  <c r="U73" i="92"/>
  <c r="U63" i="86"/>
  <c r="U62" i="86" s="1"/>
  <c r="U73" i="88"/>
  <c r="U17" i="73"/>
  <c r="U62" i="93"/>
  <c r="U17" i="61"/>
  <c r="U91" i="42"/>
  <c r="U92" i="82"/>
  <c r="U17" i="30"/>
  <c r="U83" i="41"/>
  <c r="U91" i="85"/>
  <c r="U92" i="102"/>
  <c r="U17" i="23"/>
  <c r="U72" i="20"/>
  <c r="U17" i="22"/>
  <c r="U63" i="101"/>
  <c r="U16" i="31"/>
  <c r="U73" i="100"/>
  <c r="U91" i="50"/>
  <c r="U17" i="17"/>
  <c r="U63" i="46"/>
  <c r="U91" i="82" l="1"/>
  <c r="U62" i="15"/>
  <c r="U16" i="74"/>
  <c r="U16" i="36"/>
  <c r="U62" i="47"/>
  <c r="U62" i="32"/>
  <c r="U16" i="26"/>
  <c r="U62" i="97"/>
  <c r="U61" i="89"/>
  <c r="U91" i="35"/>
  <c r="U16" i="37"/>
  <c r="U91" i="90"/>
  <c r="U82" i="49"/>
  <c r="U70" i="84"/>
  <c r="U82" i="91"/>
  <c r="U91" i="98"/>
  <c r="U16" i="81"/>
  <c r="U82" i="99"/>
  <c r="U72" i="44"/>
  <c r="U82" i="103"/>
  <c r="U72" i="13"/>
  <c r="U82" i="55"/>
  <c r="U90" i="94"/>
  <c r="U16" i="70"/>
  <c r="U71" i="96"/>
  <c r="U15" i="78"/>
  <c r="U16" i="62"/>
  <c r="U16" i="40"/>
  <c r="U15" i="31"/>
  <c r="U90" i="85"/>
  <c r="U61" i="93"/>
  <c r="U62" i="101"/>
  <c r="U82" i="41"/>
  <c r="U16" i="73"/>
  <c r="U82" i="43"/>
  <c r="U16" i="27"/>
  <c r="U15" i="27" s="1"/>
  <c r="U16" i="65"/>
  <c r="U16" i="17"/>
  <c r="U71" i="20"/>
  <c r="U61" i="86"/>
  <c r="U90" i="50"/>
  <c r="U16" i="23"/>
  <c r="U90" i="42"/>
  <c r="U72" i="92"/>
  <c r="U82" i="87"/>
  <c r="U82" i="16"/>
  <c r="U62" i="46"/>
  <c r="U72" i="100"/>
  <c r="U16" i="22"/>
  <c r="U91" i="102"/>
  <c r="U16" i="30"/>
  <c r="U16" i="61"/>
  <c r="U72" i="88"/>
  <c r="U71" i="104"/>
  <c r="U91" i="18"/>
  <c r="U90" i="18" s="1"/>
  <c r="U72" i="45"/>
  <c r="U16" i="66"/>
  <c r="U91" i="48"/>
  <c r="U62" i="53"/>
  <c r="U82" i="11"/>
  <c r="U16" i="77"/>
  <c r="U71" i="54"/>
  <c r="U81" i="83"/>
  <c r="U16" i="14"/>
  <c r="U62" i="105"/>
  <c r="U80" i="95"/>
  <c r="U72" i="51"/>
  <c r="U71" i="51" s="1"/>
  <c r="U15" i="69"/>
  <c r="U91" i="10"/>
  <c r="U62" i="52"/>
  <c r="U80" i="83" l="1"/>
  <c r="U15" i="30"/>
  <c r="U71" i="100"/>
  <c r="U81" i="87"/>
  <c r="U15" i="23"/>
  <c r="U70" i="20"/>
  <c r="U14" i="27"/>
  <c r="U81" i="41"/>
  <c r="U89" i="85"/>
  <c r="U15" i="62"/>
  <c r="U15" i="70"/>
  <c r="U71" i="13"/>
  <c r="U81" i="99"/>
  <c r="U81" i="91"/>
  <c r="U90" i="90"/>
  <c r="U60" i="89"/>
  <c r="U61" i="32"/>
  <c r="U15" i="74"/>
  <c r="U71" i="88"/>
  <c r="U81" i="43"/>
  <c r="U61" i="101"/>
  <c r="U14" i="31"/>
  <c r="U14" i="78"/>
  <c r="U89" i="94"/>
  <c r="U81" i="103"/>
  <c r="U15" i="81"/>
  <c r="U69" i="84"/>
  <c r="U15" i="37"/>
  <c r="U61" i="97"/>
  <c r="U61" i="47"/>
  <c r="U61" i="15"/>
  <c r="U60" i="15" s="1"/>
  <c r="U79" i="95"/>
  <c r="U81" i="11"/>
  <c r="U70" i="104"/>
  <c r="U70" i="54"/>
  <c r="U71" i="45"/>
  <c r="U90" i="102"/>
  <c r="U71" i="92"/>
  <c r="U15" i="17"/>
  <c r="U90" i="10"/>
  <c r="U15" i="66"/>
  <c r="U14" i="69"/>
  <c r="U61" i="105"/>
  <c r="U61" i="53"/>
  <c r="U61" i="46"/>
  <c r="U89" i="50"/>
  <c r="U61" i="52"/>
  <c r="U70" i="51"/>
  <c r="U15" i="14"/>
  <c r="U14" i="14" s="1"/>
  <c r="U15" i="77"/>
  <c r="U90" i="48"/>
  <c r="U89" i="18"/>
  <c r="U15" i="61"/>
  <c r="U15" i="22"/>
  <c r="U81" i="16"/>
  <c r="U89" i="42"/>
  <c r="U60" i="86"/>
  <c r="U15" i="65"/>
  <c r="U15" i="73"/>
  <c r="U60" i="93"/>
  <c r="U15" i="40"/>
  <c r="U70" i="96"/>
  <c r="U81" i="55"/>
  <c r="U71" i="44"/>
  <c r="U90" i="98"/>
  <c r="U81" i="49"/>
  <c r="U90" i="35"/>
  <c r="U15" i="26"/>
  <c r="U15" i="36"/>
  <c r="U90" i="82"/>
  <c r="U14" i="22" l="1"/>
  <c r="U13" i="22" s="1"/>
  <c r="U60" i="46"/>
  <c r="U13" i="69"/>
  <c r="U14" i="17"/>
  <c r="U70" i="45"/>
  <c r="U80" i="11"/>
  <c r="U60" i="47"/>
  <c r="U68" i="84"/>
  <c r="U88" i="94"/>
  <c r="U60" i="101"/>
  <c r="U14" i="74"/>
  <c r="U89" i="90"/>
  <c r="U70" i="13"/>
  <c r="U88" i="85"/>
  <c r="U69" i="20"/>
  <c r="U68" i="20" s="1"/>
  <c r="U70" i="100"/>
  <c r="U14" i="61"/>
  <c r="U69" i="54"/>
  <c r="U60" i="97"/>
  <c r="U14" i="81"/>
  <c r="U13" i="78"/>
  <c r="U80" i="43"/>
  <c r="U60" i="32"/>
  <c r="U80" i="91"/>
  <c r="U14" i="70"/>
  <c r="U80" i="41"/>
  <c r="U14" i="23"/>
  <c r="U14" i="30"/>
  <c r="U14" i="36"/>
  <c r="U80" i="55"/>
  <c r="U59" i="93"/>
  <c r="U69" i="51"/>
  <c r="U14" i="26"/>
  <c r="U69" i="96"/>
  <c r="U88" i="42"/>
  <c r="U60" i="52"/>
  <c r="U14" i="66"/>
  <c r="U70" i="92"/>
  <c r="U80" i="49"/>
  <c r="U59" i="86"/>
  <c r="U89" i="48"/>
  <c r="U89" i="98"/>
  <c r="U14" i="73"/>
  <c r="U14" i="77"/>
  <c r="U60" i="53"/>
  <c r="U78" i="95"/>
  <c r="U89" i="82"/>
  <c r="U89" i="35"/>
  <c r="U70" i="44"/>
  <c r="U14" i="40"/>
  <c r="U14" i="65"/>
  <c r="U80" i="16"/>
  <c r="U88" i="18"/>
  <c r="U13" i="14"/>
  <c r="U88" i="50"/>
  <c r="U60" i="105"/>
  <c r="U89" i="10"/>
  <c r="U89" i="102"/>
  <c r="U69" i="104"/>
  <c r="U59" i="15"/>
  <c r="U14" i="37"/>
  <c r="U80" i="103"/>
  <c r="U13" i="31"/>
  <c r="U70" i="88"/>
  <c r="U59" i="89"/>
  <c r="U80" i="99"/>
  <c r="U79" i="99" s="1"/>
  <c r="U14" i="62"/>
  <c r="U13" i="27"/>
  <c r="U80" i="87"/>
  <c r="U79" i="83"/>
  <c r="U58" i="15" l="1"/>
  <c r="U88" i="35"/>
  <c r="U59" i="53"/>
  <c r="U88" i="98"/>
  <c r="U79" i="49"/>
  <c r="U59" i="52"/>
  <c r="U13" i="26"/>
  <c r="U79" i="55"/>
  <c r="U13" i="23"/>
  <c r="U79" i="91"/>
  <c r="U78" i="91" s="1"/>
  <c r="U12" i="78"/>
  <c r="U68" i="54"/>
  <c r="U67" i="20"/>
  <c r="U88" i="90"/>
  <c r="U87" i="94"/>
  <c r="U79" i="11"/>
  <c r="U12" i="69"/>
  <c r="U13" i="77"/>
  <c r="U68" i="51"/>
  <c r="U13" i="36"/>
  <c r="U79" i="41"/>
  <c r="U59" i="32"/>
  <c r="U13" i="81"/>
  <c r="U13" i="61"/>
  <c r="U87" i="85"/>
  <c r="U13" i="74"/>
  <c r="U67" i="84"/>
  <c r="U69" i="45"/>
  <c r="U59" i="46"/>
  <c r="U78" i="99"/>
  <c r="U88" i="10"/>
  <c r="U13" i="65"/>
  <c r="U58" i="89"/>
  <c r="U68" i="104"/>
  <c r="U87" i="18"/>
  <c r="U88" i="82"/>
  <c r="U88" i="48"/>
  <c r="U87" i="42"/>
  <c r="U79" i="87"/>
  <c r="U12" i="31"/>
  <c r="U12" i="14"/>
  <c r="U12" i="27"/>
  <c r="U79" i="103"/>
  <c r="U78" i="103" s="1"/>
  <c r="U59" i="105"/>
  <c r="U13" i="40"/>
  <c r="U69" i="92"/>
  <c r="U78" i="83"/>
  <c r="U13" i="62"/>
  <c r="U69" i="88"/>
  <c r="U13" i="37"/>
  <c r="U88" i="102"/>
  <c r="U87" i="50"/>
  <c r="U79" i="16"/>
  <c r="U69" i="44"/>
  <c r="U77" i="95"/>
  <c r="U13" i="73"/>
  <c r="U58" i="86"/>
  <c r="U13" i="66"/>
  <c r="U68" i="96"/>
  <c r="U58" i="93"/>
  <c r="U13" i="30"/>
  <c r="U13" i="70"/>
  <c r="U79" i="43"/>
  <c r="U59" i="97"/>
  <c r="U69" i="100"/>
  <c r="U69" i="13"/>
  <c r="U59" i="101"/>
  <c r="U59" i="47"/>
  <c r="U13" i="17"/>
  <c r="U12" i="22"/>
  <c r="U12" i="17" l="1"/>
  <c r="U68" i="44"/>
  <c r="U87" i="102"/>
  <c r="U12" i="62"/>
  <c r="U12" i="40"/>
  <c r="U11" i="27"/>
  <c r="U78" i="87"/>
  <c r="U87" i="82"/>
  <c r="U57" i="89"/>
  <c r="U77" i="99"/>
  <c r="U66" i="84"/>
  <c r="U12" i="61"/>
  <c r="U78" i="41"/>
  <c r="U12" i="77"/>
  <c r="U86" i="94"/>
  <c r="U67" i="54"/>
  <c r="U12" i="23"/>
  <c r="U58" i="52"/>
  <c r="U58" i="53"/>
  <c r="U12" i="37"/>
  <c r="U86" i="42"/>
  <c r="U86" i="18"/>
  <c r="U12" i="65"/>
  <c r="U58" i="46"/>
  <c r="U12" i="74"/>
  <c r="U12" i="81"/>
  <c r="U12" i="36"/>
  <c r="U11" i="69"/>
  <c r="U87" i="90"/>
  <c r="U11" i="78"/>
  <c r="U78" i="55"/>
  <c r="U78" i="49"/>
  <c r="U87" i="35"/>
  <c r="U68" i="13"/>
  <c r="U57" i="93"/>
  <c r="U58" i="47"/>
  <c r="U12" i="70"/>
  <c r="U12" i="73"/>
  <c r="U11" i="14"/>
  <c r="U78" i="43"/>
  <c r="U57" i="86"/>
  <c r="U68" i="100"/>
  <c r="U67" i="96"/>
  <c r="U78" i="16"/>
  <c r="U77" i="83"/>
  <c r="U58" i="105"/>
  <c r="U11" i="22"/>
  <c r="U58" i="101"/>
  <c r="U58" i="97"/>
  <c r="U12" i="30"/>
  <c r="U12" i="66"/>
  <c r="U76" i="95"/>
  <c r="U86" i="50"/>
  <c r="U68" i="88"/>
  <c r="U68" i="92"/>
  <c r="U77" i="103"/>
  <c r="U11" i="31"/>
  <c r="U87" i="48"/>
  <c r="U67" i="104"/>
  <c r="U87" i="10"/>
  <c r="U68" i="45"/>
  <c r="U86" i="85"/>
  <c r="U58" i="32"/>
  <c r="U67" i="51"/>
  <c r="U66" i="51" s="1"/>
  <c r="U78" i="11"/>
  <c r="U66" i="20"/>
  <c r="U77" i="91"/>
  <c r="U12" i="26"/>
  <c r="U87" i="98"/>
  <c r="U57" i="15"/>
  <c r="U56" i="15" s="1"/>
  <c r="U86" i="98" l="1"/>
  <c r="U65" i="20"/>
  <c r="U57" i="32"/>
  <c r="U86" i="10"/>
  <c r="U10" i="31"/>
  <c r="U67" i="88"/>
  <c r="U11" i="66"/>
  <c r="U57" i="101"/>
  <c r="U76" i="83"/>
  <c r="U67" i="100"/>
  <c r="U10" i="14"/>
  <c r="U57" i="47"/>
  <c r="U86" i="35"/>
  <c r="U10" i="78"/>
  <c r="U11" i="36"/>
  <c r="U57" i="46"/>
  <c r="U85" i="42"/>
  <c r="U57" i="52"/>
  <c r="U85" i="94"/>
  <c r="U11" i="61"/>
  <c r="U56" i="89"/>
  <c r="U10" i="27"/>
  <c r="U86" i="102"/>
  <c r="U66" i="104"/>
  <c r="U11" i="73"/>
  <c r="U77" i="49"/>
  <c r="U86" i="90"/>
  <c r="U11" i="81"/>
  <c r="U11" i="65"/>
  <c r="U11" i="37"/>
  <c r="U11" i="23"/>
  <c r="U11" i="77"/>
  <c r="U65" i="84"/>
  <c r="U86" i="82"/>
  <c r="U11" i="40"/>
  <c r="U67" i="44"/>
  <c r="U85" i="85"/>
  <c r="U11" i="30"/>
  <c r="U56" i="86"/>
  <c r="U11" i="26"/>
  <c r="U77" i="11"/>
  <c r="U76" i="103"/>
  <c r="U85" i="50"/>
  <c r="U10" i="22"/>
  <c r="U77" i="16"/>
  <c r="U56" i="93"/>
  <c r="U55" i="15"/>
  <c r="U76" i="91"/>
  <c r="U65" i="51"/>
  <c r="U67" i="45"/>
  <c r="U86" i="48"/>
  <c r="U67" i="92"/>
  <c r="U75" i="95"/>
  <c r="U57" i="97"/>
  <c r="U57" i="105"/>
  <c r="U66" i="96"/>
  <c r="U77" i="43"/>
  <c r="U11" i="70"/>
  <c r="U67" i="13"/>
  <c r="U77" i="55"/>
  <c r="U10" i="69"/>
  <c r="U11" i="74"/>
  <c r="U85" i="18"/>
  <c r="U57" i="53"/>
  <c r="U66" i="54"/>
  <c r="U77" i="41"/>
  <c r="U76" i="99"/>
  <c r="U77" i="87"/>
  <c r="U11" i="62"/>
  <c r="U11" i="17"/>
  <c r="U76" i="41" l="1"/>
  <c r="U76" i="43"/>
  <c r="U56" i="97"/>
  <c r="U85" i="48"/>
  <c r="U75" i="91"/>
  <c r="U76" i="16"/>
  <c r="U75" i="103"/>
  <c r="U55" i="86"/>
  <c r="U66" i="44"/>
  <c r="U64" i="84"/>
  <c r="U10" i="37"/>
  <c r="U85" i="90"/>
  <c r="U65" i="104"/>
  <c r="U55" i="89"/>
  <c r="U56" i="52"/>
  <c r="U10" i="36"/>
  <c r="U56" i="47"/>
  <c r="U75" i="83"/>
  <c r="U66" i="88"/>
  <c r="U56" i="32"/>
  <c r="U10" i="62"/>
  <c r="U76" i="55"/>
  <c r="U76" i="87"/>
  <c r="U66" i="13"/>
  <c r="U65" i="96"/>
  <c r="U74" i="95"/>
  <c r="U66" i="45"/>
  <c r="U54" i="15"/>
  <c r="U9" i="22"/>
  <c r="U76" i="11"/>
  <c r="U10" i="30"/>
  <c r="U10" i="40"/>
  <c r="U10" i="77"/>
  <c r="U10" i="65"/>
  <c r="U76" i="49"/>
  <c r="U85" i="102"/>
  <c r="U10" i="61"/>
  <c r="U84" i="42"/>
  <c r="U9" i="78"/>
  <c r="U9" i="14"/>
  <c r="U56" i="101"/>
  <c r="U9" i="31"/>
  <c r="U64" i="20"/>
  <c r="U84" i="18"/>
  <c r="U65" i="54"/>
  <c r="U10" i="74"/>
  <c r="U10" i="17"/>
  <c r="U75" i="99"/>
  <c r="U56" i="53"/>
  <c r="U9" i="69"/>
  <c r="U10" i="70"/>
  <c r="U56" i="105"/>
  <c r="U66" i="92"/>
  <c r="U65" i="92" s="1"/>
  <c r="U64" i="51"/>
  <c r="U55" i="93"/>
  <c r="U84" i="50"/>
  <c r="U10" i="26"/>
  <c r="U84" i="85"/>
  <c r="U85" i="82"/>
  <c r="U10" i="23"/>
  <c r="U10" i="81"/>
  <c r="U10" i="73"/>
  <c r="U9" i="27"/>
  <c r="U84" i="94"/>
  <c r="U56" i="46"/>
  <c r="U85" i="35"/>
  <c r="U66" i="100"/>
  <c r="U10" i="66"/>
  <c r="U85" i="10"/>
  <c r="U85" i="98"/>
  <c r="U84" i="98" s="1"/>
  <c r="U84" i="35" l="1"/>
  <c r="U9" i="66"/>
  <c r="U83" i="50"/>
  <c r="U9" i="23"/>
  <c r="U9" i="26"/>
  <c r="U63" i="51"/>
  <c r="U9" i="70"/>
  <c r="U74" i="99"/>
  <c r="U64" i="54"/>
  <c r="U8" i="31"/>
  <c r="U8" i="78"/>
  <c r="U84" i="102"/>
  <c r="U9" i="77"/>
  <c r="U75" i="11"/>
  <c r="U74" i="11" s="1"/>
  <c r="U73" i="11" s="1"/>
  <c r="U65" i="45"/>
  <c r="U65" i="13"/>
  <c r="U9" i="62"/>
  <c r="U74" i="83"/>
  <c r="U55" i="52"/>
  <c r="U84" i="90"/>
  <c r="U65" i="44"/>
  <c r="U75" i="16"/>
  <c r="U55" i="97"/>
  <c r="U64" i="92"/>
  <c r="U8" i="69"/>
  <c r="U9" i="17"/>
  <c r="U83" i="18"/>
  <c r="U55" i="101"/>
  <c r="U83" i="42"/>
  <c r="U75" i="49"/>
  <c r="U9" i="40"/>
  <c r="U8" i="22"/>
  <c r="U73" i="95"/>
  <c r="U75" i="87"/>
  <c r="U55" i="32"/>
  <c r="U55" i="47"/>
  <c r="U54" i="89"/>
  <c r="U53" i="89" s="1"/>
  <c r="U9" i="37"/>
  <c r="U54" i="86"/>
  <c r="U74" i="91"/>
  <c r="U75" i="43"/>
  <c r="U84" i="10"/>
  <c r="U84" i="82"/>
  <c r="U8" i="27"/>
  <c r="U55" i="46"/>
  <c r="U9" i="73"/>
  <c r="U83" i="98"/>
  <c r="U65" i="100"/>
  <c r="U83" i="94"/>
  <c r="U9" i="81"/>
  <c r="U83" i="85"/>
  <c r="U54" i="93"/>
  <c r="U55" i="105"/>
  <c r="U55" i="53"/>
  <c r="U9" i="74"/>
  <c r="U63" i="20"/>
  <c r="U8" i="14"/>
  <c r="U9" i="61"/>
  <c r="U9" i="65"/>
  <c r="U9" i="30"/>
  <c r="U53" i="15"/>
  <c r="U64" i="96"/>
  <c r="U75" i="55"/>
  <c r="U74" i="55" s="1"/>
  <c r="U65" i="88"/>
  <c r="U9" i="36"/>
  <c r="U64" i="104"/>
  <c r="U63" i="84"/>
  <c r="U74" i="103"/>
  <c r="U84" i="48"/>
  <c r="U75" i="41"/>
  <c r="U73" i="55" l="1"/>
  <c r="U82" i="85"/>
  <c r="U64" i="100"/>
  <c r="U54" i="46"/>
  <c r="U83" i="10"/>
  <c r="U53" i="86"/>
  <c r="U54" i="47"/>
  <c r="U53" i="47" s="1"/>
  <c r="U72" i="95"/>
  <c r="U74" i="49"/>
  <c r="U82" i="18"/>
  <c r="U63" i="92"/>
  <c r="U64" i="44"/>
  <c r="U73" i="83"/>
  <c r="U64" i="45"/>
  <c r="U83" i="102"/>
  <c r="U63" i="54"/>
  <c r="U62" i="51"/>
  <c r="U82" i="50"/>
  <c r="U74" i="43"/>
  <c r="U7" i="22"/>
  <c r="U82" i="42"/>
  <c r="U8" i="17"/>
  <c r="U54" i="97"/>
  <c r="U83" i="90"/>
  <c r="U8" i="62"/>
  <c r="U72" i="11"/>
  <c r="U7" i="78"/>
  <c r="U73" i="99"/>
  <c r="U8" i="26"/>
  <c r="U8" i="66"/>
  <c r="U63" i="104"/>
  <c r="U7" i="14"/>
  <c r="U8" i="36"/>
  <c r="U8" i="65"/>
  <c r="U8" i="81"/>
  <c r="U82" i="98"/>
  <c r="U8" i="37"/>
  <c r="U83" i="48"/>
  <c r="U8" i="30"/>
  <c r="U54" i="53"/>
  <c r="U73" i="103"/>
  <c r="U63" i="96"/>
  <c r="U62" i="20"/>
  <c r="U54" i="105"/>
  <c r="U7" i="27"/>
  <c r="U54" i="32"/>
  <c r="U74" i="41"/>
  <c r="U62" i="84"/>
  <c r="U64" i="88"/>
  <c r="U52" i="15"/>
  <c r="U8" i="61"/>
  <c r="U8" i="74"/>
  <c r="U53" i="93"/>
  <c r="U82" i="94"/>
  <c r="U8" i="73"/>
  <c r="U83" i="82"/>
  <c r="U73" i="91"/>
  <c r="U52" i="89"/>
  <c r="U74" i="87"/>
  <c r="U8" i="40"/>
  <c r="U54" i="101"/>
  <c r="U7" i="69"/>
  <c r="U74" i="16"/>
  <c r="U54" i="52"/>
  <c r="U53" i="52" s="1"/>
  <c r="U64" i="13"/>
  <c r="U8" i="77"/>
  <c r="U7" i="31"/>
  <c r="U8" i="70"/>
  <c r="U8" i="23"/>
  <c r="U83" i="35"/>
  <c r="U81" i="94" l="1"/>
  <c r="U61" i="84"/>
  <c r="U6" i="27"/>
  <c r="U62" i="96"/>
  <c r="U7" i="30"/>
  <c r="U81" i="98"/>
  <c r="U7" i="36"/>
  <c r="U7" i="66"/>
  <c r="U6" i="78"/>
  <c r="U82" i="90"/>
  <c r="U81" i="42"/>
  <c r="U81" i="50"/>
  <c r="U82" i="102"/>
  <c r="U63" i="44"/>
  <c r="U73" i="49"/>
  <c r="U52" i="86"/>
  <c r="U63" i="100"/>
  <c r="U7" i="70"/>
  <c r="U72" i="103"/>
  <c r="U6" i="14"/>
  <c r="U7" i="26"/>
  <c r="U71" i="11"/>
  <c r="U53" i="97"/>
  <c r="U6" i="22"/>
  <c r="U61" i="51"/>
  <c r="U63" i="45"/>
  <c r="U62" i="92"/>
  <c r="U71" i="95"/>
  <c r="U82" i="10"/>
  <c r="U81" i="85"/>
  <c r="U7" i="23"/>
  <c r="U73" i="16"/>
  <c r="U72" i="91"/>
  <c r="U6" i="69"/>
  <c r="U82" i="82"/>
  <c r="U51" i="15"/>
  <c r="U53" i="105"/>
  <c r="U82" i="48"/>
  <c r="U7" i="77"/>
  <c r="U7" i="40"/>
  <c r="U7" i="61"/>
  <c r="U63" i="13"/>
  <c r="U73" i="87"/>
  <c r="U52" i="93"/>
  <c r="U73" i="41"/>
  <c r="U7" i="81"/>
  <c r="U82" i="35"/>
  <c r="U6" i="31"/>
  <c r="U52" i="52"/>
  <c r="U53" i="101"/>
  <c r="U51" i="89"/>
  <c r="U7" i="73"/>
  <c r="U7" i="74"/>
  <c r="U63" i="88"/>
  <c r="U53" i="32"/>
  <c r="U61" i="20"/>
  <c r="U53" i="53"/>
  <c r="U7" i="37"/>
  <c r="U7" i="65"/>
  <c r="U62" i="104"/>
  <c r="U72" i="99"/>
  <c r="U7" i="62"/>
  <c r="U7" i="17"/>
  <c r="U73" i="43"/>
  <c r="U62" i="54"/>
  <c r="U72" i="83"/>
  <c r="U81" i="18"/>
  <c r="U52" i="47"/>
  <c r="U53" i="46"/>
  <c r="U72" i="55"/>
  <c r="U80" i="18" l="1"/>
  <c r="U52" i="46"/>
  <c r="U52" i="53"/>
  <c r="U50" i="89"/>
  <c r="U5" i="31"/>
  <c r="X5" i="31" s="1"/>
  <c r="U72" i="41"/>
  <c r="U62" i="13"/>
  <c r="U6" i="77"/>
  <c r="U50" i="15"/>
  <c r="U71" i="91"/>
  <c r="U80" i="85"/>
  <c r="U61" i="92"/>
  <c r="U5" i="22"/>
  <c r="X5" i="22" s="1"/>
  <c r="U6" i="26"/>
  <c r="U6" i="70"/>
  <c r="U72" i="49"/>
  <c r="U80" i="50"/>
  <c r="U5" i="78"/>
  <c r="X5" i="78" s="1"/>
  <c r="U80" i="98"/>
  <c r="U5" i="27"/>
  <c r="X5" i="27" s="1"/>
  <c r="U71" i="55"/>
  <c r="U71" i="83"/>
  <c r="U61" i="104"/>
  <c r="U72" i="43"/>
  <c r="U6" i="17"/>
  <c r="U62" i="88"/>
  <c r="U51" i="47"/>
  <c r="U61" i="54"/>
  <c r="U6" i="62"/>
  <c r="U6" i="65"/>
  <c r="U60" i="20"/>
  <c r="U6" i="74"/>
  <c r="U52" i="101"/>
  <c r="U81" i="35"/>
  <c r="U51" i="93"/>
  <c r="U6" i="61"/>
  <c r="U81" i="48"/>
  <c r="U81" i="82"/>
  <c r="U72" i="16"/>
  <c r="U81" i="10"/>
  <c r="U62" i="45"/>
  <c r="U52" i="97"/>
  <c r="U5" i="14"/>
  <c r="X5" i="14" s="1"/>
  <c r="U62" i="100"/>
  <c r="U62" i="44"/>
  <c r="U80" i="42"/>
  <c r="U6" i="66"/>
  <c r="U6" i="30"/>
  <c r="U60" i="84"/>
  <c r="U71" i="99"/>
  <c r="U6" i="37"/>
  <c r="U52" i="32"/>
  <c r="U6" i="73"/>
  <c r="U51" i="52"/>
  <c r="U6" i="81"/>
  <c r="U72" i="87"/>
  <c r="U6" i="40"/>
  <c r="U52" i="105"/>
  <c r="U5" i="69"/>
  <c r="X5" i="69" s="1"/>
  <c r="U6" i="23"/>
  <c r="U70" i="95"/>
  <c r="U60" i="51"/>
  <c r="U70" i="11"/>
  <c r="U71" i="103"/>
  <c r="U51" i="86"/>
  <c r="U81" i="102"/>
  <c r="U81" i="90"/>
  <c r="U6" i="36"/>
  <c r="U61" i="96"/>
  <c r="U80" i="94"/>
  <c r="U69" i="11" l="1"/>
  <c r="U51" i="97"/>
  <c r="U5" i="70"/>
  <c r="X5" i="70" s="1"/>
  <c r="U60" i="96"/>
  <c r="U5" i="23"/>
  <c r="X5" i="23" s="1"/>
  <c r="U5" i="30"/>
  <c r="X5" i="30" s="1"/>
  <c r="U5" i="61"/>
  <c r="X5" i="61" s="1"/>
  <c r="U71" i="43"/>
  <c r="U70" i="43" s="1"/>
  <c r="U51" i="53"/>
  <c r="U50" i="52"/>
  <c r="U51" i="101"/>
  <c r="U60" i="92"/>
  <c r="U23" i="68"/>
  <c r="AH5" i="69"/>
  <c r="AQ5" i="69" s="1"/>
  <c r="Z5" i="69"/>
  <c r="U71" i="87"/>
  <c r="U5" i="73"/>
  <c r="X5" i="73" s="1"/>
  <c r="U70" i="99"/>
  <c r="U5" i="66"/>
  <c r="X5" i="66" s="1"/>
  <c r="U61" i="100"/>
  <c r="U61" i="45"/>
  <c r="U80" i="82"/>
  <c r="U50" i="93"/>
  <c r="U5" i="74"/>
  <c r="X5" i="74" s="1"/>
  <c r="U5" i="62"/>
  <c r="X5" i="62" s="1"/>
  <c r="U61" i="88"/>
  <c r="U60" i="104"/>
  <c r="AH5" i="27"/>
  <c r="AQ5" i="27" s="1"/>
  <c r="Z5" i="27"/>
  <c r="U79" i="50"/>
  <c r="U5" i="26"/>
  <c r="X5" i="26" s="1"/>
  <c r="U79" i="85"/>
  <c r="U5" i="77"/>
  <c r="X5" i="77" s="1"/>
  <c r="AH5" i="31"/>
  <c r="AQ5" i="31" s="1"/>
  <c r="Z5" i="31"/>
  <c r="U51" i="46"/>
  <c r="U80" i="102"/>
  <c r="U5" i="37"/>
  <c r="X5" i="37" s="1"/>
  <c r="U71" i="16"/>
  <c r="U50" i="47"/>
  <c r="U70" i="55"/>
  <c r="U71" i="41"/>
  <c r="U50" i="86"/>
  <c r="U5" i="40"/>
  <c r="X5" i="40" s="1"/>
  <c r="U61" i="44"/>
  <c r="U5" i="65"/>
  <c r="X5" i="65" s="1"/>
  <c r="AH5" i="78"/>
  <c r="AQ5" i="78" s="1"/>
  <c r="Z5" i="78"/>
  <c r="U49" i="15"/>
  <c r="U5" i="36"/>
  <c r="X5" i="36" s="1"/>
  <c r="U59" i="51"/>
  <c r="U79" i="94"/>
  <c r="U80" i="90"/>
  <c r="U70" i="103"/>
  <c r="U69" i="95"/>
  <c r="U51" i="105"/>
  <c r="U5" i="81"/>
  <c r="X5" i="81" s="1"/>
  <c r="U51" i="32"/>
  <c r="U59" i="84"/>
  <c r="U79" i="42"/>
  <c r="U23" i="12"/>
  <c r="U22" i="12" s="1"/>
  <c r="Z5" i="14"/>
  <c r="AH5" i="14"/>
  <c r="AQ5" i="14" s="1"/>
  <c r="U80" i="10"/>
  <c r="U80" i="48"/>
  <c r="U80" i="35"/>
  <c r="U59" i="20"/>
  <c r="U60" i="54"/>
  <c r="U5" i="17"/>
  <c r="X5" i="17" s="1"/>
  <c r="U70" i="83"/>
  <c r="U79" i="98"/>
  <c r="U71" i="49"/>
  <c r="U23" i="21"/>
  <c r="Z5" i="22"/>
  <c r="AH5" i="22"/>
  <c r="AQ5" i="22" s="1"/>
  <c r="U70" i="91"/>
  <c r="U61" i="13"/>
  <c r="U49" i="89"/>
  <c r="U79" i="18"/>
  <c r="U68" i="95" l="1"/>
  <c r="U49" i="47"/>
  <c r="AH5" i="62"/>
  <c r="AQ5" i="62" s="1"/>
  <c r="Z5" i="62"/>
  <c r="U70" i="87"/>
  <c r="U69" i="87" s="1"/>
  <c r="U22" i="21"/>
  <c r="U59" i="92"/>
  <c r="U50" i="53"/>
  <c r="U23" i="29"/>
  <c r="AH5" i="30"/>
  <c r="AQ5" i="30" s="1"/>
  <c r="Z5" i="30"/>
  <c r="AH5" i="70"/>
  <c r="AQ5" i="70" s="1"/>
  <c r="Z5" i="70"/>
  <c r="AF5" i="22"/>
  <c r="AO5" i="22" s="1"/>
  <c r="AE5" i="22"/>
  <c r="AG5" i="22"/>
  <c r="AP5" i="22" s="1"/>
  <c r="W6" i="22"/>
  <c r="U21" i="12"/>
  <c r="U23" i="64"/>
  <c r="AH5" i="65"/>
  <c r="AQ5" i="65" s="1"/>
  <c r="Z5" i="65"/>
  <c r="U79" i="82"/>
  <c r="U78" i="18"/>
  <c r="U78" i="42"/>
  <c r="U23" i="80"/>
  <c r="AH5" i="81"/>
  <c r="AQ5" i="81" s="1"/>
  <c r="Z5" i="81"/>
  <c r="U69" i="103"/>
  <c r="U58" i="51"/>
  <c r="U60" i="44"/>
  <c r="U70" i="41"/>
  <c r="U70" i="16"/>
  <c r="U69" i="16" s="1"/>
  <c r="U50" i="46"/>
  <c r="U23" i="76"/>
  <c r="AH5" i="77"/>
  <c r="AQ5" i="77" s="1"/>
  <c r="Z5" i="77"/>
  <c r="U78" i="50"/>
  <c r="U59" i="104"/>
  <c r="AH5" i="74"/>
  <c r="AQ5" i="74" s="1"/>
  <c r="Z5" i="74"/>
  <c r="U60" i="45"/>
  <c r="U69" i="99"/>
  <c r="U60" i="13"/>
  <c r="U50" i="32"/>
  <c r="U49" i="86"/>
  <c r="U23" i="25"/>
  <c r="AH5" i="26"/>
  <c r="AQ5" i="26" s="1"/>
  <c r="Z5" i="26"/>
  <c r="Z5" i="66"/>
  <c r="AH5" i="66"/>
  <c r="AQ5" i="66" s="1"/>
  <c r="U58" i="20"/>
  <c r="W6" i="78"/>
  <c r="AG5" i="78"/>
  <c r="AP5" i="78" s="1"/>
  <c r="AF5" i="78"/>
  <c r="AO5" i="78" s="1"/>
  <c r="AE5" i="78"/>
  <c r="AG5" i="69"/>
  <c r="AP5" i="69" s="1"/>
  <c r="W6" i="69"/>
  <c r="AF5" i="69"/>
  <c r="AO5" i="69" s="1"/>
  <c r="AE5" i="69"/>
  <c r="U50" i="101"/>
  <c r="U69" i="43"/>
  <c r="AH5" i="23"/>
  <c r="AQ5" i="23" s="1"/>
  <c r="Z5" i="23"/>
  <c r="U50" i="97"/>
  <c r="U78" i="94"/>
  <c r="U69" i="83"/>
  <c r="U79" i="10"/>
  <c r="U69" i="91"/>
  <c r="U48" i="89"/>
  <c r="U23" i="34"/>
  <c r="AH5" i="36"/>
  <c r="AQ5" i="36" s="1"/>
  <c r="Z5" i="36"/>
  <c r="U60" i="88"/>
  <c r="U49" i="93"/>
  <c r="U60" i="100"/>
  <c r="U23" i="72"/>
  <c r="Z5" i="73"/>
  <c r="AH5" i="73"/>
  <c r="AQ5" i="73" s="1"/>
  <c r="U48" i="15"/>
  <c r="U79" i="102"/>
  <c r="U70" i="49"/>
  <c r="AH5" i="17"/>
  <c r="AQ5" i="17" s="1"/>
  <c r="Z5" i="17"/>
  <c r="U79" i="35"/>
  <c r="U58" i="84"/>
  <c r="U50" i="105"/>
  <c r="U79" i="90"/>
  <c r="U23" i="39"/>
  <c r="Z5" i="40"/>
  <c r="AH5" i="40"/>
  <c r="AQ5" i="40" s="1"/>
  <c r="U69" i="55"/>
  <c r="AH5" i="37"/>
  <c r="AQ5" i="37" s="1"/>
  <c r="Z5" i="37"/>
  <c r="U78" i="85"/>
  <c r="U78" i="98"/>
  <c r="U59" i="54"/>
  <c r="U79" i="48"/>
  <c r="AE5" i="14"/>
  <c r="W6" i="14"/>
  <c r="AG5" i="14"/>
  <c r="AP5" i="14" s="1"/>
  <c r="AF5" i="14"/>
  <c r="AO5" i="14" s="1"/>
  <c r="W6" i="31"/>
  <c r="AG5" i="31"/>
  <c r="AP5" i="31" s="1"/>
  <c r="AF5" i="31"/>
  <c r="AO5" i="31" s="1"/>
  <c r="AE5" i="31"/>
  <c r="AG5" i="27"/>
  <c r="AP5" i="27" s="1"/>
  <c r="AE5" i="27"/>
  <c r="W6" i="27"/>
  <c r="AF5" i="27"/>
  <c r="AO5" i="27" s="1"/>
  <c r="U22" i="68"/>
  <c r="U49" i="52"/>
  <c r="U23" i="60"/>
  <c r="AH5" i="61"/>
  <c r="AQ5" i="61" s="1"/>
  <c r="Z5" i="61"/>
  <c r="U59" i="96"/>
  <c r="U68" i="11"/>
  <c r="U22" i="76" l="1"/>
  <c r="U69" i="41"/>
  <c r="U68" i="103"/>
  <c r="U20" i="12"/>
  <c r="U59" i="100"/>
  <c r="AE5" i="23"/>
  <c r="AF5" i="23"/>
  <c r="AO5" i="23" s="1"/>
  <c r="AG5" i="23"/>
  <c r="AP5" i="23" s="1"/>
  <c r="W6" i="23"/>
  <c r="AI5" i="69"/>
  <c r="AN5" i="69"/>
  <c r="U22" i="25"/>
  <c r="U59" i="13"/>
  <c r="U77" i="50"/>
  <c r="U77" i="42"/>
  <c r="Y6" i="22"/>
  <c r="X6" i="22"/>
  <c r="AF5" i="70"/>
  <c r="AO5" i="70" s="1"/>
  <c r="AE5" i="70"/>
  <c r="AG5" i="70"/>
  <c r="AP5" i="70" s="1"/>
  <c r="W6" i="70"/>
  <c r="U22" i="29"/>
  <c r="U21" i="21"/>
  <c r="U67" i="11"/>
  <c r="U47" i="89"/>
  <c r="Y6" i="27"/>
  <c r="X6" i="27"/>
  <c r="Z6" i="27" s="1"/>
  <c r="U78" i="48"/>
  <c r="U58" i="96"/>
  <c r="AI5" i="27"/>
  <c r="AN5" i="27"/>
  <c r="U78" i="90"/>
  <c r="U78" i="35"/>
  <c r="U69" i="49"/>
  <c r="W6" i="36"/>
  <c r="AF5" i="36"/>
  <c r="AO5" i="36" s="1"/>
  <c r="AG5" i="36"/>
  <c r="AP5" i="36" s="1"/>
  <c r="AE5" i="36"/>
  <c r="U68" i="91"/>
  <c r="U77" i="94"/>
  <c r="Y6" i="78"/>
  <c r="X6" i="78"/>
  <c r="AG5" i="66"/>
  <c r="AP5" i="66" s="1"/>
  <c r="AF5" i="66"/>
  <c r="AO5" i="66" s="1"/>
  <c r="AE5" i="66"/>
  <c r="W6" i="66"/>
  <c r="AF5" i="74"/>
  <c r="AO5" i="74" s="1"/>
  <c r="AG5" i="74"/>
  <c r="AP5" i="74" s="1"/>
  <c r="W6" i="74"/>
  <c r="AE5" i="74"/>
  <c r="U49" i="46"/>
  <c r="U59" i="44"/>
  <c r="AF5" i="65"/>
  <c r="AO5" i="65" s="1"/>
  <c r="AE5" i="65"/>
  <c r="W6" i="65"/>
  <c r="AG5" i="65"/>
  <c r="AP5" i="65" s="1"/>
  <c r="U68" i="83"/>
  <c r="U49" i="101"/>
  <c r="U22" i="60"/>
  <c r="U68" i="55"/>
  <c r="U48" i="52"/>
  <c r="U58" i="54"/>
  <c r="U48" i="93"/>
  <c r="Y6" i="69"/>
  <c r="X6" i="69"/>
  <c r="U48" i="86"/>
  <c r="U68" i="99"/>
  <c r="AG5" i="81"/>
  <c r="AP5" i="81" s="1"/>
  <c r="AF5" i="81"/>
  <c r="AO5" i="81" s="1"/>
  <c r="AE5" i="81"/>
  <c r="W6" i="81"/>
  <c r="U77" i="18"/>
  <c r="AI5" i="22"/>
  <c r="AN5" i="22"/>
  <c r="U49" i="53"/>
  <c r="U68" i="87"/>
  <c r="U48" i="47"/>
  <c r="U57" i="84"/>
  <c r="Y6" i="31"/>
  <c r="X6" i="31"/>
  <c r="Z6" i="31" s="1"/>
  <c r="U77" i="85"/>
  <c r="AI5" i="31"/>
  <c r="AN5" i="31"/>
  <c r="Y6" i="14"/>
  <c r="X6" i="14"/>
  <c r="AE5" i="37"/>
  <c r="AF5" i="37"/>
  <c r="AO5" i="37" s="1"/>
  <c r="AG5" i="37"/>
  <c r="AP5" i="37" s="1"/>
  <c r="W6" i="37"/>
  <c r="U49" i="105"/>
  <c r="U78" i="102"/>
  <c r="U77" i="102" s="1"/>
  <c r="AF5" i="73"/>
  <c r="AO5" i="73" s="1"/>
  <c r="AE5" i="73"/>
  <c r="W6" i="73"/>
  <c r="AG5" i="73"/>
  <c r="AP5" i="73" s="1"/>
  <c r="U22" i="34"/>
  <c r="U78" i="10"/>
  <c r="U49" i="97"/>
  <c r="U68" i="43"/>
  <c r="U57" i="20"/>
  <c r="AE5" i="77"/>
  <c r="W6" i="77"/>
  <c r="AG5" i="77"/>
  <c r="AP5" i="77" s="1"/>
  <c r="AF5" i="77"/>
  <c r="AO5" i="77" s="1"/>
  <c r="U68" i="16"/>
  <c r="U57" i="51"/>
  <c r="U22" i="64"/>
  <c r="U22" i="39"/>
  <c r="U47" i="15"/>
  <c r="AF5" i="62"/>
  <c r="AO5" i="62" s="1"/>
  <c r="AE5" i="62"/>
  <c r="AG5" i="62"/>
  <c r="AP5" i="62" s="1"/>
  <c r="W6" i="62"/>
  <c r="AF5" i="61"/>
  <c r="AO5" i="61" s="1"/>
  <c r="W6" i="61"/>
  <c r="AG5" i="61"/>
  <c r="AP5" i="61" s="1"/>
  <c r="AE5" i="61"/>
  <c r="U21" i="68"/>
  <c r="AI5" i="14"/>
  <c r="AN5" i="14"/>
  <c r="U77" i="98"/>
  <c r="W6" i="40"/>
  <c r="AG5" i="40"/>
  <c r="AP5" i="40" s="1"/>
  <c r="AF5" i="40"/>
  <c r="AO5" i="40" s="1"/>
  <c r="AE5" i="40"/>
  <c r="AG5" i="17"/>
  <c r="AP5" i="17" s="1"/>
  <c r="AF5" i="17"/>
  <c r="AO5" i="17" s="1"/>
  <c r="AE5" i="17"/>
  <c r="W6" i="17"/>
  <c r="U22" i="72"/>
  <c r="U59" i="88"/>
  <c r="AN5" i="78"/>
  <c r="AI5" i="78"/>
  <c r="AE5" i="26"/>
  <c r="AF5" i="26"/>
  <c r="AO5" i="26" s="1"/>
  <c r="AG5" i="26"/>
  <c r="AP5" i="26" s="1"/>
  <c r="W6" i="26"/>
  <c r="U49" i="32"/>
  <c r="U59" i="45"/>
  <c r="U58" i="104"/>
  <c r="U57" i="104" s="1"/>
  <c r="U22" i="80"/>
  <c r="U78" i="82"/>
  <c r="AG5" i="30"/>
  <c r="AP5" i="30" s="1"/>
  <c r="AE5" i="30"/>
  <c r="AF5" i="30"/>
  <c r="AO5" i="30" s="1"/>
  <c r="W6" i="30"/>
  <c r="U58" i="92"/>
  <c r="U67" i="95"/>
  <c r="U66" i="95" s="1"/>
  <c r="AG6" i="27" l="1"/>
  <c r="AP6" i="27" s="1"/>
  <c r="AE6" i="27"/>
  <c r="AF6" i="27"/>
  <c r="AO6" i="27" s="1"/>
  <c r="W7" i="27"/>
  <c r="AN5" i="73"/>
  <c r="AI5" i="73"/>
  <c r="U48" i="101"/>
  <c r="Y6" i="74"/>
  <c r="X6" i="74"/>
  <c r="U66" i="11"/>
  <c r="U20" i="68"/>
  <c r="U56" i="20"/>
  <c r="U77" i="10"/>
  <c r="U67" i="87"/>
  <c r="U76" i="18"/>
  <c r="U67" i="99"/>
  <c r="AH6" i="78"/>
  <c r="AQ6" i="78" s="1"/>
  <c r="U67" i="91"/>
  <c r="U68" i="49"/>
  <c r="AR5" i="27"/>
  <c r="AN5" i="70"/>
  <c r="AI5" i="70"/>
  <c r="U76" i="42"/>
  <c r="U21" i="25"/>
  <c r="AI5" i="23"/>
  <c r="AN5" i="23"/>
  <c r="U67" i="103"/>
  <c r="U48" i="32"/>
  <c r="AI5" i="30"/>
  <c r="AN5" i="30"/>
  <c r="Y6" i="26"/>
  <c r="X6" i="26"/>
  <c r="AN5" i="61"/>
  <c r="AI5" i="61"/>
  <c r="AN5" i="62"/>
  <c r="AI5" i="62"/>
  <c r="AR5" i="31"/>
  <c r="Y6" i="81"/>
  <c r="X6" i="81"/>
  <c r="U47" i="93"/>
  <c r="U67" i="55"/>
  <c r="U67" i="83"/>
  <c r="U58" i="44"/>
  <c r="Z6" i="78"/>
  <c r="AI5" i="36"/>
  <c r="AN5" i="36"/>
  <c r="U20" i="21"/>
  <c r="Y6" i="17"/>
  <c r="Z6" i="17" s="1"/>
  <c r="X6" i="17"/>
  <c r="AF6" i="31"/>
  <c r="AO6" i="31" s="1"/>
  <c r="AE6" i="31"/>
  <c r="W7" i="31"/>
  <c r="AG6" i="31"/>
  <c r="AP6" i="31" s="1"/>
  <c r="U21" i="80"/>
  <c r="U21" i="39"/>
  <c r="U65" i="95"/>
  <c r="U56" i="104"/>
  <c r="U58" i="88"/>
  <c r="U21" i="64"/>
  <c r="U67" i="43"/>
  <c r="U21" i="34"/>
  <c r="U76" i="102"/>
  <c r="AI5" i="37"/>
  <c r="AN5" i="37"/>
  <c r="U56" i="84"/>
  <c r="U48" i="53"/>
  <c r="AN5" i="81"/>
  <c r="AI5" i="81"/>
  <c r="U47" i="86"/>
  <c r="Y6" i="66"/>
  <c r="X6" i="66"/>
  <c r="U77" i="35"/>
  <c r="U57" i="96"/>
  <c r="AH6" i="22"/>
  <c r="AQ6" i="22" s="1"/>
  <c r="U76" i="50"/>
  <c r="AR5" i="69"/>
  <c r="U58" i="100"/>
  <c r="U68" i="41"/>
  <c r="AI5" i="17"/>
  <c r="AN5" i="17"/>
  <c r="U67" i="16"/>
  <c r="AN5" i="40"/>
  <c r="AI5" i="40"/>
  <c r="Y6" i="77"/>
  <c r="X6" i="77"/>
  <c r="AH6" i="14"/>
  <c r="AQ6" i="14" s="1"/>
  <c r="U76" i="85"/>
  <c r="AH6" i="69"/>
  <c r="AQ6" i="69" s="1"/>
  <c r="U57" i="54"/>
  <c r="U21" i="60"/>
  <c r="Y6" i="65"/>
  <c r="X6" i="65"/>
  <c r="U48" i="46"/>
  <c r="AI5" i="66"/>
  <c r="AN5" i="66"/>
  <c r="U46" i="89"/>
  <c r="U21" i="29"/>
  <c r="Z6" i="22"/>
  <c r="Y6" i="23"/>
  <c r="X6" i="23"/>
  <c r="Y6" i="30"/>
  <c r="X6" i="30"/>
  <c r="AR5" i="78"/>
  <c r="Y6" i="62"/>
  <c r="X6" i="62"/>
  <c r="Y6" i="37"/>
  <c r="X6" i="37"/>
  <c r="U47" i="52"/>
  <c r="AH6" i="27"/>
  <c r="AQ6" i="27" s="1"/>
  <c r="Y6" i="40"/>
  <c r="Z6" i="40"/>
  <c r="X6" i="40"/>
  <c r="U76" i="98"/>
  <c r="Y6" i="61"/>
  <c r="X6" i="61"/>
  <c r="U57" i="92"/>
  <c r="U77" i="82"/>
  <c r="U58" i="45"/>
  <c r="AI5" i="26"/>
  <c r="AN5" i="26"/>
  <c r="U21" i="72"/>
  <c r="AR5" i="14"/>
  <c r="U46" i="15"/>
  <c r="U56" i="51"/>
  <c r="AN5" i="77"/>
  <c r="AI5" i="77"/>
  <c r="U48" i="97"/>
  <c r="Y6" i="73"/>
  <c r="X6" i="73"/>
  <c r="U48" i="105"/>
  <c r="Z6" i="14"/>
  <c r="AH6" i="31"/>
  <c r="AQ6" i="31" s="1"/>
  <c r="U47" i="47"/>
  <c r="AR5" i="22"/>
  <c r="Z6" i="69"/>
  <c r="AI5" i="65"/>
  <c r="AN5" i="65"/>
  <c r="AN5" i="74"/>
  <c r="AI5" i="74"/>
  <c r="U76" i="94"/>
  <c r="Y6" i="36"/>
  <c r="X6" i="36"/>
  <c r="Z6" i="36" s="1"/>
  <c r="U77" i="90"/>
  <c r="U77" i="48"/>
  <c r="Y6" i="70"/>
  <c r="X6" i="70"/>
  <c r="U58" i="13"/>
  <c r="U19" i="12"/>
  <c r="U21" i="76"/>
  <c r="W7" i="17" l="1"/>
  <c r="AE6" i="17"/>
  <c r="AF6" i="17"/>
  <c r="AO6" i="17" s="1"/>
  <c r="AG6" i="17"/>
  <c r="AP6" i="17" s="1"/>
  <c r="U19" i="21"/>
  <c r="AH6" i="81"/>
  <c r="AQ6" i="81" s="1"/>
  <c r="AR5" i="70"/>
  <c r="AH6" i="37"/>
  <c r="AQ6" i="37" s="1"/>
  <c r="U67" i="41"/>
  <c r="U75" i="50"/>
  <c r="U46" i="86"/>
  <c r="U55" i="84"/>
  <c r="U20" i="34"/>
  <c r="U57" i="88"/>
  <c r="U20" i="39"/>
  <c r="U66" i="83"/>
  <c r="Z6" i="81"/>
  <c r="AR5" i="61"/>
  <c r="AR5" i="30"/>
  <c r="AR5" i="23"/>
  <c r="U66" i="91"/>
  <c r="AH6" i="74"/>
  <c r="AQ6" i="74" s="1"/>
  <c r="AR5" i="77"/>
  <c r="U46" i="52"/>
  <c r="AH6" i="65"/>
  <c r="AQ6" i="65" s="1"/>
  <c r="U65" i="11"/>
  <c r="U18" i="12"/>
  <c r="AH6" i="73"/>
  <c r="AQ6" i="73" s="1"/>
  <c r="U57" i="45"/>
  <c r="AF6" i="69"/>
  <c r="AO6" i="69" s="1"/>
  <c r="AE6" i="69"/>
  <c r="W7" i="69"/>
  <c r="AG6" i="69"/>
  <c r="AP6" i="69" s="1"/>
  <c r="Z6" i="73"/>
  <c r="Z6" i="37"/>
  <c r="U76" i="35"/>
  <c r="U75" i="35" s="1"/>
  <c r="AR5" i="81"/>
  <c r="AH6" i="17"/>
  <c r="AQ6" i="17" s="1"/>
  <c r="AR5" i="36"/>
  <c r="U75" i="18"/>
  <c r="U55" i="20"/>
  <c r="Z6" i="74"/>
  <c r="Y7" i="27"/>
  <c r="X7" i="27"/>
  <c r="AG6" i="36"/>
  <c r="AP6" i="36" s="1"/>
  <c r="W7" i="36"/>
  <c r="AE6" i="36"/>
  <c r="AF6" i="36"/>
  <c r="AO6" i="36" s="1"/>
  <c r="U47" i="105"/>
  <c r="AH6" i="61"/>
  <c r="AQ6" i="61" s="1"/>
  <c r="AH6" i="23"/>
  <c r="AQ6" i="23" s="1"/>
  <c r="AR5" i="73"/>
  <c r="AR5" i="65"/>
  <c r="U45" i="89"/>
  <c r="U20" i="72"/>
  <c r="AH6" i="30"/>
  <c r="AQ6" i="30" s="1"/>
  <c r="AE6" i="22"/>
  <c r="W7" i="22"/>
  <c r="AF6" i="22"/>
  <c r="AO6" i="22" s="1"/>
  <c r="AG6" i="22"/>
  <c r="AP6" i="22" s="1"/>
  <c r="AR5" i="66"/>
  <c r="AH6" i="77"/>
  <c r="AQ6" i="77" s="1"/>
  <c r="U66" i="16"/>
  <c r="U57" i="100"/>
  <c r="AH6" i="66"/>
  <c r="AQ6" i="66" s="1"/>
  <c r="AR5" i="37"/>
  <c r="U66" i="43"/>
  <c r="U65" i="43" s="1"/>
  <c r="U55" i="104"/>
  <c r="U20" i="80"/>
  <c r="AE6" i="78"/>
  <c r="AG6" i="78"/>
  <c r="AP6" i="78" s="1"/>
  <c r="AF6" i="78"/>
  <c r="AO6" i="78" s="1"/>
  <c r="W7" i="78"/>
  <c r="U66" i="55"/>
  <c r="AH6" i="26"/>
  <c r="AQ6" i="26" s="1"/>
  <c r="U47" i="32"/>
  <c r="U20" i="25"/>
  <c r="AE6" i="40"/>
  <c r="AF6" i="40"/>
  <c r="AO6" i="40" s="1"/>
  <c r="AG6" i="40"/>
  <c r="AP6" i="40" s="1"/>
  <c r="W7" i="40"/>
  <c r="U56" i="54"/>
  <c r="U76" i="10"/>
  <c r="Z6" i="61"/>
  <c r="Z6" i="23"/>
  <c r="U57" i="13"/>
  <c r="U76" i="90"/>
  <c r="Z6" i="77"/>
  <c r="Z6" i="66"/>
  <c r="Z6" i="26"/>
  <c r="U66" i="87"/>
  <c r="U19" i="68"/>
  <c r="AI6" i="27"/>
  <c r="AN6" i="27"/>
  <c r="U46" i="47"/>
  <c r="AR5" i="40"/>
  <c r="U56" i="96"/>
  <c r="AN6" i="31"/>
  <c r="AI6" i="31"/>
  <c r="U66" i="99"/>
  <c r="Z6" i="65"/>
  <c r="U76" i="48"/>
  <c r="U75" i="94"/>
  <c r="U55" i="51"/>
  <c r="U76" i="82"/>
  <c r="AH6" i="70"/>
  <c r="AQ6" i="70" s="1"/>
  <c r="AR5" i="74"/>
  <c r="AE6" i="14"/>
  <c r="AF6" i="14"/>
  <c r="AO6" i="14" s="1"/>
  <c r="W7" i="14"/>
  <c r="AG6" i="14"/>
  <c r="AP6" i="14" s="1"/>
  <c r="U75" i="98"/>
  <c r="AH6" i="62"/>
  <c r="AQ6" i="62" s="1"/>
  <c r="Z6" i="30"/>
  <c r="U20" i="60"/>
  <c r="U20" i="76"/>
  <c r="Z6" i="70"/>
  <c r="AH6" i="36"/>
  <c r="AQ6" i="36" s="1"/>
  <c r="U47" i="97"/>
  <c r="U45" i="15"/>
  <c r="AR5" i="26"/>
  <c r="U56" i="92"/>
  <c r="AH6" i="40"/>
  <c r="AQ6" i="40" s="1"/>
  <c r="Z6" i="62"/>
  <c r="U20" i="29"/>
  <c r="U47" i="46"/>
  <c r="U75" i="85"/>
  <c r="AR5" i="17"/>
  <c r="U47" i="53"/>
  <c r="U75" i="102"/>
  <c r="U20" i="64"/>
  <c r="U64" i="95"/>
  <c r="Y7" i="31"/>
  <c r="X7" i="31"/>
  <c r="U57" i="44"/>
  <c r="U56" i="44" s="1"/>
  <c r="U55" i="44" s="1"/>
  <c r="U46" i="93"/>
  <c r="AR5" i="62"/>
  <c r="U66" i="103"/>
  <c r="U75" i="42"/>
  <c r="U67" i="49"/>
  <c r="U47" i="101"/>
  <c r="U46" i="46" l="1"/>
  <c r="AE6" i="70"/>
  <c r="W7" i="70"/>
  <c r="AG6" i="70"/>
  <c r="AP6" i="70" s="1"/>
  <c r="AF6" i="70"/>
  <c r="AO6" i="70" s="1"/>
  <c r="U18" i="68"/>
  <c r="U54" i="104"/>
  <c r="U74" i="35"/>
  <c r="U74" i="42"/>
  <c r="U45" i="93"/>
  <c r="U44" i="93" s="1"/>
  <c r="W7" i="30"/>
  <c r="AE6" i="30"/>
  <c r="AF6" i="30"/>
  <c r="AO6" i="30" s="1"/>
  <c r="AG6" i="30"/>
  <c r="AP6" i="30" s="1"/>
  <c r="U54" i="51"/>
  <c r="AG6" i="77"/>
  <c r="AP6" i="77" s="1"/>
  <c r="AE6" i="77"/>
  <c r="W7" i="77"/>
  <c r="AF6" i="77"/>
  <c r="AO6" i="77" s="1"/>
  <c r="AF6" i="61"/>
  <c r="AO6" i="61" s="1"/>
  <c r="AE6" i="61"/>
  <c r="W7" i="61"/>
  <c r="AG6" i="61"/>
  <c r="AP6" i="61" s="1"/>
  <c r="U46" i="32"/>
  <c r="U45" i="32" s="1"/>
  <c r="Y7" i="78"/>
  <c r="X7" i="78"/>
  <c r="U65" i="16"/>
  <c r="AI6" i="36"/>
  <c r="AN6" i="36"/>
  <c r="AF6" i="74"/>
  <c r="AO6" i="74" s="1"/>
  <c r="AE6" i="74"/>
  <c r="W7" i="74"/>
  <c r="AG6" i="74"/>
  <c r="AP6" i="74" s="1"/>
  <c r="AN6" i="69"/>
  <c r="AI6" i="69"/>
  <c r="Y7" i="14"/>
  <c r="X7" i="14"/>
  <c r="U65" i="99"/>
  <c r="Y7" i="36"/>
  <c r="X7" i="36"/>
  <c r="U19" i="34"/>
  <c r="U46" i="101"/>
  <c r="U74" i="94"/>
  <c r="AR6" i="31"/>
  <c r="U75" i="90"/>
  <c r="U75" i="10"/>
  <c r="AN6" i="40"/>
  <c r="AI6" i="40"/>
  <c r="Y7" i="22"/>
  <c r="X7" i="22"/>
  <c r="Z7" i="22" s="1"/>
  <c r="U19" i="72"/>
  <c r="U54" i="20"/>
  <c r="AE6" i="37"/>
  <c r="AG6" i="37"/>
  <c r="AP6" i="37" s="1"/>
  <c r="AF6" i="37"/>
  <c r="AO6" i="37" s="1"/>
  <c r="W7" i="37"/>
  <c r="U17" i="12"/>
  <c r="U63" i="95"/>
  <c r="U65" i="83"/>
  <c r="U65" i="103"/>
  <c r="AH7" i="31"/>
  <c r="AQ7" i="31" s="1"/>
  <c r="U19" i="64"/>
  <c r="U19" i="29"/>
  <c r="U55" i="92"/>
  <c r="U46" i="97"/>
  <c r="U19" i="76"/>
  <c r="AI6" i="14"/>
  <c r="AN6" i="14"/>
  <c r="U45" i="47"/>
  <c r="U65" i="87"/>
  <c r="AN6" i="78"/>
  <c r="AI6" i="78"/>
  <c r="U64" i="43"/>
  <c r="AN6" i="22"/>
  <c r="AI6" i="22"/>
  <c r="AH7" i="27"/>
  <c r="AQ7" i="27" s="1"/>
  <c r="AE6" i="73"/>
  <c r="AG6" i="73"/>
  <c r="AP6" i="73" s="1"/>
  <c r="AF6" i="73"/>
  <c r="AO6" i="73" s="1"/>
  <c r="W7" i="73"/>
  <c r="U56" i="45"/>
  <c r="U45" i="52"/>
  <c r="U19" i="39"/>
  <c r="U54" i="84"/>
  <c r="U66" i="41"/>
  <c r="U46" i="53"/>
  <c r="U18" i="21"/>
  <c r="U54" i="44"/>
  <c r="U53" i="44" s="1"/>
  <c r="U52" i="44" s="1"/>
  <c r="U66" i="49"/>
  <c r="AF6" i="62"/>
  <c r="AO6" i="62" s="1"/>
  <c r="AG6" i="62"/>
  <c r="AP6" i="62" s="1"/>
  <c r="AE6" i="62"/>
  <c r="W7" i="62"/>
  <c r="U75" i="82"/>
  <c r="U75" i="48"/>
  <c r="AE6" i="26"/>
  <c r="W7" i="26"/>
  <c r="AF6" i="26"/>
  <c r="AO6" i="26" s="1"/>
  <c r="AG6" i="26"/>
  <c r="AP6" i="26" s="1"/>
  <c r="U56" i="13"/>
  <c r="U55" i="54"/>
  <c r="U19" i="25"/>
  <c r="U56" i="100"/>
  <c r="U44" i="89"/>
  <c r="U46" i="105"/>
  <c r="U45" i="105" s="1"/>
  <c r="Z7" i="27"/>
  <c r="U74" i="18"/>
  <c r="U64" i="11"/>
  <c r="U65" i="91"/>
  <c r="AI6" i="17"/>
  <c r="AN6" i="17"/>
  <c r="U44" i="15"/>
  <c r="U74" i="50"/>
  <c r="Z7" i="31"/>
  <c r="U74" i="102"/>
  <c r="U74" i="85"/>
  <c r="U19" i="60"/>
  <c r="U74" i="98"/>
  <c r="AE6" i="65"/>
  <c r="W7" i="65"/>
  <c r="AG6" i="65"/>
  <c r="AP6" i="65" s="1"/>
  <c r="AF6" i="65"/>
  <c r="AO6" i="65" s="1"/>
  <c r="U55" i="96"/>
  <c r="AR6" i="27"/>
  <c r="AF6" i="66"/>
  <c r="AO6" i="66" s="1"/>
  <c r="AE6" i="66"/>
  <c r="W7" i="66"/>
  <c r="AG6" i="66"/>
  <c r="AP6" i="66" s="1"/>
  <c r="W7" i="23"/>
  <c r="AE6" i="23"/>
  <c r="AG6" i="23"/>
  <c r="AP6" i="23" s="1"/>
  <c r="AF6" i="23"/>
  <c r="AO6" i="23" s="1"/>
  <c r="Y7" i="40"/>
  <c r="X7" i="40"/>
  <c r="U65" i="55"/>
  <c r="U19" i="80"/>
  <c r="Y7" i="69"/>
  <c r="X7" i="69"/>
  <c r="W7" i="81"/>
  <c r="AF6" i="81"/>
  <c r="AO6" i="81" s="1"/>
  <c r="AE6" i="81"/>
  <c r="AG6" i="81"/>
  <c r="AP6" i="81" s="1"/>
  <c r="U56" i="88"/>
  <c r="U45" i="86"/>
  <c r="Y7" i="17"/>
  <c r="X7" i="17"/>
  <c r="Z7" i="14" l="1"/>
  <c r="AE7" i="14" s="1"/>
  <c r="W8" i="14"/>
  <c r="AF7" i="14"/>
  <c r="AO7" i="14" s="1"/>
  <c r="AG7" i="14"/>
  <c r="AP7" i="14" s="1"/>
  <c r="Y7" i="37"/>
  <c r="Z7" i="37" s="1"/>
  <c r="X7" i="37"/>
  <c r="Y7" i="74"/>
  <c r="X7" i="74"/>
  <c r="U55" i="13"/>
  <c r="AR6" i="78"/>
  <c r="U64" i="83"/>
  <c r="U18" i="72"/>
  <c r="AH7" i="36"/>
  <c r="AQ7" i="36" s="1"/>
  <c r="AN6" i="74"/>
  <c r="AI6" i="74"/>
  <c r="AH7" i="78"/>
  <c r="AQ7" i="78" s="1"/>
  <c r="Y7" i="61"/>
  <c r="X7" i="61"/>
  <c r="Y7" i="30"/>
  <c r="X7" i="30"/>
  <c r="Z7" i="30" s="1"/>
  <c r="U73" i="35"/>
  <c r="AN6" i="66"/>
  <c r="AI6" i="66"/>
  <c r="U73" i="18"/>
  <c r="U18" i="64"/>
  <c r="Y7" i="81"/>
  <c r="X7" i="81"/>
  <c r="U18" i="60"/>
  <c r="AH7" i="69"/>
  <c r="AQ7" i="69" s="1"/>
  <c r="U64" i="55"/>
  <c r="AI6" i="23"/>
  <c r="AN6" i="23"/>
  <c r="Y7" i="65"/>
  <c r="X7" i="65"/>
  <c r="U73" i="50"/>
  <c r="U64" i="91"/>
  <c r="Y7" i="73"/>
  <c r="X7" i="73"/>
  <c r="Z7" i="73" s="1"/>
  <c r="AR6" i="14"/>
  <c r="U54" i="92"/>
  <c r="AH7" i="22"/>
  <c r="AQ7" i="22" s="1"/>
  <c r="U74" i="10"/>
  <c r="U73" i="94"/>
  <c r="Z7" i="36"/>
  <c r="Z7" i="78"/>
  <c r="AN6" i="61"/>
  <c r="AI6" i="61"/>
  <c r="Y7" i="70"/>
  <c r="X7" i="70"/>
  <c r="Z7" i="70" s="1"/>
  <c r="U18" i="80"/>
  <c r="AG7" i="31"/>
  <c r="AP7" i="31" s="1"/>
  <c r="AF7" i="31"/>
  <c r="AO7" i="31" s="1"/>
  <c r="W8" i="31"/>
  <c r="AE7" i="31"/>
  <c r="U44" i="47"/>
  <c r="AH7" i="14"/>
  <c r="AQ7" i="14" s="1"/>
  <c r="AN6" i="30"/>
  <c r="AI6" i="30"/>
  <c r="U44" i="86"/>
  <c r="AF7" i="27"/>
  <c r="AO7" i="27" s="1"/>
  <c r="AG7" i="27"/>
  <c r="AP7" i="27" s="1"/>
  <c r="W8" i="27"/>
  <c r="AE7" i="27"/>
  <c r="U74" i="48"/>
  <c r="U17" i="21"/>
  <c r="AH7" i="17"/>
  <c r="AQ7" i="17" s="1"/>
  <c r="Z7" i="69"/>
  <c r="Y7" i="23"/>
  <c r="X7" i="23"/>
  <c r="Z7" i="23" s="1"/>
  <c r="AN6" i="65"/>
  <c r="AI6" i="65"/>
  <c r="U73" i="85"/>
  <c r="U44" i="105"/>
  <c r="U18" i="25"/>
  <c r="U74" i="82"/>
  <c r="U65" i="49"/>
  <c r="U45" i="53"/>
  <c r="U18" i="39"/>
  <c r="AR6" i="22"/>
  <c r="U62" i="95"/>
  <c r="U61" i="95" s="1"/>
  <c r="AN6" i="37"/>
  <c r="AI6" i="37"/>
  <c r="AE7" i="22"/>
  <c r="AF7" i="22"/>
  <c r="AO7" i="22" s="1"/>
  <c r="W8" i="22"/>
  <c r="AG7" i="22"/>
  <c r="AP7" i="22" s="1"/>
  <c r="AR6" i="69"/>
  <c r="U53" i="51"/>
  <c r="U43" i="93"/>
  <c r="U53" i="104"/>
  <c r="AN6" i="70"/>
  <c r="AI6" i="70"/>
  <c r="AR6" i="17"/>
  <c r="U45" i="97"/>
  <c r="U55" i="100"/>
  <c r="U55" i="45"/>
  <c r="U54" i="45" s="1"/>
  <c r="Y7" i="26"/>
  <c r="X7" i="26"/>
  <c r="Y7" i="62"/>
  <c r="X7" i="62"/>
  <c r="U64" i="87"/>
  <c r="U18" i="76"/>
  <c r="U18" i="29"/>
  <c r="U74" i="90"/>
  <c r="U45" i="101"/>
  <c r="AR6" i="36"/>
  <c r="U63" i="43"/>
  <c r="U18" i="34"/>
  <c r="U64" i="16"/>
  <c r="U63" i="16" s="1"/>
  <c r="AN6" i="77"/>
  <c r="AI6" i="77"/>
  <c r="U53" i="84"/>
  <c r="U55" i="88"/>
  <c r="AH7" i="40"/>
  <c r="AQ7" i="40" s="1"/>
  <c r="Z7" i="17"/>
  <c r="Z7" i="40"/>
  <c r="U43" i="15"/>
  <c r="U63" i="11"/>
  <c r="AN6" i="81"/>
  <c r="AI6" i="81"/>
  <c r="Y7" i="66"/>
  <c r="X7" i="66"/>
  <c r="Z7" i="66" s="1"/>
  <c r="U54" i="96"/>
  <c r="U73" i="98"/>
  <c r="U73" i="102"/>
  <c r="U43" i="89"/>
  <c r="U54" i="54"/>
  <c r="AI6" i="26"/>
  <c r="AN6" i="26"/>
  <c r="AI6" i="62"/>
  <c r="AN6" i="62"/>
  <c r="U51" i="44"/>
  <c r="U65" i="41"/>
  <c r="U44" i="52"/>
  <c r="AI6" i="73"/>
  <c r="AN6" i="73"/>
  <c r="U64" i="103"/>
  <c r="U16" i="12"/>
  <c r="U53" i="20"/>
  <c r="AR6" i="40"/>
  <c r="U64" i="99"/>
  <c r="U44" i="32"/>
  <c r="Y7" i="77"/>
  <c r="X7" i="77"/>
  <c r="U73" i="42"/>
  <c r="U17" i="68"/>
  <c r="U45" i="46"/>
  <c r="Z7" i="65" l="1"/>
  <c r="AE7" i="65" s="1"/>
  <c r="W8" i="65"/>
  <c r="AF7" i="65"/>
  <c r="AO7" i="65" s="1"/>
  <c r="AG7" i="65"/>
  <c r="AP7" i="65" s="1"/>
  <c r="W8" i="66"/>
  <c r="AG7" i="66"/>
  <c r="AP7" i="66" s="1"/>
  <c r="AF7" i="66"/>
  <c r="AO7" i="66" s="1"/>
  <c r="AE7" i="66"/>
  <c r="AR6" i="62"/>
  <c r="AH7" i="26"/>
  <c r="AQ7" i="26" s="1"/>
  <c r="AH7" i="81"/>
  <c r="AQ7" i="81" s="1"/>
  <c r="AG7" i="30"/>
  <c r="AP7" i="30" s="1"/>
  <c r="W8" i="30"/>
  <c r="AF7" i="30"/>
  <c r="AO7" i="30" s="1"/>
  <c r="AE7" i="30"/>
  <c r="AR6" i="37"/>
  <c r="U16" i="21"/>
  <c r="U72" i="94"/>
  <c r="Z7" i="81"/>
  <c r="AR6" i="66"/>
  <c r="AR6" i="74"/>
  <c r="U17" i="72"/>
  <c r="U54" i="13"/>
  <c r="U63" i="99"/>
  <c r="U42" i="89"/>
  <c r="U17" i="76"/>
  <c r="AN7" i="22"/>
  <c r="AI7" i="22"/>
  <c r="W8" i="37"/>
  <c r="AE7" i="37"/>
  <c r="AG7" i="37"/>
  <c r="AP7" i="37" s="1"/>
  <c r="AF7" i="37"/>
  <c r="AO7" i="37" s="1"/>
  <c r="U62" i="11"/>
  <c r="U64" i="41"/>
  <c r="AR6" i="26"/>
  <c r="U72" i="102"/>
  <c r="U62" i="43"/>
  <c r="U73" i="90"/>
  <c r="U63" i="87"/>
  <c r="U44" i="97"/>
  <c r="U43" i="97" s="1"/>
  <c r="U52" i="104"/>
  <c r="U17" i="39"/>
  <c r="U16" i="39" s="1"/>
  <c r="U73" i="82"/>
  <c r="U72" i="85"/>
  <c r="AE7" i="69"/>
  <c r="W8" i="69"/>
  <c r="AG7" i="69"/>
  <c r="AP7" i="69" s="1"/>
  <c r="AF7" i="69"/>
  <c r="AO7" i="69" s="1"/>
  <c r="AR6" i="61"/>
  <c r="U53" i="92"/>
  <c r="Z7" i="61"/>
  <c r="AH7" i="61"/>
  <c r="AQ7" i="61" s="1"/>
  <c r="AH7" i="74"/>
  <c r="AQ7" i="74" s="1"/>
  <c r="AH7" i="77"/>
  <c r="AQ7" i="77" s="1"/>
  <c r="U43" i="52"/>
  <c r="U53" i="96"/>
  <c r="U17" i="34"/>
  <c r="U64" i="49"/>
  <c r="AG7" i="73"/>
  <c r="AP7" i="73" s="1"/>
  <c r="AE7" i="73"/>
  <c r="AF7" i="73"/>
  <c r="AO7" i="73" s="1"/>
  <c r="W8" i="73"/>
  <c r="U72" i="18"/>
  <c r="Z7" i="77"/>
  <c r="AR6" i="77"/>
  <c r="U42" i="15"/>
  <c r="AH7" i="62"/>
  <c r="AQ7" i="62" s="1"/>
  <c r="AR6" i="65"/>
  <c r="U73" i="48"/>
  <c r="U43" i="86"/>
  <c r="U73" i="10"/>
  <c r="U63" i="91"/>
  <c r="U63" i="83"/>
  <c r="Z7" i="74"/>
  <c r="U44" i="101"/>
  <c r="U54" i="100"/>
  <c r="U43" i="105"/>
  <c r="AE7" i="70"/>
  <c r="W8" i="70"/>
  <c r="AF7" i="70"/>
  <c r="AO7" i="70" s="1"/>
  <c r="AG7" i="70"/>
  <c r="AP7" i="70" s="1"/>
  <c r="U63" i="55"/>
  <c r="U44" i="46"/>
  <c r="AH7" i="66"/>
  <c r="AQ7" i="66" s="1"/>
  <c r="U50" i="44"/>
  <c r="U62" i="16"/>
  <c r="Z7" i="62"/>
  <c r="U42" i="93"/>
  <c r="Y8" i="22"/>
  <c r="Z8" i="22" s="1"/>
  <c r="X8" i="22"/>
  <c r="U60" i="95"/>
  <c r="U44" i="53"/>
  <c r="U17" i="25"/>
  <c r="AI7" i="27"/>
  <c r="AN7" i="27"/>
  <c r="AR6" i="30"/>
  <c r="U43" i="47"/>
  <c r="U17" i="80"/>
  <c r="AF7" i="78"/>
  <c r="AO7" i="78" s="1"/>
  <c r="AG7" i="78"/>
  <c r="AP7" i="78" s="1"/>
  <c r="W8" i="78"/>
  <c r="AE7" i="78"/>
  <c r="AR6" i="23"/>
  <c r="U17" i="64"/>
  <c r="U72" i="35"/>
  <c r="Y8" i="14"/>
  <c r="X8" i="14"/>
  <c r="U15" i="12"/>
  <c r="U52" i="84"/>
  <c r="U52" i="51"/>
  <c r="AG7" i="23"/>
  <c r="AP7" i="23" s="1"/>
  <c r="W8" i="23"/>
  <c r="AE7" i="23"/>
  <c r="AF7" i="23"/>
  <c r="AO7" i="23" s="1"/>
  <c r="Y8" i="31"/>
  <c r="X8" i="31"/>
  <c r="Z8" i="31" s="1"/>
  <c r="AH7" i="65"/>
  <c r="AQ7" i="65" s="1"/>
  <c r="Z7" i="26"/>
  <c r="U63" i="103"/>
  <c r="U16" i="68"/>
  <c r="U43" i="32"/>
  <c r="U52" i="20"/>
  <c r="AR6" i="73"/>
  <c r="U53" i="54"/>
  <c r="U72" i="98"/>
  <c r="AR6" i="81"/>
  <c r="AG7" i="40"/>
  <c r="AP7" i="40" s="1"/>
  <c r="W8" i="40"/>
  <c r="AE7" i="40"/>
  <c r="AF7" i="40"/>
  <c r="AO7" i="40" s="1"/>
  <c r="U54" i="88"/>
  <c r="U17" i="29"/>
  <c r="U53" i="45"/>
  <c r="U72" i="42"/>
  <c r="W8" i="17"/>
  <c r="AG7" i="17"/>
  <c r="AP7" i="17" s="1"/>
  <c r="AF7" i="17"/>
  <c r="AO7" i="17" s="1"/>
  <c r="AE7" i="17"/>
  <c r="AR6" i="70"/>
  <c r="AH7" i="23"/>
  <c r="AQ7" i="23" s="1"/>
  <c r="Y8" i="27"/>
  <c r="Z8" i="27"/>
  <c r="X8" i="27"/>
  <c r="AI7" i="31"/>
  <c r="AN7" i="31"/>
  <c r="AH7" i="70"/>
  <c r="AQ7" i="70" s="1"/>
  <c r="W8" i="36"/>
  <c r="AG7" i="36"/>
  <c r="AP7" i="36" s="1"/>
  <c r="AE7" i="36"/>
  <c r="AF7" i="36"/>
  <c r="AO7" i="36" s="1"/>
  <c r="AH7" i="73"/>
  <c r="AQ7" i="73" s="1"/>
  <c r="U72" i="50"/>
  <c r="U17" i="60"/>
  <c r="U16" i="60" s="1"/>
  <c r="AH7" i="30"/>
  <c r="AQ7" i="30" s="1"/>
  <c r="AH7" i="37"/>
  <c r="AQ7" i="37" s="1"/>
  <c r="AN7" i="14"/>
  <c r="AI7" i="14"/>
  <c r="AG8" i="31" l="1"/>
  <c r="AP8" i="31" s="1"/>
  <c r="W9" i="31"/>
  <c r="AE8" i="31"/>
  <c r="AF8" i="31"/>
  <c r="AO8" i="31" s="1"/>
  <c r="AG8" i="22"/>
  <c r="AP8" i="22" s="1"/>
  <c r="W9" i="22"/>
  <c r="AE8" i="22"/>
  <c r="AF8" i="22"/>
  <c r="AO8" i="22" s="1"/>
  <c r="Y8" i="70"/>
  <c r="X8" i="70"/>
  <c r="U72" i="48"/>
  <c r="U63" i="49"/>
  <c r="U52" i="92"/>
  <c r="AN7" i="69"/>
  <c r="AI7" i="69"/>
  <c r="U15" i="39"/>
  <c r="U62" i="87"/>
  <c r="U71" i="102"/>
  <c r="U61" i="11"/>
  <c r="U62" i="99"/>
  <c r="U14" i="12"/>
  <c r="U43" i="46"/>
  <c r="AN7" i="70"/>
  <c r="AI7" i="70"/>
  <c r="U43" i="101"/>
  <c r="U41" i="15"/>
  <c r="U40" i="15" s="1"/>
  <c r="Y8" i="73"/>
  <c r="X8" i="73"/>
  <c r="Z8" i="73" s="1"/>
  <c r="U15" i="21"/>
  <c r="Y8" i="66"/>
  <c r="X8" i="66"/>
  <c r="U15" i="68"/>
  <c r="Y8" i="78"/>
  <c r="X8" i="78"/>
  <c r="U71" i="18"/>
  <c r="U52" i="45"/>
  <c r="AN7" i="40"/>
  <c r="AI7" i="40"/>
  <c r="U71" i="98"/>
  <c r="U51" i="20"/>
  <c r="U62" i="103"/>
  <c r="AH8" i="14"/>
  <c r="AQ8" i="14" s="1"/>
  <c r="U16" i="64"/>
  <c r="U15" i="64" s="1"/>
  <c r="U43" i="53"/>
  <c r="U49" i="44"/>
  <c r="AF7" i="74"/>
  <c r="AO7" i="74" s="1"/>
  <c r="W8" i="74"/>
  <c r="AE7" i="74"/>
  <c r="AG7" i="74"/>
  <c r="AP7" i="74" s="1"/>
  <c r="U72" i="10"/>
  <c r="U16" i="34"/>
  <c r="U71" i="85"/>
  <c r="U51" i="104"/>
  <c r="U72" i="90"/>
  <c r="U16" i="76"/>
  <c r="U53" i="13"/>
  <c r="U71" i="42"/>
  <c r="U16" i="25"/>
  <c r="U15" i="25" s="1"/>
  <c r="U62" i="91"/>
  <c r="AI7" i="17"/>
  <c r="AN7" i="17"/>
  <c r="AH8" i="31"/>
  <c r="AQ8" i="31" s="1"/>
  <c r="Y8" i="40"/>
  <c r="X8" i="40"/>
  <c r="Z8" i="40" s="1"/>
  <c r="AE7" i="26"/>
  <c r="AF7" i="26"/>
  <c r="AO7" i="26" s="1"/>
  <c r="AG7" i="26"/>
  <c r="AP7" i="26" s="1"/>
  <c r="W8" i="26"/>
  <c r="U51" i="51"/>
  <c r="Z8" i="14"/>
  <c r="U41" i="93"/>
  <c r="U62" i="55"/>
  <c r="U42" i="105"/>
  <c r="AN7" i="73"/>
  <c r="AI7" i="73"/>
  <c r="AN7" i="37"/>
  <c r="AI7" i="37"/>
  <c r="W8" i="81"/>
  <c r="AG7" i="81"/>
  <c r="AP7" i="81" s="1"/>
  <c r="AF7" i="81"/>
  <c r="AO7" i="81" s="1"/>
  <c r="AE7" i="81"/>
  <c r="U53" i="88"/>
  <c r="Y8" i="23"/>
  <c r="X8" i="23"/>
  <c r="U42" i="47"/>
  <c r="U42" i="52"/>
  <c r="Y8" i="30"/>
  <c r="X8" i="30"/>
  <c r="Z8" i="30" s="1"/>
  <c r="U15" i="60"/>
  <c r="AR7" i="31"/>
  <c r="U16" i="80"/>
  <c r="AR7" i="27"/>
  <c r="U59" i="95"/>
  <c r="AE7" i="62"/>
  <c r="AG7" i="62"/>
  <c r="AP7" i="62" s="1"/>
  <c r="W8" i="62"/>
  <c r="AF7" i="62"/>
  <c r="AO7" i="62" s="1"/>
  <c r="U62" i="83"/>
  <c r="U42" i="86"/>
  <c r="AF7" i="77"/>
  <c r="AO7" i="77" s="1"/>
  <c r="AG7" i="77"/>
  <c r="AP7" i="77" s="1"/>
  <c r="AE7" i="77"/>
  <c r="W8" i="77"/>
  <c r="U52" i="96"/>
  <c r="AE7" i="61"/>
  <c r="W8" i="61"/>
  <c r="AG7" i="61"/>
  <c r="AP7" i="61" s="1"/>
  <c r="AF7" i="61"/>
  <c r="AO7" i="61" s="1"/>
  <c r="U72" i="82"/>
  <c r="U42" i="97"/>
  <c r="U61" i="43"/>
  <c r="U63" i="41"/>
  <c r="Y8" i="37"/>
  <c r="X8" i="37"/>
  <c r="U41" i="89"/>
  <c r="U16" i="72"/>
  <c r="AI7" i="30"/>
  <c r="AN7" i="30"/>
  <c r="AN7" i="66"/>
  <c r="AI7" i="66"/>
  <c r="Y8" i="65"/>
  <c r="X8" i="65"/>
  <c r="AE8" i="27"/>
  <c r="W9" i="27"/>
  <c r="AF8" i="27"/>
  <c r="AO8" i="27" s="1"/>
  <c r="AG8" i="27"/>
  <c r="AP8" i="27" s="1"/>
  <c r="U71" i="35"/>
  <c r="U61" i="16"/>
  <c r="U60" i="16" s="1"/>
  <c r="AI7" i="36"/>
  <c r="AN7" i="36"/>
  <c r="U71" i="50"/>
  <c r="Y8" i="17"/>
  <c r="X8" i="17"/>
  <c r="Z8" i="17" s="1"/>
  <c r="U16" i="29"/>
  <c r="U52" i="54"/>
  <c r="U42" i="32"/>
  <c r="AR7" i="14"/>
  <c r="Y8" i="36"/>
  <c r="X8" i="36"/>
  <c r="AH8" i="27"/>
  <c r="AQ8" i="27" s="1"/>
  <c r="AI7" i="23"/>
  <c r="AN7" i="23"/>
  <c r="U51" i="84"/>
  <c r="AN7" i="78"/>
  <c r="AI7" i="78"/>
  <c r="AH8" i="22"/>
  <c r="AQ8" i="22" s="1"/>
  <c r="U53" i="100"/>
  <c r="Y8" i="69"/>
  <c r="X8" i="69"/>
  <c r="AR7" i="22"/>
  <c r="U71" i="94"/>
  <c r="AI7" i="65"/>
  <c r="AN7" i="65"/>
  <c r="AG8" i="73" l="1"/>
  <c r="AP8" i="73" s="1"/>
  <c r="W9" i="73"/>
  <c r="AE8" i="73"/>
  <c r="AF8" i="73"/>
  <c r="AO8" i="73" s="1"/>
  <c r="W9" i="17"/>
  <c r="AE8" i="17"/>
  <c r="AG8" i="17"/>
  <c r="AP8" i="17" s="1"/>
  <c r="AF8" i="17"/>
  <c r="AO8" i="17" s="1"/>
  <c r="AF8" i="30"/>
  <c r="AO8" i="30" s="1"/>
  <c r="W9" i="30"/>
  <c r="AG8" i="30"/>
  <c r="AP8" i="30" s="1"/>
  <c r="AE8" i="30"/>
  <c r="U70" i="94"/>
  <c r="AI7" i="81"/>
  <c r="AN7" i="81"/>
  <c r="U61" i="91"/>
  <c r="U50" i="104"/>
  <c r="U71" i="10"/>
  <c r="U48" i="44"/>
  <c r="U14" i="68"/>
  <c r="U42" i="101"/>
  <c r="U13" i="12"/>
  <c r="U51" i="96"/>
  <c r="U41" i="86"/>
  <c r="AN7" i="62"/>
  <c r="AI7" i="62"/>
  <c r="U15" i="80"/>
  <c r="U14" i="80" s="1"/>
  <c r="AH8" i="23"/>
  <c r="AQ8" i="23" s="1"/>
  <c r="U40" i="93"/>
  <c r="U70" i="98"/>
  <c r="U70" i="18"/>
  <c r="AH8" i="66"/>
  <c r="AQ8" i="66" s="1"/>
  <c r="AR7" i="70"/>
  <c r="AH8" i="70"/>
  <c r="AQ8" i="70" s="1"/>
  <c r="U15" i="72"/>
  <c r="U41" i="47"/>
  <c r="Y9" i="22"/>
  <c r="X9" i="22"/>
  <c r="U50" i="84"/>
  <c r="AH8" i="36"/>
  <c r="AQ8" i="36" s="1"/>
  <c r="U41" i="32"/>
  <c r="Y9" i="27"/>
  <c r="X9" i="27"/>
  <c r="U40" i="89"/>
  <c r="U39" i="89" s="1"/>
  <c r="Y8" i="77"/>
  <c r="X8" i="77"/>
  <c r="Z8" i="23"/>
  <c r="AG8" i="14"/>
  <c r="AP8" i="14" s="1"/>
  <c r="AF8" i="14"/>
  <c r="AO8" i="14" s="1"/>
  <c r="W9" i="14"/>
  <c r="AE8" i="14"/>
  <c r="AI7" i="26"/>
  <c r="AN7" i="26"/>
  <c r="U14" i="25"/>
  <c r="U15" i="76"/>
  <c r="U70" i="85"/>
  <c r="AI7" i="74"/>
  <c r="AN7" i="74"/>
  <c r="U42" i="53"/>
  <c r="AR7" i="40"/>
  <c r="AH8" i="78"/>
  <c r="AQ8" i="78" s="1"/>
  <c r="Z8" i="66"/>
  <c r="U61" i="99"/>
  <c r="U61" i="87"/>
  <c r="U51" i="92"/>
  <c r="U50" i="92" s="1"/>
  <c r="Z8" i="70"/>
  <c r="AH8" i="30"/>
  <c r="AQ8" i="30" s="1"/>
  <c r="U71" i="48"/>
  <c r="U52" i="100"/>
  <c r="AR7" i="36"/>
  <c r="AR7" i="66"/>
  <c r="Z8" i="36"/>
  <c r="U59" i="16"/>
  <c r="AN8" i="27"/>
  <c r="AI8" i="27"/>
  <c r="AH8" i="37"/>
  <c r="AQ8" i="37" s="1"/>
  <c r="U60" i="43"/>
  <c r="AN7" i="77"/>
  <c r="AI7" i="77"/>
  <c r="U61" i="83"/>
  <c r="U58" i="95"/>
  <c r="Y8" i="81"/>
  <c r="X8" i="81"/>
  <c r="U41" i="105"/>
  <c r="AH8" i="40"/>
  <c r="AQ8" i="40" s="1"/>
  <c r="Y8" i="74"/>
  <c r="X8" i="74"/>
  <c r="Z8" i="74" s="1"/>
  <c r="U61" i="103"/>
  <c r="Z8" i="78"/>
  <c r="AI8" i="31"/>
  <c r="AN8" i="31"/>
  <c r="AR7" i="73"/>
  <c r="AH8" i="17"/>
  <c r="AQ8" i="17" s="1"/>
  <c r="U71" i="82"/>
  <c r="AR7" i="65"/>
  <c r="Z8" i="37"/>
  <c r="Y8" i="61"/>
  <c r="X8" i="61"/>
  <c r="Z8" i="61" s="1"/>
  <c r="U41" i="52"/>
  <c r="AR7" i="37"/>
  <c r="U50" i="51"/>
  <c r="AE8" i="40"/>
  <c r="AG8" i="40"/>
  <c r="AP8" i="40" s="1"/>
  <c r="W9" i="40"/>
  <c r="AF8" i="40"/>
  <c r="AO8" i="40" s="1"/>
  <c r="AR7" i="17"/>
  <c r="U70" i="42"/>
  <c r="U71" i="90"/>
  <c r="U15" i="34"/>
  <c r="U14" i="64"/>
  <c r="U39" i="15"/>
  <c r="U42" i="46"/>
  <c r="U60" i="11"/>
  <c r="U14" i="39"/>
  <c r="U62" i="49"/>
  <c r="Y9" i="31"/>
  <c r="X9" i="31"/>
  <c r="U15" i="29"/>
  <c r="U14" i="29" s="1"/>
  <c r="U52" i="13"/>
  <c r="AH8" i="73"/>
  <c r="AQ8" i="73" s="1"/>
  <c r="U70" i="102"/>
  <c r="U69" i="102" s="1"/>
  <c r="U62" i="41"/>
  <c r="AH8" i="69"/>
  <c r="AQ8" i="69" s="1"/>
  <c r="Z8" i="69"/>
  <c r="AR7" i="23"/>
  <c r="U51" i="54"/>
  <c r="AH8" i="65"/>
  <c r="AQ8" i="65" s="1"/>
  <c r="AR7" i="30"/>
  <c r="AR7" i="78"/>
  <c r="U70" i="50"/>
  <c r="U70" i="35"/>
  <c r="Z8" i="65"/>
  <c r="U41" i="97"/>
  <c r="AI7" i="61"/>
  <c r="AN7" i="61"/>
  <c r="Y8" i="62"/>
  <c r="X8" i="62"/>
  <c r="U14" i="60"/>
  <c r="U52" i="88"/>
  <c r="U61" i="55"/>
  <c r="Y8" i="26"/>
  <c r="X8" i="26"/>
  <c r="U50" i="20"/>
  <c r="U51" i="45"/>
  <c r="U14" i="21"/>
  <c r="AR7" i="69"/>
  <c r="AI8" i="22"/>
  <c r="AN8" i="22"/>
  <c r="Z8" i="62" l="1"/>
  <c r="Z9" i="27"/>
  <c r="AF8" i="62"/>
  <c r="AO8" i="62" s="1"/>
  <c r="AE8" i="62"/>
  <c r="W9" i="62"/>
  <c r="AG8" i="62"/>
  <c r="AP8" i="62" s="1"/>
  <c r="AG9" i="27"/>
  <c r="AP9" i="27" s="1"/>
  <c r="AE9" i="27"/>
  <c r="W10" i="27"/>
  <c r="AF9" i="27"/>
  <c r="AO9" i="27" s="1"/>
  <c r="U61" i="49"/>
  <c r="U58" i="16"/>
  <c r="U39" i="93"/>
  <c r="AR7" i="62"/>
  <c r="U60" i="55"/>
  <c r="AR8" i="31"/>
  <c r="AH8" i="81"/>
  <c r="AQ8" i="81" s="1"/>
  <c r="U60" i="83"/>
  <c r="AF8" i="36"/>
  <c r="AO8" i="36" s="1"/>
  <c r="W9" i="36"/>
  <c r="AE8" i="36"/>
  <c r="AG8" i="36"/>
  <c r="AP8" i="36" s="1"/>
  <c r="U51" i="100"/>
  <c r="W9" i="70"/>
  <c r="AG8" i="70"/>
  <c r="AP8" i="70" s="1"/>
  <c r="AF8" i="70"/>
  <c r="AO8" i="70" s="1"/>
  <c r="AE8" i="70"/>
  <c r="U60" i="99"/>
  <c r="U69" i="85"/>
  <c r="AR7" i="26"/>
  <c r="AH8" i="77"/>
  <c r="AQ8" i="77" s="1"/>
  <c r="U12" i="12"/>
  <c r="U47" i="44"/>
  <c r="U60" i="91"/>
  <c r="Y9" i="17"/>
  <c r="X9" i="17"/>
  <c r="AR8" i="22"/>
  <c r="U40" i="97"/>
  <c r="U39" i="97" s="1"/>
  <c r="AH9" i="27"/>
  <c r="AQ9" i="27" s="1"/>
  <c r="AN8" i="30"/>
  <c r="AI8" i="30"/>
  <c r="U50" i="54"/>
  <c r="AH9" i="31"/>
  <c r="AQ9" i="31" s="1"/>
  <c r="U13" i="39"/>
  <c r="U38" i="15"/>
  <c r="U70" i="90"/>
  <c r="Y9" i="40"/>
  <c r="X9" i="40"/>
  <c r="AE8" i="37"/>
  <c r="AF8" i="37"/>
  <c r="AO8" i="37" s="1"/>
  <c r="W9" i="37"/>
  <c r="AG8" i="37"/>
  <c r="AP8" i="37" s="1"/>
  <c r="AG8" i="78"/>
  <c r="AP8" i="78" s="1"/>
  <c r="AF8" i="78"/>
  <c r="AO8" i="78" s="1"/>
  <c r="AE8" i="78"/>
  <c r="W9" i="78"/>
  <c r="Z8" i="81"/>
  <c r="AR7" i="77"/>
  <c r="W9" i="66"/>
  <c r="AG8" i="66"/>
  <c r="AP8" i="66" s="1"/>
  <c r="AF8" i="66"/>
  <c r="AO8" i="66" s="1"/>
  <c r="AE8" i="66"/>
  <c r="AI8" i="14"/>
  <c r="AN8" i="14"/>
  <c r="Z8" i="77"/>
  <c r="U40" i="47"/>
  <c r="U69" i="18"/>
  <c r="U68" i="18" s="1"/>
  <c r="Y9" i="30"/>
  <c r="X9" i="30"/>
  <c r="U14" i="34"/>
  <c r="AG8" i="74"/>
  <c r="AP8" i="74" s="1"/>
  <c r="AF8" i="74"/>
  <c r="AO8" i="74" s="1"/>
  <c r="W9" i="74"/>
  <c r="AE8" i="74"/>
  <c r="AG8" i="23"/>
  <c r="AP8" i="23" s="1"/>
  <c r="W9" i="23"/>
  <c r="AE8" i="23"/>
  <c r="AF8" i="23"/>
  <c r="AO8" i="23" s="1"/>
  <c r="AI8" i="17"/>
  <c r="AN8" i="17"/>
  <c r="AF8" i="65"/>
  <c r="AO8" i="65" s="1"/>
  <c r="W9" i="65"/>
  <c r="AE8" i="65"/>
  <c r="AG8" i="65"/>
  <c r="AP8" i="65" s="1"/>
  <c r="U13" i="29"/>
  <c r="U49" i="20"/>
  <c r="U51" i="88"/>
  <c r="U69" i="35"/>
  <c r="Z9" i="31"/>
  <c r="AR8" i="27"/>
  <c r="U70" i="48"/>
  <c r="U49" i="92"/>
  <c r="U41" i="53"/>
  <c r="U14" i="76"/>
  <c r="Y9" i="14"/>
  <c r="Z9" i="14"/>
  <c r="X9" i="14"/>
  <c r="U49" i="84"/>
  <c r="U40" i="86"/>
  <c r="U41" i="101"/>
  <c r="U40" i="101" s="1"/>
  <c r="U70" i="10"/>
  <c r="AR7" i="81"/>
  <c r="AI8" i="73"/>
  <c r="AN8" i="73"/>
  <c r="AH8" i="62"/>
  <c r="AQ8" i="62" s="1"/>
  <c r="U68" i="102"/>
  <c r="AE8" i="61"/>
  <c r="AF8" i="61"/>
  <c r="AO8" i="61" s="1"/>
  <c r="AG8" i="61"/>
  <c r="AP8" i="61" s="1"/>
  <c r="W9" i="61"/>
  <c r="U13" i="21"/>
  <c r="U59" i="11"/>
  <c r="U13" i="64"/>
  <c r="U69" i="42"/>
  <c r="AN8" i="40"/>
  <c r="AI8" i="40"/>
  <c r="U40" i="52"/>
  <c r="U60" i="103"/>
  <c r="U40" i="32"/>
  <c r="AH9" i="22"/>
  <c r="AQ9" i="22" s="1"/>
  <c r="U14" i="72"/>
  <c r="U69" i="98"/>
  <c r="Y9" i="73"/>
  <c r="X9" i="73"/>
  <c r="U50" i="45"/>
  <c r="U41" i="46"/>
  <c r="U49" i="51"/>
  <c r="U70" i="82"/>
  <c r="U40" i="105"/>
  <c r="AH8" i="26"/>
  <c r="AQ8" i="26" s="1"/>
  <c r="Z8" i="26"/>
  <c r="AR7" i="61"/>
  <c r="U61" i="41"/>
  <c r="U13" i="60"/>
  <c r="U69" i="50"/>
  <c r="W9" i="69"/>
  <c r="AG8" i="69"/>
  <c r="AP8" i="69" s="1"/>
  <c r="AF8" i="69"/>
  <c r="AO8" i="69" s="1"/>
  <c r="AE8" i="69"/>
  <c r="U51" i="13"/>
  <c r="U50" i="13" s="1"/>
  <c r="AH8" i="61"/>
  <c r="AQ8" i="61" s="1"/>
  <c r="AH8" i="74"/>
  <c r="AQ8" i="74" s="1"/>
  <c r="U57" i="95"/>
  <c r="U59" i="43"/>
  <c r="U60" i="87"/>
  <c r="AR7" i="74"/>
  <c r="U13" i="25"/>
  <c r="U38" i="89"/>
  <c r="U37" i="89" s="1"/>
  <c r="Z9" i="22"/>
  <c r="U13" i="80"/>
  <c r="U50" i="96"/>
  <c r="U13" i="68"/>
  <c r="U49" i="104"/>
  <c r="U69" i="94"/>
  <c r="U12" i="25" l="1"/>
  <c r="U58" i="43"/>
  <c r="AH9" i="73"/>
  <c r="AQ9" i="73" s="1"/>
  <c r="W10" i="14"/>
  <c r="AF9" i="14"/>
  <c r="AO9" i="14" s="1"/>
  <c r="AG9" i="14"/>
  <c r="AP9" i="14" s="1"/>
  <c r="AE9" i="14"/>
  <c r="Y9" i="78"/>
  <c r="X9" i="78"/>
  <c r="U67" i="102"/>
  <c r="U48" i="92"/>
  <c r="AN8" i="74"/>
  <c r="AI8" i="74"/>
  <c r="AH9" i="30"/>
  <c r="AQ9" i="30" s="1"/>
  <c r="U39" i="47"/>
  <c r="AN8" i="78"/>
  <c r="AI8" i="78"/>
  <c r="AN8" i="37"/>
  <c r="AI8" i="37"/>
  <c r="AH9" i="17"/>
  <c r="AQ9" i="17" s="1"/>
  <c r="U46" i="44"/>
  <c r="AN8" i="70"/>
  <c r="AI8" i="70"/>
  <c r="U59" i="55"/>
  <c r="U57" i="16"/>
  <c r="U13" i="72"/>
  <c r="AR8" i="73"/>
  <c r="AF9" i="31"/>
  <c r="AO9" i="31" s="1"/>
  <c r="AG9" i="31"/>
  <c r="AP9" i="31" s="1"/>
  <c r="W10" i="31"/>
  <c r="AE9" i="31"/>
  <c r="U13" i="34"/>
  <c r="U69" i="90"/>
  <c r="U59" i="99"/>
  <c r="AI9" i="27"/>
  <c r="AN9" i="27"/>
  <c r="Z9" i="73"/>
  <c r="U68" i="42"/>
  <c r="U12" i="68"/>
  <c r="Y9" i="61"/>
  <c r="X9" i="61"/>
  <c r="U39" i="86"/>
  <c r="U68" i="35"/>
  <c r="U12" i="29"/>
  <c r="AR8" i="17"/>
  <c r="Y9" i="74"/>
  <c r="X9" i="74"/>
  <c r="Z9" i="30"/>
  <c r="AF8" i="77"/>
  <c r="AO8" i="77" s="1"/>
  <c r="AG8" i="77"/>
  <c r="AP8" i="77" s="1"/>
  <c r="AE8" i="77"/>
  <c r="W9" i="77"/>
  <c r="Y9" i="66"/>
  <c r="X9" i="66"/>
  <c r="AH9" i="40"/>
  <c r="AQ9" i="40" s="1"/>
  <c r="U37" i="15"/>
  <c r="Z9" i="17"/>
  <c r="AI8" i="36"/>
  <c r="AN8" i="36"/>
  <c r="U12" i="80"/>
  <c r="U48" i="20"/>
  <c r="U59" i="83"/>
  <c r="U12" i="21"/>
  <c r="U36" i="89"/>
  <c r="U59" i="87"/>
  <c r="U49" i="13"/>
  <c r="U68" i="50"/>
  <c r="U39" i="105"/>
  <c r="U40" i="46"/>
  <c r="U39" i="52"/>
  <c r="U12" i="64"/>
  <c r="U13" i="76"/>
  <c r="U69" i="48"/>
  <c r="Z9" i="40"/>
  <c r="U49" i="54"/>
  <c r="U11" i="12"/>
  <c r="Y9" i="36"/>
  <c r="Z9" i="36"/>
  <c r="X9" i="36"/>
  <c r="U60" i="49"/>
  <c r="Y9" i="62"/>
  <c r="X9" i="62"/>
  <c r="Z9" i="62" s="1"/>
  <c r="U48" i="104"/>
  <c r="U39" i="101"/>
  <c r="U50" i="100"/>
  <c r="W10" i="22"/>
  <c r="AE9" i="22"/>
  <c r="AF9" i="22"/>
  <c r="AO9" i="22" s="1"/>
  <c r="AG9" i="22"/>
  <c r="AP9" i="22" s="1"/>
  <c r="U56" i="95"/>
  <c r="Y9" i="69"/>
  <c r="X9" i="69"/>
  <c r="U60" i="41"/>
  <c r="U48" i="51"/>
  <c r="U59" i="103"/>
  <c r="U68" i="94"/>
  <c r="U49" i="96"/>
  <c r="AI8" i="69"/>
  <c r="AN8" i="69"/>
  <c r="W9" i="26"/>
  <c r="AG8" i="26"/>
  <c r="AP8" i="26" s="1"/>
  <c r="AE8" i="26"/>
  <c r="AF8" i="26"/>
  <c r="AO8" i="26" s="1"/>
  <c r="U68" i="98"/>
  <c r="AR8" i="40"/>
  <c r="U69" i="10"/>
  <c r="U48" i="84"/>
  <c r="U50" i="88"/>
  <c r="AN8" i="65"/>
  <c r="AI8" i="65"/>
  <c r="AI8" i="23"/>
  <c r="AN8" i="23"/>
  <c r="AR8" i="14"/>
  <c r="U12" i="39"/>
  <c r="AR8" i="30"/>
  <c r="U38" i="97"/>
  <c r="U68" i="85"/>
  <c r="Y9" i="70"/>
  <c r="X9" i="70"/>
  <c r="AN8" i="62"/>
  <c r="AI8" i="62"/>
  <c r="U12" i="60"/>
  <c r="U69" i="82"/>
  <c r="U49" i="45"/>
  <c r="U39" i="32"/>
  <c r="U58" i="11"/>
  <c r="AN8" i="61"/>
  <c r="AI8" i="61"/>
  <c r="AH9" i="14"/>
  <c r="AQ9" i="14" s="1"/>
  <c r="U40" i="53"/>
  <c r="Y9" i="65"/>
  <c r="X9" i="65"/>
  <c r="Y9" i="23"/>
  <c r="X9" i="23"/>
  <c r="Z9" i="23" s="1"/>
  <c r="U67" i="18"/>
  <c r="AI8" i="66"/>
  <c r="AN8" i="66"/>
  <c r="W9" i="81"/>
  <c r="AE8" i="81"/>
  <c r="AF8" i="81"/>
  <c r="AO8" i="81" s="1"/>
  <c r="AG8" i="81"/>
  <c r="AP8" i="81" s="1"/>
  <c r="Y9" i="37"/>
  <c r="X9" i="37"/>
  <c r="Z9" i="37" s="1"/>
  <c r="U59" i="91"/>
  <c r="U38" i="93"/>
  <c r="Y10" i="27"/>
  <c r="X10" i="27"/>
  <c r="Z10" i="27" s="1"/>
  <c r="Z9" i="65" l="1"/>
  <c r="Z9" i="78"/>
  <c r="AG9" i="78"/>
  <c r="AP9" i="78" s="1"/>
  <c r="AE9" i="78"/>
  <c r="W10" i="78"/>
  <c r="AF9" i="78"/>
  <c r="AO9" i="78" s="1"/>
  <c r="AG9" i="65"/>
  <c r="AP9" i="65" s="1"/>
  <c r="AE9" i="65"/>
  <c r="W10" i="65"/>
  <c r="AF9" i="65"/>
  <c r="AO9" i="65" s="1"/>
  <c r="AF10" i="27"/>
  <c r="AO10" i="27" s="1"/>
  <c r="AE10" i="27"/>
  <c r="AG10" i="27"/>
  <c r="AP10" i="27" s="1"/>
  <c r="W11" i="27"/>
  <c r="AF9" i="62"/>
  <c r="AO9" i="62" s="1"/>
  <c r="AE9" i="62"/>
  <c r="AG9" i="62"/>
  <c r="AP9" i="62" s="1"/>
  <c r="W10" i="62"/>
  <c r="AF9" i="23"/>
  <c r="AO9" i="23" s="1"/>
  <c r="AG9" i="23"/>
  <c r="AP9" i="23" s="1"/>
  <c r="W10" i="23"/>
  <c r="AE9" i="23"/>
  <c r="AR8" i="62"/>
  <c r="AN8" i="26"/>
  <c r="AI8" i="26"/>
  <c r="U11" i="64"/>
  <c r="U58" i="87"/>
  <c r="AR8" i="70"/>
  <c r="U38" i="47"/>
  <c r="U58" i="91"/>
  <c r="U55" i="95"/>
  <c r="U49" i="100"/>
  <c r="AE9" i="17"/>
  <c r="W10" i="17"/>
  <c r="AG9" i="17"/>
  <c r="AP9" i="17" s="1"/>
  <c r="AF9" i="17"/>
  <c r="AO9" i="17" s="1"/>
  <c r="AH9" i="66"/>
  <c r="AQ9" i="66" s="1"/>
  <c r="U38" i="86"/>
  <c r="U58" i="99"/>
  <c r="Y10" i="31"/>
  <c r="X10" i="31"/>
  <c r="Z10" i="31" s="1"/>
  <c r="U12" i="72"/>
  <c r="AR8" i="37"/>
  <c r="U47" i="92"/>
  <c r="AN9" i="14"/>
  <c r="AI9" i="14"/>
  <c r="U11" i="39"/>
  <c r="AG9" i="36"/>
  <c r="AP9" i="36" s="1"/>
  <c r="W10" i="36"/>
  <c r="AF9" i="36"/>
  <c r="AO9" i="36" s="1"/>
  <c r="AE9" i="36"/>
  <c r="AN8" i="81"/>
  <c r="AI8" i="81"/>
  <c r="AH9" i="37"/>
  <c r="AQ9" i="37" s="1"/>
  <c r="Y9" i="81"/>
  <c r="X9" i="81"/>
  <c r="U39" i="53"/>
  <c r="AH9" i="70"/>
  <c r="AQ9" i="70" s="1"/>
  <c r="U37" i="97"/>
  <c r="U49" i="88"/>
  <c r="Y9" i="26"/>
  <c r="X9" i="26"/>
  <c r="U67" i="94"/>
  <c r="U59" i="41"/>
  <c r="U68" i="48"/>
  <c r="U38" i="52"/>
  <c r="U67" i="50"/>
  <c r="U35" i="89"/>
  <c r="U47" i="20"/>
  <c r="Z9" i="66"/>
  <c r="AG9" i="30"/>
  <c r="AP9" i="30" s="1"/>
  <c r="AE9" i="30"/>
  <c r="AF9" i="30"/>
  <c r="AO9" i="30" s="1"/>
  <c r="W10" i="30"/>
  <c r="AH9" i="61"/>
  <c r="AQ9" i="61" s="1"/>
  <c r="U67" i="42"/>
  <c r="AR8" i="61"/>
  <c r="U48" i="96"/>
  <c r="AH9" i="62"/>
  <c r="AQ9" i="62" s="1"/>
  <c r="U58" i="83"/>
  <c r="AG9" i="37"/>
  <c r="AP9" i="37" s="1"/>
  <c r="W10" i="37"/>
  <c r="AF9" i="37"/>
  <c r="AO9" i="37" s="1"/>
  <c r="AE9" i="37"/>
  <c r="U57" i="11"/>
  <c r="U68" i="82"/>
  <c r="Z9" i="70"/>
  <c r="AH9" i="69"/>
  <c r="AQ9" i="69" s="1"/>
  <c r="U38" i="101"/>
  <c r="U10" i="12"/>
  <c r="U36" i="15"/>
  <c r="AH9" i="74"/>
  <c r="AQ9" i="74" s="1"/>
  <c r="U11" i="29"/>
  <c r="Z9" i="61"/>
  <c r="W10" i="73"/>
  <c r="AE9" i="73"/>
  <c r="AF9" i="73"/>
  <c r="AO9" i="73" s="1"/>
  <c r="AG9" i="73"/>
  <c r="AP9" i="73" s="1"/>
  <c r="U68" i="90"/>
  <c r="U56" i="16"/>
  <c r="U45" i="44"/>
  <c r="AR8" i="78"/>
  <c r="U66" i="102"/>
  <c r="U57" i="43"/>
  <c r="U68" i="10"/>
  <c r="AR8" i="36"/>
  <c r="AH10" i="27"/>
  <c r="AQ10" i="27" s="1"/>
  <c r="AH9" i="23"/>
  <c r="AQ9" i="23" s="1"/>
  <c r="U48" i="45"/>
  <c r="AR8" i="66"/>
  <c r="AH9" i="65"/>
  <c r="AQ9" i="65" s="1"/>
  <c r="AR8" i="23"/>
  <c r="U47" i="84"/>
  <c r="U67" i="98"/>
  <c r="AR8" i="69"/>
  <c r="U58" i="103"/>
  <c r="Z9" i="69"/>
  <c r="AI9" i="22"/>
  <c r="AN9" i="22"/>
  <c r="U59" i="49"/>
  <c r="U12" i="76"/>
  <c r="U39" i="46"/>
  <c r="U48" i="13"/>
  <c r="U11" i="21"/>
  <c r="U11" i="80"/>
  <c r="Y9" i="77"/>
  <c r="X9" i="77"/>
  <c r="Z9" i="77" s="1"/>
  <c r="Z9" i="74"/>
  <c r="AR8" i="74"/>
  <c r="AH9" i="78"/>
  <c r="AQ9" i="78" s="1"/>
  <c r="Y10" i="14"/>
  <c r="X10" i="14"/>
  <c r="U66" i="18"/>
  <c r="U67" i="85"/>
  <c r="U47" i="51"/>
  <c r="W10" i="40"/>
  <c r="AF9" i="40"/>
  <c r="AO9" i="40" s="1"/>
  <c r="AE9" i="40"/>
  <c r="AG9" i="40"/>
  <c r="AP9" i="40" s="1"/>
  <c r="U38" i="105"/>
  <c r="U11" i="68"/>
  <c r="AI9" i="31"/>
  <c r="AN9" i="31"/>
  <c r="U37" i="93"/>
  <c r="U38" i="32"/>
  <c r="U11" i="60"/>
  <c r="AR8" i="65"/>
  <c r="Y10" i="22"/>
  <c r="X10" i="22"/>
  <c r="Z10" i="22" s="1"/>
  <c r="U47" i="104"/>
  <c r="AH9" i="36"/>
  <c r="AQ9" i="36" s="1"/>
  <c r="U48" i="54"/>
  <c r="AI8" i="77"/>
  <c r="AN8" i="77"/>
  <c r="U67" i="35"/>
  <c r="AR9" i="27"/>
  <c r="U12" i="34"/>
  <c r="U58" i="55"/>
  <c r="U11" i="25"/>
  <c r="AG9" i="77" l="1"/>
  <c r="AP9" i="77" s="1"/>
  <c r="W10" i="77"/>
  <c r="AF9" i="77"/>
  <c r="AO9" i="77" s="1"/>
  <c r="AE9" i="77"/>
  <c r="W11" i="22"/>
  <c r="AE10" i="22"/>
  <c r="AF10" i="22"/>
  <c r="AO10" i="22" s="1"/>
  <c r="AG10" i="22"/>
  <c r="AP10" i="22" s="1"/>
  <c r="AF9" i="74"/>
  <c r="AO9" i="74" s="1"/>
  <c r="AE9" i="74"/>
  <c r="W10" i="74"/>
  <c r="AG9" i="74"/>
  <c r="AP9" i="74" s="1"/>
  <c r="U66" i="98"/>
  <c r="U65" i="102"/>
  <c r="U67" i="82"/>
  <c r="U57" i="99"/>
  <c r="AR8" i="26"/>
  <c r="U10" i="60"/>
  <c r="U47" i="96"/>
  <c r="AF9" i="66"/>
  <c r="AO9" i="66" s="1"/>
  <c r="AE9" i="66"/>
  <c r="AG9" i="66"/>
  <c r="AP9" i="66" s="1"/>
  <c r="W10" i="66"/>
  <c r="U66" i="50"/>
  <c r="U58" i="41"/>
  <c r="U57" i="41" s="1"/>
  <c r="U11" i="72"/>
  <c r="U54" i="95"/>
  <c r="Y10" i="73"/>
  <c r="X10" i="73"/>
  <c r="AR9" i="14"/>
  <c r="U57" i="103"/>
  <c r="U46" i="84"/>
  <c r="U67" i="10"/>
  <c r="U67" i="90"/>
  <c r="U35" i="15"/>
  <c r="U56" i="11"/>
  <c r="U57" i="83"/>
  <c r="U48" i="88"/>
  <c r="U47" i="88" s="1"/>
  <c r="Y10" i="36"/>
  <c r="X10" i="36"/>
  <c r="AH10" i="31"/>
  <c r="AQ10" i="31" s="1"/>
  <c r="U37" i="86"/>
  <c r="U36" i="86" s="1"/>
  <c r="Y10" i="17"/>
  <c r="X10" i="17"/>
  <c r="Y10" i="62"/>
  <c r="X10" i="62"/>
  <c r="AI10" i="27"/>
  <c r="AN10" i="27"/>
  <c r="U46" i="104"/>
  <c r="U55" i="16"/>
  <c r="U37" i="101"/>
  <c r="AN9" i="36"/>
  <c r="AI9" i="36"/>
  <c r="AN9" i="65"/>
  <c r="AI9" i="65"/>
  <c r="AH10" i="22"/>
  <c r="AQ10" i="22" s="1"/>
  <c r="AN9" i="40"/>
  <c r="AI9" i="40"/>
  <c r="AH9" i="77"/>
  <c r="AQ9" i="77" s="1"/>
  <c r="U11" i="76"/>
  <c r="AF9" i="61"/>
  <c r="AO9" i="61" s="1"/>
  <c r="AG9" i="61"/>
  <c r="AP9" i="61" s="1"/>
  <c r="AE9" i="61"/>
  <c r="W10" i="61"/>
  <c r="U66" i="35"/>
  <c r="U10" i="68"/>
  <c r="Y10" i="40"/>
  <c r="X10" i="40"/>
  <c r="Z10" i="40" s="1"/>
  <c r="U65" i="18"/>
  <c r="U64" i="18" s="1"/>
  <c r="U47" i="13"/>
  <c r="U46" i="13" s="1"/>
  <c r="U58" i="49"/>
  <c r="U10" i="29"/>
  <c r="AN9" i="37"/>
  <c r="AI9" i="37"/>
  <c r="Y10" i="30"/>
  <c r="X10" i="30"/>
  <c r="U46" i="20"/>
  <c r="U37" i="52"/>
  <c r="U66" i="94"/>
  <c r="U38" i="53"/>
  <c r="U46" i="92"/>
  <c r="AE10" i="31"/>
  <c r="W11" i="31"/>
  <c r="AG10" i="31"/>
  <c r="AP10" i="31" s="1"/>
  <c r="AF10" i="31"/>
  <c r="AO10" i="31" s="1"/>
  <c r="AI9" i="17"/>
  <c r="AN9" i="17"/>
  <c r="U57" i="91"/>
  <c r="U57" i="87"/>
  <c r="Y10" i="78"/>
  <c r="X10" i="78"/>
  <c r="Z10" i="78" s="1"/>
  <c r="AG9" i="69"/>
  <c r="AP9" i="69" s="1"/>
  <c r="W10" i="69"/>
  <c r="AF9" i="69"/>
  <c r="AO9" i="69" s="1"/>
  <c r="AE9" i="69"/>
  <c r="Y11" i="27"/>
  <c r="X11" i="27"/>
  <c r="U10" i="25"/>
  <c r="U47" i="54"/>
  <c r="U66" i="85"/>
  <c r="U10" i="21"/>
  <c r="U56" i="43"/>
  <c r="U44" i="44"/>
  <c r="U9" i="12"/>
  <c r="AF9" i="70"/>
  <c r="AO9" i="70" s="1"/>
  <c r="W10" i="70"/>
  <c r="AE9" i="70"/>
  <c r="AG9" i="70"/>
  <c r="AP9" i="70" s="1"/>
  <c r="AH9" i="26"/>
  <c r="AQ9" i="26" s="1"/>
  <c r="U36" i="97"/>
  <c r="AH9" i="81"/>
  <c r="AQ9" i="81" s="1"/>
  <c r="AR8" i="81"/>
  <c r="AN9" i="23"/>
  <c r="AI9" i="23"/>
  <c r="AN9" i="62"/>
  <c r="AI9" i="62"/>
  <c r="AN9" i="78"/>
  <c r="AI9" i="78"/>
  <c r="AR9" i="31"/>
  <c r="U57" i="55"/>
  <c r="U37" i="32"/>
  <c r="AH10" i="14"/>
  <c r="AQ10" i="14" s="1"/>
  <c r="U11" i="34"/>
  <c r="AR8" i="77"/>
  <c r="U36" i="93"/>
  <c r="U37" i="105"/>
  <c r="U46" i="51"/>
  <c r="Z10" i="14"/>
  <c r="U10" i="80"/>
  <c r="U38" i="46"/>
  <c r="AR9" i="22"/>
  <c r="U47" i="45"/>
  <c r="AN9" i="73"/>
  <c r="AI9" i="73"/>
  <c r="Y10" i="37"/>
  <c r="X10" i="37"/>
  <c r="Z10" i="37" s="1"/>
  <c r="U66" i="42"/>
  <c r="AI9" i="30"/>
  <c r="AN9" i="30"/>
  <c r="U34" i="89"/>
  <c r="U67" i="48"/>
  <c r="Z9" i="26"/>
  <c r="Z9" i="81"/>
  <c r="U10" i="39"/>
  <c r="U48" i="100"/>
  <c r="U37" i="47"/>
  <c r="U10" i="64"/>
  <c r="Y10" i="23"/>
  <c r="Z10" i="23" s="1"/>
  <c r="X10" i="23"/>
  <c r="Y10" i="65"/>
  <c r="X10" i="65"/>
  <c r="W11" i="23" l="1"/>
  <c r="AF10" i="23"/>
  <c r="AO10" i="23" s="1"/>
  <c r="AG10" i="23"/>
  <c r="AP10" i="23" s="1"/>
  <c r="AE10" i="23"/>
  <c r="AF10" i="37"/>
  <c r="AO10" i="37" s="1"/>
  <c r="W11" i="37"/>
  <c r="AE10" i="37"/>
  <c r="AG10" i="37"/>
  <c r="AP10" i="37" s="1"/>
  <c r="U9" i="39"/>
  <c r="U57" i="49"/>
  <c r="U36" i="101"/>
  <c r="U55" i="11"/>
  <c r="U66" i="10"/>
  <c r="Y10" i="66"/>
  <c r="X10" i="66"/>
  <c r="U35" i="93"/>
  <c r="AG10" i="78"/>
  <c r="AP10" i="78" s="1"/>
  <c r="AF10" i="78"/>
  <c r="AO10" i="78" s="1"/>
  <c r="AE10" i="78"/>
  <c r="W11" i="78"/>
  <c r="W11" i="40"/>
  <c r="AE10" i="40"/>
  <c r="AF10" i="40"/>
  <c r="AO10" i="40" s="1"/>
  <c r="AG10" i="40"/>
  <c r="AP10" i="40" s="1"/>
  <c r="Y10" i="61"/>
  <c r="X10" i="61"/>
  <c r="AR10" i="27"/>
  <c r="AN10" i="22"/>
  <c r="AI10" i="22"/>
  <c r="AG9" i="81"/>
  <c r="AP9" i="81" s="1"/>
  <c r="AF9" i="81"/>
  <c r="AO9" i="81" s="1"/>
  <c r="AE9" i="81"/>
  <c r="W10" i="81"/>
  <c r="AR9" i="78"/>
  <c r="U35" i="97"/>
  <c r="Y10" i="70"/>
  <c r="Z10" i="70" s="1"/>
  <c r="X10" i="70"/>
  <c r="AN9" i="69"/>
  <c r="AI9" i="69"/>
  <c r="AR9" i="17"/>
  <c r="U45" i="92"/>
  <c r="U36" i="52"/>
  <c r="AR9" i="37"/>
  <c r="AN9" i="61"/>
  <c r="AI9" i="61"/>
  <c r="AR9" i="65"/>
  <c r="AH10" i="62"/>
  <c r="AQ10" i="62" s="1"/>
  <c r="AH10" i="73"/>
  <c r="AQ10" i="73" s="1"/>
  <c r="U10" i="72"/>
  <c r="U9" i="60"/>
  <c r="U66" i="82"/>
  <c r="U65" i="82" s="1"/>
  <c r="Y10" i="74"/>
  <c r="X10" i="74"/>
  <c r="Y11" i="22"/>
  <c r="X11" i="22"/>
  <c r="Z11" i="22" s="1"/>
  <c r="U65" i="85"/>
  <c r="AH10" i="23"/>
  <c r="AQ10" i="23" s="1"/>
  <c r="U36" i="47"/>
  <c r="AG9" i="26"/>
  <c r="AP9" i="26" s="1"/>
  <c r="W10" i="26"/>
  <c r="AE9" i="26"/>
  <c r="AF9" i="26"/>
  <c r="AO9" i="26" s="1"/>
  <c r="AR9" i="30"/>
  <c r="AR9" i="73"/>
  <c r="U45" i="51"/>
  <c r="U36" i="32"/>
  <c r="U55" i="43"/>
  <c r="U46" i="54"/>
  <c r="U45" i="13"/>
  <c r="U54" i="16"/>
  <c r="Z10" i="62"/>
  <c r="U35" i="86"/>
  <c r="U46" i="88"/>
  <c r="U34" i="15"/>
  <c r="U45" i="84"/>
  <c r="Z10" i="73"/>
  <c r="AN9" i="66"/>
  <c r="AI9" i="66"/>
  <c r="AN9" i="74"/>
  <c r="AI9" i="74"/>
  <c r="AN9" i="77"/>
  <c r="AI9" i="77"/>
  <c r="U9" i="64"/>
  <c r="AF10" i="14"/>
  <c r="AO10" i="14" s="1"/>
  <c r="W11" i="14"/>
  <c r="AE10" i="14"/>
  <c r="AG10" i="14"/>
  <c r="AP10" i="14" s="1"/>
  <c r="U43" i="44"/>
  <c r="U37" i="46"/>
  <c r="AR9" i="62"/>
  <c r="Y10" i="69"/>
  <c r="X10" i="69"/>
  <c r="U56" i="87"/>
  <c r="U37" i="53"/>
  <c r="U45" i="20"/>
  <c r="U9" i="68"/>
  <c r="AR9" i="40"/>
  <c r="AR9" i="36"/>
  <c r="U56" i="41"/>
  <c r="U64" i="102"/>
  <c r="AH10" i="65"/>
  <c r="AQ10" i="65" s="1"/>
  <c r="U46" i="45"/>
  <c r="Z10" i="65"/>
  <c r="U33" i="89"/>
  <c r="U32" i="89" s="1"/>
  <c r="U31" i="89" s="1"/>
  <c r="AN9" i="70"/>
  <c r="AI9" i="70"/>
  <c r="U47" i="100"/>
  <c r="U66" i="48"/>
  <c r="U65" i="42"/>
  <c r="U36" i="105"/>
  <c r="U10" i="34"/>
  <c r="U56" i="55"/>
  <c r="U8" i="12"/>
  <c r="U9" i="21"/>
  <c r="U9" i="25"/>
  <c r="Y11" i="31"/>
  <c r="X11" i="31"/>
  <c r="AH10" i="30"/>
  <c r="AQ10" i="30" s="1"/>
  <c r="U9" i="29"/>
  <c r="U63" i="18"/>
  <c r="U45" i="104"/>
  <c r="AH10" i="17"/>
  <c r="AQ10" i="17" s="1"/>
  <c r="U56" i="83"/>
  <c r="U66" i="90"/>
  <c r="U56" i="103"/>
  <c r="Y10" i="77"/>
  <c r="X10" i="77"/>
  <c r="AH10" i="37"/>
  <c r="AQ10" i="37" s="1"/>
  <c r="U9" i="80"/>
  <c r="AR9" i="23"/>
  <c r="Z11" i="27"/>
  <c r="AH11" i="27"/>
  <c r="AQ11" i="27" s="1"/>
  <c r="AH10" i="78"/>
  <c r="AQ10" i="78" s="1"/>
  <c r="U56" i="91"/>
  <c r="AN10" i="31"/>
  <c r="AI10" i="31"/>
  <c r="U65" i="94"/>
  <c r="Z10" i="30"/>
  <c r="AH10" i="40"/>
  <c r="AQ10" i="40" s="1"/>
  <c r="U65" i="35"/>
  <c r="U10" i="76"/>
  <c r="Z10" i="17"/>
  <c r="Z10" i="36"/>
  <c r="AH10" i="36"/>
  <c r="AQ10" i="36" s="1"/>
  <c r="U53" i="95"/>
  <c r="U65" i="50"/>
  <c r="U46" i="96"/>
  <c r="U56" i="99"/>
  <c r="U65" i="98"/>
  <c r="U64" i="35" l="1"/>
  <c r="U44" i="13"/>
  <c r="U64" i="82"/>
  <c r="AG10" i="70"/>
  <c r="AP10" i="70" s="1"/>
  <c r="AE10" i="70"/>
  <c r="AF10" i="70"/>
  <c r="AO10" i="70" s="1"/>
  <c r="W11" i="70"/>
  <c r="Y10" i="81"/>
  <c r="X10" i="81"/>
  <c r="Z10" i="81" s="1"/>
  <c r="U45" i="45"/>
  <c r="U55" i="41"/>
  <c r="U8" i="68"/>
  <c r="U55" i="87"/>
  <c r="Y11" i="14"/>
  <c r="X11" i="14"/>
  <c r="Z11" i="14" s="1"/>
  <c r="AR9" i="74"/>
  <c r="U44" i="84"/>
  <c r="U34" i="86"/>
  <c r="AN9" i="81"/>
  <c r="AI9" i="81"/>
  <c r="AI10" i="40"/>
  <c r="AN10" i="40"/>
  <c r="U65" i="10"/>
  <c r="U56" i="49"/>
  <c r="U35" i="32"/>
  <c r="Y11" i="37"/>
  <c r="X11" i="37"/>
  <c r="Z11" i="37" s="1"/>
  <c r="W12" i="27"/>
  <c r="AE11" i="27"/>
  <c r="AF11" i="27"/>
  <c r="AO11" i="27" s="1"/>
  <c r="AG11" i="27"/>
  <c r="AP11" i="27" s="1"/>
  <c r="U8" i="25"/>
  <c r="U55" i="55"/>
  <c r="U64" i="42"/>
  <c r="AH10" i="69"/>
  <c r="AQ10" i="69" s="1"/>
  <c r="U36" i="46"/>
  <c r="AF10" i="62"/>
  <c r="AO10" i="62" s="1"/>
  <c r="AE10" i="62"/>
  <c r="AG10" i="62"/>
  <c r="AP10" i="62" s="1"/>
  <c r="W11" i="62"/>
  <c r="U45" i="54"/>
  <c r="U44" i="51"/>
  <c r="AI9" i="26"/>
  <c r="AN9" i="26"/>
  <c r="AH10" i="74"/>
  <c r="AQ10" i="74" s="1"/>
  <c r="U8" i="60"/>
  <c r="AH10" i="61"/>
  <c r="AQ10" i="61" s="1"/>
  <c r="Y11" i="40"/>
  <c r="X11" i="40"/>
  <c r="Z11" i="40" s="1"/>
  <c r="U34" i="93"/>
  <c r="AI10" i="23"/>
  <c r="AN10" i="23"/>
  <c r="U46" i="100"/>
  <c r="U45" i="100" s="1"/>
  <c r="AI10" i="14"/>
  <c r="AN10" i="14"/>
  <c r="W11" i="36"/>
  <c r="AE10" i="36"/>
  <c r="AF10" i="36"/>
  <c r="AO10" i="36" s="1"/>
  <c r="AG10" i="36"/>
  <c r="AP10" i="36" s="1"/>
  <c r="U55" i="103"/>
  <c r="U64" i="98"/>
  <c r="AE10" i="30"/>
  <c r="AG10" i="30"/>
  <c r="AP10" i="30" s="1"/>
  <c r="W11" i="30"/>
  <c r="AF10" i="30"/>
  <c r="AO10" i="30" s="1"/>
  <c r="AH10" i="77"/>
  <c r="AQ10" i="77" s="1"/>
  <c r="U65" i="90"/>
  <c r="U44" i="104"/>
  <c r="U44" i="20"/>
  <c r="Z10" i="69"/>
  <c r="AR9" i="66"/>
  <c r="U33" i="15"/>
  <c r="Y10" i="26"/>
  <c r="X10" i="26"/>
  <c r="Z10" i="74"/>
  <c r="AR9" i="69"/>
  <c r="U34" i="97"/>
  <c r="Z10" i="61"/>
  <c r="Y11" i="78"/>
  <c r="X11" i="78"/>
  <c r="Z11" i="78" s="1"/>
  <c r="AH10" i="66"/>
  <c r="AQ10" i="66" s="1"/>
  <c r="U54" i="11"/>
  <c r="U8" i="39"/>
  <c r="U45" i="96"/>
  <c r="AR10" i="31"/>
  <c r="U8" i="80"/>
  <c r="U7" i="12"/>
  <c r="U35" i="47"/>
  <c r="AR9" i="70"/>
  <c r="U64" i="50"/>
  <c r="U9" i="76"/>
  <c r="Z10" i="77"/>
  <c r="U8" i="21"/>
  <c r="U65" i="48"/>
  <c r="U30" i="89"/>
  <c r="U42" i="44"/>
  <c r="U8" i="64"/>
  <c r="U53" i="16"/>
  <c r="U54" i="43"/>
  <c r="U64" i="85"/>
  <c r="U9" i="72"/>
  <c r="U35" i="52"/>
  <c r="AR10" i="22"/>
  <c r="AN10" i="78"/>
  <c r="AI10" i="78"/>
  <c r="Z10" i="66"/>
  <c r="U35" i="105"/>
  <c r="W12" i="22"/>
  <c r="AF11" i="22"/>
  <c r="AO11" i="22" s="1"/>
  <c r="AG11" i="22"/>
  <c r="AP11" i="22" s="1"/>
  <c r="AE11" i="22"/>
  <c r="U44" i="92"/>
  <c r="U8" i="29"/>
  <c r="W11" i="17"/>
  <c r="AF10" i="17"/>
  <c r="AO10" i="17" s="1"/>
  <c r="AG10" i="17"/>
  <c r="AP10" i="17" s="1"/>
  <c r="AE10" i="17"/>
  <c r="U55" i="91"/>
  <c r="U55" i="99"/>
  <c r="U52" i="95"/>
  <c r="U51" i="95" s="1"/>
  <c r="AH11" i="31"/>
  <c r="AQ11" i="31" s="1"/>
  <c r="U9" i="34"/>
  <c r="U64" i="94"/>
  <c r="U55" i="83"/>
  <c r="U62" i="18"/>
  <c r="Z11" i="31"/>
  <c r="AG10" i="65"/>
  <c r="AP10" i="65" s="1"/>
  <c r="AF10" i="65"/>
  <c r="AO10" i="65" s="1"/>
  <c r="AE10" i="65"/>
  <c r="W11" i="65"/>
  <c r="U63" i="102"/>
  <c r="U36" i="53"/>
  <c r="AR9" i="77"/>
  <c r="W11" i="73"/>
  <c r="AG10" i="73"/>
  <c r="AP10" i="73" s="1"/>
  <c r="AF10" i="73"/>
  <c r="AO10" i="73" s="1"/>
  <c r="AE10" i="73"/>
  <c r="U45" i="88"/>
  <c r="AH11" i="22"/>
  <c r="AQ11" i="22" s="1"/>
  <c r="AR9" i="61"/>
  <c r="AH10" i="70"/>
  <c r="AQ10" i="70" s="1"/>
  <c r="U35" i="101"/>
  <c r="AI10" i="37"/>
  <c r="AN10" i="37"/>
  <c r="Y11" i="23"/>
  <c r="Z11" i="23"/>
  <c r="X11" i="23"/>
  <c r="AE11" i="14" l="1"/>
  <c r="W12" i="14"/>
  <c r="AF11" i="14"/>
  <c r="AO11" i="14" s="1"/>
  <c r="AG11" i="14"/>
  <c r="AP11" i="14" s="1"/>
  <c r="U54" i="99"/>
  <c r="AE11" i="78"/>
  <c r="W12" i="78"/>
  <c r="AG11" i="78"/>
  <c r="AP11" i="78" s="1"/>
  <c r="AF11" i="78"/>
  <c r="AO11" i="78" s="1"/>
  <c r="U7" i="25"/>
  <c r="AF11" i="37"/>
  <c r="AO11" i="37" s="1"/>
  <c r="AG11" i="37"/>
  <c r="AP11" i="37" s="1"/>
  <c r="AE11" i="37"/>
  <c r="W12" i="37"/>
  <c r="U29" i="89"/>
  <c r="W11" i="74"/>
  <c r="AF10" i="74"/>
  <c r="AO10" i="74" s="1"/>
  <c r="AG10" i="74"/>
  <c r="AP10" i="74" s="1"/>
  <c r="AE10" i="74"/>
  <c r="U43" i="104"/>
  <c r="Y11" i="30"/>
  <c r="X11" i="30"/>
  <c r="U54" i="103"/>
  <c r="AR10" i="14"/>
  <c r="U33" i="93"/>
  <c r="AI10" i="62"/>
  <c r="AN10" i="62"/>
  <c r="U64" i="10"/>
  <c r="U33" i="86"/>
  <c r="U63" i="82"/>
  <c r="U8" i="34"/>
  <c r="AR10" i="78"/>
  <c r="U32" i="15"/>
  <c r="AF10" i="81"/>
  <c r="AO10" i="81" s="1"/>
  <c r="AG10" i="81"/>
  <c r="AP10" i="81" s="1"/>
  <c r="AE10" i="81"/>
  <c r="W11" i="81"/>
  <c r="AI10" i="73"/>
  <c r="AN10" i="73"/>
  <c r="U54" i="83"/>
  <c r="U54" i="91"/>
  <c r="U7" i="29"/>
  <c r="Y12" i="22"/>
  <c r="X12" i="22"/>
  <c r="U8" i="76"/>
  <c r="U34" i="47"/>
  <c r="U33" i="47" s="1"/>
  <c r="U32" i="47" s="1"/>
  <c r="U31" i="47" s="1"/>
  <c r="U53" i="11"/>
  <c r="AE10" i="61"/>
  <c r="W11" i="61"/>
  <c r="AG10" i="61"/>
  <c r="AP10" i="61" s="1"/>
  <c r="AF10" i="61"/>
  <c r="AO10" i="61" s="1"/>
  <c r="AH10" i="26"/>
  <c r="AQ10" i="26" s="1"/>
  <c r="AH11" i="40"/>
  <c r="AQ11" i="40" s="1"/>
  <c r="U7" i="60"/>
  <c r="U43" i="51"/>
  <c r="U63" i="42"/>
  <c r="U54" i="41"/>
  <c r="Y11" i="70"/>
  <c r="X11" i="70"/>
  <c r="Z11" i="70" s="1"/>
  <c r="W12" i="23"/>
  <c r="AE11" i="23"/>
  <c r="AF11" i="23"/>
  <c r="AO11" i="23" s="1"/>
  <c r="AG11" i="23"/>
  <c r="AP11" i="23" s="1"/>
  <c r="U61" i="18"/>
  <c r="Y11" i="17"/>
  <c r="X11" i="17"/>
  <c r="U7" i="39"/>
  <c r="U7" i="68"/>
  <c r="U44" i="88"/>
  <c r="U8" i="72"/>
  <c r="U35" i="53"/>
  <c r="AI10" i="17"/>
  <c r="AN10" i="17"/>
  <c r="U63" i="85"/>
  <c r="U7" i="64"/>
  <c r="U64" i="48"/>
  <c r="U63" i="48" s="1"/>
  <c r="Z10" i="26"/>
  <c r="AE10" i="69"/>
  <c r="W11" i="69"/>
  <c r="AG10" i="69"/>
  <c r="AP10" i="69" s="1"/>
  <c r="AF10" i="69"/>
  <c r="AO10" i="69" s="1"/>
  <c r="U64" i="90"/>
  <c r="AN10" i="30"/>
  <c r="AI10" i="30"/>
  <c r="U44" i="100"/>
  <c r="AG11" i="40"/>
  <c r="AP11" i="40" s="1"/>
  <c r="W12" i="40"/>
  <c r="AE11" i="40"/>
  <c r="AF11" i="40"/>
  <c r="AO11" i="40" s="1"/>
  <c r="AI11" i="27"/>
  <c r="AN11" i="27"/>
  <c r="U34" i="32"/>
  <c r="AR10" i="40"/>
  <c r="U43" i="84"/>
  <c r="U43" i="13"/>
  <c r="AE10" i="77"/>
  <c r="AF10" i="77"/>
  <c r="AO10" i="77" s="1"/>
  <c r="W11" i="77"/>
  <c r="AG10" i="77"/>
  <c r="AP10" i="77" s="1"/>
  <c r="AI10" i="65"/>
  <c r="AN10" i="65"/>
  <c r="U43" i="92"/>
  <c r="U6" i="12"/>
  <c r="U44" i="96"/>
  <c r="U33" i="97"/>
  <c r="AI10" i="36"/>
  <c r="AN10" i="36"/>
  <c r="U44" i="54"/>
  <c r="U35" i="46"/>
  <c r="U54" i="55"/>
  <c r="Y12" i="27"/>
  <c r="X12" i="27"/>
  <c r="AR9" i="81"/>
  <c r="U54" i="87"/>
  <c r="U44" i="45"/>
  <c r="AI10" i="70"/>
  <c r="AN10" i="70"/>
  <c r="Y11" i="65"/>
  <c r="Z11" i="65"/>
  <c r="X11" i="65"/>
  <c r="U7" i="80"/>
  <c r="AR9" i="26"/>
  <c r="AH11" i="14"/>
  <c r="AQ11" i="14" s="1"/>
  <c r="U52" i="16"/>
  <c r="AR10" i="37"/>
  <c r="AE11" i="31"/>
  <c r="AF11" i="31"/>
  <c r="AO11" i="31" s="1"/>
  <c r="AG11" i="31"/>
  <c r="AP11" i="31" s="1"/>
  <c r="W12" i="31"/>
  <c r="U63" i="94"/>
  <c r="U50" i="95"/>
  <c r="U34" i="105"/>
  <c r="U63" i="50"/>
  <c r="AH11" i="23"/>
  <c r="AQ11" i="23" s="1"/>
  <c r="U34" i="101"/>
  <c r="Y11" i="73"/>
  <c r="X11" i="73"/>
  <c r="U62" i="102"/>
  <c r="AN11" i="22"/>
  <c r="AI11" i="22"/>
  <c r="W11" i="66"/>
  <c r="AG10" i="66"/>
  <c r="AP10" i="66" s="1"/>
  <c r="AF10" i="66"/>
  <c r="AO10" i="66" s="1"/>
  <c r="AE10" i="66"/>
  <c r="U34" i="52"/>
  <c r="U53" i="43"/>
  <c r="U41" i="44"/>
  <c r="U7" i="21"/>
  <c r="AH11" i="78"/>
  <c r="AQ11" i="78" s="1"/>
  <c r="U43" i="20"/>
  <c r="U63" i="98"/>
  <c r="Y11" i="36"/>
  <c r="Z11" i="36"/>
  <c r="X11" i="36"/>
  <c r="AR10" i="23"/>
  <c r="Y11" i="62"/>
  <c r="X11" i="62"/>
  <c r="Z11" i="62" s="1"/>
  <c r="AH11" i="37"/>
  <c r="AQ11" i="37" s="1"/>
  <c r="U55" i="49"/>
  <c r="AH10" i="81"/>
  <c r="AQ10" i="81" s="1"/>
  <c r="U63" i="35"/>
  <c r="Z11" i="17" l="1"/>
  <c r="AF11" i="17" s="1"/>
  <c r="AO11" i="17" s="1"/>
  <c r="AF11" i="62"/>
  <c r="AO11" i="62" s="1"/>
  <c r="W12" i="62"/>
  <c r="AG11" i="62"/>
  <c r="AP11" i="62" s="1"/>
  <c r="AE11" i="62"/>
  <c r="W12" i="17"/>
  <c r="AG11" i="17"/>
  <c r="AP11" i="17" s="1"/>
  <c r="AE11" i="17"/>
  <c r="AE11" i="36"/>
  <c r="AG11" i="36"/>
  <c r="AP11" i="36" s="1"/>
  <c r="AF11" i="36"/>
  <c r="AO11" i="36" s="1"/>
  <c r="W12" i="36"/>
  <c r="AI11" i="31"/>
  <c r="AN11" i="31"/>
  <c r="U43" i="96"/>
  <c r="U53" i="83"/>
  <c r="U7" i="34"/>
  <c r="U63" i="10"/>
  <c r="U62" i="10" s="1"/>
  <c r="U53" i="87"/>
  <c r="U62" i="48"/>
  <c r="U61" i="48" s="1"/>
  <c r="AR10" i="17"/>
  <c r="U43" i="88"/>
  <c r="AN11" i="23"/>
  <c r="AI11" i="23"/>
  <c r="U53" i="41"/>
  <c r="U6" i="60"/>
  <c r="U30" i="47"/>
  <c r="U42" i="104"/>
  <c r="U28" i="89"/>
  <c r="U6" i="25"/>
  <c r="U53" i="99"/>
  <c r="AH11" i="73"/>
  <c r="AQ11" i="73" s="1"/>
  <c r="U49" i="95"/>
  <c r="AR10" i="65"/>
  <c r="U63" i="90"/>
  <c r="U52" i="43"/>
  <c r="AR11" i="22"/>
  <c r="U62" i="50"/>
  <c r="U62" i="94"/>
  <c r="U53" i="55"/>
  <c r="AR10" i="36"/>
  <c r="U5" i="12"/>
  <c r="X5" i="12" s="1"/>
  <c r="Y11" i="77"/>
  <c r="X11" i="77"/>
  <c r="U42" i="84"/>
  <c r="AR11" i="27"/>
  <c r="U43" i="100"/>
  <c r="Y12" i="23"/>
  <c r="X12" i="23"/>
  <c r="Y11" i="61"/>
  <c r="X11" i="61"/>
  <c r="U6" i="29"/>
  <c r="AR10" i="73"/>
  <c r="U31" i="15"/>
  <c r="U62" i="82"/>
  <c r="AR10" i="62"/>
  <c r="U53" i="103"/>
  <c r="AI10" i="74"/>
  <c r="AN10" i="74"/>
  <c r="Y12" i="37"/>
  <c r="X12" i="37"/>
  <c r="AE11" i="65"/>
  <c r="W12" i="65"/>
  <c r="AF11" i="65"/>
  <c r="AO11" i="65" s="1"/>
  <c r="AG11" i="65"/>
  <c r="AP11" i="65" s="1"/>
  <c r="U43" i="54"/>
  <c r="U33" i="32"/>
  <c r="Z11" i="73"/>
  <c r="U62" i="98"/>
  <c r="U33" i="52"/>
  <c r="Y12" i="31"/>
  <c r="X12" i="31"/>
  <c r="AR10" i="70"/>
  <c r="AR10" i="30"/>
  <c r="Y11" i="69"/>
  <c r="X11" i="69"/>
  <c r="U6" i="64"/>
  <c r="U34" i="53"/>
  <c r="U6" i="68"/>
  <c r="AH11" i="70"/>
  <c r="AQ11" i="70" s="1"/>
  <c r="U62" i="42"/>
  <c r="AN10" i="61"/>
  <c r="AI10" i="61"/>
  <c r="U7" i="76"/>
  <c r="Y11" i="81"/>
  <c r="X11" i="81"/>
  <c r="AH11" i="30"/>
  <c r="AQ11" i="30" s="1"/>
  <c r="AN11" i="37"/>
  <c r="AI11" i="37"/>
  <c r="AH11" i="62"/>
  <c r="AQ11" i="62" s="1"/>
  <c r="AH11" i="17"/>
  <c r="AQ11" i="17" s="1"/>
  <c r="Y11" i="66"/>
  <c r="X11" i="66"/>
  <c r="Z11" i="66" s="1"/>
  <c r="U33" i="101"/>
  <c r="U32" i="97"/>
  <c r="U42" i="92"/>
  <c r="AN10" i="77"/>
  <c r="AI10" i="77"/>
  <c r="AN11" i="40"/>
  <c r="AI11" i="40"/>
  <c r="AN10" i="69"/>
  <c r="AI10" i="69"/>
  <c r="U60" i="18"/>
  <c r="AE11" i="70"/>
  <c r="W12" i="70"/>
  <c r="AG11" i="70"/>
  <c r="AP11" i="70" s="1"/>
  <c r="AF11" i="70"/>
  <c r="AO11" i="70" s="1"/>
  <c r="AH12" i="22"/>
  <c r="AQ12" i="22" s="1"/>
  <c r="U53" i="91"/>
  <c r="AI10" i="81"/>
  <c r="AN10" i="81"/>
  <c r="U32" i="86"/>
  <c r="U32" i="93"/>
  <c r="Z11" i="30"/>
  <c r="Y12" i="78"/>
  <c r="X12" i="78"/>
  <c r="Y12" i="14"/>
  <c r="X12" i="14"/>
  <c r="U42" i="13"/>
  <c r="U54" i="49"/>
  <c r="U6" i="21"/>
  <c r="AI10" i="66"/>
  <c r="AN10" i="66"/>
  <c r="U33" i="105"/>
  <c r="U51" i="16"/>
  <c r="U6" i="80"/>
  <c r="AH12" i="27"/>
  <c r="AQ12" i="27" s="1"/>
  <c r="U34" i="46"/>
  <c r="U62" i="35"/>
  <c r="AH11" i="36"/>
  <c r="AQ11" i="36" s="1"/>
  <c r="U42" i="20"/>
  <c r="U40" i="44"/>
  <c r="U61" i="102"/>
  <c r="AH11" i="65"/>
  <c r="AQ11" i="65" s="1"/>
  <c r="U43" i="45"/>
  <c r="Z12" i="27"/>
  <c r="Y12" i="40"/>
  <c r="X12" i="40"/>
  <c r="W11" i="26"/>
  <c r="AE10" i="26"/>
  <c r="AF10" i="26"/>
  <c r="AO10" i="26" s="1"/>
  <c r="AG10" i="26"/>
  <c r="AP10" i="26" s="1"/>
  <c r="U62" i="85"/>
  <c r="U7" i="72"/>
  <c r="U6" i="39"/>
  <c r="U42" i="51"/>
  <c r="U52" i="11"/>
  <c r="Z12" i="22"/>
  <c r="Y11" i="74"/>
  <c r="X11" i="74"/>
  <c r="AN11" i="78"/>
  <c r="AI11" i="78"/>
  <c r="AI11" i="14"/>
  <c r="AN11" i="14"/>
  <c r="AH12" i="14" l="1"/>
  <c r="AQ12" i="14" s="1"/>
  <c r="AR11" i="37"/>
  <c r="AR10" i="74"/>
  <c r="U41" i="20"/>
  <c r="AR11" i="40"/>
  <c r="U32" i="32"/>
  <c r="AN11" i="65"/>
  <c r="AI11" i="65"/>
  <c r="AH11" i="61"/>
  <c r="AQ11" i="61" s="1"/>
  <c r="AH11" i="77"/>
  <c r="AQ11" i="77" s="1"/>
  <c r="U61" i="50"/>
  <c r="U62" i="90"/>
  <c r="U27" i="89"/>
  <c r="U5" i="60"/>
  <c r="X5" i="60" s="1"/>
  <c r="U42" i="88"/>
  <c r="U52" i="87"/>
  <c r="U52" i="83"/>
  <c r="Y12" i="17"/>
  <c r="X12" i="17"/>
  <c r="AH11" i="74"/>
  <c r="AQ11" i="74" s="1"/>
  <c r="AH12" i="40"/>
  <c r="AQ12" i="40" s="1"/>
  <c r="AR10" i="81"/>
  <c r="U41" i="92"/>
  <c r="U61" i="42"/>
  <c r="U60" i="42" s="1"/>
  <c r="U61" i="82"/>
  <c r="Y12" i="36"/>
  <c r="X12" i="36"/>
  <c r="Z11" i="74"/>
  <c r="U5" i="21"/>
  <c r="X5" i="21" s="1"/>
  <c r="U31" i="93"/>
  <c r="U52" i="91"/>
  <c r="AN11" i="70"/>
  <c r="AI11" i="70"/>
  <c r="U31" i="97"/>
  <c r="U30" i="97" s="1"/>
  <c r="U29" i="97" s="1"/>
  <c r="U6" i="76"/>
  <c r="U5" i="64"/>
  <c r="X5" i="64" s="1"/>
  <c r="U32" i="52"/>
  <c r="AH12" i="37"/>
  <c r="AQ12" i="37" s="1"/>
  <c r="U52" i="103"/>
  <c r="U30" i="15"/>
  <c r="Z11" i="61"/>
  <c r="U42" i="100"/>
  <c r="Z11" i="77"/>
  <c r="AN11" i="62"/>
  <c r="AI11" i="62"/>
  <c r="AE11" i="30"/>
  <c r="AF11" i="30"/>
  <c r="AO11" i="30" s="1"/>
  <c r="AG11" i="30"/>
  <c r="AP11" i="30" s="1"/>
  <c r="W12" i="30"/>
  <c r="U33" i="53"/>
  <c r="U32" i="53" s="1"/>
  <c r="U5" i="29"/>
  <c r="X5" i="29" s="1"/>
  <c r="U41" i="51"/>
  <c r="Z12" i="40"/>
  <c r="U50" i="16"/>
  <c r="Z12" i="14"/>
  <c r="U5" i="39"/>
  <c r="X5" i="39" s="1"/>
  <c r="AE12" i="27"/>
  <c r="AG12" i="27"/>
  <c r="AP12" i="27" s="1"/>
  <c r="AF12" i="27"/>
  <c r="AO12" i="27" s="1"/>
  <c r="W13" i="27"/>
  <c r="U60" i="102"/>
  <c r="U53" i="49"/>
  <c r="AR10" i="77"/>
  <c r="AR10" i="61"/>
  <c r="AH11" i="69"/>
  <c r="AQ11" i="69" s="1"/>
  <c r="U42" i="54"/>
  <c r="Z12" i="37"/>
  <c r="U52" i="55"/>
  <c r="U52" i="99"/>
  <c r="U41" i="104"/>
  <c r="U52" i="41"/>
  <c r="U61" i="10"/>
  <c r="U42" i="96"/>
  <c r="AN11" i="36"/>
  <c r="AI11" i="36"/>
  <c r="U61" i="85"/>
  <c r="U33" i="46"/>
  <c r="Y12" i="70"/>
  <c r="Z12" i="70" s="1"/>
  <c r="X12" i="70"/>
  <c r="AE12" i="22"/>
  <c r="AF12" i="22"/>
  <c r="AO12" i="22" s="1"/>
  <c r="AG12" i="22"/>
  <c r="AP12" i="22" s="1"/>
  <c r="W13" i="22"/>
  <c r="U31" i="86"/>
  <c r="U5" i="68"/>
  <c r="X5" i="68" s="1"/>
  <c r="Z11" i="69"/>
  <c r="AH12" i="31"/>
  <c r="AQ12" i="31" s="1"/>
  <c r="U61" i="98"/>
  <c r="AH12" i="23"/>
  <c r="AQ12" i="23" s="1"/>
  <c r="AR11" i="23"/>
  <c r="AI11" i="17"/>
  <c r="AN11" i="17"/>
  <c r="Y12" i="62"/>
  <c r="X12" i="62"/>
  <c r="W12" i="66"/>
  <c r="AG11" i="66"/>
  <c r="AP11" i="66" s="1"/>
  <c r="AF11" i="66"/>
  <c r="AO11" i="66" s="1"/>
  <c r="AE11" i="66"/>
  <c r="Y12" i="65"/>
  <c r="X12" i="65"/>
  <c r="U41" i="84"/>
  <c r="AR11" i="14"/>
  <c r="U32" i="105"/>
  <c r="AH12" i="78"/>
  <c r="AQ12" i="78" s="1"/>
  <c r="AR11" i="78"/>
  <c r="AN10" i="26"/>
  <c r="AI10" i="26"/>
  <c r="Z12" i="78"/>
  <c r="U59" i="18"/>
  <c r="U32" i="101"/>
  <c r="AH11" i="81"/>
  <c r="AQ11" i="81" s="1"/>
  <c r="U51" i="11"/>
  <c r="U6" i="72"/>
  <c r="Y11" i="26"/>
  <c r="X11" i="26"/>
  <c r="U42" i="45"/>
  <c r="U39" i="44"/>
  <c r="U61" i="35"/>
  <c r="U5" i="80"/>
  <c r="X5" i="80" s="1"/>
  <c r="AR10" i="66"/>
  <c r="U41" i="13"/>
  <c r="AR10" i="69"/>
  <c r="AH11" i="66"/>
  <c r="AQ11" i="66" s="1"/>
  <c r="Z11" i="81"/>
  <c r="Z12" i="31"/>
  <c r="AF11" i="73"/>
  <c r="AO11" i="73" s="1"/>
  <c r="AG11" i="73"/>
  <c r="AP11" i="73" s="1"/>
  <c r="AE11" i="73"/>
  <c r="W12" i="73"/>
  <c r="Z12" i="23"/>
  <c r="U23" i="2"/>
  <c r="Z5" i="12"/>
  <c r="AH5" i="12"/>
  <c r="AQ5" i="12" s="1"/>
  <c r="U61" i="94"/>
  <c r="U51" i="43"/>
  <c r="U48" i="95"/>
  <c r="U5" i="25"/>
  <c r="X5" i="25" s="1"/>
  <c r="U29" i="47"/>
  <c r="U60" i="48"/>
  <c r="U6" i="34"/>
  <c r="AR11" i="31"/>
  <c r="AR10" i="26" l="1"/>
  <c r="U30" i="86"/>
  <c r="U52" i="49"/>
  <c r="U28" i="97"/>
  <c r="U27" i="97" s="1"/>
  <c r="U30" i="93"/>
  <c r="U40" i="92"/>
  <c r="U47" i="95"/>
  <c r="AH12" i="62"/>
  <c r="AQ12" i="62" s="1"/>
  <c r="Y13" i="22"/>
  <c r="X13" i="22"/>
  <c r="Z13" i="22" s="1"/>
  <c r="U51" i="41"/>
  <c r="U51" i="55"/>
  <c r="Y12" i="30"/>
  <c r="X12" i="30"/>
  <c r="AF11" i="77"/>
  <c r="AO11" i="77" s="1"/>
  <c r="W12" i="77"/>
  <c r="AG11" i="77"/>
  <c r="AP11" i="77" s="1"/>
  <c r="AE11" i="77"/>
  <c r="AR11" i="70"/>
  <c r="AH12" i="17"/>
  <c r="AQ12" i="17" s="1"/>
  <c r="U51" i="87"/>
  <c r="U26" i="89"/>
  <c r="U31" i="32"/>
  <c r="U59" i="48"/>
  <c r="U5" i="72"/>
  <c r="X5" i="72" s="1"/>
  <c r="U31" i="101"/>
  <c r="Z12" i="62"/>
  <c r="W12" i="69"/>
  <c r="AG11" i="69"/>
  <c r="AP11" i="69" s="1"/>
  <c r="AF11" i="69"/>
  <c r="AO11" i="69" s="1"/>
  <c r="AE11" i="69"/>
  <c r="W13" i="37"/>
  <c r="AE12" i="37"/>
  <c r="AF12" i="37"/>
  <c r="AO12" i="37" s="1"/>
  <c r="AG12" i="37"/>
  <c r="AP12" i="37" s="1"/>
  <c r="U59" i="102"/>
  <c r="U23" i="38"/>
  <c r="AH5" i="39"/>
  <c r="AQ5" i="39" s="1"/>
  <c r="Z5" i="39"/>
  <c r="U40" i="51"/>
  <c r="U51" i="103"/>
  <c r="U23" i="63"/>
  <c r="AH5" i="64"/>
  <c r="AQ5" i="64" s="1"/>
  <c r="Z5" i="64"/>
  <c r="U23" i="19"/>
  <c r="AH5" i="21"/>
  <c r="AQ5" i="21" s="1"/>
  <c r="Z5" i="21"/>
  <c r="U60" i="82"/>
  <c r="Z12" i="17"/>
  <c r="Y12" i="66"/>
  <c r="X12" i="66"/>
  <c r="AR11" i="36"/>
  <c r="U31" i="53"/>
  <c r="AN11" i="73"/>
  <c r="AI11" i="73"/>
  <c r="U38" i="44"/>
  <c r="U31" i="105"/>
  <c r="AE5" i="12"/>
  <c r="W6" i="12"/>
  <c r="AF5" i="12"/>
  <c r="AO5" i="12" s="1"/>
  <c r="AG5" i="12"/>
  <c r="AP5" i="12" s="1"/>
  <c r="U23" i="79"/>
  <c r="AH5" i="80"/>
  <c r="AQ5" i="80" s="1"/>
  <c r="Z5" i="80"/>
  <c r="U41" i="45"/>
  <c r="AN11" i="66"/>
  <c r="AI11" i="66"/>
  <c r="U32" i="46"/>
  <c r="U41" i="96"/>
  <c r="U40" i="104"/>
  <c r="Y13" i="27"/>
  <c r="X13" i="27"/>
  <c r="W13" i="14"/>
  <c r="AG12" i="14"/>
  <c r="AP12" i="14" s="1"/>
  <c r="AF12" i="14"/>
  <c r="AO12" i="14" s="1"/>
  <c r="AE12" i="14"/>
  <c r="U41" i="100"/>
  <c r="AE11" i="74"/>
  <c r="AG11" i="74"/>
  <c r="AP11" i="74" s="1"/>
  <c r="W12" i="74"/>
  <c r="AF11" i="74"/>
  <c r="AO11" i="74" s="1"/>
  <c r="U41" i="88"/>
  <c r="U61" i="90"/>
  <c r="Y12" i="73"/>
  <c r="X12" i="73"/>
  <c r="AH12" i="65"/>
  <c r="AQ12" i="65" s="1"/>
  <c r="AG12" i="70"/>
  <c r="AP12" i="70" s="1"/>
  <c r="AE12" i="70"/>
  <c r="AF12" i="70"/>
  <c r="AO12" i="70" s="1"/>
  <c r="W13" i="70"/>
  <c r="AG12" i="40"/>
  <c r="AP12" i="40" s="1"/>
  <c r="W13" i="40"/>
  <c r="AE12" i="40"/>
  <c r="AF12" i="40"/>
  <c r="AO12" i="40" s="1"/>
  <c r="U31" i="52"/>
  <c r="Z12" i="65"/>
  <c r="AG12" i="31"/>
  <c r="AP12" i="31" s="1"/>
  <c r="AE12" i="31"/>
  <c r="AF12" i="31"/>
  <c r="AO12" i="31" s="1"/>
  <c r="W13" i="31"/>
  <c r="U58" i="18"/>
  <c r="U23" i="67"/>
  <c r="Z5" i="68"/>
  <c r="AH5" i="68"/>
  <c r="AQ5" i="68" s="1"/>
  <c r="AI12" i="22"/>
  <c r="AN12" i="22"/>
  <c r="U41" i="54"/>
  <c r="U23" i="28"/>
  <c r="AH5" i="29"/>
  <c r="AQ5" i="29" s="1"/>
  <c r="Z5" i="29"/>
  <c r="AN11" i="30"/>
  <c r="AI11" i="30"/>
  <c r="AE11" i="61"/>
  <c r="W12" i="61"/>
  <c r="AG11" i="61"/>
  <c r="AP11" i="61" s="1"/>
  <c r="AF11" i="61"/>
  <c r="AO11" i="61" s="1"/>
  <c r="U5" i="76"/>
  <c r="X5" i="76" s="1"/>
  <c r="U51" i="91"/>
  <c r="U50" i="91" s="1"/>
  <c r="AH12" i="36"/>
  <c r="AQ12" i="36" s="1"/>
  <c r="U59" i="42"/>
  <c r="AR11" i="65"/>
  <c r="AI12" i="27"/>
  <c r="AN12" i="27"/>
  <c r="U29" i="15"/>
  <c r="U28" i="47"/>
  <c r="U50" i="43"/>
  <c r="U49" i="43" s="1"/>
  <c r="U22" i="2"/>
  <c r="AH11" i="26"/>
  <c r="AQ11" i="26" s="1"/>
  <c r="U50" i="11"/>
  <c r="U5" i="34"/>
  <c r="X5" i="34" s="1"/>
  <c r="U23" i="24"/>
  <c r="AH5" i="25"/>
  <c r="AQ5" i="25" s="1"/>
  <c r="Z5" i="25"/>
  <c r="U60" i="94"/>
  <c r="AF12" i="23"/>
  <c r="AO12" i="23" s="1"/>
  <c r="AE12" i="23"/>
  <c r="W13" i="23"/>
  <c r="AG12" i="23"/>
  <c r="AP12" i="23" s="1"/>
  <c r="AF11" i="81"/>
  <c r="AO11" i="81" s="1"/>
  <c r="AE11" i="81"/>
  <c r="W12" i="81"/>
  <c r="AG11" i="81"/>
  <c r="AP11" i="81" s="1"/>
  <c r="U40" i="13"/>
  <c r="U60" i="35"/>
  <c r="Z11" i="26"/>
  <c r="AF12" i="78"/>
  <c r="AO12" i="78" s="1"/>
  <c r="AE12" i="78"/>
  <c r="W13" i="78"/>
  <c r="AG12" i="78"/>
  <c r="AP12" i="78" s="1"/>
  <c r="U40" i="84"/>
  <c r="AR11" i="17"/>
  <c r="U60" i="98"/>
  <c r="AH12" i="70"/>
  <c r="AQ12" i="70" s="1"/>
  <c r="U60" i="85"/>
  <c r="U60" i="10"/>
  <c r="U59" i="10" s="1"/>
  <c r="U51" i="99"/>
  <c r="U49" i="16"/>
  <c r="AR11" i="62"/>
  <c r="Z12" i="36"/>
  <c r="U51" i="83"/>
  <c r="U23" i="59"/>
  <c r="AH5" i="60"/>
  <c r="AQ5" i="60" s="1"/>
  <c r="Z5" i="60"/>
  <c r="U60" i="50"/>
  <c r="U40" i="20"/>
  <c r="Z13" i="27" l="1"/>
  <c r="AF13" i="27" s="1"/>
  <c r="AO13" i="27" s="1"/>
  <c r="W14" i="27"/>
  <c r="AE13" i="27"/>
  <c r="AG13" i="27"/>
  <c r="AP13" i="27" s="1"/>
  <c r="AG11" i="26"/>
  <c r="AP11" i="26" s="1"/>
  <c r="AF11" i="26"/>
  <c r="AO11" i="26" s="1"/>
  <c r="W12" i="26"/>
  <c r="AE11" i="26"/>
  <c r="Y12" i="69"/>
  <c r="X12" i="69"/>
  <c r="AN11" i="81"/>
  <c r="AI11" i="81"/>
  <c r="U57" i="18"/>
  <c r="Y13" i="70"/>
  <c r="X13" i="70"/>
  <c r="AH12" i="73"/>
  <c r="AQ12" i="73" s="1"/>
  <c r="U40" i="88"/>
  <c r="U40" i="100"/>
  <c r="U37" i="44"/>
  <c r="U59" i="82"/>
  <c r="U50" i="103"/>
  <c r="AI12" i="37"/>
  <c r="AN12" i="37"/>
  <c r="AE12" i="62"/>
  <c r="AG12" i="62"/>
  <c r="AP12" i="62" s="1"/>
  <c r="AF12" i="62"/>
  <c r="AO12" i="62" s="1"/>
  <c r="W13" i="62"/>
  <c r="U58" i="48"/>
  <c r="U50" i="87"/>
  <c r="U39" i="92"/>
  <c r="U51" i="49"/>
  <c r="Y12" i="61"/>
  <c r="X12" i="61"/>
  <c r="U40" i="96"/>
  <c r="AG12" i="36"/>
  <c r="AP12" i="36" s="1"/>
  <c r="W13" i="36"/>
  <c r="AE12" i="36"/>
  <c r="AF12" i="36"/>
  <c r="AO12" i="36" s="1"/>
  <c r="U39" i="84"/>
  <c r="AF5" i="60"/>
  <c r="AO5" i="60" s="1"/>
  <c r="AE5" i="60"/>
  <c r="W6" i="60"/>
  <c r="AG5" i="60"/>
  <c r="AP5" i="60" s="1"/>
  <c r="U59" i="35"/>
  <c r="U59" i="94"/>
  <c r="AR11" i="30"/>
  <c r="U22" i="28"/>
  <c r="Y13" i="31"/>
  <c r="X13" i="31"/>
  <c r="U30" i="52"/>
  <c r="Z12" i="73"/>
  <c r="AI12" i="14"/>
  <c r="AN12" i="14"/>
  <c r="U31" i="46"/>
  <c r="Y6" i="12"/>
  <c r="X6" i="12"/>
  <c r="AR11" i="73"/>
  <c r="AH12" i="66"/>
  <c r="AQ12" i="66" s="1"/>
  <c r="U22" i="38"/>
  <c r="Y13" i="37"/>
  <c r="X13" i="37"/>
  <c r="Y12" i="77"/>
  <c r="X12" i="77"/>
  <c r="U50" i="55"/>
  <c r="AE12" i="65"/>
  <c r="AF12" i="65"/>
  <c r="AO12" i="65" s="1"/>
  <c r="W13" i="65"/>
  <c r="AG12" i="65"/>
  <c r="AP12" i="65" s="1"/>
  <c r="U40" i="45"/>
  <c r="U22" i="19"/>
  <c r="U49" i="91"/>
  <c r="U39" i="20"/>
  <c r="U59" i="98"/>
  <c r="U23" i="33"/>
  <c r="AH5" i="34"/>
  <c r="AQ5" i="34" s="1"/>
  <c r="Z5" i="34"/>
  <c r="U21" i="2"/>
  <c r="U28" i="15"/>
  <c r="U58" i="42"/>
  <c r="U23" i="75"/>
  <c r="AH5" i="76"/>
  <c r="AQ5" i="76" s="1"/>
  <c r="Z5" i="76"/>
  <c r="AN12" i="70"/>
  <c r="AI12" i="70"/>
  <c r="Y12" i="74"/>
  <c r="X12" i="74"/>
  <c r="AR11" i="66"/>
  <c r="AF5" i="80"/>
  <c r="AO5" i="80" s="1"/>
  <c r="AE5" i="80"/>
  <c r="W6" i="80"/>
  <c r="AG5" i="80"/>
  <c r="AP5" i="80" s="1"/>
  <c r="AN5" i="12"/>
  <c r="AI5" i="12"/>
  <c r="Z12" i="66"/>
  <c r="W6" i="64"/>
  <c r="AG5" i="64"/>
  <c r="AP5" i="64" s="1"/>
  <c r="AF5" i="64"/>
  <c r="AO5" i="64" s="1"/>
  <c r="AE5" i="64"/>
  <c r="U39" i="51"/>
  <c r="AN11" i="69"/>
  <c r="AI11" i="69"/>
  <c r="U30" i="101"/>
  <c r="U30" i="32"/>
  <c r="U29" i="93"/>
  <c r="U29" i="86"/>
  <c r="AE5" i="29"/>
  <c r="W6" i="29"/>
  <c r="AF5" i="29"/>
  <c r="AO5" i="29" s="1"/>
  <c r="AG5" i="29"/>
  <c r="AP5" i="29" s="1"/>
  <c r="W6" i="39"/>
  <c r="AE5" i="39"/>
  <c r="AG5" i="39"/>
  <c r="AP5" i="39" s="1"/>
  <c r="AF5" i="39"/>
  <c r="AO5" i="39" s="1"/>
  <c r="AN11" i="77"/>
  <c r="AI11" i="77"/>
  <c r="U50" i="99"/>
  <c r="U22" i="24"/>
  <c r="U27" i="47"/>
  <c r="AN11" i="61"/>
  <c r="AI11" i="61"/>
  <c r="U40" i="54"/>
  <c r="AG5" i="68"/>
  <c r="AP5" i="68" s="1"/>
  <c r="AE5" i="68"/>
  <c r="W6" i="68"/>
  <c r="AF5" i="68"/>
  <c r="AO5" i="68" s="1"/>
  <c r="AI12" i="31"/>
  <c r="AN12" i="31"/>
  <c r="AN12" i="40"/>
  <c r="AI12" i="40"/>
  <c r="U39" i="104"/>
  <c r="AG5" i="21"/>
  <c r="AP5" i="21" s="1"/>
  <c r="W6" i="21"/>
  <c r="AE5" i="21"/>
  <c r="AF5" i="21"/>
  <c r="AO5" i="21" s="1"/>
  <c r="U58" i="102"/>
  <c r="AH12" i="30"/>
  <c r="AQ12" i="30" s="1"/>
  <c r="U50" i="41"/>
  <c r="U50" i="83"/>
  <c r="Y12" i="81"/>
  <c r="X12" i="81"/>
  <c r="Z12" i="81" s="1"/>
  <c r="AR12" i="22"/>
  <c r="AH13" i="27"/>
  <c r="AQ13" i="27" s="1"/>
  <c r="AG13" i="22"/>
  <c r="AP13" i="22" s="1"/>
  <c r="AE13" i="22"/>
  <c r="W14" i="22"/>
  <c r="AF13" i="22"/>
  <c r="AO13" i="22" s="1"/>
  <c r="U58" i="10"/>
  <c r="Y13" i="78"/>
  <c r="X13" i="78"/>
  <c r="U22" i="59"/>
  <c r="AI12" i="78"/>
  <c r="AN12" i="78"/>
  <c r="U39" i="13"/>
  <c r="Y13" i="23"/>
  <c r="X13" i="23"/>
  <c r="U59" i="50"/>
  <c r="U48" i="16"/>
  <c r="U59" i="85"/>
  <c r="AN12" i="23"/>
  <c r="AI12" i="23"/>
  <c r="W6" i="25"/>
  <c r="AE5" i="25"/>
  <c r="AF5" i="25"/>
  <c r="AO5" i="25" s="1"/>
  <c r="AG5" i="25"/>
  <c r="AP5" i="25" s="1"/>
  <c r="U49" i="11"/>
  <c r="U48" i="43"/>
  <c r="AR12" i="27"/>
  <c r="U22" i="67"/>
  <c r="Y13" i="40"/>
  <c r="X13" i="40"/>
  <c r="U60" i="90"/>
  <c r="AN11" i="74"/>
  <c r="AI11" i="74"/>
  <c r="Y13" i="14"/>
  <c r="X13" i="14"/>
  <c r="Z13" i="14" s="1"/>
  <c r="U22" i="79"/>
  <c r="U30" i="105"/>
  <c r="U30" i="53"/>
  <c r="AE12" i="17"/>
  <c r="W13" i="17"/>
  <c r="AF12" i="17"/>
  <c r="AO12" i="17" s="1"/>
  <c r="AG12" i="17"/>
  <c r="AP12" i="17" s="1"/>
  <c r="U22" i="63"/>
  <c r="U23" i="71"/>
  <c r="AH5" i="72"/>
  <c r="AQ5" i="72" s="1"/>
  <c r="Z5" i="72"/>
  <c r="U25" i="89"/>
  <c r="Z12" i="30"/>
  <c r="AH13" i="22"/>
  <c r="AQ13" i="22" s="1"/>
  <c r="U46" i="95"/>
  <c r="U26" i="97"/>
  <c r="U25" i="97" s="1"/>
  <c r="Z13" i="23" l="1"/>
  <c r="W14" i="23" s="1"/>
  <c r="AE13" i="23"/>
  <c r="AF13" i="23"/>
  <c r="AO13" i="23" s="1"/>
  <c r="AG13" i="23"/>
  <c r="AP13" i="23" s="1"/>
  <c r="W14" i="14"/>
  <c r="AG13" i="14"/>
  <c r="AP13" i="14" s="1"/>
  <c r="AF13" i="14"/>
  <c r="AO13" i="14" s="1"/>
  <c r="AE13" i="14"/>
  <c r="U22" i="71"/>
  <c r="U58" i="50"/>
  <c r="AG12" i="81"/>
  <c r="AP12" i="81" s="1"/>
  <c r="W13" i="81"/>
  <c r="AF12" i="81"/>
  <c r="AO12" i="81" s="1"/>
  <c r="AE12" i="81"/>
  <c r="Y6" i="21"/>
  <c r="X6" i="21"/>
  <c r="Z6" i="21" s="1"/>
  <c r="Y6" i="29"/>
  <c r="X6" i="29"/>
  <c r="AG12" i="66"/>
  <c r="AP12" i="66" s="1"/>
  <c r="AF12" i="66"/>
  <c r="AO12" i="66" s="1"/>
  <c r="AE12" i="66"/>
  <c r="W13" i="66"/>
  <c r="AR12" i="70"/>
  <c r="U22" i="75"/>
  <c r="U20" i="2"/>
  <c r="U19" i="2" s="1"/>
  <c r="U21" i="28"/>
  <c r="U58" i="35"/>
  <c r="U38" i="84"/>
  <c r="U39" i="96"/>
  <c r="Y13" i="62"/>
  <c r="X13" i="62"/>
  <c r="Z13" i="62" s="1"/>
  <c r="AH13" i="70"/>
  <c r="AQ13" i="70" s="1"/>
  <c r="AR12" i="31"/>
  <c r="U39" i="54"/>
  <c r="U21" i="24"/>
  <c r="AI5" i="29"/>
  <c r="AN5" i="29"/>
  <c r="U29" i="32"/>
  <c r="U38" i="51"/>
  <c r="AR5" i="12"/>
  <c r="U58" i="98"/>
  <c r="U21" i="19"/>
  <c r="AN12" i="65"/>
  <c r="AI12" i="65"/>
  <c r="AH13" i="37"/>
  <c r="AQ13" i="37" s="1"/>
  <c r="U29" i="52"/>
  <c r="AH12" i="61"/>
  <c r="AQ12" i="61" s="1"/>
  <c r="U38" i="92"/>
  <c r="U49" i="103"/>
  <c r="U39" i="100"/>
  <c r="Z13" i="70"/>
  <c r="AH12" i="69"/>
  <c r="AQ12" i="69" s="1"/>
  <c r="AN12" i="17"/>
  <c r="AI12" i="17"/>
  <c r="U48" i="11"/>
  <c r="U21" i="63"/>
  <c r="U29" i="53"/>
  <c r="AH13" i="40"/>
  <c r="AQ13" i="40" s="1"/>
  <c r="U58" i="85"/>
  <c r="U57" i="10"/>
  <c r="AR11" i="61"/>
  <c r="AN5" i="39"/>
  <c r="AI5" i="39"/>
  <c r="AN5" i="64"/>
  <c r="AI5" i="64"/>
  <c r="U57" i="42"/>
  <c r="Z13" i="37"/>
  <c r="U30" i="46"/>
  <c r="U29" i="46" s="1"/>
  <c r="AH13" i="31"/>
  <c r="AQ13" i="31" s="1"/>
  <c r="Y6" i="60"/>
  <c r="X6" i="60"/>
  <c r="AI12" i="36"/>
  <c r="AN12" i="36"/>
  <c r="Z12" i="61"/>
  <c r="Z12" i="69"/>
  <c r="U21" i="79"/>
  <c r="AR12" i="78"/>
  <c r="Z13" i="40"/>
  <c r="AN5" i="25"/>
  <c r="AI5" i="25"/>
  <c r="U21" i="59"/>
  <c r="U49" i="83"/>
  <c r="U57" i="102"/>
  <c r="U38" i="104"/>
  <c r="Y6" i="68"/>
  <c r="X6" i="68"/>
  <c r="Z6" i="68" s="1"/>
  <c r="U49" i="99"/>
  <c r="Y6" i="39"/>
  <c r="X6" i="39"/>
  <c r="U28" i="86"/>
  <c r="U29" i="101"/>
  <c r="AH12" i="74"/>
  <c r="AQ12" i="74" s="1"/>
  <c r="AF5" i="34"/>
  <c r="AO5" i="34" s="1"/>
  <c r="AG5" i="34"/>
  <c r="AP5" i="34" s="1"/>
  <c r="W6" i="34"/>
  <c r="AE5" i="34"/>
  <c r="U38" i="20"/>
  <c r="U39" i="45"/>
  <c r="U49" i="55"/>
  <c r="U48" i="55" s="1"/>
  <c r="Z13" i="31"/>
  <c r="AN5" i="60"/>
  <c r="AI5" i="60"/>
  <c r="Y13" i="36"/>
  <c r="Z13" i="36"/>
  <c r="X13" i="36"/>
  <c r="U49" i="87"/>
  <c r="AN12" i="62"/>
  <c r="AI12" i="62"/>
  <c r="U58" i="82"/>
  <c r="U39" i="88"/>
  <c r="AI13" i="27"/>
  <c r="AN13" i="27"/>
  <c r="U24" i="89"/>
  <c r="U59" i="90"/>
  <c r="AH13" i="23"/>
  <c r="AQ13" i="23" s="1"/>
  <c r="U45" i="95"/>
  <c r="U47" i="16"/>
  <c r="AN5" i="68"/>
  <c r="AI5" i="68"/>
  <c r="AR11" i="77"/>
  <c r="AR11" i="69"/>
  <c r="Y6" i="80"/>
  <c r="X6" i="80"/>
  <c r="Z12" i="74"/>
  <c r="W6" i="76"/>
  <c r="AG5" i="76"/>
  <c r="AP5" i="76" s="1"/>
  <c r="AF5" i="76"/>
  <c r="AO5" i="76" s="1"/>
  <c r="AE5" i="76"/>
  <c r="U27" i="15"/>
  <c r="AH12" i="77"/>
  <c r="AQ12" i="77" s="1"/>
  <c r="AH6" i="12"/>
  <c r="AQ6" i="12" s="1"/>
  <c r="AR12" i="14"/>
  <c r="U58" i="94"/>
  <c r="U56" i="18"/>
  <c r="AI11" i="26"/>
  <c r="AN11" i="26"/>
  <c r="Y14" i="27"/>
  <c r="Z14" i="27" s="1"/>
  <c r="X14" i="27"/>
  <c r="U24" i="97"/>
  <c r="U21" i="67"/>
  <c r="AH13" i="14"/>
  <c r="AQ13" i="14" s="1"/>
  <c r="W6" i="72"/>
  <c r="AG5" i="72"/>
  <c r="AP5" i="72" s="1"/>
  <c r="AF5" i="72"/>
  <c r="AO5" i="72" s="1"/>
  <c r="AE5" i="72"/>
  <c r="U29" i="105"/>
  <c r="AR11" i="74"/>
  <c r="U47" i="43"/>
  <c r="Y6" i="25"/>
  <c r="X6" i="25"/>
  <c r="AH13" i="78"/>
  <c r="AQ13" i="78" s="1"/>
  <c r="X14" i="22"/>
  <c r="Y14" i="22"/>
  <c r="AR12" i="40"/>
  <c r="W13" i="30"/>
  <c r="AE12" i="30"/>
  <c r="AF12" i="30"/>
  <c r="AO12" i="30" s="1"/>
  <c r="AG12" i="30"/>
  <c r="AP12" i="30" s="1"/>
  <c r="Y13" i="17"/>
  <c r="X13" i="17"/>
  <c r="AR12" i="23"/>
  <c r="U38" i="13"/>
  <c r="U37" i="13" s="1"/>
  <c r="Z13" i="78"/>
  <c r="AN13" i="22"/>
  <c r="AI13" i="22"/>
  <c r="AH12" i="81"/>
  <c r="AQ12" i="81" s="1"/>
  <c r="U49" i="41"/>
  <c r="AI5" i="21"/>
  <c r="AN5" i="21"/>
  <c r="U26" i="47"/>
  <c r="U28" i="93"/>
  <c r="Y6" i="64"/>
  <c r="X6" i="64"/>
  <c r="AN5" i="80"/>
  <c r="AI5" i="80"/>
  <c r="U22" i="33"/>
  <c r="U48" i="91"/>
  <c r="Y13" i="65"/>
  <c r="X13" i="65"/>
  <c r="Z12" i="77"/>
  <c r="U21" i="38"/>
  <c r="Z6" i="12"/>
  <c r="W13" i="73"/>
  <c r="AG12" i="73"/>
  <c r="AP12" i="73" s="1"/>
  <c r="AF12" i="73"/>
  <c r="AO12" i="73" s="1"/>
  <c r="AE12" i="73"/>
  <c r="U50" i="49"/>
  <c r="U57" i="48"/>
  <c r="AR12" i="37"/>
  <c r="U36" i="44"/>
  <c r="AR11" i="81"/>
  <c r="Y12" i="26"/>
  <c r="X12" i="26"/>
  <c r="W15" i="27" l="1"/>
  <c r="AE14" i="27"/>
  <c r="AG14" i="27"/>
  <c r="AP14" i="27" s="1"/>
  <c r="AF14" i="27"/>
  <c r="AO14" i="27" s="1"/>
  <c r="AH6" i="64"/>
  <c r="AQ6" i="64" s="1"/>
  <c r="U25" i="47"/>
  <c r="U28" i="105"/>
  <c r="AR13" i="27"/>
  <c r="AR5" i="60"/>
  <c r="U38" i="45"/>
  <c r="U27" i="86"/>
  <c r="AH6" i="68"/>
  <c r="AQ6" i="68" s="1"/>
  <c r="U56" i="102"/>
  <c r="AF12" i="69"/>
  <c r="AO12" i="69" s="1"/>
  <c r="AE12" i="69"/>
  <c r="W13" i="69"/>
  <c r="AG12" i="69"/>
  <c r="AP12" i="69" s="1"/>
  <c r="AE13" i="70"/>
  <c r="AF13" i="70"/>
  <c r="AO13" i="70" s="1"/>
  <c r="AG13" i="70"/>
  <c r="AP13" i="70" s="1"/>
  <c r="W14" i="70"/>
  <c r="U37" i="92"/>
  <c r="U57" i="98"/>
  <c r="U56" i="98" s="1"/>
  <c r="U28" i="32"/>
  <c r="U38" i="54"/>
  <c r="W14" i="62"/>
  <c r="AF13" i="62"/>
  <c r="AO13" i="62" s="1"/>
  <c r="AG13" i="62"/>
  <c r="AP13" i="62" s="1"/>
  <c r="AE13" i="62"/>
  <c r="W7" i="21"/>
  <c r="AE6" i="21"/>
  <c r="AF6" i="21"/>
  <c r="AO6" i="21" s="1"/>
  <c r="AG6" i="21"/>
  <c r="AP6" i="21" s="1"/>
  <c r="U47" i="91"/>
  <c r="Z6" i="64"/>
  <c r="AR13" i="22"/>
  <c r="AI12" i="30"/>
  <c r="AN12" i="30"/>
  <c r="AH14" i="22"/>
  <c r="AQ14" i="22" s="1"/>
  <c r="AN5" i="72"/>
  <c r="AI5" i="72"/>
  <c r="U57" i="94"/>
  <c r="AH6" i="39"/>
  <c r="AQ6" i="39" s="1"/>
  <c r="AF6" i="68"/>
  <c r="AO6" i="68" s="1"/>
  <c r="AE6" i="68"/>
  <c r="W7" i="68"/>
  <c r="AG6" i="68"/>
  <c r="AP6" i="68" s="1"/>
  <c r="AE13" i="40"/>
  <c r="W14" i="40"/>
  <c r="AG13" i="40"/>
  <c r="AP13" i="40" s="1"/>
  <c r="AF13" i="40"/>
  <c r="AO13" i="40" s="1"/>
  <c r="W13" i="61"/>
  <c r="AE12" i="61"/>
  <c r="AG12" i="61"/>
  <c r="AP12" i="61" s="1"/>
  <c r="AF12" i="61"/>
  <c r="AO12" i="61" s="1"/>
  <c r="U56" i="42"/>
  <c r="U47" i="11"/>
  <c r="AR12" i="65"/>
  <c r="U57" i="35"/>
  <c r="U21" i="75"/>
  <c r="U57" i="50"/>
  <c r="Y14" i="14"/>
  <c r="X14" i="14"/>
  <c r="AR5" i="21"/>
  <c r="AH13" i="17"/>
  <c r="AQ13" i="17" s="1"/>
  <c r="Y13" i="30"/>
  <c r="X13" i="30"/>
  <c r="U46" i="43"/>
  <c r="U20" i="67"/>
  <c r="Y6" i="76"/>
  <c r="X6" i="76"/>
  <c r="U46" i="16"/>
  <c r="U58" i="90"/>
  <c r="U38" i="88"/>
  <c r="U48" i="87"/>
  <c r="AE13" i="31"/>
  <c r="AF13" i="31"/>
  <c r="AO13" i="31" s="1"/>
  <c r="AG13" i="31"/>
  <c r="AP13" i="31" s="1"/>
  <c r="W14" i="31"/>
  <c r="U37" i="20"/>
  <c r="Z6" i="39"/>
  <c r="U48" i="83"/>
  <c r="U47" i="83" s="1"/>
  <c r="AR5" i="64"/>
  <c r="AR12" i="17"/>
  <c r="U38" i="100"/>
  <c r="AR5" i="29"/>
  <c r="AH6" i="29"/>
  <c r="AQ6" i="29" s="1"/>
  <c r="AN12" i="81"/>
  <c r="AI12" i="81"/>
  <c r="U49" i="49"/>
  <c r="AN12" i="73"/>
  <c r="AI12" i="73"/>
  <c r="AF12" i="77"/>
  <c r="AO12" i="77" s="1"/>
  <c r="AE12" i="77"/>
  <c r="AG12" i="77"/>
  <c r="AP12" i="77" s="1"/>
  <c r="W13" i="77"/>
  <c r="AH13" i="65"/>
  <c r="AQ13" i="65" s="1"/>
  <c r="U21" i="33"/>
  <c r="W14" i="78"/>
  <c r="AG13" i="78"/>
  <c r="AP13" i="78" s="1"/>
  <c r="AF13" i="78"/>
  <c r="AO13" i="78" s="1"/>
  <c r="AE13" i="78"/>
  <c r="Z13" i="17"/>
  <c r="AR11" i="26"/>
  <c r="AF12" i="74"/>
  <c r="AO12" i="74" s="1"/>
  <c r="AG12" i="74"/>
  <c r="AP12" i="74" s="1"/>
  <c r="W13" i="74"/>
  <c r="AE12" i="74"/>
  <c r="AH13" i="36"/>
  <c r="AQ13" i="36" s="1"/>
  <c r="AI5" i="34"/>
  <c r="AN5" i="34"/>
  <c r="AR12" i="36"/>
  <c r="U56" i="10"/>
  <c r="U28" i="53"/>
  <c r="U38" i="96"/>
  <c r="U20" i="28"/>
  <c r="Z6" i="29"/>
  <c r="U21" i="71"/>
  <c r="AH12" i="26"/>
  <c r="AQ12" i="26" s="1"/>
  <c r="U35" i="44"/>
  <c r="Z12" i="26"/>
  <c r="U56" i="48"/>
  <c r="Y13" i="73"/>
  <c r="X13" i="73"/>
  <c r="Z13" i="73" s="1"/>
  <c r="Z13" i="65"/>
  <c r="AR5" i="80"/>
  <c r="U27" i="93"/>
  <c r="U48" i="41"/>
  <c r="AH6" i="25"/>
  <c r="AQ6" i="25" s="1"/>
  <c r="Y6" i="72"/>
  <c r="X6" i="72"/>
  <c r="Z6" i="72" s="1"/>
  <c r="U23" i="97"/>
  <c r="U22" i="97" s="1"/>
  <c r="U26" i="15"/>
  <c r="AH6" i="80"/>
  <c r="AQ6" i="80" s="1"/>
  <c r="U44" i="95"/>
  <c r="U23" i="89"/>
  <c r="U57" i="82"/>
  <c r="AE13" i="36"/>
  <c r="AF13" i="36"/>
  <c r="AO13" i="36" s="1"/>
  <c r="AG13" i="36"/>
  <c r="AP13" i="36" s="1"/>
  <c r="W14" i="36"/>
  <c r="U47" i="55"/>
  <c r="Y6" i="34"/>
  <c r="X6" i="34"/>
  <c r="U28" i="101"/>
  <c r="U37" i="104"/>
  <c r="U20" i="59"/>
  <c r="AH6" i="60"/>
  <c r="AQ6" i="60" s="1"/>
  <c r="U28" i="46"/>
  <c r="AR5" i="39"/>
  <c r="U48" i="103"/>
  <c r="U28" i="52"/>
  <c r="U20" i="19"/>
  <c r="U37" i="51"/>
  <c r="U20" i="24"/>
  <c r="Y13" i="66"/>
  <c r="X13" i="66"/>
  <c r="Z13" i="66" s="1"/>
  <c r="Y13" i="81"/>
  <c r="X13" i="81"/>
  <c r="AN13" i="14"/>
  <c r="AI13" i="14"/>
  <c r="AN13" i="23"/>
  <c r="AI13" i="23"/>
  <c r="U20" i="38"/>
  <c r="AE6" i="12"/>
  <c r="AG6" i="12"/>
  <c r="AP6" i="12" s="1"/>
  <c r="AF6" i="12"/>
  <c r="AO6" i="12" s="1"/>
  <c r="W7" i="12"/>
  <c r="U36" i="13"/>
  <c r="Z14" i="22"/>
  <c r="Z6" i="25"/>
  <c r="AH14" i="27"/>
  <c r="AQ14" i="27" s="1"/>
  <c r="U55" i="18"/>
  <c r="AN5" i="76"/>
  <c r="AI5" i="76"/>
  <c r="Z6" i="80"/>
  <c r="AR5" i="68"/>
  <c r="AR12" i="62"/>
  <c r="U48" i="99"/>
  <c r="AR5" i="25"/>
  <c r="U20" i="79"/>
  <c r="Z6" i="60"/>
  <c r="W14" i="37"/>
  <c r="AF13" i="37"/>
  <c r="AO13" i="37" s="1"/>
  <c r="AE13" i="37"/>
  <c r="AG13" i="37"/>
  <c r="AP13" i="37" s="1"/>
  <c r="U57" i="85"/>
  <c r="U20" i="63"/>
  <c r="AH13" i="62"/>
  <c r="AQ13" i="62" s="1"/>
  <c r="U37" i="84"/>
  <c r="U18" i="2"/>
  <c r="AN12" i="66"/>
  <c r="AI12" i="66"/>
  <c r="AH6" i="21"/>
  <c r="AQ6" i="21" s="1"/>
  <c r="Y14" i="23"/>
  <c r="X14" i="23"/>
  <c r="Z14" i="23" s="1"/>
  <c r="Z14" i="14" l="1"/>
  <c r="W15" i="23"/>
  <c r="AG14" i="23"/>
  <c r="AP14" i="23" s="1"/>
  <c r="AF14" i="23"/>
  <c r="AO14" i="23" s="1"/>
  <c r="AE14" i="23"/>
  <c r="AG13" i="73"/>
  <c r="AP13" i="73" s="1"/>
  <c r="AE13" i="73"/>
  <c r="AF13" i="73"/>
  <c r="AO13" i="73" s="1"/>
  <c r="W14" i="73"/>
  <c r="AG14" i="14"/>
  <c r="AP14" i="14" s="1"/>
  <c r="AE14" i="14"/>
  <c r="W15" i="14"/>
  <c r="AF14" i="14"/>
  <c r="AO14" i="14" s="1"/>
  <c r="AE6" i="25"/>
  <c r="AF6" i="25"/>
  <c r="AO6" i="25" s="1"/>
  <c r="AG6" i="25"/>
  <c r="AP6" i="25" s="1"/>
  <c r="W7" i="25"/>
  <c r="AG6" i="72"/>
  <c r="AP6" i="72" s="1"/>
  <c r="AF6" i="72"/>
  <c r="AO6" i="72" s="1"/>
  <c r="AE6" i="72"/>
  <c r="W7" i="72"/>
  <c r="AR5" i="72"/>
  <c r="AN13" i="70"/>
  <c r="AI13" i="70"/>
  <c r="U17" i="2"/>
  <c r="U19" i="63"/>
  <c r="Y14" i="37"/>
  <c r="X14" i="37"/>
  <c r="Z14" i="37" s="1"/>
  <c r="W7" i="80"/>
  <c r="AE6" i="80"/>
  <c r="AG6" i="80"/>
  <c r="AP6" i="80" s="1"/>
  <c r="AF6" i="80"/>
  <c r="AO6" i="80" s="1"/>
  <c r="AH13" i="66"/>
  <c r="AQ13" i="66" s="1"/>
  <c r="U36" i="51"/>
  <c r="U47" i="103"/>
  <c r="U46" i="55"/>
  <c r="U56" i="82"/>
  <c r="AH6" i="72"/>
  <c r="AQ6" i="72" s="1"/>
  <c r="AG13" i="65"/>
  <c r="AP13" i="65" s="1"/>
  <c r="AF13" i="65"/>
  <c r="AO13" i="65" s="1"/>
  <c r="AE13" i="65"/>
  <c r="W14" i="65"/>
  <c r="AG12" i="26"/>
  <c r="AP12" i="26" s="1"/>
  <c r="W13" i="26"/>
  <c r="AE12" i="26"/>
  <c r="AF12" i="26"/>
  <c r="AO12" i="26" s="1"/>
  <c r="U20" i="71"/>
  <c r="AE6" i="39"/>
  <c r="AF6" i="39"/>
  <c r="AO6" i="39" s="1"/>
  <c r="AG6" i="39"/>
  <c r="AP6" i="39" s="1"/>
  <c r="W7" i="39"/>
  <c r="AN13" i="31"/>
  <c r="AI13" i="31"/>
  <c r="U57" i="90"/>
  <c r="AI6" i="68"/>
  <c r="AN6" i="68"/>
  <c r="U56" i="94"/>
  <c r="AR12" i="30"/>
  <c r="U26" i="86"/>
  <c r="U55" i="98"/>
  <c r="U36" i="84"/>
  <c r="AH6" i="34"/>
  <c r="AQ6" i="34" s="1"/>
  <c r="U22" i="89"/>
  <c r="U34" i="44"/>
  <c r="Y14" i="78"/>
  <c r="X14" i="78"/>
  <c r="Z14" i="78" s="1"/>
  <c r="U48" i="49"/>
  <c r="U36" i="20"/>
  <c r="U47" i="87"/>
  <c r="U45" i="16"/>
  <c r="Y14" i="40"/>
  <c r="X14" i="40"/>
  <c r="AN6" i="21"/>
  <c r="AI6" i="21"/>
  <c r="U37" i="45"/>
  <c r="U27" i="105"/>
  <c r="U47" i="99"/>
  <c r="AG6" i="29"/>
  <c r="AP6" i="29" s="1"/>
  <c r="AF6" i="29"/>
  <c r="AO6" i="29" s="1"/>
  <c r="W7" i="29"/>
  <c r="AE6" i="29"/>
  <c r="U19" i="67"/>
  <c r="Y14" i="62"/>
  <c r="X14" i="62"/>
  <c r="U55" i="102"/>
  <c r="U19" i="79"/>
  <c r="U19" i="28"/>
  <c r="U55" i="10"/>
  <c r="U54" i="10" s="1"/>
  <c r="AI12" i="77"/>
  <c r="AN12" i="77"/>
  <c r="AR12" i="81"/>
  <c r="Y14" i="31"/>
  <c r="X14" i="31"/>
  <c r="AH6" i="76"/>
  <c r="AQ6" i="76" s="1"/>
  <c r="U45" i="43"/>
  <c r="U56" i="50"/>
  <c r="AN13" i="40"/>
  <c r="AI13" i="40"/>
  <c r="AE6" i="64"/>
  <c r="AG6" i="64"/>
  <c r="AP6" i="64" s="1"/>
  <c r="AF6" i="64"/>
  <c r="AO6" i="64" s="1"/>
  <c r="W7" i="64"/>
  <c r="Y7" i="21"/>
  <c r="X7" i="21"/>
  <c r="Z7" i="21" s="1"/>
  <c r="U37" i="54"/>
  <c r="U36" i="92"/>
  <c r="Y13" i="69"/>
  <c r="X13" i="69"/>
  <c r="AG6" i="60"/>
  <c r="AP6" i="60" s="1"/>
  <c r="AF6" i="60"/>
  <c r="AO6" i="60" s="1"/>
  <c r="W7" i="60"/>
  <c r="AE6" i="60"/>
  <c r="AF13" i="66"/>
  <c r="AO13" i="66" s="1"/>
  <c r="AE13" i="66"/>
  <c r="AG13" i="66"/>
  <c r="AP13" i="66" s="1"/>
  <c r="W14" i="66"/>
  <c r="U27" i="101"/>
  <c r="U47" i="41"/>
  <c r="U27" i="53"/>
  <c r="U55" i="42"/>
  <c r="U56" i="85"/>
  <c r="AN6" i="12"/>
  <c r="AI6" i="12"/>
  <c r="AH13" i="81"/>
  <c r="AQ13" i="81" s="1"/>
  <c r="Z6" i="34"/>
  <c r="U25" i="15"/>
  <c r="AI13" i="37"/>
  <c r="AN13" i="37"/>
  <c r="U54" i="18"/>
  <c r="U35" i="13"/>
  <c r="U19" i="38"/>
  <c r="Z13" i="81"/>
  <c r="U19" i="24"/>
  <c r="U27" i="52"/>
  <c r="U26" i="52" s="1"/>
  <c r="U27" i="46"/>
  <c r="AI13" i="36"/>
  <c r="AN13" i="36"/>
  <c r="U43" i="95"/>
  <c r="AN12" i="74"/>
  <c r="AI12" i="74"/>
  <c r="AF13" i="17"/>
  <c r="AO13" i="17" s="1"/>
  <c r="AE13" i="17"/>
  <c r="W14" i="17"/>
  <c r="AG13" i="17"/>
  <c r="AP13" i="17" s="1"/>
  <c r="U20" i="33"/>
  <c r="U37" i="88"/>
  <c r="Z6" i="76"/>
  <c r="AH13" i="30"/>
  <c r="AQ13" i="30" s="1"/>
  <c r="AI12" i="61"/>
  <c r="AN12" i="61"/>
  <c r="AN13" i="62"/>
  <c r="AI13" i="62"/>
  <c r="Y14" i="70"/>
  <c r="X14" i="70"/>
  <c r="AN12" i="69"/>
  <c r="AI12" i="69"/>
  <c r="U24" i="47"/>
  <c r="U23" i="47" s="1"/>
  <c r="AN14" i="27"/>
  <c r="AI14" i="27"/>
  <c r="AR14" i="27" s="1"/>
  <c r="AR5" i="76"/>
  <c r="AR13" i="14"/>
  <c r="Y14" i="36"/>
  <c r="Z14" i="36"/>
  <c r="X14" i="36"/>
  <c r="AH13" i="73"/>
  <c r="AQ13" i="73" s="1"/>
  <c r="AR5" i="34"/>
  <c r="Y13" i="77"/>
  <c r="X13" i="77"/>
  <c r="U56" i="35"/>
  <c r="AE14" i="22"/>
  <c r="AF14" i="22"/>
  <c r="AO14" i="22" s="1"/>
  <c r="W15" i="22"/>
  <c r="AG14" i="22"/>
  <c r="AP14" i="22" s="1"/>
  <c r="U19" i="19"/>
  <c r="AH14" i="23"/>
  <c r="AQ14" i="23" s="1"/>
  <c r="AR12" i="66"/>
  <c r="U19" i="59"/>
  <c r="U18" i="59" s="1"/>
  <c r="U26" i="93"/>
  <c r="Y7" i="12"/>
  <c r="X7" i="12"/>
  <c r="AR13" i="23"/>
  <c r="U36" i="104"/>
  <c r="U21" i="97"/>
  <c r="U55" i="48"/>
  <c r="U37" i="96"/>
  <c r="Y13" i="74"/>
  <c r="X13" i="74"/>
  <c r="Z13" i="74" s="1"/>
  <c r="AN13" i="78"/>
  <c r="AI13" i="78"/>
  <c r="AR12" i="73"/>
  <c r="U37" i="100"/>
  <c r="U46" i="83"/>
  <c r="Z13" i="30"/>
  <c r="AH14" i="14"/>
  <c r="AQ14" i="14" s="1"/>
  <c r="U20" i="75"/>
  <c r="U46" i="11"/>
  <c r="Y13" i="61"/>
  <c r="X13" i="61"/>
  <c r="Y7" i="68"/>
  <c r="X7" i="68"/>
  <c r="U46" i="91"/>
  <c r="U27" i="32"/>
  <c r="Y15" i="27"/>
  <c r="X15" i="27"/>
  <c r="Z13" i="69" l="1"/>
  <c r="W14" i="69" s="1"/>
  <c r="AE13" i="74"/>
  <c r="AG13" i="74"/>
  <c r="AP13" i="74" s="1"/>
  <c r="W14" i="74"/>
  <c r="AF13" i="74"/>
  <c r="AO13" i="74" s="1"/>
  <c r="AF13" i="69"/>
  <c r="AO13" i="69" s="1"/>
  <c r="AG13" i="69"/>
  <c r="AP13" i="69" s="1"/>
  <c r="AE13" i="69"/>
  <c r="U18" i="38"/>
  <c r="Y14" i="66"/>
  <c r="Z14" i="66"/>
  <c r="X14" i="66"/>
  <c r="Y7" i="64"/>
  <c r="X7" i="64"/>
  <c r="U36" i="45"/>
  <c r="U45" i="55"/>
  <c r="W15" i="37"/>
  <c r="AG14" i="37"/>
  <c r="AP14" i="37" s="1"/>
  <c r="AE14" i="37"/>
  <c r="AF14" i="37"/>
  <c r="AO14" i="37" s="1"/>
  <c r="U54" i="48"/>
  <c r="U55" i="35"/>
  <c r="AF6" i="76"/>
  <c r="AO6" i="76" s="1"/>
  <c r="W7" i="76"/>
  <c r="AE6" i="76"/>
  <c r="AG6" i="76"/>
  <c r="AP6" i="76" s="1"/>
  <c r="Y14" i="17"/>
  <c r="X14" i="17"/>
  <c r="U42" i="95"/>
  <c r="U25" i="52"/>
  <c r="U26" i="53"/>
  <c r="U55" i="50"/>
  <c r="AH14" i="31"/>
  <c r="AQ14" i="31" s="1"/>
  <c r="AR12" i="77"/>
  <c r="U18" i="79"/>
  <c r="AR6" i="21"/>
  <c r="U44" i="16"/>
  <c r="U47" i="49"/>
  <c r="U35" i="84"/>
  <c r="U56" i="90"/>
  <c r="AI6" i="39"/>
  <c r="AN6" i="39"/>
  <c r="X15" i="14"/>
  <c r="Y15" i="14"/>
  <c r="Z15" i="14" s="1"/>
  <c r="U26" i="32"/>
  <c r="U17" i="59"/>
  <c r="U36" i="100"/>
  <c r="Z7" i="12"/>
  <c r="AH7" i="12"/>
  <c r="AQ7" i="12" s="1"/>
  <c r="AH13" i="77"/>
  <c r="AQ13" i="77" s="1"/>
  <c r="AR12" i="69"/>
  <c r="AI13" i="17"/>
  <c r="AN13" i="17"/>
  <c r="U34" i="13"/>
  <c r="U24" i="15"/>
  <c r="AN13" i="66"/>
  <c r="AI13" i="66"/>
  <c r="AH13" i="69"/>
  <c r="AQ13" i="69" s="1"/>
  <c r="U36" i="54"/>
  <c r="Z14" i="31"/>
  <c r="U18" i="67"/>
  <c r="U46" i="99"/>
  <c r="AH14" i="78"/>
  <c r="AQ14" i="78" s="1"/>
  <c r="U21" i="89"/>
  <c r="AR13" i="31"/>
  <c r="Y14" i="65"/>
  <c r="X14" i="65"/>
  <c r="Z14" i="65" s="1"/>
  <c r="U46" i="103"/>
  <c r="Y7" i="25"/>
  <c r="X7" i="25"/>
  <c r="Z7" i="25" s="1"/>
  <c r="AN14" i="14"/>
  <c r="AI14" i="14"/>
  <c r="AN14" i="23"/>
  <c r="AI14" i="23"/>
  <c r="AR14" i="23" s="1"/>
  <c r="AR6" i="12"/>
  <c r="AH13" i="61"/>
  <c r="AQ13" i="61" s="1"/>
  <c r="AH13" i="74"/>
  <c r="AQ13" i="74" s="1"/>
  <c r="U18" i="19"/>
  <c r="AR13" i="62"/>
  <c r="U20" i="97"/>
  <c r="Y15" i="22"/>
  <c r="Z15" i="22"/>
  <c r="X15" i="22"/>
  <c r="Z13" i="77"/>
  <c r="AH14" i="36"/>
  <c r="AQ14" i="36" s="1"/>
  <c r="U36" i="88"/>
  <c r="AR13" i="36"/>
  <c r="U18" i="24"/>
  <c r="W7" i="34"/>
  <c r="AF6" i="34"/>
  <c r="AO6" i="34" s="1"/>
  <c r="AE6" i="34"/>
  <c r="AG6" i="34"/>
  <c r="AP6" i="34" s="1"/>
  <c r="U55" i="85"/>
  <c r="U46" i="41"/>
  <c r="AH7" i="21"/>
  <c r="AQ7" i="21" s="1"/>
  <c r="AN6" i="64"/>
  <c r="AI6" i="64"/>
  <c r="U44" i="43"/>
  <c r="U53" i="10"/>
  <c r="U54" i="102"/>
  <c r="AN6" i="29"/>
  <c r="AI6" i="29"/>
  <c r="AH14" i="40"/>
  <c r="AQ14" i="40" s="1"/>
  <c r="U46" i="87"/>
  <c r="AE14" i="78"/>
  <c r="W15" i="78"/>
  <c r="AG14" i="78"/>
  <c r="AP14" i="78" s="1"/>
  <c r="AF14" i="78"/>
  <c r="AO14" i="78" s="1"/>
  <c r="U54" i="98"/>
  <c r="U55" i="94"/>
  <c r="U19" i="71"/>
  <c r="AN13" i="65"/>
  <c r="AI13" i="65"/>
  <c r="AN6" i="80"/>
  <c r="AI6" i="80"/>
  <c r="U18" i="63"/>
  <c r="U45" i="83"/>
  <c r="AR13" i="37"/>
  <c r="AN13" i="73"/>
  <c r="AI13" i="73"/>
  <c r="U19" i="75"/>
  <c r="U22" i="47"/>
  <c r="AE14" i="36"/>
  <c r="AF14" i="36"/>
  <c r="AO14" i="36" s="1"/>
  <c r="W15" i="36"/>
  <c r="AG14" i="36"/>
  <c r="AP14" i="36" s="1"/>
  <c r="AH14" i="70"/>
  <c r="AQ14" i="70" s="1"/>
  <c r="AG13" i="81"/>
  <c r="AP13" i="81" s="1"/>
  <c r="W14" i="81"/>
  <c r="AF13" i="81"/>
  <c r="AO13" i="81" s="1"/>
  <c r="AE13" i="81"/>
  <c r="AN6" i="60"/>
  <c r="AI6" i="60"/>
  <c r="AE7" i="21"/>
  <c r="AF7" i="21"/>
  <c r="AO7" i="21" s="1"/>
  <c r="AG7" i="21"/>
  <c r="AP7" i="21" s="1"/>
  <c r="W8" i="21"/>
  <c r="AR13" i="40"/>
  <c r="AH14" i="62"/>
  <c r="AQ14" i="62" s="1"/>
  <c r="Y7" i="29"/>
  <c r="X7" i="29"/>
  <c r="U26" i="105"/>
  <c r="Z14" i="40"/>
  <c r="Y7" i="39"/>
  <c r="X7" i="39"/>
  <c r="Z7" i="39" s="1"/>
  <c r="U55" i="82"/>
  <c r="U35" i="51"/>
  <c r="Y7" i="80"/>
  <c r="Z7" i="80" s="1"/>
  <c r="X7" i="80"/>
  <c r="Y7" i="72"/>
  <c r="Z7" i="72"/>
  <c r="X7" i="72"/>
  <c r="Y14" i="73"/>
  <c r="Z14" i="73" s="1"/>
  <c r="X14" i="73"/>
  <c r="U35" i="92"/>
  <c r="U33" i="44"/>
  <c r="Y13" i="26"/>
  <c r="X13" i="26"/>
  <c r="AR13" i="70"/>
  <c r="Z13" i="61"/>
  <c r="AH15" i="27"/>
  <c r="AQ15" i="27" s="1"/>
  <c r="U45" i="91"/>
  <c r="Z15" i="27"/>
  <c r="AH7" i="68"/>
  <c r="AQ7" i="68" s="1"/>
  <c r="AE13" i="30"/>
  <c r="AF13" i="30"/>
  <c r="AO13" i="30" s="1"/>
  <c r="AG13" i="30"/>
  <c r="AP13" i="30" s="1"/>
  <c r="W14" i="30"/>
  <c r="AR12" i="61"/>
  <c r="AR12" i="74"/>
  <c r="U53" i="18"/>
  <c r="Z7" i="68"/>
  <c r="U45" i="11"/>
  <c r="AR13" i="78"/>
  <c r="U36" i="96"/>
  <c r="U35" i="104"/>
  <c r="U25" i="93"/>
  <c r="AN14" i="22"/>
  <c r="AI14" i="22"/>
  <c r="Z14" i="70"/>
  <c r="U19" i="33"/>
  <c r="U26" i="46"/>
  <c r="U54" i="42"/>
  <c r="U53" i="42" s="1"/>
  <c r="U26" i="101"/>
  <c r="Y7" i="60"/>
  <c r="X7" i="60"/>
  <c r="U18" i="28"/>
  <c r="Z14" i="62"/>
  <c r="U35" i="20"/>
  <c r="U25" i="86"/>
  <c r="AR6" i="68"/>
  <c r="AI12" i="26"/>
  <c r="AN12" i="26"/>
  <c r="AH14" i="37"/>
  <c r="AQ14" i="37" s="1"/>
  <c r="U16" i="2"/>
  <c r="AN6" i="72"/>
  <c r="AI6" i="72"/>
  <c r="AN6" i="25"/>
  <c r="AI6" i="25"/>
  <c r="Y15" i="23"/>
  <c r="X15" i="23"/>
  <c r="Z7" i="29" l="1"/>
  <c r="AF7" i="29" s="1"/>
  <c r="AO7" i="29" s="1"/>
  <c r="AE7" i="25"/>
  <c r="AF7" i="25"/>
  <c r="AO7" i="25" s="1"/>
  <c r="AG7" i="25"/>
  <c r="AP7" i="25" s="1"/>
  <c r="W8" i="25"/>
  <c r="W8" i="29"/>
  <c r="AE7" i="29"/>
  <c r="AG7" i="29"/>
  <c r="AP7" i="29" s="1"/>
  <c r="AE7" i="39"/>
  <c r="W8" i="39"/>
  <c r="AG7" i="39"/>
  <c r="AP7" i="39" s="1"/>
  <c r="AF7" i="39"/>
  <c r="AO7" i="39" s="1"/>
  <c r="U52" i="42"/>
  <c r="AG14" i="73"/>
  <c r="AP14" i="73" s="1"/>
  <c r="AF14" i="73"/>
  <c r="AO14" i="73" s="1"/>
  <c r="W15" i="73"/>
  <c r="AE14" i="73"/>
  <c r="U43" i="43"/>
  <c r="AF14" i="65"/>
  <c r="AO14" i="65" s="1"/>
  <c r="AE14" i="65"/>
  <c r="W15" i="65"/>
  <c r="AG14" i="65"/>
  <c r="AP14" i="65" s="1"/>
  <c r="AF14" i="31"/>
  <c r="AO14" i="31" s="1"/>
  <c r="W15" i="31"/>
  <c r="AE14" i="31"/>
  <c r="AG14" i="31"/>
  <c r="AP14" i="31" s="1"/>
  <c r="AR13" i="17"/>
  <c r="U16" i="59"/>
  <c r="AR6" i="39"/>
  <c r="U46" i="49"/>
  <c r="U17" i="79"/>
  <c r="U54" i="50"/>
  <c r="U41" i="95"/>
  <c r="Y7" i="76"/>
  <c r="X7" i="76"/>
  <c r="U35" i="96"/>
  <c r="Y8" i="21"/>
  <c r="X8" i="21"/>
  <c r="AI13" i="81"/>
  <c r="AN13" i="81"/>
  <c r="AR13" i="65"/>
  <c r="AR6" i="64"/>
  <c r="U45" i="41"/>
  <c r="Y7" i="34"/>
  <c r="X7" i="34"/>
  <c r="Z7" i="34" s="1"/>
  <c r="U35" i="88"/>
  <c r="U17" i="19"/>
  <c r="AH14" i="17"/>
  <c r="AQ14" i="17" s="1"/>
  <c r="AN14" i="37"/>
  <c r="AI14" i="37"/>
  <c r="U35" i="45"/>
  <c r="AH7" i="60"/>
  <c r="AQ7" i="60" s="1"/>
  <c r="AH7" i="29"/>
  <c r="AQ7" i="29" s="1"/>
  <c r="AE14" i="66"/>
  <c r="W15" i="66"/>
  <c r="AG14" i="66"/>
  <c r="AP14" i="66" s="1"/>
  <c r="AF14" i="66"/>
  <c r="AO14" i="66" s="1"/>
  <c r="AR6" i="72"/>
  <c r="Y14" i="30"/>
  <c r="X14" i="30"/>
  <c r="U34" i="20"/>
  <c r="U25" i="46"/>
  <c r="U52" i="18"/>
  <c r="U51" i="18" s="1"/>
  <c r="U50" i="18" s="1"/>
  <c r="AF15" i="27"/>
  <c r="AO15" i="27" s="1"/>
  <c r="AG15" i="27"/>
  <c r="AP15" i="27" s="1"/>
  <c r="W16" i="27"/>
  <c r="AE15" i="27"/>
  <c r="U32" i="44"/>
  <c r="AH7" i="72"/>
  <c r="AQ7" i="72" s="1"/>
  <c r="Y15" i="36"/>
  <c r="X15" i="36"/>
  <c r="U18" i="75"/>
  <c r="U44" i="83"/>
  <c r="U53" i="98"/>
  <c r="U45" i="87"/>
  <c r="U53" i="102"/>
  <c r="U35" i="54"/>
  <c r="U23" i="15"/>
  <c r="W8" i="12"/>
  <c r="AG7" i="12"/>
  <c r="AP7" i="12" s="1"/>
  <c r="AF7" i="12"/>
  <c r="AO7" i="12" s="1"/>
  <c r="AE7" i="12"/>
  <c r="U25" i="32"/>
  <c r="U55" i="90"/>
  <c r="U43" i="16"/>
  <c r="U25" i="53"/>
  <c r="Z14" i="17"/>
  <c r="AH7" i="64"/>
  <c r="AQ7" i="64" s="1"/>
  <c r="U54" i="94"/>
  <c r="W16" i="22"/>
  <c r="AE15" i="22"/>
  <c r="AF15" i="22"/>
  <c r="AO15" i="22" s="1"/>
  <c r="AG15" i="22"/>
  <c r="AP15" i="22" s="1"/>
  <c r="Z7" i="60"/>
  <c r="W14" i="61"/>
  <c r="AG13" i="61"/>
  <c r="AP13" i="61" s="1"/>
  <c r="AF13" i="61"/>
  <c r="AO13" i="61" s="1"/>
  <c r="AE13" i="61"/>
  <c r="AH15" i="23"/>
  <c r="AQ15" i="23" s="1"/>
  <c r="AE14" i="62"/>
  <c r="AG14" i="62"/>
  <c r="AP14" i="62" s="1"/>
  <c r="W15" i="62"/>
  <c r="AF14" i="62"/>
  <c r="AO14" i="62" s="1"/>
  <c r="AF7" i="72"/>
  <c r="AO7" i="72" s="1"/>
  <c r="AE7" i="72"/>
  <c r="W8" i="72"/>
  <c r="AG7" i="72"/>
  <c r="AP7" i="72" s="1"/>
  <c r="U34" i="51"/>
  <c r="W15" i="40"/>
  <c r="AE14" i="40"/>
  <c r="AG14" i="40"/>
  <c r="AP14" i="40" s="1"/>
  <c r="AF14" i="40"/>
  <c r="AO14" i="40" s="1"/>
  <c r="Y14" i="81"/>
  <c r="X14" i="81"/>
  <c r="AR13" i="73"/>
  <c r="U54" i="85"/>
  <c r="U17" i="24"/>
  <c r="U19" i="97"/>
  <c r="U45" i="99"/>
  <c r="AG15" i="14"/>
  <c r="AP15" i="14" s="1"/>
  <c r="W16" i="14"/>
  <c r="AE15" i="14"/>
  <c r="AF15" i="14"/>
  <c r="AO15" i="14" s="1"/>
  <c r="U54" i="35"/>
  <c r="Y15" i="37"/>
  <c r="X15" i="37"/>
  <c r="Z7" i="64"/>
  <c r="U17" i="38"/>
  <c r="Y14" i="74"/>
  <c r="X14" i="74"/>
  <c r="U24" i="86"/>
  <c r="W8" i="68"/>
  <c r="AF7" i="68"/>
  <c r="AO7" i="68" s="1"/>
  <c r="AG7" i="68"/>
  <c r="AP7" i="68" s="1"/>
  <c r="AE7" i="68"/>
  <c r="AF7" i="80"/>
  <c r="AO7" i="80" s="1"/>
  <c r="AE7" i="80"/>
  <c r="W8" i="80"/>
  <c r="AG7" i="80"/>
  <c r="AP7" i="80" s="1"/>
  <c r="U21" i="47"/>
  <c r="AH7" i="25"/>
  <c r="AQ7" i="25" s="1"/>
  <c r="Z15" i="23"/>
  <c r="U34" i="92"/>
  <c r="AN7" i="21"/>
  <c r="AI7" i="21"/>
  <c r="AN14" i="36"/>
  <c r="AI14" i="36"/>
  <c r="U17" i="63"/>
  <c r="U18" i="71"/>
  <c r="U52" i="10"/>
  <c r="AG13" i="77"/>
  <c r="AP13" i="77" s="1"/>
  <c r="AE13" i="77"/>
  <c r="W14" i="77"/>
  <c r="AF13" i="77"/>
  <c r="AO13" i="77" s="1"/>
  <c r="AR14" i="14"/>
  <c r="U45" i="103"/>
  <c r="U33" i="13"/>
  <c r="U35" i="100"/>
  <c r="AH15" i="14"/>
  <c r="AQ15" i="14" s="1"/>
  <c r="U34" i="84"/>
  <c r="U24" i="52"/>
  <c r="AI13" i="69"/>
  <c r="AN13" i="69"/>
  <c r="AR14" i="22"/>
  <c r="AH7" i="39"/>
  <c r="AQ7" i="39" s="1"/>
  <c r="AN14" i="78"/>
  <c r="AI14" i="78"/>
  <c r="AR12" i="26"/>
  <c r="U24" i="93"/>
  <c r="U15" i="2"/>
  <c r="U25" i="101"/>
  <c r="U18" i="33"/>
  <c r="AI13" i="30"/>
  <c r="AN13" i="30"/>
  <c r="U44" i="91"/>
  <c r="AH13" i="26"/>
  <c r="AQ13" i="26" s="1"/>
  <c r="AR6" i="25"/>
  <c r="U17" i="28"/>
  <c r="W15" i="70"/>
  <c r="AF14" i="70"/>
  <c r="AO14" i="70" s="1"/>
  <c r="AE14" i="70"/>
  <c r="AG14" i="70"/>
  <c r="AP14" i="70" s="1"/>
  <c r="U34" i="104"/>
  <c r="U44" i="11"/>
  <c r="Z13" i="26"/>
  <c r="AH14" i="73"/>
  <c r="AQ14" i="73" s="1"/>
  <c r="AH7" i="80"/>
  <c r="AQ7" i="80" s="1"/>
  <c r="U54" i="82"/>
  <c r="U25" i="105"/>
  <c r="AR6" i="60"/>
  <c r="AR6" i="80"/>
  <c r="Y15" i="78"/>
  <c r="X15" i="78"/>
  <c r="Z15" i="78" s="1"/>
  <c r="AR6" i="29"/>
  <c r="AN6" i="34"/>
  <c r="AI6" i="34"/>
  <c r="AH15" i="22"/>
  <c r="AQ15" i="22" s="1"/>
  <c r="AH14" i="65"/>
  <c r="AQ14" i="65" s="1"/>
  <c r="U20" i="89"/>
  <c r="U17" i="67"/>
  <c r="AR13" i="66"/>
  <c r="AN6" i="76"/>
  <c r="AI6" i="76"/>
  <c r="U53" i="48"/>
  <c r="U44" i="55"/>
  <c r="AH14" i="66"/>
  <c r="AQ14" i="66" s="1"/>
  <c r="Y14" i="69"/>
  <c r="X14" i="69"/>
  <c r="AN13" i="74"/>
  <c r="AI13" i="74"/>
  <c r="Y15" i="62" l="1"/>
  <c r="X15" i="62"/>
  <c r="AN14" i="66"/>
  <c r="AI14" i="66"/>
  <c r="AE7" i="34"/>
  <c r="AF7" i="34"/>
  <c r="AO7" i="34" s="1"/>
  <c r="AG7" i="34"/>
  <c r="AP7" i="34" s="1"/>
  <c r="W8" i="34"/>
  <c r="U24" i="101"/>
  <c r="AI7" i="80"/>
  <c r="AN7" i="80"/>
  <c r="U16" i="38"/>
  <c r="U53" i="35"/>
  <c r="U44" i="99"/>
  <c r="U53" i="85"/>
  <c r="Y16" i="22"/>
  <c r="X16" i="22"/>
  <c r="Z16" i="22" s="1"/>
  <c r="W15" i="17"/>
  <c r="AE14" i="17"/>
  <c r="AF14" i="17"/>
  <c r="AO14" i="17" s="1"/>
  <c r="AG14" i="17"/>
  <c r="AP14" i="17" s="1"/>
  <c r="U54" i="90"/>
  <c r="Y8" i="12"/>
  <c r="X8" i="12"/>
  <c r="U52" i="102"/>
  <c r="U43" i="83"/>
  <c r="X16" i="27"/>
  <c r="Y16" i="27"/>
  <c r="Z16" i="27" s="1"/>
  <c r="U24" i="46"/>
  <c r="U40" i="95"/>
  <c r="U45" i="49"/>
  <c r="Y15" i="65"/>
  <c r="X15" i="65"/>
  <c r="Z15" i="65" s="1"/>
  <c r="Y15" i="73"/>
  <c r="Z15" i="73"/>
  <c r="X15" i="73"/>
  <c r="Y8" i="29"/>
  <c r="X8" i="29"/>
  <c r="Z8" i="29" s="1"/>
  <c r="U52" i="48"/>
  <c r="AI15" i="22"/>
  <c r="AN15" i="22"/>
  <c r="AN7" i="29"/>
  <c r="AI7" i="29"/>
  <c r="U33" i="104"/>
  <c r="U19" i="89"/>
  <c r="AR14" i="78"/>
  <c r="U33" i="84"/>
  <c r="U32" i="13"/>
  <c r="Y14" i="77"/>
  <c r="X14" i="77"/>
  <c r="U17" i="71"/>
  <c r="U23" i="86"/>
  <c r="W8" i="64"/>
  <c r="AE7" i="64"/>
  <c r="AG7" i="64"/>
  <c r="AP7" i="64" s="1"/>
  <c r="AF7" i="64"/>
  <c r="AO7" i="64" s="1"/>
  <c r="Y8" i="72"/>
  <c r="X8" i="72"/>
  <c r="Z8" i="72" s="1"/>
  <c r="AN14" i="62"/>
  <c r="AI14" i="62"/>
  <c r="Y14" i="61"/>
  <c r="X14" i="61"/>
  <c r="U34" i="45"/>
  <c r="U16" i="19"/>
  <c r="U34" i="96"/>
  <c r="AN14" i="65"/>
  <c r="AI14" i="65"/>
  <c r="Y8" i="39"/>
  <c r="X8" i="39"/>
  <c r="Z8" i="39" s="1"/>
  <c r="Y8" i="25"/>
  <c r="X8" i="25"/>
  <c r="Z8" i="25" s="1"/>
  <c r="U16" i="67"/>
  <c r="U34" i="100"/>
  <c r="Y8" i="80"/>
  <c r="X8" i="80"/>
  <c r="U33" i="51"/>
  <c r="AI15" i="27"/>
  <c r="AN15" i="27"/>
  <c r="AR6" i="76"/>
  <c r="U43" i="91"/>
  <c r="AR13" i="74"/>
  <c r="U53" i="82"/>
  <c r="W14" i="26"/>
  <c r="AF13" i="26"/>
  <c r="AO13" i="26" s="1"/>
  <c r="AG13" i="26"/>
  <c r="AP13" i="26" s="1"/>
  <c r="AE13" i="26"/>
  <c r="AN14" i="70"/>
  <c r="AI14" i="70"/>
  <c r="AR14" i="70" s="1"/>
  <c r="AR13" i="30"/>
  <c r="U14" i="2"/>
  <c r="AN13" i="77"/>
  <c r="AI13" i="77"/>
  <c r="AN7" i="68"/>
  <c r="AI7" i="68"/>
  <c r="AH14" i="74"/>
  <c r="AQ14" i="74" s="1"/>
  <c r="AH15" i="37"/>
  <c r="AQ15" i="37" s="1"/>
  <c r="AN15" i="14"/>
  <c r="AI15" i="14"/>
  <c r="U18" i="97"/>
  <c r="AN14" i="40"/>
  <c r="AI14" i="40"/>
  <c r="AN7" i="72"/>
  <c r="AI7" i="72"/>
  <c r="AF7" i="60"/>
  <c r="AO7" i="60" s="1"/>
  <c r="AG7" i="60"/>
  <c r="AP7" i="60" s="1"/>
  <c r="W8" i="60"/>
  <c r="AE7" i="60"/>
  <c r="U53" i="94"/>
  <c r="U52" i="94" s="1"/>
  <c r="U24" i="53"/>
  <c r="U23" i="53" s="1"/>
  <c r="U22" i="53" s="1"/>
  <c r="U24" i="32"/>
  <c r="U22" i="15"/>
  <c r="U44" i="87"/>
  <c r="U17" i="75"/>
  <c r="U33" i="20"/>
  <c r="AR14" i="37"/>
  <c r="U44" i="41"/>
  <c r="AR13" i="81"/>
  <c r="AH7" i="76"/>
  <c r="AQ7" i="76" s="1"/>
  <c r="U53" i="50"/>
  <c r="AN14" i="31"/>
  <c r="AI14" i="31"/>
  <c r="AR14" i="31" s="1"/>
  <c r="AN7" i="39"/>
  <c r="AI7" i="39"/>
  <c r="U23" i="52"/>
  <c r="AN14" i="73"/>
  <c r="AI14" i="73"/>
  <c r="AR6" i="34"/>
  <c r="U24" i="105"/>
  <c r="U16" i="28"/>
  <c r="AR7" i="21"/>
  <c r="U43" i="55"/>
  <c r="AR13" i="69"/>
  <c r="U44" i="103"/>
  <c r="U16" i="63"/>
  <c r="U33" i="92"/>
  <c r="U20" i="47"/>
  <c r="Z14" i="74"/>
  <c r="Z15" i="37"/>
  <c r="Y16" i="14"/>
  <c r="X16" i="14"/>
  <c r="AH14" i="81"/>
  <c r="AQ14" i="81" s="1"/>
  <c r="Y15" i="40"/>
  <c r="X15" i="40"/>
  <c r="Z15" i="40" s="1"/>
  <c r="AI7" i="12"/>
  <c r="AN7" i="12"/>
  <c r="AH15" i="36"/>
  <c r="AQ15" i="36" s="1"/>
  <c r="AH14" i="30"/>
  <c r="AQ14" i="30" s="1"/>
  <c r="U34" i="88"/>
  <c r="AH8" i="21"/>
  <c r="AQ8" i="21" s="1"/>
  <c r="Z7" i="76"/>
  <c r="Y15" i="31"/>
  <c r="X15" i="31"/>
  <c r="AF15" i="78"/>
  <c r="AO15" i="78" s="1"/>
  <c r="W16" i="78"/>
  <c r="AG15" i="78"/>
  <c r="AP15" i="78" s="1"/>
  <c r="AE15" i="78"/>
  <c r="U51" i="10"/>
  <c r="Y8" i="68"/>
  <c r="X8" i="68"/>
  <c r="Z14" i="69"/>
  <c r="AH14" i="69"/>
  <c r="AQ14" i="69" s="1"/>
  <c r="AH15" i="78"/>
  <c r="AQ15" i="78" s="1"/>
  <c r="U43" i="11"/>
  <c r="Y15" i="70"/>
  <c r="X15" i="70"/>
  <c r="U17" i="33"/>
  <c r="U23" i="93"/>
  <c r="U22" i="93" s="1"/>
  <c r="AR14" i="36"/>
  <c r="AG15" i="23"/>
  <c r="AP15" i="23" s="1"/>
  <c r="AE15" i="23"/>
  <c r="AF15" i="23"/>
  <c r="AO15" i="23" s="1"/>
  <c r="W16" i="23"/>
  <c r="U16" i="24"/>
  <c r="Z14" i="81"/>
  <c r="AI13" i="61"/>
  <c r="AN13" i="61"/>
  <c r="U42" i="16"/>
  <c r="U34" i="54"/>
  <c r="U52" i="98"/>
  <c r="U51" i="98" s="1"/>
  <c r="Z15" i="36"/>
  <c r="U31" i="44"/>
  <c r="U49" i="18"/>
  <c r="Z14" i="30"/>
  <c r="Y15" i="66"/>
  <c r="X15" i="66"/>
  <c r="Z15" i="66" s="1"/>
  <c r="AH7" i="34"/>
  <c r="AQ7" i="34" s="1"/>
  <c r="Z8" i="21"/>
  <c r="U16" i="79"/>
  <c r="U15" i="59"/>
  <c r="U42" i="43"/>
  <c r="U51" i="42"/>
  <c r="AN7" i="25"/>
  <c r="AI7" i="25"/>
  <c r="AG16" i="22" l="1"/>
  <c r="AP16" i="22" s="1"/>
  <c r="AE16" i="22"/>
  <c r="W17" i="22"/>
  <c r="AF16" i="22"/>
  <c r="AO16" i="22" s="1"/>
  <c r="AG16" i="27"/>
  <c r="AP16" i="27" s="1"/>
  <c r="AE16" i="27"/>
  <c r="W17" i="27"/>
  <c r="AF16" i="27"/>
  <c r="AO16" i="27" s="1"/>
  <c r="W9" i="72"/>
  <c r="AG8" i="72"/>
  <c r="AP8" i="72" s="1"/>
  <c r="AF8" i="72"/>
  <c r="AO8" i="72" s="1"/>
  <c r="AE8" i="72"/>
  <c r="W16" i="66"/>
  <c r="AG15" i="66"/>
  <c r="AP15" i="66" s="1"/>
  <c r="AF15" i="66"/>
  <c r="AO15" i="66" s="1"/>
  <c r="AE15" i="66"/>
  <c r="W16" i="40"/>
  <c r="AG15" i="40"/>
  <c r="AP15" i="40" s="1"/>
  <c r="AE15" i="40"/>
  <c r="AF15" i="40"/>
  <c r="AO15" i="40" s="1"/>
  <c r="W15" i="69"/>
  <c r="AG14" i="69"/>
  <c r="AP14" i="69" s="1"/>
  <c r="AF14" i="69"/>
  <c r="AO14" i="69" s="1"/>
  <c r="AE14" i="69"/>
  <c r="AH16" i="14"/>
  <c r="AQ16" i="14" s="1"/>
  <c r="AI13" i="26"/>
  <c r="AN13" i="26"/>
  <c r="U33" i="45"/>
  <c r="Y8" i="64"/>
  <c r="Z8" i="64" s="1"/>
  <c r="X8" i="64"/>
  <c r="AF15" i="65"/>
  <c r="AO15" i="65" s="1"/>
  <c r="AG15" i="65"/>
  <c r="AP15" i="65" s="1"/>
  <c r="AE15" i="65"/>
  <c r="W16" i="65"/>
  <c r="U42" i="83"/>
  <c r="Z16" i="14"/>
  <c r="AR14" i="73"/>
  <c r="U43" i="87"/>
  <c r="U21" i="53"/>
  <c r="U17" i="97"/>
  <c r="U13" i="2"/>
  <c r="AR15" i="27"/>
  <c r="AH14" i="61"/>
  <c r="AQ14" i="61" s="1"/>
  <c r="U23" i="46"/>
  <c r="U53" i="90"/>
  <c r="AR14" i="66"/>
  <c r="AE14" i="30"/>
  <c r="AG14" i="30"/>
  <c r="AP14" i="30" s="1"/>
  <c r="W15" i="30"/>
  <c r="AF14" i="30"/>
  <c r="AO14" i="30" s="1"/>
  <c r="AR7" i="12"/>
  <c r="U43" i="103"/>
  <c r="AR7" i="80"/>
  <c r="AR7" i="25"/>
  <c r="U50" i="98"/>
  <c r="AN15" i="23"/>
  <c r="AI15" i="23"/>
  <c r="U42" i="11"/>
  <c r="AH8" i="68"/>
  <c r="AQ8" i="68" s="1"/>
  <c r="W15" i="81"/>
  <c r="AG14" i="81"/>
  <c r="AP14" i="81" s="1"/>
  <c r="AF14" i="81"/>
  <c r="AO14" i="81" s="1"/>
  <c r="AE14" i="81"/>
  <c r="U16" i="33"/>
  <c r="Z8" i="68"/>
  <c r="Y16" i="78"/>
  <c r="X16" i="78"/>
  <c r="Z16" i="78" s="1"/>
  <c r="U32" i="92"/>
  <c r="U15" i="28"/>
  <c r="AR7" i="72"/>
  <c r="AR15" i="14"/>
  <c r="AR7" i="68"/>
  <c r="U33" i="100"/>
  <c r="AH8" i="39"/>
  <c r="AQ8" i="39" s="1"/>
  <c r="U33" i="96"/>
  <c r="Z14" i="61"/>
  <c r="U22" i="86"/>
  <c r="U31" i="13"/>
  <c r="U18" i="89"/>
  <c r="AR15" i="22"/>
  <c r="AH15" i="73"/>
  <c r="AQ15" i="73" s="1"/>
  <c r="U51" i="102"/>
  <c r="U52" i="35"/>
  <c r="U23" i="101"/>
  <c r="U43" i="99"/>
  <c r="AH15" i="70"/>
  <c r="AQ15" i="70" s="1"/>
  <c r="AG15" i="37"/>
  <c r="AP15" i="37" s="1"/>
  <c r="AE15" i="37"/>
  <c r="W16" i="37"/>
  <c r="AF15" i="37"/>
  <c r="AO15" i="37" s="1"/>
  <c r="U32" i="20"/>
  <c r="U21" i="15"/>
  <c r="U51" i="94"/>
  <c r="Y14" i="26"/>
  <c r="X14" i="26"/>
  <c r="Z14" i="26" s="1"/>
  <c r="U42" i="91"/>
  <c r="U32" i="51"/>
  <c r="AF8" i="39"/>
  <c r="AO8" i="39" s="1"/>
  <c r="AE8" i="39"/>
  <c r="W9" i="39"/>
  <c r="AG8" i="39"/>
  <c r="AP8" i="39" s="1"/>
  <c r="AF15" i="73"/>
  <c r="AO15" i="73" s="1"/>
  <c r="AE15" i="73"/>
  <c r="W16" i="73"/>
  <c r="AG15" i="73"/>
  <c r="AP15" i="73" s="1"/>
  <c r="U44" i="49"/>
  <c r="AH8" i="12"/>
  <c r="AQ8" i="12" s="1"/>
  <c r="Y8" i="34"/>
  <c r="X8" i="34"/>
  <c r="AH15" i="62"/>
  <c r="AQ15" i="62" s="1"/>
  <c r="U33" i="88"/>
  <c r="AN7" i="34"/>
  <c r="AI7" i="34"/>
  <c r="AR13" i="61"/>
  <c r="AF7" i="76"/>
  <c r="AO7" i="76" s="1"/>
  <c r="AG7" i="76"/>
  <c r="AP7" i="76" s="1"/>
  <c r="AE7" i="76"/>
  <c r="W8" i="76"/>
  <c r="U14" i="59"/>
  <c r="U48" i="18"/>
  <c r="U33" i="54"/>
  <c r="Z15" i="70"/>
  <c r="U15" i="63"/>
  <c r="U23" i="105"/>
  <c r="U52" i="50"/>
  <c r="AN7" i="60"/>
  <c r="AI7" i="60"/>
  <c r="AR14" i="40"/>
  <c r="AR13" i="77"/>
  <c r="AH8" i="80"/>
  <c r="AQ8" i="80" s="1"/>
  <c r="U15" i="67"/>
  <c r="U14" i="67" s="1"/>
  <c r="U15" i="19"/>
  <c r="AR14" i="62"/>
  <c r="U16" i="71"/>
  <c r="U32" i="84"/>
  <c r="U32" i="104"/>
  <c r="U31" i="104" s="1"/>
  <c r="U30" i="104" s="1"/>
  <c r="U51" i="48"/>
  <c r="AH16" i="27"/>
  <c r="AQ16" i="27" s="1"/>
  <c r="Z8" i="12"/>
  <c r="AN14" i="17"/>
  <c r="AI14" i="17"/>
  <c r="U52" i="85"/>
  <c r="U15" i="38"/>
  <c r="Z15" i="62"/>
  <c r="U41" i="43"/>
  <c r="U21" i="93"/>
  <c r="AN15" i="78"/>
  <c r="AI15" i="78"/>
  <c r="U19" i="47"/>
  <c r="AG8" i="25"/>
  <c r="AP8" i="25" s="1"/>
  <c r="W9" i="25"/>
  <c r="AE8" i="25"/>
  <c r="AF8" i="25"/>
  <c r="AO8" i="25" s="1"/>
  <c r="AH8" i="72"/>
  <c r="AQ8" i="72" s="1"/>
  <c r="AG8" i="29"/>
  <c r="AP8" i="29" s="1"/>
  <c r="W9" i="29"/>
  <c r="AE8" i="29"/>
  <c r="AF8" i="29"/>
  <c r="AO8" i="29" s="1"/>
  <c r="AH16" i="22"/>
  <c r="AQ16" i="22" s="1"/>
  <c r="AH15" i="40"/>
  <c r="AQ15" i="40" s="1"/>
  <c r="AH15" i="66"/>
  <c r="AQ15" i="66" s="1"/>
  <c r="U50" i="42"/>
  <c r="U15" i="79"/>
  <c r="U30" i="44"/>
  <c r="U15" i="24"/>
  <c r="U14" i="24" s="1"/>
  <c r="AH15" i="31"/>
  <c r="AQ15" i="31" s="1"/>
  <c r="AF14" i="74"/>
  <c r="AO14" i="74" s="1"/>
  <c r="AE14" i="74"/>
  <c r="W15" i="74"/>
  <c r="AG14" i="74"/>
  <c r="AP14" i="74" s="1"/>
  <c r="U42" i="55"/>
  <c r="U22" i="52"/>
  <c r="AF8" i="21"/>
  <c r="AO8" i="21" s="1"/>
  <c r="W9" i="21"/>
  <c r="AG8" i="21"/>
  <c r="AP8" i="21" s="1"/>
  <c r="AE8" i="21"/>
  <c r="W16" i="36"/>
  <c r="AG15" i="36"/>
  <c r="AP15" i="36" s="1"/>
  <c r="AF15" i="36"/>
  <c r="AO15" i="36" s="1"/>
  <c r="AE15" i="36"/>
  <c r="U41" i="16"/>
  <c r="Y16" i="23"/>
  <c r="X16" i="23"/>
  <c r="U50" i="10"/>
  <c r="Z15" i="31"/>
  <c r="AR7" i="39"/>
  <c r="U43" i="41"/>
  <c r="U16" i="75"/>
  <c r="U23" i="32"/>
  <c r="Y8" i="60"/>
  <c r="X8" i="60"/>
  <c r="Z8" i="60" s="1"/>
  <c r="U52" i="82"/>
  <c r="Z8" i="80"/>
  <c r="AH8" i="25"/>
  <c r="AQ8" i="25" s="1"/>
  <c r="AR14" i="65"/>
  <c r="AN7" i="64"/>
  <c r="AI7" i="64"/>
  <c r="Z14" i="77"/>
  <c r="AH14" i="77"/>
  <c r="AQ14" i="77" s="1"/>
  <c r="AR7" i="29"/>
  <c r="AH8" i="29"/>
  <c r="AQ8" i="29" s="1"/>
  <c r="AH15" i="65"/>
  <c r="AQ15" i="65" s="1"/>
  <c r="U39" i="95"/>
  <c r="Y15" i="17"/>
  <c r="X15" i="17"/>
  <c r="Y9" i="21" l="1"/>
  <c r="X9" i="21"/>
  <c r="U50" i="102"/>
  <c r="U49" i="102" s="1"/>
  <c r="AI15" i="65"/>
  <c r="AN15" i="65"/>
  <c r="U51" i="85"/>
  <c r="U51" i="50"/>
  <c r="Y8" i="76"/>
  <c r="X8" i="76"/>
  <c r="AR7" i="34"/>
  <c r="Z8" i="34"/>
  <c r="AH8" i="34"/>
  <c r="AQ8" i="34" s="1"/>
  <c r="U43" i="49"/>
  <c r="Y9" i="39"/>
  <c r="X9" i="39"/>
  <c r="U41" i="91"/>
  <c r="AN15" i="37"/>
  <c r="AI15" i="37"/>
  <c r="U32" i="96"/>
  <c r="U41" i="11"/>
  <c r="U16" i="97"/>
  <c r="U32" i="45"/>
  <c r="Y16" i="40"/>
  <c r="X16" i="40"/>
  <c r="AF8" i="60"/>
  <c r="AO8" i="60" s="1"/>
  <c r="AG8" i="60"/>
  <c r="AP8" i="60" s="1"/>
  <c r="W9" i="60"/>
  <c r="AE8" i="60"/>
  <c r="U31" i="84"/>
  <c r="Y16" i="37"/>
  <c r="Z16" i="37" s="1"/>
  <c r="X16" i="37"/>
  <c r="U32" i="100"/>
  <c r="AH16" i="23"/>
  <c r="AQ16" i="23" s="1"/>
  <c r="Y15" i="74"/>
  <c r="X15" i="74"/>
  <c r="AF8" i="80"/>
  <c r="AO8" i="80" s="1"/>
  <c r="AE8" i="80"/>
  <c r="W9" i="80"/>
  <c r="AG8" i="80"/>
  <c r="AP8" i="80" s="1"/>
  <c r="Z16" i="23"/>
  <c r="AI14" i="74"/>
  <c r="AN14" i="74"/>
  <c r="U18" i="47"/>
  <c r="U40" i="43"/>
  <c r="AR14" i="17"/>
  <c r="U50" i="48"/>
  <c r="U15" i="71"/>
  <c r="U13" i="67"/>
  <c r="U32" i="54"/>
  <c r="AN7" i="76"/>
  <c r="AI7" i="76"/>
  <c r="AN8" i="39"/>
  <c r="AI8" i="39"/>
  <c r="AH14" i="26"/>
  <c r="AQ14" i="26" s="1"/>
  <c r="U20" i="15"/>
  <c r="U22" i="101"/>
  <c r="U30" i="13"/>
  <c r="U14" i="28"/>
  <c r="AF8" i="68"/>
  <c r="AO8" i="68" s="1"/>
  <c r="AE8" i="68"/>
  <c r="W9" i="68"/>
  <c r="AG8" i="68"/>
  <c r="AP8" i="68" s="1"/>
  <c r="Y15" i="81"/>
  <c r="X15" i="81"/>
  <c r="AR15" i="23"/>
  <c r="AG16" i="14"/>
  <c r="AP16" i="14" s="1"/>
  <c r="AE16" i="14"/>
  <c r="W17" i="14"/>
  <c r="AF16" i="14"/>
  <c r="AO16" i="14" s="1"/>
  <c r="AN15" i="66"/>
  <c r="AI15" i="66"/>
  <c r="AG14" i="77"/>
  <c r="AP14" i="77" s="1"/>
  <c r="AF14" i="77"/>
  <c r="AO14" i="77" s="1"/>
  <c r="AE14" i="77"/>
  <c r="W15" i="77"/>
  <c r="U49" i="10"/>
  <c r="U20" i="93"/>
  <c r="AG15" i="70"/>
  <c r="AP15" i="70" s="1"/>
  <c r="AE15" i="70"/>
  <c r="W16" i="70"/>
  <c r="AF15" i="70"/>
  <c r="AO15" i="70" s="1"/>
  <c r="AG16" i="78"/>
  <c r="AP16" i="78" s="1"/>
  <c r="AF16" i="78"/>
  <c r="AO16" i="78" s="1"/>
  <c r="AE16" i="78"/>
  <c r="W17" i="78"/>
  <c r="AN8" i="72"/>
  <c r="AI8" i="72"/>
  <c r="U42" i="41"/>
  <c r="U49" i="42"/>
  <c r="U22" i="32"/>
  <c r="Y16" i="36"/>
  <c r="Z16" i="36" s="1"/>
  <c r="X16" i="36"/>
  <c r="U21" i="52"/>
  <c r="U29" i="44"/>
  <c r="AN8" i="29"/>
  <c r="AI8" i="29"/>
  <c r="AR15" i="78"/>
  <c r="AG15" i="62"/>
  <c r="AP15" i="62" s="1"/>
  <c r="AF15" i="62"/>
  <c r="AO15" i="62" s="1"/>
  <c r="AE15" i="62"/>
  <c r="W16" i="62"/>
  <c r="U22" i="105"/>
  <c r="Y16" i="73"/>
  <c r="X16" i="73"/>
  <c r="AG14" i="26"/>
  <c r="AP14" i="26" s="1"/>
  <c r="AF14" i="26"/>
  <c r="AO14" i="26" s="1"/>
  <c r="W15" i="26"/>
  <c r="AE14" i="26"/>
  <c r="Y15" i="30"/>
  <c r="Z15" i="30" s="1"/>
  <c r="X15" i="30"/>
  <c r="U52" i="90"/>
  <c r="U20" i="53"/>
  <c r="AH8" i="64"/>
  <c r="AQ8" i="64" s="1"/>
  <c r="AR13" i="26"/>
  <c r="Y15" i="69"/>
  <c r="X15" i="69"/>
  <c r="Z15" i="69" s="1"/>
  <c r="Y9" i="72"/>
  <c r="X9" i="72"/>
  <c r="Y17" i="22"/>
  <c r="Z17" i="22" s="1"/>
  <c r="X17" i="22"/>
  <c r="U14" i="19"/>
  <c r="U50" i="94"/>
  <c r="AI16" i="27"/>
  <c r="AN16" i="27"/>
  <c r="AR7" i="64"/>
  <c r="U13" i="24"/>
  <c r="U38" i="95"/>
  <c r="AF15" i="31"/>
  <c r="AO15" i="31" s="1"/>
  <c r="AE15" i="31"/>
  <c r="W16" i="31"/>
  <c r="AG15" i="31"/>
  <c r="AP15" i="31" s="1"/>
  <c r="W9" i="12"/>
  <c r="AG8" i="12"/>
  <c r="AP8" i="12" s="1"/>
  <c r="AE8" i="12"/>
  <c r="AF8" i="12"/>
  <c r="AO8" i="12" s="1"/>
  <c r="U29" i="104"/>
  <c r="AR7" i="60"/>
  <c r="U47" i="18"/>
  <c r="U32" i="88"/>
  <c r="AN15" i="73"/>
  <c r="AI15" i="73"/>
  <c r="U31" i="20"/>
  <c r="U51" i="35"/>
  <c r="U21" i="86"/>
  <c r="U31" i="92"/>
  <c r="U15" i="33"/>
  <c r="U41" i="83"/>
  <c r="AF8" i="64"/>
  <c r="AO8" i="64" s="1"/>
  <c r="W9" i="64"/>
  <c r="AG8" i="64"/>
  <c r="AP8" i="64" s="1"/>
  <c r="AE8" i="64"/>
  <c r="AI16" i="22"/>
  <c r="AN16" i="22"/>
  <c r="AN15" i="36"/>
  <c r="AI15" i="36"/>
  <c r="U13" i="59"/>
  <c r="U42" i="99"/>
  <c r="U17" i="89"/>
  <c r="AN14" i="69"/>
  <c r="AI14" i="69"/>
  <c r="AH15" i="17"/>
  <c r="AQ15" i="17" s="1"/>
  <c r="U51" i="82"/>
  <c r="AI8" i="21"/>
  <c r="AN8" i="21"/>
  <c r="Y9" i="29"/>
  <c r="X9" i="29"/>
  <c r="AI8" i="25"/>
  <c r="AN8" i="25"/>
  <c r="Z15" i="17"/>
  <c r="AH8" i="60"/>
  <c r="AQ8" i="60" s="1"/>
  <c r="U15" i="75"/>
  <c r="U40" i="16"/>
  <c r="U41" i="55"/>
  <c r="U14" i="79"/>
  <c r="Y9" i="25"/>
  <c r="X9" i="25"/>
  <c r="Z9" i="25" s="1"/>
  <c r="U14" i="38"/>
  <c r="U14" i="63"/>
  <c r="U31" i="51"/>
  <c r="AG14" i="61"/>
  <c r="AP14" i="61" s="1"/>
  <c r="AF14" i="61"/>
  <c r="AO14" i="61" s="1"/>
  <c r="W15" i="61"/>
  <c r="AE14" i="61"/>
  <c r="AH16" i="78"/>
  <c r="AQ16" i="78" s="1"/>
  <c r="AN14" i="81"/>
  <c r="AI14" i="81"/>
  <c r="U49" i="98"/>
  <c r="U42" i="103"/>
  <c r="AN14" i="30"/>
  <c r="AI14" i="30"/>
  <c r="U22" i="46"/>
  <c r="U12" i="2"/>
  <c r="U42" i="87"/>
  <c r="Y16" i="65"/>
  <c r="X16" i="65"/>
  <c r="AN15" i="40"/>
  <c r="AI15" i="40"/>
  <c r="Y16" i="66"/>
  <c r="X16" i="66"/>
  <c r="Y17" i="27"/>
  <c r="X17" i="27"/>
  <c r="Z9" i="39" l="1"/>
  <c r="AE9" i="39" s="1"/>
  <c r="W10" i="39"/>
  <c r="AF9" i="39"/>
  <c r="AO9" i="39" s="1"/>
  <c r="AG9" i="39"/>
  <c r="AP9" i="39" s="1"/>
  <c r="AE16" i="37"/>
  <c r="AG16" i="37"/>
  <c r="AP16" i="37" s="1"/>
  <c r="W17" i="37"/>
  <c r="AF16" i="37"/>
  <c r="AO16" i="37" s="1"/>
  <c r="AE15" i="30"/>
  <c r="AG15" i="30"/>
  <c r="AP15" i="30" s="1"/>
  <c r="W16" i="30"/>
  <c r="AF15" i="30"/>
  <c r="AO15" i="30" s="1"/>
  <c r="AF16" i="36"/>
  <c r="AO16" i="36" s="1"/>
  <c r="AE16" i="36"/>
  <c r="AG16" i="36"/>
  <c r="AP16" i="36" s="1"/>
  <c r="W17" i="36"/>
  <c r="U11" i="2"/>
  <c r="U41" i="99"/>
  <c r="AR16" i="22"/>
  <c r="U40" i="83"/>
  <c r="U20" i="86"/>
  <c r="Y9" i="12"/>
  <c r="Z9" i="12" s="1"/>
  <c r="X9" i="12"/>
  <c r="U37" i="95"/>
  <c r="AR16" i="27"/>
  <c r="AE17" i="22"/>
  <c r="AF17" i="22"/>
  <c r="AO17" i="22" s="1"/>
  <c r="W18" i="22"/>
  <c r="AG17" i="22"/>
  <c r="AP17" i="22" s="1"/>
  <c r="AG15" i="69"/>
  <c r="AP15" i="69" s="1"/>
  <c r="AF15" i="69"/>
  <c r="AO15" i="69" s="1"/>
  <c r="AE15" i="69"/>
  <c r="W16" i="69"/>
  <c r="AH16" i="73"/>
  <c r="AQ16" i="73" s="1"/>
  <c r="AN15" i="62"/>
  <c r="AI15" i="62"/>
  <c r="AI16" i="14"/>
  <c r="AN16" i="14"/>
  <c r="U13" i="28"/>
  <c r="U19" i="15"/>
  <c r="U14" i="71"/>
  <c r="U39" i="43"/>
  <c r="U31" i="45"/>
  <c r="U31" i="96"/>
  <c r="AR15" i="65"/>
  <c r="AR14" i="69"/>
  <c r="Z16" i="73"/>
  <c r="U41" i="41"/>
  <c r="U19" i="93"/>
  <c r="Y9" i="80"/>
  <c r="Z9" i="80"/>
  <c r="X9" i="80"/>
  <c r="AR15" i="37"/>
  <c r="W9" i="34"/>
  <c r="AG8" i="34"/>
  <c r="AP8" i="34" s="1"/>
  <c r="AE8" i="34"/>
  <c r="AF8" i="34"/>
  <c r="AO8" i="34" s="1"/>
  <c r="AG9" i="25"/>
  <c r="AP9" i="25" s="1"/>
  <c r="W10" i="25"/>
  <c r="AE9" i="25"/>
  <c r="AF9" i="25"/>
  <c r="AO9" i="25" s="1"/>
  <c r="AH16" i="66"/>
  <c r="AQ16" i="66" s="1"/>
  <c r="AI14" i="61"/>
  <c r="AN14" i="61"/>
  <c r="U21" i="46"/>
  <c r="U48" i="98"/>
  <c r="Y15" i="61"/>
  <c r="Z15" i="61" s="1"/>
  <c r="X15" i="61"/>
  <c r="U13" i="63"/>
  <c r="AR8" i="21"/>
  <c r="U12" i="59"/>
  <c r="U14" i="33"/>
  <c r="U50" i="35"/>
  <c r="U49" i="35" s="1"/>
  <c r="U31" i="88"/>
  <c r="U28" i="104"/>
  <c r="Y16" i="31"/>
  <c r="X16" i="31"/>
  <c r="U12" i="24"/>
  <c r="U49" i="94"/>
  <c r="AH9" i="72"/>
  <c r="AQ9" i="72" s="1"/>
  <c r="U19" i="53"/>
  <c r="AN14" i="26"/>
  <c r="AI14" i="26"/>
  <c r="U28" i="44"/>
  <c r="AR8" i="72"/>
  <c r="AR15" i="66"/>
  <c r="Y9" i="68"/>
  <c r="Z9" i="68" s="1"/>
  <c r="X9" i="68"/>
  <c r="U29" i="13"/>
  <c r="U31" i="54"/>
  <c r="U49" i="48"/>
  <c r="U17" i="47"/>
  <c r="AN8" i="80"/>
  <c r="AI8" i="80"/>
  <c r="AH16" i="40"/>
  <c r="AQ16" i="40" s="1"/>
  <c r="U15" i="97"/>
  <c r="U50" i="50"/>
  <c r="U48" i="102"/>
  <c r="AH16" i="65"/>
  <c r="AQ16" i="65" s="1"/>
  <c r="U30" i="51"/>
  <c r="AG15" i="17"/>
  <c r="AP15" i="17" s="1"/>
  <c r="AF15" i="17"/>
  <c r="AO15" i="17" s="1"/>
  <c r="AE15" i="17"/>
  <c r="W16" i="17"/>
  <c r="AR14" i="30"/>
  <c r="AR14" i="81"/>
  <c r="U13" i="79"/>
  <c r="U14" i="75"/>
  <c r="AR8" i="25"/>
  <c r="AR15" i="36"/>
  <c r="Y9" i="64"/>
  <c r="Z9" i="64" s="1"/>
  <c r="X9" i="64"/>
  <c r="AN15" i="31"/>
  <c r="AI15" i="31"/>
  <c r="Z9" i="72"/>
  <c r="Y15" i="26"/>
  <c r="Z15" i="26" s="1"/>
  <c r="X15" i="26"/>
  <c r="U21" i="32"/>
  <c r="Y16" i="70"/>
  <c r="X16" i="70"/>
  <c r="U48" i="10"/>
  <c r="AI8" i="68"/>
  <c r="AN8" i="68"/>
  <c r="AR8" i="39"/>
  <c r="U30" i="84"/>
  <c r="Z16" i="40"/>
  <c r="U42" i="49"/>
  <c r="AH9" i="21"/>
  <c r="AQ9" i="21" s="1"/>
  <c r="Z16" i="65"/>
  <c r="U39" i="16"/>
  <c r="Z16" i="66"/>
  <c r="U50" i="82"/>
  <c r="U30" i="92"/>
  <c r="U30" i="20"/>
  <c r="U46" i="18"/>
  <c r="AI8" i="12"/>
  <c r="AN8" i="12"/>
  <c r="U13" i="19"/>
  <c r="U51" i="90"/>
  <c r="U21" i="105"/>
  <c r="U20" i="52"/>
  <c r="X17" i="78"/>
  <c r="Y17" i="78"/>
  <c r="AN15" i="70"/>
  <c r="AI15" i="70"/>
  <c r="AR15" i="70" s="1"/>
  <c r="Y15" i="77"/>
  <c r="Z15" i="77" s="1"/>
  <c r="X15" i="77"/>
  <c r="AH15" i="81"/>
  <c r="AQ15" i="81" s="1"/>
  <c r="U21" i="101"/>
  <c r="U12" i="67"/>
  <c r="AR14" i="74"/>
  <c r="AH15" i="74"/>
  <c r="AQ15" i="74" s="1"/>
  <c r="U31" i="100"/>
  <c r="AI8" i="60"/>
  <c r="AN8" i="60"/>
  <c r="U40" i="11"/>
  <c r="U40" i="91"/>
  <c r="AH8" i="76"/>
  <c r="AQ8" i="76" s="1"/>
  <c r="U50" i="85"/>
  <c r="Z9" i="21"/>
  <c r="U41" i="103"/>
  <c r="AN8" i="64"/>
  <c r="AI8" i="64"/>
  <c r="AH17" i="27"/>
  <c r="AQ17" i="27" s="1"/>
  <c r="AR15" i="40"/>
  <c r="U41" i="87"/>
  <c r="U13" i="38"/>
  <c r="AH9" i="29"/>
  <c r="AQ9" i="29" s="1"/>
  <c r="U16" i="89"/>
  <c r="Z17" i="27"/>
  <c r="AH9" i="25"/>
  <c r="AQ9" i="25" s="1"/>
  <c r="U40" i="55"/>
  <c r="Z9" i="29"/>
  <c r="AR15" i="73"/>
  <c r="AH17" i="22"/>
  <c r="AQ17" i="22" s="1"/>
  <c r="AH15" i="69"/>
  <c r="AQ15" i="69" s="1"/>
  <c r="AH15" i="30"/>
  <c r="AQ15" i="30" s="1"/>
  <c r="Y16" i="62"/>
  <c r="X16" i="62"/>
  <c r="Z16" i="62" s="1"/>
  <c r="AR8" i="29"/>
  <c r="AH16" i="36"/>
  <c r="AQ16" i="36" s="1"/>
  <c r="U48" i="42"/>
  <c r="AN16" i="78"/>
  <c r="AI16" i="78"/>
  <c r="AN14" i="77"/>
  <c r="AI14" i="77"/>
  <c r="Y17" i="14"/>
  <c r="Z17" i="14" s="1"/>
  <c r="X17" i="14"/>
  <c r="Z15" i="81"/>
  <c r="AR7" i="76"/>
  <c r="AF16" i="23"/>
  <c r="AO16" i="23" s="1"/>
  <c r="AG16" i="23"/>
  <c r="AP16" i="23" s="1"/>
  <c r="AE16" i="23"/>
  <c r="W17" i="23"/>
  <c r="Z15" i="74"/>
  <c r="AH16" i="37"/>
  <c r="AQ16" i="37" s="1"/>
  <c r="Y9" i="60"/>
  <c r="X9" i="60"/>
  <c r="AH9" i="39"/>
  <c r="AQ9" i="39" s="1"/>
  <c r="Z8" i="76"/>
  <c r="Z9" i="60" l="1"/>
  <c r="Z17" i="78"/>
  <c r="AF15" i="77"/>
  <c r="AO15" i="77" s="1"/>
  <c r="AG15" i="77"/>
  <c r="AP15" i="77" s="1"/>
  <c r="AE15" i="77"/>
  <c r="W16" i="77"/>
  <c r="W18" i="78"/>
  <c r="AG17" i="78"/>
  <c r="AP17" i="78" s="1"/>
  <c r="AF17" i="78"/>
  <c r="AO17" i="78" s="1"/>
  <c r="AE17" i="78"/>
  <c r="AF9" i="68"/>
  <c r="AO9" i="68" s="1"/>
  <c r="W10" i="68"/>
  <c r="AG9" i="68"/>
  <c r="AP9" i="68" s="1"/>
  <c r="AE9" i="68"/>
  <c r="W10" i="60"/>
  <c r="AG9" i="60"/>
  <c r="AP9" i="60" s="1"/>
  <c r="AE9" i="60"/>
  <c r="AF9" i="60"/>
  <c r="AO9" i="60" s="1"/>
  <c r="AG17" i="14"/>
  <c r="AP17" i="14" s="1"/>
  <c r="W18" i="14"/>
  <c r="AE17" i="14"/>
  <c r="AF17" i="14"/>
  <c r="AO17" i="14" s="1"/>
  <c r="W16" i="61"/>
  <c r="AF15" i="61"/>
  <c r="AO15" i="61" s="1"/>
  <c r="AE15" i="61"/>
  <c r="AG15" i="61"/>
  <c r="AP15" i="61" s="1"/>
  <c r="U47" i="42"/>
  <c r="U39" i="55"/>
  <c r="U15" i="89"/>
  <c r="AR8" i="64"/>
  <c r="U49" i="85"/>
  <c r="AG16" i="66"/>
  <c r="AP16" i="66" s="1"/>
  <c r="AF16" i="66"/>
  <c r="AO16" i="66" s="1"/>
  <c r="AE16" i="66"/>
  <c r="W17" i="66"/>
  <c r="AH16" i="70"/>
  <c r="AQ16" i="70" s="1"/>
  <c r="W16" i="26"/>
  <c r="AF15" i="26"/>
  <c r="AO15" i="26" s="1"/>
  <c r="AG15" i="26"/>
  <c r="AP15" i="26" s="1"/>
  <c r="AE15" i="26"/>
  <c r="AF9" i="64"/>
  <c r="AO9" i="64" s="1"/>
  <c r="AE9" i="64"/>
  <c r="W10" i="64"/>
  <c r="AG9" i="64"/>
  <c r="AP9" i="64" s="1"/>
  <c r="AR8" i="80"/>
  <c r="U27" i="44"/>
  <c r="Z16" i="31"/>
  <c r="AH16" i="31"/>
  <c r="AQ16" i="31" s="1"/>
  <c r="AR14" i="61"/>
  <c r="U38" i="43"/>
  <c r="U12" i="28"/>
  <c r="Y18" i="22"/>
  <c r="X18" i="22"/>
  <c r="U36" i="95"/>
  <c r="U35" i="95" s="1"/>
  <c r="AR14" i="77"/>
  <c r="U40" i="87"/>
  <c r="U39" i="11"/>
  <c r="U20" i="101"/>
  <c r="U19" i="52"/>
  <c r="U12" i="19"/>
  <c r="U29" i="20"/>
  <c r="Z16" i="70"/>
  <c r="U13" i="75"/>
  <c r="U29" i="51"/>
  <c r="U49" i="50"/>
  <c r="U30" i="54"/>
  <c r="AR14" i="26"/>
  <c r="U48" i="35"/>
  <c r="AH9" i="80"/>
  <c r="AQ9" i="80" s="1"/>
  <c r="U40" i="41"/>
  <c r="Y16" i="69"/>
  <c r="X16" i="69"/>
  <c r="Z16" i="69" s="1"/>
  <c r="AH9" i="12"/>
  <c r="AQ9" i="12" s="1"/>
  <c r="U39" i="83"/>
  <c r="U10" i="2"/>
  <c r="Y16" i="30"/>
  <c r="X16" i="30"/>
  <c r="AN16" i="37"/>
  <c r="AI16" i="37"/>
  <c r="AE16" i="62"/>
  <c r="AF16" i="62"/>
  <c r="AO16" i="62" s="1"/>
  <c r="W17" i="62"/>
  <c r="AG16" i="62"/>
  <c r="AP16" i="62" s="1"/>
  <c r="U38" i="16"/>
  <c r="U41" i="49"/>
  <c r="W10" i="72"/>
  <c r="AG9" i="72"/>
  <c r="AP9" i="72" s="1"/>
  <c r="AF9" i="72"/>
  <c r="AO9" i="72" s="1"/>
  <c r="AE9" i="72"/>
  <c r="Y16" i="17"/>
  <c r="X16" i="17"/>
  <c r="U47" i="98"/>
  <c r="AN8" i="34"/>
  <c r="AI8" i="34"/>
  <c r="AG9" i="80"/>
  <c r="AP9" i="80" s="1"/>
  <c r="AF9" i="80"/>
  <c r="AO9" i="80" s="1"/>
  <c r="AE9" i="80"/>
  <c r="W10" i="80"/>
  <c r="AG16" i="73"/>
  <c r="AP16" i="73" s="1"/>
  <c r="AE16" i="73"/>
  <c r="W17" i="73"/>
  <c r="AF16" i="73"/>
  <c r="AO16" i="73" s="1"/>
  <c r="U30" i="96"/>
  <c r="U13" i="71"/>
  <c r="AR16" i="14"/>
  <c r="AN15" i="69"/>
  <c r="AI15" i="69"/>
  <c r="AN17" i="22"/>
  <c r="AI17" i="22"/>
  <c r="AF9" i="12"/>
  <c r="AO9" i="12" s="1"/>
  <c r="AG9" i="12"/>
  <c r="AP9" i="12" s="1"/>
  <c r="W10" i="12"/>
  <c r="AE9" i="12"/>
  <c r="Y17" i="36"/>
  <c r="Z17" i="36" s="1"/>
  <c r="X17" i="36"/>
  <c r="AH9" i="60"/>
  <c r="AQ9" i="60" s="1"/>
  <c r="Y17" i="23"/>
  <c r="Z17" i="23" s="1"/>
  <c r="X17" i="23"/>
  <c r="AF15" i="81"/>
  <c r="AO15" i="81" s="1"/>
  <c r="AE15" i="81"/>
  <c r="W16" i="81"/>
  <c r="AG15" i="81"/>
  <c r="AP15" i="81" s="1"/>
  <c r="AR16" i="78"/>
  <c r="U40" i="103"/>
  <c r="AR8" i="60"/>
  <c r="U20" i="105"/>
  <c r="AR8" i="12"/>
  <c r="U29" i="92"/>
  <c r="AF16" i="65"/>
  <c r="AO16" i="65" s="1"/>
  <c r="AG16" i="65"/>
  <c r="AP16" i="65" s="1"/>
  <c r="W17" i="65"/>
  <c r="AE16" i="65"/>
  <c r="AG16" i="40"/>
  <c r="AP16" i="40" s="1"/>
  <c r="W17" i="40"/>
  <c r="AE16" i="40"/>
  <c r="AF16" i="40"/>
  <c r="AO16" i="40" s="1"/>
  <c r="AR8" i="68"/>
  <c r="AR15" i="31"/>
  <c r="U12" i="79"/>
  <c r="AI15" i="17"/>
  <c r="AN15" i="17"/>
  <c r="U14" i="97"/>
  <c r="U16" i="47"/>
  <c r="U28" i="13"/>
  <c r="U48" i="94"/>
  <c r="U27" i="104"/>
  <c r="U13" i="33"/>
  <c r="U12" i="63"/>
  <c r="AR15" i="62"/>
  <c r="AN15" i="30"/>
  <c r="AI15" i="30"/>
  <c r="W16" i="74"/>
  <c r="AF15" i="74"/>
  <c r="AO15" i="74" s="1"/>
  <c r="AG15" i="74"/>
  <c r="AP15" i="74" s="1"/>
  <c r="AE15" i="74"/>
  <c r="AI16" i="23"/>
  <c r="AN16" i="23"/>
  <c r="AH17" i="14"/>
  <c r="AQ17" i="14" s="1"/>
  <c r="W10" i="29"/>
  <c r="AG9" i="29"/>
  <c r="AP9" i="29" s="1"/>
  <c r="AE9" i="29"/>
  <c r="AF9" i="29"/>
  <c r="AO9" i="29" s="1"/>
  <c r="AE17" i="27"/>
  <c r="AG17" i="27"/>
  <c r="AP17" i="27" s="1"/>
  <c r="AF17" i="27"/>
  <c r="AO17" i="27" s="1"/>
  <c r="W18" i="27"/>
  <c r="W10" i="21"/>
  <c r="AF9" i="21"/>
  <c r="AO9" i="21" s="1"/>
  <c r="AE9" i="21"/>
  <c r="AG9" i="21"/>
  <c r="AP9" i="21" s="1"/>
  <c r="AH15" i="77"/>
  <c r="AQ15" i="77" s="1"/>
  <c r="U20" i="32"/>
  <c r="AH9" i="68"/>
  <c r="AQ9" i="68" s="1"/>
  <c r="U18" i="53"/>
  <c r="AH15" i="61"/>
  <c r="AQ15" i="61" s="1"/>
  <c r="U20" i="46"/>
  <c r="AN9" i="25"/>
  <c r="AI9" i="25"/>
  <c r="Y9" i="34"/>
  <c r="X9" i="34"/>
  <c r="U30" i="45"/>
  <c r="U18" i="15"/>
  <c r="AN16" i="36"/>
  <c r="AI16" i="36"/>
  <c r="Y10" i="39"/>
  <c r="X10" i="39"/>
  <c r="W9" i="76"/>
  <c r="AE8" i="76"/>
  <c r="AF8" i="76"/>
  <c r="AO8" i="76" s="1"/>
  <c r="AG8" i="76"/>
  <c r="AP8" i="76" s="1"/>
  <c r="AH16" i="62"/>
  <c r="AQ16" i="62" s="1"/>
  <c r="U12" i="38"/>
  <c r="U39" i="91"/>
  <c r="U30" i="100"/>
  <c r="U11" i="67"/>
  <c r="AH17" i="78"/>
  <c r="AQ17" i="78" s="1"/>
  <c r="U50" i="90"/>
  <c r="U45" i="18"/>
  <c r="U49" i="82"/>
  <c r="U29" i="84"/>
  <c r="U28" i="84" s="1"/>
  <c r="U47" i="10"/>
  <c r="AH15" i="26"/>
  <c r="AQ15" i="26" s="1"/>
  <c r="AH9" i="64"/>
  <c r="AQ9" i="64" s="1"/>
  <c r="U47" i="102"/>
  <c r="U48" i="48"/>
  <c r="U11" i="24"/>
  <c r="U30" i="88"/>
  <c r="U11" i="59"/>
  <c r="Y10" i="25"/>
  <c r="X10" i="25"/>
  <c r="U18" i="93"/>
  <c r="U19" i="86"/>
  <c r="U40" i="99"/>
  <c r="Y17" i="37"/>
  <c r="X17" i="37"/>
  <c r="AN9" i="39"/>
  <c r="AI9" i="39"/>
  <c r="Z17" i="37" l="1"/>
  <c r="W17" i="69"/>
  <c r="AF16" i="69"/>
  <c r="AO16" i="69" s="1"/>
  <c r="AG16" i="69"/>
  <c r="AP16" i="69" s="1"/>
  <c r="AE16" i="69"/>
  <c r="W18" i="36"/>
  <c r="AE17" i="36"/>
  <c r="AF17" i="36"/>
  <c r="AO17" i="36" s="1"/>
  <c r="AG17" i="36"/>
  <c r="AP17" i="36" s="1"/>
  <c r="AE17" i="37"/>
  <c r="AG17" i="37"/>
  <c r="AP17" i="37" s="1"/>
  <c r="W18" i="37"/>
  <c r="AF17" i="37"/>
  <c r="AO17" i="37" s="1"/>
  <c r="AG17" i="23"/>
  <c r="AP17" i="23" s="1"/>
  <c r="AF17" i="23"/>
  <c r="AO17" i="23" s="1"/>
  <c r="W18" i="23"/>
  <c r="AE17" i="23"/>
  <c r="AH10" i="25"/>
  <c r="AQ10" i="25" s="1"/>
  <c r="U10" i="59"/>
  <c r="U47" i="48"/>
  <c r="U29" i="45"/>
  <c r="Y10" i="29"/>
  <c r="Z10" i="29"/>
  <c r="X10" i="29"/>
  <c r="U26" i="104"/>
  <c r="U15" i="47"/>
  <c r="U11" i="79"/>
  <c r="AN16" i="40"/>
  <c r="AI16" i="40"/>
  <c r="U19" i="105"/>
  <c r="AR17" i="22"/>
  <c r="AI16" i="73"/>
  <c r="AN16" i="73"/>
  <c r="AR8" i="34"/>
  <c r="U40" i="49"/>
  <c r="AN16" i="62"/>
  <c r="AI16" i="62"/>
  <c r="U28" i="51"/>
  <c r="U11" i="28"/>
  <c r="Y18" i="14"/>
  <c r="X18" i="14"/>
  <c r="AN9" i="68"/>
  <c r="AI9" i="68"/>
  <c r="AN9" i="72"/>
  <c r="AI9" i="72"/>
  <c r="Y10" i="64"/>
  <c r="Z10" i="64"/>
  <c r="X10" i="64"/>
  <c r="U48" i="82"/>
  <c r="Y17" i="40"/>
  <c r="X17" i="40"/>
  <c r="AE16" i="31"/>
  <c r="AF16" i="31"/>
  <c r="AO16" i="31" s="1"/>
  <c r="W17" i="31"/>
  <c r="AG16" i="31"/>
  <c r="AP16" i="31" s="1"/>
  <c r="Y16" i="26"/>
  <c r="X16" i="26"/>
  <c r="Z16" i="26" s="1"/>
  <c r="U14" i="89"/>
  <c r="AN17" i="27"/>
  <c r="AI17" i="27"/>
  <c r="Y16" i="74"/>
  <c r="X16" i="74"/>
  <c r="U47" i="94"/>
  <c r="U13" i="97"/>
  <c r="U28" i="92"/>
  <c r="Y16" i="81"/>
  <c r="X16" i="81"/>
  <c r="Z16" i="81" s="1"/>
  <c r="AI9" i="12"/>
  <c r="AN9" i="12"/>
  <c r="AR15" i="69"/>
  <c r="Y10" i="80"/>
  <c r="X10" i="80"/>
  <c r="Z10" i="80" s="1"/>
  <c r="U37" i="16"/>
  <c r="U29" i="54"/>
  <c r="U12" i="75"/>
  <c r="AH18" i="22"/>
  <c r="AQ18" i="22" s="1"/>
  <c r="U37" i="43"/>
  <c r="AN9" i="64"/>
  <c r="AI9" i="64"/>
  <c r="Y10" i="68"/>
  <c r="Z10" i="68"/>
  <c r="X10" i="68"/>
  <c r="Y16" i="77"/>
  <c r="X16" i="77"/>
  <c r="Z16" i="77" s="1"/>
  <c r="AR16" i="36"/>
  <c r="AR16" i="37"/>
  <c r="AH16" i="69"/>
  <c r="AQ16" i="69" s="1"/>
  <c r="U11" i="19"/>
  <c r="AN15" i="61"/>
  <c r="AI15" i="61"/>
  <c r="Y10" i="12"/>
  <c r="X10" i="12"/>
  <c r="Z10" i="12" s="1"/>
  <c r="U29" i="96"/>
  <c r="AN9" i="80"/>
  <c r="AI9" i="80"/>
  <c r="U46" i="98"/>
  <c r="AH16" i="30"/>
  <c r="AQ16" i="30" s="1"/>
  <c r="U38" i="83"/>
  <c r="AF16" i="70"/>
  <c r="AO16" i="70" s="1"/>
  <c r="AE16" i="70"/>
  <c r="W17" i="70"/>
  <c r="AG16" i="70"/>
  <c r="AP16" i="70" s="1"/>
  <c r="U18" i="52"/>
  <c r="U39" i="87"/>
  <c r="Z18" i="22"/>
  <c r="U26" i="44"/>
  <c r="U48" i="85"/>
  <c r="U38" i="55"/>
  <c r="Y16" i="61"/>
  <c r="X16" i="61"/>
  <c r="Z16" i="61" s="1"/>
  <c r="AI9" i="60"/>
  <c r="AN9" i="60"/>
  <c r="AI15" i="77"/>
  <c r="AN15" i="77"/>
  <c r="U19" i="46"/>
  <c r="U12" i="71"/>
  <c r="U38" i="11"/>
  <c r="U37" i="11" s="1"/>
  <c r="U29" i="88"/>
  <c r="AN8" i="76"/>
  <c r="AI8" i="76"/>
  <c r="AN9" i="21"/>
  <c r="AI9" i="21"/>
  <c r="U11" i="63"/>
  <c r="AR9" i="39"/>
  <c r="U39" i="99"/>
  <c r="Z10" i="25"/>
  <c r="U44" i="18"/>
  <c r="U11" i="38"/>
  <c r="AR15" i="30"/>
  <c r="AN15" i="81"/>
  <c r="AI15" i="81"/>
  <c r="U10" i="24"/>
  <c r="AH10" i="39"/>
  <c r="AQ10" i="39" s="1"/>
  <c r="U17" i="15"/>
  <c r="AR9" i="25"/>
  <c r="U19" i="32"/>
  <c r="Y10" i="21"/>
  <c r="X10" i="21"/>
  <c r="Z10" i="21" s="1"/>
  <c r="AI9" i="29"/>
  <c r="AN9" i="29"/>
  <c r="AR16" i="23"/>
  <c r="U12" i="33"/>
  <c r="U27" i="13"/>
  <c r="AR15" i="17"/>
  <c r="Y17" i="65"/>
  <c r="X17" i="65"/>
  <c r="U39" i="103"/>
  <c r="AH16" i="17"/>
  <c r="AQ16" i="17" s="1"/>
  <c r="Y10" i="72"/>
  <c r="Z10" i="72" s="1"/>
  <c r="X10" i="72"/>
  <c r="Y17" i="62"/>
  <c r="X17" i="62"/>
  <c r="Z17" i="62" s="1"/>
  <c r="Z16" i="30"/>
  <c r="U47" i="35"/>
  <c r="U48" i="50"/>
  <c r="AN15" i="26"/>
  <c r="AI15" i="26"/>
  <c r="Y17" i="66"/>
  <c r="X17" i="66"/>
  <c r="AN17" i="78"/>
  <c r="AI17" i="78"/>
  <c r="U17" i="93"/>
  <c r="U38" i="91"/>
  <c r="AH9" i="34"/>
  <c r="AQ9" i="34" s="1"/>
  <c r="U9" i="2"/>
  <c r="U34" i="95"/>
  <c r="Y18" i="78"/>
  <c r="X18" i="78"/>
  <c r="U46" i="102"/>
  <c r="Z9" i="34"/>
  <c r="U46" i="10"/>
  <c r="U10" i="67"/>
  <c r="Y9" i="76"/>
  <c r="X9" i="76"/>
  <c r="AI16" i="65"/>
  <c r="AN16" i="65"/>
  <c r="AH17" i="37"/>
  <c r="AQ17" i="37" s="1"/>
  <c r="U18" i="86"/>
  <c r="U27" i="84"/>
  <c r="U49" i="90"/>
  <c r="U29" i="100"/>
  <c r="Z10" i="39"/>
  <c r="U17" i="53"/>
  <c r="Y18" i="27"/>
  <c r="X18" i="27"/>
  <c r="Z18" i="27" s="1"/>
  <c r="AI15" i="74"/>
  <c r="AN15" i="74"/>
  <c r="AH17" i="23"/>
  <c r="AQ17" i="23" s="1"/>
  <c r="AH17" i="36"/>
  <c r="AQ17" i="36" s="1"/>
  <c r="Y17" i="73"/>
  <c r="Z17" i="73" s="1"/>
  <c r="X17" i="73"/>
  <c r="Z16" i="17"/>
  <c r="U39" i="41"/>
  <c r="U28" i="20"/>
  <c r="U19" i="101"/>
  <c r="AI16" i="66"/>
  <c r="AN16" i="66"/>
  <c r="U46" i="42"/>
  <c r="AN17" i="14"/>
  <c r="AI17" i="14"/>
  <c r="Y10" i="60"/>
  <c r="Z10" i="60"/>
  <c r="X10" i="60"/>
  <c r="Z9" i="76" l="1"/>
  <c r="W10" i="76" s="1"/>
  <c r="AG9" i="76"/>
  <c r="AP9" i="76" s="1"/>
  <c r="AF9" i="76"/>
  <c r="AO9" i="76" s="1"/>
  <c r="AE9" i="76"/>
  <c r="W19" i="27"/>
  <c r="AE18" i="27"/>
  <c r="AF18" i="27"/>
  <c r="AO18" i="27" s="1"/>
  <c r="AG18" i="27"/>
  <c r="AP18" i="27" s="1"/>
  <c r="W18" i="62"/>
  <c r="AF17" i="62"/>
  <c r="AO17" i="62" s="1"/>
  <c r="AE17" i="62"/>
  <c r="AG17" i="62"/>
  <c r="AP17" i="62" s="1"/>
  <c r="AF16" i="77"/>
  <c r="AO16" i="77" s="1"/>
  <c r="AG16" i="77"/>
  <c r="AP16" i="77" s="1"/>
  <c r="AE16" i="77"/>
  <c r="W17" i="77"/>
  <c r="AF10" i="80"/>
  <c r="AO10" i="80" s="1"/>
  <c r="AG10" i="80"/>
  <c r="AP10" i="80" s="1"/>
  <c r="AE10" i="80"/>
  <c r="W11" i="80"/>
  <c r="AR9" i="12"/>
  <c r="AG16" i="26"/>
  <c r="AP16" i="26" s="1"/>
  <c r="AF16" i="26"/>
  <c r="AO16" i="26" s="1"/>
  <c r="AE16" i="26"/>
  <c r="W17" i="26"/>
  <c r="AH17" i="40"/>
  <c r="AQ17" i="40" s="1"/>
  <c r="AG10" i="64"/>
  <c r="AP10" i="64" s="1"/>
  <c r="AF10" i="64"/>
  <c r="AO10" i="64" s="1"/>
  <c r="AE10" i="64"/>
  <c r="W11" i="64"/>
  <c r="AH18" i="14"/>
  <c r="AQ18" i="14" s="1"/>
  <c r="U27" i="51"/>
  <c r="U14" i="47"/>
  <c r="AI17" i="36"/>
  <c r="AN17" i="36"/>
  <c r="AR16" i="66"/>
  <c r="U38" i="41"/>
  <c r="U28" i="100"/>
  <c r="U17" i="86"/>
  <c r="W10" i="34"/>
  <c r="AG9" i="34"/>
  <c r="AP9" i="34" s="1"/>
  <c r="AE9" i="34"/>
  <c r="AF9" i="34"/>
  <c r="AO9" i="34" s="1"/>
  <c r="U16" i="15"/>
  <c r="U43" i="18"/>
  <c r="AH16" i="61"/>
  <c r="AQ16" i="61" s="1"/>
  <c r="U47" i="85"/>
  <c r="AR9" i="80"/>
  <c r="U11" i="75"/>
  <c r="AH16" i="81"/>
  <c r="AQ16" i="81" s="1"/>
  <c r="U12" i="97"/>
  <c r="AR17" i="27"/>
  <c r="Z17" i="40"/>
  <c r="Z18" i="14"/>
  <c r="AR16" i="62"/>
  <c r="AR16" i="40"/>
  <c r="U28" i="45"/>
  <c r="Y18" i="37"/>
  <c r="X18" i="37"/>
  <c r="Y18" i="36"/>
  <c r="X18" i="36"/>
  <c r="Z18" i="36" s="1"/>
  <c r="W11" i="60"/>
  <c r="AE10" i="60"/>
  <c r="AF10" i="60"/>
  <c r="AO10" i="60" s="1"/>
  <c r="AG10" i="60"/>
  <c r="AP10" i="60" s="1"/>
  <c r="AH9" i="76"/>
  <c r="AQ9" i="76" s="1"/>
  <c r="AF10" i="21"/>
  <c r="AO10" i="21" s="1"/>
  <c r="AE10" i="21"/>
  <c r="AG10" i="21"/>
  <c r="AP10" i="21" s="1"/>
  <c r="W11" i="21"/>
  <c r="U38" i="87"/>
  <c r="U33" i="95"/>
  <c r="U47" i="50"/>
  <c r="AE10" i="25"/>
  <c r="AF10" i="25"/>
  <c r="AO10" i="25" s="1"/>
  <c r="W11" i="25"/>
  <c r="AG10" i="25"/>
  <c r="AP10" i="25" s="1"/>
  <c r="U10" i="63"/>
  <c r="U28" i="88"/>
  <c r="U18" i="46"/>
  <c r="W17" i="61"/>
  <c r="AF16" i="61"/>
  <c r="AO16" i="61" s="1"/>
  <c r="AG16" i="61"/>
  <c r="AP16" i="61" s="1"/>
  <c r="AE16" i="61"/>
  <c r="U17" i="52"/>
  <c r="U37" i="83"/>
  <c r="AR15" i="61"/>
  <c r="W17" i="81"/>
  <c r="AG16" i="81"/>
  <c r="AP16" i="81" s="1"/>
  <c r="AF16" i="81"/>
  <c r="AO16" i="81" s="1"/>
  <c r="AE16" i="81"/>
  <c r="AR9" i="72"/>
  <c r="AR16" i="73"/>
  <c r="U25" i="104"/>
  <c r="U24" i="104" s="1"/>
  <c r="AN17" i="23"/>
  <c r="AI17" i="23"/>
  <c r="AN16" i="69"/>
  <c r="AI16" i="69"/>
  <c r="AR17" i="78"/>
  <c r="U11" i="33"/>
  <c r="U11" i="71"/>
  <c r="AF10" i="12"/>
  <c r="AO10" i="12" s="1"/>
  <c r="AG10" i="12"/>
  <c r="AP10" i="12" s="1"/>
  <c r="W11" i="12"/>
  <c r="AE10" i="12"/>
  <c r="AR9" i="64"/>
  <c r="AH10" i="80"/>
  <c r="AQ10" i="80" s="1"/>
  <c r="AG16" i="17"/>
  <c r="AP16" i="17" s="1"/>
  <c r="W17" i="17"/>
  <c r="AE16" i="17"/>
  <c r="AF16" i="17"/>
  <c r="AO16" i="17" s="1"/>
  <c r="AH17" i="66"/>
  <c r="AQ17" i="66" s="1"/>
  <c r="U18" i="101"/>
  <c r="AH17" i="73"/>
  <c r="AQ17" i="73" s="1"/>
  <c r="U48" i="90"/>
  <c r="U45" i="102"/>
  <c r="U37" i="91"/>
  <c r="Z17" i="66"/>
  <c r="AH10" i="72"/>
  <c r="AQ10" i="72" s="1"/>
  <c r="U38" i="103"/>
  <c r="U18" i="32"/>
  <c r="AR9" i="21"/>
  <c r="U25" i="44"/>
  <c r="AH10" i="68"/>
  <c r="AQ10" i="68" s="1"/>
  <c r="U36" i="43"/>
  <c r="U28" i="54"/>
  <c r="U46" i="94"/>
  <c r="Y17" i="31"/>
  <c r="X17" i="31"/>
  <c r="Z17" i="31" s="1"/>
  <c r="AH10" i="29"/>
  <c r="AQ10" i="29" s="1"/>
  <c r="U46" i="48"/>
  <c r="U45" i="48" s="1"/>
  <c r="Y18" i="23"/>
  <c r="X18" i="23"/>
  <c r="AN17" i="37"/>
  <c r="AI17" i="37"/>
  <c r="AH17" i="62"/>
  <c r="AQ17" i="62" s="1"/>
  <c r="AR9" i="60"/>
  <c r="U18" i="105"/>
  <c r="AH18" i="78"/>
  <c r="AQ18" i="78" s="1"/>
  <c r="U46" i="35"/>
  <c r="AG10" i="72"/>
  <c r="AP10" i="72" s="1"/>
  <c r="AF10" i="72"/>
  <c r="AO10" i="72" s="1"/>
  <c r="AE10" i="72"/>
  <c r="W11" i="72"/>
  <c r="AH17" i="65"/>
  <c r="AQ17" i="65" s="1"/>
  <c r="U26" i="13"/>
  <c r="AR9" i="29"/>
  <c r="U38" i="99"/>
  <c r="U36" i="11"/>
  <c r="AR15" i="77"/>
  <c r="AF18" i="22"/>
  <c r="AO18" i="22" s="1"/>
  <c r="AE18" i="22"/>
  <c r="AG18" i="22"/>
  <c r="AP18" i="22" s="1"/>
  <c r="W19" i="22"/>
  <c r="Y17" i="70"/>
  <c r="X17" i="70"/>
  <c r="Z17" i="70" s="1"/>
  <c r="U28" i="96"/>
  <c r="AG10" i="68"/>
  <c r="AP10" i="68" s="1"/>
  <c r="W11" i="68"/>
  <c r="AF10" i="68"/>
  <c r="AO10" i="68" s="1"/>
  <c r="AE10" i="68"/>
  <c r="AH16" i="74"/>
  <c r="AQ16" i="74" s="1"/>
  <c r="U13" i="89"/>
  <c r="U47" i="82"/>
  <c r="AR9" i="68"/>
  <c r="U10" i="28"/>
  <c r="U39" i="49"/>
  <c r="U10" i="79"/>
  <c r="AF10" i="29"/>
  <c r="AO10" i="29" s="1"/>
  <c r="AG10" i="29"/>
  <c r="AP10" i="29" s="1"/>
  <c r="W11" i="29"/>
  <c r="AE10" i="29"/>
  <c r="AH18" i="27"/>
  <c r="AQ18" i="27" s="1"/>
  <c r="U45" i="10"/>
  <c r="AR15" i="81"/>
  <c r="U45" i="98"/>
  <c r="AH16" i="77"/>
  <c r="AQ16" i="77" s="1"/>
  <c r="AR17" i="14"/>
  <c r="W18" i="73"/>
  <c r="AE17" i="73"/>
  <c r="AF17" i="73"/>
  <c r="AO17" i="73" s="1"/>
  <c r="AG17" i="73"/>
  <c r="AP17" i="73" s="1"/>
  <c r="U16" i="53"/>
  <c r="U9" i="67"/>
  <c r="U8" i="2"/>
  <c r="AH10" i="60"/>
  <c r="AQ10" i="60" s="1"/>
  <c r="U45" i="42"/>
  <c r="U27" i="20"/>
  <c r="AR15" i="74"/>
  <c r="AG10" i="39"/>
  <c r="AP10" i="39" s="1"/>
  <c r="AE10" i="39"/>
  <c r="AF10" i="39"/>
  <c r="AO10" i="39" s="1"/>
  <c r="W11" i="39"/>
  <c r="U26" i="84"/>
  <c r="AR16" i="65"/>
  <c r="Z18" i="78"/>
  <c r="U16" i="93"/>
  <c r="AR15" i="26"/>
  <c r="W17" i="30"/>
  <c r="AE16" i="30"/>
  <c r="AF16" i="30"/>
  <c r="AO16" i="30" s="1"/>
  <c r="AG16" i="30"/>
  <c r="AP16" i="30" s="1"/>
  <c r="Z17" i="65"/>
  <c r="AH10" i="21"/>
  <c r="AQ10" i="21" s="1"/>
  <c r="U9" i="24"/>
  <c r="U10" i="38"/>
  <c r="AR8" i="76"/>
  <c r="U37" i="55"/>
  <c r="AN16" i="70"/>
  <c r="AI16" i="70"/>
  <c r="AH10" i="12"/>
  <c r="AQ10" i="12" s="1"/>
  <c r="U10" i="19"/>
  <c r="U36" i="16"/>
  <c r="U27" i="92"/>
  <c r="Z16" i="74"/>
  <c r="AH16" i="26"/>
  <c r="AQ16" i="26" s="1"/>
  <c r="AN16" i="31"/>
  <c r="AI16" i="31"/>
  <c r="AR16" i="31" s="1"/>
  <c r="AH10" i="64"/>
  <c r="AQ10" i="64" s="1"/>
  <c r="U9" i="59"/>
  <c r="Y17" i="69"/>
  <c r="X17" i="69"/>
  <c r="Z18" i="23" l="1"/>
  <c r="AG18" i="23" s="1"/>
  <c r="AP18" i="23" s="1"/>
  <c r="W19" i="23"/>
  <c r="AE18" i="23"/>
  <c r="AF18" i="23"/>
  <c r="AO18" i="23" s="1"/>
  <c r="AE18" i="36"/>
  <c r="W19" i="36"/>
  <c r="AG18" i="36"/>
  <c r="AP18" i="36" s="1"/>
  <c r="AF18" i="36"/>
  <c r="AO18" i="36" s="1"/>
  <c r="U35" i="16"/>
  <c r="U38" i="49"/>
  <c r="W18" i="31"/>
  <c r="AG17" i="31"/>
  <c r="AP17" i="31" s="1"/>
  <c r="AF17" i="31"/>
  <c r="AO17" i="31" s="1"/>
  <c r="AE17" i="31"/>
  <c r="U17" i="101"/>
  <c r="AE18" i="14"/>
  <c r="W19" i="14"/>
  <c r="AF18" i="14"/>
  <c r="AO18" i="14" s="1"/>
  <c r="AG18" i="14"/>
  <c r="AP18" i="14" s="1"/>
  <c r="Y11" i="68"/>
  <c r="X11" i="68"/>
  <c r="Z11" i="68" s="1"/>
  <c r="AN10" i="72"/>
  <c r="AI10" i="72"/>
  <c r="U35" i="43"/>
  <c r="AI16" i="81"/>
  <c r="AN16" i="81"/>
  <c r="Y11" i="21"/>
  <c r="X11" i="21"/>
  <c r="U27" i="45"/>
  <c r="AE17" i="40"/>
  <c r="AG17" i="40"/>
  <c r="AP17" i="40" s="1"/>
  <c r="W18" i="40"/>
  <c r="AF17" i="40"/>
  <c r="AO17" i="40" s="1"/>
  <c r="U46" i="85"/>
  <c r="U15" i="15"/>
  <c r="U16" i="86"/>
  <c r="U26" i="51"/>
  <c r="AN17" i="62"/>
  <c r="AI17" i="62"/>
  <c r="Y19" i="27"/>
  <c r="X19" i="27"/>
  <c r="Z19" i="27" s="1"/>
  <c r="U9" i="38"/>
  <c r="U15" i="53"/>
  <c r="AF17" i="70"/>
  <c r="AO17" i="70" s="1"/>
  <c r="AE17" i="70"/>
  <c r="W18" i="70"/>
  <c r="AG17" i="70"/>
  <c r="AP17" i="70" s="1"/>
  <c r="Y11" i="12"/>
  <c r="X11" i="12"/>
  <c r="AN10" i="25"/>
  <c r="AI10" i="25"/>
  <c r="Y11" i="39"/>
  <c r="X11" i="39"/>
  <c r="W17" i="74"/>
  <c r="AF16" i="74"/>
  <c r="AO16" i="74" s="1"/>
  <c r="AG16" i="74"/>
  <c r="AP16" i="74" s="1"/>
  <c r="AE16" i="74"/>
  <c r="U9" i="19"/>
  <c r="U36" i="55"/>
  <c r="U8" i="24"/>
  <c r="AI16" i="30"/>
  <c r="AN16" i="30"/>
  <c r="W19" i="78"/>
  <c r="AE18" i="78"/>
  <c r="AF18" i="78"/>
  <c r="AO18" i="78" s="1"/>
  <c r="AG18" i="78"/>
  <c r="AP18" i="78" s="1"/>
  <c r="U26" i="20"/>
  <c r="U7" i="2"/>
  <c r="U44" i="10"/>
  <c r="U9" i="28"/>
  <c r="U12" i="89"/>
  <c r="Y19" i="22"/>
  <c r="X19" i="22"/>
  <c r="AR17" i="37"/>
  <c r="U44" i="48"/>
  <c r="W18" i="66"/>
  <c r="AG17" i="66"/>
  <c r="AP17" i="66" s="1"/>
  <c r="AF17" i="66"/>
  <c r="AO17" i="66" s="1"/>
  <c r="AE17" i="66"/>
  <c r="U47" i="90"/>
  <c r="U23" i="104"/>
  <c r="U36" i="83"/>
  <c r="Y17" i="61"/>
  <c r="X17" i="61"/>
  <c r="Z17" i="61" s="1"/>
  <c r="U9" i="63"/>
  <c r="U46" i="50"/>
  <c r="Y17" i="77"/>
  <c r="X17" i="77"/>
  <c r="AN9" i="76"/>
  <c r="AI9" i="76"/>
  <c r="U46" i="82"/>
  <c r="Y11" i="72"/>
  <c r="X11" i="72"/>
  <c r="U10" i="33"/>
  <c r="U27" i="88"/>
  <c r="AH18" i="36"/>
  <c r="AQ18" i="36" s="1"/>
  <c r="AI18" i="27"/>
  <c r="AN18" i="27"/>
  <c r="U15" i="93"/>
  <c r="Y17" i="30"/>
  <c r="X17" i="30"/>
  <c r="AI10" i="39"/>
  <c r="AN10" i="39"/>
  <c r="AI17" i="73"/>
  <c r="AN17" i="73"/>
  <c r="U35" i="11"/>
  <c r="U25" i="13"/>
  <c r="U17" i="105"/>
  <c r="U45" i="94"/>
  <c r="U17" i="32"/>
  <c r="AR16" i="69"/>
  <c r="AN10" i="21"/>
  <c r="AI10" i="21"/>
  <c r="AH18" i="37"/>
  <c r="AQ18" i="37" s="1"/>
  <c r="U10" i="75"/>
  <c r="AN9" i="34"/>
  <c r="AI9" i="34"/>
  <c r="U27" i="100"/>
  <c r="AR17" i="36"/>
  <c r="AN16" i="77"/>
  <c r="AI16" i="77"/>
  <c r="Y18" i="62"/>
  <c r="X18" i="62"/>
  <c r="Z18" i="62" s="1"/>
  <c r="Y11" i="29"/>
  <c r="X11" i="29"/>
  <c r="U44" i="102"/>
  <c r="U8" i="59"/>
  <c r="AH17" i="69"/>
  <c r="AQ17" i="69" s="1"/>
  <c r="Z17" i="69"/>
  <c r="U26" i="92"/>
  <c r="U25" i="92" s="1"/>
  <c r="U44" i="42"/>
  <c r="U8" i="67"/>
  <c r="Y18" i="73"/>
  <c r="X18" i="73"/>
  <c r="U44" i="98"/>
  <c r="U9" i="79"/>
  <c r="U27" i="96"/>
  <c r="AI18" i="22"/>
  <c r="AN18" i="22"/>
  <c r="AH18" i="23"/>
  <c r="AQ18" i="23" s="1"/>
  <c r="U36" i="91"/>
  <c r="AN16" i="17"/>
  <c r="AI16" i="17"/>
  <c r="U10" i="71"/>
  <c r="U9" i="71" s="1"/>
  <c r="Y17" i="81"/>
  <c r="X17" i="81"/>
  <c r="U16" i="52"/>
  <c r="U17" i="46"/>
  <c r="Y11" i="25"/>
  <c r="X11" i="25"/>
  <c r="U32" i="95"/>
  <c r="AN10" i="60"/>
  <c r="AI10" i="60"/>
  <c r="Z18" i="37"/>
  <c r="Y11" i="64"/>
  <c r="X11" i="64"/>
  <c r="Z11" i="64" s="1"/>
  <c r="Y17" i="26"/>
  <c r="X17" i="26"/>
  <c r="Y11" i="80"/>
  <c r="X11" i="80"/>
  <c r="Z11" i="80" s="1"/>
  <c r="U25" i="84"/>
  <c r="U37" i="87"/>
  <c r="AR16" i="70"/>
  <c r="AF17" i="65"/>
  <c r="AO17" i="65" s="1"/>
  <c r="AE17" i="65"/>
  <c r="AG17" i="65"/>
  <c r="AP17" i="65" s="1"/>
  <c r="W18" i="65"/>
  <c r="AI10" i="29"/>
  <c r="AN10" i="29"/>
  <c r="AN10" i="68"/>
  <c r="AI10" i="68"/>
  <c r="AH17" i="70"/>
  <c r="AQ17" i="70" s="1"/>
  <c r="U37" i="99"/>
  <c r="U45" i="35"/>
  <c r="AH17" i="31"/>
  <c r="AQ17" i="31" s="1"/>
  <c r="U27" i="54"/>
  <c r="U24" i="44"/>
  <c r="U37" i="103"/>
  <c r="Y17" i="17"/>
  <c r="X17" i="17"/>
  <c r="Z17" i="17" s="1"/>
  <c r="AI10" i="12"/>
  <c r="AN10" i="12"/>
  <c r="AR17" i="23"/>
  <c r="AN16" i="61"/>
  <c r="AI16" i="61"/>
  <c r="Y11" i="60"/>
  <c r="X11" i="60"/>
  <c r="U11" i="97"/>
  <c r="U42" i="18"/>
  <c r="U41" i="18" s="1"/>
  <c r="Y10" i="34"/>
  <c r="X10" i="34"/>
  <c r="U37" i="41"/>
  <c r="U13" i="47"/>
  <c r="AN10" i="64"/>
  <c r="AI10" i="64"/>
  <c r="AN16" i="26"/>
  <c r="AI16" i="26"/>
  <c r="AI10" i="80"/>
  <c r="AN10" i="80"/>
  <c r="Y10" i="76"/>
  <c r="X10" i="76"/>
  <c r="Z10" i="76" s="1"/>
  <c r="AE11" i="64" l="1"/>
  <c r="W12" i="64"/>
  <c r="AF11" i="64"/>
  <c r="AO11" i="64" s="1"/>
  <c r="AG11" i="64"/>
  <c r="AP11" i="64" s="1"/>
  <c r="W11" i="76"/>
  <c r="AG10" i="76"/>
  <c r="AP10" i="76" s="1"/>
  <c r="AF10" i="76"/>
  <c r="AO10" i="76" s="1"/>
  <c r="AE10" i="76"/>
  <c r="AF11" i="80"/>
  <c r="AO11" i="80" s="1"/>
  <c r="AG11" i="80"/>
  <c r="AP11" i="80" s="1"/>
  <c r="AE11" i="80"/>
  <c r="W12" i="80"/>
  <c r="U16" i="46"/>
  <c r="U24" i="92"/>
  <c r="W19" i="62"/>
  <c r="AE18" i="62"/>
  <c r="AG18" i="62"/>
  <c r="AP18" i="62" s="1"/>
  <c r="AF18" i="62"/>
  <c r="AO18" i="62" s="1"/>
  <c r="U14" i="93"/>
  <c r="U26" i="88"/>
  <c r="AE17" i="61"/>
  <c r="W18" i="61"/>
  <c r="AG17" i="61"/>
  <c r="AP17" i="61" s="1"/>
  <c r="AF17" i="61"/>
  <c r="AO17" i="61" s="1"/>
  <c r="U43" i="10"/>
  <c r="U7" i="24"/>
  <c r="AR10" i="25"/>
  <c r="Y18" i="70"/>
  <c r="X18" i="70"/>
  <c r="U8" i="38"/>
  <c r="AR16" i="81"/>
  <c r="AG11" i="68"/>
  <c r="AP11" i="68" s="1"/>
  <c r="W12" i="68"/>
  <c r="AF11" i="68"/>
  <c r="AO11" i="68" s="1"/>
  <c r="AE11" i="68"/>
  <c r="Y19" i="36"/>
  <c r="X19" i="36"/>
  <c r="U36" i="41"/>
  <c r="AH10" i="34"/>
  <c r="AQ10" i="34" s="1"/>
  <c r="U26" i="54"/>
  <c r="U36" i="99"/>
  <c r="AR10" i="29"/>
  <c r="U31" i="95"/>
  <c r="U8" i="71"/>
  <c r="U8" i="79"/>
  <c r="AF17" i="69"/>
  <c r="AO17" i="69" s="1"/>
  <c r="AG17" i="69"/>
  <c r="AP17" i="69" s="1"/>
  <c r="W18" i="69"/>
  <c r="AE17" i="69"/>
  <c r="U43" i="102"/>
  <c r="U26" i="100"/>
  <c r="U16" i="32"/>
  <c r="U24" i="13"/>
  <c r="AR10" i="39"/>
  <c r="U45" i="82"/>
  <c r="U46" i="90"/>
  <c r="U43" i="48"/>
  <c r="AN18" i="78"/>
  <c r="AI18" i="78"/>
  <c r="AN17" i="70"/>
  <c r="AI17" i="70"/>
  <c r="AH19" i="27"/>
  <c r="AQ19" i="27" s="1"/>
  <c r="U25" i="51"/>
  <c r="U45" i="85"/>
  <c r="U26" i="45"/>
  <c r="U16" i="101"/>
  <c r="U37" i="49"/>
  <c r="AN18" i="36"/>
  <c r="AI18" i="36"/>
  <c r="AE17" i="17"/>
  <c r="AG17" i="17"/>
  <c r="AP17" i="17" s="1"/>
  <c r="W18" i="17"/>
  <c r="AF17" i="17"/>
  <c r="AO17" i="17" s="1"/>
  <c r="AR10" i="64"/>
  <c r="AH11" i="25"/>
  <c r="AQ11" i="25" s="1"/>
  <c r="U15" i="52"/>
  <c r="AR16" i="17"/>
  <c r="U7" i="67"/>
  <c r="AH11" i="29"/>
  <c r="AQ11" i="29" s="1"/>
  <c r="AR16" i="77"/>
  <c r="AR9" i="34"/>
  <c r="AR10" i="21"/>
  <c r="AH17" i="30"/>
  <c r="AQ17" i="30" s="1"/>
  <c r="AR18" i="27"/>
  <c r="U9" i="33"/>
  <c r="AR9" i="76"/>
  <c r="U45" i="50"/>
  <c r="AN17" i="66"/>
  <c r="AI17" i="66"/>
  <c r="AR17" i="66" s="1"/>
  <c r="U11" i="89"/>
  <c r="U6" i="2"/>
  <c r="Y19" i="78"/>
  <c r="Z19" i="78"/>
  <c r="X19" i="78"/>
  <c r="U35" i="55"/>
  <c r="Y17" i="74"/>
  <c r="X17" i="74"/>
  <c r="AH11" i="12"/>
  <c r="AQ11" i="12" s="1"/>
  <c r="W20" i="27"/>
  <c r="AE19" i="27"/>
  <c r="AF19" i="27"/>
  <c r="AO19" i="27" s="1"/>
  <c r="AG19" i="27"/>
  <c r="AP19" i="27" s="1"/>
  <c r="AH11" i="21"/>
  <c r="AQ11" i="21" s="1"/>
  <c r="U34" i="43"/>
  <c r="AI17" i="31"/>
  <c r="AN17" i="31"/>
  <c r="AH11" i="60"/>
  <c r="AQ11" i="60" s="1"/>
  <c r="Y18" i="65"/>
  <c r="X18" i="65"/>
  <c r="U36" i="87"/>
  <c r="AE18" i="37"/>
  <c r="W19" i="37"/>
  <c r="AF18" i="37"/>
  <c r="AO18" i="37" s="1"/>
  <c r="AG18" i="37"/>
  <c r="AP18" i="37" s="1"/>
  <c r="Z11" i="25"/>
  <c r="AH17" i="81"/>
  <c r="AQ17" i="81" s="1"/>
  <c r="AR18" i="22"/>
  <c r="U43" i="98"/>
  <c r="U42" i="98" s="1"/>
  <c r="Z11" i="29"/>
  <c r="U44" i="94"/>
  <c r="U34" i="11"/>
  <c r="U33" i="11" s="1"/>
  <c r="U32" i="11" s="1"/>
  <c r="Z17" i="30"/>
  <c r="AH11" i="72"/>
  <c r="AQ11" i="72" s="1"/>
  <c r="U35" i="83"/>
  <c r="AH11" i="39"/>
  <c r="AQ11" i="39" s="1"/>
  <c r="Z11" i="12"/>
  <c r="U15" i="86"/>
  <c r="Y18" i="40"/>
  <c r="X18" i="40"/>
  <c r="Z11" i="21"/>
  <c r="AR10" i="72"/>
  <c r="U34" i="16"/>
  <c r="AN18" i="23"/>
  <c r="AI18" i="23"/>
  <c r="AH10" i="76"/>
  <c r="AQ10" i="76" s="1"/>
  <c r="AH11" i="80"/>
  <c r="AQ11" i="80" s="1"/>
  <c r="Z10" i="34"/>
  <c r="AR10" i="68"/>
  <c r="Z11" i="72"/>
  <c r="AH17" i="77"/>
  <c r="AQ17" i="77" s="1"/>
  <c r="U8" i="63"/>
  <c r="AH19" i="22"/>
  <c r="AQ19" i="22" s="1"/>
  <c r="U8" i="28"/>
  <c r="U25" i="20"/>
  <c r="AR16" i="30"/>
  <c r="U8" i="19"/>
  <c r="Z11" i="39"/>
  <c r="U14" i="53"/>
  <c r="AR17" i="62"/>
  <c r="Y19" i="14"/>
  <c r="Z19" i="14" s="1"/>
  <c r="X19" i="14"/>
  <c r="Y19" i="23"/>
  <c r="X19" i="23"/>
  <c r="AH11" i="64"/>
  <c r="AQ11" i="64" s="1"/>
  <c r="U10" i="97"/>
  <c r="Z11" i="60"/>
  <c r="U36" i="103"/>
  <c r="AH17" i="26"/>
  <c r="AQ17" i="26" s="1"/>
  <c r="AR10" i="80"/>
  <c r="U12" i="47"/>
  <c r="AR10" i="12"/>
  <c r="AI17" i="65"/>
  <c r="AN17" i="65"/>
  <c r="Z17" i="26"/>
  <c r="AR10" i="60"/>
  <c r="Z17" i="81"/>
  <c r="AH18" i="73"/>
  <c r="AQ18" i="73" s="1"/>
  <c r="U43" i="42"/>
  <c r="AR16" i="26"/>
  <c r="U40" i="18"/>
  <c r="AR16" i="61"/>
  <c r="AH17" i="17"/>
  <c r="AQ17" i="17" s="1"/>
  <c r="U23" i="44"/>
  <c r="U44" i="35"/>
  <c r="U24" i="84"/>
  <c r="U35" i="91"/>
  <c r="U34" i="91" s="1"/>
  <c r="U26" i="96"/>
  <c r="Z18" i="73"/>
  <c r="U7" i="59"/>
  <c r="AH18" i="62"/>
  <c r="AQ18" i="62" s="1"/>
  <c r="U9" i="75"/>
  <c r="U8" i="75" s="1"/>
  <c r="U16" i="105"/>
  <c r="AR17" i="73"/>
  <c r="Z17" i="77"/>
  <c r="AH17" i="61"/>
  <c r="AQ17" i="61" s="1"/>
  <c r="U22" i="104"/>
  <c r="Y18" i="66"/>
  <c r="X18" i="66"/>
  <c r="Z19" i="22"/>
  <c r="AN16" i="74"/>
  <c r="AI16" i="74"/>
  <c r="U14" i="15"/>
  <c r="AN17" i="40"/>
  <c r="AI17" i="40"/>
  <c r="AH11" i="68"/>
  <c r="AQ11" i="68" s="1"/>
  <c r="AI18" i="14"/>
  <c r="AN18" i="14"/>
  <c r="Y18" i="31"/>
  <c r="X18" i="31"/>
  <c r="Z18" i="70" l="1"/>
  <c r="Z19" i="23"/>
  <c r="AF18" i="70"/>
  <c r="AO18" i="70" s="1"/>
  <c r="AE18" i="70"/>
  <c r="W19" i="70"/>
  <c r="AG18" i="70"/>
  <c r="AP18" i="70" s="1"/>
  <c r="W20" i="23"/>
  <c r="AF19" i="23"/>
  <c r="AO19" i="23" s="1"/>
  <c r="AE19" i="23"/>
  <c r="AG19" i="23"/>
  <c r="AP19" i="23" s="1"/>
  <c r="AE18" i="73"/>
  <c r="W19" i="73"/>
  <c r="AG18" i="73"/>
  <c r="AP18" i="73" s="1"/>
  <c r="AF18" i="73"/>
  <c r="AO18" i="73" s="1"/>
  <c r="AR16" i="74"/>
  <c r="W12" i="60"/>
  <c r="AG11" i="60"/>
  <c r="AP11" i="60" s="1"/>
  <c r="AF11" i="60"/>
  <c r="AO11" i="60" s="1"/>
  <c r="AE11" i="60"/>
  <c r="AF11" i="72"/>
  <c r="AO11" i="72" s="1"/>
  <c r="AG11" i="72"/>
  <c r="AP11" i="72" s="1"/>
  <c r="AE11" i="72"/>
  <c r="W12" i="72"/>
  <c r="U34" i="83"/>
  <c r="Y19" i="37"/>
  <c r="X19" i="37"/>
  <c r="U33" i="43"/>
  <c r="Y20" i="27"/>
  <c r="X20" i="27"/>
  <c r="U5" i="2"/>
  <c r="X5" i="2" s="1"/>
  <c r="U44" i="50"/>
  <c r="U6" i="67"/>
  <c r="AN17" i="17"/>
  <c r="AI17" i="17"/>
  <c r="U15" i="101"/>
  <c r="U24" i="51"/>
  <c r="U44" i="82"/>
  <c r="U43" i="82" s="1"/>
  <c r="U15" i="32"/>
  <c r="X18" i="69"/>
  <c r="Y18" i="69"/>
  <c r="Z18" i="69"/>
  <c r="U7" i="71"/>
  <c r="U35" i="99"/>
  <c r="U35" i="41"/>
  <c r="AN18" i="62"/>
  <c r="AI18" i="62"/>
  <c r="Y12" i="80"/>
  <c r="X12" i="80"/>
  <c r="U33" i="91"/>
  <c r="U22" i="44"/>
  <c r="U39" i="18"/>
  <c r="AR17" i="65"/>
  <c r="U14" i="86"/>
  <c r="U43" i="94"/>
  <c r="AN18" i="37"/>
  <c r="AI18" i="37"/>
  <c r="U34" i="55"/>
  <c r="AR18" i="36"/>
  <c r="Z19" i="36"/>
  <c r="AH19" i="36"/>
  <c r="AQ19" i="36" s="1"/>
  <c r="U42" i="10"/>
  <c r="U25" i="88"/>
  <c r="Y19" i="62"/>
  <c r="X19" i="62"/>
  <c r="AN11" i="80"/>
  <c r="AI11" i="80"/>
  <c r="Y11" i="76"/>
  <c r="X11" i="76"/>
  <c r="AH18" i="31"/>
  <c r="AQ18" i="31" s="1"/>
  <c r="U21" i="104"/>
  <c r="Z18" i="31"/>
  <c r="AR17" i="40"/>
  <c r="AG19" i="22"/>
  <c r="AP19" i="22" s="1"/>
  <c r="AF19" i="22"/>
  <c r="AO19" i="22" s="1"/>
  <c r="AE19" i="22"/>
  <c r="W20" i="22"/>
  <c r="U15" i="105"/>
  <c r="U6" i="59"/>
  <c r="AG17" i="81"/>
  <c r="AP17" i="81" s="1"/>
  <c r="W18" i="81"/>
  <c r="AF17" i="81"/>
  <c r="AO17" i="81" s="1"/>
  <c r="AE17" i="81"/>
  <c r="U9" i="97"/>
  <c r="AH19" i="14"/>
  <c r="AQ19" i="14" s="1"/>
  <c r="U13" i="53"/>
  <c r="AR18" i="23"/>
  <c r="AE11" i="21"/>
  <c r="AF11" i="21"/>
  <c r="AO11" i="21" s="1"/>
  <c r="AG11" i="21"/>
  <c r="AP11" i="21" s="1"/>
  <c r="W12" i="21"/>
  <c r="AF11" i="12"/>
  <c r="AO11" i="12" s="1"/>
  <c r="W12" i="12"/>
  <c r="AG11" i="12"/>
  <c r="AP11" i="12" s="1"/>
  <c r="AE11" i="12"/>
  <c r="AG11" i="29"/>
  <c r="AP11" i="29" s="1"/>
  <c r="AE11" i="29"/>
  <c r="W12" i="29"/>
  <c r="AF11" i="29"/>
  <c r="AO11" i="29" s="1"/>
  <c r="AH19" i="78"/>
  <c r="AQ19" i="78" s="1"/>
  <c r="U10" i="89"/>
  <c r="U25" i="45"/>
  <c r="U42" i="48"/>
  <c r="U25" i="100"/>
  <c r="U30" i="95"/>
  <c r="U25" i="54"/>
  <c r="AF19" i="14"/>
  <c r="AO19" i="14" s="1"/>
  <c r="AE19" i="14"/>
  <c r="AG19" i="14"/>
  <c r="AP19" i="14" s="1"/>
  <c r="W20" i="14"/>
  <c r="W12" i="39"/>
  <c r="AG11" i="39"/>
  <c r="AP11" i="39" s="1"/>
  <c r="AE11" i="39"/>
  <c r="AF11" i="39"/>
  <c r="AO11" i="39" s="1"/>
  <c r="U24" i="20"/>
  <c r="U7" i="63"/>
  <c r="W11" i="34"/>
  <c r="AG10" i="34"/>
  <c r="AP10" i="34" s="1"/>
  <c r="AE10" i="34"/>
  <c r="AF10" i="34"/>
  <c r="AO10" i="34" s="1"/>
  <c r="AH18" i="40"/>
  <c r="AQ18" i="40" s="1"/>
  <c r="AG17" i="30"/>
  <c r="AP17" i="30" s="1"/>
  <c r="AE17" i="30"/>
  <c r="W18" i="30"/>
  <c r="AF17" i="30"/>
  <c r="AO17" i="30" s="1"/>
  <c r="AE11" i="25"/>
  <c r="AF11" i="25"/>
  <c r="AO11" i="25" s="1"/>
  <c r="AG11" i="25"/>
  <c r="AP11" i="25" s="1"/>
  <c r="W12" i="25"/>
  <c r="U35" i="87"/>
  <c r="AH17" i="74"/>
  <c r="AQ17" i="74" s="1"/>
  <c r="AG19" i="78"/>
  <c r="AP19" i="78" s="1"/>
  <c r="W20" i="78"/>
  <c r="AF19" i="78"/>
  <c r="AO19" i="78" s="1"/>
  <c r="AE19" i="78"/>
  <c r="AR17" i="70"/>
  <c r="AN11" i="68"/>
  <c r="AI11" i="68"/>
  <c r="U13" i="93"/>
  <c r="U23" i="92"/>
  <c r="U23" i="84"/>
  <c r="AG17" i="77"/>
  <c r="AP17" i="77" s="1"/>
  <c r="AE17" i="77"/>
  <c r="AF17" i="77"/>
  <c r="AO17" i="77" s="1"/>
  <c r="W18" i="77"/>
  <c r="U41" i="98"/>
  <c r="AH18" i="65"/>
  <c r="AQ18" i="65" s="1"/>
  <c r="AR17" i="31"/>
  <c r="Z17" i="74"/>
  <c r="U8" i="33"/>
  <c r="U14" i="52"/>
  <c r="Y18" i="17"/>
  <c r="X18" i="17"/>
  <c r="U36" i="49"/>
  <c r="U44" i="85"/>
  <c r="U45" i="90"/>
  <c r="U23" i="13"/>
  <c r="U42" i="102"/>
  <c r="U7" i="79"/>
  <c r="U7" i="38"/>
  <c r="Y18" i="61"/>
  <c r="X18" i="61"/>
  <c r="Z18" i="61" s="1"/>
  <c r="AI10" i="76"/>
  <c r="AN10" i="76"/>
  <c r="Y12" i="64"/>
  <c r="X12" i="64"/>
  <c r="AH18" i="66"/>
  <c r="AQ18" i="66" s="1"/>
  <c r="Z18" i="66"/>
  <c r="U7" i="75"/>
  <c r="Z18" i="40"/>
  <c r="AR18" i="14"/>
  <c r="U13" i="15"/>
  <c r="U25" i="96"/>
  <c r="U43" i="35"/>
  <c r="U42" i="42"/>
  <c r="W18" i="26"/>
  <c r="AG17" i="26"/>
  <c r="AP17" i="26" s="1"/>
  <c r="AF17" i="26"/>
  <c r="AO17" i="26" s="1"/>
  <c r="AE17" i="26"/>
  <c r="U11" i="47"/>
  <c r="U35" i="103"/>
  <c r="AH19" i="23"/>
  <c r="AQ19" i="23" s="1"/>
  <c r="U7" i="19"/>
  <c r="U7" i="28"/>
  <c r="U33" i="16"/>
  <c r="U31" i="11"/>
  <c r="Z18" i="65"/>
  <c r="AI19" i="27"/>
  <c r="AN19" i="27"/>
  <c r="AR18" i="78"/>
  <c r="AN17" i="69"/>
  <c r="AI17" i="69"/>
  <c r="Y12" i="68"/>
  <c r="X12" i="68"/>
  <c r="AH18" i="70"/>
  <c r="AQ18" i="70" s="1"/>
  <c r="U6" i="24"/>
  <c r="AN17" i="61"/>
  <c r="AI17" i="61"/>
  <c r="U15" i="46"/>
  <c r="U14" i="46" s="1"/>
  <c r="AN11" i="64"/>
  <c r="AI11" i="64"/>
  <c r="Z12" i="68" l="1"/>
  <c r="AG12" i="68" s="1"/>
  <c r="AP12" i="68" s="1"/>
  <c r="W13" i="68"/>
  <c r="AF12" i="68"/>
  <c r="AO12" i="68" s="1"/>
  <c r="AE12" i="68"/>
  <c r="AF18" i="61"/>
  <c r="AO18" i="61" s="1"/>
  <c r="AE18" i="61"/>
  <c r="W19" i="61"/>
  <c r="AG18" i="61"/>
  <c r="AP18" i="61" s="1"/>
  <c r="AR11" i="68"/>
  <c r="AI17" i="81"/>
  <c r="AN17" i="81"/>
  <c r="AH19" i="62"/>
  <c r="AQ19" i="62" s="1"/>
  <c r="U34" i="99"/>
  <c r="U44" i="90"/>
  <c r="Y11" i="34"/>
  <c r="X11" i="34"/>
  <c r="AI11" i="39"/>
  <c r="AN11" i="39"/>
  <c r="U24" i="100"/>
  <c r="U9" i="89"/>
  <c r="U8" i="89" s="1"/>
  <c r="U12" i="53"/>
  <c r="U14" i="105"/>
  <c r="AH11" i="76"/>
  <c r="AQ11" i="76" s="1"/>
  <c r="Z19" i="62"/>
  <c r="U33" i="55"/>
  <c r="U13" i="86"/>
  <c r="U21" i="44"/>
  <c r="AR18" i="62"/>
  <c r="U14" i="32"/>
  <c r="U14" i="101"/>
  <c r="U43" i="50"/>
  <c r="U33" i="83"/>
  <c r="Y20" i="23"/>
  <c r="X20" i="23"/>
  <c r="AN17" i="26"/>
  <c r="AI17" i="26"/>
  <c r="AR10" i="76"/>
  <c r="AH18" i="17"/>
  <c r="AQ18" i="17" s="1"/>
  <c r="Y20" i="78"/>
  <c r="X20" i="78"/>
  <c r="AN19" i="14"/>
  <c r="AI19" i="14"/>
  <c r="Y12" i="21"/>
  <c r="X12" i="21"/>
  <c r="Z12" i="21" s="1"/>
  <c r="U41" i="10"/>
  <c r="AI11" i="60"/>
  <c r="AN11" i="60"/>
  <c r="U6" i="79"/>
  <c r="U40" i="98"/>
  <c r="AE18" i="40"/>
  <c r="AF18" i="40"/>
  <c r="AO18" i="40" s="1"/>
  <c r="W19" i="40"/>
  <c r="AG18" i="40"/>
  <c r="AP18" i="40" s="1"/>
  <c r="AH12" i="64"/>
  <c r="AQ12" i="64" s="1"/>
  <c r="Y18" i="77"/>
  <c r="X18" i="77"/>
  <c r="Z18" i="77" s="1"/>
  <c r="AI11" i="12"/>
  <c r="AN11" i="12"/>
  <c r="Y18" i="81"/>
  <c r="X18" i="81"/>
  <c r="Y20" i="22"/>
  <c r="X20" i="22"/>
  <c r="AF18" i="31"/>
  <c r="AO18" i="31" s="1"/>
  <c r="AE18" i="31"/>
  <c r="AG18" i="31"/>
  <c r="AP18" i="31" s="1"/>
  <c r="W19" i="31"/>
  <c r="Z11" i="76"/>
  <c r="AR18" i="37"/>
  <c r="U6" i="71"/>
  <c r="AR17" i="17"/>
  <c r="U32" i="43"/>
  <c r="Y12" i="72"/>
  <c r="X12" i="72"/>
  <c r="Z12" i="72" s="1"/>
  <c r="Y19" i="73"/>
  <c r="X19" i="73"/>
  <c r="AH12" i="68"/>
  <c r="AQ12" i="68" s="1"/>
  <c r="AI17" i="30"/>
  <c r="AN17" i="30"/>
  <c r="AH18" i="61"/>
  <c r="AQ18" i="61" s="1"/>
  <c r="U22" i="84"/>
  <c r="AG18" i="65"/>
  <c r="AP18" i="65" s="1"/>
  <c r="AF18" i="65"/>
  <c r="AO18" i="65" s="1"/>
  <c r="W19" i="65"/>
  <c r="AE18" i="65"/>
  <c r="U34" i="103"/>
  <c r="U24" i="96"/>
  <c r="Z12" i="64"/>
  <c r="U41" i="102"/>
  <c r="U43" i="85"/>
  <c r="U22" i="92"/>
  <c r="AN11" i="25"/>
  <c r="AI11" i="25"/>
  <c r="U6" i="63"/>
  <c r="Y12" i="39"/>
  <c r="X12" i="39"/>
  <c r="U24" i="54"/>
  <c r="U41" i="48"/>
  <c r="AI11" i="21"/>
  <c r="AN11" i="21"/>
  <c r="AN19" i="22"/>
  <c r="AI19" i="22"/>
  <c r="W20" i="36"/>
  <c r="AG19" i="36"/>
  <c r="AP19" i="36" s="1"/>
  <c r="AE19" i="36"/>
  <c r="AF19" i="36"/>
  <c r="AO19" i="36" s="1"/>
  <c r="U32" i="91"/>
  <c r="W19" i="69"/>
  <c r="AG18" i="69"/>
  <c r="AP18" i="69" s="1"/>
  <c r="AE18" i="69"/>
  <c r="AF18" i="69"/>
  <c r="AO18" i="69" s="1"/>
  <c r="U42" i="82"/>
  <c r="U23" i="9"/>
  <c r="Z5" i="2"/>
  <c r="AH5" i="2"/>
  <c r="AQ5" i="2" s="1"/>
  <c r="AH19" i="37"/>
  <c r="AQ19" i="37" s="1"/>
  <c r="AI11" i="72"/>
  <c r="AN11" i="72"/>
  <c r="Y12" i="60"/>
  <c r="X12" i="60"/>
  <c r="AN18" i="73"/>
  <c r="AI18" i="73"/>
  <c r="Y19" i="70"/>
  <c r="X19" i="70"/>
  <c r="Z19" i="70" s="1"/>
  <c r="AR17" i="61"/>
  <c r="Y12" i="25"/>
  <c r="X12" i="25"/>
  <c r="U32" i="16"/>
  <c r="U42" i="35"/>
  <c r="AF17" i="74"/>
  <c r="AO17" i="74" s="1"/>
  <c r="AE17" i="74"/>
  <c r="W18" i="74"/>
  <c r="AG17" i="74"/>
  <c r="AP17" i="74" s="1"/>
  <c r="AR11" i="64"/>
  <c r="AN17" i="77"/>
  <c r="AI17" i="77"/>
  <c r="AN19" i="78"/>
  <c r="AI19" i="78"/>
  <c r="AR19" i="78" s="1"/>
  <c r="Y20" i="14"/>
  <c r="X20" i="14"/>
  <c r="Y12" i="12"/>
  <c r="X12" i="12"/>
  <c r="Z12" i="12" s="1"/>
  <c r="U20" i="104"/>
  <c r="AR11" i="80"/>
  <c r="U24" i="88"/>
  <c r="AH12" i="80"/>
  <c r="AQ12" i="80" s="1"/>
  <c r="U34" i="41"/>
  <c r="AH20" i="27"/>
  <c r="AQ20" i="27" s="1"/>
  <c r="Z19" i="37"/>
  <c r="AN18" i="70"/>
  <c r="AI18" i="70"/>
  <c r="U7" i="33"/>
  <c r="AN11" i="29"/>
  <c r="AI11" i="29"/>
  <c r="Z18" i="17"/>
  <c r="AR19" i="27"/>
  <c r="U5" i="24"/>
  <c r="X5" i="24" s="1"/>
  <c r="AR17" i="69"/>
  <c r="U6" i="28"/>
  <c r="Y18" i="26"/>
  <c r="X18" i="26"/>
  <c r="U6" i="75"/>
  <c r="U13" i="52"/>
  <c r="U13" i="46"/>
  <c r="U30" i="11"/>
  <c r="U6" i="19"/>
  <c r="U10" i="47"/>
  <c r="U41" i="42"/>
  <c r="U12" i="15"/>
  <c r="AE18" i="66"/>
  <c r="W19" i="66"/>
  <c r="AG18" i="66"/>
  <c r="AP18" i="66" s="1"/>
  <c r="AF18" i="66"/>
  <c r="AO18" i="66" s="1"/>
  <c r="U6" i="38"/>
  <c r="U22" i="13"/>
  <c r="U35" i="49"/>
  <c r="U12" i="93"/>
  <c r="U34" i="87"/>
  <c r="Y18" i="30"/>
  <c r="X18" i="30"/>
  <c r="AN10" i="34"/>
  <c r="AI10" i="34"/>
  <c r="U23" i="20"/>
  <c r="U29" i="95"/>
  <c r="U24" i="45"/>
  <c r="Y12" i="29"/>
  <c r="X12" i="29"/>
  <c r="U8" i="97"/>
  <c r="U5" i="59"/>
  <c r="X5" i="59" s="1"/>
  <c r="U42" i="94"/>
  <c r="U38" i="18"/>
  <c r="Z12" i="80"/>
  <c r="AH18" i="69"/>
  <c r="AQ18" i="69" s="1"/>
  <c r="U23" i="51"/>
  <c r="U5" i="67"/>
  <c r="X5" i="67" s="1"/>
  <c r="Z20" i="27"/>
  <c r="AI19" i="23"/>
  <c r="AN19" i="23"/>
  <c r="AF12" i="12" l="1"/>
  <c r="AO12" i="12" s="1"/>
  <c r="AG12" i="12"/>
  <c r="AP12" i="12" s="1"/>
  <c r="W13" i="12"/>
  <c r="AE12" i="12"/>
  <c r="AF18" i="77"/>
  <c r="AO18" i="77" s="1"/>
  <c r="AE18" i="77"/>
  <c r="W19" i="77"/>
  <c r="AG18" i="77"/>
  <c r="AP18" i="77" s="1"/>
  <c r="AE12" i="72"/>
  <c r="W13" i="72"/>
  <c r="AG12" i="72"/>
  <c r="AP12" i="72" s="1"/>
  <c r="AF12" i="72"/>
  <c r="AO12" i="72" s="1"/>
  <c r="Y19" i="66"/>
  <c r="X19" i="66"/>
  <c r="AR11" i="29"/>
  <c r="Y19" i="69"/>
  <c r="X19" i="69"/>
  <c r="U40" i="48"/>
  <c r="AR17" i="30"/>
  <c r="Y19" i="40"/>
  <c r="X19" i="40"/>
  <c r="U5" i="79"/>
  <c r="X5" i="79" s="1"/>
  <c r="U13" i="105"/>
  <c r="AN18" i="66"/>
  <c r="AI18" i="66"/>
  <c r="AH12" i="60"/>
  <c r="AQ12" i="60" s="1"/>
  <c r="AR19" i="22"/>
  <c r="U5" i="63"/>
  <c r="X5" i="63" s="1"/>
  <c r="U42" i="85"/>
  <c r="AH18" i="81"/>
  <c r="AQ18" i="81" s="1"/>
  <c r="AH20" i="23"/>
  <c r="AQ20" i="23" s="1"/>
  <c r="U42" i="50"/>
  <c r="U32" i="55"/>
  <c r="U43" i="90"/>
  <c r="AR17" i="81"/>
  <c r="W20" i="37"/>
  <c r="AF19" i="37"/>
  <c r="AO19" i="37" s="1"/>
  <c r="AG19" i="37"/>
  <c r="AP19" i="37" s="1"/>
  <c r="AE19" i="37"/>
  <c r="AN18" i="61"/>
  <c r="AI18" i="61"/>
  <c r="U9" i="47"/>
  <c r="Z5" i="67"/>
  <c r="AH5" i="67"/>
  <c r="AQ5" i="67" s="1"/>
  <c r="U23" i="45"/>
  <c r="AH5" i="24"/>
  <c r="AQ5" i="24" s="1"/>
  <c r="Z5" i="24"/>
  <c r="U23" i="88"/>
  <c r="Y18" i="74"/>
  <c r="X18" i="74"/>
  <c r="U31" i="16"/>
  <c r="AH19" i="70"/>
  <c r="AQ19" i="70" s="1"/>
  <c r="Z12" i="60"/>
  <c r="U41" i="82"/>
  <c r="U31" i="91"/>
  <c r="U23" i="54"/>
  <c r="AR11" i="25"/>
  <c r="U33" i="103"/>
  <c r="U21" i="84"/>
  <c r="U5" i="71"/>
  <c r="X5" i="71" s="1"/>
  <c r="AN18" i="31"/>
  <c r="AI18" i="31"/>
  <c r="Z18" i="81"/>
  <c r="AN18" i="40"/>
  <c r="AI18" i="40"/>
  <c r="AR11" i="60"/>
  <c r="AR19" i="14"/>
  <c r="Z20" i="23"/>
  <c r="AG19" i="62"/>
  <c r="AP19" i="62" s="1"/>
  <c r="AF19" i="62"/>
  <c r="AO19" i="62" s="1"/>
  <c r="AE19" i="62"/>
  <c r="W20" i="62"/>
  <c r="U11" i="53"/>
  <c r="AR11" i="39"/>
  <c r="AN12" i="68"/>
  <c r="AI12" i="68"/>
  <c r="U22" i="20"/>
  <c r="AH18" i="26"/>
  <c r="AQ18" i="26" s="1"/>
  <c r="U19" i="104"/>
  <c r="U23" i="96"/>
  <c r="AF12" i="80"/>
  <c r="AO12" i="80" s="1"/>
  <c r="AG12" i="80"/>
  <c r="AP12" i="80" s="1"/>
  <c r="AE12" i="80"/>
  <c r="W13" i="80"/>
  <c r="U33" i="87"/>
  <c r="Z18" i="26"/>
  <c r="AH12" i="12"/>
  <c r="AQ12" i="12" s="1"/>
  <c r="U7" i="97"/>
  <c r="AH18" i="30"/>
  <c r="AQ18" i="30" s="1"/>
  <c r="U5" i="38"/>
  <c r="X5" i="38" s="1"/>
  <c r="U5" i="19"/>
  <c r="X5" i="19" s="1"/>
  <c r="U12" i="52"/>
  <c r="U6" i="33"/>
  <c r="AR17" i="77"/>
  <c r="AN17" i="74"/>
  <c r="AI17" i="74"/>
  <c r="AH12" i="25"/>
  <c r="AQ12" i="25" s="1"/>
  <c r="W20" i="70"/>
  <c r="AF19" i="70"/>
  <c r="AO19" i="70" s="1"/>
  <c r="AE19" i="70"/>
  <c r="AG19" i="70"/>
  <c r="AP19" i="70" s="1"/>
  <c r="AH12" i="39"/>
  <c r="AQ12" i="39" s="1"/>
  <c r="U40" i="102"/>
  <c r="AN18" i="65"/>
  <c r="AI18" i="65"/>
  <c r="AH19" i="73"/>
  <c r="AQ19" i="73" s="1"/>
  <c r="U13" i="101"/>
  <c r="U20" i="44"/>
  <c r="AH11" i="34"/>
  <c r="AQ11" i="34" s="1"/>
  <c r="U33" i="99"/>
  <c r="W21" i="27"/>
  <c r="AE20" i="27"/>
  <c r="AF20" i="27"/>
  <c r="AO20" i="27" s="1"/>
  <c r="AG20" i="27"/>
  <c r="AP20" i="27" s="1"/>
  <c r="U41" i="35"/>
  <c r="U40" i="35" s="1"/>
  <c r="U23" i="58"/>
  <c r="AH5" i="59"/>
  <c r="AQ5" i="59" s="1"/>
  <c r="Z5" i="59"/>
  <c r="AR10" i="34"/>
  <c r="U12" i="46"/>
  <c r="U22" i="51"/>
  <c r="AR18" i="70"/>
  <c r="Z12" i="25"/>
  <c r="AN18" i="69"/>
  <c r="AI18" i="69"/>
  <c r="AI19" i="36"/>
  <c r="AN19" i="36"/>
  <c r="AR11" i="21"/>
  <c r="Z12" i="39"/>
  <c r="W13" i="64"/>
  <c r="AF12" i="64"/>
  <c r="AO12" i="64" s="1"/>
  <c r="AG12" i="64"/>
  <c r="AP12" i="64" s="1"/>
  <c r="AE12" i="64"/>
  <c r="Y19" i="65"/>
  <c r="Z19" i="65"/>
  <c r="X19" i="65"/>
  <c r="Z19" i="73"/>
  <c r="U31" i="43"/>
  <c r="AH20" i="22"/>
  <c r="AQ20" i="22" s="1"/>
  <c r="U39" i="98"/>
  <c r="U40" i="10"/>
  <c r="AH20" i="78"/>
  <c r="AQ20" i="78" s="1"/>
  <c r="U7" i="89"/>
  <c r="Z11" i="34"/>
  <c r="Y13" i="68"/>
  <c r="X13" i="68"/>
  <c r="U22" i="9"/>
  <c r="Y20" i="36"/>
  <c r="X20" i="36"/>
  <c r="AH12" i="72"/>
  <c r="AQ12" i="72" s="1"/>
  <c r="X19" i="31"/>
  <c r="Z19" i="31" s="1"/>
  <c r="Y19" i="31"/>
  <c r="AH18" i="77"/>
  <c r="AQ18" i="77" s="1"/>
  <c r="W13" i="21"/>
  <c r="AG12" i="21"/>
  <c r="AP12" i="21" s="1"/>
  <c r="AE12" i="21"/>
  <c r="AF12" i="21"/>
  <c r="AO12" i="21" s="1"/>
  <c r="U23" i="100"/>
  <c r="U21" i="13"/>
  <c r="U37" i="18"/>
  <c r="U11" i="93"/>
  <c r="U10" i="93" s="1"/>
  <c r="U11" i="15"/>
  <c r="AH12" i="29"/>
  <c r="AQ12" i="29" s="1"/>
  <c r="U28" i="95"/>
  <c r="Z18" i="30"/>
  <c r="U5" i="28"/>
  <c r="X5" i="28" s="1"/>
  <c r="U33" i="41"/>
  <c r="AH20" i="14"/>
  <c r="AQ20" i="14" s="1"/>
  <c r="AR19" i="23"/>
  <c r="U41" i="94"/>
  <c r="Z12" i="29"/>
  <c r="U34" i="49"/>
  <c r="U40" i="42"/>
  <c r="U29" i="11"/>
  <c r="U5" i="75"/>
  <c r="X5" i="75" s="1"/>
  <c r="AF18" i="17"/>
  <c r="AO18" i="17" s="1"/>
  <c r="AE18" i="17"/>
  <c r="AG18" i="17"/>
  <c r="AP18" i="17" s="1"/>
  <c r="W19" i="17"/>
  <c r="Z20" i="14"/>
  <c r="AR18" i="73"/>
  <c r="AR11" i="72"/>
  <c r="AG5" i="2"/>
  <c r="AP5" i="2" s="1"/>
  <c r="AE5" i="2"/>
  <c r="W6" i="2"/>
  <c r="AF5" i="2"/>
  <c r="AO5" i="2" s="1"/>
  <c r="U21" i="92"/>
  <c r="AG11" i="76"/>
  <c r="AP11" i="76" s="1"/>
  <c r="W12" i="76"/>
  <c r="AF11" i="76"/>
  <c r="AO11" i="76" s="1"/>
  <c r="AE11" i="76"/>
  <c r="Z20" i="22"/>
  <c r="AR11" i="12"/>
  <c r="AH12" i="21"/>
  <c r="AQ12" i="21" s="1"/>
  <c r="Z20" i="78"/>
  <c r="AR17" i="26"/>
  <c r="U32" i="83"/>
  <c r="U13" i="32"/>
  <c r="U12" i="86"/>
  <c r="Y19" i="61"/>
  <c r="X19" i="61"/>
  <c r="Z19" i="61" s="1"/>
  <c r="AG19" i="31" l="1"/>
  <c r="AP19" i="31" s="1"/>
  <c r="AE19" i="31"/>
  <c r="W20" i="31"/>
  <c r="AF19" i="31"/>
  <c r="AO19" i="31" s="1"/>
  <c r="AE20" i="14"/>
  <c r="AG20" i="14"/>
  <c r="AP20" i="14" s="1"/>
  <c r="AF20" i="14"/>
  <c r="AO20" i="14" s="1"/>
  <c r="W21" i="14"/>
  <c r="AH5" i="75"/>
  <c r="AQ5" i="75" s="1"/>
  <c r="Z5" i="75"/>
  <c r="U33" i="49"/>
  <c r="U32" i="49" s="1"/>
  <c r="AF18" i="30"/>
  <c r="AO18" i="30" s="1"/>
  <c r="AG18" i="30"/>
  <c r="AP18" i="30" s="1"/>
  <c r="W19" i="30"/>
  <c r="AE18" i="30"/>
  <c r="U10" i="15"/>
  <c r="U20" i="13"/>
  <c r="Y13" i="21"/>
  <c r="Z13" i="21" s="1"/>
  <c r="X13" i="21"/>
  <c r="U21" i="9"/>
  <c r="U6" i="89"/>
  <c r="U38" i="98"/>
  <c r="AH19" i="65"/>
  <c r="AQ19" i="65" s="1"/>
  <c r="Y13" i="64"/>
  <c r="X13" i="64"/>
  <c r="AR18" i="69"/>
  <c r="U21" i="51"/>
  <c r="AN12" i="80"/>
  <c r="AI12" i="80"/>
  <c r="U18" i="104"/>
  <c r="AN19" i="62"/>
  <c r="AI19" i="62"/>
  <c r="U32" i="103"/>
  <c r="U30" i="91"/>
  <c r="U22" i="88"/>
  <c r="U22" i="45"/>
  <c r="U8" i="47"/>
  <c r="Y20" i="37"/>
  <c r="X20" i="37"/>
  <c r="Z20" i="37" s="1"/>
  <c r="U31" i="55"/>
  <c r="U12" i="105"/>
  <c r="U11" i="105" s="1"/>
  <c r="AN18" i="77"/>
  <c r="AI18" i="77"/>
  <c r="AF12" i="29"/>
  <c r="AO12" i="29" s="1"/>
  <c r="AG12" i="29"/>
  <c r="AP12" i="29" s="1"/>
  <c r="W13" i="29"/>
  <c r="AE12" i="29"/>
  <c r="AG19" i="65"/>
  <c r="AP19" i="65" s="1"/>
  <c r="AF19" i="65"/>
  <c r="AO19" i="65" s="1"/>
  <c r="AE19" i="65"/>
  <c r="W20" i="65"/>
  <c r="AF5" i="59"/>
  <c r="AO5" i="59" s="1"/>
  <c r="AE5" i="59"/>
  <c r="W6" i="59"/>
  <c r="AG5" i="59"/>
  <c r="AP5" i="59" s="1"/>
  <c r="U5" i="33"/>
  <c r="X5" i="33" s="1"/>
  <c r="AH5" i="38"/>
  <c r="AQ5" i="38" s="1"/>
  <c r="Z5" i="38"/>
  <c r="U30" i="16"/>
  <c r="AR18" i="61"/>
  <c r="AF19" i="61"/>
  <c r="AO19" i="61" s="1"/>
  <c r="AE19" i="61"/>
  <c r="W20" i="61"/>
  <c r="AG19" i="61"/>
  <c r="AP19" i="61" s="1"/>
  <c r="AI5" i="2"/>
  <c r="AN5" i="2"/>
  <c r="AH13" i="68"/>
  <c r="AQ13" i="68" s="1"/>
  <c r="U27" i="95"/>
  <c r="U9" i="93"/>
  <c r="U22" i="100"/>
  <c r="AH20" i="36"/>
  <c r="AQ20" i="36" s="1"/>
  <c r="Z13" i="68"/>
  <c r="AG12" i="25"/>
  <c r="AP12" i="25" s="1"/>
  <c r="AE12" i="25"/>
  <c r="AF12" i="25"/>
  <c r="AO12" i="25" s="1"/>
  <c r="W13" i="25"/>
  <c r="U11" i="46"/>
  <c r="AI20" i="27"/>
  <c r="AN20" i="27"/>
  <c r="AR18" i="65"/>
  <c r="AR17" i="74"/>
  <c r="AE18" i="26"/>
  <c r="W19" i="26"/>
  <c r="AF18" i="26"/>
  <c r="AO18" i="26" s="1"/>
  <c r="AG18" i="26"/>
  <c r="AP18" i="26" s="1"/>
  <c r="AR18" i="40"/>
  <c r="AH5" i="71"/>
  <c r="AQ5" i="71" s="1"/>
  <c r="Z5" i="71"/>
  <c r="U40" i="82"/>
  <c r="AH18" i="74"/>
  <c r="AQ18" i="74" s="1"/>
  <c r="U41" i="50"/>
  <c r="U41" i="85"/>
  <c r="AH5" i="79"/>
  <c r="AQ5" i="79" s="1"/>
  <c r="Z5" i="79"/>
  <c r="Y13" i="72"/>
  <c r="X13" i="72"/>
  <c r="AN12" i="12"/>
  <c r="AI12" i="12"/>
  <c r="Y12" i="76"/>
  <c r="X12" i="76"/>
  <c r="U11" i="86"/>
  <c r="Z20" i="36"/>
  <c r="AN12" i="64"/>
  <c r="AI12" i="64"/>
  <c r="U22" i="58"/>
  <c r="Y21" i="27"/>
  <c r="Z21" i="27" s="1"/>
  <c r="X21" i="27"/>
  <c r="U19" i="44"/>
  <c r="U18" i="44" s="1"/>
  <c r="AN19" i="70"/>
  <c r="AI19" i="70"/>
  <c r="U11" i="52"/>
  <c r="U10" i="52" s="1"/>
  <c r="AG20" i="23"/>
  <c r="AP20" i="23" s="1"/>
  <c r="AF20" i="23"/>
  <c r="AO20" i="23" s="1"/>
  <c r="W21" i="23"/>
  <c r="AE20" i="23"/>
  <c r="AE12" i="60"/>
  <c r="AG12" i="60"/>
  <c r="AP12" i="60" s="1"/>
  <c r="AF12" i="60"/>
  <c r="AO12" i="60" s="1"/>
  <c r="W13" i="60"/>
  <c r="Z18" i="74"/>
  <c r="AE5" i="24"/>
  <c r="AF5" i="24"/>
  <c r="AO5" i="24" s="1"/>
  <c r="AG5" i="24"/>
  <c r="AP5" i="24" s="1"/>
  <c r="W6" i="24"/>
  <c r="AN19" i="37"/>
  <c r="AI19" i="37"/>
  <c r="AR19" i="37" s="1"/>
  <c r="AR18" i="66"/>
  <c r="AH19" i="40"/>
  <c r="AQ19" i="40" s="1"/>
  <c r="U39" i="48"/>
  <c r="AH19" i="66"/>
  <c r="AQ19" i="66" s="1"/>
  <c r="AN12" i="72"/>
  <c r="AI12" i="72"/>
  <c r="Y13" i="12"/>
  <c r="X13" i="12"/>
  <c r="Z13" i="12" s="1"/>
  <c r="U31" i="83"/>
  <c r="Y19" i="17"/>
  <c r="X19" i="17"/>
  <c r="AF12" i="39"/>
  <c r="AO12" i="39" s="1"/>
  <c r="W13" i="39"/>
  <c r="AG12" i="39"/>
  <c r="AP12" i="39" s="1"/>
  <c r="AE12" i="39"/>
  <c r="AG20" i="22"/>
  <c r="AP20" i="22" s="1"/>
  <c r="AF20" i="22"/>
  <c r="AO20" i="22" s="1"/>
  <c r="AE20" i="22"/>
  <c r="W21" i="22"/>
  <c r="U32" i="41"/>
  <c r="W21" i="78"/>
  <c r="AF20" i="78"/>
  <c r="AO20" i="78" s="1"/>
  <c r="AE20" i="78"/>
  <c r="AG20" i="78"/>
  <c r="AP20" i="78" s="1"/>
  <c r="AN11" i="76"/>
  <c r="AI11" i="76"/>
  <c r="U39" i="42"/>
  <c r="U36" i="18"/>
  <c r="AI12" i="21"/>
  <c r="AN12" i="21"/>
  <c r="AF11" i="34"/>
  <c r="AO11" i="34" s="1"/>
  <c r="AE11" i="34"/>
  <c r="AG11" i="34"/>
  <c r="AP11" i="34" s="1"/>
  <c r="W12" i="34"/>
  <c r="U39" i="10"/>
  <c r="U30" i="43"/>
  <c r="U32" i="87"/>
  <c r="U22" i="96"/>
  <c r="U21" i="20"/>
  <c r="U10" i="53"/>
  <c r="W19" i="81"/>
  <c r="AG18" i="81"/>
  <c r="AP18" i="81" s="1"/>
  <c r="AF18" i="81"/>
  <c r="AO18" i="81" s="1"/>
  <c r="AE18" i="81"/>
  <c r="U20" i="84"/>
  <c r="U22" i="54"/>
  <c r="W6" i="67"/>
  <c r="AG5" i="67"/>
  <c r="AP5" i="67" s="1"/>
  <c r="AF5" i="67"/>
  <c r="AO5" i="67" s="1"/>
  <c r="AE5" i="67"/>
  <c r="U42" i="90"/>
  <c r="AH5" i="63"/>
  <c r="AQ5" i="63" s="1"/>
  <c r="Z5" i="63"/>
  <c r="Z19" i="40"/>
  <c r="AH19" i="69"/>
  <c r="AQ19" i="69" s="1"/>
  <c r="Z19" i="66"/>
  <c r="U28" i="11"/>
  <c r="U20" i="92"/>
  <c r="AN18" i="17"/>
  <c r="AI18" i="17"/>
  <c r="U40" i="94"/>
  <c r="AH19" i="61"/>
  <c r="AQ19" i="61" s="1"/>
  <c r="U12" i="32"/>
  <c r="Y6" i="2"/>
  <c r="X6" i="2"/>
  <c r="AH5" i="28"/>
  <c r="AQ5" i="28" s="1"/>
  <c r="Z5" i="28"/>
  <c r="AH19" i="31"/>
  <c r="AQ19" i="31" s="1"/>
  <c r="AE19" i="73"/>
  <c r="AF19" i="73"/>
  <c r="AO19" i="73" s="1"/>
  <c r="W20" i="73"/>
  <c r="AG19" i="73"/>
  <c r="AP19" i="73" s="1"/>
  <c r="AR19" i="36"/>
  <c r="U39" i="35"/>
  <c r="U32" i="99"/>
  <c r="U12" i="101"/>
  <c r="U39" i="102"/>
  <c r="Y20" i="70"/>
  <c r="X20" i="70"/>
  <c r="Z20" i="70" s="1"/>
  <c r="AH5" i="19"/>
  <c r="AQ5" i="19" s="1"/>
  <c r="Z5" i="19"/>
  <c r="U6" i="97"/>
  <c r="Y13" i="80"/>
  <c r="X13" i="80"/>
  <c r="AR12" i="68"/>
  <c r="Y20" i="62"/>
  <c r="Z20" i="62"/>
  <c r="X20" i="62"/>
  <c r="AR18" i="31"/>
  <c r="Z19" i="69"/>
  <c r="Y19" i="77"/>
  <c r="X19" i="77"/>
  <c r="Z19" i="77" s="1"/>
  <c r="Z6" i="2" l="1"/>
  <c r="AF21" i="27"/>
  <c r="AO21" i="27" s="1"/>
  <c r="AE21" i="27"/>
  <c r="W22" i="27"/>
  <c r="AG21" i="27"/>
  <c r="AP21" i="27" s="1"/>
  <c r="AF13" i="12"/>
  <c r="AO13" i="12" s="1"/>
  <c r="AE13" i="12"/>
  <c r="AG13" i="12"/>
  <c r="AP13" i="12" s="1"/>
  <c r="W14" i="12"/>
  <c r="AF6" i="2"/>
  <c r="AO6" i="2" s="1"/>
  <c r="W7" i="2"/>
  <c r="AE6" i="2"/>
  <c r="AG6" i="2"/>
  <c r="AP6" i="2" s="1"/>
  <c r="U21" i="54"/>
  <c r="Y19" i="81"/>
  <c r="X19" i="81"/>
  <c r="U21" i="96"/>
  <c r="U38" i="10"/>
  <c r="AR12" i="21"/>
  <c r="U31" i="41"/>
  <c r="AH21" i="27"/>
  <c r="AQ21" i="27" s="1"/>
  <c r="Y13" i="25"/>
  <c r="X13" i="25"/>
  <c r="U26" i="95"/>
  <c r="Y20" i="61"/>
  <c r="X20" i="61"/>
  <c r="Z20" i="61" s="1"/>
  <c r="U29" i="16"/>
  <c r="U28" i="16" s="1"/>
  <c r="AH5" i="33"/>
  <c r="AQ5" i="33" s="1"/>
  <c r="Z5" i="33"/>
  <c r="AI19" i="65"/>
  <c r="AN19" i="65"/>
  <c r="U30" i="55"/>
  <c r="AR12" i="80"/>
  <c r="AH13" i="64"/>
  <c r="AQ13" i="64" s="1"/>
  <c r="U37" i="98"/>
  <c r="AG13" i="21"/>
  <c r="AP13" i="21" s="1"/>
  <c r="AF13" i="21"/>
  <c r="AO13" i="21" s="1"/>
  <c r="W14" i="21"/>
  <c r="AE13" i="21"/>
  <c r="AI18" i="30"/>
  <c r="AN18" i="30"/>
  <c r="U41" i="90"/>
  <c r="AH20" i="70"/>
  <c r="AQ20" i="70" s="1"/>
  <c r="U11" i="101"/>
  <c r="AN5" i="67"/>
  <c r="AI5" i="67"/>
  <c r="Y12" i="34"/>
  <c r="Z12" i="34" s="1"/>
  <c r="X12" i="34"/>
  <c r="Y21" i="22"/>
  <c r="X21" i="22"/>
  <c r="Y13" i="39"/>
  <c r="Z13" i="39"/>
  <c r="X13" i="39"/>
  <c r="U30" i="83"/>
  <c r="AN12" i="60"/>
  <c r="AI12" i="60"/>
  <c r="U9" i="52"/>
  <c r="AF20" i="36"/>
  <c r="AO20" i="36" s="1"/>
  <c r="AE20" i="36"/>
  <c r="AG20" i="36"/>
  <c r="AP20" i="36" s="1"/>
  <c r="W21" i="36"/>
  <c r="AR12" i="12"/>
  <c r="U40" i="50"/>
  <c r="AN19" i="61"/>
  <c r="AI19" i="61"/>
  <c r="AR18" i="77"/>
  <c r="AH20" i="37"/>
  <c r="AQ20" i="37" s="1"/>
  <c r="U21" i="45"/>
  <c r="U31" i="103"/>
  <c r="Z13" i="64"/>
  <c r="Y19" i="30"/>
  <c r="Z19" i="30" s="1"/>
  <c r="X19" i="30"/>
  <c r="AI20" i="14"/>
  <c r="AN20" i="14"/>
  <c r="AF19" i="77"/>
  <c r="AO19" i="77" s="1"/>
  <c r="AG19" i="77"/>
  <c r="AP19" i="77" s="1"/>
  <c r="W20" i="77"/>
  <c r="AE19" i="77"/>
  <c r="U27" i="11"/>
  <c r="U19" i="84"/>
  <c r="U31" i="87"/>
  <c r="U35" i="18"/>
  <c r="U34" i="18" s="1"/>
  <c r="AI5" i="24"/>
  <c r="AN5" i="24"/>
  <c r="AR19" i="70"/>
  <c r="Y19" i="26"/>
  <c r="X19" i="26"/>
  <c r="Y20" i="73"/>
  <c r="Z20" i="73" s="1"/>
  <c r="X20" i="73"/>
  <c r="AN18" i="81"/>
  <c r="AI18" i="81"/>
  <c r="AH19" i="17"/>
  <c r="AQ19" i="17" s="1"/>
  <c r="AF18" i="74"/>
  <c r="AO18" i="74" s="1"/>
  <c r="W19" i="74"/>
  <c r="AG18" i="74"/>
  <c r="AP18" i="74" s="1"/>
  <c r="AE18" i="74"/>
  <c r="Y21" i="23"/>
  <c r="X21" i="23"/>
  <c r="U10" i="86"/>
  <c r="AH13" i="72"/>
  <c r="AQ13" i="72" s="1"/>
  <c r="AI18" i="26"/>
  <c r="AN18" i="26"/>
  <c r="AR20" i="27"/>
  <c r="AE5" i="38"/>
  <c r="AF5" i="38"/>
  <c r="AO5" i="38" s="1"/>
  <c r="AG5" i="38"/>
  <c r="AP5" i="38" s="1"/>
  <c r="W6" i="38"/>
  <c r="AI5" i="59"/>
  <c r="AN5" i="59"/>
  <c r="AI12" i="29"/>
  <c r="AN12" i="29"/>
  <c r="U21" i="88"/>
  <c r="U20" i="51"/>
  <c r="U19" i="13"/>
  <c r="Y20" i="31"/>
  <c r="Z20" i="31" s="1"/>
  <c r="X20" i="31"/>
  <c r="U19" i="92"/>
  <c r="AF19" i="69"/>
  <c r="AO19" i="69" s="1"/>
  <c r="AE19" i="69"/>
  <c r="W20" i="69"/>
  <c r="AG19" i="69"/>
  <c r="AP19" i="69" s="1"/>
  <c r="AF20" i="70"/>
  <c r="AO20" i="70" s="1"/>
  <c r="W21" i="70"/>
  <c r="AG20" i="70"/>
  <c r="AP20" i="70" s="1"/>
  <c r="AE20" i="70"/>
  <c r="U39" i="94"/>
  <c r="AN20" i="22"/>
  <c r="AI20" i="22"/>
  <c r="AH13" i="12"/>
  <c r="AQ13" i="12" s="1"/>
  <c r="AI20" i="23"/>
  <c r="AN20" i="23"/>
  <c r="AE5" i="79"/>
  <c r="W6" i="79"/>
  <c r="AF5" i="79"/>
  <c r="AO5" i="79" s="1"/>
  <c r="AG5" i="79"/>
  <c r="AP5" i="79" s="1"/>
  <c r="AG5" i="71"/>
  <c r="AP5" i="71" s="1"/>
  <c r="AF5" i="71"/>
  <c r="AO5" i="71" s="1"/>
  <c r="AE5" i="71"/>
  <c r="W6" i="71"/>
  <c r="AN12" i="25"/>
  <c r="AI12" i="25"/>
  <c r="U21" i="100"/>
  <c r="AR18" i="17"/>
  <c r="AG5" i="63"/>
  <c r="AP5" i="63" s="1"/>
  <c r="AF5" i="63"/>
  <c r="AO5" i="63" s="1"/>
  <c r="AE5" i="63"/>
  <c r="W6" i="63"/>
  <c r="W6" i="28"/>
  <c r="AE5" i="28"/>
  <c r="AG5" i="28"/>
  <c r="AP5" i="28" s="1"/>
  <c r="AF5" i="28"/>
  <c r="AO5" i="28" s="1"/>
  <c r="U11" i="32"/>
  <c r="Y6" i="67"/>
  <c r="X6" i="67"/>
  <c r="U20" i="20"/>
  <c r="U29" i="43"/>
  <c r="U38" i="42"/>
  <c r="Y21" i="78"/>
  <c r="X21" i="78"/>
  <c r="Z21" i="78" s="1"/>
  <c r="Z19" i="17"/>
  <c r="U38" i="48"/>
  <c r="Y13" i="60"/>
  <c r="X13" i="60"/>
  <c r="Z13" i="60" s="1"/>
  <c r="U21" i="58"/>
  <c r="AH12" i="76"/>
  <c r="AQ12" i="76" s="1"/>
  <c r="Z13" i="72"/>
  <c r="AG13" i="68"/>
  <c r="AP13" i="68" s="1"/>
  <c r="AF13" i="68"/>
  <c r="AO13" i="68" s="1"/>
  <c r="AE13" i="68"/>
  <c r="W14" i="68"/>
  <c r="U8" i="93"/>
  <c r="AR5" i="2"/>
  <c r="Y13" i="29"/>
  <c r="X13" i="29"/>
  <c r="U10" i="105"/>
  <c r="U20" i="9"/>
  <c r="U19" i="9" s="1"/>
  <c r="Y21" i="14"/>
  <c r="X21" i="14"/>
  <c r="AN19" i="31"/>
  <c r="AI19" i="31"/>
  <c r="AR19" i="31" s="1"/>
  <c r="AE20" i="62"/>
  <c r="W21" i="62"/>
  <c r="AF20" i="62"/>
  <c r="AO20" i="62" s="1"/>
  <c r="AG20" i="62"/>
  <c r="AP20" i="62" s="1"/>
  <c r="AH6" i="2"/>
  <c r="AQ6" i="2" s="1"/>
  <c r="AE19" i="40"/>
  <c r="AF19" i="40"/>
  <c r="AO19" i="40" s="1"/>
  <c r="AG19" i="40"/>
  <c r="AP19" i="40" s="1"/>
  <c r="W20" i="40"/>
  <c r="U5" i="97"/>
  <c r="X5" i="97" s="1"/>
  <c r="U9" i="53"/>
  <c r="AN20" i="78"/>
  <c r="AI20" i="78"/>
  <c r="AR20" i="78" s="1"/>
  <c r="Y6" i="59"/>
  <c r="X6" i="59"/>
  <c r="AF20" i="37"/>
  <c r="AO20" i="37" s="1"/>
  <c r="AG20" i="37"/>
  <c r="AP20" i="37" s="1"/>
  <c r="W21" i="37"/>
  <c r="AE20" i="37"/>
  <c r="AR19" i="62"/>
  <c r="U5" i="89"/>
  <c r="X5" i="89" s="1"/>
  <c r="W6" i="75"/>
  <c r="AG5" i="75"/>
  <c r="AP5" i="75" s="1"/>
  <c r="AF5" i="75"/>
  <c r="AO5" i="75" s="1"/>
  <c r="AE5" i="75"/>
  <c r="U31" i="99"/>
  <c r="AE19" i="66"/>
  <c r="AG19" i="66"/>
  <c r="AP19" i="66" s="1"/>
  <c r="AF19" i="66"/>
  <c r="AO19" i="66" s="1"/>
  <c r="W20" i="66"/>
  <c r="AN11" i="34"/>
  <c r="AI11" i="34"/>
  <c r="AH13" i="80"/>
  <c r="AQ13" i="80" s="1"/>
  <c r="AH19" i="77"/>
  <c r="AQ19" i="77" s="1"/>
  <c r="AH20" i="62"/>
  <c r="AQ20" i="62" s="1"/>
  <c r="Z13" i="80"/>
  <c r="W6" i="19"/>
  <c r="AF5" i="19"/>
  <c r="AO5" i="19" s="1"/>
  <c r="AE5" i="19"/>
  <c r="AG5" i="19"/>
  <c r="AP5" i="19" s="1"/>
  <c r="U38" i="102"/>
  <c r="U38" i="35"/>
  <c r="AN19" i="73"/>
  <c r="AI19" i="73"/>
  <c r="AR11" i="76"/>
  <c r="AN12" i="39"/>
  <c r="AI12" i="39"/>
  <c r="AR12" i="72"/>
  <c r="Y6" i="24"/>
  <c r="X6" i="24"/>
  <c r="U17" i="44"/>
  <c r="AR12" i="64"/>
  <c r="Z12" i="76"/>
  <c r="U40" i="85"/>
  <c r="U39" i="82"/>
  <c r="U10" i="46"/>
  <c r="Y20" i="65"/>
  <c r="X20" i="65"/>
  <c r="Z20" i="65" s="1"/>
  <c r="U7" i="47"/>
  <c r="U29" i="91"/>
  <c r="U17" i="104"/>
  <c r="AH13" i="21"/>
  <c r="AQ13" i="21" s="1"/>
  <c r="U9" i="15"/>
  <c r="U31" i="49"/>
  <c r="Z6" i="67" l="1"/>
  <c r="Z19" i="26"/>
  <c r="AG20" i="73"/>
  <c r="AP20" i="73" s="1"/>
  <c r="AF20" i="73"/>
  <c r="AO20" i="73" s="1"/>
  <c r="W21" i="73"/>
  <c r="AE20" i="73"/>
  <c r="AF19" i="26"/>
  <c r="AO19" i="26" s="1"/>
  <c r="AG19" i="26"/>
  <c r="AP19" i="26" s="1"/>
  <c r="W20" i="26"/>
  <c r="AE19" i="26"/>
  <c r="AF19" i="30"/>
  <c r="AO19" i="30" s="1"/>
  <c r="AG19" i="30"/>
  <c r="AP19" i="30" s="1"/>
  <c r="W20" i="30"/>
  <c r="AE19" i="30"/>
  <c r="AE6" i="67"/>
  <c r="W7" i="67"/>
  <c r="AG6" i="67"/>
  <c r="AP6" i="67" s="1"/>
  <c r="AF6" i="67"/>
  <c r="AO6" i="67" s="1"/>
  <c r="W21" i="31"/>
  <c r="AE20" i="31"/>
  <c r="AF20" i="31"/>
  <c r="AO20" i="31" s="1"/>
  <c r="AG20" i="31"/>
  <c r="AP20" i="31" s="1"/>
  <c r="U30" i="41"/>
  <c r="U37" i="35"/>
  <c r="AN20" i="37"/>
  <c r="AI20" i="37"/>
  <c r="AR20" i="37" s="1"/>
  <c r="Y20" i="40"/>
  <c r="X20" i="40"/>
  <c r="AH13" i="60"/>
  <c r="AQ13" i="60" s="1"/>
  <c r="AH21" i="78"/>
  <c r="AQ21" i="78" s="1"/>
  <c r="U28" i="43"/>
  <c r="Y6" i="63"/>
  <c r="X6" i="63"/>
  <c r="AH20" i="31"/>
  <c r="AQ20" i="31" s="1"/>
  <c r="U19" i="51"/>
  <c r="AR5" i="59"/>
  <c r="U9" i="86"/>
  <c r="Y19" i="74"/>
  <c r="X19" i="74"/>
  <c r="Z19" i="74" s="1"/>
  <c r="AH20" i="73"/>
  <c r="AQ20" i="73" s="1"/>
  <c r="AN19" i="77"/>
  <c r="AI19" i="77"/>
  <c r="AH19" i="30"/>
  <c r="AQ19" i="30" s="1"/>
  <c r="AR19" i="61"/>
  <c r="Y21" i="36"/>
  <c r="X21" i="36"/>
  <c r="AR12" i="60"/>
  <c r="Y14" i="21"/>
  <c r="X14" i="21"/>
  <c r="AR19" i="65"/>
  <c r="U27" i="16"/>
  <c r="Z13" i="25"/>
  <c r="AH13" i="25"/>
  <c r="AQ13" i="25" s="1"/>
  <c r="AH19" i="81"/>
  <c r="AQ19" i="81" s="1"/>
  <c r="AN6" i="2"/>
  <c r="AI6" i="2"/>
  <c r="U16" i="104"/>
  <c r="U15" i="104" s="1"/>
  <c r="U16" i="44"/>
  <c r="AH5" i="97"/>
  <c r="AQ5" i="97" s="1"/>
  <c r="Z5" i="97"/>
  <c r="Y6" i="28"/>
  <c r="X6" i="28"/>
  <c r="AN5" i="79"/>
  <c r="AI5" i="79"/>
  <c r="U18" i="92"/>
  <c r="U33" i="18"/>
  <c r="U30" i="103"/>
  <c r="AE13" i="39"/>
  <c r="W14" i="39"/>
  <c r="AF13" i="39"/>
  <c r="AO13" i="39" s="1"/>
  <c r="AG13" i="39"/>
  <c r="AP13" i="39" s="1"/>
  <c r="AN13" i="21"/>
  <c r="AI13" i="21"/>
  <c r="AH6" i="24"/>
  <c r="AQ6" i="24" s="1"/>
  <c r="U28" i="91"/>
  <c r="U27" i="91" s="1"/>
  <c r="Z6" i="24"/>
  <c r="AG13" i="80"/>
  <c r="AP13" i="80" s="1"/>
  <c r="AF13" i="80"/>
  <c r="AO13" i="80" s="1"/>
  <c r="W14" i="80"/>
  <c r="AE13" i="80"/>
  <c r="AN19" i="66"/>
  <c r="AI19" i="66"/>
  <c r="Y6" i="75"/>
  <c r="X6" i="75"/>
  <c r="Y21" i="37"/>
  <c r="X21" i="37"/>
  <c r="Z21" i="37" s="1"/>
  <c r="AH21" i="14"/>
  <c r="AQ21" i="14" s="1"/>
  <c r="U9" i="105"/>
  <c r="U8" i="105" s="1"/>
  <c r="W14" i="72"/>
  <c r="AG13" i="72"/>
  <c r="AP13" i="72" s="1"/>
  <c r="AE13" i="72"/>
  <c r="AF13" i="72"/>
  <c r="AO13" i="72" s="1"/>
  <c r="W14" i="60"/>
  <c r="AG13" i="60"/>
  <c r="AP13" i="60" s="1"/>
  <c r="AF13" i="60"/>
  <c r="AO13" i="60" s="1"/>
  <c r="AE13" i="60"/>
  <c r="AG21" i="78"/>
  <c r="AP21" i="78" s="1"/>
  <c r="AF21" i="78"/>
  <c r="AO21" i="78" s="1"/>
  <c r="AE21" i="78"/>
  <c r="W22" i="78"/>
  <c r="U10" i="32"/>
  <c r="AI5" i="63"/>
  <c r="AN5" i="63"/>
  <c r="U20" i="100"/>
  <c r="AR20" i="23"/>
  <c r="U38" i="94"/>
  <c r="Y20" i="69"/>
  <c r="X20" i="69"/>
  <c r="Y6" i="38"/>
  <c r="X6" i="38"/>
  <c r="AH21" i="23"/>
  <c r="AQ21" i="23" s="1"/>
  <c r="U30" i="87"/>
  <c r="Y20" i="77"/>
  <c r="X20" i="77"/>
  <c r="U20" i="45"/>
  <c r="AH21" i="22"/>
  <c r="AQ21" i="22" s="1"/>
  <c r="AR5" i="67"/>
  <c r="AH20" i="61"/>
  <c r="AQ20" i="61" s="1"/>
  <c r="Z19" i="81"/>
  <c r="Y7" i="2"/>
  <c r="X7" i="2"/>
  <c r="U30" i="49"/>
  <c r="U29" i="49" s="1"/>
  <c r="U18" i="9"/>
  <c r="AF19" i="17"/>
  <c r="AO19" i="17" s="1"/>
  <c r="AE19" i="17"/>
  <c r="W20" i="17"/>
  <c r="AG19" i="17"/>
  <c r="AP19" i="17" s="1"/>
  <c r="AR20" i="14"/>
  <c r="U8" i="52"/>
  <c r="U25" i="95"/>
  <c r="U20" i="96"/>
  <c r="U8" i="15"/>
  <c r="U9" i="46"/>
  <c r="Z21" i="14"/>
  <c r="U19" i="20"/>
  <c r="U18" i="20" s="1"/>
  <c r="AR12" i="25"/>
  <c r="AN20" i="70"/>
  <c r="AI20" i="70"/>
  <c r="AN19" i="69"/>
  <c r="AI19" i="69"/>
  <c r="U20" i="88"/>
  <c r="AR18" i="26"/>
  <c r="Z21" i="23"/>
  <c r="AN20" i="36"/>
  <c r="AI20" i="36"/>
  <c r="Z21" i="22"/>
  <c r="U40" i="90"/>
  <c r="W21" i="61"/>
  <c r="AF20" i="61"/>
  <c r="AO20" i="61" s="1"/>
  <c r="AG20" i="61"/>
  <c r="AP20" i="61" s="1"/>
  <c r="AE20" i="61"/>
  <c r="Y22" i="27"/>
  <c r="Z22" i="27"/>
  <c r="X22" i="27"/>
  <c r="AE20" i="65"/>
  <c r="W21" i="65"/>
  <c r="AG20" i="65"/>
  <c r="AP20" i="65" s="1"/>
  <c r="AF20" i="65"/>
  <c r="AO20" i="65" s="1"/>
  <c r="AR12" i="39"/>
  <c r="U20" i="58"/>
  <c r="AI5" i="71"/>
  <c r="AN5" i="71"/>
  <c r="U26" i="11"/>
  <c r="W13" i="34"/>
  <c r="AG12" i="34"/>
  <c r="AP12" i="34" s="1"/>
  <c r="AE12" i="34"/>
  <c r="AF12" i="34"/>
  <c r="AO12" i="34" s="1"/>
  <c r="AN13" i="12"/>
  <c r="AI13" i="12"/>
  <c r="U39" i="85"/>
  <c r="Y6" i="19"/>
  <c r="X6" i="19"/>
  <c r="Z6" i="19" s="1"/>
  <c r="W13" i="76"/>
  <c r="AG12" i="76"/>
  <c r="AP12" i="76" s="1"/>
  <c r="AF12" i="76"/>
  <c r="AO12" i="76" s="1"/>
  <c r="AE12" i="76"/>
  <c r="U37" i="102"/>
  <c r="U36" i="102" s="1"/>
  <c r="AR11" i="34"/>
  <c r="AH13" i="29"/>
  <c r="AQ13" i="29" s="1"/>
  <c r="U7" i="93"/>
  <c r="U6" i="47"/>
  <c r="AR19" i="73"/>
  <c r="U30" i="99"/>
  <c r="AH5" i="89"/>
  <c r="AQ5" i="89" s="1"/>
  <c r="Z5" i="89"/>
  <c r="U8" i="53"/>
  <c r="AI19" i="40"/>
  <c r="AN19" i="40"/>
  <c r="Y21" i="62"/>
  <c r="X21" i="62"/>
  <c r="Z21" i="62" s="1"/>
  <c r="Z13" i="29"/>
  <c r="Y14" i="68"/>
  <c r="X14" i="68"/>
  <c r="Z14" i="68" s="1"/>
  <c r="AH6" i="67"/>
  <c r="AQ6" i="67" s="1"/>
  <c r="AH19" i="26"/>
  <c r="AQ19" i="26" s="1"/>
  <c r="AR5" i="24"/>
  <c r="U18" i="84"/>
  <c r="AE13" i="64"/>
  <c r="W14" i="64"/>
  <c r="AG13" i="64"/>
  <c r="AP13" i="64" s="1"/>
  <c r="AF13" i="64"/>
  <c r="AO13" i="64" s="1"/>
  <c r="U39" i="50"/>
  <c r="U29" i="83"/>
  <c r="AE5" i="33"/>
  <c r="AG5" i="33"/>
  <c r="AP5" i="33" s="1"/>
  <c r="W6" i="33"/>
  <c r="AF5" i="33"/>
  <c r="AO5" i="33" s="1"/>
  <c r="U37" i="10"/>
  <c r="Y14" i="12"/>
  <c r="X14" i="12"/>
  <c r="AI21" i="27"/>
  <c r="AN21" i="27"/>
  <c r="AH20" i="65"/>
  <c r="AQ20" i="65" s="1"/>
  <c r="U38" i="82"/>
  <c r="AN5" i="19"/>
  <c r="AI5" i="19"/>
  <c r="Y20" i="66"/>
  <c r="X20" i="66"/>
  <c r="Z20" i="66" s="1"/>
  <c r="AN5" i="75"/>
  <c r="AI5" i="75"/>
  <c r="Z6" i="59"/>
  <c r="AH6" i="59"/>
  <c r="AQ6" i="59" s="1"/>
  <c r="AI20" i="62"/>
  <c r="AN20" i="62"/>
  <c r="AI13" i="68"/>
  <c r="AN13" i="68"/>
  <c r="U37" i="48"/>
  <c r="U37" i="42"/>
  <c r="AI5" i="28"/>
  <c r="AN5" i="28"/>
  <c r="Y6" i="71"/>
  <c r="X6" i="71"/>
  <c r="Y6" i="79"/>
  <c r="X6" i="79"/>
  <c r="AR20" i="22"/>
  <c r="Y21" i="70"/>
  <c r="X21" i="70"/>
  <c r="U18" i="13"/>
  <c r="AR12" i="29"/>
  <c r="AI5" i="38"/>
  <c r="AN5" i="38"/>
  <c r="AI18" i="74"/>
  <c r="AR18" i="74" s="1"/>
  <c r="AN18" i="74"/>
  <c r="AR18" i="81"/>
  <c r="AH13" i="39"/>
  <c r="AQ13" i="39" s="1"/>
  <c r="AH12" i="34"/>
  <c r="AQ12" i="34" s="1"/>
  <c r="U10" i="101"/>
  <c r="U9" i="101" s="1"/>
  <c r="AR18" i="30"/>
  <c r="U36" i="98"/>
  <c r="U29" i="55"/>
  <c r="U20" i="54"/>
  <c r="Z21" i="70" l="1"/>
  <c r="Z6" i="38"/>
  <c r="Z6" i="63"/>
  <c r="AE6" i="63" s="1"/>
  <c r="W7" i="63"/>
  <c r="AG6" i="63"/>
  <c r="AP6" i="63" s="1"/>
  <c r="AF6" i="63"/>
  <c r="AO6" i="63" s="1"/>
  <c r="AE6" i="38"/>
  <c r="AF6" i="38"/>
  <c r="AO6" i="38" s="1"/>
  <c r="AG6" i="38"/>
  <c r="AP6" i="38" s="1"/>
  <c r="W7" i="38"/>
  <c r="AF21" i="62"/>
  <c r="AO21" i="62" s="1"/>
  <c r="AG21" i="62"/>
  <c r="AP21" i="62" s="1"/>
  <c r="W22" i="62"/>
  <c r="AE21" i="62"/>
  <c r="AE6" i="19"/>
  <c r="AF6" i="19"/>
  <c r="AO6" i="19" s="1"/>
  <c r="W7" i="19"/>
  <c r="AG6" i="19"/>
  <c r="AP6" i="19" s="1"/>
  <c r="AE21" i="70"/>
  <c r="W22" i="70"/>
  <c r="AG21" i="70"/>
  <c r="AP21" i="70" s="1"/>
  <c r="AF21" i="70"/>
  <c r="AO21" i="70" s="1"/>
  <c r="AG20" i="66"/>
  <c r="AP20" i="66" s="1"/>
  <c r="AF20" i="66"/>
  <c r="AO20" i="66" s="1"/>
  <c r="AE20" i="66"/>
  <c r="W21" i="66"/>
  <c r="AF21" i="37"/>
  <c r="AO21" i="37" s="1"/>
  <c r="AG21" i="37"/>
  <c r="AP21" i="37" s="1"/>
  <c r="W22" i="37"/>
  <c r="AE21" i="37"/>
  <c r="AH21" i="36"/>
  <c r="AQ21" i="36" s="1"/>
  <c r="W20" i="74"/>
  <c r="AE19" i="74"/>
  <c r="AG19" i="74"/>
  <c r="AP19" i="74" s="1"/>
  <c r="AF19" i="74"/>
  <c r="AO19" i="74" s="1"/>
  <c r="U37" i="82"/>
  <c r="U6" i="93"/>
  <c r="U35" i="102"/>
  <c r="U39" i="90"/>
  <c r="U29" i="87"/>
  <c r="AH20" i="69"/>
  <c r="AQ20" i="69" s="1"/>
  <c r="U9" i="32"/>
  <c r="Y14" i="72"/>
  <c r="X14" i="72"/>
  <c r="U29" i="103"/>
  <c r="U14" i="104"/>
  <c r="AH14" i="21"/>
  <c r="AQ14" i="21" s="1"/>
  <c r="Z21" i="36"/>
  <c r="AR19" i="77"/>
  <c r="U18" i="51"/>
  <c r="AH20" i="40"/>
  <c r="AQ20" i="40" s="1"/>
  <c r="U36" i="35"/>
  <c r="Y21" i="31"/>
  <c r="X21" i="31"/>
  <c r="Y20" i="30"/>
  <c r="X20" i="30"/>
  <c r="U36" i="42"/>
  <c r="U38" i="50"/>
  <c r="AF22" i="27"/>
  <c r="AO22" i="27" s="1"/>
  <c r="W23" i="27"/>
  <c r="AG22" i="27"/>
  <c r="AP22" i="27" s="1"/>
  <c r="AE22" i="27"/>
  <c r="AR20" i="70"/>
  <c r="U19" i="96"/>
  <c r="AN13" i="60"/>
  <c r="AI13" i="60"/>
  <c r="AI20" i="31"/>
  <c r="AN20" i="31"/>
  <c r="U36" i="48"/>
  <c r="AI5" i="33"/>
  <c r="AN5" i="33"/>
  <c r="AH14" i="68"/>
  <c r="AQ14" i="68" s="1"/>
  <c r="AN12" i="76"/>
  <c r="AI12" i="76"/>
  <c r="AI12" i="34"/>
  <c r="AN12" i="34"/>
  <c r="AR5" i="71"/>
  <c r="AN20" i="61"/>
  <c r="AI20" i="61"/>
  <c r="W22" i="22"/>
  <c r="AE21" i="22"/>
  <c r="AF21" i="22"/>
  <c r="AO21" i="22" s="1"/>
  <c r="AG21" i="22"/>
  <c r="AP21" i="22" s="1"/>
  <c r="U8" i="46"/>
  <c r="U24" i="95"/>
  <c r="Y20" i="17"/>
  <c r="X20" i="17"/>
  <c r="U28" i="49"/>
  <c r="U19" i="45"/>
  <c r="Z20" i="69"/>
  <c r="Y22" i="78"/>
  <c r="X22" i="78"/>
  <c r="Z22" i="78" s="1"/>
  <c r="AN13" i="80"/>
  <c r="AI13" i="80"/>
  <c r="U26" i="91"/>
  <c r="AH6" i="28"/>
  <c r="AQ6" i="28" s="1"/>
  <c r="AF5" i="97"/>
  <c r="AO5" i="97" s="1"/>
  <c r="W6" i="97"/>
  <c r="AG5" i="97"/>
  <c r="AP5" i="97" s="1"/>
  <c r="AE5" i="97"/>
  <c r="AR6" i="2"/>
  <c r="W14" i="25"/>
  <c r="AF13" i="25"/>
  <c r="AO13" i="25" s="1"/>
  <c r="AG13" i="25"/>
  <c r="AP13" i="25" s="1"/>
  <c r="AE13" i="25"/>
  <c r="Z14" i="21"/>
  <c r="U27" i="43"/>
  <c r="Z20" i="40"/>
  <c r="AN20" i="73"/>
  <c r="AI20" i="73"/>
  <c r="AR20" i="62"/>
  <c r="AH14" i="12"/>
  <c r="AQ14" i="12" s="1"/>
  <c r="U17" i="84"/>
  <c r="U7" i="53"/>
  <c r="U17" i="9"/>
  <c r="U29" i="99"/>
  <c r="AH6" i="79"/>
  <c r="AQ6" i="79" s="1"/>
  <c r="Y14" i="64"/>
  <c r="X14" i="64"/>
  <c r="Z14" i="64" s="1"/>
  <c r="W15" i="68"/>
  <c r="AE14" i="68"/>
  <c r="AF14" i="68"/>
  <c r="AO14" i="68" s="1"/>
  <c r="AG14" i="68"/>
  <c r="AP14" i="68" s="1"/>
  <c r="Y21" i="65"/>
  <c r="X21" i="65"/>
  <c r="AR20" i="36"/>
  <c r="U19" i="88"/>
  <c r="AI19" i="17"/>
  <c r="AN19" i="17"/>
  <c r="AH7" i="2"/>
  <c r="AQ7" i="2" s="1"/>
  <c r="AH20" i="77"/>
  <c r="AQ20" i="77" s="1"/>
  <c r="U19" i="100"/>
  <c r="AN21" i="78"/>
  <c r="AI21" i="78"/>
  <c r="Y14" i="60"/>
  <c r="X14" i="60"/>
  <c r="U7" i="105"/>
  <c r="AH6" i="75"/>
  <c r="AQ6" i="75" s="1"/>
  <c r="Y14" i="80"/>
  <c r="X14" i="80"/>
  <c r="U32" i="18"/>
  <c r="Z6" i="28"/>
  <c r="U8" i="86"/>
  <c r="U29" i="41"/>
  <c r="U28" i="41" s="1"/>
  <c r="Y21" i="73"/>
  <c r="X21" i="73"/>
  <c r="AH6" i="71"/>
  <c r="AQ6" i="71" s="1"/>
  <c r="Y6" i="33"/>
  <c r="X6" i="33"/>
  <c r="AH21" i="62"/>
  <c r="AQ21" i="62" s="1"/>
  <c r="U25" i="11"/>
  <c r="AF21" i="14"/>
  <c r="AO21" i="14" s="1"/>
  <c r="AE21" i="14"/>
  <c r="AG21" i="14"/>
  <c r="AP21" i="14" s="1"/>
  <c r="W22" i="14"/>
  <c r="AF6" i="24"/>
  <c r="AO6" i="24" s="1"/>
  <c r="AE6" i="24"/>
  <c r="AG6" i="24"/>
  <c r="AP6" i="24" s="1"/>
  <c r="W7" i="24"/>
  <c r="AN19" i="30"/>
  <c r="AI19" i="30"/>
  <c r="U28" i="55"/>
  <c r="U8" i="101"/>
  <c r="Z6" i="71"/>
  <c r="AH20" i="66"/>
  <c r="AQ20" i="66" s="1"/>
  <c r="Z14" i="12"/>
  <c r="U35" i="98"/>
  <c r="U17" i="13"/>
  <c r="AH21" i="70"/>
  <c r="AQ21" i="70" s="1"/>
  <c r="Z6" i="79"/>
  <c r="AR5" i="28"/>
  <c r="AR13" i="68"/>
  <c r="W7" i="59"/>
  <c r="AG6" i="59"/>
  <c r="AP6" i="59" s="1"/>
  <c r="AF6" i="59"/>
  <c r="AO6" i="59" s="1"/>
  <c r="AE6" i="59"/>
  <c r="AR5" i="19"/>
  <c r="U36" i="10"/>
  <c r="U28" i="83"/>
  <c r="AI13" i="64"/>
  <c r="AN13" i="64"/>
  <c r="AR19" i="40"/>
  <c r="AE5" i="89"/>
  <c r="W6" i="89"/>
  <c r="AG5" i="89"/>
  <c r="AP5" i="89" s="1"/>
  <c r="AF5" i="89"/>
  <c r="AO5" i="89" s="1"/>
  <c r="U38" i="85"/>
  <c r="Y13" i="34"/>
  <c r="X13" i="34"/>
  <c r="Z13" i="34" s="1"/>
  <c r="U19" i="58"/>
  <c r="AI20" i="65"/>
  <c r="AN20" i="65"/>
  <c r="AR19" i="69"/>
  <c r="U7" i="15"/>
  <c r="U7" i="52"/>
  <c r="Z7" i="2"/>
  <c r="Z20" i="77"/>
  <c r="AH6" i="38"/>
  <c r="AQ6" i="38" s="1"/>
  <c r="Z6" i="75"/>
  <c r="Y14" i="39"/>
  <c r="X14" i="39"/>
  <c r="Z14" i="39" s="1"/>
  <c r="U26" i="16"/>
  <c r="AH6" i="63"/>
  <c r="AQ6" i="63" s="1"/>
  <c r="Y7" i="67"/>
  <c r="X7" i="67"/>
  <c r="AN19" i="26"/>
  <c r="AI19" i="26"/>
  <c r="AH6" i="19"/>
  <c r="AQ6" i="19" s="1"/>
  <c r="W20" i="81"/>
  <c r="AG19" i="81"/>
  <c r="AP19" i="81" s="1"/>
  <c r="AF19" i="81"/>
  <c r="AO19" i="81" s="1"/>
  <c r="AE19" i="81"/>
  <c r="AH21" i="37"/>
  <c r="AQ21" i="37" s="1"/>
  <c r="AR19" i="66"/>
  <c r="AR13" i="21"/>
  <c r="AR5" i="79"/>
  <c r="U19" i="54"/>
  <c r="AR5" i="38"/>
  <c r="AR5" i="75"/>
  <c r="AR21" i="27"/>
  <c r="AF13" i="29"/>
  <c r="AO13" i="29" s="1"/>
  <c r="AG13" i="29"/>
  <c r="AP13" i="29" s="1"/>
  <c r="W14" i="29"/>
  <c r="AE13" i="29"/>
  <c r="U5" i="47"/>
  <c r="X5" i="47" s="1"/>
  <c r="Y13" i="76"/>
  <c r="X13" i="76"/>
  <c r="Z13" i="76" s="1"/>
  <c r="AR13" i="12"/>
  <c r="AH22" i="27"/>
  <c r="AQ22" i="27" s="1"/>
  <c r="Y21" i="61"/>
  <c r="Z21" i="61"/>
  <c r="X21" i="61"/>
  <c r="AG21" i="23"/>
  <c r="AP21" i="23" s="1"/>
  <c r="AF21" i="23"/>
  <c r="AO21" i="23" s="1"/>
  <c r="W22" i="23"/>
  <c r="AE21" i="23"/>
  <c r="U17" i="20"/>
  <c r="U37" i="94"/>
  <c r="AR5" i="63"/>
  <c r="AN13" i="72"/>
  <c r="AI13" i="72"/>
  <c r="AN13" i="39"/>
  <c r="AI13" i="39"/>
  <c r="U17" i="92"/>
  <c r="U15" i="44"/>
  <c r="AH19" i="74"/>
  <c r="AQ19" i="74" s="1"/>
  <c r="AN6" i="67"/>
  <c r="AI6" i="67"/>
  <c r="Y20" i="26"/>
  <c r="X20" i="26"/>
  <c r="W14" i="76" l="1"/>
  <c r="AG13" i="76"/>
  <c r="AP13" i="76" s="1"/>
  <c r="AE13" i="76"/>
  <c r="AF13" i="76"/>
  <c r="AO13" i="76" s="1"/>
  <c r="AE14" i="39"/>
  <c r="AF14" i="39"/>
  <c r="AO14" i="39" s="1"/>
  <c r="AG14" i="39"/>
  <c r="AP14" i="39" s="1"/>
  <c r="W15" i="39"/>
  <c r="W14" i="34"/>
  <c r="AF13" i="34"/>
  <c r="AO13" i="34" s="1"/>
  <c r="AE13" i="34"/>
  <c r="AG13" i="34"/>
  <c r="AP13" i="34" s="1"/>
  <c r="U16" i="20"/>
  <c r="Y14" i="29"/>
  <c r="X14" i="29"/>
  <c r="U28" i="99"/>
  <c r="AR12" i="76"/>
  <c r="AH20" i="30"/>
  <c r="AQ20" i="30" s="1"/>
  <c r="U13" i="104"/>
  <c r="AN21" i="23"/>
  <c r="AI21" i="23"/>
  <c r="U27" i="55"/>
  <c r="U24" i="11"/>
  <c r="U23" i="11" s="1"/>
  <c r="U31" i="18"/>
  <c r="AR21" i="78"/>
  <c r="U18" i="88"/>
  <c r="AE20" i="40"/>
  <c r="AF20" i="40"/>
  <c r="AO20" i="40" s="1"/>
  <c r="AG20" i="40"/>
  <c r="AP20" i="40" s="1"/>
  <c r="W21" i="40"/>
  <c r="AH20" i="17"/>
  <c r="AQ20" i="17" s="1"/>
  <c r="U7" i="46"/>
  <c r="U6" i="46" s="1"/>
  <c r="U35" i="48"/>
  <c r="U18" i="96"/>
  <c r="Z20" i="30"/>
  <c r="U35" i="35"/>
  <c r="U8" i="32"/>
  <c r="U38" i="90"/>
  <c r="U36" i="82"/>
  <c r="AN20" i="66"/>
  <c r="AI20" i="66"/>
  <c r="AR20" i="66" s="1"/>
  <c r="AN21" i="70"/>
  <c r="AI21" i="70"/>
  <c r="Y22" i="62"/>
  <c r="X22" i="62"/>
  <c r="AI6" i="38"/>
  <c r="AN6" i="38"/>
  <c r="AN5" i="97"/>
  <c r="AI5" i="97"/>
  <c r="Y22" i="70"/>
  <c r="X22" i="70"/>
  <c r="AR6" i="67"/>
  <c r="U16" i="92"/>
  <c r="Y22" i="23"/>
  <c r="X22" i="23"/>
  <c r="AR19" i="26"/>
  <c r="AG7" i="2"/>
  <c r="AP7" i="2" s="1"/>
  <c r="W8" i="2"/>
  <c r="AE7" i="2"/>
  <c r="AF7" i="2"/>
  <c r="AO7" i="2" s="1"/>
  <c r="AR13" i="64"/>
  <c r="AR19" i="30"/>
  <c r="Y22" i="14"/>
  <c r="X22" i="14"/>
  <c r="Z22" i="14" s="1"/>
  <c r="U27" i="41"/>
  <c r="AH14" i="80"/>
  <c r="AQ14" i="80" s="1"/>
  <c r="U16" i="9"/>
  <c r="Y14" i="25"/>
  <c r="X14" i="25"/>
  <c r="Y6" i="97"/>
  <c r="Z6" i="97"/>
  <c r="X6" i="97"/>
  <c r="U25" i="91"/>
  <c r="AF20" i="69"/>
  <c r="AO20" i="69" s="1"/>
  <c r="AE20" i="69"/>
  <c r="W21" i="69"/>
  <c r="AG20" i="69"/>
  <c r="AP20" i="69" s="1"/>
  <c r="Z20" i="17"/>
  <c r="AF21" i="36"/>
  <c r="AO21" i="36" s="1"/>
  <c r="AG21" i="36"/>
  <c r="AP21" i="36" s="1"/>
  <c r="AE21" i="36"/>
  <c r="W22" i="36"/>
  <c r="U28" i="103"/>
  <c r="AI21" i="37"/>
  <c r="AN21" i="37"/>
  <c r="AN6" i="63"/>
  <c r="AI6" i="63"/>
  <c r="W22" i="61"/>
  <c r="AF21" i="61"/>
  <c r="AO21" i="61" s="1"/>
  <c r="AG21" i="61"/>
  <c r="AP21" i="61" s="1"/>
  <c r="AE21" i="61"/>
  <c r="U6" i="15"/>
  <c r="U35" i="10"/>
  <c r="AI6" i="24"/>
  <c r="AN6" i="24"/>
  <c r="AN21" i="62"/>
  <c r="AI21" i="62"/>
  <c r="AN19" i="81"/>
  <c r="AI19" i="81"/>
  <c r="AE20" i="77"/>
  <c r="AG20" i="77"/>
  <c r="AP20" i="77" s="1"/>
  <c r="AF20" i="77"/>
  <c r="AO20" i="77" s="1"/>
  <c r="W21" i="77"/>
  <c r="AH13" i="34"/>
  <c r="AQ13" i="34" s="1"/>
  <c r="AG6" i="75"/>
  <c r="AP6" i="75" s="1"/>
  <c r="AF6" i="75"/>
  <c r="AO6" i="75" s="1"/>
  <c r="AE6" i="75"/>
  <c r="W7" i="75"/>
  <c r="Y6" i="89"/>
  <c r="X6" i="89"/>
  <c r="Z6" i="89" s="1"/>
  <c r="AI6" i="59"/>
  <c r="AN6" i="59"/>
  <c r="U16" i="13"/>
  <c r="AG6" i="71"/>
  <c r="AP6" i="71" s="1"/>
  <c r="AF6" i="71"/>
  <c r="AO6" i="71" s="1"/>
  <c r="AE6" i="71"/>
  <c r="W7" i="71"/>
  <c r="Z14" i="80"/>
  <c r="U6" i="105"/>
  <c r="AN14" i="68"/>
  <c r="AI14" i="68"/>
  <c r="U26" i="43"/>
  <c r="AR13" i="80"/>
  <c r="AR20" i="31"/>
  <c r="U37" i="50"/>
  <c r="AH21" i="31"/>
  <c r="AQ21" i="31" s="1"/>
  <c r="AH14" i="72"/>
  <c r="AQ14" i="72" s="1"/>
  <c r="U34" i="102"/>
  <c r="Y22" i="37"/>
  <c r="Z22" i="37"/>
  <c r="X22" i="37"/>
  <c r="Y7" i="19"/>
  <c r="X7" i="19"/>
  <c r="U18" i="58"/>
  <c r="Y7" i="59"/>
  <c r="X7" i="59"/>
  <c r="U16" i="84"/>
  <c r="U18" i="54"/>
  <c r="Y20" i="81"/>
  <c r="X20" i="81"/>
  <c r="AH7" i="67"/>
  <c r="AQ7" i="67" s="1"/>
  <c r="U6" i="52"/>
  <c r="AR20" i="65"/>
  <c r="AI5" i="89"/>
  <c r="AN5" i="89"/>
  <c r="U27" i="83"/>
  <c r="Y7" i="24"/>
  <c r="X7" i="24"/>
  <c r="AN21" i="14"/>
  <c r="AI21" i="14"/>
  <c r="AH6" i="33"/>
  <c r="AQ6" i="33" s="1"/>
  <c r="AH21" i="73"/>
  <c r="AQ21" i="73" s="1"/>
  <c r="U7" i="86"/>
  <c r="AH14" i="60"/>
  <c r="AQ14" i="60" s="1"/>
  <c r="U18" i="100"/>
  <c r="AH21" i="65"/>
  <c r="AQ21" i="65" s="1"/>
  <c r="Y15" i="68"/>
  <c r="X15" i="68"/>
  <c r="U6" i="53"/>
  <c r="W15" i="21"/>
  <c r="AG14" i="21"/>
  <c r="AP14" i="21" s="1"/>
  <c r="AE14" i="21"/>
  <c r="AF14" i="21"/>
  <c r="AO14" i="21" s="1"/>
  <c r="U18" i="45"/>
  <c r="AN21" i="22"/>
  <c r="AI21" i="22"/>
  <c r="AR13" i="60"/>
  <c r="AI22" i="27"/>
  <c r="AN22" i="27"/>
  <c r="Z21" i="31"/>
  <c r="Z14" i="72"/>
  <c r="AI19" i="74"/>
  <c r="AN19" i="74"/>
  <c r="Y7" i="38"/>
  <c r="X7" i="38"/>
  <c r="U14" i="44"/>
  <c r="AH13" i="76"/>
  <c r="AQ13" i="76" s="1"/>
  <c r="AH14" i="39"/>
  <c r="AQ14" i="39" s="1"/>
  <c r="AG14" i="12"/>
  <c r="AP14" i="12" s="1"/>
  <c r="AF14" i="12"/>
  <c r="AO14" i="12" s="1"/>
  <c r="W15" i="12"/>
  <c r="AE14" i="12"/>
  <c r="AE14" i="64"/>
  <c r="AF14" i="64"/>
  <c r="AO14" i="64" s="1"/>
  <c r="AG14" i="64"/>
  <c r="AP14" i="64" s="1"/>
  <c r="W15" i="64"/>
  <c r="W23" i="78"/>
  <c r="AG22" i="78"/>
  <c r="AP22" i="78" s="1"/>
  <c r="AF22" i="78"/>
  <c r="AO22" i="78" s="1"/>
  <c r="AE22" i="78"/>
  <c r="U27" i="49"/>
  <c r="AR20" i="61"/>
  <c r="Y23" i="27"/>
  <c r="X23" i="27"/>
  <c r="Z23" i="27" s="1"/>
  <c r="Y21" i="66"/>
  <c r="X21" i="66"/>
  <c r="AR13" i="39"/>
  <c r="AH20" i="26"/>
  <c r="AQ20" i="26" s="1"/>
  <c r="U36" i="94"/>
  <c r="Z5" i="47"/>
  <c r="AH5" i="47"/>
  <c r="AQ5" i="47" s="1"/>
  <c r="Z20" i="26"/>
  <c r="AR13" i="72"/>
  <c r="AH21" i="61"/>
  <c r="AQ21" i="61" s="1"/>
  <c r="AI13" i="29"/>
  <c r="AN13" i="29"/>
  <c r="Z7" i="67"/>
  <c r="U25" i="16"/>
  <c r="U37" i="85"/>
  <c r="AG6" i="79"/>
  <c r="AP6" i="79" s="1"/>
  <c r="AF6" i="79"/>
  <c r="AO6" i="79" s="1"/>
  <c r="AE6" i="79"/>
  <c r="W7" i="79"/>
  <c r="U34" i="98"/>
  <c r="U33" i="98" s="1"/>
  <c r="U7" i="101"/>
  <c r="Z6" i="33"/>
  <c r="Z21" i="73"/>
  <c r="AG6" i="28"/>
  <c r="AP6" i="28" s="1"/>
  <c r="AE6" i="28"/>
  <c r="W7" i="28"/>
  <c r="AF6" i="28"/>
  <c r="AO6" i="28" s="1"/>
  <c r="Z14" i="60"/>
  <c r="AR19" i="17"/>
  <c r="Z21" i="65"/>
  <c r="AH14" i="64"/>
  <c r="AQ14" i="64" s="1"/>
  <c r="AR20" i="73"/>
  <c r="AN13" i="25"/>
  <c r="AI13" i="25"/>
  <c r="AH22" i="78"/>
  <c r="AQ22" i="78" s="1"/>
  <c r="U23" i="95"/>
  <c r="Y22" i="22"/>
  <c r="Z22" i="22"/>
  <c r="X22" i="22"/>
  <c r="AR12" i="34"/>
  <c r="AR5" i="33"/>
  <c r="U35" i="42"/>
  <c r="U17" i="51"/>
  <c r="U28" i="87"/>
  <c r="U5" i="93"/>
  <c r="X5" i="93" s="1"/>
  <c r="Y20" i="74"/>
  <c r="X20" i="74"/>
  <c r="Z20" i="74" s="1"/>
  <c r="AI6" i="19"/>
  <c r="AN6" i="19"/>
  <c r="Y7" i="63"/>
  <c r="X7" i="63"/>
  <c r="Z20" i="81" l="1"/>
  <c r="AF23" i="27"/>
  <c r="AO23" i="27" s="1"/>
  <c r="AO25" i="27" s="1"/>
  <c r="AE23" i="27"/>
  <c r="AG23" i="27"/>
  <c r="AP23" i="27" s="1"/>
  <c r="AP25" i="27" s="1"/>
  <c r="AF20" i="81"/>
  <c r="AO20" i="81" s="1"/>
  <c r="AE20" i="81"/>
  <c r="W21" i="81"/>
  <c r="AG20" i="81"/>
  <c r="AP20" i="81" s="1"/>
  <c r="AG20" i="74"/>
  <c r="AP20" i="74" s="1"/>
  <c r="AE20" i="74"/>
  <c r="AF20" i="74"/>
  <c r="AO20" i="74" s="1"/>
  <c r="W21" i="74"/>
  <c r="AH7" i="19"/>
  <c r="AQ7" i="19" s="1"/>
  <c r="U15" i="13"/>
  <c r="Y21" i="77"/>
  <c r="X21" i="77"/>
  <c r="Z21" i="77" s="1"/>
  <c r="AR21" i="62"/>
  <c r="Y21" i="69"/>
  <c r="X21" i="69"/>
  <c r="U15" i="9"/>
  <c r="AF22" i="14"/>
  <c r="AO22" i="14" s="1"/>
  <c r="AG22" i="14"/>
  <c r="AP22" i="14" s="1"/>
  <c r="W23" i="14"/>
  <c r="AE22" i="14"/>
  <c r="AH22" i="23"/>
  <c r="AQ22" i="23" s="1"/>
  <c r="U17" i="96"/>
  <c r="U17" i="88"/>
  <c r="U27" i="99"/>
  <c r="AH7" i="63"/>
  <c r="AQ7" i="63" s="1"/>
  <c r="AN22" i="78"/>
  <c r="AI22" i="78"/>
  <c r="AH7" i="38"/>
  <c r="AQ7" i="38" s="1"/>
  <c r="W22" i="31"/>
  <c r="AF21" i="31"/>
  <c r="AO21" i="31" s="1"/>
  <c r="AE21" i="31"/>
  <c r="AG21" i="31"/>
  <c r="AP21" i="31" s="1"/>
  <c r="Y15" i="21"/>
  <c r="X15" i="21"/>
  <c r="AH7" i="59"/>
  <c r="AQ7" i="59" s="1"/>
  <c r="Z7" i="19"/>
  <c r="U33" i="102"/>
  <c r="U36" i="50"/>
  <c r="U25" i="43"/>
  <c r="Y7" i="71"/>
  <c r="X7" i="71"/>
  <c r="Z7" i="71" s="1"/>
  <c r="AN6" i="75"/>
  <c r="AI6" i="75"/>
  <c r="U5" i="15"/>
  <c r="X5" i="15" s="1"/>
  <c r="AI21" i="36"/>
  <c r="AN21" i="36"/>
  <c r="AN20" i="69"/>
  <c r="AI20" i="69"/>
  <c r="AI7" i="2"/>
  <c r="AN7" i="2"/>
  <c r="Z22" i="23"/>
  <c r="AH22" i="70"/>
  <c r="AQ22" i="70" s="1"/>
  <c r="AR6" i="38"/>
  <c r="U7" i="32"/>
  <c r="Y21" i="40"/>
  <c r="X21" i="40"/>
  <c r="AH14" i="29"/>
  <c r="AQ14" i="29" s="1"/>
  <c r="AI13" i="34"/>
  <c r="AN13" i="34"/>
  <c r="AI14" i="39"/>
  <c r="AN14" i="39"/>
  <c r="U27" i="87"/>
  <c r="U13" i="44"/>
  <c r="AR21" i="22"/>
  <c r="Y7" i="75"/>
  <c r="X7" i="75"/>
  <c r="Y22" i="36"/>
  <c r="X22" i="36"/>
  <c r="AE6" i="33"/>
  <c r="AF6" i="33"/>
  <c r="AO6" i="33" s="1"/>
  <c r="AG6" i="33"/>
  <c r="AP6" i="33" s="1"/>
  <c r="W7" i="33"/>
  <c r="AN6" i="79"/>
  <c r="AI6" i="79"/>
  <c r="Z7" i="63"/>
  <c r="U16" i="51"/>
  <c r="AE7" i="67"/>
  <c r="W8" i="67"/>
  <c r="AG7" i="67"/>
  <c r="AP7" i="67" s="1"/>
  <c r="AF7" i="67"/>
  <c r="AO7" i="67" s="1"/>
  <c r="AF5" i="47"/>
  <c r="AO5" i="47" s="1"/>
  <c r="AG5" i="47"/>
  <c r="AP5" i="47" s="1"/>
  <c r="W6" i="47"/>
  <c r="AE5" i="47"/>
  <c r="AN14" i="64"/>
  <c r="AI14" i="64"/>
  <c r="Z7" i="38"/>
  <c r="U6" i="86"/>
  <c r="AR21" i="14"/>
  <c r="U26" i="83"/>
  <c r="U5" i="52"/>
  <c r="X5" i="52" s="1"/>
  <c r="Z7" i="59"/>
  <c r="AR14" i="68"/>
  <c r="AN6" i="71"/>
  <c r="AI6" i="71"/>
  <c r="AR6" i="59"/>
  <c r="AN21" i="61"/>
  <c r="AI21" i="61"/>
  <c r="AH14" i="25"/>
  <c r="AQ14" i="25" s="1"/>
  <c r="Y8" i="2"/>
  <c r="Z8" i="2"/>
  <c r="X8" i="2"/>
  <c r="Z22" i="70"/>
  <c r="Z22" i="62"/>
  <c r="AH22" i="62"/>
  <c r="AQ22" i="62" s="1"/>
  <c r="U34" i="48"/>
  <c r="U26" i="55"/>
  <c r="Z14" i="29"/>
  <c r="Y7" i="79"/>
  <c r="X7" i="79"/>
  <c r="Z7" i="79" s="1"/>
  <c r="U26" i="49"/>
  <c r="AH20" i="81"/>
  <c r="AQ20" i="81" s="1"/>
  <c r="AF14" i="80"/>
  <c r="AO14" i="80" s="1"/>
  <c r="W15" i="80"/>
  <c r="AE14" i="80"/>
  <c r="AG14" i="80"/>
  <c r="AP14" i="80" s="1"/>
  <c r="AR6" i="63"/>
  <c r="U22" i="95"/>
  <c r="W15" i="60"/>
  <c r="AG14" i="60"/>
  <c r="AP14" i="60" s="1"/>
  <c r="AF14" i="60"/>
  <c r="AO14" i="60" s="1"/>
  <c r="AE14" i="60"/>
  <c r="U24" i="16"/>
  <c r="AH22" i="22"/>
  <c r="AQ22" i="22" s="1"/>
  <c r="Y7" i="28"/>
  <c r="X7" i="28"/>
  <c r="U6" i="101"/>
  <c r="W21" i="26"/>
  <c r="AF20" i="26"/>
  <c r="AO20" i="26" s="1"/>
  <c r="AE20" i="26"/>
  <c r="AG20" i="26"/>
  <c r="AP20" i="26" s="1"/>
  <c r="AH21" i="66"/>
  <c r="AQ21" i="66" s="1"/>
  <c r="AI14" i="12"/>
  <c r="AN14" i="12"/>
  <c r="AR22" i="27"/>
  <c r="U17" i="45"/>
  <c r="U5" i="53"/>
  <c r="X5" i="53" s="1"/>
  <c r="AH22" i="37"/>
  <c r="AQ22" i="37" s="1"/>
  <c r="AH6" i="89"/>
  <c r="AQ6" i="89" s="1"/>
  <c r="AN20" i="77"/>
  <c r="AI20" i="77"/>
  <c r="AR6" i="24"/>
  <c r="AR21" i="37"/>
  <c r="Z14" i="25"/>
  <c r="U35" i="82"/>
  <c r="U34" i="35"/>
  <c r="AR21" i="23"/>
  <c r="Y14" i="34"/>
  <c r="X14" i="34"/>
  <c r="AI13" i="76"/>
  <c r="AN13" i="76"/>
  <c r="AH20" i="74"/>
  <c r="AQ20" i="74" s="1"/>
  <c r="AF21" i="73"/>
  <c r="AO21" i="73" s="1"/>
  <c r="W22" i="73"/>
  <c r="AG21" i="73"/>
  <c r="AP21" i="73" s="1"/>
  <c r="AE21" i="73"/>
  <c r="AH23" i="27"/>
  <c r="AQ23" i="27" s="1"/>
  <c r="AQ25" i="27" s="1"/>
  <c r="AZ3" i="27"/>
  <c r="U15" i="84"/>
  <c r="AG6" i="97"/>
  <c r="AP6" i="97" s="1"/>
  <c r="AF6" i="97"/>
  <c r="AO6" i="97" s="1"/>
  <c r="AE6" i="97"/>
  <c r="W7" i="97"/>
  <c r="U22" i="11"/>
  <c r="U34" i="42"/>
  <c r="W22" i="65"/>
  <c r="AE21" i="65"/>
  <c r="AF21" i="65"/>
  <c r="AO21" i="65" s="1"/>
  <c r="AG21" i="65"/>
  <c r="AP21" i="65" s="1"/>
  <c r="U35" i="94"/>
  <c r="Z21" i="66"/>
  <c r="Y23" i="78"/>
  <c r="X23" i="78"/>
  <c r="Z23" i="78" s="1"/>
  <c r="Y15" i="12"/>
  <c r="X15" i="12"/>
  <c r="AH15" i="68"/>
  <c r="AQ15" i="68" s="1"/>
  <c r="U17" i="100"/>
  <c r="AH7" i="24"/>
  <c r="AQ7" i="24" s="1"/>
  <c r="AR5" i="89"/>
  <c r="U17" i="54"/>
  <c r="W23" i="37"/>
  <c r="AF22" i="37"/>
  <c r="AO22" i="37" s="1"/>
  <c r="AG22" i="37"/>
  <c r="AP22" i="37" s="1"/>
  <c r="AE22" i="37"/>
  <c r="AE6" i="89"/>
  <c r="W7" i="89"/>
  <c r="AF6" i="89"/>
  <c r="AO6" i="89" s="1"/>
  <c r="AG6" i="89"/>
  <c r="AP6" i="89" s="1"/>
  <c r="AR19" i="81"/>
  <c r="W21" i="17"/>
  <c r="AE20" i="17"/>
  <c r="AG20" i="17"/>
  <c r="AP20" i="17" s="1"/>
  <c r="AF20" i="17"/>
  <c r="AO20" i="17" s="1"/>
  <c r="U24" i="91"/>
  <c r="U26" i="41"/>
  <c r="U15" i="92"/>
  <c r="AR5" i="97"/>
  <c r="AR21" i="70"/>
  <c r="W21" i="30"/>
  <c r="AE20" i="30"/>
  <c r="AF20" i="30"/>
  <c r="AO20" i="30" s="1"/>
  <c r="AG20" i="30"/>
  <c r="AP20" i="30" s="1"/>
  <c r="U5" i="46"/>
  <c r="X5" i="46" s="1"/>
  <c r="AI20" i="40"/>
  <c r="AN20" i="40"/>
  <c r="U30" i="18"/>
  <c r="U29" i="18" s="1"/>
  <c r="Y15" i="39"/>
  <c r="X15" i="39"/>
  <c r="AF14" i="72"/>
  <c r="AO14" i="72" s="1"/>
  <c r="AE14" i="72"/>
  <c r="W15" i="72"/>
  <c r="AG14" i="72"/>
  <c r="AP14" i="72" s="1"/>
  <c r="U12" i="104"/>
  <c r="Z5" i="93"/>
  <c r="AH5" i="93"/>
  <c r="AQ5" i="93" s="1"/>
  <c r="AE22" i="22"/>
  <c r="AF22" i="22"/>
  <c r="AO22" i="22" s="1"/>
  <c r="AG22" i="22"/>
  <c r="AP22" i="22" s="1"/>
  <c r="W23" i="22"/>
  <c r="AR13" i="25"/>
  <c r="AI6" i="28"/>
  <c r="AN6" i="28"/>
  <c r="AR13" i="29"/>
  <c r="AR6" i="19"/>
  <c r="U32" i="98"/>
  <c r="U31" i="98" s="1"/>
  <c r="U36" i="85"/>
  <c r="Y15" i="64"/>
  <c r="X15" i="64"/>
  <c r="AR19" i="74"/>
  <c r="AI14" i="21"/>
  <c r="AN14" i="21"/>
  <c r="Z15" i="68"/>
  <c r="Z7" i="24"/>
  <c r="U17" i="58"/>
  <c r="U5" i="105"/>
  <c r="X5" i="105" s="1"/>
  <c r="U34" i="10"/>
  <c r="Y22" i="61"/>
  <c r="X22" i="61"/>
  <c r="U27" i="103"/>
  <c r="AH6" i="97"/>
  <c r="AQ6" i="97" s="1"/>
  <c r="AH22" i="14"/>
  <c r="AQ22" i="14" s="1"/>
  <c r="U37" i="90"/>
  <c r="U36" i="90" s="1"/>
  <c r="U15" i="20"/>
  <c r="Y14" i="76"/>
  <c r="X14" i="76"/>
  <c r="Z14" i="76" s="1"/>
  <c r="AF7" i="71" l="1"/>
  <c r="AO7" i="71" s="1"/>
  <c r="AE7" i="71"/>
  <c r="W8" i="71"/>
  <c r="AG7" i="71"/>
  <c r="AP7" i="71" s="1"/>
  <c r="AG14" i="76"/>
  <c r="AP14" i="76" s="1"/>
  <c r="AE14" i="76"/>
  <c r="W15" i="76"/>
  <c r="AF14" i="76"/>
  <c r="AO14" i="76" s="1"/>
  <c r="U5" i="86"/>
  <c r="X5" i="86" s="1"/>
  <c r="AN7" i="67"/>
  <c r="AI7" i="67"/>
  <c r="U35" i="50"/>
  <c r="AH21" i="69"/>
  <c r="AQ21" i="69" s="1"/>
  <c r="AH15" i="64"/>
  <c r="AQ15" i="64" s="1"/>
  <c r="AN21" i="65"/>
  <c r="AI21" i="65"/>
  <c r="U14" i="84"/>
  <c r="Y22" i="73"/>
  <c r="X22" i="73"/>
  <c r="Z22" i="73" s="1"/>
  <c r="AH14" i="34"/>
  <c r="AQ14" i="34" s="1"/>
  <c r="U33" i="35"/>
  <c r="AH5" i="53"/>
  <c r="AQ5" i="53" s="1"/>
  <c r="Z5" i="53"/>
  <c r="AR14" i="12"/>
  <c r="Y21" i="26"/>
  <c r="X21" i="26"/>
  <c r="AG22" i="62"/>
  <c r="AP22" i="62" s="1"/>
  <c r="AF22" i="62"/>
  <c r="AO22" i="62" s="1"/>
  <c r="W23" i="62"/>
  <c r="AE22" i="62"/>
  <c r="AF7" i="38"/>
  <c r="AO7" i="38" s="1"/>
  <c r="W8" i="38"/>
  <c r="AE7" i="38"/>
  <c r="AG7" i="38"/>
  <c r="AP7" i="38" s="1"/>
  <c r="AH7" i="75"/>
  <c r="AQ7" i="75" s="1"/>
  <c r="U12" i="44"/>
  <c r="AR13" i="34"/>
  <c r="AF22" i="23"/>
  <c r="AO22" i="23" s="1"/>
  <c r="AE22" i="23"/>
  <c r="AG22" i="23"/>
  <c r="AP22" i="23" s="1"/>
  <c r="W23" i="23"/>
  <c r="AR21" i="36"/>
  <c r="AH15" i="21"/>
  <c r="AQ15" i="21" s="1"/>
  <c r="Y22" i="31"/>
  <c r="X22" i="31"/>
  <c r="U16" i="88"/>
  <c r="Y23" i="14"/>
  <c r="X23" i="14"/>
  <c r="Z21" i="69"/>
  <c r="Y21" i="74"/>
  <c r="X21" i="74"/>
  <c r="AN20" i="81"/>
  <c r="AI20" i="81"/>
  <c r="U35" i="90"/>
  <c r="AG5" i="93"/>
  <c r="AP5" i="93" s="1"/>
  <c r="AF5" i="93"/>
  <c r="AO5" i="93" s="1"/>
  <c r="AE5" i="93"/>
  <c r="W6" i="93"/>
  <c r="AI20" i="30"/>
  <c r="AN20" i="30"/>
  <c r="AF14" i="29"/>
  <c r="AO14" i="29" s="1"/>
  <c r="AE14" i="29"/>
  <c r="AG14" i="29"/>
  <c r="AP14" i="29" s="1"/>
  <c r="W15" i="29"/>
  <c r="Y21" i="81"/>
  <c r="X21" i="81"/>
  <c r="AG7" i="24"/>
  <c r="AP7" i="24" s="1"/>
  <c r="W8" i="24"/>
  <c r="AE7" i="24"/>
  <c r="AF7" i="24"/>
  <c r="AO7" i="24" s="1"/>
  <c r="AR6" i="28"/>
  <c r="AH15" i="39"/>
  <c r="AQ15" i="39" s="1"/>
  <c r="U14" i="92"/>
  <c r="U33" i="10"/>
  <c r="AF15" i="68"/>
  <c r="AO15" i="68" s="1"/>
  <c r="AG15" i="68"/>
  <c r="AP15" i="68" s="1"/>
  <c r="AE15" i="68"/>
  <c r="W16" i="68"/>
  <c r="Z15" i="64"/>
  <c r="U11" i="104"/>
  <c r="Z15" i="39"/>
  <c r="AN20" i="17"/>
  <c r="AI20" i="17"/>
  <c r="AR20" i="17" s="1"/>
  <c r="Y23" i="37"/>
  <c r="X23" i="37"/>
  <c r="AH15" i="12"/>
  <c r="AQ15" i="12" s="1"/>
  <c r="W22" i="66"/>
  <c r="AG21" i="66"/>
  <c r="AP21" i="66" s="1"/>
  <c r="AF21" i="66"/>
  <c r="AO21" i="66" s="1"/>
  <c r="AE21" i="66"/>
  <c r="Y22" i="65"/>
  <c r="X22" i="65"/>
  <c r="Z22" i="65" s="1"/>
  <c r="Y7" i="97"/>
  <c r="X7" i="97"/>
  <c r="Z7" i="97" s="1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Z14" i="34"/>
  <c r="Y15" i="60"/>
  <c r="X15" i="60"/>
  <c r="Z15" i="60" s="1"/>
  <c r="AI14" i="80"/>
  <c r="AN14" i="80"/>
  <c r="U25" i="49"/>
  <c r="U25" i="55"/>
  <c r="AG22" i="70"/>
  <c r="AP22" i="70" s="1"/>
  <c r="AF22" i="70"/>
  <c r="AO22" i="70" s="1"/>
  <c r="AE22" i="70"/>
  <c r="W23" i="70"/>
  <c r="AR21" i="61"/>
  <c r="U25" i="83"/>
  <c r="AR14" i="64"/>
  <c r="U15" i="51"/>
  <c r="Z7" i="75"/>
  <c r="U6" i="32"/>
  <c r="U32" i="102"/>
  <c r="Z15" i="21"/>
  <c r="AG23" i="78"/>
  <c r="AP23" i="78" s="1"/>
  <c r="AP25" i="78" s="1"/>
  <c r="AF23" i="78"/>
  <c r="AO23" i="78" s="1"/>
  <c r="AO25" i="78" s="1"/>
  <c r="AE23" i="78"/>
  <c r="AR6" i="71"/>
  <c r="AN22" i="14"/>
  <c r="AI22" i="14"/>
  <c r="U26" i="103"/>
  <c r="Z5" i="46"/>
  <c r="AH5" i="46"/>
  <c r="AQ5" i="46" s="1"/>
  <c r="U25" i="41"/>
  <c r="Y21" i="17"/>
  <c r="X21" i="17"/>
  <c r="Y7" i="89"/>
  <c r="Z7" i="89"/>
  <c r="X7" i="89"/>
  <c r="Z15" i="12"/>
  <c r="AN6" i="97"/>
  <c r="AI6" i="97"/>
  <c r="AX22" i="27"/>
  <c r="S22" i="27" s="1"/>
  <c r="AC22" i="27" s="1"/>
  <c r="AB23" i="27" s="1"/>
  <c r="U34" i="82"/>
  <c r="AR20" i="77"/>
  <c r="U16" i="45"/>
  <c r="U5" i="101"/>
  <c r="X5" i="101" s="1"/>
  <c r="X15" i="80"/>
  <c r="Y15" i="80"/>
  <c r="Z15" i="80"/>
  <c r="AH7" i="79"/>
  <c r="AQ7" i="79" s="1"/>
  <c r="AH8" i="2"/>
  <c r="AQ8" i="2" s="1"/>
  <c r="AG7" i="63"/>
  <c r="AP7" i="63" s="1"/>
  <c r="AE7" i="63"/>
  <c r="AF7" i="63"/>
  <c r="AO7" i="63" s="1"/>
  <c r="W8" i="63"/>
  <c r="AN6" i="33"/>
  <c r="AI6" i="33"/>
  <c r="U26" i="87"/>
  <c r="AR7" i="2"/>
  <c r="Z5" i="15"/>
  <c r="AH5" i="15"/>
  <c r="AQ5" i="15" s="1"/>
  <c r="AE7" i="19"/>
  <c r="W8" i="19"/>
  <c r="AF7" i="19"/>
  <c r="AO7" i="19" s="1"/>
  <c r="AG7" i="19"/>
  <c r="AP7" i="19" s="1"/>
  <c r="U16" i="96"/>
  <c r="U14" i="13"/>
  <c r="AN20" i="74"/>
  <c r="AI20" i="74"/>
  <c r="U21" i="11"/>
  <c r="AR13" i="76"/>
  <c r="U30" i="98"/>
  <c r="AN22" i="22"/>
  <c r="AI22" i="22"/>
  <c r="AR20" i="40"/>
  <c r="Y21" i="30"/>
  <c r="X21" i="30"/>
  <c r="Z21" i="30" s="1"/>
  <c r="U14" i="20"/>
  <c r="AH22" i="61"/>
  <c r="AQ22" i="61" s="1"/>
  <c r="Y23" i="22"/>
  <c r="X23" i="22"/>
  <c r="Z23" i="22" s="1"/>
  <c r="Y15" i="72"/>
  <c r="X15" i="72"/>
  <c r="AN6" i="89"/>
  <c r="AI6" i="89"/>
  <c r="U16" i="54"/>
  <c r="U34" i="94"/>
  <c r="U33" i="42"/>
  <c r="U32" i="42" s="1"/>
  <c r="W15" i="25"/>
  <c r="AE14" i="25"/>
  <c r="AG14" i="25"/>
  <c r="AP14" i="25" s="1"/>
  <c r="AF14" i="25"/>
  <c r="AO14" i="25" s="1"/>
  <c r="AH7" i="28"/>
  <c r="AQ7" i="28" s="1"/>
  <c r="U23" i="16"/>
  <c r="U21" i="95"/>
  <c r="AF7" i="79"/>
  <c r="AO7" i="79" s="1"/>
  <c r="AE7" i="79"/>
  <c r="W8" i="79"/>
  <c r="AG7" i="79"/>
  <c r="AP7" i="79" s="1"/>
  <c r="U33" i="48"/>
  <c r="AF8" i="2"/>
  <c r="AO8" i="2" s="1"/>
  <c r="AG8" i="2"/>
  <c r="AP8" i="2" s="1"/>
  <c r="W9" i="2"/>
  <c r="AE8" i="2"/>
  <c r="AF7" i="59"/>
  <c r="AO7" i="59" s="1"/>
  <c r="AE7" i="59"/>
  <c r="AG7" i="59"/>
  <c r="AP7" i="59" s="1"/>
  <c r="W8" i="59"/>
  <c r="AR6" i="79"/>
  <c r="AH22" i="36"/>
  <c r="AQ22" i="36" s="1"/>
  <c r="AH21" i="40"/>
  <c r="AQ21" i="40" s="1"/>
  <c r="AR20" i="69"/>
  <c r="AR6" i="75"/>
  <c r="U24" i="43"/>
  <c r="U23" i="43" s="1"/>
  <c r="AN23" i="27"/>
  <c r="AN25" i="27" s="1"/>
  <c r="AI23" i="27"/>
  <c r="AH14" i="76"/>
  <c r="AQ14" i="76" s="1"/>
  <c r="U16" i="58"/>
  <c r="Z5" i="52"/>
  <c r="AH5" i="52"/>
  <c r="AQ5" i="52" s="1"/>
  <c r="Y6" i="47"/>
  <c r="X6" i="47"/>
  <c r="Y7" i="33"/>
  <c r="X7" i="33"/>
  <c r="AH7" i="71"/>
  <c r="AQ7" i="71" s="1"/>
  <c r="AG21" i="77"/>
  <c r="AP21" i="77" s="1"/>
  <c r="W22" i="77"/>
  <c r="AF21" i="77"/>
  <c r="AO21" i="77" s="1"/>
  <c r="AE21" i="77"/>
  <c r="AH5" i="105"/>
  <c r="AQ5" i="105" s="1"/>
  <c r="Z5" i="105"/>
  <c r="AR14" i="21"/>
  <c r="Z22" i="61"/>
  <c r="U35" i="85"/>
  <c r="AN14" i="72"/>
  <c r="AI14" i="72"/>
  <c r="U28" i="18"/>
  <c r="U23" i="91"/>
  <c r="AI22" i="37"/>
  <c r="AN22" i="37"/>
  <c r="U16" i="100"/>
  <c r="AH23" i="78"/>
  <c r="AQ23" i="78" s="1"/>
  <c r="AQ25" i="78" s="1"/>
  <c r="AZ3" i="78"/>
  <c r="AN21" i="73"/>
  <c r="AI21" i="73"/>
  <c r="AI20" i="26"/>
  <c r="AN20" i="26"/>
  <c r="Z7" i="28"/>
  <c r="AI14" i="60"/>
  <c r="AN14" i="60"/>
  <c r="AI5" i="47"/>
  <c r="AN5" i="47"/>
  <c r="Y8" i="67"/>
  <c r="X8" i="67"/>
  <c r="Z8" i="67" s="1"/>
  <c r="Z22" i="36"/>
  <c r="AR14" i="39"/>
  <c r="Z21" i="40"/>
  <c r="AN21" i="31"/>
  <c r="AI21" i="31"/>
  <c r="AR22" i="78"/>
  <c r="U26" i="99"/>
  <c r="U14" i="9"/>
  <c r="AH21" i="77"/>
  <c r="AQ21" i="77" s="1"/>
  <c r="Z22" i="31" l="1"/>
  <c r="AG22" i="31" s="1"/>
  <c r="AP22" i="31" s="1"/>
  <c r="W23" i="65"/>
  <c r="AE22" i="65"/>
  <c r="AG22" i="65"/>
  <c r="AP22" i="65" s="1"/>
  <c r="AF22" i="65"/>
  <c r="AO22" i="65" s="1"/>
  <c r="AE22" i="31"/>
  <c r="AF22" i="31"/>
  <c r="AO22" i="31" s="1"/>
  <c r="W23" i="31"/>
  <c r="W9" i="67"/>
  <c r="AF8" i="67"/>
  <c r="AO8" i="67" s="1"/>
  <c r="AG8" i="67"/>
  <c r="AP8" i="67" s="1"/>
  <c r="AE8" i="67"/>
  <c r="AE21" i="30"/>
  <c r="AF21" i="30"/>
  <c r="AO21" i="30" s="1"/>
  <c r="AG21" i="30"/>
  <c r="AP21" i="30" s="1"/>
  <c r="W22" i="30"/>
  <c r="U33" i="82"/>
  <c r="AN22" i="70"/>
  <c r="AI22" i="70"/>
  <c r="AF14" i="34"/>
  <c r="AO14" i="34" s="1"/>
  <c r="W15" i="34"/>
  <c r="AG14" i="34"/>
  <c r="AP14" i="34" s="1"/>
  <c r="AE14" i="34"/>
  <c r="AR22" i="37"/>
  <c r="U25" i="103"/>
  <c r="U5" i="32"/>
  <c r="X5" i="32" s="1"/>
  <c r="AJ22" i="27"/>
  <c r="AK22" i="27"/>
  <c r="AT22" i="27" s="1"/>
  <c r="AJ16" i="27"/>
  <c r="AK16" i="27"/>
  <c r="AT16" i="27" s="1"/>
  <c r="AJ10" i="27"/>
  <c r="AK10" i="27"/>
  <c r="AT10" i="27" s="1"/>
  <c r="AJ3" i="27"/>
  <c r="AB4" i="27"/>
  <c r="AI15" i="68"/>
  <c r="AN15" i="68"/>
  <c r="U13" i="92"/>
  <c r="AI7" i="24"/>
  <c r="AN7" i="24"/>
  <c r="X15" i="29"/>
  <c r="Y15" i="29"/>
  <c r="Z15" i="29" s="1"/>
  <c r="U34" i="90"/>
  <c r="W22" i="69"/>
  <c r="AE21" i="69"/>
  <c r="AF21" i="69"/>
  <c r="AO21" i="69" s="1"/>
  <c r="AG21" i="69"/>
  <c r="AP21" i="69" s="1"/>
  <c r="AH22" i="31"/>
  <c r="AQ22" i="31" s="1"/>
  <c r="AE22" i="36"/>
  <c r="W23" i="36"/>
  <c r="AF22" i="36"/>
  <c r="AO22" i="36" s="1"/>
  <c r="AG22" i="36"/>
  <c r="AP22" i="36" s="1"/>
  <c r="AN21" i="77"/>
  <c r="AI21" i="77"/>
  <c r="U22" i="43"/>
  <c r="AE23" i="22"/>
  <c r="AG23" i="22"/>
  <c r="AP23" i="22" s="1"/>
  <c r="AP25" i="22" s="1"/>
  <c r="AF23" i="22"/>
  <c r="AO23" i="22" s="1"/>
  <c r="AO25" i="22" s="1"/>
  <c r="U20" i="11"/>
  <c r="Z5" i="101"/>
  <c r="AH5" i="101"/>
  <c r="AQ5" i="101" s="1"/>
  <c r="AN23" i="78"/>
  <c r="AN25" i="78" s="1"/>
  <c r="AI23" i="78"/>
  <c r="AK5" i="27"/>
  <c r="AT5" i="27" s="1"/>
  <c r="AJ5" i="27"/>
  <c r="Y22" i="66"/>
  <c r="Z22" i="66" s="1"/>
  <c r="X22" i="66"/>
  <c r="AR7" i="67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AH7" i="33"/>
  <c r="AQ7" i="33" s="1"/>
  <c r="U32" i="48"/>
  <c r="U20" i="95"/>
  <c r="AH15" i="72"/>
  <c r="AQ15" i="72" s="1"/>
  <c r="U29" i="98"/>
  <c r="AR6" i="33"/>
  <c r="AF15" i="80"/>
  <c r="AO15" i="80" s="1"/>
  <c r="W16" i="80"/>
  <c r="AG15" i="80"/>
  <c r="AP15" i="80" s="1"/>
  <c r="AE15" i="80"/>
  <c r="U15" i="45"/>
  <c r="AR6" i="97"/>
  <c r="AH21" i="17"/>
  <c r="AQ21" i="17" s="1"/>
  <c r="AR22" i="14"/>
  <c r="W8" i="75"/>
  <c r="AG7" i="75"/>
  <c r="AP7" i="75" s="1"/>
  <c r="AF7" i="75"/>
  <c r="AO7" i="75" s="1"/>
  <c r="AE7" i="75"/>
  <c r="U24" i="83"/>
  <c r="AR14" i="80"/>
  <c r="AJ21" i="27"/>
  <c r="AK21" i="27"/>
  <c r="AT21" i="27" s="1"/>
  <c r="AJ15" i="27"/>
  <c r="AK15" i="27"/>
  <c r="AT15" i="27" s="1"/>
  <c r="AK9" i="27"/>
  <c r="AT9" i="27" s="1"/>
  <c r="AJ9" i="27"/>
  <c r="AF15" i="39"/>
  <c r="AO15" i="39" s="1"/>
  <c r="W16" i="39"/>
  <c r="AG15" i="39"/>
  <c r="AP15" i="39" s="1"/>
  <c r="AE15" i="39"/>
  <c r="Y8" i="24"/>
  <c r="Z8" i="24"/>
  <c r="X8" i="24"/>
  <c r="Y6" i="93"/>
  <c r="X6" i="93"/>
  <c r="Z6" i="93" s="1"/>
  <c r="AR20" i="81"/>
  <c r="AH23" i="14"/>
  <c r="AQ23" i="14" s="1"/>
  <c r="AQ25" i="14" s="1"/>
  <c r="AZ3" i="14"/>
  <c r="Y23" i="23"/>
  <c r="X23" i="23"/>
  <c r="AI7" i="38"/>
  <c r="AN7" i="38"/>
  <c r="U32" i="35"/>
  <c r="AR6" i="89"/>
  <c r="U24" i="41"/>
  <c r="U24" i="49"/>
  <c r="AJ17" i="27"/>
  <c r="AK17" i="27"/>
  <c r="AT17" i="27" s="1"/>
  <c r="U25" i="87"/>
  <c r="AR23" i="27"/>
  <c r="AR25" i="27" s="1"/>
  <c r="AN8" i="2"/>
  <c r="AI8" i="2"/>
  <c r="U33" i="94"/>
  <c r="Z15" i="72"/>
  <c r="Y8" i="19"/>
  <c r="Z8" i="19" s="1"/>
  <c r="X8" i="19"/>
  <c r="AE5" i="15"/>
  <c r="W6" i="15"/>
  <c r="AG5" i="15"/>
  <c r="AP5" i="15" s="1"/>
  <c r="AF5" i="15"/>
  <c r="AO5" i="15" s="1"/>
  <c r="Z21" i="17"/>
  <c r="AG15" i="21"/>
  <c r="AP15" i="21" s="1"/>
  <c r="W16" i="21"/>
  <c r="AF15" i="21"/>
  <c r="AO15" i="21" s="1"/>
  <c r="AE15" i="21"/>
  <c r="AH15" i="60"/>
  <c r="AQ15" i="60" s="1"/>
  <c r="AJ20" i="27"/>
  <c r="AK20" i="27"/>
  <c r="AT20" i="27" s="1"/>
  <c r="AJ14" i="27"/>
  <c r="AS14" i="27" s="1"/>
  <c r="AK14" i="27"/>
  <c r="AK8" i="27"/>
  <c r="AT8" i="27" s="1"/>
  <c r="AJ8" i="27"/>
  <c r="AH7" i="97"/>
  <c r="AQ7" i="97" s="1"/>
  <c r="AN21" i="66"/>
  <c r="AI21" i="66"/>
  <c r="AH23" i="37"/>
  <c r="AQ23" i="37" s="1"/>
  <c r="AQ25" i="37" s="1"/>
  <c r="AZ3" i="37"/>
  <c r="AX22" i="37" s="1"/>
  <c r="S22" i="37" s="1"/>
  <c r="AC22" i="37" s="1"/>
  <c r="AB23" i="37" s="1"/>
  <c r="AN14" i="29"/>
  <c r="AI14" i="29"/>
  <c r="AN5" i="93"/>
  <c r="AI5" i="93"/>
  <c r="Z23" i="14"/>
  <c r="U11" i="44"/>
  <c r="Y8" i="38"/>
  <c r="X8" i="38"/>
  <c r="AH21" i="26"/>
  <c r="AQ21" i="26" s="1"/>
  <c r="U13" i="84"/>
  <c r="AH5" i="86"/>
  <c r="AQ5" i="86" s="1"/>
  <c r="Z5" i="86"/>
  <c r="Y8" i="71"/>
  <c r="X8" i="71"/>
  <c r="AR14" i="72"/>
  <c r="U15" i="58"/>
  <c r="AH21" i="30"/>
  <c r="AQ21" i="30" s="1"/>
  <c r="U15" i="96"/>
  <c r="AN7" i="63"/>
  <c r="AI7" i="63"/>
  <c r="AF7" i="89"/>
  <c r="AO7" i="89" s="1"/>
  <c r="AE7" i="89"/>
  <c r="AG7" i="89"/>
  <c r="AP7" i="89" s="1"/>
  <c r="W8" i="89"/>
  <c r="AK11" i="27"/>
  <c r="AT11" i="27" s="1"/>
  <c r="AJ11" i="27"/>
  <c r="AH22" i="65"/>
  <c r="AQ22" i="65" s="1"/>
  <c r="Y16" i="68"/>
  <c r="Z16" i="68" s="1"/>
  <c r="X16" i="68"/>
  <c r="AR20" i="30"/>
  <c r="U15" i="88"/>
  <c r="Y23" i="62"/>
  <c r="X23" i="62"/>
  <c r="W23" i="73"/>
  <c r="AG22" i="73"/>
  <c r="AP22" i="73" s="1"/>
  <c r="AF22" i="73"/>
  <c r="AO22" i="73" s="1"/>
  <c r="AE22" i="73"/>
  <c r="AI7" i="59"/>
  <c r="AN7" i="59"/>
  <c r="U31" i="42"/>
  <c r="AR20" i="74"/>
  <c r="AJ23" i="27"/>
  <c r="AS23" i="27" s="1"/>
  <c r="AK23" i="27"/>
  <c r="AT23" i="27" s="1"/>
  <c r="U13" i="9"/>
  <c r="AF7" i="28"/>
  <c r="AO7" i="28" s="1"/>
  <c r="AG7" i="28"/>
  <c r="AP7" i="28" s="1"/>
  <c r="AE7" i="28"/>
  <c r="W8" i="28"/>
  <c r="AX22" i="78"/>
  <c r="S22" i="78" s="1"/>
  <c r="AC22" i="78" s="1"/>
  <c r="AB23" i="78" s="1"/>
  <c r="Y22" i="77"/>
  <c r="X22" i="77"/>
  <c r="Z7" i="33"/>
  <c r="AH6" i="47"/>
  <c r="AQ6" i="47" s="1"/>
  <c r="AG5" i="52"/>
  <c r="AP5" i="52" s="1"/>
  <c r="W6" i="52"/>
  <c r="AE5" i="52"/>
  <c r="AF5" i="52"/>
  <c r="AO5" i="52" s="1"/>
  <c r="Y9" i="2"/>
  <c r="Z9" i="2" s="1"/>
  <c r="X9" i="2"/>
  <c r="Y8" i="79"/>
  <c r="Z8" i="79" s="1"/>
  <c r="X8" i="79"/>
  <c r="U22" i="16"/>
  <c r="AN14" i="25"/>
  <c r="AI14" i="25"/>
  <c r="U13" i="13"/>
  <c r="U12" i="13" s="1"/>
  <c r="AI7" i="19"/>
  <c r="AN7" i="19"/>
  <c r="Y8" i="63"/>
  <c r="X8" i="63"/>
  <c r="Z8" i="63" s="1"/>
  <c r="AH15" i="80"/>
  <c r="AQ15" i="80" s="1"/>
  <c r="W16" i="12"/>
  <c r="AE15" i="12"/>
  <c r="AF15" i="12"/>
  <c r="AO15" i="12" s="1"/>
  <c r="AG15" i="12"/>
  <c r="AP15" i="12" s="1"/>
  <c r="U14" i="51"/>
  <c r="U24" i="55"/>
  <c r="AF15" i="60"/>
  <c r="AO15" i="60" s="1"/>
  <c r="AE15" i="60"/>
  <c r="W16" i="60"/>
  <c r="AG15" i="60"/>
  <c r="AP15" i="60" s="1"/>
  <c r="AJ19" i="27"/>
  <c r="AK19" i="27"/>
  <c r="AT19" i="27" s="1"/>
  <c r="AJ13" i="27"/>
  <c r="AK13" i="27"/>
  <c r="AT13" i="27" s="1"/>
  <c r="AJ7" i="27"/>
  <c r="AK7" i="27"/>
  <c r="AT7" i="27" s="1"/>
  <c r="W8" i="97"/>
  <c r="AE7" i="97"/>
  <c r="AG7" i="97"/>
  <c r="AP7" i="97" s="1"/>
  <c r="AF7" i="97"/>
  <c r="AO7" i="97" s="1"/>
  <c r="Z23" i="37"/>
  <c r="U10" i="104"/>
  <c r="AH21" i="81"/>
  <c r="AQ21" i="81" s="1"/>
  <c r="AH21" i="74"/>
  <c r="AQ21" i="74" s="1"/>
  <c r="AI22" i="23"/>
  <c r="AN22" i="23"/>
  <c r="Z21" i="26"/>
  <c r="AR21" i="65"/>
  <c r="AI7" i="71"/>
  <c r="AN7" i="71"/>
  <c r="AN14" i="76"/>
  <c r="AI14" i="76"/>
  <c r="AR21" i="31"/>
  <c r="AH8" i="67"/>
  <c r="AQ8" i="67" s="1"/>
  <c r="AR14" i="60"/>
  <c r="AG21" i="40"/>
  <c r="AP21" i="40" s="1"/>
  <c r="AE21" i="40"/>
  <c r="AF21" i="40"/>
  <c r="AO21" i="40" s="1"/>
  <c r="W22" i="40"/>
  <c r="U22" i="91"/>
  <c r="U34" i="85"/>
  <c r="U25" i="99"/>
  <c r="AR20" i="26"/>
  <c r="W23" i="61"/>
  <c r="AE22" i="61"/>
  <c r="AF22" i="61"/>
  <c r="AO22" i="61" s="1"/>
  <c r="AG22" i="61"/>
  <c r="AP22" i="61" s="1"/>
  <c r="AE5" i="105"/>
  <c r="AG5" i="105"/>
  <c r="AP5" i="105" s="1"/>
  <c r="W6" i="105"/>
  <c r="AF5" i="105"/>
  <c r="AO5" i="105" s="1"/>
  <c r="AR5" i="47"/>
  <c r="AR21" i="73"/>
  <c r="U15" i="100"/>
  <c r="U27" i="18"/>
  <c r="Z6" i="47"/>
  <c r="Y8" i="59"/>
  <c r="X8" i="59"/>
  <c r="Z8" i="59" s="1"/>
  <c r="AN7" i="79"/>
  <c r="AI7" i="79"/>
  <c r="Y15" i="25"/>
  <c r="X15" i="25"/>
  <c r="U15" i="54"/>
  <c r="AH23" i="22"/>
  <c r="AQ23" i="22" s="1"/>
  <c r="AQ25" i="22" s="1"/>
  <c r="AZ3" i="22"/>
  <c r="U13" i="20"/>
  <c r="AR22" i="22"/>
  <c r="AH7" i="89"/>
  <c r="AQ7" i="89" s="1"/>
  <c r="AF5" i="46"/>
  <c r="AO5" i="46" s="1"/>
  <c r="AG5" i="46"/>
  <c r="AP5" i="46" s="1"/>
  <c r="W6" i="46"/>
  <c r="AE5" i="46"/>
  <c r="U31" i="102"/>
  <c r="Y23" i="70"/>
  <c r="X23" i="70"/>
  <c r="Z23" i="70" s="1"/>
  <c r="AJ18" i="27"/>
  <c r="AK18" i="27"/>
  <c r="AT18" i="27" s="1"/>
  <c r="AJ12" i="27"/>
  <c r="AK12" i="27"/>
  <c r="AT12" i="27" s="1"/>
  <c r="AJ6" i="27"/>
  <c r="AK6" i="27"/>
  <c r="AT6" i="27" s="1"/>
  <c r="AF15" i="64"/>
  <c r="AO15" i="64" s="1"/>
  <c r="W16" i="64"/>
  <c r="AG15" i="64"/>
  <c r="AP15" i="64" s="1"/>
  <c r="AE15" i="64"/>
  <c r="U32" i="10"/>
  <c r="Z21" i="81"/>
  <c r="Z21" i="74"/>
  <c r="AN22" i="62"/>
  <c r="AI22" i="62"/>
  <c r="W6" i="53"/>
  <c r="AG5" i="53"/>
  <c r="AP5" i="53" s="1"/>
  <c r="AE5" i="53"/>
  <c r="AF5" i="53"/>
  <c r="AO5" i="53" s="1"/>
  <c r="AH22" i="73"/>
  <c r="AQ22" i="73" s="1"/>
  <c r="U34" i="50"/>
  <c r="Y15" i="76"/>
  <c r="X15" i="76"/>
  <c r="Z15" i="25" l="1"/>
  <c r="Z22" i="77"/>
  <c r="Z23" i="62"/>
  <c r="AL23" i="27"/>
  <c r="AU23" i="27" s="1"/>
  <c r="Z23" i="23"/>
  <c r="AE23" i="23" s="1"/>
  <c r="W9" i="19"/>
  <c r="AG8" i="19"/>
  <c r="AP8" i="19" s="1"/>
  <c r="AE8" i="19"/>
  <c r="AF8" i="19"/>
  <c r="AO8" i="19" s="1"/>
  <c r="W23" i="66"/>
  <c r="AG22" i="66"/>
  <c r="AP22" i="66" s="1"/>
  <c r="AF22" i="66"/>
  <c r="AO22" i="66" s="1"/>
  <c r="AE22" i="66"/>
  <c r="AF8" i="63"/>
  <c r="AO8" i="63" s="1"/>
  <c r="AE8" i="63"/>
  <c r="W9" i="63"/>
  <c r="AG8" i="63"/>
  <c r="AP8" i="63" s="1"/>
  <c r="AF9" i="2"/>
  <c r="AO9" i="2" s="1"/>
  <c r="AE9" i="2"/>
  <c r="AG9" i="2"/>
  <c r="AP9" i="2" s="1"/>
  <c r="W10" i="2"/>
  <c r="W17" i="68"/>
  <c r="AG16" i="68"/>
  <c r="AP16" i="68" s="1"/>
  <c r="AE16" i="68"/>
  <c r="AF16" i="68"/>
  <c r="AO16" i="68" s="1"/>
  <c r="AG15" i="25"/>
  <c r="AP15" i="25" s="1"/>
  <c r="AE15" i="25"/>
  <c r="AF15" i="25"/>
  <c r="AO15" i="25" s="1"/>
  <c r="W16" i="25"/>
  <c r="AE22" i="77"/>
  <c r="W23" i="77"/>
  <c r="AF22" i="77"/>
  <c r="AO22" i="77" s="1"/>
  <c r="AG22" i="77"/>
  <c r="AP22" i="77" s="1"/>
  <c r="AG23" i="62"/>
  <c r="AP23" i="62" s="1"/>
  <c r="AP25" i="62" s="1"/>
  <c r="AE23" i="62"/>
  <c r="AF23" i="62"/>
  <c r="AO23" i="62" s="1"/>
  <c r="AO25" i="62" s="1"/>
  <c r="AG23" i="23"/>
  <c r="AP23" i="23" s="1"/>
  <c r="AP25" i="23" s="1"/>
  <c r="AS6" i="27"/>
  <c r="AL6" i="27"/>
  <c r="AU6" i="27" s="1"/>
  <c r="U12" i="20"/>
  <c r="AE8" i="59"/>
  <c r="W9" i="59"/>
  <c r="AG8" i="59"/>
  <c r="AP8" i="59" s="1"/>
  <c r="AF8" i="59"/>
  <c r="AO8" i="59" s="1"/>
  <c r="U14" i="100"/>
  <c r="AN22" i="61"/>
  <c r="AI22" i="61"/>
  <c r="AI21" i="40"/>
  <c r="AN21" i="40"/>
  <c r="AR7" i="71"/>
  <c r="AF23" i="37"/>
  <c r="AO23" i="37" s="1"/>
  <c r="AO25" i="37" s="1"/>
  <c r="AG23" i="37"/>
  <c r="AP23" i="37" s="1"/>
  <c r="AP25" i="37" s="1"/>
  <c r="AE23" i="37"/>
  <c r="AS7" i="27"/>
  <c r="AL7" i="27"/>
  <c r="AU7" i="27" s="1"/>
  <c r="Y16" i="60"/>
  <c r="X16" i="60"/>
  <c r="U13" i="51"/>
  <c r="AH8" i="79"/>
  <c r="AQ8" i="79" s="1"/>
  <c r="Y8" i="89"/>
  <c r="X8" i="89"/>
  <c r="Z8" i="89" s="1"/>
  <c r="U10" i="44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S17" i="27"/>
  <c r="AL17" i="27"/>
  <c r="AU17" i="27" s="1"/>
  <c r="AH6" i="93"/>
  <c r="AQ6" i="93" s="1"/>
  <c r="AI15" i="39"/>
  <c r="AN15" i="39"/>
  <c r="AJ17" i="78"/>
  <c r="AK17" i="78"/>
  <c r="AT17" i="78" s="1"/>
  <c r="AJ11" i="78"/>
  <c r="AK11" i="78"/>
  <c r="AT11" i="78" s="1"/>
  <c r="AJ5" i="78"/>
  <c r="AK5" i="78"/>
  <c r="AT5" i="78" s="1"/>
  <c r="U19" i="11"/>
  <c r="AR21" i="77"/>
  <c r="AN14" i="34"/>
  <c r="AI14" i="34"/>
  <c r="AN8" i="67"/>
  <c r="AI8" i="67"/>
  <c r="W9" i="79"/>
  <c r="AF8" i="79"/>
  <c r="AO8" i="79" s="1"/>
  <c r="AG8" i="79"/>
  <c r="AP8" i="79" s="1"/>
  <c r="AE8" i="79"/>
  <c r="AE23" i="14"/>
  <c r="AG23" i="14"/>
  <c r="AP23" i="14" s="1"/>
  <c r="AP25" i="14" s="1"/>
  <c r="AF23" i="14"/>
  <c r="AO23" i="14" s="1"/>
  <c r="AO25" i="14" s="1"/>
  <c r="AJ23" i="37"/>
  <c r="AS23" i="37" s="1"/>
  <c r="AK23" i="37"/>
  <c r="AL14" i="27"/>
  <c r="AU14" i="27" s="1"/>
  <c r="AT14" i="27"/>
  <c r="AN15" i="21"/>
  <c r="AI15" i="21"/>
  <c r="W7" i="93"/>
  <c r="AG6" i="93"/>
  <c r="AP6" i="93" s="1"/>
  <c r="AF6" i="93"/>
  <c r="AO6" i="93" s="1"/>
  <c r="AE6" i="93"/>
  <c r="AS15" i="27"/>
  <c r="AL15" i="27"/>
  <c r="AU15" i="27" s="1"/>
  <c r="U23" i="83"/>
  <c r="U14" i="45"/>
  <c r="U19" i="95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U33" i="90"/>
  <c r="U12" i="92"/>
  <c r="AS10" i="27"/>
  <c r="AL10" i="27"/>
  <c r="AU10" i="27" s="1"/>
  <c r="Z5" i="32"/>
  <c r="AH5" i="32"/>
  <c r="AQ5" i="32" s="1"/>
  <c r="U32" i="82"/>
  <c r="AI22" i="31"/>
  <c r="AN22" i="31"/>
  <c r="AH15" i="76"/>
  <c r="AQ15" i="76" s="1"/>
  <c r="U33" i="85"/>
  <c r="U14" i="88"/>
  <c r="U14" i="96"/>
  <c r="Z15" i="76"/>
  <c r="AS12" i="27"/>
  <c r="AL12" i="27"/>
  <c r="AU12" i="27" s="1"/>
  <c r="AJ23" i="78"/>
  <c r="AS23" i="78" s="1"/>
  <c r="AK23" i="78"/>
  <c r="AT23" i="78" s="1"/>
  <c r="U12" i="9"/>
  <c r="U30" i="42"/>
  <c r="Y23" i="73"/>
  <c r="X23" i="73"/>
  <c r="AN7" i="89"/>
  <c r="AI7" i="89"/>
  <c r="AH8" i="71"/>
  <c r="AQ8" i="71" s="1"/>
  <c r="AF5" i="86"/>
  <c r="AO5" i="86" s="1"/>
  <c r="AE5" i="86"/>
  <c r="W6" i="86"/>
  <c r="AG5" i="86"/>
  <c r="AP5" i="86" s="1"/>
  <c r="AH8" i="38"/>
  <c r="AQ8" i="38" s="1"/>
  <c r="AR5" i="93"/>
  <c r="AE15" i="72"/>
  <c r="W16" i="72"/>
  <c r="AG15" i="72"/>
  <c r="AP15" i="72" s="1"/>
  <c r="AF15" i="72"/>
  <c r="AO15" i="72" s="1"/>
  <c r="U23" i="49"/>
  <c r="U31" i="35"/>
  <c r="AX22" i="14"/>
  <c r="S22" i="14" s="1"/>
  <c r="AC22" i="14" s="1"/>
  <c r="AB23" i="14" s="1"/>
  <c r="AK23" i="14" s="1"/>
  <c r="AT23" i="14" s="1"/>
  <c r="AX23" i="14"/>
  <c r="S23" i="14" s="1"/>
  <c r="AC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Y16" i="39"/>
  <c r="X16" i="39"/>
  <c r="AN7" i="75"/>
  <c r="AI7" i="75"/>
  <c r="AI15" i="80"/>
  <c r="AN15" i="80"/>
  <c r="AJ21" i="78"/>
  <c r="AK21" i="78"/>
  <c r="AT21" i="78" s="1"/>
  <c r="AJ15" i="78"/>
  <c r="AK15" i="78"/>
  <c r="AT15" i="78" s="1"/>
  <c r="AJ9" i="78"/>
  <c r="AK9" i="78"/>
  <c r="AT9" i="78" s="1"/>
  <c r="AS5" i="27"/>
  <c r="AL5" i="27"/>
  <c r="AU5" i="27" s="1"/>
  <c r="W16" i="29"/>
  <c r="AG15" i="29"/>
  <c r="AP15" i="29" s="1"/>
  <c r="AE15" i="29"/>
  <c r="AF15" i="29"/>
  <c r="AO15" i="29" s="1"/>
  <c r="Y15" i="34"/>
  <c r="X15" i="34"/>
  <c r="Z15" i="34" s="1"/>
  <c r="Y22" i="30"/>
  <c r="X22" i="30"/>
  <c r="AE23" i="70"/>
  <c r="AG23" i="70"/>
  <c r="AP23" i="70" s="1"/>
  <c r="AP25" i="70" s="1"/>
  <c r="AF23" i="70"/>
  <c r="AO23" i="70" s="1"/>
  <c r="AO25" i="70" s="1"/>
  <c r="AX3" i="22"/>
  <c r="S3" i="22" s="1"/>
  <c r="AC3" i="22" s="1"/>
  <c r="AX23" i="22"/>
  <c r="S23" i="22" s="1"/>
  <c r="AC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Y6" i="105"/>
  <c r="X6" i="105"/>
  <c r="U11" i="13"/>
  <c r="AX22" i="22"/>
  <c r="S22" i="22" s="1"/>
  <c r="AC22" i="22" s="1"/>
  <c r="AB23" i="22" s="1"/>
  <c r="W7" i="47"/>
  <c r="AF6" i="47"/>
  <c r="AO6" i="47" s="1"/>
  <c r="AE6" i="47"/>
  <c r="AG6" i="47"/>
  <c r="AP6" i="47" s="1"/>
  <c r="AS13" i="27"/>
  <c r="AL13" i="27"/>
  <c r="AU13" i="27" s="1"/>
  <c r="AR14" i="25"/>
  <c r="AI5" i="52"/>
  <c r="AN5" i="52"/>
  <c r="W22" i="74"/>
  <c r="AF21" i="74"/>
  <c r="AO21" i="74" s="1"/>
  <c r="AG21" i="74"/>
  <c r="AP21" i="74" s="1"/>
  <c r="AE21" i="74"/>
  <c r="X16" i="64"/>
  <c r="Z16" i="64" s="1"/>
  <c r="Y16" i="64"/>
  <c r="U30" i="102"/>
  <c r="AR7" i="79"/>
  <c r="AN5" i="105"/>
  <c r="AI5" i="105"/>
  <c r="U21" i="91"/>
  <c r="AR14" i="76"/>
  <c r="AG21" i="26"/>
  <c r="AP21" i="26" s="1"/>
  <c r="AE21" i="26"/>
  <c r="AF21" i="26"/>
  <c r="AO21" i="26" s="1"/>
  <c r="W22" i="26"/>
  <c r="AN7" i="97"/>
  <c r="AI7" i="97"/>
  <c r="AN15" i="12"/>
  <c r="AI15" i="12"/>
  <c r="AH9" i="2"/>
  <c r="AQ9" i="2" s="1"/>
  <c r="Y6" i="52"/>
  <c r="X6" i="52"/>
  <c r="Y8" i="28"/>
  <c r="X8" i="28"/>
  <c r="AH23" i="62"/>
  <c r="AQ23" i="62" s="1"/>
  <c r="AQ25" i="62" s="1"/>
  <c r="AZ3" i="62"/>
  <c r="AS11" i="27"/>
  <c r="AL11" i="27"/>
  <c r="AU11" i="27" s="1"/>
  <c r="Z8" i="71"/>
  <c r="Z8" i="38"/>
  <c r="AR21" i="66"/>
  <c r="Y16" i="21"/>
  <c r="X16" i="21"/>
  <c r="Y6" i="15"/>
  <c r="X6" i="15"/>
  <c r="AH8" i="24"/>
  <c r="AQ8" i="24" s="1"/>
  <c r="AS21" i="27"/>
  <c r="AL21" i="27"/>
  <c r="AU21" i="27" s="1"/>
  <c r="U28" i="98"/>
  <c r="U31" i="48"/>
  <c r="U30" i="48" s="1"/>
  <c r="AJ20" i="78"/>
  <c r="AS20" i="78" s="1"/>
  <c r="AK20" i="78"/>
  <c r="AJ14" i="78"/>
  <c r="AK14" i="78"/>
  <c r="AT14" i="78" s="1"/>
  <c r="AJ8" i="78"/>
  <c r="AK8" i="78"/>
  <c r="AT8" i="78" s="1"/>
  <c r="AN23" i="22"/>
  <c r="AN25" i="22" s="1"/>
  <c r="AI23" i="22"/>
  <c r="AH15" i="29"/>
  <c r="AQ15" i="29" s="1"/>
  <c r="AR15" i="68"/>
  <c r="AS16" i="27"/>
  <c r="AL16" i="27"/>
  <c r="AU16" i="27" s="1"/>
  <c r="U24" i="103"/>
  <c r="Y9" i="67"/>
  <c r="X9" i="67"/>
  <c r="U31" i="10"/>
  <c r="Y6" i="46"/>
  <c r="X6" i="46"/>
  <c r="AN15" i="64"/>
  <c r="AI15" i="64"/>
  <c r="Y23" i="61"/>
  <c r="X23" i="61"/>
  <c r="AN15" i="60"/>
  <c r="AI15" i="60"/>
  <c r="AH8" i="63"/>
  <c r="AQ8" i="63" s="1"/>
  <c r="AI5" i="53"/>
  <c r="AN5" i="53"/>
  <c r="AG21" i="81"/>
  <c r="AP21" i="81" s="1"/>
  <c r="W22" i="81"/>
  <c r="AF21" i="81"/>
  <c r="AO21" i="81" s="1"/>
  <c r="AE21" i="81"/>
  <c r="AS18" i="27"/>
  <c r="AL18" i="27"/>
  <c r="AU18" i="27" s="1"/>
  <c r="U26" i="18"/>
  <c r="Y22" i="40"/>
  <c r="X22" i="40"/>
  <c r="Y8" i="97"/>
  <c r="X8" i="97"/>
  <c r="Z8" i="97" s="1"/>
  <c r="AS19" i="27"/>
  <c r="AL19" i="27"/>
  <c r="AU19" i="27" s="1"/>
  <c r="U23" i="55"/>
  <c r="Y16" i="12"/>
  <c r="X16" i="12"/>
  <c r="AE7" i="33"/>
  <c r="W8" i="33"/>
  <c r="AF7" i="33"/>
  <c r="AO7" i="33" s="1"/>
  <c r="AG7" i="33"/>
  <c r="AP7" i="33" s="1"/>
  <c r="AI7" i="28"/>
  <c r="AN7" i="28"/>
  <c r="AR7" i="59"/>
  <c r="AH16" i="68"/>
  <c r="AQ16" i="68" s="1"/>
  <c r="AR7" i="63"/>
  <c r="AR14" i="29"/>
  <c r="AS20" i="27"/>
  <c r="AL20" i="27"/>
  <c r="AU20" i="27" s="1"/>
  <c r="AI5" i="15"/>
  <c r="AN5" i="15"/>
  <c r="U32" i="94"/>
  <c r="U31" i="94" s="1"/>
  <c r="U24" i="87"/>
  <c r="U23" i="41"/>
  <c r="AR7" i="38"/>
  <c r="AG8" i="24"/>
  <c r="AP8" i="24" s="1"/>
  <c r="W9" i="24"/>
  <c r="AE8" i="24"/>
  <c r="AF8" i="24"/>
  <c r="AO8" i="24" s="1"/>
  <c r="AS9" i="27"/>
  <c r="AL9" i="27"/>
  <c r="AU9" i="27" s="1"/>
  <c r="Y16" i="80"/>
  <c r="X16" i="80"/>
  <c r="Z16" i="80" s="1"/>
  <c r="AJ19" i="78"/>
  <c r="AS19" i="78" s="1"/>
  <c r="AK19" i="78"/>
  <c r="AK13" i="78"/>
  <c r="AT13" i="78" s="1"/>
  <c r="AJ13" i="78"/>
  <c r="AK7" i="78"/>
  <c r="AT7" i="78" s="1"/>
  <c r="AJ7" i="78"/>
  <c r="AR23" i="78"/>
  <c r="AR25" i="78" s="1"/>
  <c r="AL23" i="78"/>
  <c r="AU23" i="78" s="1"/>
  <c r="AF5" i="101"/>
  <c r="AO5" i="101" s="1"/>
  <c r="AE5" i="101"/>
  <c r="W6" i="101"/>
  <c r="AG5" i="101"/>
  <c r="AP5" i="101" s="1"/>
  <c r="Y23" i="36"/>
  <c r="X23" i="36"/>
  <c r="AN21" i="69"/>
  <c r="AI21" i="69"/>
  <c r="AJ4" i="27"/>
  <c r="AK4" i="27"/>
  <c r="AT4" i="27" s="1"/>
  <c r="AT25" i="27" s="1"/>
  <c r="AR22" i="70"/>
  <c r="Y23" i="31"/>
  <c r="X23" i="31"/>
  <c r="AN22" i="65"/>
  <c r="AI22" i="65"/>
  <c r="Y6" i="53"/>
  <c r="Z6" i="53" s="1"/>
  <c r="X6" i="53"/>
  <c r="AH15" i="25"/>
  <c r="AQ15" i="25" s="1"/>
  <c r="AR22" i="62"/>
  <c r="U33" i="50"/>
  <c r="AH23" i="70"/>
  <c r="AQ23" i="70" s="1"/>
  <c r="AQ25" i="70" s="1"/>
  <c r="AZ3" i="70"/>
  <c r="AI5" i="46"/>
  <c r="AN5" i="46"/>
  <c r="U14" i="54"/>
  <c r="AH8" i="59"/>
  <c r="AQ8" i="59" s="1"/>
  <c r="U24" i="99"/>
  <c r="AR22" i="23"/>
  <c r="U9" i="104"/>
  <c r="AR7" i="19"/>
  <c r="U21" i="16"/>
  <c r="AH22" i="77"/>
  <c r="AQ22" i="77" s="1"/>
  <c r="AN22" i="73"/>
  <c r="AI22" i="73"/>
  <c r="U14" i="58"/>
  <c r="U12" i="84"/>
  <c r="AS8" i="27"/>
  <c r="AL8" i="27"/>
  <c r="AU8" i="27" s="1"/>
  <c r="AG21" i="17"/>
  <c r="AP21" i="17" s="1"/>
  <c r="AF21" i="17"/>
  <c r="AO21" i="17" s="1"/>
  <c r="AE21" i="17"/>
  <c r="W22" i="17"/>
  <c r="AH8" i="19"/>
  <c r="AQ8" i="19" s="1"/>
  <c r="AR8" i="2"/>
  <c r="AH23" i="23"/>
  <c r="AQ23" i="23" s="1"/>
  <c r="AQ25" i="23" s="1"/>
  <c r="AZ3" i="23"/>
  <c r="Y8" i="75"/>
  <c r="X8" i="75"/>
  <c r="AJ18" i="78"/>
  <c r="AK18" i="78"/>
  <c r="AT18" i="78" s="1"/>
  <c r="AJ12" i="78"/>
  <c r="AK12" i="78"/>
  <c r="AT12" i="78" s="1"/>
  <c r="AJ6" i="78"/>
  <c r="AK6" i="78"/>
  <c r="AT6" i="78" s="1"/>
  <c r="AH22" i="66"/>
  <c r="AQ22" i="66" s="1"/>
  <c r="U21" i="43"/>
  <c r="AN22" i="36"/>
  <c r="AI22" i="36"/>
  <c r="Y22" i="69"/>
  <c r="X22" i="69"/>
  <c r="AR7" i="24"/>
  <c r="AL3" i="27"/>
  <c r="AU3" i="27" s="1"/>
  <c r="AS3" i="27"/>
  <c r="AS22" i="27"/>
  <c r="AL22" i="27"/>
  <c r="AU22" i="27" s="1"/>
  <c r="AN21" i="30"/>
  <c r="AI21" i="30"/>
  <c r="Y23" i="65"/>
  <c r="X23" i="65"/>
  <c r="Z22" i="69" l="1"/>
  <c r="AF23" i="23"/>
  <c r="AO23" i="23" s="1"/>
  <c r="AO25" i="23" s="1"/>
  <c r="Z23" i="36"/>
  <c r="AF15" i="34"/>
  <c r="AO15" i="34" s="1"/>
  <c r="AG15" i="34"/>
  <c r="AP15" i="34" s="1"/>
  <c r="AE15" i="34"/>
  <c r="W16" i="34"/>
  <c r="AF8" i="89"/>
  <c r="AO8" i="89" s="1"/>
  <c r="W9" i="89"/>
  <c r="AG8" i="89"/>
  <c r="AP8" i="89" s="1"/>
  <c r="AE8" i="89"/>
  <c r="AF22" i="69"/>
  <c r="AO22" i="69" s="1"/>
  <c r="AE22" i="69"/>
  <c r="AG22" i="69"/>
  <c r="AP22" i="69" s="1"/>
  <c r="W23" i="69"/>
  <c r="AG23" i="36"/>
  <c r="AP23" i="36" s="1"/>
  <c r="AP25" i="36" s="1"/>
  <c r="AE23" i="36"/>
  <c r="AF23" i="36"/>
  <c r="AO23" i="36" s="1"/>
  <c r="AO25" i="36" s="1"/>
  <c r="AE16" i="64"/>
  <c r="W17" i="64"/>
  <c r="AF16" i="64"/>
  <c r="AO16" i="64" s="1"/>
  <c r="AG16" i="64"/>
  <c r="AP16" i="64" s="1"/>
  <c r="U20" i="43"/>
  <c r="AF6" i="53"/>
  <c r="AO6" i="53" s="1"/>
  <c r="AE6" i="53"/>
  <c r="W7" i="53"/>
  <c r="AG6" i="53"/>
  <c r="AP6" i="53" s="1"/>
  <c r="AJ8" i="22"/>
  <c r="AK8" i="22"/>
  <c r="AT8" i="22" s="1"/>
  <c r="AJ14" i="14"/>
  <c r="AK14" i="14"/>
  <c r="AT14" i="14" s="1"/>
  <c r="AH23" i="73"/>
  <c r="AQ23" i="73" s="1"/>
  <c r="AQ25" i="73" s="1"/>
  <c r="AZ3" i="73"/>
  <c r="AT23" i="37"/>
  <c r="AJ6" i="37"/>
  <c r="AK6" i="37"/>
  <c r="AT6" i="37" s="1"/>
  <c r="AN23" i="62"/>
  <c r="AN25" i="62" s="1"/>
  <c r="AI23" i="62"/>
  <c r="U23" i="87"/>
  <c r="AH6" i="46"/>
  <c r="AQ6" i="46" s="1"/>
  <c r="AH16" i="21"/>
  <c r="AQ16" i="21" s="1"/>
  <c r="AG8" i="71"/>
  <c r="AP8" i="71" s="1"/>
  <c r="AE8" i="71"/>
  <c r="AF8" i="71"/>
  <c r="AO8" i="71" s="1"/>
  <c r="W9" i="71"/>
  <c r="AH8" i="28"/>
  <c r="AQ8" i="28" s="1"/>
  <c r="AI21" i="74"/>
  <c r="AN21" i="74"/>
  <c r="AN6" i="47"/>
  <c r="AI6" i="47"/>
  <c r="AH6" i="105"/>
  <c r="AQ6" i="105" s="1"/>
  <c r="AJ19" i="22"/>
  <c r="AK19" i="22"/>
  <c r="AT19" i="22" s="1"/>
  <c r="AJ13" i="22"/>
  <c r="AK13" i="22"/>
  <c r="AT13" i="22" s="1"/>
  <c r="AK7" i="22"/>
  <c r="AT7" i="22" s="1"/>
  <c r="AJ7" i="22"/>
  <c r="AH16" i="39"/>
  <c r="AQ16" i="39" s="1"/>
  <c r="AK19" i="14"/>
  <c r="AT19" i="14" s="1"/>
  <c r="AJ19" i="14"/>
  <c r="AK13" i="14"/>
  <c r="AT13" i="14" s="1"/>
  <c r="AJ13" i="14"/>
  <c r="AK7" i="14"/>
  <c r="AT7" i="14" s="1"/>
  <c r="AJ7" i="14"/>
  <c r="Y16" i="72"/>
  <c r="X16" i="72"/>
  <c r="Z23" i="73"/>
  <c r="U13" i="96"/>
  <c r="Y7" i="93"/>
  <c r="X7" i="93"/>
  <c r="AJ17" i="37"/>
  <c r="AK17" i="37"/>
  <c r="AT17" i="37" s="1"/>
  <c r="AK11" i="37"/>
  <c r="AT11" i="37" s="1"/>
  <c r="AJ11" i="37"/>
  <c r="AK5" i="37"/>
  <c r="AT5" i="37" s="1"/>
  <c r="AJ5" i="37"/>
  <c r="U12" i="51"/>
  <c r="AI23" i="37"/>
  <c r="AR23" i="37" s="1"/>
  <c r="AR25" i="37" s="1"/>
  <c r="AN23" i="37"/>
  <c r="AN25" i="37" s="1"/>
  <c r="AR21" i="40"/>
  <c r="Y17" i="68"/>
  <c r="X17" i="68"/>
  <c r="Y9" i="63"/>
  <c r="X9" i="63"/>
  <c r="Y23" i="66"/>
  <c r="X23" i="66"/>
  <c r="AX22" i="23"/>
  <c r="S22" i="23" s="1"/>
  <c r="AC22" i="23" s="1"/>
  <c r="AB23" i="23" s="1"/>
  <c r="AK23" i="23" s="1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H9" i="67"/>
  <c r="AQ9" i="67" s="1"/>
  <c r="AE8" i="38"/>
  <c r="AF8" i="38"/>
  <c r="AO8" i="38" s="1"/>
  <c r="W9" i="38"/>
  <c r="AG8" i="38"/>
  <c r="AP8" i="38" s="1"/>
  <c r="AR7" i="97"/>
  <c r="AR5" i="52"/>
  <c r="AK20" i="14"/>
  <c r="AT20" i="14" s="1"/>
  <c r="AJ20" i="14"/>
  <c r="U11" i="9"/>
  <c r="AS3" i="78"/>
  <c r="AL3" i="78"/>
  <c r="AU3" i="78" s="1"/>
  <c r="AH23" i="65"/>
  <c r="AQ23" i="65" s="1"/>
  <c r="AQ25" i="65" s="1"/>
  <c r="AZ3" i="65"/>
  <c r="Y22" i="17"/>
  <c r="X22" i="17"/>
  <c r="AR5" i="46"/>
  <c r="AS13" i="78"/>
  <c r="AL13" i="78"/>
  <c r="AU13" i="78" s="1"/>
  <c r="Z9" i="67"/>
  <c r="U11" i="84"/>
  <c r="U8" i="104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R22" i="65"/>
  <c r="Y8" i="33"/>
  <c r="X8" i="33"/>
  <c r="U22" i="55"/>
  <c r="AH22" i="40"/>
  <c r="AQ22" i="40" s="1"/>
  <c r="AR5" i="53"/>
  <c r="AH23" i="61"/>
  <c r="AQ23" i="61" s="1"/>
  <c r="AQ25" i="61" s="1"/>
  <c r="AZ3" i="61"/>
  <c r="Z6" i="46"/>
  <c r="AS8" i="78"/>
  <c r="AL8" i="78"/>
  <c r="AU8" i="78" s="1"/>
  <c r="U29" i="48"/>
  <c r="Z16" i="21"/>
  <c r="Z8" i="28"/>
  <c r="Y22" i="26"/>
  <c r="X22" i="26"/>
  <c r="Z22" i="26" s="1"/>
  <c r="Z6" i="105"/>
  <c r="AJ18" i="22"/>
  <c r="AK18" i="22"/>
  <c r="AT18" i="22" s="1"/>
  <c r="AJ12" i="22"/>
  <c r="AK12" i="22"/>
  <c r="AT12" i="22" s="1"/>
  <c r="AK6" i="22"/>
  <c r="AT6" i="22" s="1"/>
  <c r="AJ6" i="22"/>
  <c r="AI23" i="70"/>
  <c r="AN23" i="70"/>
  <c r="AN25" i="70" s="1"/>
  <c r="AS21" i="78"/>
  <c r="AL21" i="78"/>
  <c r="AU21" i="78" s="1"/>
  <c r="Z16" i="39"/>
  <c r="AK18" i="14"/>
  <c r="AT18" i="14" s="1"/>
  <c r="AJ18" i="14"/>
  <c r="AK12" i="14"/>
  <c r="AT12" i="14" s="1"/>
  <c r="AJ12" i="14"/>
  <c r="AJ6" i="14"/>
  <c r="AK6" i="14"/>
  <c r="AT6" i="14" s="1"/>
  <c r="U30" i="35"/>
  <c r="AN15" i="72"/>
  <c r="AI15" i="72"/>
  <c r="U11" i="92"/>
  <c r="AS10" i="78"/>
  <c r="AL10" i="78"/>
  <c r="AU10" i="78" s="1"/>
  <c r="U18" i="95"/>
  <c r="AR15" i="21"/>
  <c r="Y9" i="79"/>
  <c r="X9" i="79"/>
  <c r="Z9" i="79" s="1"/>
  <c r="AS11" i="78"/>
  <c r="AL11" i="78"/>
  <c r="AU11" i="78" s="1"/>
  <c r="AJ22" i="37"/>
  <c r="AK22" i="37"/>
  <c r="AT22" i="37" s="1"/>
  <c r="AJ16" i="37"/>
  <c r="AK16" i="37"/>
  <c r="AT16" i="37" s="1"/>
  <c r="AK10" i="37"/>
  <c r="AT10" i="37" s="1"/>
  <c r="AJ10" i="37"/>
  <c r="AH16" i="60"/>
  <c r="AQ16" i="60" s="1"/>
  <c r="AR22" i="61"/>
  <c r="Y9" i="59"/>
  <c r="X9" i="59"/>
  <c r="Z9" i="59" s="1"/>
  <c r="AN15" i="25"/>
  <c r="AI15" i="25"/>
  <c r="Y10" i="2"/>
  <c r="X10" i="2"/>
  <c r="AI8" i="63"/>
  <c r="AN8" i="63"/>
  <c r="U23" i="99"/>
  <c r="AF16" i="80"/>
  <c r="AO16" i="80" s="1"/>
  <c r="AE16" i="80"/>
  <c r="W17" i="80"/>
  <c r="AG16" i="80"/>
  <c r="AP16" i="80" s="1"/>
  <c r="AR15" i="60"/>
  <c r="AJ14" i="22"/>
  <c r="AK14" i="22"/>
  <c r="AT14" i="22" s="1"/>
  <c r="AH15" i="34"/>
  <c r="AQ15" i="34" s="1"/>
  <c r="AS15" i="78"/>
  <c r="AL15" i="78"/>
  <c r="AU15" i="78" s="1"/>
  <c r="AS22" i="78"/>
  <c r="AL22" i="78"/>
  <c r="AU22" i="78" s="1"/>
  <c r="AR15" i="39"/>
  <c r="AI5" i="101"/>
  <c r="AN5" i="101"/>
  <c r="AH8" i="75"/>
  <c r="AQ8" i="75" s="1"/>
  <c r="AX22" i="70"/>
  <c r="S22" i="70" s="1"/>
  <c r="AC22" i="70" s="1"/>
  <c r="AB23" i="70" s="1"/>
  <c r="AL19" i="78"/>
  <c r="AU19" i="78" s="1"/>
  <c r="AT19" i="78"/>
  <c r="U30" i="94"/>
  <c r="AN7" i="33"/>
  <c r="AI7" i="33"/>
  <c r="Z22" i="40"/>
  <c r="AN21" i="81"/>
  <c r="AI21" i="81"/>
  <c r="Z23" i="61"/>
  <c r="U20" i="91"/>
  <c r="U29" i="102"/>
  <c r="Y7" i="47"/>
  <c r="Z7" i="47" s="1"/>
  <c r="X7" i="47"/>
  <c r="AJ17" i="22"/>
  <c r="AK17" i="22"/>
  <c r="AT17" i="22" s="1"/>
  <c r="AK11" i="22"/>
  <c r="AT11" i="22" s="1"/>
  <c r="AJ11" i="22"/>
  <c r="AK5" i="22"/>
  <c r="AT5" i="22" s="1"/>
  <c r="AJ5" i="22"/>
  <c r="AH22" i="30"/>
  <c r="AQ22" i="30" s="1"/>
  <c r="AK17" i="14"/>
  <c r="AT17" i="14" s="1"/>
  <c r="AJ17" i="14"/>
  <c r="AK11" i="14"/>
  <c r="AT11" i="14" s="1"/>
  <c r="AJ11" i="14"/>
  <c r="AK5" i="14"/>
  <c r="AT5" i="14" s="1"/>
  <c r="AJ5" i="14"/>
  <c r="U13" i="88"/>
  <c r="AR22" i="31"/>
  <c r="AR8" i="67"/>
  <c r="AJ21" i="37"/>
  <c r="AK21" i="37"/>
  <c r="AT21" i="37" s="1"/>
  <c r="AJ15" i="37"/>
  <c r="AK15" i="37"/>
  <c r="AT15" i="37" s="1"/>
  <c r="AJ9" i="37"/>
  <c r="AK9" i="37"/>
  <c r="AT9" i="37" s="1"/>
  <c r="AJ3" i="37"/>
  <c r="AB4" i="37"/>
  <c r="Z16" i="60"/>
  <c r="AN8" i="59"/>
  <c r="AI8" i="59"/>
  <c r="AI8" i="19"/>
  <c r="AN8" i="19"/>
  <c r="AH22" i="69"/>
  <c r="AQ22" i="69" s="1"/>
  <c r="U32" i="50"/>
  <c r="Y6" i="101"/>
  <c r="X6" i="101"/>
  <c r="Y9" i="24"/>
  <c r="X9" i="24"/>
  <c r="W9" i="97"/>
  <c r="AF8" i="97"/>
  <c r="AO8" i="97" s="1"/>
  <c r="AG8" i="97"/>
  <c r="AP8" i="97" s="1"/>
  <c r="AE8" i="97"/>
  <c r="AK20" i="22"/>
  <c r="AT20" i="22" s="1"/>
  <c r="AJ20" i="22"/>
  <c r="AK8" i="14"/>
  <c r="AT8" i="14" s="1"/>
  <c r="AJ8" i="14"/>
  <c r="AJ18" i="37"/>
  <c r="AK18" i="37"/>
  <c r="AT18" i="37" s="1"/>
  <c r="AH23" i="36"/>
  <c r="AQ23" i="36" s="1"/>
  <c r="AQ25" i="36" s="1"/>
  <c r="AZ3" i="36"/>
  <c r="Z23" i="65"/>
  <c r="AS18" i="78"/>
  <c r="AL18" i="78"/>
  <c r="AU18" i="78" s="1"/>
  <c r="Z8" i="75"/>
  <c r="AH16" i="12"/>
  <c r="AQ16" i="12" s="1"/>
  <c r="U23" i="103"/>
  <c r="AS14" i="78"/>
  <c r="AL14" i="78"/>
  <c r="AU14" i="78" s="1"/>
  <c r="U27" i="98"/>
  <c r="AH6" i="15"/>
  <c r="AQ6" i="15" s="1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H6" i="52"/>
  <c r="AQ6" i="52" s="1"/>
  <c r="AR15" i="12"/>
  <c r="AN21" i="26"/>
  <c r="AI21" i="26"/>
  <c r="AR5" i="105"/>
  <c r="Y22" i="74"/>
  <c r="X22" i="74"/>
  <c r="AK23" i="22"/>
  <c r="AT23" i="22" s="1"/>
  <c r="AJ23" i="22"/>
  <c r="AS23" i="22" s="1"/>
  <c r="AJ22" i="22"/>
  <c r="AK22" i="22"/>
  <c r="AT22" i="22" s="1"/>
  <c r="AJ16" i="22"/>
  <c r="AK16" i="22"/>
  <c r="AT16" i="22" s="1"/>
  <c r="AK10" i="22"/>
  <c r="AT10" i="22" s="1"/>
  <c r="AJ10" i="22"/>
  <c r="Z22" i="30"/>
  <c r="AN15" i="29"/>
  <c r="AI15" i="29"/>
  <c r="AS9" i="78"/>
  <c r="AL9" i="78"/>
  <c r="AU9" i="78" s="1"/>
  <c r="AR15" i="80"/>
  <c r="AJ22" i="14"/>
  <c r="AK22" i="14"/>
  <c r="AT22" i="14" s="1"/>
  <c r="AJ16" i="14"/>
  <c r="AK16" i="14"/>
  <c r="AT16" i="14" s="1"/>
  <c r="AK10" i="14"/>
  <c r="AT10" i="14" s="1"/>
  <c r="AJ10" i="14"/>
  <c r="AJ3" i="14"/>
  <c r="AB4" i="14"/>
  <c r="U22" i="49"/>
  <c r="Y6" i="86"/>
  <c r="Z6" i="86"/>
  <c r="X6" i="86"/>
  <c r="AR7" i="89"/>
  <c r="U29" i="42"/>
  <c r="AG5" i="32"/>
  <c r="AP5" i="32" s="1"/>
  <c r="W6" i="32"/>
  <c r="AE5" i="32"/>
  <c r="AF5" i="32"/>
  <c r="AO5" i="32" s="1"/>
  <c r="U32" i="90"/>
  <c r="AS16" i="78"/>
  <c r="AL16" i="78"/>
  <c r="AU16" i="78" s="1"/>
  <c r="U13" i="45"/>
  <c r="AI6" i="93"/>
  <c r="AN6" i="93"/>
  <c r="AN23" i="14"/>
  <c r="AN25" i="14" s="1"/>
  <c r="AI23" i="14"/>
  <c r="U18" i="11"/>
  <c r="AS17" i="78"/>
  <c r="AL17" i="78"/>
  <c r="AU17" i="78" s="1"/>
  <c r="AJ20" i="37"/>
  <c r="AS20" i="37" s="1"/>
  <c r="AK20" i="37"/>
  <c r="AJ14" i="37"/>
  <c r="AK14" i="37"/>
  <c r="AT14" i="37" s="1"/>
  <c r="AK8" i="37"/>
  <c r="AT8" i="37" s="1"/>
  <c r="AJ8" i="37"/>
  <c r="AN23" i="23"/>
  <c r="AN25" i="23" s="1"/>
  <c r="AI23" i="23"/>
  <c r="AR23" i="23" s="1"/>
  <c r="AR25" i="23" s="1"/>
  <c r="Y23" i="77"/>
  <c r="X23" i="77"/>
  <c r="AN9" i="2"/>
  <c r="AI9" i="2"/>
  <c r="AN22" i="66"/>
  <c r="AI22" i="66"/>
  <c r="AS12" i="78"/>
  <c r="AL12" i="78"/>
  <c r="AU12" i="78" s="1"/>
  <c r="U25" i="18"/>
  <c r="AH16" i="64"/>
  <c r="AQ16" i="64" s="1"/>
  <c r="U10" i="13"/>
  <c r="Y16" i="29"/>
  <c r="X16" i="29"/>
  <c r="U22" i="83"/>
  <c r="AS5" i="78"/>
  <c r="AL5" i="78"/>
  <c r="AU5" i="78" s="1"/>
  <c r="AJ12" i="37"/>
  <c r="AK12" i="37"/>
  <c r="AT12" i="37" s="1"/>
  <c r="AH8" i="89"/>
  <c r="AQ8" i="89" s="1"/>
  <c r="X16" i="25"/>
  <c r="Y16" i="25"/>
  <c r="AI21" i="17"/>
  <c r="AN21" i="17"/>
  <c r="AR22" i="36"/>
  <c r="AR21" i="30"/>
  <c r="AS6" i="78"/>
  <c r="AL6" i="78"/>
  <c r="AU6" i="78" s="1"/>
  <c r="U13" i="58"/>
  <c r="U20" i="16"/>
  <c r="AH23" i="31"/>
  <c r="AQ23" i="31" s="1"/>
  <c r="AQ25" i="31" s="1"/>
  <c r="AZ3" i="31"/>
  <c r="AL4" i="27"/>
  <c r="AU4" i="27" s="1"/>
  <c r="AU25" i="27" s="1"/>
  <c r="C11" i="27" s="1"/>
  <c r="AS4" i="27"/>
  <c r="AS25" i="27" s="1"/>
  <c r="AR22" i="73"/>
  <c r="U13" i="54"/>
  <c r="AH6" i="53"/>
  <c r="AQ6" i="53" s="1"/>
  <c r="Z23" i="31"/>
  <c r="AR21" i="69"/>
  <c r="AS7" i="78"/>
  <c r="AL7" i="78"/>
  <c r="AU7" i="78" s="1"/>
  <c r="AH16" i="80"/>
  <c r="AQ16" i="80" s="1"/>
  <c r="AI8" i="24"/>
  <c r="AN8" i="24"/>
  <c r="U22" i="41"/>
  <c r="U21" i="41" s="1"/>
  <c r="AR5" i="15"/>
  <c r="AR7" i="28"/>
  <c r="Z16" i="12"/>
  <c r="AH8" i="97"/>
  <c r="AQ8" i="97" s="1"/>
  <c r="Y22" i="81"/>
  <c r="X22" i="81"/>
  <c r="AR15" i="64"/>
  <c r="U30" i="10"/>
  <c r="AR23" i="22"/>
  <c r="AR25" i="22" s="1"/>
  <c r="AL20" i="78"/>
  <c r="AU20" i="78" s="1"/>
  <c r="AT20" i="78"/>
  <c r="Z6" i="15"/>
  <c r="AX22" i="62"/>
  <c r="S22" i="62" s="1"/>
  <c r="AC22" i="62" s="1"/>
  <c r="AB23" i="62" s="1"/>
  <c r="Z6" i="52"/>
  <c r="AJ21" i="22"/>
  <c r="AK21" i="22"/>
  <c r="AT21" i="22" s="1"/>
  <c r="AJ15" i="22"/>
  <c r="AK15" i="22"/>
  <c r="AT15" i="22" s="1"/>
  <c r="AJ9" i="22"/>
  <c r="AK9" i="22"/>
  <c r="AT9" i="22" s="1"/>
  <c r="AB4" i="22"/>
  <c r="AJ3" i="22"/>
  <c r="AR7" i="75"/>
  <c r="AK21" i="14"/>
  <c r="AT21" i="14" s="1"/>
  <c r="AJ21" i="14"/>
  <c r="AK15" i="14"/>
  <c r="AT15" i="14" s="1"/>
  <c r="AJ15" i="14"/>
  <c r="AJ9" i="14"/>
  <c r="AK9" i="14"/>
  <c r="AT9" i="14" s="1"/>
  <c r="AJ23" i="14"/>
  <c r="AS23" i="14" s="1"/>
  <c r="AN5" i="86"/>
  <c r="AI5" i="86"/>
  <c r="W16" i="76"/>
  <c r="AG15" i="76"/>
  <c r="AP15" i="76" s="1"/>
  <c r="AF15" i="76"/>
  <c r="AO15" i="76" s="1"/>
  <c r="AE15" i="76"/>
  <c r="U32" i="85"/>
  <c r="U31" i="82"/>
  <c r="U30" i="82" s="1"/>
  <c r="AK4" i="78"/>
  <c r="AT4" i="78" s="1"/>
  <c r="AJ4" i="78"/>
  <c r="AN8" i="79"/>
  <c r="AI8" i="79"/>
  <c r="AR14" i="34"/>
  <c r="AJ19" i="37"/>
  <c r="AS19" i="37" s="1"/>
  <c r="AK19" i="37"/>
  <c r="AK13" i="37"/>
  <c r="AT13" i="37" s="1"/>
  <c r="AJ13" i="37"/>
  <c r="AJ7" i="37"/>
  <c r="AK7" i="37"/>
  <c r="AT7" i="37" s="1"/>
  <c r="U9" i="44"/>
  <c r="U13" i="100"/>
  <c r="U11" i="20"/>
  <c r="AI22" i="77"/>
  <c r="AN22" i="77"/>
  <c r="AN16" i="68"/>
  <c r="AI16" i="68"/>
  <c r="Y9" i="19"/>
  <c r="X9" i="19"/>
  <c r="Z22" i="74" l="1"/>
  <c r="Z17" i="68"/>
  <c r="Z23" i="77"/>
  <c r="Z9" i="19"/>
  <c r="AF9" i="19" s="1"/>
  <c r="AO9" i="19" s="1"/>
  <c r="AL23" i="22"/>
  <c r="AU23" i="22" s="1"/>
  <c r="Z10" i="2"/>
  <c r="W11" i="2" s="1"/>
  <c r="Z8" i="33"/>
  <c r="Z22" i="17"/>
  <c r="Z23" i="66"/>
  <c r="AG23" i="66" s="1"/>
  <c r="AP23" i="66" s="1"/>
  <c r="AP25" i="66" s="1"/>
  <c r="AE23" i="77"/>
  <c r="AG23" i="77"/>
  <c r="AP23" i="77" s="1"/>
  <c r="AP25" i="77" s="1"/>
  <c r="AF23" i="77"/>
  <c r="AO23" i="77" s="1"/>
  <c r="AO25" i="77" s="1"/>
  <c r="AG10" i="2"/>
  <c r="AP10" i="2" s="1"/>
  <c r="AE8" i="33"/>
  <c r="AF8" i="33"/>
  <c r="AO8" i="33" s="1"/>
  <c r="W9" i="33"/>
  <c r="AG8" i="33"/>
  <c r="AP8" i="33" s="1"/>
  <c r="W23" i="17"/>
  <c r="AE22" i="17"/>
  <c r="AF22" i="17"/>
  <c r="AO22" i="17" s="1"/>
  <c r="AG22" i="17"/>
  <c r="AP22" i="17" s="1"/>
  <c r="AE23" i="66"/>
  <c r="AG9" i="19"/>
  <c r="AP9" i="19" s="1"/>
  <c r="AE9" i="19"/>
  <c r="W10" i="19"/>
  <c r="AF22" i="74"/>
  <c r="AO22" i="74" s="1"/>
  <c r="AE22" i="74"/>
  <c r="AG22" i="74"/>
  <c r="AP22" i="74" s="1"/>
  <c r="W23" i="74"/>
  <c r="AE7" i="47"/>
  <c r="W8" i="47"/>
  <c r="AG7" i="47"/>
  <c r="AP7" i="47" s="1"/>
  <c r="AF7" i="47"/>
  <c r="AO7" i="47" s="1"/>
  <c r="AG17" i="68"/>
  <c r="AP17" i="68" s="1"/>
  <c r="W18" i="68"/>
  <c r="AF17" i="68"/>
  <c r="AO17" i="68" s="1"/>
  <c r="AE17" i="68"/>
  <c r="U12" i="45"/>
  <c r="AK5" i="62"/>
  <c r="AT5" i="62" s="1"/>
  <c r="AJ5" i="62"/>
  <c r="AH6" i="101"/>
  <c r="AQ6" i="101" s="1"/>
  <c r="AS17" i="14"/>
  <c r="AL17" i="14"/>
  <c r="AU17" i="14" s="1"/>
  <c r="AJ21" i="70"/>
  <c r="AK21" i="70"/>
  <c r="AT21" i="70" s="1"/>
  <c r="AS21" i="22"/>
  <c r="AL21" i="22"/>
  <c r="AU21" i="22" s="1"/>
  <c r="AG23" i="31"/>
  <c r="AP23" i="31" s="1"/>
  <c r="AP25" i="31" s="1"/>
  <c r="AE23" i="31"/>
  <c r="AF23" i="31"/>
  <c r="AO23" i="31" s="1"/>
  <c r="AO25" i="31" s="1"/>
  <c r="AX23" i="31"/>
  <c r="S23" i="31" s="1"/>
  <c r="AC23" i="31" s="1"/>
  <c r="AX3" i="31"/>
  <c r="S3" i="31" s="1"/>
  <c r="AC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U12" i="58"/>
  <c r="AH16" i="29"/>
  <c r="AQ16" i="29" s="1"/>
  <c r="AL20" i="37"/>
  <c r="AU20" i="37" s="1"/>
  <c r="AT20" i="37"/>
  <c r="AR23" i="14"/>
  <c r="AR25" i="14" s="1"/>
  <c r="AL23" i="14"/>
  <c r="AU23" i="14" s="1"/>
  <c r="AI5" i="32"/>
  <c r="AN5" i="32"/>
  <c r="AJ4" i="14"/>
  <c r="AK4" i="14"/>
  <c r="AT4" i="14" s="1"/>
  <c r="AT25" i="14" s="1"/>
  <c r="AR15" i="29"/>
  <c r="AS16" i="22"/>
  <c r="AL16" i="22"/>
  <c r="AU16" i="22" s="1"/>
  <c r="AJ22" i="62"/>
  <c r="AK22" i="62"/>
  <c r="AT22" i="62" s="1"/>
  <c r="AJ16" i="62"/>
  <c r="AK16" i="62"/>
  <c r="AT16" i="62" s="1"/>
  <c r="AJ10" i="62"/>
  <c r="AK10" i="62"/>
  <c r="AT10" i="62" s="1"/>
  <c r="U22" i="103"/>
  <c r="AG23" i="65"/>
  <c r="AP23" i="65" s="1"/>
  <c r="AP25" i="65" s="1"/>
  <c r="AF23" i="65"/>
  <c r="AO23" i="65" s="1"/>
  <c r="AO25" i="65" s="1"/>
  <c r="AE23" i="65"/>
  <c r="Z6" i="101"/>
  <c r="AS3" i="37"/>
  <c r="AL3" i="37"/>
  <c r="AU3" i="37" s="1"/>
  <c r="AS21" i="37"/>
  <c r="AL21" i="37"/>
  <c r="AU21" i="37" s="1"/>
  <c r="U12" i="88"/>
  <c r="AS14" i="22"/>
  <c r="AL14" i="22"/>
  <c r="AU14" i="22" s="1"/>
  <c r="AR15" i="72"/>
  <c r="AS12" i="14"/>
  <c r="AL12" i="14"/>
  <c r="AU12" i="14" s="1"/>
  <c r="AS12" i="22"/>
  <c r="AL12" i="22"/>
  <c r="AU12" i="22" s="1"/>
  <c r="AJ20" i="70"/>
  <c r="AK20" i="70"/>
  <c r="AT20" i="70" s="1"/>
  <c r="AJ14" i="70"/>
  <c r="AS14" i="70" s="1"/>
  <c r="AK14" i="70"/>
  <c r="AJ8" i="70"/>
  <c r="AK8" i="70"/>
  <c r="AT8" i="70" s="1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U10" i="9"/>
  <c r="AJ18" i="23"/>
  <c r="AK18" i="23"/>
  <c r="AT18" i="23" s="1"/>
  <c r="AK12" i="23"/>
  <c r="AT12" i="23" s="1"/>
  <c r="AJ12" i="23"/>
  <c r="AK6" i="23"/>
  <c r="AT6" i="23" s="1"/>
  <c r="AJ6" i="23"/>
  <c r="U12" i="96"/>
  <c r="AS19" i="22"/>
  <c r="AL19" i="22"/>
  <c r="AU19" i="22" s="1"/>
  <c r="AR6" i="47"/>
  <c r="AI16" i="64"/>
  <c r="AN16" i="64"/>
  <c r="AN22" i="69"/>
  <c r="AI22" i="69"/>
  <c r="AS7" i="37"/>
  <c r="AL7" i="37"/>
  <c r="AU7" i="37" s="1"/>
  <c r="Y16" i="76"/>
  <c r="Z16" i="76" s="1"/>
  <c r="X16" i="76"/>
  <c r="U21" i="83"/>
  <c r="AK11" i="62"/>
  <c r="AT11" i="62" s="1"/>
  <c r="AJ11" i="62"/>
  <c r="AR21" i="81"/>
  <c r="AI16" i="80"/>
  <c r="AN16" i="80"/>
  <c r="AS10" i="37"/>
  <c r="AL10" i="37"/>
  <c r="AU10" i="37" s="1"/>
  <c r="AH8" i="33"/>
  <c r="AQ8" i="33" s="1"/>
  <c r="AB4" i="70"/>
  <c r="AJ3" i="70"/>
  <c r="AJ7" i="23"/>
  <c r="AK7" i="23"/>
  <c r="AT7" i="23" s="1"/>
  <c r="AH17" i="68"/>
  <c r="AQ17" i="68" s="1"/>
  <c r="X9" i="89"/>
  <c r="Y9" i="89"/>
  <c r="Z9" i="89"/>
  <c r="AR16" i="68"/>
  <c r="AS13" i="37"/>
  <c r="AL13" i="37"/>
  <c r="AU13" i="37" s="1"/>
  <c r="AR8" i="79"/>
  <c r="AR5" i="86"/>
  <c r="AJ4" i="22"/>
  <c r="AK4" i="22"/>
  <c r="AT4" i="22" s="1"/>
  <c r="AT25" i="22" s="1"/>
  <c r="AH22" i="81"/>
  <c r="AQ22" i="81" s="1"/>
  <c r="U12" i="100"/>
  <c r="U11" i="100" s="1"/>
  <c r="U31" i="85"/>
  <c r="AS21" i="14"/>
  <c r="AL21" i="14"/>
  <c r="AU21" i="14" s="1"/>
  <c r="W7" i="52"/>
  <c r="AE6" i="52"/>
  <c r="AG6" i="52"/>
  <c r="AP6" i="52" s="1"/>
  <c r="AF6" i="52"/>
  <c r="AO6" i="52" s="1"/>
  <c r="Z22" i="81"/>
  <c r="U12" i="54"/>
  <c r="AX22" i="31"/>
  <c r="S22" i="31" s="1"/>
  <c r="AC22" i="31" s="1"/>
  <c r="AB23" i="31" s="1"/>
  <c r="AS12" i="37"/>
  <c r="AL12" i="37"/>
  <c r="AU12" i="37" s="1"/>
  <c r="Z16" i="29"/>
  <c r="AR9" i="2"/>
  <c r="Y6" i="32"/>
  <c r="X6" i="32"/>
  <c r="AH6" i="86"/>
  <c r="AQ6" i="86" s="1"/>
  <c r="AL3" i="14"/>
  <c r="AU3" i="14" s="1"/>
  <c r="AS3" i="14"/>
  <c r="AS22" i="14"/>
  <c r="AL22" i="14"/>
  <c r="AU22" i="14" s="1"/>
  <c r="AJ21" i="62"/>
  <c r="AK21" i="62"/>
  <c r="AT21" i="62" s="1"/>
  <c r="AJ15" i="62"/>
  <c r="AK15" i="62"/>
  <c r="AT15" i="62" s="1"/>
  <c r="AJ9" i="62"/>
  <c r="AK9" i="62"/>
  <c r="AT9" i="62" s="1"/>
  <c r="AB4" i="62"/>
  <c r="AJ3" i="62"/>
  <c r="AX22" i="36"/>
  <c r="S22" i="36" s="1"/>
  <c r="AC22" i="36" s="1"/>
  <c r="AB23" i="36" s="1"/>
  <c r="AK23" i="36" s="1"/>
  <c r="AT23" i="36" s="1"/>
  <c r="AX3" i="36"/>
  <c r="S3" i="36" s="1"/>
  <c r="AC3" i="36" s="1"/>
  <c r="AX23" i="36"/>
  <c r="S23" i="36" s="1"/>
  <c r="AC23" i="36" s="1"/>
  <c r="AJ23" i="36" s="1"/>
  <c r="AS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S20" i="22"/>
  <c r="AL20" i="22"/>
  <c r="AU20" i="22" s="1"/>
  <c r="Y9" i="97"/>
  <c r="X9" i="97"/>
  <c r="AR8" i="19"/>
  <c r="AS5" i="14"/>
  <c r="AL5" i="14"/>
  <c r="AU5" i="14" s="1"/>
  <c r="U28" i="102"/>
  <c r="AE22" i="40"/>
  <c r="AG22" i="40"/>
  <c r="AP22" i="40" s="1"/>
  <c r="AF22" i="40"/>
  <c r="AO22" i="40" s="1"/>
  <c r="W23" i="40"/>
  <c r="AH9" i="79"/>
  <c r="AQ9" i="79" s="1"/>
  <c r="U17" i="95"/>
  <c r="AF8" i="28"/>
  <c r="AO8" i="28" s="1"/>
  <c r="AG8" i="28"/>
  <c r="AP8" i="28" s="1"/>
  <c r="W9" i="28"/>
  <c r="AE8" i="28"/>
  <c r="AF6" i="46"/>
  <c r="AO6" i="46" s="1"/>
  <c r="AE6" i="46"/>
  <c r="AG6" i="46"/>
  <c r="AP6" i="46" s="1"/>
  <c r="W7" i="46"/>
  <c r="AJ19" i="70"/>
  <c r="AK19" i="70"/>
  <c r="AT19" i="70" s="1"/>
  <c r="AJ13" i="70"/>
  <c r="AK13" i="70"/>
  <c r="AT13" i="70" s="1"/>
  <c r="AJ7" i="70"/>
  <c r="AK7" i="70"/>
  <c r="AT7" i="70" s="1"/>
  <c r="U7" i="104"/>
  <c r="AX22" i="65"/>
  <c r="S22" i="65" s="1"/>
  <c r="AC22" i="65" s="1"/>
  <c r="AB23" i="65" s="1"/>
  <c r="AS20" i="14"/>
  <c r="AL20" i="14"/>
  <c r="AU20" i="14" s="1"/>
  <c r="AJ17" i="23"/>
  <c r="AK17" i="23"/>
  <c r="AT17" i="23" s="1"/>
  <c r="AK11" i="23"/>
  <c r="AT11" i="23" s="1"/>
  <c r="AJ11" i="23"/>
  <c r="AK5" i="23"/>
  <c r="AT5" i="23" s="1"/>
  <c r="AJ5" i="23"/>
  <c r="U11" i="51"/>
  <c r="AS17" i="37"/>
  <c r="AL17" i="37"/>
  <c r="AU17" i="37" s="1"/>
  <c r="AG23" i="73"/>
  <c r="AP23" i="73" s="1"/>
  <c r="AP25" i="73" s="1"/>
  <c r="AF23" i="73"/>
  <c r="AO23" i="73" s="1"/>
  <c r="AO25" i="73" s="1"/>
  <c r="AE23" i="73"/>
  <c r="AS13" i="14"/>
  <c r="AL13" i="14"/>
  <c r="AU13" i="14" s="1"/>
  <c r="AS7" i="22"/>
  <c r="AL7" i="22"/>
  <c r="AU7" i="22" s="1"/>
  <c r="Y9" i="71"/>
  <c r="Z9" i="71" s="1"/>
  <c r="X9" i="71"/>
  <c r="U22" i="87"/>
  <c r="AL23" i="37"/>
  <c r="AU23" i="37" s="1"/>
  <c r="AS8" i="22"/>
  <c r="AL8" i="22"/>
  <c r="AU8" i="22" s="1"/>
  <c r="Y16" i="34"/>
  <c r="X16" i="34"/>
  <c r="U29" i="82"/>
  <c r="AS3" i="22"/>
  <c r="AL3" i="22"/>
  <c r="AU3" i="22" s="1"/>
  <c r="AR8" i="24"/>
  <c r="AS14" i="37"/>
  <c r="AL14" i="37"/>
  <c r="AU14" i="37" s="1"/>
  <c r="AS8" i="14"/>
  <c r="AL8" i="14"/>
  <c r="AU8" i="14" s="1"/>
  <c r="AK4" i="37"/>
  <c r="AT4" i="37" s="1"/>
  <c r="AJ4" i="37"/>
  <c r="AS11" i="22"/>
  <c r="AL11" i="22"/>
  <c r="AU11" i="22" s="1"/>
  <c r="U29" i="94"/>
  <c r="AE9" i="59"/>
  <c r="W10" i="59"/>
  <c r="AG9" i="59"/>
  <c r="AP9" i="59" s="1"/>
  <c r="AF9" i="59"/>
  <c r="AO9" i="59" s="1"/>
  <c r="U10" i="92"/>
  <c r="AF22" i="26"/>
  <c r="AO22" i="26" s="1"/>
  <c r="W23" i="26"/>
  <c r="AG22" i="26"/>
  <c r="AP22" i="26" s="1"/>
  <c r="AE22" i="26"/>
  <c r="AJ9" i="70"/>
  <c r="AK9" i="70"/>
  <c r="AT9" i="70" s="1"/>
  <c r="AK13" i="23"/>
  <c r="AT13" i="23" s="1"/>
  <c r="AJ13" i="23"/>
  <c r="AH23" i="66"/>
  <c r="AQ23" i="66" s="1"/>
  <c r="AQ25" i="66" s="1"/>
  <c r="AZ3" i="66"/>
  <c r="AS7" i="14"/>
  <c r="AL7" i="14"/>
  <c r="AU7" i="14" s="1"/>
  <c r="AS6" i="37"/>
  <c r="AL6" i="37"/>
  <c r="AU6" i="37" s="1"/>
  <c r="AS14" i="14"/>
  <c r="AL14" i="14"/>
  <c r="AU14" i="14" s="1"/>
  <c r="Y17" i="64"/>
  <c r="Z17" i="64" s="1"/>
  <c r="X17" i="64"/>
  <c r="AL19" i="37"/>
  <c r="AU19" i="37" s="1"/>
  <c r="AT19" i="37"/>
  <c r="AI15" i="76"/>
  <c r="AN15" i="76"/>
  <c r="AS9" i="22"/>
  <c r="AL9" i="22"/>
  <c r="AU9" i="22" s="1"/>
  <c r="AR21" i="17"/>
  <c r="U24" i="18"/>
  <c r="AS8" i="37"/>
  <c r="AL8" i="37"/>
  <c r="AU8" i="37" s="1"/>
  <c r="AF6" i="86"/>
  <c r="AO6" i="86" s="1"/>
  <c r="AG6" i="86"/>
  <c r="AP6" i="86" s="1"/>
  <c r="AE6" i="86"/>
  <c r="W7" i="86"/>
  <c r="AS10" i="14"/>
  <c r="AL10" i="14"/>
  <c r="AU10" i="14" s="1"/>
  <c r="AF22" i="30"/>
  <c r="AO22" i="30" s="1"/>
  <c r="AG22" i="30"/>
  <c r="AP22" i="30" s="1"/>
  <c r="AE22" i="30"/>
  <c r="W23" i="30"/>
  <c r="AS22" i="22"/>
  <c r="AL22" i="22"/>
  <c r="AU22" i="22" s="1"/>
  <c r="AJ20" i="62"/>
  <c r="AK20" i="62"/>
  <c r="AT20" i="62" s="1"/>
  <c r="AJ14" i="62"/>
  <c r="AK14" i="62"/>
  <c r="AT14" i="62" s="1"/>
  <c r="AK8" i="62"/>
  <c r="AT8" i="62" s="1"/>
  <c r="AJ8" i="62"/>
  <c r="U26" i="98"/>
  <c r="AH9" i="24"/>
  <c r="AQ9" i="24" s="1"/>
  <c r="AR8" i="59"/>
  <c r="AS9" i="37"/>
  <c r="AL9" i="37"/>
  <c r="AU9" i="37" s="1"/>
  <c r="AS17" i="22"/>
  <c r="AL17" i="22"/>
  <c r="AU17" i="22" s="1"/>
  <c r="AR7" i="33"/>
  <c r="AJ23" i="70"/>
  <c r="AS23" i="70" s="1"/>
  <c r="AK23" i="70"/>
  <c r="AT23" i="70" s="1"/>
  <c r="AR5" i="101"/>
  <c r="U22" i="99"/>
  <c r="AR15" i="25"/>
  <c r="AS16" i="37"/>
  <c r="AL16" i="37"/>
  <c r="AU16" i="37" s="1"/>
  <c r="W10" i="79"/>
  <c r="AF9" i="79"/>
  <c r="AO9" i="79" s="1"/>
  <c r="AE9" i="79"/>
  <c r="AG9" i="79"/>
  <c r="AP9" i="79" s="1"/>
  <c r="AS18" i="14"/>
  <c r="AL18" i="14"/>
  <c r="AU18" i="14" s="1"/>
  <c r="AR23" i="70"/>
  <c r="AR25" i="70" s="1"/>
  <c r="AS18" i="22"/>
  <c r="AL18" i="22"/>
  <c r="AU18" i="22" s="1"/>
  <c r="W17" i="21"/>
  <c r="AE16" i="21"/>
  <c r="AG16" i="21"/>
  <c r="AP16" i="21" s="1"/>
  <c r="AF16" i="21"/>
  <c r="AO16" i="21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J18" i="70"/>
  <c r="AK18" i="70"/>
  <c r="AT18" i="70" s="1"/>
  <c r="AJ12" i="70"/>
  <c r="AK12" i="70"/>
  <c r="AT12" i="70" s="1"/>
  <c r="AJ6" i="70"/>
  <c r="AK6" i="70"/>
  <c r="AT6" i="70" s="1"/>
  <c r="Y9" i="38"/>
  <c r="Z9" i="38" s="1"/>
  <c r="X9" i="38"/>
  <c r="AJ22" i="23"/>
  <c r="AK22" i="23"/>
  <c r="AT22" i="23" s="1"/>
  <c r="AJ16" i="23"/>
  <c r="AK16" i="23"/>
  <c r="AT16" i="23" s="1"/>
  <c r="AK10" i="23"/>
  <c r="AT10" i="23" s="1"/>
  <c r="AJ10" i="23"/>
  <c r="AB4" i="23"/>
  <c r="AJ3" i="23"/>
  <c r="AH9" i="63"/>
  <c r="AQ9" i="63" s="1"/>
  <c r="AS5" i="37"/>
  <c r="AL5" i="37"/>
  <c r="AU5" i="37" s="1"/>
  <c r="AH7" i="93"/>
  <c r="AQ7" i="93" s="1"/>
  <c r="AH16" i="72"/>
  <c r="AQ16" i="72" s="1"/>
  <c r="AR23" i="62"/>
  <c r="AR25" i="62" s="1"/>
  <c r="AX22" i="73"/>
  <c r="S22" i="73" s="1"/>
  <c r="AC22" i="73" s="1"/>
  <c r="AB23" i="73" s="1"/>
  <c r="AX3" i="73"/>
  <c r="S3" i="73" s="1"/>
  <c r="AC3" i="73" s="1"/>
  <c r="AX23" i="73"/>
  <c r="S23" i="73" s="1"/>
  <c r="AC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U19" i="43"/>
  <c r="AI23" i="36"/>
  <c r="AN23" i="36"/>
  <c r="AN25" i="36" s="1"/>
  <c r="AN15" i="34"/>
  <c r="AI15" i="34"/>
  <c r="U10" i="20"/>
  <c r="AS15" i="14"/>
  <c r="AL15" i="14"/>
  <c r="AU15" i="14" s="1"/>
  <c r="U17" i="11"/>
  <c r="AS16" i="14"/>
  <c r="AL16" i="14"/>
  <c r="AU16" i="14" s="1"/>
  <c r="AJ17" i="62"/>
  <c r="AK17" i="62"/>
  <c r="AT17" i="62" s="1"/>
  <c r="AH10" i="2"/>
  <c r="AQ10" i="2" s="1"/>
  <c r="AJ15" i="70"/>
  <c r="AS15" i="70" s="1"/>
  <c r="AK15" i="70"/>
  <c r="AJ19" i="23"/>
  <c r="AK19" i="23"/>
  <c r="AT19" i="23" s="1"/>
  <c r="AN6" i="53"/>
  <c r="AI6" i="53"/>
  <c r="AL4" i="78"/>
  <c r="AU4" i="78" s="1"/>
  <c r="AU25" i="78" s="1"/>
  <c r="C11" i="78" s="1"/>
  <c r="F22" i="57" s="1"/>
  <c r="AS4" i="78"/>
  <c r="AS25" i="78" s="1"/>
  <c r="AJ23" i="62"/>
  <c r="AS23" i="62" s="1"/>
  <c r="AK23" i="62"/>
  <c r="AT23" i="62" s="1"/>
  <c r="AH9" i="19"/>
  <c r="AQ9" i="19" s="1"/>
  <c r="AR22" i="77"/>
  <c r="U8" i="44"/>
  <c r="AT25" i="78"/>
  <c r="W7" i="15"/>
  <c r="AE6" i="15"/>
  <c r="AG6" i="15"/>
  <c r="AP6" i="15" s="1"/>
  <c r="AF6" i="15"/>
  <c r="AO6" i="15" s="1"/>
  <c r="U29" i="10"/>
  <c r="AE16" i="12"/>
  <c r="AG16" i="12"/>
  <c r="AP16" i="12" s="1"/>
  <c r="AF16" i="12"/>
  <c r="AO16" i="12" s="1"/>
  <c r="W17" i="12"/>
  <c r="U20" i="41"/>
  <c r="Z16" i="25"/>
  <c r="AH23" i="77"/>
  <c r="AQ23" i="77" s="1"/>
  <c r="AQ25" i="77" s="1"/>
  <c r="AZ3" i="77"/>
  <c r="AR6" i="93"/>
  <c r="U31" i="90"/>
  <c r="AS10" i="22"/>
  <c r="AL10" i="22"/>
  <c r="AU10" i="22" s="1"/>
  <c r="AJ19" i="62"/>
  <c r="AK19" i="62"/>
  <c r="AT19" i="62" s="1"/>
  <c r="AK13" i="62"/>
  <c r="AT13" i="62" s="1"/>
  <c r="AJ13" i="62"/>
  <c r="AK7" i="62"/>
  <c r="AT7" i="62" s="1"/>
  <c r="AJ7" i="62"/>
  <c r="AE8" i="75"/>
  <c r="W9" i="75"/>
  <c r="AF8" i="75"/>
  <c r="AO8" i="75" s="1"/>
  <c r="AG8" i="75"/>
  <c r="AP8" i="75" s="1"/>
  <c r="Z9" i="24"/>
  <c r="U31" i="50"/>
  <c r="AS11" i="14"/>
  <c r="AL11" i="14"/>
  <c r="AU11" i="14" s="1"/>
  <c r="AS5" i="22"/>
  <c r="AL5" i="22"/>
  <c r="AU5" i="22" s="1"/>
  <c r="AH7" i="47"/>
  <c r="AQ7" i="47" s="1"/>
  <c r="U19" i="91"/>
  <c r="U29" i="35"/>
  <c r="AS6" i="22"/>
  <c r="AL6" i="22"/>
  <c r="AU6" i="22" s="1"/>
  <c r="AG6" i="105"/>
  <c r="AP6" i="105" s="1"/>
  <c r="AF6" i="105"/>
  <c r="AO6" i="105" s="1"/>
  <c r="AE6" i="105"/>
  <c r="W7" i="105"/>
  <c r="AX22" i="61"/>
  <c r="S22" i="61" s="1"/>
  <c r="AC22" i="61" s="1"/>
  <c r="AB23" i="61" s="1"/>
  <c r="AJ17" i="70"/>
  <c r="AK17" i="70"/>
  <c r="AT17" i="70" s="1"/>
  <c r="AJ11" i="70"/>
  <c r="AK11" i="70"/>
  <c r="AT11" i="70" s="1"/>
  <c r="AJ5" i="70"/>
  <c r="AK5" i="70"/>
  <c r="AT5" i="70" s="1"/>
  <c r="U10" i="84"/>
  <c r="AH22" i="17"/>
  <c r="AQ22" i="17" s="1"/>
  <c r="AJ21" i="23"/>
  <c r="AK21" i="23"/>
  <c r="AT21" i="23" s="1"/>
  <c r="AJ15" i="23"/>
  <c r="AK15" i="23"/>
  <c r="AT15" i="23" s="1"/>
  <c r="AK9" i="23"/>
  <c r="AT9" i="23" s="1"/>
  <c r="AJ9" i="23"/>
  <c r="AJ23" i="23"/>
  <c r="AS23" i="23" s="1"/>
  <c r="Z9" i="63"/>
  <c r="Z7" i="93"/>
  <c r="Z16" i="72"/>
  <c r="AS19" i="14"/>
  <c r="AL19" i="14"/>
  <c r="AU19" i="14" s="1"/>
  <c r="AR21" i="74"/>
  <c r="AI8" i="71"/>
  <c r="AN8" i="71"/>
  <c r="AN8" i="89"/>
  <c r="AI8" i="89"/>
  <c r="AR22" i="66"/>
  <c r="U21" i="49"/>
  <c r="AH22" i="74"/>
  <c r="AQ22" i="74" s="1"/>
  <c r="AS6" i="14"/>
  <c r="AL6" i="14"/>
  <c r="AU6" i="14" s="1"/>
  <c r="AS9" i="14"/>
  <c r="AL9" i="14"/>
  <c r="AU9" i="14" s="1"/>
  <c r="AS15" i="22"/>
  <c r="AL15" i="22"/>
  <c r="AU15" i="22" s="1"/>
  <c r="U19" i="16"/>
  <c r="AH16" i="25"/>
  <c r="AQ16" i="25" s="1"/>
  <c r="U9" i="13"/>
  <c r="U28" i="42"/>
  <c r="AR21" i="26"/>
  <c r="AJ18" i="62"/>
  <c r="AK18" i="62"/>
  <c r="AT18" i="62" s="1"/>
  <c r="AJ12" i="62"/>
  <c r="AK12" i="62"/>
  <c r="AT12" i="62" s="1"/>
  <c r="AJ6" i="62"/>
  <c r="AK6" i="62"/>
  <c r="AT6" i="62" s="1"/>
  <c r="AS18" i="37"/>
  <c r="AL18" i="37"/>
  <c r="AU18" i="37" s="1"/>
  <c r="AN8" i="97"/>
  <c r="AI8" i="97"/>
  <c r="AF16" i="60"/>
  <c r="AO16" i="60" s="1"/>
  <c r="AE16" i="60"/>
  <c r="AG16" i="60"/>
  <c r="AP16" i="60" s="1"/>
  <c r="W17" i="60"/>
  <c r="AS15" i="37"/>
  <c r="AL15" i="37"/>
  <c r="AU15" i="37" s="1"/>
  <c r="AE23" i="61"/>
  <c r="AG23" i="61"/>
  <c r="AP23" i="61" s="1"/>
  <c r="AP25" i="61" s="1"/>
  <c r="AF23" i="61"/>
  <c r="AO23" i="61" s="1"/>
  <c r="AO25" i="61" s="1"/>
  <c r="Y17" i="80"/>
  <c r="X17" i="80"/>
  <c r="AR8" i="63"/>
  <c r="AH9" i="59"/>
  <c r="AQ9" i="59" s="1"/>
  <c r="AS22" i="37"/>
  <c r="AL22" i="37"/>
  <c r="AU22" i="37" s="1"/>
  <c r="AG16" i="39"/>
  <c r="AP16" i="39" s="1"/>
  <c r="AF16" i="39"/>
  <c r="AO16" i="39" s="1"/>
  <c r="W17" i="39"/>
  <c r="AE16" i="39"/>
  <c r="AH22" i="26"/>
  <c r="AQ22" i="26" s="1"/>
  <c r="U28" i="48"/>
  <c r="U21" i="55"/>
  <c r="AJ22" i="70"/>
  <c r="AK22" i="70"/>
  <c r="AT22" i="70" s="1"/>
  <c r="AJ16" i="70"/>
  <c r="AK16" i="70"/>
  <c r="AT16" i="70" s="1"/>
  <c r="AJ10" i="70"/>
  <c r="AK10" i="70"/>
  <c r="AT10" i="70" s="1"/>
  <c r="AF9" i="67"/>
  <c r="AO9" i="67" s="1"/>
  <c r="AG9" i="67"/>
  <c r="AP9" i="67" s="1"/>
  <c r="AE9" i="67"/>
  <c r="W10" i="67"/>
  <c r="AN8" i="38"/>
  <c r="AI8" i="38"/>
  <c r="AJ20" i="23"/>
  <c r="AK20" i="23"/>
  <c r="AT20" i="23" s="1"/>
  <c r="AJ14" i="23"/>
  <c r="AS14" i="23" s="1"/>
  <c r="AK14" i="23"/>
  <c r="AJ8" i="23"/>
  <c r="AK8" i="23"/>
  <c r="AT8" i="23" s="1"/>
  <c r="AL23" i="23"/>
  <c r="AU23" i="23" s="1"/>
  <c r="AT23" i="23"/>
  <c r="AS11" i="37"/>
  <c r="AL11" i="37"/>
  <c r="AU11" i="37" s="1"/>
  <c r="AS13" i="22"/>
  <c r="AL13" i="22"/>
  <c r="AU13" i="22" s="1"/>
  <c r="Y7" i="53"/>
  <c r="X7" i="53"/>
  <c r="Y23" i="69"/>
  <c r="X23" i="69"/>
  <c r="Z17" i="80" l="1"/>
  <c r="AE17" i="80" s="1"/>
  <c r="AE10" i="2"/>
  <c r="Z23" i="69"/>
  <c r="AF23" i="69" s="1"/>
  <c r="AO23" i="69" s="1"/>
  <c r="AO25" i="69" s="1"/>
  <c r="AF23" i="66"/>
  <c r="AO23" i="66" s="1"/>
  <c r="AO25" i="66" s="1"/>
  <c r="AF10" i="2"/>
  <c r="AO10" i="2" s="1"/>
  <c r="Z7" i="53"/>
  <c r="AE7" i="53" s="1"/>
  <c r="AJ23" i="73"/>
  <c r="AS23" i="73" s="1"/>
  <c r="AG17" i="80"/>
  <c r="AP17" i="80" s="1"/>
  <c r="AF17" i="80"/>
  <c r="AO17" i="80" s="1"/>
  <c r="W18" i="80"/>
  <c r="AG23" i="69"/>
  <c r="AP23" i="69" s="1"/>
  <c r="AP25" i="69" s="1"/>
  <c r="AG7" i="53"/>
  <c r="AP7" i="53" s="1"/>
  <c r="W8" i="53"/>
  <c r="AG9" i="38"/>
  <c r="AP9" i="38" s="1"/>
  <c r="AF9" i="38"/>
  <c r="AO9" i="38" s="1"/>
  <c r="AE9" i="38"/>
  <c r="W10" i="38"/>
  <c r="AG17" i="64"/>
  <c r="AP17" i="64" s="1"/>
  <c r="W18" i="64"/>
  <c r="AF17" i="64"/>
  <c r="AO17" i="64" s="1"/>
  <c r="AE17" i="64"/>
  <c r="AG16" i="76"/>
  <c r="AP16" i="76" s="1"/>
  <c r="AF16" i="76"/>
  <c r="AO16" i="76" s="1"/>
  <c r="W17" i="76"/>
  <c r="AE16" i="76"/>
  <c r="Y7" i="105"/>
  <c r="X7" i="105"/>
  <c r="U30" i="90"/>
  <c r="U29" i="90" s="1"/>
  <c r="Y7" i="15"/>
  <c r="X7" i="15"/>
  <c r="AJ11" i="73"/>
  <c r="AK11" i="73"/>
  <c r="AT11" i="73" s="1"/>
  <c r="AK16" i="61"/>
  <c r="AT16" i="61" s="1"/>
  <c r="AJ16" i="61"/>
  <c r="AI22" i="30"/>
  <c r="AN22" i="30"/>
  <c r="AS9" i="70"/>
  <c r="AL9" i="70"/>
  <c r="AU9" i="70" s="1"/>
  <c r="AG9" i="71"/>
  <c r="AP9" i="71" s="1"/>
  <c r="AE9" i="71"/>
  <c r="W10" i="71"/>
  <c r="AF9" i="71"/>
  <c r="AO9" i="71" s="1"/>
  <c r="AN23" i="73"/>
  <c r="AN25" i="73" s="1"/>
  <c r="AI23" i="73"/>
  <c r="AS17" i="23"/>
  <c r="AL17" i="23"/>
  <c r="AU17" i="23" s="1"/>
  <c r="AH9" i="97"/>
  <c r="AQ9" i="97" s="1"/>
  <c r="AG16" i="29"/>
  <c r="AP16" i="29" s="1"/>
  <c r="W17" i="29"/>
  <c r="AE16" i="29"/>
  <c r="AF16" i="29"/>
  <c r="AO16" i="29" s="1"/>
  <c r="AJ19" i="65"/>
  <c r="AK19" i="65"/>
  <c r="AT19" i="65" s="1"/>
  <c r="AJ15" i="31"/>
  <c r="AK15" i="31"/>
  <c r="AT15" i="31" s="1"/>
  <c r="AK9" i="31"/>
  <c r="AT9" i="31" s="1"/>
  <c r="AJ9" i="31"/>
  <c r="U11" i="45"/>
  <c r="AI22" i="74"/>
  <c r="AN22" i="74"/>
  <c r="AI6" i="105"/>
  <c r="AN6" i="105"/>
  <c r="X9" i="75"/>
  <c r="Y9" i="75"/>
  <c r="U19" i="41"/>
  <c r="U28" i="10"/>
  <c r="AR6" i="53"/>
  <c r="AR15" i="34"/>
  <c r="AJ22" i="73"/>
  <c r="AK22" i="73"/>
  <c r="AT22" i="73" s="1"/>
  <c r="AJ16" i="73"/>
  <c r="AK16" i="73"/>
  <c r="AT16" i="73" s="1"/>
  <c r="AK10" i="73"/>
  <c r="AT10" i="73" s="1"/>
  <c r="AJ10" i="73"/>
  <c r="AS3" i="23"/>
  <c r="AL3" i="23"/>
  <c r="AU3" i="23" s="1"/>
  <c r="AS6" i="70"/>
  <c r="AL6" i="70"/>
  <c r="AU6" i="70" s="1"/>
  <c r="AK21" i="61"/>
  <c r="AT21" i="61" s="1"/>
  <c r="AJ21" i="61"/>
  <c r="AK15" i="61"/>
  <c r="AT15" i="61" s="1"/>
  <c r="AJ15" i="61"/>
  <c r="AJ9" i="61"/>
  <c r="AK9" i="61"/>
  <c r="AT9" i="61" s="1"/>
  <c r="AN9" i="79"/>
  <c r="AI9" i="79"/>
  <c r="AN6" i="86"/>
  <c r="AI6" i="86"/>
  <c r="U23" i="18"/>
  <c r="AR15" i="76"/>
  <c r="AX22" i="66"/>
  <c r="S22" i="66" s="1"/>
  <c r="AC22" i="66" s="1"/>
  <c r="AB23" i="66" s="1"/>
  <c r="AK23" i="66" s="1"/>
  <c r="AT23" i="66" s="1"/>
  <c r="AX3" i="66"/>
  <c r="S3" i="66" s="1"/>
  <c r="AC3" i="66" s="1"/>
  <c r="AX23" i="66"/>
  <c r="S23" i="66" s="1"/>
  <c r="AC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2" i="26"/>
  <c r="AI22" i="26"/>
  <c r="AS5" i="23"/>
  <c r="AL5" i="23"/>
  <c r="AU5" i="23" s="1"/>
  <c r="AS7" i="70"/>
  <c r="AL7" i="70"/>
  <c r="AU7" i="70" s="1"/>
  <c r="X7" i="46"/>
  <c r="Y7" i="46"/>
  <c r="Z7" i="46" s="1"/>
  <c r="U27" i="102"/>
  <c r="Z9" i="97"/>
  <c r="AJ20" i="36"/>
  <c r="AK20" i="36"/>
  <c r="AT20" i="36" s="1"/>
  <c r="AK14" i="36"/>
  <c r="AT14" i="36" s="1"/>
  <c r="AJ14" i="36"/>
  <c r="AJ8" i="36"/>
  <c r="AK8" i="36"/>
  <c r="AT8" i="36" s="1"/>
  <c r="AS15" i="62"/>
  <c r="AL15" i="62"/>
  <c r="AU15" i="62" s="1"/>
  <c r="AH6" i="32"/>
  <c r="AQ6" i="32" s="1"/>
  <c r="AS3" i="70"/>
  <c r="AL3" i="70"/>
  <c r="AU3" i="70" s="1"/>
  <c r="AS6" i="23"/>
  <c r="AL6" i="23"/>
  <c r="AU6" i="23" s="1"/>
  <c r="AJ18" i="65"/>
  <c r="AK18" i="65"/>
  <c r="AT18" i="65" s="1"/>
  <c r="AJ12" i="65"/>
  <c r="AK12" i="65"/>
  <c r="AT12" i="65" s="1"/>
  <c r="AJ6" i="65"/>
  <c r="AK6" i="65"/>
  <c r="AT6" i="65" s="1"/>
  <c r="AL14" i="70"/>
  <c r="AU14" i="70" s="1"/>
  <c r="AT14" i="70"/>
  <c r="W7" i="101"/>
  <c r="AE6" i="101"/>
  <c r="AG6" i="101"/>
  <c r="AP6" i="101" s="1"/>
  <c r="AF6" i="101"/>
  <c r="AO6" i="101" s="1"/>
  <c r="AJ20" i="31"/>
  <c r="AK20" i="31"/>
  <c r="AT20" i="31" s="1"/>
  <c r="AJ14" i="31"/>
  <c r="AS14" i="31" s="1"/>
  <c r="AK14" i="31"/>
  <c r="AJ8" i="31"/>
  <c r="AK8" i="31"/>
  <c r="AT8" i="31" s="1"/>
  <c r="AS21" i="70"/>
  <c r="AL21" i="70"/>
  <c r="AU21" i="70" s="1"/>
  <c r="AN17" i="68"/>
  <c r="AI17" i="68"/>
  <c r="Y10" i="67"/>
  <c r="Z10" i="67" s="1"/>
  <c r="X10" i="67"/>
  <c r="U8" i="13"/>
  <c r="U18" i="43"/>
  <c r="AJ22" i="61"/>
  <c r="AK22" i="61"/>
  <c r="AT22" i="61" s="1"/>
  <c r="AJ9" i="36"/>
  <c r="AK9" i="36"/>
  <c r="AT9" i="36" s="1"/>
  <c r="U11" i="96"/>
  <c r="AJ21" i="31"/>
  <c r="AK21" i="31"/>
  <c r="AT21" i="31" s="1"/>
  <c r="Y23" i="17"/>
  <c r="X23" i="17"/>
  <c r="U27" i="48"/>
  <c r="AN16" i="60"/>
  <c r="AI16" i="60"/>
  <c r="W17" i="72"/>
  <c r="AG16" i="72"/>
  <c r="AP16" i="72" s="1"/>
  <c r="AF16" i="72"/>
  <c r="AO16" i="72" s="1"/>
  <c r="AE16" i="72"/>
  <c r="AS11" i="70"/>
  <c r="AL11" i="70"/>
  <c r="AU11" i="70" s="1"/>
  <c r="U28" i="35"/>
  <c r="AI23" i="61"/>
  <c r="AN23" i="61"/>
  <c r="AN25" i="61" s="1"/>
  <c r="AS6" i="62"/>
  <c r="AL6" i="62"/>
  <c r="AU6" i="62" s="1"/>
  <c r="U20" i="49"/>
  <c r="AR8" i="71"/>
  <c r="AF7" i="93"/>
  <c r="AO7" i="93" s="1"/>
  <c r="AE7" i="93"/>
  <c r="W8" i="93"/>
  <c r="AG7" i="93"/>
  <c r="AP7" i="93" s="1"/>
  <c r="AS15" i="23"/>
  <c r="AL15" i="23"/>
  <c r="AU15" i="23" s="1"/>
  <c r="AN8" i="75"/>
  <c r="AI8" i="75"/>
  <c r="AS19" i="62"/>
  <c r="AL19" i="62"/>
  <c r="AU19" i="62" s="1"/>
  <c r="Y17" i="12"/>
  <c r="Z17" i="12" s="1"/>
  <c r="X17" i="12"/>
  <c r="U16" i="11"/>
  <c r="AJ21" i="73"/>
  <c r="AK21" i="73"/>
  <c r="AT21" i="73" s="1"/>
  <c r="AJ15" i="73"/>
  <c r="AK15" i="73"/>
  <c r="AT15" i="73" s="1"/>
  <c r="AK9" i="73"/>
  <c r="AT9" i="73" s="1"/>
  <c r="AJ9" i="73"/>
  <c r="AJ3" i="73"/>
  <c r="AB4" i="73"/>
  <c r="AK4" i="23"/>
  <c r="AT4" i="23" s="1"/>
  <c r="AJ4" i="23"/>
  <c r="AS22" i="23"/>
  <c r="AL22" i="23"/>
  <c r="AU22" i="23" s="1"/>
  <c r="AK20" i="61"/>
  <c r="AT20" i="61" s="1"/>
  <c r="AJ20" i="61"/>
  <c r="AK14" i="61"/>
  <c r="AT14" i="61" s="1"/>
  <c r="AJ14" i="61"/>
  <c r="AK8" i="61"/>
  <c r="AT8" i="61" s="1"/>
  <c r="AJ8" i="61"/>
  <c r="AL23" i="70"/>
  <c r="AU23" i="70" s="1"/>
  <c r="U25" i="98"/>
  <c r="AS20" i="62"/>
  <c r="AL20" i="62"/>
  <c r="AU20" i="62" s="1"/>
  <c r="U28" i="82"/>
  <c r="Y23" i="40"/>
  <c r="Z23" i="40" s="1"/>
  <c r="X23" i="40"/>
  <c r="AJ19" i="36"/>
  <c r="AK19" i="36"/>
  <c r="AT19" i="36" s="1"/>
  <c r="AJ13" i="36"/>
  <c r="AK13" i="36"/>
  <c r="AT13" i="36" s="1"/>
  <c r="AJ7" i="36"/>
  <c r="AK7" i="36"/>
  <c r="AT7" i="36" s="1"/>
  <c r="AL3" i="62"/>
  <c r="AU3" i="62" s="1"/>
  <c r="AS3" i="62"/>
  <c r="Z6" i="32"/>
  <c r="AH9" i="89"/>
  <c r="AQ9" i="89" s="1"/>
  <c r="AJ4" i="70"/>
  <c r="AK4" i="70"/>
  <c r="AT4" i="70" s="1"/>
  <c r="U9" i="9"/>
  <c r="AJ17" i="65"/>
  <c r="AK17" i="65"/>
  <c r="AT17" i="65" s="1"/>
  <c r="AK11" i="65"/>
  <c r="AT11" i="65" s="1"/>
  <c r="AJ11" i="65"/>
  <c r="AJ5" i="65"/>
  <c r="AK5" i="65"/>
  <c r="AT5" i="65" s="1"/>
  <c r="U11" i="88"/>
  <c r="AI23" i="65"/>
  <c r="AN23" i="65"/>
  <c r="AN25" i="65" s="1"/>
  <c r="AS10" i="62"/>
  <c r="AL10" i="62"/>
  <c r="AU10" i="62" s="1"/>
  <c r="AR5" i="32"/>
  <c r="AJ19" i="31"/>
  <c r="AS19" i="31" s="1"/>
  <c r="AK19" i="31"/>
  <c r="AJ13" i="31"/>
  <c r="AK13" i="31"/>
  <c r="AT13" i="31" s="1"/>
  <c r="AJ7" i="31"/>
  <c r="AK7" i="31"/>
  <c r="AT7" i="31" s="1"/>
  <c r="AI23" i="31"/>
  <c r="AN23" i="31"/>
  <c r="AN25" i="31" s="1"/>
  <c r="Y8" i="47"/>
  <c r="X8" i="47"/>
  <c r="Y9" i="33"/>
  <c r="X9" i="33"/>
  <c r="Y11" i="2"/>
  <c r="X11" i="2"/>
  <c r="AS18" i="62"/>
  <c r="AL18" i="62"/>
  <c r="AU18" i="62" s="1"/>
  <c r="AJ5" i="73"/>
  <c r="AK5" i="73"/>
  <c r="AT5" i="73" s="1"/>
  <c r="AB4" i="61"/>
  <c r="AJ3" i="61"/>
  <c r="U28" i="94"/>
  <c r="AJ15" i="36"/>
  <c r="AK15" i="36"/>
  <c r="AT15" i="36" s="1"/>
  <c r="AE22" i="81"/>
  <c r="W23" i="81"/>
  <c r="AG22" i="81"/>
  <c r="AP22" i="81" s="1"/>
  <c r="AF22" i="81"/>
  <c r="AO22" i="81" s="1"/>
  <c r="AJ7" i="65"/>
  <c r="AK7" i="65"/>
  <c r="AT7" i="65" s="1"/>
  <c r="AN23" i="66"/>
  <c r="AN25" i="66" s="1"/>
  <c r="AI23" i="66"/>
  <c r="AN9" i="67"/>
  <c r="AI9" i="67"/>
  <c r="AS20" i="23"/>
  <c r="AL20" i="23"/>
  <c r="AU20" i="23" s="1"/>
  <c r="AS22" i="70"/>
  <c r="AL22" i="70"/>
  <c r="AU22" i="70" s="1"/>
  <c r="AH17" i="80"/>
  <c r="AQ17" i="80" s="1"/>
  <c r="AR8" i="97"/>
  <c r="W10" i="63"/>
  <c r="AG9" i="63"/>
  <c r="AP9" i="63" s="1"/>
  <c r="AF9" i="63"/>
  <c r="AO9" i="63" s="1"/>
  <c r="AE9" i="63"/>
  <c r="U9" i="84"/>
  <c r="AS17" i="70"/>
  <c r="AL17" i="70"/>
  <c r="AU17" i="70" s="1"/>
  <c r="U18" i="91"/>
  <c r="U30" i="50"/>
  <c r="AS7" i="62"/>
  <c r="AL7" i="62"/>
  <c r="AU7" i="62" s="1"/>
  <c r="AX22" i="77"/>
  <c r="S22" i="77" s="1"/>
  <c r="AC22" i="77" s="1"/>
  <c r="AB23" i="77" s="1"/>
  <c r="AK23" i="77" s="1"/>
  <c r="AT23" i="77" s="1"/>
  <c r="AX23" i="77"/>
  <c r="S23" i="77" s="1"/>
  <c r="AC23" i="77" s="1"/>
  <c r="AX3" i="77"/>
  <c r="S3" i="77" s="1"/>
  <c r="AC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U7" i="44"/>
  <c r="AJ20" i="73"/>
  <c r="AK20" i="73"/>
  <c r="AT20" i="73" s="1"/>
  <c r="AJ14" i="73"/>
  <c r="AK14" i="73"/>
  <c r="AT14" i="73" s="1"/>
  <c r="AK8" i="73"/>
  <c r="AT8" i="73" s="1"/>
  <c r="AJ8" i="73"/>
  <c r="AK23" i="73"/>
  <c r="AT23" i="73" s="1"/>
  <c r="AS10" i="23"/>
  <c r="AL10" i="23"/>
  <c r="AU10" i="23" s="1"/>
  <c r="AH9" i="38"/>
  <c r="AQ9" i="38" s="1"/>
  <c r="AS12" i="70"/>
  <c r="AL12" i="70"/>
  <c r="AU12" i="70" s="1"/>
  <c r="AK19" i="61"/>
  <c r="AT19" i="61" s="1"/>
  <c r="AJ19" i="61"/>
  <c r="AK13" i="61"/>
  <c r="AT13" i="61" s="1"/>
  <c r="AJ13" i="61"/>
  <c r="AK7" i="61"/>
  <c r="AT7" i="61" s="1"/>
  <c r="AJ7" i="61"/>
  <c r="Y10" i="79"/>
  <c r="X10" i="79"/>
  <c r="U21" i="99"/>
  <c r="AS8" i="62"/>
  <c r="AL8" i="62"/>
  <c r="AU8" i="62" s="1"/>
  <c r="AS13" i="23"/>
  <c r="AL13" i="23"/>
  <c r="AU13" i="23" s="1"/>
  <c r="Y23" i="26"/>
  <c r="X23" i="26"/>
  <c r="Y10" i="59"/>
  <c r="X10" i="59"/>
  <c r="AL4" i="37"/>
  <c r="AU4" i="37" s="1"/>
  <c r="AS4" i="37"/>
  <c r="AS25" i="37" s="1"/>
  <c r="AH16" i="34"/>
  <c r="AQ16" i="34" s="1"/>
  <c r="AS11" i="23"/>
  <c r="AL11" i="23"/>
  <c r="AU11" i="23" s="1"/>
  <c r="AJ23" i="65"/>
  <c r="AS23" i="65" s="1"/>
  <c r="AK23" i="65"/>
  <c r="AT23" i="65" s="1"/>
  <c r="AS13" i="70"/>
  <c r="AL13" i="70"/>
  <c r="AU13" i="70" s="1"/>
  <c r="AN6" i="46"/>
  <c r="AI6" i="46"/>
  <c r="AK18" i="36"/>
  <c r="AT18" i="36" s="1"/>
  <c r="AJ18" i="36"/>
  <c r="AJ12" i="36"/>
  <c r="AK12" i="36"/>
  <c r="AT12" i="36" s="1"/>
  <c r="AJ6" i="36"/>
  <c r="AK6" i="36"/>
  <c r="AT6" i="36" s="1"/>
  <c r="AK4" i="62"/>
  <c r="AT4" i="62" s="1"/>
  <c r="AT25" i="62" s="1"/>
  <c r="AJ4" i="62"/>
  <c r="AS21" i="62"/>
  <c r="AL21" i="62"/>
  <c r="AU21" i="62" s="1"/>
  <c r="AJ23" i="31"/>
  <c r="AS23" i="31" s="1"/>
  <c r="AK23" i="31"/>
  <c r="AT23" i="31" s="1"/>
  <c r="U30" i="85"/>
  <c r="AL4" i="22"/>
  <c r="AU4" i="22" s="1"/>
  <c r="AU25" i="22" s="1"/>
  <c r="C11" i="22" s="1"/>
  <c r="AS4" i="22"/>
  <c r="AS25" i="22" s="1"/>
  <c r="AR16" i="80"/>
  <c r="U20" i="83"/>
  <c r="AR22" i="69"/>
  <c r="AS12" i="23"/>
  <c r="AL12" i="23"/>
  <c r="AU12" i="23" s="1"/>
  <c r="AJ22" i="65"/>
  <c r="AK22" i="65"/>
  <c r="AT22" i="65" s="1"/>
  <c r="AJ16" i="65"/>
  <c r="AK16" i="65"/>
  <c r="AT16" i="65" s="1"/>
  <c r="AJ10" i="65"/>
  <c r="AK10" i="65"/>
  <c r="AT10" i="65" s="1"/>
  <c r="AJ18" i="31"/>
  <c r="AK18" i="31"/>
  <c r="AT18" i="31" s="1"/>
  <c r="AJ12" i="31"/>
  <c r="AK12" i="31"/>
  <c r="AT12" i="31" s="1"/>
  <c r="AK6" i="31"/>
  <c r="AT6" i="31" s="1"/>
  <c r="AJ6" i="31"/>
  <c r="AS5" i="62"/>
  <c r="AL5" i="62"/>
  <c r="AU5" i="62" s="1"/>
  <c r="Y18" i="68"/>
  <c r="X18" i="68"/>
  <c r="AN7" i="47"/>
  <c r="AI7" i="47"/>
  <c r="Y10" i="19"/>
  <c r="X10" i="19"/>
  <c r="AL14" i="23"/>
  <c r="AU14" i="23" s="1"/>
  <c r="AT14" i="23"/>
  <c r="U9" i="20"/>
  <c r="AJ17" i="73"/>
  <c r="AK17" i="73"/>
  <c r="AT17" i="73" s="1"/>
  <c r="AS16" i="23"/>
  <c r="AL16" i="23"/>
  <c r="AU16" i="23" s="1"/>
  <c r="AK10" i="61"/>
  <c r="AT10" i="61" s="1"/>
  <c r="AJ10" i="61"/>
  <c r="AS14" i="62"/>
  <c r="AL14" i="62"/>
  <c r="AU14" i="62" s="1"/>
  <c r="Y7" i="86"/>
  <c r="X7" i="86"/>
  <c r="U9" i="92"/>
  <c r="U10" i="51"/>
  <c r="AB4" i="36"/>
  <c r="AJ3" i="36"/>
  <c r="AJ13" i="65"/>
  <c r="AK13" i="65"/>
  <c r="AT13" i="65" s="1"/>
  <c r="U21" i="103"/>
  <c r="AL4" i="14"/>
  <c r="AU4" i="14" s="1"/>
  <c r="AU25" i="14" s="1"/>
  <c r="C11" i="14" s="1"/>
  <c r="AS4" i="14"/>
  <c r="AS25" i="14" s="1"/>
  <c r="AI10" i="2"/>
  <c r="AN10" i="2"/>
  <c r="AH7" i="53"/>
  <c r="AQ7" i="53" s="1"/>
  <c r="AS16" i="70"/>
  <c r="AL16" i="70"/>
  <c r="AU16" i="70" s="1"/>
  <c r="AH23" i="69"/>
  <c r="AQ23" i="69" s="1"/>
  <c r="AQ25" i="69" s="1"/>
  <c r="AZ3" i="69"/>
  <c r="AX22" i="69" s="1"/>
  <c r="S22" i="69" s="1"/>
  <c r="AC22" i="69" s="1"/>
  <c r="AB23" i="69" s="1"/>
  <c r="AR8" i="38"/>
  <c r="AN16" i="39"/>
  <c r="AI16" i="39"/>
  <c r="AS12" i="62"/>
  <c r="AL12" i="62"/>
  <c r="AU12" i="62" s="1"/>
  <c r="U27" i="42"/>
  <c r="U18" i="16"/>
  <c r="AS21" i="23"/>
  <c r="AL21" i="23"/>
  <c r="AU21" i="23" s="1"/>
  <c r="AK23" i="61"/>
  <c r="AT23" i="61" s="1"/>
  <c r="AJ23" i="61"/>
  <c r="AS23" i="61" s="1"/>
  <c r="W10" i="24"/>
  <c r="AG9" i="24"/>
  <c r="AP9" i="24" s="1"/>
  <c r="AE9" i="24"/>
  <c r="AF9" i="24"/>
  <c r="AO9" i="24" s="1"/>
  <c r="AS19" i="23"/>
  <c r="AL19" i="23"/>
  <c r="AU19" i="23" s="1"/>
  <c r="AS17" i="62"/>
  <c r="AL17" i="62"/>
  <c r="AU17" i="62" s="1"/>
  <c r="AR23" i="36"/>
  <c r="AR25" i="36" s="1"/>
  <c r="AL23" i="36"/>
  <c r="AU23" i="36" s="1"/>
  <c r="AJ19" i="73"/>
  <c r="AK19" i="73"/>
  <c r="AT19" i="73" s="1"/>
  <c r="AJ13" i="73"/>
  <c r="AK13" i="73"/>
  <c r="AT13" i="73" s="1"/>
  <c r="AJ7" i="73"/>
  <c r="AK7" i="73"/>
  <c r="AT7" i="73" s="1"/>
  <c r="AL23" i="62"/>
  <c r="AU23" i="62" s="1"/>
  <c r="AK18" i="61"/>
  <c r="AT18" i="61" s="1"/>
  <c r="AJ18" i="61"/>
  <c r="AJ12" i="61"/>
  <c r="AK12" i="61"/>
  <c r="AT12" i="61" s="1"/>
  <c r="AJ6" i="61"/>
  <c r="AK6" i="61"/>
  <c r="AT6" i="61" s="1"/>
  <c r="AN16" i="21"/>
  <c r="AI16" i="21"/>
  <c r="AH17" i="64"/>
  <c r="AQ17" i="64" s="1"/>
  <c r="AI9" i="59"/>
  <c r="AN9" i="59"/>
  <c r="AT25" i="37"/>
  <c r="Z16" i="34"/>
  <c r="U21" i="87"/>
  <c r="U16" i="95"/>
  <c r="AJ17" i="36"/>
  <c r="AK17" i="36"/>
  <c r="AT17" i="36" s="1"/>
  <c r="AK11" i="36"/>
  <c r="AT11" i="36" s="1"/>
  <c r="AJ11" i="36"/>
  <c r="AJ5" i="36"/>
  <c r="AK5" i="36"/>
  <c r="AT5" i="36" s="1"/>
  <c r="AI6" i="52"/>
  <c r="AN6" i="52"/>
  <c r="AH16" i="76"/>
  <c r="AQ16" i="76" s="1"/>
  <c r="AJ21" i="65"/>
  <c r="AK21" i="65"/>
  <c r="AT21" i="65" s="1"/>
  <c r="AJ15" i="65"/>
  <c r="AK15" i="65"/>
  <c r="AT15" i="65" s="1"/>
  <c r="AJ9" i="65"/>
  <c r="AK9" i="65"/>
  <c r="AT9" i="65" s="1"/>
  <c r="AB4" i="65"/>
  <c r="AJ3" i="65"/>
  <c r="AS20" i="70"/>
  <c r="AL20" i="70"/>
  <c r="AU20" i="70" s="1"/>
  <c r="AS16" i="62"/>
  <c r="AL16" i="62"/>
  <c r="AU16" i="62" s="1"/>
  <c r="U11" i="58"/>
  <c r="AJ17" i="31"/>
  <c r="AK17" i="31"/>
  <c r="AT17" i="31" s="1"/>
  <c r="AK11" i="31"/>
  <c r="AT11" i="31" s="1"/>
  <c r="AJ11" i="31"/>
  <c r="AK5" i="31"/>
  <c r="AT5" i="31" s="1"/>
  <c r="AJ5" i="31"/>
  <c r="Y23" i="74"/>
  <c r="X23" i="74"/>
  <c r="AN9" i="19"/>
  <c r="AI9" i="19"/>
  <c r="AI8" i="33"/>
  <c r="AN8" i="33"/>
  <c r="Y9" i="28"/>
  <c r="X9" i="28"/>
  <c r="AK21" i="36"/>
  <c r="AT21" i="36" s="1"/>
  <c r="AJ21" i="36"/>
  <c r="AG9" i="89"/>
  <c r="AP9" i="89" s="1"/>
  <c r="W10" i="89"/>
  <c r="AF9" i="89"/>
  <c r="AO9" i="89" s="1"/>
  <c r="AE9" i="89"/>
  <c r="AS7" i="23"/>
  <c r="AL7" i="23"/>
  <c r="AU7" i="23" s="1"/>
  <c r="AS11" i="62"/>
  <c r="AL11" i="62"/>
  <c r="AU11" i="62" s="1"/>
  <c r="AR16" i="64"/>
  <c r="AS18" i="23"/>
  <c r="AL18" i="23"/>
  <c r="AU18" i="23" s="1"/>
  <c r="AS8" i="70"/>
  <c r="AL8" i="70"/>
  <c r="AU8" i="70" s="1"/>
  <c r="AS22" i="62"/>
  <c r="AL22" i="62"/>
  <c r="AU22" i="62" s="1"/>
  <c r="AS8" i="23"/>
  <c r="AL8" i="23"/>
  <c r="AU8" i="23" s="1"/>
  <c r="AS10" i="70"/>
  <c r="AL10" i="70"/>
  <c r="AU10" i="70" s="1"/>
  <c r="U20" i="55"/>
  <c r="X17" i="39"/>
  <c r="Z17" i="39" s="1"/>
  <c r="Y17" i="39"/>
  <c r="X17" i="60"/>
  <c r="Y17" i="60"/>
  <c r="Z17" i="60" s="1"/>
  <c r="AR8" i="89"/>
  <c r="AS9" i="23"/>
  <c r="AL9" i="23"/>
  <c r="AU9" i="23" s="1"/>
  <c r="AS5" i="70"/>
  <c r="AL5" i="70"/>
  <c r="AU5" i="70" s="1"/>
  <c r="AS13" i="62"/>
  <c r="AL13" i="62"/>
  <c r="AU13" i="62" s="1"/>
  <c r="AF16" i="25"/>
  <c r="AO16" i="25" s="1"/>
  <c r="AE16" i="25"/>
  <c r="AG16" i="25"/>
  <c r="AP16" i="25" s="1"/>
  <c r="W17" i="25"/>
  <c r="AN16" i="12"/>
  <c r="AI16" i="12"/>
  <c r="AN6" i="15"/>
  <c r="AI6" i="15"/>
  <c r="AL15" i="70"/>
  <c r="AU15" i="70" s="1"/>
  <c r="AT15" i="70"/>
  <c r="AJ18" i="73"/>
  <c r="AK18" i="73"/>
  <c r="AT18" i="73" s="1"/>
  <c r="AJ12" i="73"/>
  <c r="AK12" i="73"/>
  <c r="AT12" i="73" s="1"/>
  <c r="AK6" i="73"/>
  <c r="AT6" i="73" s="1"/>
  <c r="AJ6" i="73"/>
  <c r="AS18" i="70"/>
  <c r="AL18" i="70"/>
  <c r="AU18" i="70" s="1"/>
  <c r="AK17" i="61"/>
  <c r="AT17" i="61" s="1"/>
  <c r="AJ17" i="61"/>
  <c r="AK11" i="61"/>
  <c r="AT11" i="61" s="1"/>
  <c r="AJ11" i="61"/>
  <c r="AJ5" i="61"/>
  <c r="AK5" i="61"/>
  <c r="AT5" i="61" s="1"/>
  <c r="Y17" i="21"/>
  <c r="X17" i="21"/>
  <c r="Z17" i="21" s="1"/>
  <c r="Y23" i="30"/>
  <c r="X23" i="30"/>
  <c r="AH9" i="71"/>
  <c r="AQ9" i="71" s="1"/>
  <c r="U6" i="104"/>
  <c r="AS19" i="70"/>
  <c r="AL19" i="70"/>
  <c r="AU19" i="70" s="1"/>
  <c r="AN8" i="28"/>
  <c r="AI8" i="28"/>
  <c r="AN22" i="40"/>
  <c r="AI22" i="40"/>
  <c r="AK22" i="36"/>
  <c r="AT22" i="36" s="1"/>
  <c r="AJ22" i="36"/>
  <c r="AJ16" i="36"/>
  <c r="AK16" i="36"/>
  <c r="AT16" i="36" s="1"/>
  <c r="AJ10" i="36"/>
  <c r="AK10" i="36"/>
  <c r="AT10" i="36" s="1"/>
  <c r="AS9" i="62"/>
  <c r="AL9" i="62"/>
  <c r="AU9" i="62" s="1"/>
  <c r="U11" i="54"/>
  <c r="Y7" i="52"/>
  <c r="X7" i="52"/>
  <c r="U10" i="100"/>
  <c r="AJ20" i="65"/>
  <c r="AK20" i="65"/>
  <c r="AT20" i="65" s="1"/>
  <c r="AJ14" i="65"/>
  <c r="AK14" i="65"/>
  <c r="AT14" i="65" s="1"/>
  <c r="AK8" i="65"/>
  <c r="AT8" i="65" s="1"/>
  <c r="AJ8" i="65"/>
  <c r="AU25" i="37"/>
  <c r="C11" i="37" s="1"/>
  <c r="AJ22" i="31"/>
  <c r="AK22" i="31"/>
  <c r="AT22" i="31" s="1"/>
  <c r="AJ16" i="31"/>
  <c r="AS16" i="31" s="1"/>
  <c r="AK16" i="31"/>
  <c r="AK10" i="31"/>
  <c r="AT10" i="31" s="1"/>
  <c r="AJ10" i="31"/>
  <c r="AB4" i="31"/>
  <c r="AJ3" i="31"/>
  <c r="AI22" i="17"/>
  <c r="AN22" i="17"/>
  <c r="AN23" i="77"/>
  <c r="AN25" i="77" s="1"/>
  <c r="AI23" i="77"/>
  <c r="Z9" i="28" l="1"/>
  <c r="Z23" i="26"/>
  <c r="AF7" i="53"/>
  <c r="AO7" i="53" s="1"/>
  <c r="Z7" i="52"/>
  <c r="W8" i="52" s="1"/>
  <c r="AE23" i="69"/>
  <c r="AF17" i="60"/>
  <c r="AO17" i="60" s="1"/>
  <c r="AE17" i="60"/>
  <c r="W18" i="60"/>
  <c r="AG17" i="60"/>
  <c r="AP17" i="60" s="1"/>
  <c r="AE7" i="52"/>
  <c r="AF7" i="52"/>
  <c r="AO7" i="52" s="1"/>
  <c r="AG7" i="52"/>
  <c r="AP7" i="52" s="1"/>
  <c r="AE23" i="40"/>
  <c r="AF23" i="40"/>
  <c r="AO23" i="40" s="1"/>
  <c r="AO25" i="40" s="1"/>
  <c r="AG23" i="40"/>
  <c r="AP23" i="40" s="1"/>
  <c r="AP25" i="40" s="1"/>
  <c r="AE9" i="28"/>
  <c r="W10" i="28"/>
  <c r="AF9" i="28"/>
  <c r="AO9" i="28" s="1"/>
  <c r="AG9" i="28"/>
  <c r="AP9" i="28" s="1"/>
  <c r="AG17" i="21"/>
  <c r="AP17" i="21" s="1"/>
  <c r="AE17" i="21"/>
  <c r="AF17" i="21"/>
  <c r="AO17" i="21" s="1"/>
  <c r="W18" i="21"/>
  <c r="AG23" i="26"/>
  <c r="AP23" i="26" s="1"/>
  <c r="AP25" i="26" s="1"/>
  <c r="AF23" i="26"/>
  <c r="AO23" i="26" s="1"/>
  <c r="AO25" i="26" s="1"/>
  <c r="AE23" i="26"/>
  <c r="AE17" i="39"/>
  <c r="AF17" i="39"/>
  <c r="AO17" i="39" s="1"/>
  <c r="AG17" i="39"/>
  <c r="AP17" i="39" s="1"/>
  <c r="W18" i="39"/>
  <c r="W18" i="12"/>
  <c r="AE17" i="12"/>
  <c r="AG17" i="12"/>
  <c r="AP17" i="12" s="1"/>
  <c r="AF17" i="12"/>
  <c r="AO17" i="12" s="1"/>
  <c r="AS22" i="31"/>
  <c r="AL22" i="31"/>
  <c r="AU22" i="31" s="1"/>
  <c r="AS10" i="36"/>
  <c r="AL10" i="36"/>
  <c r="AU10" i="36" s="1"/>
  <c r="U5" i="104"/>
  <c r="X5" i="104" s="1"/>
  <c r="AS11" i="61"/>
  <c r="AL11" i="61"/>
  <c r="AU11" i="61" s="1"/>
  <c r="AS6" i="73"/>
  <c r="AL6" i="73"/>
  <c r="AU6" i="73" s="1"/>
  <c r="Y17" i="25"/>
  <c r="X17" i="25"/>
  <c r="AR9" i="19"/>
  <c r="U10" i="58"/>
  <c r="AJ4" i="65"/>
  <c r="AK4" i="65"/>
  <c r="AT4" i="65" s="1"/>
  <c r="AT25" i="65" s="1"/>
  <c r="AS21" i="65"/>
  <c r="AL21" i="65"/>
  <c r="AU21" i="65" s="1"/>
  <c r="AS5" i="36"/>
  <c r="AL5" i="36"/>
  <c r="AU5" i="36" s="1"/>
  <c r="U15" i="95"/>
  <c r="AR9" i="59"/>
  <c r="AS6" i="61"/>
  <c r="AL6" i="61"/>
  <c r="AU6" i="61" s="1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R10" i="2"/>
  <c r="AS13" i="65"/>
  <c r="AL13" i="65"/>
  <c r="AU13" i="65" s="1"/>
  <c r="U8" i="92"/>
  <c r="AS10" i="61"/>
  <c r="AL10" i="61"/>
  <c r="AU10" i="61" s="1"/>
  <c r="AS4" i="62"/>
  <c r="AS25" i="62" s="1"/>
  <c r="AL4" i="62"/>
  <c r="AU4" i="62" s="1"/>
  <c r="AS18" i="36"/>
  <c r="AL18" i="36"/>
  <c r="AU18" i="36" s="1"/>
  <c r="AS20" i="73"/>
  <c r="AL20" i="73"/>
  <c r="AU20" i="73" s="1"/>
  <c r="AJ19" i="77"/>
  <c r="AK19" i="77"/>
  <c r="AT19" i="77" s="1"/>
  <c r="AJ13" i="77"/>
  <c r="AK13" i="77"/>
  <c r="AT13" i="77" s="1"/>
  <c r="AJ7" i="77"/>
  <c r="AK7" i="77"/>
  <c r="AT7" i="77" s="1"/>
  <c r="AR23" i="66"/>
  <c r="AR25" i="66" s="1"/>
  <c r="Y23" i="81"/>
  <c r="X23" i="81"/>
  <c r="AL3" i="61"/>
  <c r="AU3" i="61" s="1"/>
  <c r="AS3" i="61"/>
  <c r="AH11" i="2"/>
  <c r="AQ11" i="2" s="1"/>
  <c r="AH8" i="47"/>
  <c r="AQ8" i="47" s="1"/>
  <c r="AS7" i="31"/>
  <c r="AL7" i="31"/>
  <c r="AU7" i="31" s="1"/>
  <c r="U10" i="88"/>
  <c r="AS17" i="65"/>
  <c r="AL17" i="65"/>
  <c r="AU17" i="65" s="1"/>
  <c r="U24" i="98"/>
  <c r="AS20" i="61"/>
  <c r="AL20" i="61"/>
  <c r="AU20" i="61" s="1"/>
  <c r="AK4" i="73"/>
  <c r="AT4" i="73" s="1"/>
  <c r="AT25" i="73" s="1"/>
  <c r="AJ4" i="73"/>
  <c r="AN16" i="72"/>
  <c r="AI16" i="72"/>
  <c r="AS21" i="31"/>
  <c r="AL21" i="31"/>
  <c r="AU21" i="31" s="1"/>
  <c r="AS22" i="61"/>
  <c r="AL22" i="61"/>
  <c r="AU22" i="61" s="1"/>
  <c r="AE10" i="67"/>
  <c r="AG10" i="67"/>
  <c r="AP10" i="67" s="1"/>
  <c r="AF10" i="67"/>
  <c r="AO10" i="67" s="1"/>
  <c r="W11" i="67"/>
  <c r="AS18" i="65"/>
  <c r="AL18" i="65"/>
  <c r="AU18" i="65" s="1"/>
  <c r="AE9" i="97"/>
  <c r="W10" i="97"/>
  <c r="AF9" i="97"/>
  <c r="AO9" i="97" s="1"/>
  <c r="AG9" i="97"/>
  <c r="AP9" i="97" s="1"/>
  <c r="AJ21" i="66"/>
  <c r="AK21" i="66"/>
  <c r="AT21" i="66" s="1"/>
  <c r="AJ15" i="66"/>
  <c r="AK15" i="66"/>
  <c r="AT15" i="66" s="1"/>
  <c r="AK9" i="66"/>
  <c r="AT9" i="66" s="1"/>
  <c r="AJ9" i="66"/>
  <c r="AJ3" i="66"/>
  <c r="AB4" i="66"/>
  <c r="AR6" i="86"/>
  <c r="AS15" i="61"/>
  <c r="AL15" i="61"/>
  <c r="AU15" i="61" s="1"/>
  <c r="AH9" i="75"/>
  <c r="AQ9" i="75" s="1"/>
  <c r="U10" i="45"/>
  <c r="AS19" i="65"/>
  <c r="AL19" i="65"/>
  <c r="AU19" i="65" s="1"/>
  <c r="AN9" i="71"/>
  <c r="AI9" i="71"/>
  <c r="AS16" i="61"/>
  <c r="AL16" i="61"/>
  <c r="AU16" i="61" s="1"/>
  <c r="AN16" i="76"/>
  <c r="AI16" i="76"/>
  <c r="Y18" i="64"/>
  <c r="Z18" i="64" s="1"/>
  <c r="X18" i="64"/>
  <c r="AS11" i="36"/>
  <c r="AL11" i="36"/>
  <c r="AU11" i="36" s="1"/>
  <c r="AI9" i="24"/>
  <c r="AN9" i="24"/>
  <c r="AJ23" i="69"/>
  <c r="AS23" i="69" s="1"/>
  <c r="AK23" i="69"/>
  <c r="AT23" i="69" s="1"/>
  <c r="AL3" i="36"/>
  <c r="AU3" i="36" s="1"/>
  <c r="AS3" i="36"/>
  <c r="AH7" i="86"/>
  <c r="AQ7" i="86" s="1"/>
  <c r="U8" i="20"/>
  <c r="AR7" i="47"/>
  <c r="AS18" i="31"/>
  <c r="AL18" i="31"/>
  <c r="AU18" i="31" s="1"/>
  <c r="AS22" i="65"/>
  <c r="AL22" i="65"/>
  <c r="AU22" i="65" s="1"/>
  <c r="U19" i="83"/>
  <c r="U29" i="85"/>
  <c r="U20" i="99"/>
  <c r="AS13" i="61"/>
  <c r="AL13" i="61"/>
  <c r="AU13" i="61" s="1"/>
  <c r="AS8" i="73"/>
  <c r="AL8" i="73"/>
  <c r="AU8" i="73" s="1"/>
  <c r="AJ18" i="77"/>
  <c r="AK18" i="77"/>
  <c r="AT18" i="77" s="1"/>
  <c r="AJ12" i="77"/>
  <c r="AK12" i="77"/>
  <c r="AT12" i="77" s="1"/>
  <c r="AJ6" i="77"/>
  <c r="AK6" i="77"/>
  <c r="AT6" i="77" s="1"/>
  <c r="Y10" i="63"/>
  <c r="X10" i="63"/>
  <c r="Z10" i="63" s="1"/>
  <c r="AI22" i="81"/>
  <c r="AN22" i="81"/>
  <c r="AK4" i="61"/>
  <c r="AT4" i="61" s="1"/>
  <c r="AT25" i="61" s="1"/>
  <c r="AJ4" i="61"/>
  <c r="Z11" i="2"/>
  <c r="Z8" i="47"/>
  <c r="W7" i="32"/>
  <c r="AE6" i="32"/>
  <c r="AF6" i="32"/>
  <c r="AO6" i="32" s="1"/>
  <c r="AG6" i="32"/>
  <c r="AP6" i="32" s="1"/>
  <c r="AS13" i="36"/>
  <c r="AL13" i="36"/>
  <c r="AU13" i="36" s="1"/>
  <c r="AL3" i="73"/>
  <c r="AU3" i="73" s="1"/>
  <c r="AS3" i="73"/>
  <c r="AS21" i="73"/>
  <c r="AL21" i="73"/>
  <c r="AU21" i="73" s="1"/>
  <c r="AR23" i="61"/>
  <c r="AR25" i="61" s="1"/>
  <c r="AL23" i="61"/>
  <c r="AU23" i="61" s="1"/>
  <c r="U26" i="48"/>
  <c r="AS8" i="31"/>
  <c r="AL8" i="31"/>
  <c r="AU8" i="31" s="1"/>
  <c r="AS8" i="36"/>
  <c r="AL8" i="36"/>
  <c r="AU8" i="36" s="1"/>
  <c r="AJ20" i="66"/>
  <c r="AS20" i="66" s="1"/>
  <c r="AK20" i="66"/>
  <c r="AJ14" i="66"/>
  <c r="AK14" i="66"/>
  <c r="AT14" i="66" s="1"/>
  <c r="AJ8" i="66"/>
  <c r="AK8" i="66"/>
  <c r="AT8" i="66" s="1"/>
  <c r="AS22" i="73"/>
  <c r="AL22" i="73"/>
  <c r="AU22" i="73" s="1"/>
  <c r="U27" i="10"/>
  <c r="AS9" i="31"/>
  <c r="AL9" i="31"/>
  <c r="AU9" i="31" s="1"/>
  <c r="Y17" i="76"/>
  <c r="X17" i="76"/>
  <c r="Y8" i="53"/>
  <c r="X8" i="53"/>
  <c r="AJ4" i="31"/>
  <c r="AK4" i="31"/>
  <c r="AT4" i="31" s="1"/>
  <c r="AS10" i="31"/>
  <c r="AL10" i="31"/>
  <c r="AU10" i="31" s="1"/>
  <c r="AR8" i="28"/>
  <c r="AS16" i="36"/>
  <c r="AL16" i="36"/>
  <c r="AU16" i="36" s="1"/>
  <c r="AR6" i="15"/>
  <c r="AN16" i="25"/>
  <c r="AI16" i="25"/>
  <c r="AH17" i="60"/>
  <c r="AQ17" i="60" s="1"/>
  <c r="AH23" i="74"/>
  <c r="AQ23" i="74" s="1"/>
  <c r="AQ25" i="74" s="1"/>
  <c r="AX22" i="74"/>
  <c r="S22" i="74" s="1"/>
  <c r="AC22" i="74" s="1"/>
  <c r="AB23" i="74" s="1"/>
  <c r="AZ3" i="74"/>
  <c r="AS9" i="65"/>
  <c r="AL9" i="65"/>
  <c r="AU9" i="65" s="1"/>
  <c r="U20" i="87"/>
  <c r="AS12" i="61"/>
  <c r="AL12" i="61"/>
  <c r="AU12" i="61" s="1"/>
  <c r="AR16" i="39"/>
  <c r="AJ4" i="36"/>
  <c r="AK4" i="36"/>
  <c r="AT4" i="36" s="1"/>
  <c r="AT25" i="36" s="1"/>
  <c r="Z7" i="86"/>
  <c r="AS6" i="31"/>
  <c r="AL6" i="31"/>
  <c r="AU6" i="31" s="1"/>
  <c r="AR6" i="46"/>
  <c r="AH10" i="59"/>
  <c r="AQ10" i="59" s="1"/>
  <c r="AH10" i="79"/>
  <c r="AQ10" i="79" s="1"/>
  <c r="U6" i="44"/>
  <c r="AK17" i="77"/>
  <c r="AT17" i="77" s="1"/>
  <c r="AJ17" i="77"/>
  <c r="AJ11" i="77"/>
  <c r="AK11" i="77"/>
  <c r="AT11" i="77" s="1"/>
  <c r="AJ5" i="77"/>
  <c r="AK5" i="77"/>
  <c r="AT5" i="77" s="1"/>
  <c r="AS13" i="31"/>
  <c r="AL13" i="31"/>
  <c r="AU13" i="31" s="1"/>
  <c r="AS5" i="65"/>
  <c r="AL5" i="65"/>
  <c r="AU5" i="65" s="1"/>
  <c r="U8" i="9"/>
  <c r="U27" i="82"/>
  <c r="AS8" i="61"/>
  <c r="AL8" i="61"/>
  <c r="AU8" i="61" s="1"/>
  <c r="AS9" i="73"/>
  <c r="AL9" i="73"/>
  <c r="AU9" i="73" s="1"/>
  <c r="AH23" i="17"/>
  <c r="AQ23" i="17" s="1"/>
  <c r="AQ25" i="17" s="1"/>
  <c r="AZ3" i="17"/>
  <c r="AX22" i="17" s="1"/>
  <c r="S22" i="17" s="1"/>
  <c r="AC22" i="17" s="1"/>
  <c r="AB23" i="17" s="1"/>
  <c r="U10" i="96"/>
  <c r="U17" i="43"/>
  <c r="AR17" i="68"/>
  <c r="AL14" i="31"/>
  <c r="AU14" i="31" s="1"/>
  <c r="AT14" i="31"/>
  <c r="AS6" i="65"/>
  <c r="AL6" i="65"/>
  <c r="AU6" i="65" s="1"/>
  <c r="AS14" i="36"/>
  <c r="AL14" i="36"/>
  <c r="AU14" i="36" s="1"/>
  <c r="U26" i="102"/>
  <c r="AJ19" i="66"/>
  <c r="AK19" i="66"/>
  <c r="AT19" i="66" s="1"/>
  <c r="AJ13" i="66"/>
  <c r="AK13" i="66"/>
  <c r="AT13" i="66" s="1"/>
  <c r="AJ7" i="66"/>
  <c r="AK7" i="66"/>
  <c r="AT7" i="66" s="1"/>
  <c r="AR9" i="79"/>
  <c r="AS21" i="61"/>
  <c r="AL21" i="61"/>
  <c r="AU21" i="61" s="1"/>
  <c r="AS10" i="73"/>
  <c r="AL10" i="73"/>
  <c r="AU10" i="73" s="1"/>
  <c r="AR6" i="105"/>
  <c r="AI16" i="29"/>
  <c r="AN16" i="29"/>
  <c r="AR23" i="73"/>
  <c r="AR25" i="73" s="1"/>
  <c r="AL23" i="73"/>
  <c r="AU23" i="73" s="1"/>
  <c r="U28" i="90"/>
  <c r="Y10" i="38"/>
  <c r="X10" i="38"/>
  <c r="Y18" i="80"/>
  <c r="X18" i="80"/>
  <c r="U19" i="55"/>
  <c r="AS11" i="31"/>
  <c r="AL11" i="31"/>
  <c r="AU11" i="31" s="1"/>
  <c r="AS12" i="73"/>
  <c r="AL12" i="73"/>
  <c r="AU12" i="73" s="1"/>
  <c r="Y10" i="89"/>
  <c r="X10" i="89"/>
  <c r="Z23" i="74"/>
  <c r="AF16" i="34"/>
  <c r="AO16" i="34" s="1"/>
  <c r="AE16" i="34"/>
  <c r="AG16" i="34"/>
  <c r="AP16" i="34" s="1"/>
  <c r="W17" i="34"/>
  <c r="AR16" i="21"/>
  <c r="AS18" i="61"/>
  <c r="AL18" i="61"/>
  <c r="AU18" i="61" s="1"/>
  <c r="AS13" i="73"/>
  <c r="AL13" i="73"/>
  <c r="AU13" i="73" s="1"/>
  <c r="Y10" i="24"/>
  <c r="Z10" i="24" s="1"/>
  <c r="X10" i="24"/>
  <c r="U17" i="16"/>
  <c r="AH18" i="68"/>
  <c r="AQ18" i="68" s="1"/>
  <c r="AS10" i="65"/>
  <c r="AL10" i="65"/>
  <c r="AU10" i="65" s="1"/>
  <c r="AS6" i="36"/>
  <c r="AL6" i="36"/>
  <c r="AU6" i="36" s="1"/>
  <c r="Z10" i="59"/>
  <c r="Z10" i="79"/>
  <c r="AS19" i="61"/>
  <c r="AL19" i="61"/>
  <c r="AU19" i="61" s="1"/>
  <c r="AJ22" i="77"/>
  <c r="AK22" i="77"/>
  <c r="AT22" i="77" s="1"/>
  <c r="AJ16" i="77"/>
  <c r="AK16" i="77"/>
  <c r="AT16" i="77" s="1"/>
  <c r="AK10" i="77"/>
  <c r="AT10" i="77" s="1"/>
  <c r="AJ10" i="77"/>
  <c r="AJ3" i="77"/>
  <c r="AB4" i="77"/>
  <c r="U29" i="50"/>
  <c r="U8" i="84"/>
  <c r="AS7" i="65"/>
  <c r="AL7" i="65"/>
  <c r="AU7" i="65" s="1"/>
  <c r="AS15" i="36"/>
  <c r="AL15" i="36"/>
  <c r="AU15" i="36" s="1"/>
  <c r="AS5" i="73"/>
  <c r="AL5" i="73"/>
  <c r="AU5" i="73" s="1"/>
  <c r="AH9" i="33"/>
  <c r="AQ9" i="33" s="1"/>
  <c r="AL19" i="31"/>
  <c r="AU19" i="31" s="1"/>
  <c r="AT19" i="31"/>
  <c r="AS11" i="65"/>
  <c r="AL11" i="65"/>
  <c r="AU11" i="65" s="1"/>
  <c r="AT25" i="70"/>
  <c r="AU25" i="62"/>
  <c r="C11" i="62" s="1"/>
  <c r="F6" i="57" s="1"/>
  <c r="AS19" i="36"/>
  <c r="AL19" i="36"/>
  <c r="AU19" i="36" s="1"/>
  <c r="U15" i="11"/>
  <c r="AR8" i="75"/>
  <c r="Y8" i="93"/>
  <c r="X8" i="93"/>
  <c r="U19" i="49"/>
  <c r="U27" i="35"/>
  <c r="Y17" i="72"/>
  <c r="X17" i="72"/>
  <c r="Z23" i="17"/>
  <c r="AN6" i="101"/>
  <c r="AI6" i="101"/>
  <c r="W8" i="46"/>
  <c r="AG7" i="46"/>
  <c r="AP7" i="46" s="1"/>
  <c r="AE7" i="46"/>
  <c r="AF7" i="46"/>
  <c r="AO7" i="46" s="1"/>
  <c r="AR22" i="26"/>
  <c r="AJ18" i="66"/>
  <c r="AK18" i="66"/>
  <c r="AT18" i="66" s="1"/>
  <c r="AJ12" i="66"/>
  <c r="AK12" i="66"/>
  <c r="AT12" i="66" s="1"/>
  <c r="AJ6" i="66"/>
  <c r="AK6" i="66"/>
  <c r="AT6" i="66" s="1"/>
  <c r="U18" i="41"/>
  <c r="U17" i="41" s="1"/>
  <c r="Y17" i="29"/>
  <c r="X17" i="29"/>
  <c r="Z17" i="29" s="1"/>
  <c r="AS11" i="73"/>
  <c r="AL11" i="73"/>
  <c r="AU11" i="73" s="1"/>
  <c r="AH7" i="105"/>
  <c r="AQ7" i="105" s="1"/>
  <c r="AI9" i="38"/>
  <c r="AN9" i="38"/>
  <c r="AR23" i="77"/>
  <c r="AR25" i="77" s="1"/>
  <c r="AH17" i="21"/>
  <c r="AQ17" i="21" s="1"/>
  <c r="AN9" i="89"/>
  <c r="AI9" i="89"/>
  <c r="AS8" i="65"/>
  <c r="AL8" i="65"/>
  <c r="AU8" i="65" s="1"/>
  <c r="U10" i="54"/>
  <c r="AS17" i="61"/>
  <c r="AL17" i="61"/>
  <c r="AU17" i="61" s="1"/>
  <c r="AL16" i="31"/>
  <c r="AU16" i="31" s="1"/>
  <c r="AT16" i="31"/>
  <c r="AR22" i="17"/>
  <c r="AH7" i="52"/>
  <c r="AQ7" i="52" s="1"/>
  <c r="AH23" i="30"/>
  <c r="AQ23" i="30" s="1"/>
  <c r="AQ25" i="30" s="1"/>
  <c r="AZ3" i="30"/>
  <c r="AR16" i="12"/>
  <c r="AS17" i="31"/>
  <c r="AL17" i="31"/>
  <c r="AU17" i="31" s="1"/>
  <c r="AS15" i="65"/>
  <c r="AL15" i="65"/>
  <c r="AU15" i="65" s="1"/>
  <c r="AR6" i="52"/>
  <c r="AS17" i="36"/>
  <c r="AL17" i="36"/>
  <c r="AU17" i="36" s="1"/>
  <c r="U20" i="103"/>
  <c r="U9" i="51"/>
  <c r="AH10" i="19"/>
  <c r="AQ10" i="19" s="1"/>
  <c r="Z18" i="68"/>
  <c r="AS14" i="73"/>
  <c r="AL14" i="73"/>
  <c r="AU14" i="73" s="1"/>
  <c r="AK21" i="77"/>
  <c r="AT21" i="77" s="1"/>
  <c r="AJ21" i="77"/>
  <c r="AJ15" i="77"/>
  <c r="AK15" i="77"/>
  <c r="AT15" i="77" s="1"/>
  <c r="AJ9" i="77"/>
  <c r="AK9" i="77"/>
  <c r="AT9" i="77" s="1"/>
  <c r="AJ23" i="77"/>
  <c r="AS23" i="77" s="1"/>
  <c r="AN9" i="63"/>
  <c r="AI9" i="63"/>
  <c r="AR9" i="67"/>
  <c r="Z9" i="33"/>
  <c r="AR23" i="31"/>
  <c r="AR25" i="31" s="1"/>
  <c r="AL23" i="31"/>
  <c r="AU23" i="31" s="1"/>
  <c r="AR23" i="65"/>
  <c r="AR25" i="65" s="1"/>
  <c r="AL23" i="65"/>
  <c r="AU23" i="65" s="1"/>
  <c r="AL4" i="70"/>
  <c r="AU4" i="70" s="1"/>
  <c r="AU25" i="70" s="1"/>
  <c r="C11" i="70" s="1"/>
  <c r="F14" i="57" s="1"/>
  <c r="AS4" i="70"/>
  <c r="AS25" i="70" s="1"/>
  <c r="AH23" i="40"/>
  <c r="AQ23" i="40" s="1"/>
  <c r="AQ25" i="40" s="1"/>
  <c r="AZ3" i="40"/>
  <c r="AS14" i="61"/>
  <c r="AL14" i="61"/>
  <c r="AU14" i="61" s="1"/>
  <c r="AS4" i="23"/>
  <c r="AS25" i="23" s="1"/>
  <c r="AL4" i="23"/>
  <c r="AU4" i="23" s="1"/>
  <c r="AU25" i="23" s="1"/>
  <c r="C11" i="23" s="1"/>
  <c r="AH17" i="12"/>
  <c r="AQ17" i="12" s="1"/>
  <c r="AN7" i="93"/>
  <c r="AI7" i="93"/>
  <c r="AR16" i="60"/>
  <c r="AS9" i="36"/>
  <c r="AL9" i="36"/>
  <c r="AU9" i="36" s="1"/>
  <c r="U7" i="13"/>
  <c r="Y7" i="101"/>
  <c r="X7" i="101"/>
  <c r="Z7" i="101" s="1"/>
  <c r="AS12" i="65"/>
  <c r="AL12" i="65"/>
  <c r="AU12" i="65" s="1"/>
  <c r="AH7" i="46"/>
  <c r="AQ7" i="46" s="1"/>
  <c r="AJ17" i="66"/>
  <c r="AS17" i="66" s="1"/>
  <c r="AK17" i="66"/>
  <c r="AK11" i="66"/>
  <c r="AT11" i="66" s="1"/>
  <c r="AJ11" i="66"/>
  <c r="AJ5" i="66"/>
  <c r="AK5" i="66"/>
  <c r="AT5" i="66" s="1"/>
  <c r="Z9" i="75"/>
  <c r="AR22" i="74"/>
  <c r="AS15" i="31"/>
  <c r="AL15" i="31"/>
  <c r="AU15" i="31" s="1"/>
  <c r="AH7" i="15"/>
  <c r="AQ7" i="15" s="1"/>
  <c r="Z7" i="105"/>
  <c r="AN17" i="64"/>
  <c r="AI17" i="64"/>
  <c r="AN7" i="53"/>
  <c r="AI7" i="53"/>
  <c r="AS20" i="65"/>
  <c r="AL20" i="65"/>
  <c r="AU20" i="65" s="1"/>
  <c r="AH9" i="28"/>
  <c r="AQ9" i="28" s="1"/>
  <c r="AS7" i="73"/>
  <c r="AL7" i="73"/>
  <c r="AU7" i="73" s="1"/>
  <c r="U9" i="100"/>
  <c r="AS22" i="36"/>
  <c r="AL22" i="36"/>
  <c r="AU22" i="36" s="1"/>
  <c r="AS3" i="31"/>
  <c r="AL3" i="31"/>
  <c r="AU3" i="31" s="1"/>
  <c r="AS14" i="65"/>
  <c r="AL14" i="65"/>
  <c r="AU14" i="65" s="1"/>
  <c r="AR22" i="40"/>
  <c r="Z23" i="30"/>
  <c r="AS5" i="61"/>
  <c r="AL5" i="61"/>
  <c r="AU5" i="61" s="1"/>
  <c r="AS18" i="73"/>
  <c r="AL18" i="73"/>
  <c r="AU18" i="73" s="1"/>
  <c r="AH17" i="39"/>
  <c r="AQ17" i="39" s="1"/>
  <c r="AS21" i="36"/>
  <c r="AL21" i="36"/>
  <c r="AU21" i="36" s="1"/>
  <c r="AR8" i="33"/>
  <c r="AS5" i="31"/>
  <c r="AL5" i="31"/>
  <c r="AU5" i="31" s="1"/>
  <c r="AL3" i="65"/>
  <c r="AU3" i="65" s="1"/>
  <c r="AS3" i="65"/>
  <c r="AS19" i="73"/>
  <c r="AL19" i="73"/>
  <c r="AU19" i="73" s="1"/>
  <c r="U26" i="42"/>
  <c r="AS17" i="73"/>
  <c r="AL17" i="73"/>
  <c r="AU17" i="73" s="1"/>
  <c r="Z10" i="19"/>
  <c r="AS12" i="31"/>
  <c r="AL12" i="31"/>
  <c r="AU12" i="31" s="1"/>
  <c r="AS16" i="65"/>
  <c r="AL16" i="65"/>
  <c r="AU16" i="65" s="1"/>
  <c r="AS12" i="36"/>
  <c r="AL12" i="36"/>
  <c r="AU12" i="36" s="1"/>
  <c r="AH23" i="26"/>
  <c r="AQ23" i="26" s="1"/>
  <c r="AQ25" i="26" s="1"/>
  <c r="AZ3" i="26"/>
  <c r="AX22" i="26" s="1"/>
  <c r="S22" i="26" s="1"/>
  <c r="AC22" i="26" s="1"/>
  <c r="AB23" i="26" s="1"/>
  <c r="AS7" i="61"/>
  <c r="AL7" i="61"/>
  <c r="AU7" i="61" s="1"/>
  <c r="AK20" i="77"/>
  <c r="AT20" i="77" s="1"/>
  <c r="AJ20" i="77"/>
  <c r="AK14" i="77"/>
  <c r="AT14" i="77" s="1"/>
  <c r="AJ14" i="77"/>
  <c r="AK8" i="77"/>
  <c r="AT8" i="77" s="1"/>
  <c r="AJ8" i="77"/>
  <c r="U17" i="91"/>
  <c r="U27" i="94"/>
  <c r="AS7" i="36"/>
  <c r="AL7" i="36"/>
  <c r="AU7" i="36" s="1"/>
  <c r="AT25" i="23"/>
  <c r="AS15" i="73"/>
  <c r="AL15" i="73"/>
  <c r="AU15" i="73" s="1"/>
  <c r="AH10" i="67"/>
  <c r="AQ10" i="67" s="1"/>
  <c r="AS20" i="31"/>
  <c r="AL20" i="31"/>
  <c r="AU20" i="31" s="1"/>
  <c r="AS20" i="36"/>
  <c r="AL20" i="36"/>
  <c r="AU20" i="36" s="1"/>
  <c r="AJ22" i="66"/>
  <c r="AK22" i="66"/>
  <c r="AT22" i="66" s="1"/>
  <c r="AJ16" i="66"/>
  <c r="AK16" i="66"/>
  <c r="AT16" i="66" s="1"/>
  <c r="AJ10" i="66"/>
  <c r="AK10" i="66"/>
  <c r="AT10" i="66" s="1"/>
  <c r="AJ23" i="66"/>
  <c r="AS23" i="66" s="1"/>
  <c r="U22" i="18"/>
  <c r="AS9" i="61"/>
  <c r="AL9" i="61"/>
  <c r="AU9" i="61" s="1"/>
  <c r="AS16" i="73"/>
  <c r="AL16" i="73"/>
  <c r="AU16" i="73" s="1"/>
  <c r="X10" i="71"/>
  <c r="Y10" i="71"/>
  <c r="AR22" i="30"/>
  <c r="Z7" i="15"/>
  <c r="AI23" i="69"/>
  <c r="AN23" i="69"/>
  <c r="AN25" i="69" s="1"/>
  <c r="AN17" i="80"/>
  <c r="AI17" i="80"/>
  <c r="Z17" i="72" l="1"/>
  <c r="Z17" i="76"/>
  <c r="Z23" i="81"/>
  <c r="AE23" i="81" s="1"/>
  <c r="AE17" i="76"/>
  <c r="W18" i="76"/>
  <c r="AG17" i="76"/>
  <c r="AP17" i="76" s="1"/>
  <c r="AF17" i="76"/>
  <c r="AO17" i="76" s="1"/>
  <c r="AG23" i="81"/>
  <c r="AP23" i="81" s="1"/>
  <c r="AP25" i="81" s="1"/>
  <c r="AF23" i="81"/>
  <c r="AO23" i="81" s="1"/>
  <c r="AO25" i="81" s="1"/>
  <c r="W19" i="64"/>
  <c r="AF18" i="64"/>
  <c r="AO18" i="64" s="1"/>
  <c r="AE18" i="64"/>
  <c r="AG18" i="64"/>
  <c r="AP18" i="64" s="1"/>
  <c r="AK23" i="26"/>
  <c r="AT23" i="26" s="1"/>
  <c r="W18" i="72"/>
  <c r="AG17" i="72"/>
  <c r="AP17" i="72" s="1"/>
  <c r="AF17" i="72"/>
  <c r="AO17" i="72" s="1"/>
  <c r="AE17" i="72"/>
  <c r="AF10" i="24"/>
  <c r="AO10" i="24" s="1"/>
  <c r="AG10" i="24"/>
  <c r="AP10" i="24" s="1"/>
  <c r="W11" i="24"/>
  <c r="AE10" i="24"/>
  <c r="AS16" i="66"/>
  <c r="AL16" i="66"/>
  <c r="AU16" i="66" s="1"/>
  <c r="U6" i="13"/>
  <c r="AS18" i="66"/>
  <c r="AL18" i="66"/>
  <c r="AU18" i="66" s="1"/>
  <c r="AN17" i="39"/>
  <c r="AI17" i="39"/>
  <c r="AS5" i="66"/>
  <c r="AL5" i="66"/>
  <c r="AU5" i="66" s="1"/>
  <c r="AX3" i="40"/>
  <c r="S3" i="40" s="1"/>
  <c r="AC3" i="40" s="1"/>
  <c r="AX23" i="40"/>
  <c r="S23" i="40" s="1"/>
  <c r="AC2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R9" i="63"/>
  <c r="AS15" i="77"/>
  <c r="AL15" i="77"/>
  <c r="AU15" i="77" s="1"/>
  <c r="U9" i="54"/>
  <c r="Y8" i="46"/>
  <c r="Z8" i="46" s="1"/>
  <c r="X8" i="46"/>
  <c r="AH8" i="93"/>
  <c r="AQ8" i="93" s="1"/>
  <c r="U14" i="11"/>
  <c r="AS10" i="77"/>
  <c r="AL10" i="77"/>
  <c r="AU10" i="77" s="1"/>
  <c r="AH10" i="24"/>
  <c r="AQ10" i="24" s="1"/>
  <c r="AS7" i="66"/>
  <c r="AL7" i="66"/>
  <c r="AU7" i="66" s="1"/>
  <c r="U25" i="102"/>
  <c r="U9" i="96"/>
  <c r="AR16" i="25"/>
  <c r="AH8" i="53"/>
  <c r="AQ8" i="53" s="1"/>
  <c r="Y7" i="32"/>
  <c r="X7" i="32"/>
  <c r="AR22" i="81"/>
  <c r="AH18" i="64"/>
  <c r="AQ18" i="64" s="1"/>
  <c r="U9" i="45"/>
  <c r="Y11" i="67"/>
  <c r="X11" i="67"/>
  <c r="AL23" i="66"/>
  <c r="AU23" i="66" s="1"/>
  <c r="AJ20" i="69"/>
  <c r="AK20" i="69"/>
  <c r="AT20" i="69" s="1"/>
  <c r="AJ14" i="69"/>
  <c r="AK14" i="69"/>
  <c r="AT14" i="69" s="1"/>
  <c r="AK8" i="69"/>
  <c r="AT8" i="69" s="1"/>
  <c r="AJ8" i="69"/>
  <c r="AN17" i="12"/>
  <c r="AI17" i="12"/>
  <c r="AN23" i="26"/>
  <c r="AN25" i="26" s="1"/>
  <c r="AI23" i="26"/>
  <c r="AI7" i="52"/>
  <c r="AN7" i="52"/>
  <c r="AF7" i="105"/>
  <c r="AO7" i="105" s="1"/>
  <c r="AE7" i="105"/>
  <c r="W8" i="105"/>
  <c r="AG7" i="105"/>
  <c r="AP7" i="105" s="1"/>
  <c r="AF18" i="68"/>
  <c r="AO18" i="68" s="1"/>
  <c r="W19" i="68"/>
  <c r="AE18" i="68"/>
  <c r="AG18" i="68"/>
  <c r="AP18" i="68" s="1"/>
  <c r="U18" i="49"/>
  <c r="AN16" i="34"/>
  <c r="AI16" i="34"/>
  <c r="AS22" i="66"/>
  <c r="AL22" i="66"/>
  <c r="AU22" i="66" s="1"/>
  <c r="AE23" i="30"/>
  <c r="AF23" i="30"/>
  <c r="AO23" i="30" s="1"/>
  <c r="AO25" i="30" s="1"/>
  <c r="AG23" i="30"/>
  <c r="AP23" i="30" s="1"/>
  <c r="AP25" i="30" s="1"/>
  <c r="AR7" i="53"/>
  <c r="AS11" i="66"/>
  <c r="AL11" i="66"/>
  <c r="AU11" i="66" s="1"/>
  <c r="AH7" i="101"/>
  <c r="AQ7" i="101" s="1"/>
  <c r="AX22" i="40"/>
  <c r="S22" i="40" s="1"/>
  <c r="AC22" i="40" s="1"/>
  <c r="AB23" i="40" s="1"/>
  <c r="AS21" i="77"/>
  <c r="AL21" i="77"/>
  <c r="AU21" i="77" s="1"/>
  <c r="AL23" i="77"/>
  <c r="AU23" i="77" s="1"/>
  <c r="AH17" i="29"/>
  <c r="AQ17" i="29" s="1"/>
  <c r="AS6" i="66"/>
  <c r="AL6" i="66"/>
  <c r="AU6" i="66" s="1"/>
  <c r="Z8" i="93"/>
  <c r="U7" i="84"/>
  <c r="AG23" i="74"/>
  <c r="AP23" i="74" s="1"/>
  <c r="AP25" i="74" s="1"/>
  <c r="AF23" i="74"/>
  <c r="AO23" i="74" s="1"/>
  <c r="AO25" i="74" s="1"/>
  <c r="AE23" i="74"/>
  <c r="Z10" i="38"/>
  <c r="AH10" i="38"/>
  <c r="AQ10" i="38" s="1"/>
  <c r="AX3" i="17"/>
  <c r="S3" i="17" s="1"/>
  <c r="AC3" i="17" s="1"/>
  <c r="AX23" i="17"/>
  <c r="S23" i="17" s="1"/>
  <c r="AC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1" i="77"/>
  <c r="AL11" i="77"/>
  <c r="AU11" i="77" s="1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Z8" i="53"/>
  <c r="AS8" i="66"/>
  <c r="AL8" i="66"/>
  <c r="AU8" i="66" s="1"/>
  <c r="AE8" i="47"/>
  <c r="AG8" i="47"/>
  <c r="AP8" i="47" s="1"/>
  <c r="W9" i="47"/>
  <c r="AF8" i="47"/>
  <c r="AO8" i="47" s="1"/>
  <c r="AH10" i="63"/>
  <c r="AQ10" i="63" s="1"/>
  <c r="AS12" i="77"/>
  <c r="AL12" i="77"/>
  <c r="AU12" i="77" s="1"/>
  <c r="U18" i="83"/>
  <c r="AR9" i="71"/>
  <c r="U9" i="88"/>
  <c r="AS19" i="77"/>
  <c r="AL19" i="77"/>
  <c r="AU19" i="77" s="1"/>
  <c r="AJ19" i="69"/>
  <c r="AK19" i="69"/>
  <c r="AT19" i="69" s="1"/>
  <c r="AJ13" i="69"/>
  <c r="AK13" i="69"/>
  <c r="AT13" i="69" s="1"/>
  <c r="AJ7" i="69"/>
  <c r="AK7" i="69"/>
  <c r="AT7" i="69" s="1"/>
  <c r="U9" i="58"/>
  <c r="Y18" i="12"/>
  <c r="X18" i="12"/>
  <c r="AN23" i="40"/>
  <c r="AN25" i="40" s="1"/>
  <c r="AI23" i="40"/>
  <c r="AS8" i="77"/>
  <c r="AL8" i="77"/>
  <c r="AU8" i="77" s="1"/>
  <c r="AS22" i="77"/>
  <c r="AL22" i="77"/>
  <c r="AU22" i="77" s="1"/>
  <c r="U7" i="9"/>
  <c r="U5" i="44"/>
  <c r="X5" i="44" s="1"/>
  <c r="U25" i="48"/>
  <c r="AS6" i="77"/>
  <c r="AL6" i="77"/>
  <c r="AU6" i="77" s="1"/>
  <c r="U28" i="85"/>
  <c r="AS9" i="66"/>
  <c r="AL9" i="66"/>
  <c r="AU9" i="66" s="1"/>
  <c r="AJ21" i="69"/>
  <c r="AK21" i="69"/>
  <c r="AT21" i="69" s="1"/>
  <c r="AJ3" i="69"/>
  <c r="AB4" i="69"/>
  <c r="U14" i="95"/>
  <c r="AL4" i="65"/>
  <c r="AU4" i="65" s="1"/>
  <c r="AU25" i="65" s="1"/>
  <c r="C11" i="65" s="1"/>
  <c r="F9" i="57" s="1"/>
  <c r="AS4" i="65"/>
  <c r="AS25" i="65" s="1"/>
  <c r="AH5" i="104"/>
  <c r="AQ5" i="104" s="1"/>
  <c r="Z5" i="104"/>
  <c r="AI17" i="21"/>
  <c r="AN17" i="21"/>
  <c r="AE7" i="15"/>
  <c r="AF7" i="15"/>
  <c r="AO7" i="15" s="1"/>
  <c r="W8" i="15"/>
  <c r="AG7" i="15"/>
  <c r="AP7" i="15" s="1"/>
  <c r="AE17" i="29"/>
  <c r="AF17" i="29"/>
  <c r="AO17" i="29" s="1"/>
  <c r="AG17" i="29"/>
  <c r="AP17" i="29" s="1"/>
  <c r="W18" i="29"/>
  <c r="AR6" i="101"/>
  <c r="W11" i="79"/>
  <c r="AE10" i="79"/>
  <c r="AF10" i="79"/>
  <c r="AO10" i="79" s="1"/>
  <c r="AG10" i="79"/>
  <c r="AP10" i="79" s="1"/>
  <c r="AH10" i="89"/>
  <c r="AQ10" i="89" s="1"/>
  <c r="AR16" i="29"/>
  <c r="AS13" i="66"/>
  <c r="AL13" i="66"/>
  <c r="AU13" i="66" s="1"/>
  <c r="AJ23" i="17"/>
  <c r="AS23" i="17" s="1"/>
  <c r="AS17" i="77"/>
  <c r="AL17" i="77"/>
  <c r="AU17" i="77" s="1"/>
  <c r="AF7" i="86"/>
  <c r="AO7" i="86" s="1"/>
  <c r="AG7" i="86"/>
  <c r="AP7" i="86" s="1"/>
  <c r="AE7" i="86"/>
  <c r="W8" i="86"/>
  <c r="AJ23" i="74"/>
  <c r="AS23" i="74" s="1"/>
  <c r="AK23" i="74"/>
  <c r="AG11" i="2"/>
  <c r="AP11" i="2" s="1"/>
  <c r="AF11" i="2"/>
  <c r="AO11" i="2" s="1"/>
  <c r="W12" i="2"/>
  <c r="AE11" i="2"/>
  <c r="W11" i="63"/>
  <c r="AG10" i="63"/>
  <c r="AP10" i="63" s="1"/>
  <c r="AF10" i="63"/>
  <c r="AO10" i="63" s="1"/>
  <c r="AE10" i="63"/>
  <c r="AS15" i="66"/>
  <c r="AL15" i="66"/>
  <c r="AU15" i="66" s="1"/>
  <c r="Y10" i="97"/>
  <c r="X10" i="97"/>
  <c r="Z10" i="97" s="1"/>
  <c r="AR16" i="72"/>
  <c r="AJ18" i="69"/>
  <c r="AK18" i="69"/>
  <c r="AT18" i="69" s="1"/>
  <c r="AJ12" i="69"/>
  <c r="AK12" i="69"/>
  <c r="AT12" i="69" s="1"/>
  <c r="AJ6" i="69"/>
  <c r="AK6" i="69"/>
  <c r="AT6" i="69" s="1"/>
  <c r="Y18" i="39"/>
  <c r="X18" i="39"/>
  <c r="Z18" i="39" s="1"/>
  <c r="Y18" i="60"/>
  <c r="X18" i="60"/>
  <c r="U16" i="41"/>
  <c r="AS3" i="77"/>
  <c r="AL3" i="77"/>
  <c r="AU3" i="77" s="1"/>
  <c r="Z18" i="80"/>
  <c r="AH18" i="80"/>
  <c r="AQ18" i="80" s="1"/>
  <c r="AS13" i="77"/>
  <c r="AL13" i="77"/>
  <c r="AU13" i="77" s="1"/>
  <c r="AJ9" i="69"/>
  <c r="AK9" i="69"/>
  <c r="AT9" i="69" s="1"/>
  <c r="AH10" i="71"/>
  <c r="AQ10" i="71" s="1"/>
  <c r="U21" i="18"/>
  <c r="AS14" i="77"/>
  <c r="AL14" i="77"/>
  <c r="AU14" i="77" s="1"/>
  <c r="U26" i="94"/>
  <c r="U25" i="42"/>
  <c r="AS20" i="77"/>
  <c r="AL20" i="77"/>
  <c r="AU20" i="77" s="1"/>
  <c r="AR17" i="64"/>
  <c r="AL17" i="66"/>
  <c r="AU17" i="66" s="1"/>
  <c r="AT17" i="66"/>
  <c r="W10" i="33"/>
  <c r="AG9" i="33"/>
  <c r="AP9" i="33" s="1"/>
  <c r="AE9" i="33"/>
  <c r="AF9" i="33"/>
  <c r="AO9" i="33" s="1"/>
  <c r="U8" i="51"/>
  <c r="AR9" i="89"/>
  <c r="AS12" i="66"/>
  <c r="AL12" i="66"/>
  <c r="AU12" i="66" s="1"/>
  <c r="U26" i="35"/>
  <c r="U28" i="50"/>
  <c r="AS16" i="77"/>
  <c r="AL16" i="77"/>
  <c r="AU16" i="77" s="1"/>
  <c r="W11" i="59"/>
  <c r="AG10" i="59"/>
  <c r="AP10" i="59" s="1"/>
  <c r="AF10" i="59"/>
  <c r="AO10" i="59" s="1"/>
  <c r="AE10" i="59"/>
  <c r="Y17" i="34"/>
  <c r="X17" i="34"/>
  <c r="Z10" i="89"/>
  <c r="U26" i="82"/>
  <c r="AH17" i="76"/>
  <c r="AQ17" i="76" s="1"/>
  <c r="U26" i="10"/>
  <c r="AS14" i="66"/>
  <c r="AL14" i="66"/>
  <c r="AU14" i="66" s="1"/>
  <c r="AL4" i="61"/>
  <c r="AU4" i="61" s="1"/>
  <c r="AU25" i="61" s="1"/>
  <c r="C11" i="61" s="1"/>
  <c r="F5" i="57" s="1"/>
  <c r="AS4" i="61"/>
  <c r="AS25" i="61" s="1"/>
  <c r="AS18" i="77"/>
  <c r="AL18" i="77"/>
  <c r="AU18" i="77" s="1"/>
  <c r="U19" i="99"/>
  <c r="U7" i="20"/>
  <c r="AR9" i="24"/>
  <c r="AR16" i="76"/>
  <c r="AJ4" i="66"/>
  <c r="AK4" i="66"/>
  <c r="AT4" i="66" s="1"/>
  <c r="AN9" i="97"/>
  <c r="AI9" i="97"/>
  <c r="AN10" i="67"/>
  <c r="AI10" i="67"/>
  <c r="U23" i="98"/>
  <c r="AH23" i="81"/>
  <c r="AQ23" i="81" s="1"/>
  <c r="AQ25" i="81" s="1"/>
  <c r="AZ3" i="81"/>
  <c r="AX22" i="81" s="1"/>
  <c r="S22" i="81" s="1"/>
  <c r="AC22" i="81" s="1"/>
  <c r="AB23" i="81" s="1"/>
  <c r="AS7" i="77"/>
  <c r="AL7" i="77"/>
  <c r="AU7" i="77" s="1"/>
  <c r="AJ17" i="69"/>
  <c r="AK17" i="69"/>
  <c r="AT17" i="69" s="1"/>
  <c r="AJ11" i="69"/>
  <c r="AK11" i="69"/>
  <c r="AT11" i="69" s="1"/>
  <c r="AJ5" i="69"/>
  <c r="AK5" i="69"/>
  <c r="AT5" i="69" s="1"/>
  <c r="Y18" i="21"/>
  <c r="X18" i="21"/>
  <c r="Z18" i="21" s="1"/>
  <c r="Y10" i="28"/>
  <c r="X10" i="28"/>
  <c r="Y8" i="52"/>
  <c r="X8" i="52"/>
  <c r="Z8" i="52" s="1"/>
  <c r="AN17" i="60"/>
  <c r="AI17" i="60"/>
  <c r="U8" i="100"/>
  <c r="U19" i="103"/>
  <c r="AH17" i="72"/>
  <c r="AQ17" i="72" s="1"/>
  <c r="U16" i="16"/>
  <c r="AS5" i="77"/>
  <c r="AL5" i="77"/>
  <c r="AU5" i="77" s="1"/>
  <c r="AS4" i="31"/>
  <c r="AS25" i="31" s="1"/>
  <c r="AL4" i="31"/>
  <c r="AU4" i="31" s="1"/>
  <c r="AU25" i="31" s="1"/>
  <c r="C11" i="31" s="1"/>
  <c r="AI6" i="32"/>
  <c r="AN6" i="32"/>
  <c r="U7" i="92"/>
  <c r="AJ15" i="69"/>
  <c r="AK15" i="69"/>
  <c r="AT15" i="69" s="1"/>
  <c r="AR23" i="69"/>
  <c r="AR25" i="69" s="1"/>
  <c r="AL23" i="69"/>
  <c r="AU23" i="69" s="1"/>
  <c r="AX23" i="26"/>
  <c r="S23" i="26" s="1"/>
  <c r="AC23" i="26" s="1"/>
  <c r="AJ23" i="26" s="1"/>
  <c r="AS23" i="26" s="1"/>
  <c r="AX3" i="26"/>
  <c r="S3" i="26" s="1"/>
  <c r="AC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AE7" i="101"/>
  <c r="AG7" i="101"/>
  <c r="AP7" i="101" s="1"/>
  <c r="W8" i="101"/>
  <c r="AF7" i="101"/>
  <c r="AO7" i="101" s="1"/>
  <c r="AR17" i="80"/>
  <c r="AS10" i="66"/>
  <c r="AL10" i="66"/>
  <c r="AU10" i="66" s="1"/>
  <c r="Z10" i="71"/>
  <c r="U16" i="91"/>
  <c r="AE10" i="19"/>
  <c r="AG10" i="19"/>
  <c r="AP10" i="19" s="1"/>
  <c r="AF10" i="19"/>
  <c r="AO10" i="19" s="1"/>
  <c r="W11" i="19"/>
  <c r="W10" i="75"/>
  <c r="AG9" i="75"/>
  <c r="AP9" i="75" s="1"/>
  <c r="AF9" i="75"/>
  <c r="AO9" i="75" s="1"/>
  <c r="AE9" i="75"/>
  <c r="AR7" i="93"/>
  <c r="AS9" i="77"/>
  <c r="AL9" i="77"/>
  <c r="AU9" i="77" s="1"/>
  <c r="AX22" i="30"/>
  <c r="S22" i="30" s="1"/>
  <c r="AC22" i="30" s="1"/>
  <c r="AB23" i="30" s="1"/>
  <c r="AK23" i="30" s="1"/>
  <c r="AT23" i="30" s="1"/>
  <c r="AX23" i="30"/>
  <c r="S23" i="30" s="1"/>
  <c r="AC23" i="30" s="1"/>
  <c r="AX3" i="30"/>
  <c r="S3" i="30" s="1"/>
  <c r="AC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R9" i="38"/>
  <c r="AN7" i="46"/>
  <c r="AI7" i="46"/>
  <c r="AG23" i="17"/>
  <c r="AP23" i="17" s="1"/>
  <c r="AP25" i="17" s="1"/>
  <c r="AF23" i="17"/>
  <c r="AO23" i="17" s="1"/>
  <c r="AO25" i="17" s="1"/>
  <c r="AE23" i="17"/>
  <c r="AK4" i="77"/>
  <c r="AT4" i="77" s="1"/>
  <c r="AT25" i="77" s="1"/>
  <c r="AJ4" i="77"/>
  <c r="U18" i="55"/>
  <c r="U27" i="90"/>
  <c r="AS19" i="66"/>
  <c r="AL19" i="66"/>
  <c r="AU19" i="66" s="1"/>
  <c r="U16" i="43"/>
  <c r="AS4" i="36"/>
  <c r="AS25" i="36" s="1"/>
  <c r="AL4" i="36"/>
  <c r="AU4" i="36" s="1"/>
  <c r="AU25" i="36" s="1"/>
  <c r="C11" i="36" s="1"/>
  <c r="U19" i="87"/>
  <c r="AT25" i="31"/>
  <c r="AL20" i="66"/>
  <c r="AU20" i="66" s="1"/>
  <c r="AT20" i="66"/>
  <c r="AS3" i="66"/>
  <c r="AL3" i="66"/>
  <c r="AU3" i="66" s="1"/>
  <c r="AS21" i="66"/>
  <c r="AL21" i="66"/>
  <c r="AU21" i="66" s="1"/>
  <c r="AS4" i="73"/>
  <c r="AS25" i="73" s="1"/>
  <c r="AL4" i="73"/>
  <c r="AU4" i="73" s="1"/>
  <c r="AU25" i="73" s="1"/>
  <c r="C11" i="73" s="1"/>
  <c r="F17" i="57" s="1"/>
  <c r="AJ22" i="69"/>
  <c r="AK22" i="69"/>
  <c r="AT22" i="69" s="1"/>
  <c r="AJ16" i="69"/>
  <c r="AK16" i="69"/>
  <c r="AT16" i="69" s="1"/>
  <c r="AK10" i="69"/>
  <c r="AT10" i="69" s="1"/>
  <c r="AJ10" i="69"/>
  <c r="Z17" i="25"/>
  <c r="AH17" i="25"/>
  <c r="AQ17" i="25" s="1"/>
  <c r="AN9" i="28"/>
  <c r="AI9" i="28"/>
  <c r="AJ23" i="30" l="1"/>
  <c r="AS23" i="30" s="1"/>
  <c r="W19" i="21"/>
  <c r="AE18" i="21"/>
  <c r="AF18" i="21"/>
  <c r="AO18" i="21" s="1"/>
  <c r="AG18" i="21"/>
  <c r="AP18" i="21" s="1"/>
  <c r="AE8" i="52"/>
  <c r="AF8" i="52"/>
  <c r="AO8" i="52" s="1"/>
  <c r="W9" i="52"/>
  <c r="AG8" i="52"/>
  <c r="AP8" i="52" s="1"/>
  <c r="AE18" i="39"/>
  <c r="AG18" i="39"/>
  <c r="AP18" i="39" s="1"/>
  <c r="W19" i="39"/>
  <c r="AF18" i="39"/>
  <c r="AO18" i="39" s="1"/>
  <c r="AJ3" i="26"/>
  <c r="AB4" i="26"/>
  <c r="W11" i="97"/>
  <c r="AG10" i="97"/>
  <c r="AP10" i="97" s="1"/>
  <c r="AF10" i="97"/>
  <c r="AO10" i="97" s="1"/>
  <c r="AE10" i="97"/>
  <c r="AJ17" i="17"/>
  <c r="AK17" i="17"/>
  <c r="AT17" i="17" s="1"/>
  <c r="AJ6" i="40"/>
  <c r="AK6" i="40"/>
  <c r="AT6" i="40" s="1"/>
  <c r="U5" i="13"/>
  <c r="X5" i="13" s="1"/>
  <c r="AJ13" i="30"/>
  <c r="AK13" i="30"/>
  <c r="AT13" i="30" s="1"/>
  <c r="AK22" i="26"/>
  <c r="AT22" i="26" s="1"/>
  <c r="AJ22" i="26"/>
  <c r="AS11" i="69"/>
  <c r="AL11" i="69"/>
  <c r="AU11" i="69" s="1"/>
  <c r="AS12" i="69"/>
  <c r="AL12" i="69"/>
  <c r="AU12" i="69" s="1"/>
  <c r="AT23" i="74"/>
  <c r="AR17" i="21"/>
  <c r="AR23" i="40"/>
  <c r="AR25" i="40" s="1"/>
  <c r="U8" i="58"/>
  <c r="AJ11" i="17"/>
  <c r="AK11" i="17"/>
  <c r="AT11" i="17" s="1"/>
  <c r="U6" i="92"/>
  <c r="U18" i="103"/>
  <c r="U25" i="10"/>
  <c r="AH17" i="34"/>
  <c r="AQ17" i="34" s="1"/>
  <c r="Y11" i="59"/>
  <c r="Z11" i="59" s="1"/>
  <c r="X11" i="59"/>
  <c r="U25" i="35"/>
  <c r="U7" i="51"/>
  <c r="U24" i="42"/>
  <c r="U20" i="18"/>
  <c r="Y11" i="63"/>
  <c r="X11" i="63"/>
  <c r="AS21" i="69"/>
  <c r="AL21" i="69"/>
  <c r="AU21" i="69" s="1"/>
  <c r="U6" i="9"/>
  <c r="AJ18" i="74"/>
  <c r="AS18" i="74" s="1"/>
  <c r="AK18" i="74"/>
  <c r="AK12" i="74"/>
  <c r="AT12" i="74" s="1"/>
  <c r="AJ12" i="74"/>
  <c r="AJ6" i="74"/>
  <c r="AK6" i="74"/>
  <c r="AT6" i="74" s="1"/>
  <c r="AJ22" i="17"/>
  <c r="AK22" i="17"/>
  <c r="AT22" i="17" s="1"/>
  <c r="AJ16" i="17"/>
  <c r="AK16" i="17"/>
  <c r="AT16" i="17" s="1"/>
  <c r="AK10" i="17"/>
  <c r="AT10" i="17" s="1"/>
  <c r="AJ10" i="17"/>
  <c r="AJ23" i="40"/>
  <c r="AS23" i="40" s="1"/>
  <c r="AK23" i="40"/>
  <c r="AT23" i="40" s="1"/>
  <c r="AR7" i="52"/>
  <c r="AH11" i="67"/>
  <c r="AQ11" i="67" s="1"/>
  <c r="U24" i="102"/>
  <c r="AK17" i="40"/>
  <c r="AT17" i="40" s="1"/>
  <c r="AJ17" i="40"/>
  <c r="AK11" i="40"/>
  <c r="AT11" i="40" s="1"/>
  <c r="AJ11" i="40"/>
  <c r="AK5" i="40"/>
  <c r="AT5" i="40" s="1"/>
  <c r="AJ5" i="40"/>
  <c r="AR17" i="39"/>
  <c r="AI17" i="72"/>
  <c r="AN17" i="72"/>
  <c r="AN23" i="81"/>
  <c r="AN25" i="81" s="1"/>
  <c r="AI23" i="81"/>
  <c r="AS16" i="69"/>
  <c r="AL16" i="69"/>
  <c r="AU16" i="69" s="1"/>
  <c r="AK10" i="26"/>
  <c r="AT10" i="26" s="1"/>
  <c r="AJ10" i="26"/>
  <c r="AH18" i="21"/>
  <c r="AQ18" i="21" s="1"/>
  <c r="W11" i="89"/>
  <c r="AF10" i="89"/>
  <c r="AO10" i="89" s="1"/>
  <c r="AE10" i="89"/>
  <c r="AG10" i="89"/>
  <c r="AP10" i="89" s="1"/>
  <c r="AJ19" i="74"/>
  <c r="AK19" i="74"/>
  <c r="AT19" i="74" s="1"/>
  <c r="AK12" i="40"/>
  <c r="AT12" i="40" s="1"/>
  <c r="AJ12" i="40"/>
  <c r="U18" i="87"/>
  <c r="AJ15" i="26"/>
  <c r="AK15" i="26"/>
  <c r="AT15" i="26" s="1"/>
  <c r="AS22" i="69"/>
  <c r="AL22" i="69"/>
  <c r="AU22" i="69" s="1"/>
  <c r="AI23" i="17"/>
  <c r="AN23" i="17"/>
  <c r="AN25" i="17" s="1"/>
  <c r="AJ17" i="30"/>
  <c r="AK17" i="30"/>
  <c r="AT17" i="30" s="1"/>
  <c r="AJ11" i="30"/>
  <c r="AK11" i="30"/>
  <c r="AT11" i="30" s="1"/>
  <c r="AK5" i="30"/>
  <c r="AT5" i="30" s="1"/>
  <c r="AJ5" i="30"/>
  <c r="Y11" i="19"/>
  <c r="Z11" i="19" s="1"/>
  <c r="X11" i="19"/>
  <c r="W11" i="71"/>
  <c r="AF10" i="71"/>
  <c r="AO10" i="71" s="1"/>
  <c r="AG10" i="71"/>
  <c r="AP10" i="71" s="1"/>
  <c r="AE10" i="71"/>
  <c r="AJ20" i="26"/>
  <c r="AK20" i="26"/>
  <c r="AT20" i="26" s="1"/>
  <c r="AJ14" i="26"/>
  <c r="AK14" i="26"/>
  <c r="AT14" i="26" s="1"/>
  <c r="AJ8" i="26"/>
  <c r="AK8" i="26"/>
  <c r="AT8" i="26" s="1"/>
  <c r="AS17" i="69"/>
  <c r="AL17" i="69"/>
  <c r="AU17" i="69" s="1"/>
  <c r="AT25" i="66"/>
  <c r="Z17" i="34"/>
  <c r="U15" i="41"/>
  <c r="AS18" i="69"/>
  <c r="AL18" i="69"/>
  <c r="AU18" i="69" s="1"/>
  <c r="AN11" i="2"/>
  <c r="AI11" i="2"/>
  <c r="Y18" i="29"/>
  <c r="X18" i="29"/>
  <c r="Y8" i="15"/>
  <c r="X8" i="15"/>
  <c r="AH18" i="12"/>
  <c r="AQ18" i="12" s="1"/>
  <c r="AS7" i="69"/>
  <c r="AL7" i="69"/>
  <c r="AU7" i="69" s="1"/>
  <c r="U17" i="83"/>
  <c r="AF8" i="53"/>
  <c r="AO8" i="53" s="1"/>
  <c r="AE8" i="53"/>
  <c r="W9" i="53"/>
  <c r="AG8" i="53"/>
  <c r="AP8" i="53" s="1"/>
  <c r="AJ17" i="74"/>
  <c r="AK17" i="74"/>
  <c r="AT17" i="74" s="1"/>
  <c r="AJ11" i="74"/>
  <c r="AK11" i="74"/>
  <c r="AT11" i="74" s="1"/>
  <c r="AJ5" i="74"/>
  <c r="AK5" i="74"/>
  <c r="AT5" i="74" s="1"/>
  <c r="AJ21" i="17"/>
  <c r="AK21" i="17"/>
  <c r="AT21" i="17" s="1"/>
  <c r="AJ15" i="17"/>
  <c r="AK15" i="17"/>
  <c r="AT15" i="17" s="1"/>
  <c r="AJ9" i="17"/>
  <c r="AK9" i="17"/>
  <c r="AT9" i="17" s="1"/>
  <c r="AJ3" i="17"/>
  <c r="AB4" i="17"/>
  <c r="AI23" i="30"/>
  <c r="AN23" i="30"/>
  <c r="AN25" i="30" s="1"/>
  <c r="U17" i="49"/>
  <c r="AR23" i="26"/>
  <c r="AR25" i="26" s="1"/>
  <c r="AL23" i="26"/>
  <c r="AU23" i="26" s="1"/>
  <c r="Z11" i="67"/>
  <c r="AK22" i="40"/>
  <c r="AT22" i="40" s="1"/>
  <c r="AJ22" i="40"/>
  <c r="AK16" i="40"/>
  <c r="AT16" i="40" s="1"/>
  <c r="AJ16" i="40"/>
  <c r="AK10" i="40"/>
  <c r="AT10" i="40" s="1"/>
  <c r="AJ10" i="40"/>
  <c r="AN18" i="64"/>
  <c r="AI18" i="64"/>
  <c r="AJ7" i="30"/>
  <c r="AK7" i="30"/>
  <c r="AT7" i="30" s="1"/>
  <c r="AH8" i="52"/>
  <c r="AQ8" i="52" s="1"/>
  <c r="AR9" i="97"/>
  <c r="AH18" i="39"/>
  <c r="AQ18" i="39" s="1"/>
  <c r="AS19" i="69"/>
  <c r="AL19" i="69"/>
  <c r="AU19" i="69" s="1"/>
  <c r="AK5" i="17"/>
  <c r="AT5" i="17" s="1"/>
  <c r="AJ5" i="17"/>
  <c r="W9" i="46"/>
  <c r="AE8" i="46"/>
  <c r="AF8" i="46"/>
  <c r="AO8" i="46" s="1"/>
  <c r="AG8" i="46"/>
  <c r="AP8" i="46" s="1"/>
  <c r="AK12" i="30"/>
  <c r="AT12" i="30" s="1"/>
  <c r="AJ12" i="30"/>
  <c r="AJ9" i="26"/>
  <c r="AK9" i="26"/>
  <c r="AT9" i="26" s="1"/>
  <c r="AS10" i="69"/>
  <c r="AL10" i="69"/>
  <c r="AU10" i="69" s="1"/>
  <c r="AK22" i="30"/>
  <c r="AT22" i="30" s="1"/>
  <c r="AJ22" i="30"/>
  <c r="AJ16" i="30"/>
  <c r="AK16" i="30"/>
  <c r="AT16" i="30" s="1"/>
  <c r="AK10" i="30"/>
  <c r="AT10" i="30" s="1"/>
  <c r="AJ10" i="30"/>
  <c r="AJ3" i="30"/>
  <c r="AB4" i="30"/>
  <c r="Y8" i="101"/>
  <c r="X8" i="101"/>
  <c r="AK19" i="26"/>
  <c r="AT19" i="26" s="1"/>
  <c r="AJ19" i="26"/>
  <c r="AK13" i="26"/>
  <c r="AT13" i="26" s="1"/>
  <c r="AJ13" i="26"/>
  <c r="AK7" i="26"/>
  <c r="AT7" i="26" s="1"/>
  <c r="AJ7" i="26"/>
  <c r="AR6" i="32"/>
  <c r="U15" i="16"/>
  <c r="U7" i="100"/>
  <c r="AH10" i="28"/>
  <c r="AQ10" i="28" s="1"/>
  <c r="U22" i="98"/>
  <c r="AL4" i="66"/>
  <c r="AU4" i="66" s="1"/>
  <c r="AS4" i="66"/>
  <c r="AS25" i="66" s="1"/>
  <c r="U6" i="20"/>
  <c r="AN9" i="33"/>
  <c r="AI9" i="33"/>
  <c r="U25" i="94"/>
  <c r="AH18" i="60"/>
  <c r="AQ18" i="60" s="1"/>
  <c r="Y12" i="2"/>
  <c r="X12" i="2"/>
  <c r="Y8" i="86"/>
  <c r="X8" i="86"/>
  <c r="AK23" i="17"/>
  <c r="AT23" i="17" s="1"/>
  <c r="U13" i="95"/>
  <c r="U24" i="48"/>
  <c r="Z18" i="12"/>
  <c r="Y9" i="47"/>
  <c r="X9" i="47"/>
  <c r="AJ22" i="74"/>
  <c r="AK22" i="74"/>
  <c r="AT22" i="74" s="1"/>
  <c r="AJ16" i="74"/>
  <c r="AK16" i="74"/>
  <c r="AT16" i="74" s="1"/>
  <c r="AJ10" i="74"/>
  <c r="AK10" i="74"/>
  <c r="AT10" i="74" s="1"/>
  <c r="AJ20" i="17"/>
  <c r="AS20" i="17" s="1"/>
  <c r="AK20" i="17"/>
  <c r="AJ14" i="17"/>
  <c r="AK14" i="17"/>
  <c r="AT14" i="17" s="1"/>
  <c r="AK8" i="17"/>
  <c r="AT8" i="17" s="1"/>
  <c r="AJ8" i="17"/>
  <c r="Y8" i="105"/>
  <c r="X8" i="105"/>
  <c r="AS14" i="69"/>
  <c r="AL14" i="69"/>
  <c r="AU14" i="69" s="1"/>
  <c r="U13" i="11"/>
  <c r="U8" i="54"/>
  <c r="AJ21" i="40"/>
  <c r="AK21" i="40"/>
  <c r="AT21" i="40" s="1"/>
  <c r="AJ15" i="40"/>
  <c r="AK15" i="40"/>
  <c r="AT15" i="40" s="1"/>
  <c r="AJ9" i="40"/>
  <c r="AK9" i="40"/>
  <c r="AT9" i="40" s="1"/>
  <c r="AJ3" i="40"/>
  <c r="AB4" i="40"/>
  <c r="AN10" i="24"/>
  <c r="AI10" i="24"/>
  <c r="AL4" i="77"/>
  <c r="AU4" i="77" s="1"/>
  <c r="AU25" i="77" s="1"/>
  <c r="C11" i="77" s="1"/>
  <c r="F21" i="57" s="1"/>
  <c r="AS4" i="77"/>
  <c r="AS25" i="77" s="1"/>
  <c r="AK16" i="26"/>
  <c r="AT16" i="26" s="1"/>
  <c r="AJ16" i="26"/>
  <c r="AJ7" i="74"/>
  <c r="AK7" i="74"/>
  <c r="AT7" i="74" s="1"/>
  <c r="AN23" i="74"/>
  <c r="AN25" i="74" s="1"/>
  <c r="AI23" i="74"/>
  <c r="AR23" i="74" s="1"/>
  <c r="AR25" i="74" s="1"/>
  <c r="AK6" i="30"/>
  <c r="AT6" i="30" s="1"/>
  <c r="AJ6" i="30"/>
  <c r="AJ21" i="26"/>
  <c r="AK21" i="26"/>
  <c r="AT21" i="26" s="1"/>
  <c r="U26" i="90"/>
  <c r="AJ15" i="30"/>
  <c r="AK15" i="30"/>
  <c r="AT15" i="30" s="1"/>
  <c r="AN9" i="75"/>
  <c r="AI9" i="75"/>
  <c r="AJ18" i="26"/>
  <c r="AK18" i="26"/>
  <c r="AT18" i="26" s="1"/>
  <c r="AJ12" i="26"/>
  <c r="AK12" i="26"/>
  <c r="AT12" i="26" s="1"/>
  <c r="AJ6" i="26"/>
  <c r="AK6" i="26"/>
  <c r="AT6" i="26" s="1"/>
  <c r="AR17" i="60"/>
  <c r="Z10" i="28"/>
  <c r="AS5" i="69"/>
  <c r="AL5" i="69"/>
  <c r="AU5" i="69" s="1"/>
  <c r="AR10" i="67"/>
  <c r="AN10" i="59"/>
  <c r="AI10" i="59"/>
  <c r="AE18" i="80"/>
  <c r="AG18" i="80"/>
  <c r="AP18" i="80" s="1"/>
  <c r="AF18" i="80"/>
  <c r="AO18" i="80" s="1"/>
  <c r="W19" i="80"/>
  <c r="Z18" i="60"/>
  <c r="AS6" i="69"/>
  <c r="AL6" i="69"/>
  <c r="AU6" i="69" s="1"/>
  <c r="AN10" i="63"/>
  <c r="AI10" i="63"/>
  <c r="AI7" i="86"/>
  <c r="AN7" i="86"/>
  <c r="AN10" i="79"/>
  <c r="AI10" i="79"/>
  <c r="AN7" i="15"/>
  <c r="AI7" i="15"/>
  <c r="AF5" i="104"/>
  <c r="AO5" i="104" s="1"/>
  <c r="AE5" i="104"/>
  <c r="W6" i="104"/>
  <c r="AG5" i="104"/>
  <c r="AP5" i="104" s="1"/>
  <c r="AJ4" i="69"/>
  <c r="AK4" i="69"/>
  <c r="AT4" i="69" s="1"/>
  <c r="AT25" i="69" s="1"/>
  <c r="AS13" i="69"/>
  <c r="AL13" i="69"/>
  <c r="AU13" i="69" s="1"/>
  <c r="U8" i="88"/>
  <c r="AJ21" i="74"/>
  <c r="AK21" i="74"/>
  <c r="AT21" i="74" s="1"/>
  <c r="AJ15" i="74"/>
  <c r="AK15" i="74"/>
  <c r="AT15" i="74" s="1"/>
  <c r="AJ9" i="74"/>
  <c r="AK9" i="74"/>
  <c r="AT9" i="74" s="1"/>
  <c r="AB4" i="74"/>
  <c r="AJ3" i="74"/>
  <c r="AJ19" i="17"/>
  <c r="AK19" i="17"/>
  <c r="AT19" i="17" s="1"/>
  <c r="AJ13" i="17"/>
  <c r="AK13" i="17"/>
  <c r="AT13" i="17" s="1"/>
  <c r="AJ7" i="17"/>
  <c r="AK7" i="17"/>
  <c r="AT7" i="17" s="1"/>
  <c r="U6" i="84"/>
  <c r="AN18" i="68"/>
  <c r="AI18" i="68"/>
  <c r="AN7" i="105"/>
  <c r="AI7" i="105"/>
  <c r="AR17" i="12"/>
  <c r="AH7" i="32"/>
  <c r="AQ7" i="32" s="1"/>
  <c r="AJ20" i="40"/>
  <c r="AK20" i="40"/>
  <c r="AT20" i="40" s="1"/>
  <c r="AJ14" i="40"/>
  <c r="AK14" i="40"/>
  <c r="AT14" i="40" s="1"/>
  <c r="AJ8" i="40"/>
  <c r="AK8" i="40"/>
  <c r="AT8" i="40" s="1"/>
  <c r="Y11" i="24"/>
  <c r="X11" i="24"/>
  <c r="Y18" i="72"/>
  <c r="X18" i="72"/>
  <c r="Y19" i="64"/>
  <c r="X19" i="64"/>
  <c r="Y18" i="76"/>
  <c r="X18" i="76"/>
  <c r="AK19" i="30"/>
  <c r="AT19" i="30" s="1"/>
  <c r="AJ19" i="30"/>
  <c r="AK23" i="81"/>
  <c r="AT23" i="81" s="1"/>
  <c r="AJ13" i="74"/>
  <c r="AK13" i="74"/>
  <c r="AT13" i="74" s="1"/>
  <c r="AS8" i="69"/>
  <c r="AL8" i="69"/>
  <c r="AU8" i="69" s="1"/>
  <c r="AJ18" i="40"/>
  <c r="AK18" i="40"/>
  <c r="AT18" i="40" s="1"/>
  <c r="AU25" i="66"/>
  <c r="C11" i="66" s="1"/>
  <c r="F10" i="57" s="1"/>
  <c r="AJ18" i="30"/>
  <c r="AK18" i="30"/>
  <c r="AT18" i="30" s="1"/>
  <c r="Y10" i="75"/>
  <c r="X10" i="75"/>
  <c r="Z10" i="75" s="1"/>
  <c r="U15" i="91"/>
  <c r="AE17" i="25"/>
  <c r="AF17" i="25"/>
  <c r="AO17" i="25" s="1"/>
  <c r="AG17" i="25"/>
  <c r="AP17" i="25" s="1"/>
  <c r="W18" i="25"/>
  <c r="AR9" i="28"/>
  <c r="AJ21" i="30"/>
  <c r="AK21" i="30"/>
  <c r="AT21" i="30" s="1"/>
  <c r="AJ9" i="30"/>
  <c r="AK9" i="30"/>
  <c r="AT9" i="30" s="1"/>
  <c r="U15" i="43"/>
  <c r="U17" i="55"/>
  <c r="AR7" i="46"/>
  <c r="AJ20" i="30"/>
  <c r="AK20" i="30"/>
  <c r="AT20" i="30" s="1"/>
  <c r="AK14" i="30"/>
  <c r="AT14" i="30" s="1"/>
  <c r="AJ14" i="30"/>
  <c r="AK8" i="30"/>
  <c r="AT8" i="30" s="1"/>
  <c r="AJ8" i="30"/>
  <c r="AN10" i="19"/>
  <c r="AI10" i="19"/>
  <c r="AI7" i="101"/>
  <c r="AN7" i="101"/>
  <c r="AK17" i="26"/>
  <c r="AT17" i="26" s="1"/>
  <c r="AJ17" i="26"/>
  <c r="AJ11" i="26"/>
  <c r="AK11" i="26"/>
  <c r="AT11" i="26" s="1"/>
  <c r="AK5" i="26"/>
  <c r="AT5" i="26" s="1"/>
  <c r="AJ5" i="26"/>
  <c r="AS15" i="69"/>
  <c r="AL15" i="69"/>
  <c r="AU15" i="69" s="1"/>
  <c r="AX23" i="81"/>
  <c r="S23" i="81" s="1"/>
  <c r="AC23" i="81" s="1"/>
  <c r="AJ23" i="81" s="1"/>
  <c r="AS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U18" i="99"/>
  <c r="U25" i="82"/>
  <c r="U27" i="50"/>
  <c r="Y10" i="33"/>
  <c r="X10" i="33"/>
  <c r="AS9" i="69"/>
  <c r="AL9" i="69"/>
  <c r="AU9" i="69" s="1"/>
  <c r="AH10" i="97"/>
  <c r="AQ10" i="97" s="1"/>
  <c r="Y11" i="79"/>
  <c r="X11" i="79"/>
  <c r="AI17" i="29"/>
  <c r="AN17" i="29"/>
  <c r="AS3" i="69"/>
  <c r="AL3" i="69"/>
  <c r="AU3" i="69" s="1"/>
  <c r="U27" i="85"/>
  <c r="AH5" i="44"/>
  <c r="AQ5" i="44" s="1"/>
  <c r="Z5" i="44"/>
  <c r="AN8" i="47"/>
  <c r="AI8" i="47"/>
  <c r="AJ20" i="74"/>
  <c r="AK20" i="74"/>
  <c r="AT20" i="74" s="1"/>
  <c r="AJ14" i="74"/>
  <c r="AK14" i="74"/>
  <c r="AT14" i="74" s="1"/>
  <c r="AK8" i="74"/>
  <c r="AT8" i="74" s="1"/>
  <c r="AJ8" i="74"/>
  <c r="AJ18" i="17"/>
  <c r="AK18" i="17"/>
  <c r="AT18" i="17" s="1"/>
  <c r="AK12" i="17"/>
  <c r="AT12" i="17" s="1"/>
  <c r="AJ12" i="17"/>
  <c r="AK6" i="17"/>
  <c r="AT6" i="17" s="1"/>
  <c r="AJ6" i="17"/>
  <c r="AE10" i="38"/>
  <c r="AF10" i="38"/>
  <c r="AO10" i="38" s="1"/>
  <c r="AG10" i="38"/>
  <c r="AP10" i="38" s="1"/>
  <c r="W11" i="38"/>
  <c r="AF8" i="93"/>
  <c r="AO8" i="93" s="1"/>
  <c r="AE8" i="93"/>
  <c r="W9" i="93"/>
  <c r="AG8" i="93"/>
  <c r="AP8" i="93" s="1"/>
  <c r="AR16" i="34"/>
  <c r="Y19" i="68"/>
  <c r="X19" i="68"/>
  <c r="AS20" i="69"/>
  <c r="AL20" i="69"/>
  <c r="AU20" i="69" s="1"/>
  <c r="U8" i="45"/>
  <c r="Z7" i="32"/>
  <c r="U8" i="96"/>
  <c r="AH8" i="46"/>
  <c r="AQ8" i="46" s="1"/>
  <c r="AK19" i="40"/>
  <c r="AT19" i="40" s="1"/>
  <c r="AJ19" i="40"/>
  <c r="AK13" i="40"/>
  <c r="AT13" i="40" s="1"/>
  <c r="AJ13" i="40"/>
  <c r="AK7" i="40"/>
  <c r="AT7" i="40" s="1"/>
  <c r="AJ7" i="40"/>
  <c r="AN17" i="76"/>
  <c r="AI17" i="76"/>
  <c r="W12" i="59" l="1"/>
  <c r="AG11" i="59"/>
  <c r="AP11" i="59" s="1"/>
  <c r="AF11" i="59"/>
  <c r="AO11" i="59" s="1"/>
  <c r="AE11" i="59"/>
  <c r="U7" i="45"/>
  <c r="AH11" i="79"/>
  <c r="AQ11" i="79" s="1"/>
  <c r="AK22" i="81"/>
  <c r="AT22" i="81" s="1"/>
  <c r="AJ22" i="81"/>
  <c r="AK16" i="81"/>
  <c r="AT16" i="81" s="1"/>
  <c r="AJ16" i="81"/>
  <c r="AJ10" i="81"/>
  <c r="AK10" i="81"/>
  <c r="AT10" i="81" s="1"/>
  <c r="AJ3" i="81"/>
  <c r="AB4" i="81"/>
  <c r="AR10" i="19"/>
  <c r="AS18" i="30"/>
  <c r="AL18" i="30"/>
  <c r="AU18" i="30" s="1"/>
  <c r="AH18" i="76"/>
  <c r="AQ18" i="76" s="1"/>
  <c r="AH18" i="72"/>
  <c r="AQ18" i="72" s="1"/>
  <c r="Y6" i="104"/>
  <c r="X6" i="104"/>
  <c r="AR10" i="59"/>
  <c r="W11" i="28"/>
  <c r="AF10" i="28"/>
  <c r="AO10" i="28" s="1"/>
  <c r="AE10" i="28"/>
  <c r="AG10" i="28"/>
  <c r="AP10" i="28" s="1"/>
  <c r="AS12" i="26"/>
  <c r="AL12" i="26"/>
  <c r="AU12" i="26" s="1"/>
  <c r="AS15" i="30"/>
  <c r="AL15" i="30"/>
  <c r="AU15" i="30" s="1"/>
  <c r="AL3" i="40"/>
  <c r="AU3" i="40" s="1"/>
  <c r="AS3" i="40"/>
  <c r="AS21" i="40"/>
  <c r="AL21" i="40"/>
  <c r="AU21" i="40" s="1"/>
  <c r="U21" i="98"/>
  <c r="U14" i="16"/>
  <c r="AK4" i="30"/>
  <c r="AT4" i="30" s="1"/>
  <c r="AT25" i="30" s="1"/>
  <c r="AJ4" i="30"/>
  <c r="AS22" i="30"/>
  <c r="AL22" i="30"/>
  <c r="AU22" i="30" s="1"/>
  <c r="AS12" i="30"/>
  <c r="AL12" i="30"/>
  <c r="AU12" i="30" s="1"/>
  <c r="Y9" i="46"/>
  <c r="X9" i="46"/>
  <c r="Z9" i="46" s="1"/>
  <c r="Y9" i="53"/>
  <c r="X9" i="53"/>
  <c r="AH18" i="29"/>
  <c r="AQ18" i="29" s="1"/>
  <c r="AS20" i="26"/>
  <c r="AL20" i="26"/>
  <c r="AU20" i="26" s="1"/>
  <c r="AG11" i="19"/>
  <c r="AP11" i="19" s="1"/>
  <c r="W12" i="19"/>
  <c r="AF11" i="19"/>
  <c r="AO11" i="19" s="1"/>
  <c r="AE11" i="19"/>
  <c r="AR23" i="81"/>
  <c r="AR25" i="81" s="1"/>
  <c r="AL23" i="81"/>
  <c r="AU23" i="81" s="1"/>
  <c r="AS5" i="40"/>
  <c r="AL5" i="40"/>
  <c r="AU5" i="40" s="1"/>
  <c r="AL18" i="74"/>
  <c r="AU18" i="74" s="1"/>
  <c r="AT18" i="74"/>
  <c r="AH11" i="63"/>
  <c r="AQ11" i="63" s="1"/>
  <c r="U23" i="42"/>
  <c r="AS22" i="26"/>
  <c r="AL22" i="26"/>
  <c r="AU22" i="26" s="1"/>
  <c r="Y19" i="39"/>
  <c r="X19" i="39"/>
  <c r="AS7" i="40"/>
  <c r="AL7" i="40"/>
  <c r="AU7" i="40" s="1"/>
  <c r="Y11" i="38"/>
  <c r="Z11" i="38" s="1"/>
  <c r="X11" i="38"/>
  <c r="AS12" i="17"/>
  <c r="AL12" i="17"/>
  <c r="AU12" i="17" s="1"/>
  <c r="U26" i="85"/>
  <c r="U25" i="85" s="1"/>
  <c r="Z11" i="79"/>
  <c r="U26" i="50"/>
  <c r="AJ21" i="81"/>
  <c r="AK21" i="81"/>
  <c r="AT21" i="81" s="1"/>
  <c r="AJ15" i="81"/>
  <c r="AK15" i="81"/>
  <c r="AT15" i="81" s="1"/>
  <c r="AJ9" i="81"/>
  <c r="AK9" i="81"/>
  <c r="AT9" i="81" s="1"/>
  <c r="AS11" i="26"/>
  <c r="AL11" i="26"/>
  <c r="AU11" i="26" s="1"/>
  <c r="AS20" i="30"/>
  <c r="AL20" i="30"/>
  <c r="AU20" i="30" s="1"/>
  <c r="U14" i="43"/>
  <c r="U14" i="91"/>
  <c r="AS13" i="74"/>
  <c r="AL13" i="74"/>
  <c r="AU13" i="74" s="1"/>
  <c r="Z18" i="76"/>
  <c r="Z18" i="72"/>
  <c r="AS8" i="40"/>
  <c r="AL8" i="40"/>
  <c r="AU8" i="40" s="1"/>
  <c r="U5" i="84"/>
  <c r="X5" i="84" s="1"/>
  <c r="AS19" i="17"/>
  <c r="AL19" i="17"/>
  <c r="AU19" i="17" s="1"/>
  <c r="AS15" i="74"/>
  <c r="AL15" i="74"/>
  <c r="AU15" i="74" s="1"/>
  <c r="AN5" i="104"/>
  <c r="AI5" i="104"/>
  <c r="AE18" i="60"/>
  <c r="AG18" i="60"/>
  <c r="AP18" i="60" s="1"/>
  <c r="AF18" i="60"/>
  <c r="AO18" i="60" s="1"/>
  <c r="W19" i="60"/>
  <c r="AH8" i="105"/>
  <c r="AQ8" i="105" s="1"/>
  <c r="AS14" i="17"/>
  <c r="AL14" i="17"/>
  <c r="AU14" i="17" s="1"/>
  <c r="AS16" i="74"/>
  <c r="AL16" i="74"/>
  <c r="AU16" i="74" s="1"/>
  <c r="W19" i="12"/>
  <c r="AE18" i="12"/>
  <c r="AG18" i="12"/>
  <c r="AP18" i="12" s="1"/>
  <c r="AF18" i="12"/>
  <c r="AO18" i="12" s="1"/>
  <c r="AH8" i="86"/>
  <c r="AQ8" i="86" s="1"/>
  <c r="AS19" i="26"/>
  <c r="AL19" i="26"/>
  <c r="AU19" i="26" s="1"/>
  <c r="AL3" i="30"/>
  <c r="AU3" i="30" s="1"/>
  <c r="AS3" i="30"/>
  <c r="AS5" i="17"/>
  <c r="AL5" i="17"/>
  <c r="AU5" i="17" s="1"/>
  <c r="AS10" i="40"/>
  <c r="AL10" i="40"/>
  <c r="AU10" i="40" s="1"/>
  <c r="AF11" i="67"/>
  <c r="AO11" i="67" s="1"/>
  <c r="W12" i="67"/>
  <c r="AG11" i="67"/>
  <c r="AP11" i="67" s="1"/>
  <c r="AE11" i="67"/>
  <c r="AR23" i="30"/>
  <c r="AR25" i="30" s="1"/>
  <c r="AL23" i="30"/>
  <c r="AU23" i="30" s="1"/>
  <c r="AS15" i="17"/>
  <c r="AL15" i="17"/>
  <c r="AU15" i="17" s="1"/>
  <c r="AS11" i="74"/>
  <c r="AL11" i="74"/>
  <c r="AU11" i="74" s="1"/>
  <c r="AN8" i="53"/>
  <c r="AI8" i="53"/>
  <c r="Z18" i="29"/>
  <c r="AI10" i="71"/>
  <c r="AN10" i="71"/>
  <c r="AS17" i="30"/>
  <c r="AL17" i="30"/>
  <c r="AU17" i="30" s="1"/>
  <c r="AS15" i="26"/>
  <c r="AL15" i="26"/>
  <c r="AU15" i="26" s="1"/>
  <c r="AS19" i="74"/>
  <c r="AL19" i="74"/>
  <c r="AU19" i="74" s="1"/>
  <c r="U23" i="102"/>
  <c r="AS22" i="17"/>
  <c r="AL22" i="17"/>
  <c r="AU22" i="17" s="1"/>
  <c r="Z11" i="63"/>
  <c r="U17" i="103"/>
  <c r="U7" i="58"/>
  <c r="AL23" i="74"/>
  <c r="AU23" i="74" s="1"/>
  <c r="AS6" i="40"/>
  <c r="AL6" i="40"/>
  <c r="AU6" i="40" s="1"/>
  <c r="AI8" i="52"/>
  <c r="AN8" i="52"/>
  <c r="AS14" i="74"/>
  <c r="AL14" i="74"/>
  <c r="AU14" i="74" s="1"/>
  <c r="AK20" i="81"/>
  <c r="AT20" i="81" s="1"/>
  <c r="AJ20" i="81"/>
  <c r="AJ14" i="81"/>
  <c r="AK14" i="81"/>
  <c r="AT14" i="81" s="1"/>
  <c r="AK8" i="81"/>
  <c r="AT8" i="81" s="1"/>
  <c r="AJ8" i="81"/>
  <c r="AS17" i="26"/>
  <c r="AL17" i="26"/>
  <c r="AU17" i="26" s="1"/>
  <c r="AS8" i="30"/>
  <c r="AL8" i="30"/>
  <c r="AU8" i="30" s="1"/>
  <c r="Y18" i="25"/>
  <c r="Z18" i="25"/>
  <c r="X18" i="25"/>
  <c r="AH10" i="75"/>
  <c r="AQ10" i="75" s="1"/>
  <c r="AR7" i="105"/>
  <c r="AL3" i="74"/>
  <c r="AU3" i="74" s="1"/>
  <c r="AS3" i="74"/>
  <c r="AR7" i="86"/>
  <c r="Y19" i="80"/>
  <c r="X19" i="80"/>
  <c r="AS18" i="26"/>
  <c r="AL18" i="26"/>
  <c r="AU18" i="26" s="1"/>
  <c r="U25" i="90"/>
  <c r="AS9" i="40"/>
  <c r="AL9" i="40"/>
  <c r="AU9" i="40" s="1"/>
  <c r="U7" i="54"/>
  <c r="Z8" i="105"/>
  <c r="AL20" i="17"/>
  <c r="AU20" i="17" s="1"/>
  <c r="AT20" i="17"/>
  <c r="Z8" i="86"/>
  <c r="U5" i="20"/>
  <c r="X5" i="20" s="1"/>
  <c r="AS10" i="30"/>
  <c r="AL10" i="30"/>
  <c r="AU10" i="30" s="1"/>
  <c r="AK4" i="17"/>
  <c r="AT4" i="17" s="1"/>
  <c r="AT25" i="17" s="1"/>
  <c r="AJ4" i="17"/>
  <c r="U14" i="41"/>
  <c r="AS8" i="26"/>
  <c r="AL8" i="26"/>
  <c r="AU8" i="26" s="1"/>
  <c r="AS5" i="30"/>
  <c r="AL5" i="30"/>
  <c r="AU5" i="30" s="1"/>
  <c r="AS10" i="26"/>
  <c r="AL10" i="26"/>
  <c r="AU10" i="26" s="1"/>
  <c r="AS11" i="40"/>
  <c r="AL11" i="40"/>
  <c r="AU11" i="40" s="1"/>
  <c r="AS10" i="17"/>
  <c r="AL10" i="17"/>
  <c r="AU10" i="17" s="1"/>
  <c r="U6" i="51"/>
  <c r="AL23" i="40"/>
  <c r="AU23" i="40" s="1"/>
  <c r="Y11" i="97"/>
  <c r="X11" i="97"/>
  <c r="AN18" i="39"/>
  <c r="AI18" i="39"/>
  <c r="AK7" i="81"/>
  <c r="AT7" i="81" s="1"/>
  <c r="AJ7" i="81"/>
  <c r="AS9" i="30"/>
  <c r="AL9" i="30"/>
  <c r="AU9" i="30" s="1"/>
  <c r="AG10" i="75"/>
  <c r="AP10" i="75" s="1"/>
  <c r="AF10" i="75"/>
  <c r="AO10" i="75" s="1"/>
  <c r="AE10" i="75"/>
  <c r="W11" i="75"/>
  <c r="AS18" i="40"/>
  <c r="AL18" i="40"/>
  <c r="AU18" i="40" s="1"/>
  <c r="AH19" i="64"/>
  <c r="AQ19" i="64" s="1"/>
  <c r="AH11" i="24"/>
  <c r="AQ11" i="24" s="1"/>
  <c r="AS14" i="40"/>
  <c r="AL14" i="40"/>
  <c r="AU14" i="40" s="1"/>
  <c r="AS7" i="17"/>
  <c r="AL7" i="17"/>
  <c r="AU7" i="17" s="1"/>
  <c r="AK4" i="74"/>
  <c r="AT4" i="74" s="1"/>
  <c r="AT25" i="74" s="1"/>
  <c r="AJ4" i="74"/>
  <c r="AS21" i="74"/>
  <c r="AL21" i="74"/>
  <c r="AU21" i="74" s="1"/>
  <c r="AL4" i="69"/>
  <c r="AU4" i="69" s="1"/>
  <c r="AU25" i="69" s="1"/>
  <c r="C11" i="69" s="1"/>
  <c r="F13" i="57" s="1"/>
  <c r="AS4" i="69"/>
  <c r="AS25" i="69" s="1"/>
  <c r="AR7" i="15"/>
  <c r="AR10" i="63"/>
  <c r="AR9" i="75"/>
  <c r="AR10" i="24"/>
  <c r="AS22" i="74"/>
  <c r="AL22" i="74"/>
  <c r="AU22" i="74" s="1"/>
  <c r="U23" i="48"/>
  <c r="AS7" i="26"/>
  <c r="AL7" i="26"/>
  <c r="AU7" i="26" s="1"/>
  <c r="AH8" i="101"/>
  <c r="AQ8" i="101" s="1"/>
  <c r="AS16" i="40"/>
  <c r="AL16" i="40"/>
  <c r="AU16" i="40" s="1"/>
  <c r="AS3" i="17"/>
  <c r="AL3" i="17"/>
  <c r="AU3" i="17" s="1"/>
  <c r="AS21" i="17"/>
  <c r="AL21" i="17"/>
  <c r="AU21" i="17" s="1"/>
  <c r="AS17" i="74"/>
  <c r="AL17" i="74"/>
  <c r="AU17" i="74" s="1"/>
  <c r="AH8" i="15"/>
  <c r="AQ8" i="15" s="1"/>
  <c r="AR11" i="2"/>
  <c r="AE17" i="34"/>
  <c r="AF17" i="34"/>
  <c r="AO17" i="34" s="1"/>
  <c r="W18" i="34"/>
  <c r="AG17" i="34"/>
  <c r="AP17" i="34" s="1"/>
  <c r="AR23" i="17"/>
  <c r="AR25" i="17" s="1"/>
  <c r="AL23" i="17"/>
  <c r="AU23" i="17" s="1"/>
  <c r="U17" i="87"/>
  <c r="AN10" i="89"/>
  <c r="AI10" i="89"/>
  <c r="AR17" i="72"/>
  <c r="AS6" i="74"/>
  <c r="AL6" i="74"/>
  <c r="AU6" i="74" s="1"/>
  <c r="U5" i="9"/>
  <c r="X5" i="9" s="1"/>
  <c r="U5" i="92"/>
  <c r="X5" i="92" s="1"/>
  <c r="AS13" i="30"/>
  <c r="AL13" i="30"/>
  <c r="AU13" i="30" s="1"/>
  <c r="AS17" i="17"/>
  <c r="AL17" i="17"/>
  <c r="AU17" i="17" s="1"/>
  <c r="AJ4" i="26"/>
  <c r="AK4" i="26"/>
  <c r="AT4" i="26" s="1"/>
  <c r="AT25" i="26" s="1"/>
  <c r="U7" i="96"/>
  <c r="AH19" i="68"/>
  <c r="AQ19" i="68" s="1"/>
  <c r="U24" i="82"/>
  <c r="AK13" i="81"/>
  <c r="AT13" i="81" s="1"/>
  <c r="AJ13" i="81"/>
  <c r="AE7" i="32"/>
  <c r="AG7" i="32"/>
  <c r="AP7" i="32" s="1"/>
  <c r="AF7" i="32"/>
  <c r="AO7" i="32" s="1"/>
  <c r="W8" i="32"/>
  <c r="Z19" i="68"/>
  <c r="Y9" i="93"/>
  <c r="X9" i="93"/>
  <c r="AI10" i="38"/>
  <c r="AN10" i="38"/>
  <c r="AS18" i="17"/>
  <c r="AL18" i="17"/>
  <c r="AU18" i="17" s="1"/>
  <c r="AS20" i="74"/>
  <c r="AL20" i="74"/>
  <c r="AU20" i="74" s="1"/>
  <c r="AE5" i="44"/>
  <c r="AF5" i="44"/>
  <c r="AO5" i="44" s="1"/>
  <c r="AG5" i="44"/>
  <c r="AP5" i="44" s="1"/>
  <c r="W6" i="44"/>
  <c r="AJ18" i="81"/>
  <c r="AK18" i="81"/>
  <c r="AT18" i="81" s="1"/>
  <c r="AJ12" i="81"/>
  <c r="AK12" i="81"/>
  <c r="AT12" i="81" s="1"/>
  <c r="AJ6" i="81"/>
  <c r="AK6" i="81"/>
  <c r="AT6" i="81" s="1"/>
  <c r="AS5" i="26"/>
  <c r="AL5" i="26"/>
  <c r="AU5" i="26" s="1"/>
  <c r="AS14" i="30"/>
  <c r="AL14" i="30"/>
  <c r="AU14" i="30" s="1"/>
  <c r="AS19" i="30"/>
  <c r="AL19" i="30"/>
  <c r="AU19" i="30" s="1"/>
  <c r="Z19" i="64"/>
  <c r="Z11" i="24"/>
  <c r="AR18" i="68"/>
  <c r="AS6" i="26"/>
  <c r="AL6" i="26"/>
  <c r="AU6" i="26" s="1"/>
  <c r="AS21" i="26"/>
  <c r="AL21" i="26"/>
  <c r="AU21" i="26" s="1"/>
  <c r="AS7" i="74"/>
  <c r="AL7" i="74"/>
  <c r="AU7" i="74" s="1"/>
  <c r="AS15" i="40"/>
  <c r="AL15" i="40"/>
  <c r="AU15" i="40" s="1"/>
  <c r="U12" i="11"/>
  <c r="AS8" i="17"/>
  <c r="AL8" i="17"/>
  <c r="AU8" i="17" s="1"/>
  <c r="AH9" i="47"/>
  <c r="AQ9" i="47" s="1"/>
  <c r="AH12" i="2"/>
  <c r="AQ12" i="2" s="1"/>
  <c r="U24" i="94"/>
  <c r="U6" i="100"/>
  <c r="Z8" i="101"/>
  <c r="AS7" i="30"/>
  <c r="AL7" i="30"/>
  <c r="AU7" i="30" s="1"/>
  <c r="U16" i="83"/>
  <c r="Z8" i="15"/>
  <c r="AS14" i="26"/>
  <c r="AL14" i="26"/>
  <c r="AU14" i="26" s="1"/>
  <c r="Y11" i="71"/>
  <c r="X11" i="71"/>
  <c r="AS12" i="40"/>
  <c r="AL12" i="40"/>
  <c r="AU12" i="40" s="1"/>
  <c r="AS17" i="40"/>
  <c r="AL17" i="40"/>
  <c r="AU17" i="40" s="1"/>
  <c r="AS12" i="74"/>
  <c r="AL12" i="74"/>
  <c r="AU12" i="74" s="1"/>
  <c r="U19" i="18"/>
  <c r="U24" i="35"/>
  <c r="AL3" i="26"/>
  <c r="AU3" i="26" s="1"/>
  <c r="AS3" i="26"/>
  <c r="AI18" i="21"/>
  <c r="AN18" i="21"/>
  <c r="AS13" i="40"/>
  <c r="AL13" i="40"/>
  <c r="AU13" i="40" s="1"/>
  <c r="AH10" i="33"/>
  <c r="AQ10" i="33" s="1"/>
  <c r="AK19" i="81"/>
  <c r="AT19" i="81" s="1"/>
  <c r="AJ19" i="81"/>
  <c r="Z10" i="33"/>
  <c r="AR17" i="76"/>
  <c r="AS19" i="40"/>
  <c r="AL19" i="40"/>
  <c r="AU19" i="40" s="1"/>
  <c r="AN8" i="93"/>
  <c r="AI8" i="93"/>
  <c r="AS6" i="17"/>
  <c r="AL6" i="17"/>
  <c r="AU6" i="17" s="1"/>
  <c r="AS8" i="74"/>
  <c r="AL8" i="74"/>
  <c r="AU8" i="74" s="1"/>
  <c r="AR8" i="47"/>
  <c r="AR17" i="29"/>
  <c r="U17" i="99"/>
  <c r="AK17" i="81"/>
  <c r="AT17" i="81" s="1"/>
  <c r="AJ17" i="81"/>
  <c r="AK11" i="81"/>
  <c r="AT11" i="81" s="1"/>
  <c r="AJ11" i="81"/>
  <c r="AJ5" i="81"/>
  <c r="AK5" i="81"/>
  <c r="AT5" i="81" s="1"/>
  <c r="AR7" i="101"/>
  <c r="U16" i="55"/>
  <c r="AS21" i="30"/>
  <c r="AL21" i="30"/>
  <c r="AU21" i="30" s="1"/>
  <c r="AN17" i="25"/>
  <c r="AI17" i="25"/>
  <c r="AS20" i="40"/>
  <c r="AL20" i="40"/>
  <c r="AU20" i="40" s="1"/>
  <c r="AS13" i="17"/>
  <c r="AL13" i="17"/>
  <c r="AU13" i="17" s="1"/>
  <c r="AS9" i="74"/>
  <c r="AL9" i="74"/>
  <c r="AU9" i="74" s="1"/>
  <c r="U7" i="88"/>
  <c r="AR10" i="79"/>
  <c r="AI18" i="80"/>
  <c r="AN18" i="80"/>
  <c r="AS6" i="30"/>
  <c r="AL6" i="30"/>
  <c r="AU6" i="30" s="1"/>
  <c r="AS16" i="26"/>
  <c r="AL16" i="26"/>
  <c r="AU16" i="26" s="1"/>
  <c r="AK4" i="40"/>
  <c r="AT4" i="40" s="1"/>
  <c r="AT25" i="40" s="1"/>
  <c r="AJ4" i="40"/>
  <c r="AS10" i="74"/>
  <c r="AL10" i="74"/>
  <c r="AU10" i="74" s="1"/>
  <c r="Z9" i="47"/>
  <c r="U12" i="95"/>
  <c r="Z12" i="2"/>
  <c r="AR9" i="33"/>
  <c r="AS13" i="26"/>
  <c r="AL13" i="26"/>
  <c r="AU13" i="26" s="1"/>
  <c r="AS16" i="30"/>
  <c r="AL16" i="30"/>
  <c r="AU16" i="30" s="1"/>
  <c r="AS9" i="26"/>
  <c r="AL9" i="26"/>
  <c r="AU9" i="26" s="1"/>
  <c r="AN8" i="46"/>
  <c r="AI8" i="46"/>
  <c r="AR18" i="64"/>
  <c r="AS22" i="40"/>
  <c r="AL22" i="40"/>
  <c r="AU22" i="40" s="1"/>
  <c r="U16" i="49"/>
  <c r="AS9" i="17"/>
  <c r="AL9" i="17"/>
  <c r="AU9" i="17" s="1"/>
  <c r="AS5" i="74"/>
  <c r="AL5" i="74"/>
  <c r="AU5" i="74" s="1"/>
  <c r="AH11" i="19"/>
  <c r="AQ11" i="19" s="1"/>
  <c r="AS11" i="30"/>
  <c r="AL11" i="30"/>
  <c r="AU11" i="30" s="1"/>
  <c r="Y11" i="89"/>
  <c r="X11" i="89"/>
  <c r="AS16" i="17"/>
  <c r="AL16" i="17"/>
  <c r="AU16" i="17" s="1"/>
  <c r="AH11" i="59"/>
  <c r="AQ11" i="59" s="1"/>
  <c r="U24" i="10"/>
  <c r="AS11" i="17"/>
  <c r="AL11" i="17"/>
  <c r="AU11" i="17" s="1"/>
  <c r="AH5" i="13"/>
  <c r="AQ5" i="13" s="1"/>
  <c r="Z5" i="13"/>
  <c r="AN10" i="97"/>
  <c r="AI10" i="97"/>
  <c r="Y9" i="52"/>
  <c r="X9" i="52"/>
  <c r="Y19" i="21"/>
  <c r="X19" i="21"/>
  <c r="Z9" i="93" l="1"/>
  <c r="Z9" i="52"/>
  <c r="Z11" i="71"/>
  <c r="AF11" i="71" s="1"/>
  <c r="AO11" i="71" s="1"/>
  <c r="AF9" i="93"/>
  <c r="AO9" i="93" s="1"/>
  <c r="AE9" i="93"/>
  <c r="W10" i="93"/>
  <c r="AG9" i="93"/>
  <c r="AP9" i="93" s="1"/>
  <c r="W12" i="38"/>
  <c r="AG11" i="38"/>
  <c r="AP11" i="38" s="1"/>
  <c r="AE11" i="38"/>
  <c r="AF11" i="38"/>
  <c r="AO11" i="38" s="1"/>
  <c r="AE9" i="52"/>
  <c r="W10" i="52"/>
  <c r="AF9" i="52"/>
  <c r="AO9" i="52" s="1"/>
  <c r="AG9" i="52"/>
  <c r="AP9" i="52" s="1"/>
  <c r="AE11" i="71"/>
  <c r="W12" i="71"/>
  <c r="AG11" i="71"/>
  <c r="AP11" i="71" s="1"/>
  <c r="AR18" i="21"/>
  <c r="U18" i="18"/>
  <c r="AG8" i="15"/>
  <c r="AP8" i="15" s="1"/>
  <c r="AE8" i="15"/>
  <c r="AF8" i="15"/>
  <c r="AO8" i="15" s="1"/>
  <c r="W9" i="15"/>
  <c r="AN7" i="32"/>
  <c r="AI7" i="32"/>
  <c r="AH5" i="9"/>
  <c r="AQ5" i="9" s="1"/>
  <c r="Z5" i="9"/>
  <c r="Y18" i="34"/>
  <c r="X18" i="34"/>
  <c r="U22" i="48"/>
  <c r="U5" i="51"/>
  <c r="X5" i="51" s="1"/>
  <c r="U13" i="41"/>
  <c r="AH5" i="20"/>
  <c r="AQ5" i="20" s="1"/>
  <c r="Z5" i="20"/>
  <c r="U6" i="54"/>
  <c r="AH18" i="25"/>
  <c r="AQ18" i="25" s="1"/>
  <c r="W12" i="63"/>
  <c r="AG11" i="63"/>
  <c r="AP11" i="63" s="1"/>
  <c r="AE11" i="63"/>
  <c r="AF11" i="63"/>
  <c r="AO11" i="63" s="1"/>
  <c r="AR10" i="71"/>
  <c r="Y12" i="67"/>
  <c r="X12" i="67"/>
  <c r="AR5" i="104"/>
  <c r="AE11" i="79"/>
  <c r="W12" i="79"/>
  <c r="AG11" i="79"/>
  <c r="AP11" i="79" s="1"/>
  <c r="AF11" i="79"/>
  <c r="AO11" i="79" s="1"/>
  <c r="AH9" i="46"/>
  <c r="AQ9" i="46" s="1"/>
  <c r="U20" i="98"/>
  <c r="Y11" i="28"/>
  <c r="Z11" i="28"/>
  <c r="X11" i="28"/>
  <c r="AS16" i="81"/>
  <c r="AL16" i="81"/>
  <c r="AU16" i="81" s="1"/>
  <c r="U11" i="95"/>
  <c r="U15" i="49"/>
  <c r="AS5" i="81"/>
  <c r="AL5" i="81"/>
  <c r="AU5" i="81" s="1"/>
  <c r="AS6" i="81"/>
  <c r="AL6" i="81"/>
  <c r="AU6" i="81" s="1"/>
  <c r="Y6" i="44"/>
  <c r="X6" i="44"/>
  <c r="AS13" i="81"/>
  <c r="AL13" i="81"/>
  <c r="AU13" i="81" s="1"/>
  <c r="AH11" i="97"/>
  <c r="AQ11" i="97" s="1"/>
  <c r="AL4" i="17"/>
  <c r="AU4" i="17" s="1"/>
  <c r="AS4" i="17"/>
  <c r="AS25" i="17" s="1"/>
  <c r="AF8" i="86"/>
  <c r="AO8" i="86" s="1"/>
  <c r="AE8" i="86"/>
  <c r="W9" i="86"/>
  <c r="AG8" i="86"/>
  <c r="AP8" i="86" s="1"/>
  <c r="AH19" i="80"/>
  <c r="AQ19" i="80" s="1"/>
  <c r="AF18" i="25"/>
  <c r="AO18" i="25" s="1"/>
  <c r="AG18" i="25"/>
  <c r="AP18" i="25" s="1"/>
  <c r="W19" i="25"/>
  <c r="AE18" i="25"/>
  <c r="AS8" i="81"/>
  <c r="AL8" i="81"/>
  <c r="AU8" i="81" s="1"/>
  <c r="AF18" i="29"/>
  <c r="AO18" i="29" s="1"/>
  <c r="W19" i="29"/>
  <c r="AG18" i="29"/>
  <c r="AP18" i="29" s="1"/>
  <c r="AE18" i="29"/>
  <c r="AN18" i="12"/>
  <c r="AI18" i="12"/>
  <c r="AH5" i="84"/>
  <c r="AQ5" i="84" s="1"/>
  <c r="Z5" i="84"/>
  <c r="AS15" i="81"/>
  <c r="AL15" i="81"/>
  <c r="AU15" i="81" s="1"/>
  <c r="AN11" i="19"/>
  <c r="AI11" i="19"/>
  <c r="AE9" i="46"/>
  <c r="W10" i="46"/>
  <c r="AG9" i="46"/>
  <c r="AP9" i="46" s="1"/>
  <c r="AF9" i="46"/>
  <c r="AO9" i="46" s="1"/>
  <c r="AS4" i="30"/>
  <c r="AS25" i="30" s="1"/>
  <c r="AL4" i="30"/>
  <c r="AU4" i="30" s="1"/>
  <c r="AU25" i="30" s="1"/>
  <c r="C11" i="30" s="1"/>
  <c r="U6" i="45"/>
  <c r="AS11" i="81"/>
  <c r="AL11" i="81"/>
  <c r="AU11" i="81" s="1"/>
  <c r="U15" i="83"/>
  <c r="W20" i="68"/>
  <c r="AG19" i="68"/>
  <c r="AP19" i="68" s="1"/>
  <c r="AF19" i="68"/>
  <c r="AO19" i="68" s="1"/>
  <c r="AE19" i="68"/>
  <c r="U6" i="96"/>
  <c r="U16" i="87"/>
  <c r="AN17" i="34"/>
  <c r="AI17" i="34"/>
  <c r="Z11" i="97"/>
  <c r="Z19" i="80"/>
  <c r="AR8" i="53"/>
  <c r="Y19" i="12"/>
  <c r="X19" i="12"/>
  <c r="Y19" i="60"/>
  <c r="X19" i="60"/>
  <c r="U24" i="85"/>
  <c r="AK4" i="81"/>
  <c r="AT4" i="81" s="1"/>
  <c r="AT25" i="81" s="1"/>
  <c r="AJ4" i="81"/>
  <c r="AS22" i="81"/>
  <c r="AL22" i="81"/>
  <c r="AU22" i="81" s="1"/>
  <c r="AN11" i="59"/>
  <c r="AI11" i="59"/>
  <c r="AH11" i="89"/>
  <c r="AQ11" i="89" s="1"/>
  <c r="U5" i="100"/>
  <c r="X5" i="100" s="1"/>
  <c r="Z11" i="89"/>
  <c r="AF5" i="13"/>
  <c r="AO5" i="13" s="1"/>
  <c r="AE5" i="13"/>
  <c r="AG5" i="13"/>
  <c r="AP5" i="13" s="1"/>
  <c r="W6" i="13"/>
  <c r="U23" i="94"/>
  <c r="AS12" i="81"/>
  <c r="AL12" i="81"/>
  <c r="AU12" i="81" s="1"/>
  <c r="Y8" i="32"/>
  <c r="X8" i="32"/>
  <c r="Z8" i="32" s="1"/>
  <c r="AS4" i="74"/>
  <c r="AS25" i="74" s="1"/>
  <c r="AL4" i="74"/>
  <c r="AU4" i="74" s="1"/>
  <c r="AU25" i="74" s="1"/>
  <c r="C11" i="74" s="1"/>
  <c r="F18" i="57" s="1"/>
  <c r="Y11" i="75"/>
  <c r="X11" i="75"/>
  <c r="AS7" i="81"/>
  <c r="AL7" i="81"/>
  <c r="AU7" i="81" s="1"/>
  <c r="U6" i="58"/>
  <c r="U13" i="91"/>
  <c r="AS21" i="81"/>
  <c r="AL21" i="81"/>
  <c r="AU21" i="81" s="1"/>
  <c r="Y12" i="19"/>
  <c r="X12" i="19"/>
  <c r="AH9" i="53"/>
  <c r="AQ9" i="53" s="1"/>
  <c r="AH6" i="104"/>
  <c r="AQ6" i="104" s="1"/>
  <c r="AL3" i="81"/>
  <c r="AU3" i="81" s="1"/>
  <c r="AS3" i="81"/>
  <c r="AR8" i="46"/>
  <c r="AG11" i="24"/>
  <c r="AP11" i="24" s="1"/>
  <c r="AE11" i="24"/>
  <c r="AF11" i="24"/>
  <c r="AO11" i="24" s="1"/>
  <c r="W12" i="24"/>
  <c r="AI5" i="44"/>
  <c r="AN5" i="44"/>
  <c r="AR10" i="38"/>
  <c r="U23" i="82"/>
  <c r="AL4" i="26"/>
  <c r="AU4" i="26" s="1"/>
  <c r="AU25" i="26" s="1"/>
  <c r="C11" i="26" s="1"/>
  <c r="AS4" i="26"/>
  <c r="AS25" i="26" s="1"/>
  <c r="AH5" i="92"/>
  <c r="AQ5" i="92" s="1"/>
  <c r="Z5" i="92"/>
  <c r="AU25" i="17"/>
  <c r="C11" i="17" s="1"/>
  <c r="AI10" i="75"/>
  <c r="AN10" i="75"/>
  <c r="AE8" i="105"/>
  <c r="AF8" i="105"/>
  <c r="AO8" i="105" s="1"/>
  <c r="AG8" i="105"/>
  <c r="AP8" i="105" s="1"/>
  <c r="W9" i="105"/>
  <c r="U24" i="90"/>
  <c r="AS14" i="81"/>
  <c r="AL14" i="81"/>
  <c r="AU14" i="81" s="1"/>
  <c r="AR8" i="52"/>
  <c r="U22" i="102"/>
  <c r="AN11" i="67"/>
  <c r="AI11" i="67"/>
  <c r="AE18" i="72"/>
  <c r="W19" i="72"/>
  <c r="AG18" i="72"/>
  <c r="AP18" i="72" s="1"/>
  <c r="AF18" i="72"/>
  <c r="AO18" i="72" s="1"/>
  <c r="AH19" i="39"/>
  <c r="AQ19" i="39" s="1"/>
  <c r="U22" i="42"/>
  <c r="Z9" i="53"/>
  <c r="U13" i="16"/>
  <c r="AI10" i="28"/>
  <c r="AN10" i="28"/>
  <c r="Z6" i="104"/>
  <c r="AH9" i="52"/>
  <c r="AQ9" i="52" s="1"/>
  <c r="AF9" i="47"/>
  <c r="AO9" i="47" s="1"/>
  <c r="AG9" i="47"/>
  <c r="AP9" i="47" s="1"/>
  <c r="W10" i="47"/>
  <c r="AE9" i="47"/>
  <c r="U16" i="99"/>
  <c r="AH11" i="71"/>
  <c r="AQ11" i="71" s="1"/>
  <c r="U23" i="10"/>
  <c r="U6" i="88"/>
  <c r="U15" i="55"/>
  <c r="AH19" i="21"/>
  <c r="AQ19" i="21" s="1"/>
  <c r="AR10" i="97"/>
  <c r="AF12" i="2"/>
  <c r="AO12" i="2" s="1"/>
  <c r="W13" i="2"/>
  <c r="AE12" i="2"/>
  <c r="AG12" i="2"/>
  <c r="AP12" i="2" s="1"/>
  <c r="AS4" i="40"/>
  <c r="AS25" i="40" s="1"/>
  <c r="AL4" i="40"/>
  <c r="AU4" i="40" s="1"/>
  <c r="AU25" i="40" s="1"/>
  <c r="C11" i="40" s="1"/>
  <c r="AR17" i="25"/>
  <c r="AS17" i="81"/>
  <c r="AL17" i="81"/>
  <c r="AU17" i="81" s="1"/>
  <c r="AR8" i="93"/>
  <c r="AG10" i="33"/>
  <c r="AP10" i="33" s="1"/>
  <c r="W11" i="33"/>
  <c r="AE10" i="33"/>
  <c r="AF10" i="33"/>
  <c r="AO10" i="33" s="1"/>
  <c r="U23" i="35"/>
  <c r="U22" i="35" s="1"/>
  <c r="Z19" i="21"/>
  <c r="AR18" i="80"/>
  <c r="AS19" i="81"/>
  <c r="AL19" i="81"/>
  <c r="AU19" i="81" s="1"/>
  <c r="AE8" i="101"/>
  <c r="AF8" i="101"/>
  <c r="AO8" i="101" s="1"/>
  <c r="AG8" i="101"/>
  <c r="AP8" i="101" s="1"/>
  <c r="W9" i="101"/>
  <c r="U11" i="11"/>
  <c r="AF19" i="64"/>
  <c r="AO19" i="64" s="1"/>
  <c r="AG19" i="64"/>
  <c r="AP19" i="64" s="1"/>
  <c r="W20" i="64"/>
  <c r="AE19" i="64"/>
  <c r="AS18" i="81"/>
  <c r="AL18" i="81"/>
  <c r="AU18" i="81" s="1"/>
  <c r="AH9" i="93"/>
  <c r="AQ9" i="93" s="1"/>
  <c r="AR10" i="89"/>
  <c r="AR18" i="39"/>
  <c r="AS20" i="81"/>
  <c r="AL20" i="81"/>
  <c r="AU20" i="81" s="1"/>
  <c r="U16" i="103"/>
  <c r="AN18" i="60"/>
  <c r="AI18" i="60"/>
  <c r="AG18" i="76"/>
  <c r="AP18" i="76" s="1"/>
  <c r="AE18" i="76"/>
  <c r="W19" i="76"/>
  <c r="AF18" i="76"/>
  <c r="AO18" i="76" s="1"/>
  <c r="U13" i="43"/>
  <c r="AS9" i="81"/>
  <c r="AL9" i="81"/>
  <c r="AU9" i="81" s="1"/>
  <c r="U25" i="50"/>
  <c r="AH11" i="38"/>
  <c r="AQ11" i="38" s="1"/>
  <c r="Z19" i="39"/>
  <c r="AS10" i="81"/>
  <c r="AL10" i="81"/>
  <c r="AU10" i="81" s="1"/>
  <c r="Y12" i="59"/>
  <c r="X12" i="59"/>
  <c r="Z12" i="19" l="1"/>
  <c r="AE6" i="104"/>
  <c r="AG6" i="104"/>
  <c r="AP6" i="104" s="1"/>
  <c r="W7" i="104"/>
  <c r="AF6" i="104"/>
  <c r="AO6" i="104" s="1"/>
  <c r="Y19" i="72"/>
  <c r="X19" i="72"/>
  <c r="AR10" i="75"/>
  <c r="AH12" i="19"/>
  <c r="AQ12" i="19" s="1"/>
  <c r="AH19" i="60"/>
  <c r="AQ19" i="60" s="1"/>
  <c r="AR18" i="12"/>
  <c r="AI8" i="86"/>
  <c r="AN8" i="86"/>
  <c r="U14" i="49"/>
  <c r="AF11" i="28"/>
  <c r="AO11" i="28" s="1"/>
  <c r="AG11" i="28"/>
  <c r="AP11" i="28" s="1"/>
  <c r="W12" i="28"/>
  <c r="AE11" i="28"/>
  <c r="AH12" i="67"/>
  <c r="AQ12" i="67" s="1"/>
  <c r="AN11" i="63"/>
  <c r="AI11" i="63"/>
  <c r="U5" i="54"/>
  <c r="X5" i="54" s="1"/>
  <c r="AH18" i="34"/>
  <c r="AQ18" i="34" s="1"/>
  <c r="AN8" i="15"/>
  <c r="AI8" i="15"/>
  <c r="Y12" i="38"/>
  <c r="X12" i="38"/>
  <c r="U21" i="42"/>
  <c r="X9" i="105"/>
  <c r="Y9" i="105"/>
  <c r="Z9" i="105" s="1"/>
  <c r="AG12" i="19"/>
  <c r="AP12" i="19" s="1"/>
  <c r="W13" i="19"/>
  <c r="AF12" i="19"/>
  <c r="AO12" i="19" s="1"/>
  <c r="AE12" i="19"/>
  <c r="U5" i="58"/>
  <c r="X5" i="58" s="1"/>
  <c r="AI5" i="13"/>
  <c r="AN5" i="13"/>
  <c r="Z19" i="60"/>
  <c r="U15" i="87"/>
  <c r="Y20" i="68"/>
  <c r="X20" i="68"/>
  <c r="U5" i="45"/>
  <c r="X5" i="45" s="1"/>
  <c r="Y10" i="46"/>
  <c r="X10" i="46"/>
  <c r="Z12" i="67"/>
  <c r="U12" i="41"/>
  <c r="Z18" i="34"/>
  <c r="AR7" i="32"/>
  <c r="Y10" i="52"/>
  <c r="X10" i="52"/>
  <c r="Z10" i="52" s="1"/>
  <c r="U24" i="50"/>
  <c r="Y20" i="64"/>
  <c r="X20" i="64"/>
  <c r="Y11" i="33"/>
  <c r="X11" i="33"/>
  <c r="Z11" i="33" s="1"/>
  <c r="Y13" i="2"/>
  <c r="X13" i="2"/>
  <c r="Y10" i="47"/>
  <c r="Z10" i="47" s="1"/>
  <c r="X10" i="47"/>
  <c r="AR10" i="28"/>
  <c r="AR11" i="67"/>
  <c r="AR5" i="44"/>
  <c r="AL4" i="81"/>
  <c r="AU4" i="81" s="1"/>
  <c r="AU25" i="81" s="1"/>
  <c r="C11" i="81" s="1"/>
  <c r="F25" i="57" s="1"/>
  <c r="AS4" i="81"/>
  <c r="AS25" i="81" s="1"/>
  <c r="AE19" i="80"/>
  <c r="AF19" i="80"/>
  <c r="AO19" i="80" s="1"/>
  <c r="W20" i="80"/>
  <c r="AG19" i="80"/>
  <c r="AP19" i="80" s="1"/>
  <c r="AI9" i="46"/>
  <c r="AN9" i="46"/>
  <c r="AN18" i="29"/>
  <c r="AI18" i="29"/>
  <c r="AN18" i="25"/>
  <c r="AI18" i="25"/>
  <c r="U10" i="95"/>
  <c r="Y12" i="79"/>
  <c r="X12" i="79"/>
  <c r="Y12" i="63"/>
  <c r="X12" i="63"/>
  <c r="Y12" i="71"/>
  <c r="X12" i="71"/>
  <c r="AI9" i="52"/>
  <c r="AN9" i="52"/>
  <c r="Y19" i="76"/>
  <c r="X19" i="76"/>
  <c r="AI9" i="47"/>
  <c r="AN9" i="47"/>
  <c r="U14" i="55"/>
  <c r="Y12" i="24"/>
  <c r="X12" i="24"/>
  <c r="AH8" i="32"/>
  <c r="AQ8" i="32" s="1"/>
  <c r="U22" i="94"/>
  <c r="AE11" i="89"/>
  <c r="W12" i="89"/>
  <c r="AG11" i="89"/>
  <c r="AP11" i="89" s="1"/>
  <c r="AF11" i="89"/>
  <c r="AO11" i="89" s="1"/>
  <c r="AH19" i="12"/>
  <c r="AQ19" i="12" s="1"/>
  <c r="AG11" i="97"/>
  <c r="AP11" i="97" s="1"/>
  <c r="AE11" i="97"/>
  <c r="AF11" i="97"/>
  <c r="AO11" i="97" s="1"/>
  <c r="W12" i="97"/>
  <c r="U5" i="96"/>
  <c r="X5" i="96" s="1"/>
  <c r="U14" i="83"/>
  <c r="AR11" i="19"/>
  <c r="Y19" i="25"/>
  <c r="X19" i="25"/>
  <c r="U19" i="98"/>
  <c r="AN11" i="79"/>
  <c r="AI11" i="79"/>
  <c r="Z5" i="51"/>
  <c r="AH5" i="51"/>
  <c r="AQ5" i="51" s="1"/>
  <c r="U17" i="18"/>
  <c r="AN11" i="71"/>
  <c r="AI11" i="71"/>
  <c r="Y10" i="93"/>
  <c r="Z10" i="93" s="1"/>
  <c r="X10" i="93"/>
  <c r="AN19" i="64"/>
  <c r="AI19" i="64"/>
  <c r="U15" i="103"/>
  <c r="Y9" i="101"/>
  <c r="X9" i="101"/>
  <c r="U22" i="10"/>
  <c r="AR18" i="60"/>
  <c r="U22" i="82"/>
  <c r="AH11" i="75"/>
  <c r="AQ11" i="75" s="1"/>
  <c r="W9" i="32"/>
  <c r="AE8" i="32"/>
  <c r="AF8" i="32"/>
  <c r="AO8" i="32" s="1"/>
  <c r="AG8" i="32"/>
  <c r="AP8" i="32" s="1"/>
  <c r="AR11" i="59"/>
  <c r="Z19" i="12"/>
  <c r="AR17" i="34"/>
  <c r="AI19" i="68"/>
  <c r="AN19" i="68"/>
  <c r="W6" i="84"/>
  <c r="AG5" i="84"/>
  <c r="AP5" i="84" s="1"/>
  <c r="AF5" i="84"/>
  <c r="AO5" i="84" s="1"/>
  <c r="AE5" i="84"/>
  <c r="Y19" i="29"/>
  <c r="X19" i="29"/>
  <c r="AH6" i="44"/>
  <c r="AQ6" i="44" s="1"/>
  <c r="AG5" i="20"/>
  <c r="AP5" i="20" s="1"/>
  <c r="AE5" i="20"/>
  <c r="W6" i="20"/>
  <c r="AF5" i="20"/>
  <c r="AO5" i="20" s="1"/>
  <c r="Y9" i="15"/>
  <c r="X9" i="15"/>
  <c r="AN11" i="38"/>
  <c r="AI11" i="38"/>
  <c r="AN9" i="93"/>
  <c r="AI9" i="93"/>
  <c r="AI10" i="33"/>
  <c r="AN10" i="33"/>
  <c r="AN12" i="2"/>
  <c r="AI12" i="2"/>
  <c r="AI18" i="72"/>
  <c r="AN18" i="72"/>
  <c r="AN18" i="76"/>
  <c r="AI18" i="76"/>
  <c r="AF19" i="39"/>
  <c r="AO19" i="39" s="1"/>
  <c r="AG19" i="39"/>
  <c r="AP19" i="39" s="1"/>
  <c r="W20" i="39"/>
  <c r="AE19" i="39"/>
  <c r="AE19" i="21"/>
  <c r="AG19" i="21"/>
  <c r="AP19" i="21" s="1"/>
  <c r="AF19" i="21"/>
  <c r="AO19" i="21" s="1"/>
  <c r="W20" i="21"/>
  <c r="AH12" i="59"/>
  <c r="AQ12" i="59" s="1"/>
  <c r="AI8" i="101"/>
  <c r="AN8" i="101"/>
  <c r="U12" i="16"/>
  <c r="AN8" i="105"/>
  <c r="AI8" i="105"/>
  <c r="Z12" i="59"/>
  <c r="U12" i="43"/>
  <c r="U10" i="11"/>
  <c r="U21" i="35"/>
  <c r="U5" i="88"/>
  <c r="X5" i="88" s="1"/>
  <c r="U15" i="99"/>
  <c r="AE9" i="53"/>
  <c r="W10" i="53"/>
  <c r="AG9" i="53"/>
  <c r="AP9" i="53" s="1"/>
  <c r="AF9" i="53"/>
  <c r="AO9" i="53" s="1"/>
  <c r="U21" i="102"/>
  <c r="U23" i="90"/>
  <c r="AE5" i="92"/>
  <c r="W6" i="92"/>
  <c r="AF5" i="92"/>
  <c r="AO5" i="92" s="1"/>
  <c r="AG5" i="92"/>
  <c r="AP5" i="92" s="1"/>
  <c r="AN11" i="24"/>
  <c r="AI11" i="24"/>
  <c r="U12" i="91"/>
  <c r="Z11" i="75"/>
  <c r="Y6" i="13"/>
  <c r="X6" i="13"/>
  <c r="AH5" i="100"/>
  <c r="AQ5" i="100" s="1"/>
  <c r="Z5" i="100"/>
  <c r="U23" i="85"/>
  <c r="Y9" i="86"/>
  <c r="X9" i="86"/>
  <c r="Z6" i="44"/>
  <c r="AH11" i="28"/>
  <c r="AQ11" i="28" s="1"/>
  <c r="U21" i="48"/>
  <c r="AE5" i="9"/>
  <c r="AF5" i="9"/>
  <c r="AO5" i="9" s="1"/>
  <c r="W6" i="9"/>
  <c r="AG5" i="9"/>
  <c r="AP5" i="9" s="1"/>
  <c r="Z9" i="15" l="1"/>
  <c r="Z19" i="29"/>
  <c r="Z12" i="38"/>
  <c r="W13" i="38" s="1"/>
  <c r="Z10" i="46"/>
  <c r="W11" i="46" s="1"/>
  <c r="AG10" i="46"/>
  <c r="AP10" i="46" s="1"/>
  <c r="AF10" i="46"/>
  <c r="AO10" i="46" s="1"/>
  <c r="W10" i="105"/>
  <c r="AG9" i="105"/>
  <c r="AP9" i="105" s="1"/>
  <c r="AF9" i="105"/>
  <c r="AO9" i="105" s="1"/>
  <c r="AE9" i="105"/>
  <c r="AF19" i="29"/>
  <c r="AO19" i="29" s="1"/>
  <c r="AE19" i="29"/>
  <c r="W20" i="29"/>
  <c r="AG19" i="29"/>
  <c r="AP19" i="29" s="1"/>
  <c r="AF9" i="15"/>
  <c r="AO9" i="15" s="1"/>
  <c r="W10" i="15"/>
  <c r="AG9" i="15"/>
  <c r="AP9" i="15" s="1"/>
  <c r="AE9" i="15"/>
  <c r="AG10" i="93"/>
  <c r="AP10" i="93" s="1"/>
  <c r="W11" i="93"/>
  <c r="AF10" i="93"/>
  <c r="AO10" i="93" s="1"/>
  <c r="AE10" i="93"/>
  <c r="AF12" i="38"/>
  <c r="AO12" i="38" s="1"/>
  <c r="AG12" i="38"/>
  <c r="AP12" i="38" s="1"/>
  <c r="AH9" i="86"/>
  <c r="AQ9" i="86" s="1"/>
  <c r="U20" i="35"/>
  <c r="AR8" i="105"/>
  <c r="AN19" i="39"/>
  <c r="AI19" i="39"/>
  <c r="AR9" i="93"/>
  <c r="Y6" i="84"/>
  <c r="X6" i="84"/>
  <c r="Y9" i="32"/>
  <c r="X9" i="32"/>
  <c r="Y12" i="97"/>
  <c r="X12" i="97"/>
  <c r="U21" i="94"/>
  <c r="AR9" i="52"/>
  <c r="AR18" i="25"/>
  <c r="AH10" i="47"/>
  <c r="AQ10" i="47" s="1"/>
  <c r="AH11" i="33"/>
  <c r="AQ11" i="33" s="1"/>
  <c r="AN11" i="28"/>
  <c r="AI11" i="28"/>
  <c r="U14" i="103"/>
  <c r="AR11" i="71"/>
  <c r="U18" i="98"/>
  <c r="AH12" i="24"/>
  <c r="AQ12" i="24" s="1"/>
  <c r="AR9" i="47"/>
  <c r="AH12" i="71"/>
  <c r="AQ12" i="71" s="1"/>
  <c r="AH12" i="79"/>
  <c r="AQ12" i="79" s="1"/>
  <c r="Y20" i="80"/>
  <c r="X20" i="80"/>
  <c r="Z20" i="80" s="1"/>
  <c r="AG10" i="47"/>
  <c r="AP10" i="47" s="1"/>
  <c r="W11" i="47"/>
  <c r="AE10" i="47"/>
  <c r="AF10" i="47"/>
  <c r="AO10" i="47" s="1"/>
  <c r="AE11" i="33"/>
  <c r="W12" i="33"/>
  <c r="AF11" i="33"/>
  <c r="AO11" i="33" s="1"/>
  <c r="AG11" i="33"/>
  <c r="AP11" i="33" s="1"/>
  <c r="U23" i="50"/>
  <c r="W19" i="34"/>
  <c r="AF18" i="34"/>
  <c r="AO18" i="34" s="1"/>
  <c r="AE18" i="34"/>
  <c r="AG18" i="34"/>
  <c r="AP18" i="34" s="1"/>
  <c r="AH5" i="58"/>
  <c r="AQ5" i="58" s="1"/>
  <c r="Z5" i="58"/>
  <c r="AH5" i="54"/>
  <c r="AQ5" i="54" s="1"/>
  <c r="Z5" i="54"/>
  <c r="Y12" i="28"/>
  <c r="X12" i="28"/>
  <c r="AR8" i="86"/>
  <c r="U20" i="48"/>
  <c r="U11" i="91"/>
  <c r="Y6" i="92"/>
  <c r="X6" i="92"/>
  <c r="U14" i="99"/>
  <c r="Y20" i="21"/>
  <c r="X20" i="21"/>
  <c r="AR12" i="2"/>
  <c r="AR11" i="38"/>
  <c r="AR19" i="68"/>
  <c r="U21" i="10"/>
  <c r="AR19" i="64"/>
  <c r="AH19" i="25"/>
  <c r="AQ19" i="25" s="1"/>
  <c r="U13" i="83"/>
  <c r="AN11" i="97"/>
  <c r="AI11" i="97"/>
  <c r="Z12" i="24"/>
  <c r="AH19" i="76"/>
  <c r="AQ19" i="76" s="1"/>
  <c r="Z12" i="71"/>
  <c r="Z12" i="79"/>
  <c r="AR18" i="29"/>
  <c r="AH10" i="52"/>
  <c r="AQ10" i="52" s="1"/>
  <c r="U14" i="87"/>
  <c r="AI12" i="19"/>
  <c r="AN12" i="19"/>
  <c r="AH9" i="105"/>
  <c r="AQ9" i="105" s="1"/>
  <c r="AR8" i="15"/>
  <c r="AR11" i="63"/>
  <c r="AG11" i="75"/>
  <c r="AP11" i="75" s="1"/>
  <c r="AF11" i="75"/>
  <c r="AO11" i="75" s="1"/>
  <c r="AE11" i="75"/>
  <c r="W12" i="75"/>
  <c r="AI9" i="53"/>
  <c r="AN9" i="53"/>
  <c r="Z9" i="86"/>
  <c r="AR18" i="72"/>
  <c r="U9" i="11"/>
  <c r="AR11" i="24"/>
  <c r="AN5" i="84"/>
  <c r="AI5" i="84"/>
  <c r="AH9" i="101"/>
  <c r="AQ9" i="101" s="1"/>
  <c r="AF5" i="51"/>
  <c r="AO5" i="51" s="1"/>
  <c r="AG5" i="51"/>
  <c r="AP5" i="51" s="1"/>
  <c r="AE5" i="51"/>
  <c r="W6" i="51"/>
  <c r="Z19" i="25"/>
  <c r="Y12" i="89"/>
  <c r="X12" i="89"/>
  <c r="Z19" i="76"/>
  <c r="AN19" i="80"/>
  <c r="AI19" i="80"/>
  <c r="AH13" i="2"/>
  <c r="AQ13" i="2" s="1"/>
  <c r="AH20" i="64"/>
  <c r="AQ20" i="64" s="1"/>
  <c r="AE10" i="52"/>
  <c r="W11" i="52"/>
  <c r="AF10" i="52"/>
  <c r="AO10" i="52" s="1"/>
  <c r="AG10" i="52"/>
  <c r="AP10" i="52" s="1"/>
  <c r="U11" i="41"/>
  <c r="Z5" i="45"/>
  <c r="AH5" i="45"/>
  <c r="AQ5" i="45" s="1"/>
  <c r="AE19" i="60"/>
  <c r="W20" i="60"/>
  <c r="AG19" i="60"/>
  <c r="AP19" i="60" s="1"/>
  <c r="AF19" i="60"/>
  <c r="AO19" i="60" s="1"/>
  <c r="Y7" i="104"/>
  <c r="X7" i="104"/>
  <c r="AE6" i="44"/>
  <c r="AF6" i="44"/>
  <c r="AO6" i="44" s="1"/>
  <c r="AG6" i="44"/>
  <c r="AP6" i="44" s="1"/>
  <c r="W7" i="44"/>
  <c r="AI5" i="9"/>
  <c r="AN5" i="9"/>
  <c r="W6" i="100"/>
  <c r="AG5" i="100"/>
  <c r="AP5" i="100" s="1"/>
  <c r="AF5" i="100"/>
  <c r="AO5" i="100" s="1"/>
  <c r="AE5" i="100"/>
  <c r="U20" i="102"/>
  <c r="Y20" i="39"/>
  <c r="X20" i="39"/>
  <c r="AH6" i="13"/>
  <c r="AQ6" i="13" s="1"/>
  <c r="AN5" i="92"/>
  <c r="AI5" i="92"/>
  <c r="U11" i="16"/>
  <c r="Y6" i="20"/>
  <c r="X6" i="20"/>
  <c r="Y6" i="9"/>
  <c r="X6" i="9"/>
  <c r="Z6" i="9" s="1"/>
  <c r="U22" i="85"/>
  <c r="Z6" i="13"/>
  <c r="AH5" i="88"/>
  <c r="AQ5" i="88" s="1"/>
  <c r="Z5" i="88"/>
  <c r="U11" i="43"/>
  <c r="AR18" i="76"/>
  <c r="AH9" i="15"/>
  <c r="AQ9" i="15" s="1"/>
  <c r="AN5" i="20"/>
  <c r="AI5" i="20"/>
  <c r="U21" i="82"/>
  <c r="Z9" i="101"/>
  <c r="AH10" i="93"/>
  <c r="AQ10" i="93" s="1"/>
  <c r="U16" i="18"/>
  <c r="AR11" i="79"/>
  <c r="AH5" i="96"/>
  <c r="AQ5" i="96" s="1"/>
  <c r="Z5" i="96"/>
  <c r="AI11" i="89"/>
  <c r="AN11" i="89"/>
  <c r="AH12" i="63"/>
  <c r="AQ12" i="63" s="1"/>
  <c r="Z13" i="2"/>
  <c r="Z20" i="64"/>
  <c r="W13" i="67"/>
  <c r="AG12" i="67"/>
  <c r="AP12" i="67" s="1"/>
  <c r="AF12" i="67"/>
  <c r="AO12" i="67" s="1"/>
  <c r="AE12" i="67"/>
  <c r="AH20" i="68"/>
  <c r="AQ20" i="68" s="1"/>
  <c r="Y13" i="19"/>
  <c r="Z13" i="19" s="1"/>
  <c r="X13" i="19"/>
  <c r="U20" i="42"/>
  <c r="AH19" i="72"/>
  <c r="AQ19" i="72" s="1"/>
  <c r="U22" i="90"/>
  <c r="Y10" i="53"/>
  <c r="X10" i="53"/>
  <c r="AF12" i="59"/>
  <c r="AO12" i="59" s="1"/>
  <c r="AE12" i="59"/>
  <c r="AG12" i="59"/>
  <c r="AP12" i="59" s="1"/>
  <c r="W13" i="59"/>
  <c r="AR8" i="101"/>
  <c r="AI19" i="21"/>
  <c r="AN19" i="21"/>
  <c r="AR10" i="33"/>
  <c r="AH19" i="29"/>
  <c r="AQ19" i="29" s="1"/>
  <c r="AF19" i="12"/>
  <c r="AO19" i="12" s="1"/>
  <c r="AG19" i="12"/>
  <c r="AP19" i="12" s="1"/>
  <c r="W20" i="12"/>
  <c r="AE19" i="12"/>
  <c r="AI8" i="32"/>
  <c r="AN8" i="32"/>
  <c r="U13" i="55"/>
  <c r="Z12" i="63"/>
  <c r="U9" i="95"/>
  <c r="AR9" i="46"/>
  <c r="AH10" i="46"/>
  <c r="AQ10" i="46" s="1"/>
  <c r="Z20" i="68"/>
  <c r="AR5" i="13"/>
  <c r="AH12" i="38"/>
  <c r="AQ12" i="38" s="1"/>
  <c r="U13" i="49"/>
  <c r="Z19" i="72"/>
  <c r="AN6" i="104"/>
  <c r="AI6" i="104"/>
  <c r="Z12" i="89" l="1"/>
  <c r="Z12" i="28"/>
  <c r="Z9" i="32"/>
  <c r="AE9" i="32" s="1"/>
  <c r="AE12" i="38"/>
  <c r="AE10" i="46"/>
  <c r="AG12" i="89"/>
  <c r="AP12" i="89" s="1"/>
  <c r="AF12" i="89"/>
  <c r="AO12" i="89" s="1"/>
  <c r="W13" i="89"/>
  <c r="AE12" i="89"/>
  <c r="AF12" i="28"/>
  <c r="AO12" i="28" s="1"/>
  <c r="AE12" i="28"/>
  <c r="AG12" i="28"/>
  <c r="AP12" i="28" s="1"/>
  <c r="W13" i="28"/>
  <c r="W10" i="32"/>
  <c r="AF9" i="32"/>
  <c r="AO9" i="32" s="1"/>
  <c r="AG9" i="32"/>
  <c r="AP9" i="32" s="1"/>
  <c r="AG12" i="63"/>
  <c r="AP12" i="63" s="1"/>
  <c r="W13" i="63"/>
  <c r="AF12" i="63"/>
  <c r="AO12" i="63" s="1"/>
  <c r="AE12" i="63"/>
  <c r="Y20" i="12"/>
  <c r="X20" i="12"/>
  <c r="AH13" i="19"/>
  <c r="AQ13" i="19" s="1"/>
  <c r="AG5" i="96"/>
  <c r="AP5" i="96" s="1"/>
  <c r="AF5" i="96"/>
  <c r="AO5" i="96" s="1"/>
  <c r="AE5" i="96"/>
  <c r="W6" i="96"/>
  <c r="AH6" i="9"/>
  <c r="AQ6" i="9" s="1"/>
  <c r="Y6" i="100"/>
  <c r="X6" i="100"/>
  <c r="AF12" i="71"/>
  <c r="AO12" i="71" s="1"/>
  <c r="AG12" i="71"/>
  <c r="AP12" i="71" s="1"/>
  <c r="AE12" i="71"/>
  <c r="W13" i="71"/>
  <c r="U13" i="99"/>
  <c r="Y19" i="34"/>
  <c r="X19" i="34"/>
  <c r="Z19" i="34" s="1"/>
  <c r="AI11" i="33"/>
  <c r="AN11" i="33"/>
  <c r="AH20" i="80"/>
  <c r="AQ20" i="80" s="1"/>
  <c r="U17" i="98"/>
  <c r="U19" i="35"/>
  <c r="Y13" i="38"/>
  <c r="X13" i="38"/>
  <c r="AI9" i="15"/>
  <c r="AN9" i="15"/>
  <c r="AN19" i="29"/>
  <c r="AI19" i="29"/>
  <c r="Y10" i="105"/>
  <c r="X10" i="105"/>
  <c r="Z10" i="105" s="1"/>
  <c r="U12" i="49"/>
  <c r="AR6" i="104"/>
  <c r="AI19" i="12"/>
  <c r="AN19" i="12"/>
  <c r="AI12" i="59"/>
  <c r="AN12" i="59"/>
  <c r="U21" i="90"/>
  <c r="AG13" i="19"/>
  <c r="AP13" i="19" s="1"/>
  <c r="AE13" i="19"/>
  <c r="W14" i="19"/>
  <c r="AF13" i="19"/>
  <c r="AO13" i="19" s="1"/>
  <c r="U20" i="82"/>
  <c r="AE5" i="88"/>
  <c r="W6" i="88"/>
  <c r="AG5" i="88"/>
  <c r="AP5" i="88" s="1"/>
  <c r="AF5" i="88"/>
  <c r="AO5" i="88" s="1"/>
  <c r="W7" i="9"/>
  <c r="AG6" i="9"/>
  <c r="AP6" i="9" s="1"/>
  <c r="AE6" i="9"/>
  <c r="AF6" i="9"/>
  <c r="AO6" i="9" s="1"/>
  <c r="U10" i="16"/>
  <c r="U19" i="102"/>
  <c r="AN6" i="44"/>
  <c r="AI6" i="44"/>
  <c r="AR6" i="44" s="1"/>
  <c r="Y20" i="60"/>
  <c r="Z20" i="60" s="1"/>
  <c r="X20" i="60"/>
  <c r="AE5" i="45"/>
  <c r="AF5" i="45"/>
  <c r="AO5" i="45" s="1"/>
  <c r="AG5" i="45"/>
  <c r="AP5" i="45" s="1"/>
  <c r="W6" i="45"/>
  <c r="X11" i="52"/>
  <c r="Y11" i="52"/>
  <c r="AR19" i="80"/>
  <c r="W20" i="25"/>
  <c r="AE19" i="25"/>
  <c r="AF19" i="25"/>
  <c r="AO19" i="25" s="1"/>
  <c r="AG19" i="25"/>
  <c r="AP19" i="25" s="1"/>
  <c r="AR9" i="53"/>
  <c r="AR12" i="19"/>
  <c r="U12" i="83"/>
  <c r="U20" i="10"/>
  <c r="AH6" i="92"/>
  <c r="AQ6" i="92" s="1"/>
  <c r="U19" i="48"/>
  <c r="W6" i="58"/>
  <c r="AG5" i="58"/>
  <c r="AP5" i="58" s="1"/>
  <c r="AF5" i="58"/>
  <c r="AO5" i="58" s="1"/>
  <c r="AE5" i="58"/>
  <c r="AF20" i="80"/>
  <c r="AO20" i="80" s="1"/>
  <c r="AG20" i="80"/>
  <c r="AP20" i="80" s="1"/>
  <c r="AE20" i="80"/>
  <c r="W21" i="80"/>
  <c r="U20" i="94"/>
  <c r="AR19" i="39"/>
  <c r="AN10" i="93"/>
  <c r="AI10" i="93"/>
  <c r="W20" i="72"/>
  <c r="AF19" i="72"/>
  <c r="AO19" i="72" s="1"/>
  <c r="AG19" i="72"/>
  <c r="AP19" i="72" s="1"/>
  <c r="AE19" i="72"/>
  <c r="AF20" i="68"/>
  <c r="AO20" i="68" s="1"/>
  <c r="W21" i="68"/>
  <c r="AE20" i="68"/>
  <c r="AG20" i="68"/>
  <c r="AP20" i="68" s="1"/>
  <c r="U12" i="55"/>
  <c r="AR19" i="21"/>
  <c r="Y13" i="67"/>
  <c r="X13" i="67"/>
  <c r="AR11" i="89"/>
  <c r="AR5" i="20"/>
  <c r="AR5" i="92"/>
  <c r="AR5" i="9"/>
  <c r="AH7" i="104"/>
  <c r="AQ7" i="104" s="1"/>
  <c r="AN19" i="60"/>
  <c r="AI19" i="60"/>
  <c r="AN10" i="52"/>
  <c r="AI10" i="52"/>
  <c r="U8" i="11"/>
  <c r="Y12" i="75"/>
  <c r="Z12" i="75" s="1"/>
  <c r="X12" i="75"/>
  <c r="AH20" i="21"/>
  <c r="AQ20" i="21" s="1"/>
  <c r="Z6" i="92"/>
  <c r="U22" i="50"/>
  <c r="AH12" i="97"/>
  <c r="AQ12" i="97" s="1"/>
  <c r="AH6" i="84"/>
  <c r="AQ6" i="84" s="1"/>
  <c r="Y10" i="15"/>
  <c r="X10" i="15"/>
  <c r="AI10" i="46"/>
  <c r="AN10" i="46"/>
  <c r="AH10" i="53"/>
  <c r="AQ10" i="53" s="1"/>
  <c r="AF20" i="64"/>
  <c r="AO20" i="64" s="1"/>
  <c r="W21" i="64"/>
  <c r="AG20" i="64"/>
  <c r="AP20" i="64" s="1"/>
  <c r="AE20" i="64"/>
  <c r="U10" i="43"/>
  <c r="AG6" i="13"/>
  <c r="AP6" i="13" s="1"/>
  <c r="AF6" i="13"/>
  <c r="AO6" i="13" s="1"/>
  <c r="AE6" i="13"/>
  <c r="W7" i="13"/>
  <c r="AH6" i="20"/>
  <c r="AQ6" i="20" s="1"/>
  <c r="AH20" i="39"/>
  <c r="AQ20" i="39" s="1"/>
  <c r="AN5" i="100"/>
  <c r="AI5" i="100"/>
  <c r="Z7" i="104"/>
  <c r="U10" i="41"/>
  <c r="AE19" i="76"/>
  <c r="W20" i="76"/>
  <c r="AG19" i="76"/>
  <c r="AP19" i="76" s="1"/>
  <c r="AF19" i="76"/>
  <c r="AO19" i="76" s="1"/>
  <c r="Y6" i="51"/>
  <c r="X6" i="51"/>
  <c r="AR5" i="84"/>
  <c r="AN11" i="75"/>
  <c r="AI11" i="75"/>
  <c r="U13" i="87"/>
  <c r="AE12" i="24"/>
  <c r="W13" i="24"/>
  <c r="AF12" i="24"/>
  <c r="AO12" i="24" s="1"/>
  <c r="AG12" i="24"/>
  <c r="AP12" i="24" s="1"/>
  <c r="Z20" i="21"/>
  <c r="AF5" i="54"/>
  <c r="AO5" i="54" s="1"/>
  <c r="AG5" i="54"/>
  <c r="AP5" i="54" s="1"/>
  <c r="W6" i="54"/>
  <c r="AE5" i="54"/>
  <c r="AI10" i="47"/>
  <c r="AN10" i="47"/>
  <c r="Z12" i="97"/>
  <c r="Z6" i="84"/>
  <c r="X11" i="93"/>
  <c r="Z11" i="93" s="1"/>
  <c r="Y11" i="93"/>
  <c r="AN9" i="105"/>
  <c r="AI9" i="105"/>
  <c r="Y11" i="46"/>
  <c r="X11" i="46"/>
  <c r="AR8" i="32"/>
  <c r="Z10" i="53"/>
  <c r="AF13" i="2"/>
  <c r="AO13" i="2" s="1"/>
  <c r="AE13" i="2"/>
  <c r="W14" i="2"/>
  <c r="AG13" i="2"/>
  <c r="AP13" i="2" s="1"/>
  <c r="Z6" i="20"/>
  <c r="Z20" i="39"/>
  <c r="Y7" i="44"/>
  <c r="X7" i="44"/>
  <c r="AH12" i="89"/>
  <c r="AQ12" i="89" s="1"/>
  <c r="AI5" i="51"/>
  <c r="AN5" i="51"/>
  <c r="AR11" i="97"/>
  <c r="AH12" i="28"/>
  <c r="AQ12" i="28" s="1"/>
  <c r="AN18" i="34"/>
  <c r="AI18" i="34"/>
  <c r="Y11" i="47"/>
  <c r="X11" i="47"/>
  <c r="U13" i="103"/>
  <c r="U8" i="95"/>
  <c r="U7" i="95" s="1"/>
  <c r="U6" i="95" s="1"/>
  <c r="Y13" i="59"/>
  <c r="X13" i="59"/>
  <c r="U19" i="42"/>
  <c r="AN12" i="67"/>
  <c r="AI12" i="67"/>
  <c r="U15" i="18"/>
  <c r="AG9" i="101"/>
  <c r="AP9" i="101" s="1"/>
  <c r="W10" i="101"/>
  <c r="AF9" i="101"/>
  <c r="AO9" i="101" s="1"/>
  <c r="AE9" i="101"/>
  <c r="U21" i="85"/>
  <c r="AF9" i="86"/>
  <c r="AO9" i="86" s="1"/>
  <c r="AE9" i="86"/>
  <c r="W10" i="86"/>
  <c r="AG9" i="86"/>
  <c r="AP9" i="86" s="1"/>
  <c r="W13" i="79"/>
  <c r="AE12" i="79"/>
  <c r="AF12" i="79"/>
  <c r="AO12" i="79" s="1"/>
  <c r="AG12" i="79"/>
  <c r="AP12" i="79" s="1"/>
  <c r="U10" i="91"/>
  <c r="Y12" i="33"/>
  <c r="X12" i="33"/>
  <c r="Z12" i="33" s="1"/>
  <c r="AR11" i="28"/>
  <c r="AH9" i="32"/>
  <c r="AQ9" i="32" s="1"/>
  <c r="AI12" i="38"/>
  <c r="AN12" i="38"/>
  <c r="Y20" i="29"/>
  <c r="X20" i="29"/>
  <c r="Z10" i="15" l="1"/>
  <c r="Z11" i="52"/>
  <c r="Z20" i="29"/>
  <c r="AG20" i="29" s="1"/>
  <c r="AP20" i="29" s="1"/>
  <c r="W21" i="29"/>
  <c r="AE20" i="29"/>
  <c r="AF20" i="29"/>
  <c r="AO20" i="29" s="1"/>
  <c r="AG10" i="15"/>
  <c r="AP10" i="15" s="1"/>
  <c r="W11" i="15"/>
  <c r="AE10" i="15"/>
  <c r="AF10" i="15"/>
  <c r="AO10" i="15" s="1"/>
  <c r="AE11" i="52"/>
  <c r="W12" i="52"/>
  <c r="AF11" i="52"/>
  <c r="AO11" i="52" s="1"/>
  <c r="AG11" i="52"/>
  <c r="AP11" i="52" s="1"/>
  <c r="AN12" i="79"/>
  <c r="AI12" i="79"/>
  <c r="X10" i="101"/>
  <c r="Y10" i="101"/>
  <c r="AR18" i="34"/>
  <c r="AH7" i="44"/>
  <c r="AQ7" i="44" s="1"/>
  <c r="Y14" i="2"/>
  <c r="X14" i="2"/>
  <c r="AH11" i="46"/>
  <c r="AQ11" i="46" s="1"/>
  <c r="W12" i="93"/>
  <c r="AG11" i="93"/>
  <c r="AP11" i="93" s="1"/>
  <c r="AF11" i="93"/>
  <c r="AO11" i="93" s="1"/>
  <c r="AE11" i="93"/>
  <c r="AR11" i="75"/>
  <c r="U9" i="41"/>
  <c r="Y7" i="13"/>
  <c r="X7" i="13"/>
  <c r="AN20" i="64"/>
  <c r="AI20" i="64"/>
  <c r="AF12" i="75"/>
  <c r="AO12" i="75" s="1"/>
  <c r="AE12" i="75"/>
  <c r="W13" i="75"/>
  <c r="AG12" i="75"/>
  <c r="AP12" i="75" s="1"/>
  <c r="AR19" i="60"/>
  <c r="AN20" i="68"/>
  <c r="AI20" i="68"/>
  <c r="Y20" i="72"/>
  <c r="X20" i="72"/>
  <c r="Z20" i="72" s="1"/>
  <c r="U19" i="94"/>
  <c r="AN6" i="9"/>
  <c r="AI6" i="9"/>
  <c r="Y6" i="88"/>
  <c r="Z6" i="88" s="1"/>
  <c r="X6" i="88"/>
  <c r="AI13" i="19"/>
  <c r="AN13" i="19"/>
  <c r="AH10" i="105"/>
  <c r="AQ10" i="105" s="1"/>
  <c r="AR9" i="15"/>
  <c r="AH19" i="34"/>
  <c r="AQ19" i="34" s="1"/>
  <c r="AN12" i="71"/>
  <c r="AI12" i="71"/>
  <c r="AN12" i="63"/>
  <c r="AI12" i="63"/>
  <c r="Y13" i="79"/>
  <c r="X13" i="79"/>
  <c r="U18" i="42"/>
  <c r="AR5" i="51"/>
  <c r="Z7" i="44"/>
  <c r="AN13" i="2"/>
  <c r="AI13" i="2"/>
  <c r="Z11" i="46"/>
  <c r="AH11" i="93"/>
  <c r="AQ11" i="93" s="1"/>
  <c r="AI5" i="54"/>
  <c r="AN5" i="54"/>
  <c r="AE7" i="104"/>
  <c r="AF7" i="104"/>
  <c r="AO7" i="104" s="1"/>
  <c r="AG7" i="104"/>
  <c r="AP7" i="104" s="1"/>
  <c r="W8" i="104"/>
  <c r="AI6" i="13"/>
  <c r="AN6" i="13"/>
  <c r="U21" i="50"/>
  <c r="U20" i="50" s="1"/>
  <c r="Y21" i="68"/>
  <c r="Z21" i="68"/>
  <c r="X21" i="68"/>
  <c r="AR10" i="93"/>
  <c r="Y21" i="80"/>
  <c r="X21" i="80"/>
  <c r="U11" i="83"/>
  <c r="AI5" i="45"/>
  <c r="AN5" i="45"/>
  <c r="AN5" i="88"/>
  <c r="AI5" i="88"/>
  <c r="AR19" i="12"/>
  <c r="W11" i="105"/>
  <c r="AF10" i="105"/>
  <c r="AO10" i="105" s="1"/>
  <c r="AE10" i="105"/>
  <c r="AG10" i="105"/>
  <c r="AP10" i="105" s="1"/>
  <c r="AH13" i="38"/>
  <c r="AQ13" i="38" s="1"/>
  <c r="U16" i="98"/>
  <c r="AG19" i="34"/>
  <c r="AP19" i="34" s="1"/>
  <c r="W20" i="34"/>
  <c r="AF19" i="34"/>
  <c r="AO19" i="34" s="1"/>
  <c r="AE19" i="34"/>
  <c r="Y10" i="32"/>
  <c r="X10" i="32"/>
  <c r="U20" i="85"/>
  <c r="AH13" i="59"/>
  <c r="AQ13" i="59" s="1"/>
  <c r="U12" i="103"/>
  <c r="AE6" i="84"/>
  <c r="W7" i="84"/>
  <c r="AG6" i="84"/>
  <c r="AP6" i="84" s="1"/>
  <c r="AF6" i="84"/>
  <c r="AO6" i="84" s="1"/>
  <c r="Y6" i="54"/>
  <c r="Z6" i="54" s="1"/>
  <c r="X6" i="54"/>
  <c r="Y13" i="24"/>
  <c r="X13" i="24"/>
  <c r="AR5" i="100"/>
  <c r="Y21" i="64"/>
  <c r="Z21" i="64"/>
  <c r="X21" i="64"/>
  <c r="AF6" i="92"/>
  <c r="AO6" i="92" s="1"/>
  <c r="AE6" i="92"/>
  <c r="AG6" i="92"/>
  <c r="AP6" i="92" s="1"/>
  <c r="W7" i="92"/>
  <c r="AN20" i="80"/>
  <c r="AI20" i="80"/>
  <c r="Y6" i="58"/>
  <c r="X6" i="58"/>
  <c r="AI19" i="25"/>
  <c r="AN19" i="25"/>
  <c r="AH11" i="52"/>
  <c r="AQ11" i="52" s="1"/>
  <c r="AH20" i="60"/>
  <c r="AQ20" i="60" s="1"/>
  <c r="U18" i="102"/>
  <c r="Y7" i="9"/>
  <c r="X7" i="9"/>
  <c r="Z7" i="9" s="1"/>
  <c r="Z13" i="38"/>
  <c r="Y13" i="63"/>
  <c r="Z13" i="63" s="1"/>
  <c r="X13" i="63"/>
  <c r="AI9" i="32"/>
  <c r="AN9" i="32"/>
  <c r="AI12" i="89"/>
  <c r="AN12" i="89"/>
  <c r="AE20" i="39"/>
  <c r="AF20" i="39"/>
  <c r="AO20" i="39" s="1"/>
  <c r="AG20" i="39"/>
  <c r="AP20" i="39" s="1"/>
  <c r="W21" i="39"/>
  <c r="U7" i="11"/>
  <c r="AN19" i="72"/>
  <c r="AI19" i="72"/>
  <c r="Y20" i="25"/>
  <c r="X20" i="25"/>
  <c r="W21" i="60"/>
  <c r="AG20" i="60"/>
  <c r="AP20" i="60" s="1"/>
  <c r="AF20" i="60"/>
  <c r="AO20" i="60" s="1"/>
  <c r="AE20" i="60"/>
  <c r="U19" i="82"/>
  <c r="U20" i="90"/>
  <c r="AR19" i="29"/>
  <c r="AH6" i="100"/>
  <c r="AQ6" i="100" s="1"/>
  <c r="Y13" i="28"/>
  <c r="X13" i="28"/>
  <c r="Z13" i="28" s="1"/>
  <c r="Y13" i="89"/>
  <c r="X13" i="89"/>
  <c r="Z13" i="89" s="1"/>
  <c r="W13" i="33"/>
  <c r="AF12" i="33"/>
  <c r="AO12" i="33" s="1"/>
  <c r="AG12" i="33"/>
  <c r="AP12" i="33" s="1"/>
  <c r="AE12" i="33"/>
  <c r="U5" i="95"/>
  <c r="X5" i="95" s="1"/>
  <c r="AR12" i="38"/>
  <c r="U14" i="18"/>
  <c r="Z13" i="59"/>
  <c r="AH11" i="47"/>
  <c r="AQ11" i="47" s="1"/>
  <c r="AF10" i="53"/>
  <c r="AO10" i="53" s="1"/>
  <c r="AG10" i="53"/>
  <c r="AP10" i="53" s="1"/>
  <c r="W11" i="53"/>
  <c r="AE10" i="53"/>
  <c r="AR9" i="105"/>
  <c r="AI12" i="24"/>
  <c r="AN12" i="24"/>
  <c r="Y20" i="76"/>
  <c r="X20" i="76"/>
  <c r="Z20" i="76" s="1"/>
  <c r="Y10" i="86"/>
  <c r="Z10" i="86" s="1"/>
  <c r="X10" i="86"/>
  <c r="AN9" i="101"/>
  <c r="AI9" i="101"/>
  <c r="AR12" i="67"/>
  <c r="Z11" i="47"/>
  <c r="AG6" i="20"/>
  <c r="AP6" i="20" s="1"/>
  <c r="AF6" i="20"/>
  <c r="AO6" i="20" s="1"/>
  <c r="AE6" i="20"/>
  <c r="W7" i="20"/>
  <c r="AH6" i="51"/>
  <c r="AQ6" i="51" s="1"/>
  <c r="AN19" i="76"/>
  <c r="AI19" i="76"/>
  <c r="AR10" i="46"/>
  <c r="AR10" i="52"/>
  <c r="AH13" i="67"/>
  <c r="AQ13" i="67" s="1"/>
  <c r="U11" i="55"/>
  <c r="U18" i="48"/>
  <c r="Y6" i="45"/>
  <c r="X6" i="45"/>
  <c r="U9" i="16"/>
  <c r="U12" i="99"/>
  <c r="Z6" i="100"/>
  <c r="Y6" i="96"/>
  <c r="Z6" i="96"/>
  <c r="X6" i="96"/>
  <c r="Z20" i="12"/>
  <c r="AH20" i="12"/>
  <c r="AQ20" i="12" s="1"/>
  <c r="AH20" i="29"/>
  <c r="AQ20" i="29" s="1"/>
  <c r="U9" i="91"/>
  <c r="AG12" i="97"/>
  <c r="AP12" i="97" s="1"/>
  <c r="AF12" i="97"/>
  <c r="AO12" i="97" s="1"/>
  <c r="AE12" i="97"/>
  <c r="W13" i="97"/>
  <c r="AH12" i="33"/>
  <c r="AQ12" i="33" s="1"/>
  <c r="AN9" i="86"/>
  <c r="AI9" i="86"/>
  <c r="AR10" i="47"/>
  <c r="AE20" i="21"/>
  <c r="W21" i="21"/>
  <c r="AF20" i="21"/>
  <c r="AO20" i="21" s="1"/>
  <c r="AG20" i="21"/>
  <c r="AP20" i="21" s="1"/>
  <c r="U12" i="87"/>
  <c r="Z6" i="51"/>
  <c r="U9" i="43"/>
  <c r="AH10" i="15"/>
  <c r="AQ10" i="15" s="1"/>
  <c r="AH12" i="75"/>
  <c r="AQ12" i="75" s="1"/>
  <c r="Z13" i="67"/>
  <c r="AN5" i="58"/>
  <c r="AI5" i="58"/>
  <c r="U19" i="10"/>
  <c r="Y14" i="19"/>
  <c r="X14" i="19"/>
  <c r="Z14" i="19" s="1"/>
  <c r="AR12" i="59"/>
  <c r="U11" i="49"/>
  <c r="U18" i="35"/>
  <c r="AR11" i="33"/>
  <c r="Y13" i="71"/>
  <c r="X13" i="71"/>
  <c r="Z13" i="71" s="1"/>
  <c r="AN5" i="96"/>
  <c r="AI5" i="96"/>
  <c r="AI12" i="28"/>
  <c r="AN12" i="28"/>
  <c r="Z13" i="79" l="1"/>
  <c r="Z20" i="25"/>
  <c r="Z6" i="58"/>
  <c r="Z13" i="24"/>
  <c r="AF13" i="24" s="1"/>
  <c r="AO13" i="24" s="1"/>
  <c r="AG20" i="25"/>
  <c r="AP20" i="25" s="1"/>
  <c r="W21" i="25"/>
  <c r="AE20" i="25"/>
  <c r="AF20" i="25"/>
  <c r="AO20" i="25" s="1"/>
  <c r="AG6" i="58"/>
  <c r="AP6" i="58" s="1"/>
  <c r="AF6" i="58"/>
  <c r="AO6" i="58" s="1"/>
  <c r="AE6" i="58"/>
  <c r="W7" i="58"/>
  <c r="W14" i="24"/>
  <c r="AF13" i="71"/>
  <c r="AO13" i="71" s="1"/>
  <c r="AG13" i="71"/>
  <c r="AP13" i="71" s="1"/>
  <c r="AE13" i="71"/>
  <c r="W14" i="71"/>
  <c r="W14" i="63"/>
  <c r="AG13" i="63"/>
  <c r="AP13" i="63" s="1"/>
  <c r="AF13" i="63"/>
  <c r="AO13" i="63" s="1"/>
  <c r="AE13" i="63"/>
  <c r="AF10" i="86"/>
  <c r="AO10" i="86" s="1"/>
  <c r="AE10" i="86"/>
  <c r="W11" i="86"/>
  <c r="AG10" i="86"/>
  <c r="AP10" i="86" s="1"/>
  <c r="AF6" i="54"/>
  <c r="AO6" i="54" s="1"/>
  <c r="AG6" i="54"/>
  <c r="AP6" i="54" s="1"/>
  <c r="W7" i="54"/>
  <c r="AE6" i="54"/>
  <c r="W7" i="88"/>
  <c r="AG6" i="88"/>
  <c r="AP6" i="88" s="1"/>
  <c r="AF6" i="88"/>
  <c r="AO6" i="88" s="1"/>
  <c r="AE6" i="88"/>
  <c r="AG14" i="19"/>
  <c r="AP14" i="19" s="1"/>
  <c r="W15" i="19"/>
  <c r="AE14" i="19"/>
  <c r="AF14" i="19"/>
  <c r="AO14" i="19" s="1"/>
  <c r="AF20" i="76"/>
  <c r="AO20" i="76" s="1"/>
  <c r="W21" i="76"/>
  <c r="AG20" i="76"/>
  <c r="AP20" i="76" s="1"/>
  <c r="AE20" i="76"/>
  <c r="AG13" i="79"/>
  <c r="AP13" i="79" s="1"/>
  <c r="AF13" i="79"/>
  <c r="AO13" i="79" s="1"/>
  <c r="AE13" i="79"/>
  <c r="W14" i="79"/>
  <c r="U8" i="91"/>
  <c r="AH6" i="96"/>
  <c r="AQ6" i="96" s="1"/>
  <c r="U17" i="48"/>
  <c r="AI6" i="20"/>
  <c r="AN6" i="20"/>
  <c r="AR9" i="101"/>
  <c r="U13" i="18"/>
  <c r="AH13" i="28"/>
  <c r="AQ13" i="28" s="1"/>
  <c r="U18" i="82"/>
  <c r="Y21" i="39"/>
  <c r="X21" i="39"/>
  <c r="AH7" i="9"/>
  <c r="AQ7" i="9" s="1"/>
  <c r="AH21" i="64"/>
  <c r="AQ21" i="64" s="1"/>
  <c r="U15" i="98"/>
  <c r="AF7" i="44"/>
  <c r="AO7" i="44" s="1"/>
  <c r="AE7" i="44"/>
  <c r="W8" i="44"/>
  <c r="AG7" i="44"/>
  <c r="AP7" i="44" s="1"/>
  <c r="AH20" i="72"/>
  <c r="AQ20" i="72" s="1"/>
  <c r="Y12" i="93"/>
  <c r="X12" i="93"/>
  <c r="AH14" i="2"/>
  <c r="AQ14" i="2" s="1"/>
  <c r="Y11" i="15"/>
  <c r="Z11" i="15" s="1"/>
  <c r="X11" i="15"/>
  <c r="AR5" i="96"/>
  <c r="AI10" i="53"/>
  <c r="AN10" i="53"/>
  <c r="W14" i="28"/>
  <c r="AF13" i="28"/>
  <c r="AO13" i="28" s="1"/>
  <c r="AE13" i="28"/>
  <c r="AG13" i="28"/>
  <c r="AP13" i="28" s="1"/>
  <c r="AI20" i="60"/>
  <c r="AN20" i="60"/>
  <c r="AR9" i="32"/>
  <c r="AG7" i="9"/>
  <c r="AP7" i="9" s="1"/>
  <c r="AF7" i="9"/>
  <c r="AO7" i="9" s="1"/>
  <c r="W8" i="9"/>
  <c r="AE7" i="9"/>
  <c r="AR19" i="25"/>
  <c r="AE21" i="64"/>
  <c r="AG21" i="64"/>
  <c r="AP21" i="64" s="1"/>
  <c r="W22" i="64"/>
  <c r="AF21" i="64"/>
  <c r="AO21" i="64" s="1"/>
  <c r="AN19" i="34"/>
  <c r="AI19" i="34"/>
  <c r="Y11" i="105"/>
  <c r="Z11" i="105"/>
  <c r="X11" i="105"/>
  <c r="AR5" i="45"/>
  <c r="U19" i="50"/>
  <c r="W21" i="72"/>
  <c r="AE20" i="72"/>
  <c r="AF20" i="72"/>
  <c r="AO20" i="72" s="1"/>
  <c r="AG20" i="72"/>
  <c r="AP20" i="72" s="1"/>
  <c r="AH7" i="13"/>
  <c r="AQ7" i="13" s="1"/>
  <c r="Z14" i="2"/>
  <c r="AH10" i="101"/>
  <c r="AQ10" i="101" s="1"/>
  <c r="Y12" i="52"/>
  <c r="X12" i="52"/>
  <c r="AR12" i="28"/>
  <c r="U8" i="43"/>
  <c r="Y13" i="97"/>
  <c r="Z13" i="97"/>
  <c r="X13" i="97"/>
  <c r="AG6" i="96"/>
  <c r="AP6" i="96" s="1"/>
  <c r="AF6" i="96"/>
  <c r="AO6" i="96" s="1"/>
  <c r="AE6" i="96"/>
  <c r="W7" i="96"/>
  <c r="AR9" i="86"/>
  <c r="AN12" i="97"/>
  <c r="AI12" i="97"/>
  <c r="AH6" i="45"/>
  <c r="AQ6" i="45" s="1"/>
  <c r="U10" i="55"/>
  <c r="AH10" i="86"/>
  <c r="AQ10" i="86" s="1"/>
  <c r="Y11" i="53"/>
  <c r="X11" i="53"/>
  <c r="Z11" i="53" s="1"/>
  <c r="Y13" i="33"/>
  <c r="X13" i="33"/>
  <c r="Z13" i="33" s="1"/>
  <c r="AR19" i="72"/>
  <c r="AH13" i="63"/>
  <c r="AQ13" i="63" s="1"/>
  <c r="AH6" i="58"/>
  <c r="AQ6" i="58" s="1"/>
  <c r="Y7" i="92"/>
  <c r="X7" i="92"/>
  <c r="AH6" i="54"/>
  <c r="AQ6" i="54" s="1"/>
  <c r="Y7" i="84"/>
  <c r="X7" i="84"/>
  <c r="AI7" i="104"/>
  <c r="AN7" i="104"/>
  <c r="AR12" i="63"/>
  <c r="AR6" i="9"/>
  <c r="Y13" i="75"/>
  <c r="X13" i="75"/>
  <c r="Z7" i="13"/>
  <c r="AR12" i="79"/>
  <c r="AI11" i="52"/>
  <c r="AN11" i="52"/>
  <c r="AR5" i="58"/>
  <c r="AH14" i="19"/>
  <c r="AQ14" i="19" s="1"/>
  <c r="AH13" i="71"/>
  <c r="AQ13" i="71" s="1"/>
  <c r="U17" i="35"/>
  <c r="AE13" i="67"/>
  <c r="AF13" i="67"/>
  <c r="AO13" i="67" s="1"/>
  <c r="AG13" i="67"/>
  <c r="AP13" i="67" s="1"/>
  <c r="W14" i="67"/>
  <c r="U11" i="87"/>
  <c r="U8" i="16"/>
  <c r="U10" i="49"/>
  <c r="U9" i="49" s="1"/>
  <c r="W7" i="100"/>
  <c r="AG6" i="100"/>
  <c r="AP6" i="100" s="1"/>
  <c r="AE6" i="100"/>
  <c r="AF6" i="100"/>
  <c r="AO6" i="100" s="1"/>
  <c r="Z6" i="45"/>
  <c r="AR19" i="76"/>
  <c r="W12" i="47"/>
  <c r="AF11" i="47"/>
  <c r="AO11" i="47" s="1"/>
  <c r="AE11" i="47"/>
  <c r="AG11" i="47"/>
  <c r="AP11" i="47" s="1"/>
  <c r="AR12" i="24"/>
  <c r="AH13" i="89"/>
  <c r="AQ13" i="89" s="1"/>
  <c r="AN20" i="39"/>
  <c r="AI20" i="39"/>
  <c r="AN6" i="84"/>
  <c r="AI6" i="84"/>
  <c r="U19" i="85"/>
  <c r="Y20" i="34"/>
  <c r="X20" i="34"/>
  <c r="U10" i="83"/>
  <c r="AH21" i="68"/>
  <c r="AQ21" i="68" s="1"/>
  <c r="AR6" i="13"/>
  <c r="AE11" i="46"/>
  <c r="AF11" i="46"/>
  <c r="AO11" i="46" s="1"/>
  <c r="W12" i="46"/>
  <c r="AG11" i="46"/>
  <c r="AP11" i="46" s="1"/>
  <c r="AR20" i="68"/>
  <c r="AN12" i="75"/>
  <c r="AI12" i="75"/>
  <c r="AN11" i="93"/>
  <c r="AI11" i="93"/>
  <c r="AG13" i="59"/>
  <c r="AP13" i="59" s="1"/>
  <c r="W14" i="59"/>
  <c r="AE13" i="59"/>
  <c r="AF13" i="59"/>
  <c r="AO13" i="59" s="1"/>
  <c r="AH5" i="95"/>
  <c r="AQ5" i="95" s="1"/>
  <c r="Z5" i="95"/>
  <c r="AF13" i="89"/>
  <c r="AO13" i="89" s="1"/>
  <c r="AE13" i="89"/>
  <c r="W14" i="89"/>
  <c r="AG13" i="89"/>
  <c r="AP13" i="89" s="1"/>
  <c r="U19" i="90"/>
  <c r="Y21" i="60"/>
  <c r="X21" i="60"/>
  <c r="Z21" i="60" s="1"/>
  <c r="U17" i="102"/>
  <c r="AN6" i="92"/>
  <c r="AI6" i="92"/>
  <c r="AH10" i="32"/>
  <c r="AQ10" i="32" s="1"/>
  <c r="AR5" i="88"/>
  <c r="AH21" i="80"/>
  <c r="AQ21" i="80" s="1"/>
  <c r="AF21" i="68"/>
  <c r="AO21" i="68" s="1"/>
  <c r="AE21" i="68"/>
  <c r="AG21" i="68"/>
  <c r="AP21" i="68" s="1"/>
  <c r="W22" i="68"/>
  <c r="AR5" i="54"/>
  <c r="AR13" i="2"/>
  <c r="U17" i="42"/>
  <c r="AR12" i="71"/>
  <c r="AR13" i="19"/>
  <c r="AN20" i="29"/>
  <c r="AI20" i="29"/>
  <c r="U18" i="10"/>
  <c r="Y21" i="21"/>
  <c r="X21" i="21"/>
  <c r="AF6" i="51"/>
  <c r="AO6" i="51" s="1"/>
  <c r="AG6" i="51"/>
  <c r="AP6" i="51" s="1"/>
  <c r="W7" i="51"/>
  <c r="AE6" i="51"/>
  <c r="AN20" i="21"/>
  <c r="AI20" i="21"/>
  <c r="AE20" i="12"/>
  <c r="W21" i="12"/>
  <c r="AF20" i="12"/>
  <c r="AO20" i="12" s="1"/>
  <c r="AG20" i="12"/>
  <c r="AP20" i="12" s="1"/>
  <c r="U11" i="99"/>
  <c r="Y7" i="20"/>
  <c r="Z7" i="20" s="1"/>
  <c r="X7" i="20"/>
  <c r="AH20" i="76"/>
  <c r="AQ20" i="76" s="1"/>
  <c r="AI12" i="33"/>
  <c r="AN12" i="33"/>
  <c r="AH20" i="25"/>
  <c r="AQ20" i="25" s="1"/>
  <c r="U6" i="11"/>
  <c r="AR12" i="89"/>
  <c r="AG13" i="38"/>
  <c r="AP13" i="38" s="1"/>
  <c r="W14" i="38"/>
  <c r="AE13" i="38"/>
  <c r="AF13" i="38"/>
  <c r="AO13" i="38" s="1"/>
  <c r="AR20" i="80"/>
  <c r="AH13" i="24"/>
  <c r="AQ13" i="24" s="1"/>
  <c r="U11" i="103"/>
  <c r="Z10" i="32"/>
  <c r="AN10" i="105"/>
  <c r="AI10" i="105"/>
  <c r="Z21" i="80"/>
  <c r="Y8" i="104"/>
  <c r="X8" i="104"/>
  <c r="Z8" i="104" s="1"/>
  <c r="AH13" i="79"/>
  <c r="AQ13" i="79" s="1"/>
  <c r="AH6" i="88"/>
  <c r="AQ6" i="88" s="1"/>
  <c r="U18" i="94"/>
  <c r="AR20" i="64"/>
  <c r="U8" i="41"/>
  <c r="Z10" i="101"/>
  <c r="AN10" i="15"/>
  <c r="AI10" i="15"/>
  <c r="Y21" i="29"/>
  <c r="X21" i="29"/>
  <c r="AG13" i="24" l="1"/>
  <c r="AP13" i="24" s="1"/>
  <c r="Z12" i="93"/>
  <c r="AE13" i="24"/>
  <c r="AG21" i="60"/>
  <c r="AP21" i="60" s="1"/>
  <c r="AE21" i="60"/>
  <c r="W22" i="60"/>
  <c r="AF21" i="60"/>
  <c r="AO21" i="60" s="1"/>
  <c r="W13" i="93"/>
  <c r="AG12" i="93"/>
  <c r="AP12" i="93" s="1"/>
  <c r="AF12" i="93"/>
  <c r="AO12" i="93" s="1"/>
  <c r="AE12" i="93"/>
  <c r="AH20" i="34"/>
  <c r="AQ20" i="34" s="1"/>
  <c r="AH7" i="84"/>
  <c r="AQ7" i="84" s="1"/>
  <c r="W14" i="33"/>
  <c r="AF13" i="33"/>
  <c r="AO13" i="33" s="1"/>
  <c r="AG13" i="33"/>
  <c r="AP13" i="33" s="1"/>
  <c r="AE13" i="33"/>
  <c r="U7" i="43"/>
  <c r="Y14" i="28"/>
  <c r="Z14" i="28" s="1"/>
  <c r="X14" i="28"/>
  <c r="AG11" i="15"/>
  <c r="AP11" i="15" s="1"/>
  <c r="AF11" i="15"/>
  <c r="AO11" i="15" s="1"/>
  <c r="W12" i="15"/>
  <c r="AE11" i="15"/>
  <c r="AN7" i="44"/>
  <c r="AI7" i="44"/>
  <c r="U7" i="91"/>
  <c r="Y14" i="24"/>
  <c r="X14" i="24"/>
  <c r="AE7" i="20"/>
  <c r="AF7" i="20"/>
  <c r="AO7" i="20" s="1"/>
  <c r="W8" i="20"/>
  <c r="AG7" i="20"/>
  <c r="AP7" i="20" s="1"/>
  <c r="AI20" i="12"/>
  <c r="AN20" i="12"/>
  <c r="U17" i="10"/>
  <c r="U16" i="10" s="1"/>
  <c r="Y14" i="89"/>
  <c r="X14" i="89"/>
  <c r="Z14" i="89" s="1"/>
  <c r="W6" i="95"/>
  <c r="AG5" i="95"/>
  <c r="AP5" i="95" s="1"/>
  <c r="AF5" i="95"/>
  <c r="AO5" i="95" s="1"/>
  <c r="AE5" i="95"/>
  <c r="AR11" i="93"/>
  <c r="Z20" i="34"/>
  <c r="AR20" i="39"/>
  <c r="Y12" i="47"/>
  <c r="X12" i="47"/>
  <c r="AN6" i="100"/>
  <c r="AI6" i="100"/>
  <c r="U7" i="16"/>
  <c r="AN13" i="67"/>
  <c r="AI13" i="67"/>
  <c r="Z7" i="84"/>
  <c r="AH7" i="92"/>
  <c r="AQ7" i="92" s="1"/>
  <c r="AN7" i="9"/>
  <c r="AI7" i="9"/>
  <c r="U17" i="82"/>
  <c r="Y14" i="79"/>
  <c r="X14" i="79"/>
  <c r="Y21" i="76"/>
  <c r="X21" i="76"/>
  <c r="AI6" i="54"/>
  <c r="AN6" i="54"/>
  <c r="Y11" i="86"/>
  <c r="X11" i="86"/>
  <c r="Y14" i="63"/>
  <c r="Z14" i="63" s="1"/>
  <c r="X14" i="63"/>
  <c r="AH21" i="60"/>
  <c r="AQ21" i="60" s="1"/>
  <c r="AH21" i="29"/>
  <c r="AQ21" i="29" s="1"/>
  <c r="Z21" i="29"/>
  <c r="U7" i="41"/>
  <c r="AH8" i="104"/>
  <c r="AQ8" i="104" s="1"/>
  <c r="AE10" i="32"/>
  <c r="AF10" i="32"/>
  <c r="AO10" i="32" s="1"/>
  <c r="AG10" i="32"/>
  <c r="AP10" i="32" s="1"/>
  <c r="W11" i="32"/>
  <c r="AR12" i="33"/>
  <c r="AR20" i="21"/>
  <c r="AR20" i="29"/>
  <c r="Y22" i="68"/>
  <c r="X22" i="68"/>
  <c r="AR6" i="92"/>
  <c r="AN13" i="89"/>
  <c r="AI13" i="89"/>
  <c r="AF7" i="13"/>
  <c r="AO7" i="13" s="1"/>
  <c r="W8" i="13"/>
  <c r="AG7" i="13"/>
  <c r="AP7" i="13" s="1"/>
  <c r="AE7" i="13"/>
  <c r="Z7" i="92"/>
  <c r="AH11" i="53"/>
  <c r="AQ11" i="53" s="1"/>
  <c r="AH13" i="97"/>
  <c r="AQ13" i="97" s="1"/>
  <c r="AN20" i="72"/>
  <c r="AI20" i="72"/>
  <c r="AH11" i="105"/>
  <c r="AQ11" i="105" s="1"/>
  <c r="Y22" i="64"/>
  <c r="X22" i="64"/>
  <c r="Y8" i="9"/>
  <c r="X8" i="9"/>
  <c r="AR20" i="60"/>
  <c r="AR10" i="53"/>
  <c r="AN13" i="79"/>
  <c r="AI13" i="79"/>
  <c r="AN6" i="88"/>
  <c r="AI6" i="88"/>
  <c r="Y7" i="54"/>
  <c r="Z7" i="54" s="1"/>
  <c r="X7" i="54"/>
  <c r="AI10" i="86"/>
  <c r="AN10" i="86"/>
  <c r="Y14" i="71"/>
  <c r="X14" i="71"/>
  <c r="Z14" i="71" s="1"/>
  <c r="AI13" i="24"/>
  <c r="AN13" i="24"/>
  <c r="AH21" i="21"/>
  <c r="AQ21" i="21" s="1"/>
  <c r="AR12" i="75"/>
  <c r="Y12" i="46"/>
  <c r="X12" i="46"/>
  <c r="Y7" i="100"/>
  <c r="X7" i="100"/>
  <c r="U10" i="87"/>
  <c r="U16" i="35"/>
  <c r="AH13" i="75"/>
  <c r="AQ13" i="75" s="1"/>
  <c r="W12" i="53"/>
  <c r="AE11" i="53"/>
  <c r="AF11" i="53"/>
  <c r="AO11" i="53" s="1"/>
  <c r="AG11" i="53"/>
  <c r="AP11" i="53" s="1"/>
  <c r="AF13" i="97"/>
  <c r="AO13" i="97" s="1"/>
  <c r="AE13" i="97"/>
  <c r="AG13" i="97"/>
  <c r="AP13" i="97" s="1"/>
  <c r="W14" i="97"/>
  <c r="AH12" i="52"/>
  <c r="AQ12" i="52" s="1"/>
  <c r="Y21" i="72"/>
  <c r="X21" i="72"/>
  <c r="AG11" i="105"/>
  <c r="AP11" i="105" s="1"/>
  <c r="W12" i="105"/>
  <c r="AE11" i="105"/>
  <c r="AF11" i="105"/>
  <c r="AO11" i="105" s="1"/>
  <c r="U14" i="98"/>
  <c r="AH21" i="39"/>
  <c r="AQ21" i="39" s="1"/>
  <c r="AR6" i="20"/>
  <c r="AI13" i="71"/>
  <c r="AN13" i="71"/>
  <c r="AI20" i="25"/>
  <c r="AN20" i="25"/>
  <c r="AE10" i="101"/>
  <c r="AG10" i="101"/>
  <c r="AP10" i="101" s="1"/>
  <c r="W11" i="101"/>
  <c r="AF10" i="101"/>
  <c r="AO10" i="101" s="1"/>
  <c r="Y21" i="12"/>
  <c r="X21" i="12"/>
  <c r="U10" i="99"/>
  <c r="U16" i="42"/>
  <c r="AR10" i="15"/>
  <c r="U10" i="103"/>
  <c r="Z21" i="21"/>
  <c r="AI21" i="68"/>
  <c r="AN21" i="68"/>
  <c r="U18" i="90"/>
  <c r="AN13" i="59"/>
  <c r="AI13" i="59"/>
  <c r="U18" i="85"/>
  <c r="AE6" i="45"/>
  <c r="AF6" i="45"/>
  <c r="AO6" i="45" s="1"/>
  <c r="AG6" i="45"/>
  <c r="AP6" i="45" s="1"/>
  <c r="W7" i="45"/>
  <c r="Y14" i="67"/>
  <c r="X14" i="67"/>
  <c r="Z13" i="75"/>
  <c r="Y7" i="96"/>
  <c r="X7" i="96"/>
  <c r="Z7" i="96" s="1"/>
  <c r="Z12" i="52"/>
  <c r="AN21" i="64"/>
  <c r="AI21" i="64"/>
  <c r="AI13" i="28"/>
  <c r="AN13" i="28"/>
  <c r="AH12" i="93"/>
  <c r="AQ12" i="93" s="1"/>
  <c r="Z21" i="39"/>
  <c r="AN14" i="19"/>
  <c r="AI14" i="19"/>
  <c r="AI13" i="63"/>
  <c r="AN13" i="63"/>
  <c r="Y7" i="58"/>
  <c r="X7" i="58"/>
  <c r="Y21" i="25"/>
  <c r="X21" i="25"/>
  <c r="U17" i="94"/>
  <c r="AR10" i="105"/>
  <c r="Y7" i="51"/>
  <c r="X7" i="51"/>
  <c r="Z7" i="51" s="1"/>
  <c r="AF8" i="104"/>
  <c r="AO8" i="104" s="1"/>
  <c r="AE8" i="104"/>
  <c r="AG8" i="104"/>
  <c r="AP8" i="104" s="1"/>
  <c r="W9" i="104"/>
  <c r="AI13" i="38"/>
  <c r="AN13" i="38"/>
  <c r="U5" i="11"/>
  <c r="X5" i="11" s="1"/>
  <c r="AF21" i="80"/>
  <c r="AO21" i="80" s="1"/>
  <c r="AG21" i="80"/>
  <c r="AP21" i="80" s="1"/>
  <c r="AE21" i="80"/>
  <c r="W22" i="80"/>
  <c r="Y14" i="38"/>
  <c r="X14" i="38"/>
  <c r="AH7" i="20"/>
  <c r="AQ7" i="20" s="1"/>
  <c r="AI6" i="51"/>
  <c r="AN6" i="51"/>
  <c r="U16" i="102"/>
  <c r="Y14" i="59"/>
  <c r="X14" i="59"/>
  <c r="AN11" i="46"/>
  <c r="AI11" i="46"/>
  <c r="U9" i="83"/>
  <c r="AR6" i="84"/>
  <c r="AN11" i="47"/>
  <c r="AI11" i="47"/>
  <c r="U8" i="49"/>
  <c r="AR11" i="52"/>
  <c r="AR7" i="104"/>
  <c r="AH13" i="33"/>
  <c r="AQ13" i="33" s="1"/>
  <c r="U9" i="55"/>
  <c r="AR12" i="97"/>
  <c r="AN6" i="96"/>
  <c r="AI6" i="96"/>
  <c r="AF14" i="2"/>
  <c r="AO14" i="2" s="1"/>
  <c r="AE14" i="2"/>
  <c r="AG14" i="2"/>
  <c r="AP14" i="2" s="1"/>
  <c r="W15" i="2"/>
  <c r="U18" i="50"/>
  <c r="AR19" i="34"/>
  <c r="AH11" i="15"/>
  <c r="AQ11" i="15" s="1"/>
  <c r="Y8" i="44"/>
  <c r="X8" i="44"/>
  <c r="Z8" i="44" s="1"/>
  <c r="U12" i="18"/>
  <c r="U16" i="48"/>
  <c r="AN20" i="76"/>
  <c r="AI20" i="76"/>
  <c r="Y15" i="19"/>
  <c r="X15" i="19"/>
  <c r="Y7" i="88"/>
  <c r="X7" i="88"/>
  <c r="Z7" i="88" s="1"/>
  <c r="AN6" i="58"/>
  <c r="AI6" i="58"/>
  <c r="Z12" i="47" l="1"/>
  <c r="Z14" i="24"/>
  <c r="AG14" i="63"/>
  <c r="AP14" i="63" s="1"/>
  <c r="AF14" i="63"/>
  <c r="AO14" i="63" s="1"/>
  <c r="AE14" i="63"/>
  <c r="W15" i="63"/>
  <c r="AG7" i="88"/>
  <c r="AP7" i="88" s="1"/>
  <c r="AF7" i="88"/>
  <c r="AO7" i="88" s="1"/>
  <c r="AE7" i="88"/>
  <c r="W8" i="88"/>
  <c r="AF12" i="47"/>
  <c r="AO12" i="47" s="1"/>
  <c r="AE12" i="47"/>
  <c r="W13" i="47"/>
  <c r="AG12" i="47"/>
  <c r="AP12" i="47" s="1"/>
  <c r="W9" i="44"/>
  <c r="AF8" i="44"/>
  <c r="AO8" i="44" s="1"/>
  <c r="AE8" i="44"/>
  <c r="AG8" i="44"/>
  <c r="AP8" i="44" s="1"/>
  <c r="AE7" i="54"/>
  <c r="AF7" i="54"/>
  <c r="AO7" i="54" s="1"/>
  <c r="AG7" i="54"/>
  <c r="AP7" i="54" s="1"/>
  <c r="W8" i="54"/>
  <c r="AE14" i="24"/>
  <c r="AG14" i="24"/>
  <c r="AP14" i="24" s="1"/>
  <c r="AF14" i="24"/>
  <c r="AO14" i="24" s="1"/>
  <c r="W15" i="24"/>
  <c r="AI21" i="80"/>
  <c r="AN21" i="80"/>
  <c r="AR13" i="38"/>
  <c r="AH7" i="51"/>
  <c r="AQ7" i="51" s="1"/>
  <c r="U16" i="94"/>
  <c r="AR21" i="64"/>
  <c r="AG13" i="75"/>
  <c r="AP13" i="75" s="1"/>
  <c r="W14" i="75"/>
  <c r="AE13" i="75"/>
  <c r="AF13" i="75"/>
  <c r="AO13" i="75" s="1"/>
  <c r="AN13" i="97"/>
  <c r="AI13" i="97"/>
  <c r="Y12" i="53"/>
  <c r="Z12" i="53" s="1"/>
  <c r="X12" i="53"/>
  <c r="U9" i="87"/>
  <c r="AH14" i="71"/>
  <c r="AQ14" i="71" s="1"/>
  <c r="AG21" i="29"/>
  <c r="AP21" i="29" s="1"/>
  <c r="AF21" i="29"/>
  <c r="AO21" i="29" s="1"/>
  <c r="AE21" i="29"/>
  <c r="W22" i="29"/>
  <c r="AR6" i="54"/>
  <c r="AH14" i="89"/>
  <c r="AQ14" i="89" s="1"/>
  <c r="AR20" i="12"/>
  <c r="AF14" i="28"/>
  <c r="AO14" i="28" s="1"/>
  <c r="W15" i="28"/>
  <c r="AE14" i="28"/>
  <c r="AG14" i="28"/>
  <c r="AP14" i="28" s="1"/>
  <c r="Y14" i="33"/>
  <c r="X14" i="33"/>
  <c r="Z14" i="33" s="1"/>
  <c r="U11" i="18"/>
  <c r="AH14" i="59"/>
  <c r="AQ14" i="59" s="1"/>
  <c r="AE7" i="51"/>
  <c r="AF7" i="51"/>
  <c r="AO7" i="51" s="1"/>
  <c r="AG7" i="51"/>
  <c r="AP7" i="51" s="1"/>
  <c r="W8" i="51"/>
  <c r="AH21" i="25"/>
  <c r="AQ21" i="25" s="1"/>
  <c r="AH14" i="67"/>
  <c r="AQ14" i="67" s="1"/>
  <c r="U9" i="103"/>
  <c r="U9" i="99"/>
  <c r="Y11" i="101"/>
  <c r="X11" i="101"/>
  <c r="AR13" i="71"/>
  <c r="U13" i="98"/>
  <c r="AH21" i="72"/>
  <c r="AQ21" i="72" s="1"/>
  <c r="AH7" i="100"/>
  <c r="AQ7" i="100" s="1"/>
  <c r="W15" i="71"/>
  <c r="AE14" i="71"/>
  <c r="AF14" i="71"/>
  <c r="AO14" i="71" s="1"/>
  <c r="AG14" i="71"/>
  <c r="AP14" i="71" s="1"/>
  <c r="AH22" i="64"/>
  <c r="AQ22" i="64" s="1"/>
  <c r="Y8" i="13"/>
  <c r="X8" i="13"/>
  <c r="Z8" i="13" s="1"/>
  <c r="AH22" i="68"/>
  <c r="AQ22" i="68" s="1"/>
  <c r="AH21" i="76"/>
  <c r="AQ21" i="76" s="1"/>
  <c r="U16" i="82"/>
  <c r="W15" i="89"/>
  <c r="AF14" i="89"/>
  <c r="AO14" i="89" s="1"/>
  <c r="AE14" i="89"/>
  <c r="AG14" i="89"/>
  <c r="AP14" i="89" s="1"/>
  <c r="AI11" i="15"/>
  <c r="AN11" i="15"/>
  <c r="Y13" i="93"/>
  <c r="X13" i="93"/>
  <c r="AH7" i="88"/>
  <c r="AQ7" i="88" s="1"/>
  <c r="AH8" i="44"/>
  <c r="AQ8" i="44" s="1"/>
  <c r="AN14" i="2"/>
  <c r="AI14" i="2"/>
  <c r="AR6" i="51"/>
  <c r="AH15" i="19"/>
  <c r="AQ15" i="19" s="1"/>
  <c r="U15" i="48"/>
  <c r="AH14" i="38"/>
  <c r="AQ14" i="38" s="1"/>
  <c r="Y9" i="104"/>
  <c r="X9" i="104"/>
  <c r="Z9" i="104" s="1"/>
  <c r="Z21" i="25"/>
  <c r="AR13" i="63"/>
  <c r="AE12" i="52"/>
  <c r="W13" i="52"/>
  <c r="AG12" i="52"/>
  <c r="AP12" i="52" s="1"/>
  <c r="AF12" i="52"/>
  <c r="AO12" i="52" s="1"/>
  <c r="Z14" i="67"/>
  <c r="AI6" i="45"/>
  <c r="AN6" i="45"/>
  <c r="U17" i="90"/>
  <c r="AH21" i="12"/>
  <c r="AQ21" i="12" s="1"/>
  <c r="Z21" i="72"/>
  <c r="Z7" i="100"/>
  <c r="AR6" i="88"/>
  <c r="Z22" i="64"/>
  <c r="Z22" i="68"/>
  <c r="AI10" i="32"/>
  <c r="AN10" i="32"/>
  <c r="AH11" i="86"/>
  <c r="AQ11" i="86" s="1"/>
  <c r="Z21" i="76"/>
  <c r="AR7" i="9"/>
  <c r="U6" i="16"/>
  <c r="AN5" i="95"/>
  <c r="AI5" i="95"/>
  <c r="Y8" i="20"/>
  <c r="X8" i="20"/>
  <c r="Z8" i="20" s="1"/>
  <c r="Y12" i="15"/>
  <c r="X12" i="15"/>
  <c r="U6" i="43"/>
  <c r="U8" i="55"/>
  <c r="Z14" i="59"/>
  <c r="AR6" i="58"/>
  <c r="Z15" i="19"/>
  <c r="AR6" i="96"/>
  <c r="Z14" i="38"/>
  <c r="AR14" i="19"/>
  <c r="AH7" i="96"/>
  <c r="AQ7" i="96" s="1"/>
  <c r="Z21" i="12"/>
  <c r="AI10" i="101"/>
  <c r="AN10" i="101"/>
  <c r="AR20" i="72"/>
  <c r="AF7" i="92"/>
  <c r="AO7" i="92" s="1"/>
  <c r="W8" i="92"/>
  <c r="AE7" i="92"/>
  <c r="AG7" i="92"/>
  <c r="AP7" i="92" s="1"/>
  <c r="AR13" i="89"/>
  <c r="Z11" i="86"/>
  <c r="AR6" i="100"/>
  <c r="U6" i="91"/>
  <c r="AI13" i="33"/>
  <c r="AN13" i="33"/>
  <c r="Y22" i="60"/>
  <c r="X22" i="60"/>
  <c r="U17" i="50"/>
  <c r="U7" i="49"/>
  <c r="U8" i="83"/>
  <c r="AH5" i="11"/>
  <c r="AQ5" i="11" s="1"/>
  <c r="Z5" i="11"/>
  <c r="AN8" i="104"/>
  <c r="AI8" i="104"/>
  <c r="AH7" i="58"/>
  <c r="AQ7" i="58" s="1"/>
  <c r="W8" i="96"/>
  <c r="AE7" i="96"/>
  <c r="AG7" i="96"/>
  <c r="AP7" i="96" s="1"/>
  <c r="AF7" i="96"/>
  <c r="AO7" i="96" s="1"/>
  <c r="U17" i="85"/>
  <c r="AR21" i="68"/>
  <c r="AN11" i="105"/>
  <c r="AI11" i="105"/>
  <c r="Y14" i="97"/>
  <c r="X14" i="97"/>
  <c r="U15" i="35"/>
  <c r="Z12" i="46"/>
  <c r="AH12" i="46"/>
  <c r="AQ12" i="46" s="1"/>
  <c r="AR10" i="86"/>
  <c r="AR13" i="79"/>
  <c r="AH8" i="9"/>
  <c r="AQ8" i="9" s="1"/>
  <c r="Z14" i="79"/>
  <c r="AH14" i="79"/>
  <c r="AQ14" i="79" s="1"/>
  <c r="AG7" i="84"/>
  <c r="AP7" i="84" s="1"/>
  <c r="W8" i="84"/>
  <c r="AF7" i="84"/>
  <c r="AO7" i="84" s="1"/>
  <c r="AE7" i="84"/>
  <c r="W21" i="34"/>
  <c r="AE20" i="34"/>
  <c r="AF20" i="34"/>
  <c r="AO20" i="34" s="1"/>
  <c r="AG20" i="34"/>
  <c r="AP20" i="34" s="1"/>
  <c r="U15" i="10"/>
  <c r="AI7" i="20"/>
  <c r="AN7" i="20"/>
  <c r="AR7" i="44"/>
  <c r="AN12" i="93"/>
  <c r="AI12" i="93"/>
  <c r="AI21" i="60"/>
  <c r="AN21" i="60"/>
  <c r="AR20" i="76"/>
  <c r="Y15" i="2"/>
  <c r="X15" i="2"/>
  <c r="Z15" i="2" s="1"/>
  <c r="AR11" i="47"/>
  <c r="AR11" i="46"/>
  <c r="U15" i="102"/>
  <c r="Y22" i="80"/>
  <c r="X22" i="80"/>
  <c r="Z7" i="58"/>
  <c r="W22" i="39"/>
  <c r="AG21" i="39"/>
  <c r="AP21" i="39" s="1"/>
  <c r="AF21" i="39"/>
  <c r="AO21" i="39" s="1"/>
  <c r="AE21" i="39"/>
  <c r="AR13" i="28"/>
  <c r="Y7" i="45"/>
  <c r="X7" i="45"/>
  <c r="Z7" i="45" s="1"/>
  <c r="AR13" i="59"/>
  <c r="W22" i="21"/>
  <c r="AF21" i="21"/>
  <c r="AO21" i="21" s="1"/>
  <c r="AE21" i="21"/>
  <c r="AG21" i="21"/>
  <c r="AP21" i="21" s="1"/>
  <c r="U15" i="42"/>
  <c r="AR20" i="25"/>
  <c r="X12" i="105"/>
  <c r="Y12" i="105"/>
  <c r="Z12" i="105"/>
  <c r="AI11" i="53"/>
  <c r="AN11" i="53"/>
  <c r="AR13" i="24"/>
  <c r="AH7" i="54"/>
  <c r="AQ7" i="54" s="1"/>
  <c r="Z8" i="9"/>
  <c r="AN7" i="13"/>
  <c r="AI7" i="13"/>
  <c r="Y11" i="32"/>
  <c r="Z11" i="32"/>
  <c r="X11" i="32"/>
  <c r="U6" i="41"/>
  <c r="AH14" i="63"/>
  <c r="AQ14" i="63" s="1"/>
  <c r="AR13" i="67"/>
  <c r="AH12" i="47"/>
  <c r="AQ12" i="47" s="1"/>
  <c r="Y6" i="95"/>
  <c r="X6" i="95"/>
  <c r="AH14" i="24"/>
  <c r="AQ14" i="24" s="1"/>
  <c r="AH14" i="28"/>
  <c r="AQ14" i="28" s="1"/>
  <c r="Z14" i="97" l="1"/>
  <c r="AE14" i="97" s="1"/>
  <c r="AG14" i="97"/>
  <c r="AP14" i="97" s="1"/>
  <c r="W15" i="97"/>
  <c r="AF14" i="97"/>
  <c r="AO14" i="97" s="1"/>
  <c r="AG15" i="2"/>
  <c r="AP15" i="2" s="1"/>
  <c r="W16" i="2"/>
  <c r="AE15" i="2"/>
  <c r="AF15" i="2"/>
  <c r="AO15" i="2" s="1"/>
  <c r="AG12" i="53"/>
  <c r="AP12" i="53" s="1"/>
  <c r="AF12" i="53"/>
  <c r="AO12" i="53" s="1"/>
  <c r="W13" i="53"/>
  <c r="AE12" i="53"/>
  <c r="AF11" i="32"/>
  <c r="AO11" i="32" s="1"/>
  <c r="W12" i="32"/>
  <c r="AG11" i="32"/>
  <c r="AP11" i="32" s="1"/>
  <c r="AE11" i="32"/>
  <c r="U14" i="10"/>
  <c r="AH11" i="32"/>
  <c r="AQ11" i="32" s="1"/>
  <c r="Y22" i="39"/>
  <c r="X22" i="39"/>
  <c r="U14" i="102"/>
  <c r="AR12" i="93"/>
  <c r="AN7" i="84"/>
  <c r="AI7" i="84"/>
  <c r="AE14" i="79"/>
  <c r="W15" i="79"/>
  <c r="AG14" i="79"/>
  <c r="AP14" i="79" s="1"/>
  <c r="AF14" i="79"/>
  <c r="AO14" i="79" s="1"/>
  <c r="U16" i="85"/>
  <c r="AN7" i="92"/>
  <c r="AI7" i="92"/>
  <c r="AR10" i="101"/>
  <c r="U7" i="55"/>
  <c r="AH8" i="20"/>
  <c r="AQ8" i="20" s="1"/>
  <c r="U5" i="16"/>
  <c r="X5" i="16" s="1"/>
  <c r="AF22" i="64"/>
  <c r="AO22" i="64" s="1"/>
  <c r="W23" i="64"/>
  <c r="AG22" i="64"/>
  <c r="AP22" i="64" s="1"/>
  <c r="AE22" i="64"/>
  <c r="AH14" i="33"/>
  <c r="AQ14" i="33" s="1"/>
  <c r="Y14" i="75"/>
  <c r="Z14" i="75" s="1"/>
  <c r="X14" i="75"/>
  <c r="AI7" i="54"/>
  <c r="AN7" i="54"/>
  <c r="Y13" i="47"/>
  <c r="X13" i="47"/>
  <c r="AG12" i="46"/>
  <c r="AP12" i="46" s="1"/>
  <c r="AE12" i="46"/>
  <c r="AF12" i="46"/>
  <c r="AO12" i="46" s="1"/>
  <c r="W13" i="46"/>
  <c r="AR11" i="105"/>
  <c r="U6" i="49"/>
  <c r="W12" i="86"/>
  <c r="AG11" i="86"/>
  <c r="AP11" i="86" s="1"/>
  <c r="AF11" i="86"/>
  <c r="AO11" i="86" s="1"/>
  <c r="AE11" i="86"/>
  <c r="Y8" i="92"/>
  <c r="X8" i="92"/>
  <c r="Z8" i="92" s="1"/>
  <c r="AF21" i="12"/>
  <c r="AO21" i="12" s="1"/>
  <c r="AE21" i="12"/>
  <c r="AG21" i="12"/>
  <c r="AP21" i="12" s="1"/>
  <c r="W22" i="12"/>
  <c r="AF15" i="19"/>
  <c r="AO15" i="19" s="1"/>
  <c r="W16" i="19"/>
  <c r="AG15" i="19"/>
  <c r="AP15" i="19" s="1"/>
  <c r="AE15" i="19"/>
  <c r="AE8" i="20"/>
  <c r="AG8" i="20"/>
  <c r="AP8" i="20" s="1"/>
  <c r="AF8" i="20"/>
  <c r="AO8" i="20" s="1"/>
  <c r="W9" i="20"/>
  <c r="W22" i="25"/>
  <c r="AE21" i="25"/>
  <c r="AF21" i="25"/>
  <c r="AO21" i="25" s="1"/>
  <c r="AG21" i="25"/>
  <c r="AP21" i="25" s="1"/>
  <c r="AR14" i="2"/>
  <c r="Y15" i="89"/>
  <c r="Z15" i="89" s="1"/>
  <c r="X15" i="89"/>
  <c r="U12" i="98"/>
  <c r="AI7" i="51"/>
  <c r="AN7" i="51"/>
  <c r="AE14" i="33"/>
  <c r="W15" i="33"/>
  <c r="AF14" i="33"/>
  <c r="AO14" i="33" s="1"/>
  <c r="AG14" i="33"/>
  <c r="AP14" i="33" s="1"/>
  <c r="AN14" i="24"/>
  <c r="AI14" i="24"/>
  <c r="AN12" i="47"/>
  <c r="AI12" i="47"/>
  <c r="AG7" i="58"/>
  <c r="AP7" i="58" s="1"/>
  <c r="AF7" i="58"/>
  <c r="AO7" i="58" s="1"/>
  <c r="AE7" i="58"/>
  <c r="W8" i="58"/>
  <c r="AR11" i="53"/>
  <c r="AH22" i="80"/>
  <c r="AQ22" i="80" s="1"/>
  <c r="Y8" i="84"/>
  <c r="X8" i="84"/>
  <c r="W6" i="11"/>
  <c r="AG5" i="11"/>
  <c r="AP5" i="11" s="1"/>
  <c r="AF5" i="11"/>
  <c r="AO5" i="11" s="1"/>
  <c r="AE5" i="11"/>
  <c r="AR13" i="33"/>
  <c r="U5" i="43"/>
  <c r="X5" i="43" s="1"/>
  <c r="U16" i="90"/>
  <c r="AH9" i="104"/>
  <c r="AQ9" i="104" s="1"/>
  <c r="U14" i="48"/>
  <c r="AR11" i="15"/>
  <c r="AH8" i="13"/>
  <c r="AQ8" i="13" s="1"/>
  <c r="U8" i="99"/>
  <c r="AR13" i="97"/>
  <c r="AN8" i="44"/>
  <c r="AI8" i="44"/>
  <c r="Y15" i="63"/>
  <c r="X15" i="63"/>
  <c r="Z15" i="63" s="1"/>
  <c r="Y22" i="21"/>
  <c r="X22" i="21"/>
  <c r="Z22" i="21" s="1"/>
  <c r="U14" i="42"/>
  <c r="Z22" i="80"/>
  <c r="U14" i="35"/>
  <c r="AR8" i="104"/>
  <c r="U16" i="50"/>
  <c r="AH12" i="15"/>
  <c r="AQ12" i="15" s="1"/>
  <c r="AR5" i="95"/>
  <c r="W22" i="76"/>
  <c r="AE21" i="76"/>
  <c r="AG21" i="76"/>
  <c r="AP21" i="76" s="1"/>
  <c r="AF21" i="76"/>
  <c r="AO21" i="76" s="1"/>
  <c r="AF7" i="100"/>
  <c r="AO7" i="100" s="1"/>
  <c r="AE7" i="100"/>
  <c r="W8" i="100"/>
  <c r="AG7" i="100"/>
  <c r="AP7" i="100" s="1"/>
  <c r="Y13" i="52"/>
  <c r="X13" i="52"/>
  <c r="AE9" i="104"/>
  <c r="AG9" i="104"/>
  <c r="AP9" i="104" s="1"/>
  <c r="W10" i="104"/>
  <c r="AF9" i="104"/>
  <c r="AO9" i="104" s="1"/>
  <c r="U15" i="82"/>
  <c r="AF8" i="13"/>
  <c r="AO8" i="13" s="1"/>
  <c r="AE8" i="13"/>
  <c r="W9" i="13"/>
  <c r="AG8" i="13"/>
  <c r="AP8" i="13" s="1"/>
  <c r="AN14" i="71"/>
  <c r="AI14" i="71"/>
  <c r="Y22" i="29"/>
  <c r="Z22" i="29"/>
  <c r="X22" i="29"/>
  <c r="AR21" i="80"/>
  <c r="Y8" i="54"/>
  <c r="X8" i="54"/>
  <c r="AN14" i="63"/>
  <c r="AI14" i="63"/>
  <c r="AH7" i="45"/>
  <c r="AQ7" i="45" s="1"/>
  <c r="AN20" i="34"/>
  <c r="AI20" i="34"/>
  <c r="AH14" i="97"/>
  <c r="AQ14" i="97" s="1"/>
  <c r="AN7" i="96"/>
  <c r="AI7" i="96"/>
  <c r="AH22" i="60"/>
  <c r="AQ22" i="60" s="1"/>
  <c r="U5" i="91"/>
  <c r="X5" i="91" s="1"/>
  <c r="W15" i="38"/>
  <c r="AE14" i="38"/>
  <c r="AF14" i="38"/>
  <c r="AO14" i="38" s="1"/>
  <c r="AG14" i="38"/>
  <c r="AP14" i="38" s="1"/>
  <c r="AF14" i="59"/>
  <c r="AO14" i="59" s="1"/>
  <c r="AE14" i="59"/>
  <c r="W15" i="59"/>
  <c r="AG14" i="59"/>
  <c r="AP14" i="59" s="1"/>
  <c r="Z12" i="15"/>
  <c r="AR10" i="32"/>
  <c r="AF21" i="72"/>
  <c r="AO21" i="72" s="1"/>
  <c r="AE21" i="72"/>
  <c r="W22" i="72"/>
  <c r="AG21" i="72"/>
  <c r="AP21" i="72" s="1"/>
  <c r="AR6" i="45"/>
  <c r="AN12" i="52"/>
  <c r="AI12" i="52"/>
  <c r="AH13" i="93"/>
  <c r="AQ13" i="93" s="1"/>
  <c r="Y15" i="71"/>
  <c r="X15" i="71"/>
  <c r="AH11" i="101"/>
  <c r="AQ11" i="101" s="1"/>
  <c r="U8" i="103"/>
  <c r="Y8" i="51"/>
  <c r="Z8" i="51" s="1"/>
  <c r="X8" i="51"/>
  <c r="AI14" i="28"/>
  <c r="AN14" i="28"/>
  <c r="AI21" i="29"/>
  <c r="AN21" i="29"/>
  <c r="U8" i="87"/>
  <c r="X15" i="24"/>
  <c r="Y15" i="24"/>
  <c r="Z15" i="24"/>
  <c r="Y9" i="44"/>
  <c r="X9" i="44"/>
  <c r="Y8" i="88"/>
  <c r="X8" i="88"/>
  <c r="AR7" i="13"/>
  <c r="AF12" i="105"/>
  <c r="AO12" i="105" s="1"/>
  <c r="AE12" i="105"/>
  <c r="W13" i="105"/>
  <c r="AG12" i="105"/>
  <c r="AP12" i="105" s="1"/>
  <c r="AN21" i="39"/>
  <c r="AI21" i="39"/>
  <c r="AH6" i="95"/>
  <c r="AQ6" i="95" s="1"/>
  <c r="Z6" i="95"/>
  <c r="U5" i="41"/>
  <c r="X5" i="41" s="1"/>
  <c r="AF8" i="9"/>
  <c r="AO8" i="9" s="1"/>
  <c r="W9" i="9"/>
  <c r="AE8" i="9"/>
  <c r="AG8" i="9"/>
  <c r="AP8" i="9" s="1"/>
  <c r="AH12" i="105"/>
  <c r="AQ12" i="105" s="1"/>
  <c r="AI21" i="21"/>
  <c r="AN21" i="21"/>
  <c r="AE7" i="45"/>
  <c r="AF7" i="45"/>
  <c r="AO7" i="45" s="1"/>
  <c r="AG7" i="45"/>
  <c r="AP7" i="45" s="1"/>
  <c r="W8" i="45"/>
  <c r="AH15" i="2"/>
  <c r="AQ15" i="2" s="1"/>
  <c r="AR21" i="60"/>
  <c r="AR7" i="20"/>
  <c r="Y21" i="34"/>
  <c r="X21" i="34"/>
  <c r="Y8" i="96"/>
  <c r="Z8" i="96"/>
  <c r="X8" i="96"/>
  <c r="U7" i="83"/>
  <c r="Z22" i="60"/>
  <c r="AF22" i="68"/>
  <c r="AO22" i="68" s="1"/>
  <c r="AG22" i="68"/>
  <c r="AP22" i="68" s="1"/>
  <c r="W23" i="68"/>
  <c r="AE22" i="68"/>
  <c r="AG14" i="67"/>
  <c r="AP14" i="67" s="1"/>
  <c r="AE14" i="67"/>
  <c r="W15" i="67"/>
  <c r="AF14" i="67"/>
  <c r="AO14" i="67" s="1"/>
  <c r="Z13" i="93"/>
  <c r="AI14" i="89"/>
  <c r="AN14" i="89"/>
  <c r="Z11" i="101"/>
  <c r="U10" i="18"/>
  <c r="Y15" i="28"/>
  <c r="X15" i="28"/>
  <c r="AH12" i="53"/>
  <c r="AQ12" i="53" s="1"/>
  <c r="AN13" i="75"/>
  <c r="AI13" i="75"/>
  <c r="U15" i="94"/>
  <c r="AN7" i="88"/>
  <c r="AI7" i="88"/>
  <c r="Z9" i="44" l="1"/>
  <c r="Z13" i="52"/>
  <c r="Z13" i="47"/>
  <c r="AE13" i="47" s="1"/>
  <c r="W9" i="51"/>
  <c r="AE8" i="51"/>
  <c r="AF8" i="51"/>
  <c r="AO8" i="51" s="1"/>
  <c r="AG8" i="51"/>
  <c r="AP8" i="51" s="1"/>
  <c r="AG14" i="75"/>
  <c r="AP14" i="75" s="1"/>
  <c r="AE14" i="75"/>
  <c r="AF14" i="75"/>
  <c r="AO14" i="75" s="1"/>
  <c r="W15" i="75"/>
  <c r="W14" i="47"/>
  <c r="AG13" i="47"/>
  <c r="AP13" i="47" s="1"/>
  <c r="AG9" i="44"/>
  <c r="AP9" i="44" s="1"/>
  <c r="AF9" i="44"/>
  <c r="AO9" i="44" s="1"/>
  <c r="W10" i="44"/>
  <c r="AE9" i="44"/>
  <c r="AG13" i="52"/>
  <c r="AP13" i="52" s="1"/>
  <c r="AE13" i="52"/>
  <c r="AF13" i="52"/>
  <c r="AO13" i="52" s="1"/>
  <c r="W14" i="52"/>
  <c r="AI8" i="9"/>
  <c r="AN8" i="9"/>
  <c r="AH22" i="29"/>
  <c r="AQ22" i="29" s="1"/>
  <c r="W23" i="80"/>
  <c r="AF22" i="80"/>
  <c r="AO22" i="80" s="1"/>
  <c r="AG22" i="80"/>
  <c r="AP22" i="80" s="1"/>
  <c r="AE22" i="80"/>
  <c r="AH15" i="63"/>
  <c r="AQ15" i="63" s="1"/>
  <c r="Y9" i="20"/>
  <c r="X9" i="20"/>
  <c r="Y16" i="19"/>
  <c r="X16" i="19"/>
  <c r="AH8" i="92"/>
  <c r="AQ8" i="92" s="1"/>
  <c r="Y13" i="46"/>
  <c r="X13" i="46"/>
  <c r="Z13" i="46" s="1"/>
  <c r="AR7" i="92"/>
  <c r="Y15" i="79"/>
  <c r="X15" i="79"/>
  <c r="AN11" i="32"/>
  <c r="AI11" i="32"/>
  <c r="Y13" i="53"/>
  <c r="X13" i="53"/>
  <c r="U9" i="18"/>
  <c r="Y9" i="9"/>
  <c r="X9" i="9"/>
  <c r="AH8" i="88"/>
  <c r="AQ8" i="88" s="1"/>
  <c r="AE15" i="24"/>
  <c r="AF15" i="24"/>
  <c r="AO15" i="24" s="1"/>
  <c r="AG15" i="24"/>
  <c r="AP15" i="24" s="1"/>
  <c r="W16" i="24"/>
  <c r="AR21" i="29"/>
  <c r="W13" i="15"/>
  <c r="AG12" i="15"/>
  <c r="AP12" i="15" s="1"/>
  <c r="AE12" i="15"/>
  <c r="AF12" i="15"/>
  <c r="AO12" i="15" s="1"/>
  <c r="AH8" i="54"/>
  <c r="AQ8" i="54" s="1"/>
  <c r="AG22" i="29"/>
  <c r="AP22" i="29" s="1"/>
  <c r="W23" i="29"/>
  <c r="AE22" i="29"/>
  <c r="AF22" i="29"/>
  <c r="AO22" i="29" s="1"/>
  <c r="Y9" i="13"/>
  <c r="Z9" i="13"/>
  <c r="X9" i="13"/>
  <c r="U15" i="50"/>
  <c r="AE15" i="63"/>
  <c r="AF15" i="63"/>
  <c r="AO15" i="63" s="1"/>
  <c r="W16" i="63"/>
  <c r="AG15" i="63"/>
  <c r="AP15" i="63" s="1"/>
  <c r="U13" i="48"/>
  <c r="AH5" i="43"/>
  <c r="AQ5" i="43" s="1"/>
  <c r="Z5" i="43"/>
  <c r="U11" i="98"/>
  <c r="AE8" i="92"/>
  <c r="AF8" i="92"/>
  <c r="AO8" i="92" s="1"/>
  <c r="AG8" i="92"/>
  <c r="AP8" i="92" s="1"/>
  <c r="W9" i="92"/>
  <c r="Y12" i="86"/>
  <c r="X12" i="86"/>
  <c r="Z5" i="16"/>
  <c r="AH5" i="16"/>
  <c r="AQ5" i="16" s="1"/>
  <c r="AN14" i="79"/>
  <c r="AI14" i="79"/>
  <c r="U13" i="102"/>
  <c r="AE8" i="96"/>
  <c r="W9" i="96"/>
  <c r="AG8" i="96"/>
  <c r="AP8" i="96" s="1"/>
  <c r="AF8" i="96"/>
  <c r="AO8" i="96" s="1"/>
  <c r="Y8" i="45"/>
  <c r="X8" i="45"/>
  <c r="U14" i="94"/>
  <c r="X15" i="67"/>
  <c r="Z15" i="67"/>
  <c r="Y15" i="67"/>
  <c r="AE22" i="60"/>
  <c r="W23" i="60"/>
  <c r="AG22" i="60"/>
  <c r="AP22" i="60" s="1"/>
  <c r="AF22" i="60"/>
  <c r="AO22" i="60" s="1"/>
  <c r="AH21" i="34"/>
  <c r="AQ21" i="34" s="1"/>
  <c r="Y13" i="105"/>
  <c r="X13" i="105"/>
  <c r="Z8" i="88"/>
  <c r="U7" i="103"/>
  <c r="AH15" i="71"/>
  <c r="AQ15" i="71" s="1"/>
  <c r="Y22" i="72"/>
  <c r="X22" i="72"/>
  <c r="AN14" i="38"/>
  <c r="AI14" i="38"/>
  <c r="AR7" i="96"/>
  <c r="Z8" i="54"/>
  <c r="AI8" i="13"/>
  <c r="AN8" i="13"/>
  <c r="Y10" i="104"/>
  <c r="X10" i="104"/>
  <c r="Z10" i="104" s="1"/>
  <c r="U13" i="42"/>
  <c r="U7" i="99"/>
  <c r="Y6" i="11"/>
  <c r="X6" i="11"/>
  <c r="AR12" i="47"/>
  <c r="Y15" i="33"/>
  <c r="X15" i="33"/>
  <c r="Z15" i="33" s="1"/>
  <c r="AH15" i="89"/>
  <c r="AQ15" i="89" s="1"/>
  <c r="Y22" i="12"/>
  <c r="X22" i="12"/>
  <c r="AI12" i="46"/>
  <c r="AN12" i="46"/>
  <c r="AR7" i="54"/>
  <c r="AI22" i="64"/>
  <c r="AN22" i="64"/>
  <c r="AR7" i="84"/>
  <c r="AH22" i="39"/>
  <c r="AQ22" i="39" s="1"/>
  <c r="Y12" i="32"/>
  <c r="Z12" i="32"/>
  <c r="X12" i="32"/>
  <c r="AN7" i="45"/>
  <c r="AI7" i="45"/>
  <c r="AN12" i="105"/>
  <c r="AI12" i="105"/>
  <c r="AH15" i="24"/>
  <c r="AQ15" i="24" s="1"/>
  <c r="AR14" i="28"/>
  <c r="Z15" i="71"/>
  <c r="AR12" i="52"/>
  <c r="AN21" i="72"/>
  <c r="AI21" i="72"/>
  <c r="Y15" i="59"/>
  <c r="X15" i="59"/>
  <c r="Y15" i="38"/>
  <c r="X15" i="38"/>
  <c r="AR20" i="34"/>
  <c r="AR14" i="71"/>
  <c r="AN21" i="76"/>
  <c r="AI21" i="76"/>
  <c r="AH22" i="21"/>
  <c r="AQ22" i="21" s="1"/>
  <c r="AR8" i="44"/>
  <c r="AH8" i="84"/>
  <c r="AQ8" i="84" s="1"/>
  <c r="AN14" i="33"/>
  <c r="AI14" i="33"/>
  <c r="AF15" i="89"/>
  <c r="AO15" i="89" s="1"/>
  <c r="AE15" i="89"/>
  <c r="W16" i="89"/>
  <c r="AG15" i="89"/>
  <c r="AP15" i="89" s="1"/>
  <c r="AN21" i="25"/>
  <c r="AI21" i="25"/>
  <c r="AN8" i="20"/>
  <c r="AI8" i="20"/>
  <c r="U5" i="49"/>
  <c r="X5" i="49" s="1"/>
  <c r="AH14" i="75"/>
  <c r="AQ14" i="75" s="1"/>
  <c r="U6" i="55"/>
  <c r="U15" i="85"/>
  <c r="Z22" i="39"/>
  <c r="Y15" i="97"/>
  <c r="X15" i="97"/>
  <c r="AR13" i="75"/>
  <c r="AF11" i="101"/>
  <c r="AO11" i="101" s="1"/>
  <c r="AE11" i="101"/>
  <c r="AG11" i="101"/>
  <c r="AP11" i="101" s="1"/>
  <c r="W12" i="101"/>
  <c r="AN14" i="67"/>
  <c r="AI14" i="67"/>
  <c r="AR14" i="67" s="1"/>
  <c r="AH15" i="28"/>
  <c r="AQ15" i="28" s="1"/>
  <c r="Z21" i="34"/>
  <c r="AR7" i="88"/>
  <c r="Z15" i="28"/>
  <c r="AR14" i="89"/>
  <c r="AN22" i="68"/>
  <c r="AI22" i="68"/>
  <c r="U6" i="83"/>
  <c r="AH5" i="41"/>
  <c r="AQ5" i="41" s="1"/>
  <c r="Z5" i="41"/>
  <c r="AH9" i="44"/>
  <c r="AQ9" i="44" s="1"/>
  <c r="AH8" i="51"/>
  <c r="AQ8" i="51" s="1"/>
  <c r="AI14" i="59"/>
  <c r="AN14" i="59"/>
  <c r="AI9" i="104"/>
  <c r="AN9" i="104"/>
  <c r="Y8" i="100"/>
  <c r="X8" i="100"/>
  <c r="Z8" i="100" s="1"/>
  <c r="Y22" i="76"/>
  <c r="Z22" i="76" s="1"/>
  <c r="X22" i="76"/>
  <c r="AG22" i="21"/>
  <c r="AP22" i="21" s="1"/>
  <c r="AF22" i="21"/>
  <c r="AO22" i="21" s="1"/>
  <c r="W23" i="21"/>
  <c r="AE22" i="21"/>
  <c r="Z8" i="84"/>
  <c r="Y8" i="58"/>
  <c r="X8" i="58"/>
  <c r="AR14" i="24"/>
  <c r="Y22" i="25"/>
  <c r="X22" i="25"/>
  <c r="AN15" i="19"/>
  <c r="AI15" i="19"/>
  <c r="AI21" i="12"/>
  <c r="AN21" i="12"/>
  <c r="AN11" i="86"/>
  <c r="AI11" i="86"/>
  <c r="AH13" i="47"/>
  <c r="AQ13" i="47" s="1"/>
  <c r="Y23" i="64"/>
  <c r="X23" i="64"/>
  <c r="U13" i="10"/>
  <c r="AN15" i="2"/>
  <c r="AI15" i="2"/>
  <c r="AG13" i="93"/>
  <c r="AP13" i="93" s="1"/>
  <c r="AF13" i="93"/>
  <c r="AO13" i="93" s="1"/>
  <c r="AE13" i="93"/>
  <c r="W14" i="93"/>
  <c r="Y23" i="68"/>
  <c r="X23" i="68"/>
  <c r="AH8" i="96"/>
  <c r="AQ8" i="96" s="1"/>
  <c r="AR21" i="21"/>
  <c r="AF6" i="95"/>
  <c r="AO6" i="95" s="1"/>
  <c r="AG6" i="95"/>
  <c r="AP6" i="95" s="1"/>
  <c r="W7" i="95"/>
  <c r="AE6" i="95"/>
  <c r="AR21" i="39"/>
  <c r="U7" i="87"/>
  <c r="AH5" i="91"/>
  <c r="AQ5" i="91" s="1"/>
  <c r="Z5" i="91"/>
  <c r="AR14" i="63"/>
  <c r="U14" i="82"/>
  <c r="AH13" i="52"/>
  <c r="AQ13" i="52" s="1"/>
  <c r="AN7" i="100"/>
  <c r="AI7" i="100"/>
  <c r="U13" i="35"/>
  <c r="U15" i="90"/>
  <c r="AI5" i="11"/>
  <c r="AN5" i="11"/>
  <c r="AI7" i="58"/>
  <c r="AN7" i="58"/>
  <c r="AR7" i="51"/>
  <c r="AI12" i="53"/>
  <c r="AN12" i="53"/>
  <c r="Y16" i="2"/>
  <c r="X16" i="2"/>
  <c r="AI14" i="97"/>
  <c r="AN14" i="97"/>
  <c r="Z22" i="25" l="1"/>
  <c r="Z15" i="38"/>
  <c r="AF13" i="47"/>
  <c r="AO13" i="47" s="1"/>
  <c r="AF15" i="38"/>
  <c r="AO15" i="38" s="1"/>
  <c r="W16" i="38"/>
  <c r="AE15" i="38"/>
  <c r="AG15" i="38"/>
  <c r="AP15" i="38" s="1"/>
  <c r="AF22" i="25"/>
  <c r="AO22" i="25" s="1"/>
  <c r="AG22" i="25"/>
  <c r="AP22" i="25" s="1"/>
  <c r="W23" i="25"/>
  <c r="AE22" i="25"/>
  <c r="W9" i="84"/>
  <c r="AE8" i="84"/>
  <c r="AF8" i="84"/>
  <c r="AO8" i="84" s="1"/>
  <c r="AG8" i="84"/>
  <c r="AP8" i="84" s="1"/>
  <c r="AE22" i="76"/>
  <c r="AF22" i="76"/>
  <c r="AO22" i="76" s="1"/>
  <c r="W23" i="76"/>
  <c r="AG22" i="76"/>
  <c r="AP22" i="76" s="1"/>
  <c r="AR9" i="104"/>
  <c r="AR22" i="68"/>
  <c r="U14" i="85"/>
  <c r="AH5" i="49"/>
  <c r="AQ5" i="49" s="1"/>
  <c r="Z5" i="49"/>
  <c r="AE12" i="32"/>
  <c r="AF12" i="32"/>
  <c r="AO12" i="32" s="1"/>
  <c r="AG12" i="32"/>
  <c r="AP12" i="32" s="1"/>
  <c r="W13" i="32"/>
  <c r="AH22" i="12"/>
  <c r="AQ22" i="12" s="1"/>
  <c r="AR8" i="13"/>
  <c r="AH22" i="72"/>
  <c r="AQ22" i="72" s="1"/>
  <c r="U6" i="103"/>
  <c r="W16" i="67"/>
  <c r="AE15" i="67"/>
  <c r="AG15" i="67"/>
  <c r="AP15" i="67" s="1"/>
  <c r="AF15" i="67"/>
  <c r="AO15" i="67" s="1"/>
  <c r="U10" i="98"/>
  <c r="U9" i="98" s="1"/>
  <c r="AI22" i="29"/>
  <c r="AN22" i="29"/>
  <c r="U8" i="18"/>
  <c r="U7" i="18" s="1"/>
  <c r="AH15" i="79"/>
  <c r="AQ15" i="79" s="1"/>
  <c r="AE13" i="46"/>
  <c r="AF13" i="46"/>
  <c r="AO13" i="46" s="1"/>
  <c r="W14" i="46"/>
  <c r="AG13" i="46"/>
  <c r="AP13" i="46" s="1"/>
  <c r="AH9" i="20"/>
  <c r="AQ9" i="20" s="1"/>
  <c r="AR8" i="9"/>
  <c r="AN14" i="75"/>
  <c r="AI14" i="75"/>
  <c r="AR12" i="53"/>
  <c r="Y14" i="93"/>
  <c r="X14" i="93"/>
  <c r="AR21" i="12"/>
  <c r="AI22" i="21"/>
  <c r="AN22" i="21"/>
  <c r="W22" i="34"/>
  <c r="AE21" i="34"/>
  <c r="AF21" i="34"/>
  <c r="AO21" i="34" s="1"/>
  <c r="AG21" i="34"/>
  <c r="AP21" i="34" s="1"/>
  <c r="Y12" i="101"/>
  <c r="Z12" i="101" s="1"/>
  <c r="X12" i="101"/>
  <c r="AH15" i="97"/>
  <c r="AQ15" i="97" s="1"/>
  <c r="AR8" i="20"/>
  <c r="Y16" i="89"/>
  <c r="X16" i="89"/>
  <c r="AH15" i="59"/>
  <c r="AQ15" i="59" s="1"/>
  <c r="AR12" i="105"/>
  <c r="AR22" i="64"/>
  <c r="Z22" i="12"/>
  <c r="AH6" i="11"/>
  <c r="AQ6" i="11" s="1"/>
  <c r="U12" i="42"/>
  <c r="W9" i="54"/>
  <c r="AG8" i="54"/>
  <c r="AP8" i="54" s="1"/>
  <c r="AF8" i="54"/>
  <c r="AO8" i="54" s="1"/>
  <c r="AE8" i="54"/>
  <c r="Z22" i="72"/>
  <c r="W9" i="88"/>
  <c r="AG8" i="88"/>
  <c r="AP8" i="88" s="1"/>
  <c r="AF8" i="88"/>
  <c r="AO8" i="88" s="1"/>
  <c r="AE8" i="88"/>
  <c r="AH15" i="67"/>
  <c r="AQ15" i="67" s="1"/>
  <c r="U12" i="102"/>
  <c r="Y9" i="92"/>
  <c r="X9" i="92"/>
  <c r="U12" i="48"/>
  <c r="U14" i="50"/>
  <c r="Y23" i="29"/>
  <c r="X23" i="29"/>
  <c r="Y13" i="15"/>
  <c r="X13" i="15"/>
  <c r="AI15" i="24"/>
  <c r="AN15" i="24"/>
  <c r="AH13" i="53"/>
  <c r="AQ13" i="53" s="1"/>
  <c r="Z15" i="79"/>
  <c r="Z9" i="20"/>
  <c r="AN9" i="44"/>
  <c r="AI9" i="44"/>
  <c r="U13" i="82"/>
  <c r="AN6" i="95"/>
  <c r="AI6" i="95"/>
  <c r="AN13" i="93"/>
  <c r="AI13" i="93"/>
  <c r="U12" i="10"/>
  <c r="AR15" i="19"/>
  <c r="Y23" i="21"/>
  <c r="X23" i="21"/>
  <c r="AH8" i="100"/>
  <c r="AQ8" i="100" s="1"/>
  <c r="AR14" i="59"/>
  <c r="W6" i="41"/>
  <c r="AE5" i="41"/>
  <c r="AF5" i="41"/>
  <c r="AO5" i="41" s="1"/>
  <c r="AG5" i="41"/>
  <c r="AP5" i="41" s="1"/>
  <c r="Z15" i="97"/>
  <c r="U5" i="55"/>
  <c r="X5" i="55" s="1"/>
  <c r="AI15" i="89"/>
  <c r="AN15" i="89"/>
  <c r="Z15" i="59"/>
  <c r="W16" i="71"/>
  <c r="AF15" i="71"/>
  <c r="AO15" i="71" s="1"/>
  <c r="AG15" i="71"/>
  <c r="AP15" i="71" s="1"/>
  <c r="AE15" i="71"/>
  <c r="AH15" i="33"/>
  <c r="AQ15" i="33" s="1"/>
  <c r="Z6" i="11"/>
  <c r="AH10" i="104"/>
  <c r="AQ10" i="104" s="1"/>
  <c r="AH13" i="105"/>
  <c r="AQ13" i="105" s="1"/>
  <c r="AR14" i="79"/>
  <c r="AF5" i="16"/>
  <c r="AO5" i="16" s="1"/>
  <c r="W6" i="16"/>
  <c r="AE5" i="16"/>
  <c r="AG5" i="16"/>
  <c r="AP5" i="16" s="1"/>
  <c r="AH9" i="13"/>
  <c r="AQ9" i="13" s="1"/>
  <c r="Z13" i="53"/>
  <c r="Y23" i="80"/>
  <c r="X23" i="80"/>
  <c r="Y14" i="52"/>
  <c r="X14" i="52"/>
  <c r="Y10" i="44"/>
  <c r="X10" i="44"/>
  <c r="AI13" i="47"/>
  <c r="AR13" i="47" s="1"/>
  <c r="AN13" i="47"/>
  <c r="AF5" i="91"/>
  <c r="AO5" i="91" s="1"/>
  <c r="AE5" i="91"/>
  <c r="W6" i="91"/>
  <c r="AG5" i="91"/>
  <c r="AP5" i="91" s="1"/>
  <c r="AH16" i="2"/>
  <c r="AQ16" i="2" s="1"/>
  <c r="U14" i="90"/>
  <c r="Z16" i="2"/>
  <c r="X7" i="95"/>
  <c r="Y7" i="95"/>
  <c r="AH23" i="68"/>
  <c r="AQ23" i="68" s="1"/>
  <c r="AQ25" i="68" s="1"/>
  <c r="AZ3" i="68"/>
  <c r="AH23" i="64"/>
  <c r="AQ23" i="64" s="1"/>
  <c r="AQ25" i="64" s="1"/>
  <c r="AZ3" i="64"/>
  <c r="AH8" i="58"/>
  <c r="AQ8" i="58" s="1"/>
  <c r="AG8" i="100"/>
  <c r="AP8" i="100" s="1"/>
  <c r="W9" i="100"/>
  <c r="AF8" i="100"/>
  <c r="AO8" i="100" s="1"/>
  <c r="AE8" i="100"/>
  <c r="AI11" i="101"/>
  <c r="AN11" i="101"/>
  <c r="AR21" i="25"/>
  <c r="AR7" i="45"/>
  <c r="AG15" i="33"/>
  <c r="AP15" i="33" s="1"/>
  <c r="W16" i="33"/>
  <c r="AF15" i="33"/>
  <c r="AO15" i="33" s="1"/>
  <c r="AE15" i="33"/>
  <c r="AE10" i="104"/>
  <c r="AG10" i="104"/>
  <c r="AP10" i="104" s="1"/>
  <c r="W11" i="104"/>
  <c r="AF10" i="104"/>
  <c r="AO10" i="104" s="1"/>
  <c r="Z13" i="105"/>
  <c r="Y23" i="60"/>
  <c r="X23" i="60"/>
  <c r="U13" i="94"/>
  <c r="AH12" i="86"/>
  <c r="AQ12" i="86" s="1"/>
  <c r="Y16" i="63"/>
  <c r="X16" i="63"/>
  <c r="AG9" i="13"/>
  <c r="AP9" i="13" s="1"/>
  <c r="AF9" i="13"/>
  <c r="AO9" i="13" s="1"/>
  <c r="AE9" i="13"/>
  <c r="W10" i="13"/>
  <c r="Z9" i="9"/>
  <c r="AH9" i="9"/>
  <c r="AQ9" i="9" s="1"/>
  <c r="AH16" i="19"/>
  <c r="AQ16" i="19" s="1"/>
  <c r="Y14" i="47"/>
  <c r="X14" i="47"/>
  <c r="AR5" i="11"/>
  <c r="AR7" i="58"/>
  <c r="U12" i="35"/>
  <c r="U6" i="87"/>
  <c r="Z23" i="68"/>
  <c r="Z23" i="64"/>
  <c r="AR11" i="86"/>
  <c r="AH22" i="25"/>
  <c r="AQ22" i="25" s="1"/>
  <c r="Z8" i="58"/>
  <c r="AF15" i="28"/>
  <c r="AO15" i="28" s="1"/>
  <c r="W16" i="28"/>
  <c r="AG15" i="28"/>
  <c r="AP15" i="28" s="1"/>
  <c r="AE15" i="28"/>
  <c r="AG22" i="39"/>
  <c r="AP22" i="39" s="1"/>
  <c r="W23" i="39"/>
  <c r="AF22" i="39"/>
  <c r="AO22" i="39" s="1"/>
  <c r="AE22" i="39"/>
  <c r="AR14" i="33"/>
  <c r="AR21" i="76"/>
  <c r="AH15" i="38"/>
  <c r="AQ15" i="38" s="1"/>
  <c r="AR21" i="72"/>
  <c r="AR14" i="38"/>
  <c r="AN22" i="60"/>
  <c r="AI22" i="60"/>
  <c r="AH8" i="45"/>
  <c r="AQ8" i="45" s="1"/>
  <c r="Y9" i="96"/>
  <c r="X9" i="96"/>
  <c r="Z12" i="86"/>
  <c r="AN8" i="92"/>
  <c r="AI8" i="92"/>
  <c r="AG5" i="43"/>
  <c r="AP5" i="43" s="1"/>
  <c r="AE5" i="43"/>
  <c r="AF5" i="43"/>
  <c r="AO5" i="43" s="1"/>
  <c r="W6" i="43"/>
  <c r="Y16" i="24"/>
  <c r="X16" i="24"/>
  <c r="AR11" i="32"/>
  <c r="Z16" i="19"/>
  <c r="AN13" i="52"/>
  <c r="AI13" i="52"/>
  <c r="Y15" i="75"/>
  <c r="Z15" i="75"/>
  <c r="X15" i="75"/>
  <c r="AI8" i="51"/>
  <c r="AN8" i="51"/>
  <c r="AR14" i="97"/>
  <c r="AR7" i="100"/>
  <c r="AR15" i="2"/>
  <c r="AH22" i="76"/>
  <c r="AQ22" i="76" s="1"/>
  <c r="U5" i="83"/>
  <c r="X5" i="83" s="1"/>
  <c r="AH12" i="32"/>
  <c r="AQ12" i="32" s="1"/>
  <c r="AR12" i="46"/>
  <c r="U6" i="99"/>
  <c r="Z8" i="45"/>
  <c r="AN8" i="96"/>
  <c r="AI8" i="96"/>
  <c r="AN15" i="63"/>
  <c r="AI15" i="63"/>
  <c r="AN12" i="15"/>
  <c r="AI12" i="15"/>
  <c r="AH13" i="46"/>
  <c r="AQ13" i="46" s="1"/>
  <c r="AI22" i="80"/>
  <c r="AN22" i="80"/>
  <c r="Y9" i="51"/>
  <c r="Z9" i="51" s="1"/>
  <c r="X9" i="51"/>
  <c r="Z13" i="15" l="1"/>
  <c r="Z9" i="92"/>
  <c r="Z16" i="89"/>
  <c r="AE16" i="89" s="1"/>
  <c r="Z23" i="21"/>
  <c r="AF23" i="21" s="1"/>
  <c r="AO23" i="21" s="1"/>
  <c r="AO25" i="21" s="1"/>
  <c r="Z16" i="63"/>
  <c r="W17" i="63" s="1"/>
  <c r="AF16" i="63"/>
  <c r="AO16" i="63" s="1"/>
  <c r="AE12" i="101"/>
  <c r="AG12" i="101"/>
  <c r="AP12" i="101" s="1"/>
  <c r="W13" i="101"/>
  <c r="AF12" i="101"/>
  <c r="AO12" i="101" s="1"/>
  <c r="AG13" i="15"/>
  <c r="AP13" i="15" s="1"/>
  <c r="W14" i="15"/>
  <c r="AF13" i="15"/>
  <c r="AO13" i="15" s="1"/>
  <c r="AE13" i="15"/>
  <c r="W10" i="92"/>
  <c r="AF9" i="92"/>
  <c r="AO9" i="92" s="1"/>
  <c r="AE9" i="92"/>
  <c r="AG9" i="92"/>
  <c r="AP9" i="92" s="1"/>
  <c r="AF9" i="51"/>
  <c r="AO9" i="51" s="1"/>
  <c r="AE9" i="51"/>
  <c r="AG9" i="51"/>
  <c r="AP9" i="51" s="1"/>
  <c r="W10" i="51"/>
  <c r="AG16" i="89"/>
  <c r="AP16" i="89" s="1"/>
  <c r="AF16" i="89"/>
  <c r="AO16" i="89" s="1"/>
  <c r="W17" i="89"/>
  <c r="AR12" i="15"/>
  <c r="AR22" i="80"/>
  <c r="AR15" i="63"/>
  <c r="U5" i="99"/>
  <c r="X5" i="99" s="1"/>
  <c r="AR8" i="96"/>
  <c r="AH15" i="75"/>
  <c r="AQ15" i="75" s="1"/>
  <c r="Y6" i="43"/>
  <c r="X6" i="43"/>
  <c r="Z6" i="43" s="1"/>
  <c r="W13" i="86"/>
  <c r="AF12" i="86"/>
  <c r="AO12" i="86" s="1"/>
  <c r="AG12" i="86"/>
  <c r="AP12" i="86" s="1"/>
  <c r="AE12" i="86"/>
  <c r="AG23" i="64"/>
  <c r="AP23" i="64" s="1"/>
  <c r="AP25" i="64" s="1"/>
  <c r="AE23" i="64"/>
  <c r="AF23" i="64"/>
  <c r="AO23" i="64" s="1"/>
  <c r="AO25" i="64" s="1"/>
  <c r="AG9" i="9"/>
  <c r="AP9" i="9" s="1"/>
  <c r="AF9" i="9"/>
  <c r="AO9" i="9" s="1"/>
  <c r="AE9" i="9"/>
  <c r="W10" i="9"/>
  <c r="AH16" i="63"/>
  <c r="AQ16" i="63" s="1"/>
  <c r="AI10" i="104"/>
  <c r="AN10" i="104"/>
  <c r="AN8" i="100"/>
  <c r="AI8" i="100"/>
  <c r="Z7" i="95"/>
  <c r="AF15" i="59"/>
  <c r="AO15" i="59" s="1"/>
  <c r="AE15" i="59"/>
  <c r="W16" i="59"/>
  <c r="AG15" i="59"/>
  <c r="AP15" i="59" s="1"/>
  <c r="AR15" i="24"/>
  <c r="U11" i="42"/>
  <c r="AE22" i="12"/>
  <c r="AF22" i="12"/>
  <c r="AO22" i="12" s="1"/>
  <c r="AG22" i="12"/>
  <c r="AP22" i="12" s="1"/>
  <c r="W23" i="12"/>
  <c r="AI13" i="46"/>
  <c r="AN13" i="46"/>
  <c r="AR22" i="29"/>
  <c r="Y16" i="67"/>
  <c r="X16" i="67"/>
  <c r="Z5" i="83"/>
  <c r="AH5" i="83"/>
  <c r="AQ5" i="83" s="1"/>
  <c r="AG15" i="75"/>
  <c r="AP15" i="75" s="1"/>
  <c r="W16" i="75"/>
  <c r="AE15" i="75"/>
  <c r="AF15" i="75"/>
  <c r="AO15" i="75" s="1"/>
  <c r="AH9" i="96"/>
  <c r="AQ9" i="96" s="1"/>
  <c r="Y23" i="39"/>
  <c r="X23" i="39"/>
  <c r="AE8" i="58"/>
  <c r="W9" i="58"/>
  <c r="AG8" i="58"/>
  <c r="AP8" i="58" s="1"/>
  <c r="AF8" i="58"/>
  <c r="AO8" i="58" s="1"/>
  <c r="AF23" i="68"/>
  <c r="AO23" i="68" s="1"/>
  <c r="AO25" i="68" s="1"/>
  <c r="AE23" i="68"/>
  <c r="AG23" i="68"/>
  <c r="AP23" i="68" s="1"/>
  <c r="AP25" i="68" s="1"/>
  <c r="W14" i="105"/>
  <c r="AG13" i="105"/>
  <c r="AP13" i="105" s="1"/>
  <c r="AF13" i="105"/>
  <c r="AO13" i="105" s="1"/>
  <c r="AE13" i="105"/>
  <c r="AI15" i="33"/>
  <c r="AN15" i="33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H7" i="95"/>
  <c r="AQ7" i="95" s="1"/>
  <c r="AH10" i="44"/>
  <c r="AQ10" i="44" s="1"/>
  <c r="AH23" i="80"/>
  <c r="AQ23" i="80" s="1"/>
  <c r="AQ25" i="80" s="1"/>
  <c r="AZ3" i="80"/>
  <c r="AH23" i="21"/>
  <c r="AQ23" i="21" s="1"/>
  <c r="AQ25" i="21" s="1"/>
  <c r="AZ3" i="21"/>
  <c r="U11" i="10"/>
  <c r="U10" i="10" s="1"/>
  <c r="U12" i="82"/>
  <c r="AH13" i="15"/>
  <c r="AQ13" i="15" s="1"/>
  <c r="AI8" i="88"/>
  <c r="AN8" i="88"/>
  <c r="AN8" i="54"/>
  <c r="AI8" i="54"/>
  <c r="AH16" i="89"/>
  <c r="AQ16" i="89" s="1"/>
  <c r="AR22" i="21"/>
  <c r="AN12" i="32"/>
  <c r="AI12" i="32"/>
  <c r="AF8" i="45"/>
  <c r="AO8" i="45" s="1"/>
  <c r="AE8" i="45"/>
  <c r="AG8" i="45"/>
  <c r="AP8" i="45" s="1"/>
  <c r="W9" i="45"/>
  <c r="AH16" i="24"/>
  <c r="AQ16" i="24" s="1"/>
  <c r="AI5" i="43"/>
  <c r="AN5" i="43"/>
  <c r="Z9" i="96"/>
  <c r="Y10" i="13"/>
  <c r="X10" i="13"/>
  <c r="Z10" i="13" s="1"/>
  <c r="Y9" i="100"/>
  <c r="X9" i="100"/>
  <c r="AX22" i="64"/>
  <c r="S22" i="64" s="1"/>
  <c r="AC22" i="64" s="1"/>
  <c r="AB23" i="64" s="1"/>
  <c r="AF16" i="2"/>
  <c r="AO16" i="2" s="1"/>
  <c r="AE16" i="2"/>
  <c r="AG16" i="2"/>
  <c r="AP16" i="2" s="1"/>
  <c r="W17" i="2"/>
  <c r="Y6" i="91"/>
  <c r="X6" i="91"/>
  <c r="Z10" i="44"/>
  <c r="Z23" i="80"/>
  <c r="AI15" i="71"/>
  <c r="AN15" i="71"/>
  <c r="AR15" i="89"/>
  <c r="AR13" i="93"/>
  <c r="AR9" i="44"/>
  <c r="U13" i="50"/>
  <c r="U8" i="98"/>
  <c r="U5" i="103"/>
  <c r="X5" i="103" s="1"/>
  <c r="U13" i="85"/>
  <c r="Y23" i="76"/>
  <c r="X23" i="76"/>
  <c r="AN8" i="84"/>
  <c r="AI8" i="84"/>
  <c r="AR13" i="52"/>
  <c r="Z16" i="24"/>
  <c r="AI15" i="28"/>
  <c r="AN15" i="28"/>
  <c r="U5" i="87"/>
  <c r="X5" i="87" s="1"/>
  <c r="AN9" i="13"/>
  <c r="AI9" i="13"/>
  <c r="U12" i="94"/>
  <c r="Y16" i="33"/>
  <c r="X16" i="33"/>
  <c r="Z16" i="33" s="1"/>
  <c r="AN5" i="91"/>
  <c r="AI5" i="91"/>
  <c r="AI5" i="16"/>
  <c r="AN5" i="16"/>
  <c r="AI5" i="41"/>
  <c r="AN5" i="41"/>
  <c r="U11" i="102"/>
  <c r="AR14" i="75"/>
  <c r="Y9" i="84"/>
  <c r="Z9" i="84" s="1"/>
  <c r="X9" i="84"/>
  <c r="AN15" i="38"/>
  <c r="AI15" i="38"/>
  <c r="AH23" i="60"/>
  <c r="AQ23" i="60" s="1"/>
  <c r="AQ25" i="60" s="1"/>
  <c r="AZ3" i="60"/>
  <c r="Y11" i="104"/>
  <c r="X11" i="104"/>
  <c r="AR11" i="101"/>
  <c r="AX22" i="68"/>
  <c r="S22" i="68" s="1"/>
  <c r="AC22" i="68" s="1"/>
  <c r="AB23" i="68" s="1"/>
  <c r="AK23" i="68" s="1"/>
  <c r="AT23" i="68" s="1"/>
  <c r="AX3" i="68"/>
  <c r="S3" i="68" s="1"/>
  <c r="AC3" i="68" s="1"/>
  <c r="AX23" i="68"/>
  <c r="S23" i="68" s="1"/>
  <c r="AC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U13" i="90"/>
  <c r="AH14" i="52"/>
  <c r="AQ14" i="52" s="1"/>
  <c r="W14" i="53"/>
  <c r="AG13" i="53"/>
  <c r="AP13" i="53" s="1"/>
  <c r="AE13" i="53"/>
  <c r="AF13" i="53"/>
  <c r="AO13" i="53" s="1"/>
  <c r="Y6" i="16"/>
  <c r="X6" i="16"/>
  <c r="AH5" i="55"/>
  <c r="AQ5" i="55" s="1"/>
  <c r="Z5" i="55"/>
  <c r="Y6" i="41"/>
  <c r="X6" i="41"/>
  <c r="Z6" i="41" s="1"/>
  <c r="AR6" i="95"/>
  <c r="AG9" i="20"/>
  <c r="AP9" i="20" s="1"/>
  <c r="AF9" i="20"/>
  <c r="AO9" i="20" s="1"/>
  <c r="AE9" i="20"/>
  <c r="W10" i="20"/>
  <c r="AH23" i="29"/>
  <c r="AQ23" i="29" s="1"/>
  <c r="AQ25" i="29" s="1"/>
  <c r="AZ3" i="29"/>
  <c r="U11" i="48"/>
  <c r="Y9" i="88"/>
  <c r="Z9" i="88"/>
  <c r="X9" i="88"/>
  <c r="Y9" i="54"/>
  <c r="X9" i="54"/>
  <c r="AI21" i="34"/>
  <c r="AN21" i="34"/>
  <c r="AH14" i="93"/>
  <c r="AQ14" i="93" s="1"/>
  <c r="Y14" i="46"/>
  <c r="Z14" i="46"/>
  <c r="X14" i="46"/>
  <c r="U6" i="18"/>
  <c r="Y13" i="32"/>
  <c r="X13" i="32"/>
  <c r="Z13" i="32" s="1"/>
  <c r="AN22" i="76"/>
  <c r="AI22" i="76"/>
  <c r="AI22" i="25"/>
  <c r="AN22" i="25"/>
  <c r="Y16" i="38"/>
  <c r="Z16" i="38"/>
  <c r="X16" i="38"/>
  <c r="AR8" i="92"/>
  <c r="AH14" i="47"/>
  <c r="AQ14" i="47" s="1"/>
  <c r="AH9" i="51"/>
  <c r="AQ9" i="51" s="1"/>
  <c r="AR8" i="51"/>
  <c r="AG16" i="19"/>
  <c r="AP16" i="19" s="1"/>
  <c r="W17" i="19"/>
  <c r="AE16" i="19"/>
  <c r="AF16" i="19"/>
  <c r="AO16" i="19" s="1"/>
  <c r="AR22" i="60"/>
  <c r="AN22" i="39"/>
  <c r="AI22" i="39"/>
  <c r="Y16" i="28"/>
  <c r="X16" i="28"/>
  <c r="U11" i="35"/>
  <c r="Z14" i="47"/>
  <c r="Z23" i="60"/>
  <c r="Z14" i="52"/>
  <c r="AF6" i="11"/>
  <c r="AO6" i="11" s="1"/>
  <c r="AE6" i="11"/>
  <c r="AG6" i="11"/>
  <c r="AP6" i="11" s="1"/>
  <c r="W7" i="11"/>
  <c r="Y16" i="71"/>
  <c r="X16" i="71"/>
  <c r="AE15" i="97"/>
  <c r="AF15" i="97"/>
  <c r="AO15" i="97" s="1"/>
  <c r="W16" i="97"/>
  <c r="AG15" i="97"/>
  <c r="AP15" i="97" s="1"/>
  <c r="W16" i="79"/>
  <c r="AG15" i="79"/>
  <c r="AP15" i="79" s="1"/>
  <c r="AF15" i="79"/>
  <c r="AO15" i="79" s="1"/>
  <c r="AE15" i="79"/>
  <c r="Z23" i="29"/>
  <c r="AH9" i="92"/>
  <c r="AQ9" i="92" s="1"/>
  <c r="AE22" i="72"/>
  <c r="W23" i="72"/>
  <c r="AG22" i="72"/>
  <c r="AP22" i="72" s="1"/>
  <c r="AF22" i="72"/>
  <c r="AO22" i="72" s="1"/>
  <c r="AH12" i="101"/>
  <c r="AQ12" i="101" s="1"/>
  <c r="Y22" i="34"/>
  <c r="X22" i="34"/>
  <c r="Z14" i="93"/>
  <c r="AN15" i="67"/>
  <c r="AI15" i="67"/>
  <c r="AF5" i="49"/>
  <c r="AO5" i="49" s="1"/>
  <c r="AG5" i="49"/>
  <c r="AP5" i="49" s="1"/>
  <c r="W6" i="49"/>
  <c r="AE5" i="49"/>
  <c r="Y23" i="25"/>
  <c r="X23" i="25"/>
  <c r="Z23" i="25" l="1"/>
  <c r="Z16" i="28"/>
  <c r="AE16" i="63"/>
  <c r="AE23" i="21"/>
  <c r="AG16" i="63"/>
  <c r="AP16" i="63" s="1"/>
  <c r="AG23" i="21"/>
  <c r="AP23" i="21" s="1"/>
  <c r="AP25" i="21" s="1"/>
  <c r="W14" i="32"/>
  <c r="AE13" i="32"/>
  <c r="AG13" i="32"/>
  <c r="AP13" i="32" s="1"/>
  <c r="AF13" i="32"/>
  <c r="AO13" i="32" s="1"/>
  <c r="W10" i="84"/>
  <c r="AG9" i="84"/>
  <c r="AP9" i="84" s="1"/>
  <c r="AF9" i="84"/>
  <c r="AO9" i="84" s="1"/>
  <c r="AE9" i="84"/>
  <c r="AF23" i="25"/>
  <c r="AO23" i="25" s="1"/>
  <c r="AO25" i="25" s="1"/>
  <c r="AE23" i="25"/>
  <c r="AG23" i="25"/>
  <c r="AP23" i="25" s="1"/>
  <c r="AP25" i="25" s="1"/>
  <c r="W17" i="28"/>
  <c r="AE16" i="28"/>
  <c r="AF16" i="28"/>
  <c r="AO16" i="28" s="1"/>
  <c r="AG16" i="28"/>
  <c r="AP16" i="28" s="1"/>
  <c r="AN22" i="72"/>
  <c r="AI22" i="72"/>
  <c r="AI15" i="97"/>
  <c r="AN15" i="97"/>
  <c r="AR21" i="34"/>
  <c r="Y10" i="20"/>
  <c r="Z10" i="20" s="1"/>
  <c r="X10" i="20"/>
  <c r="AH6" i="41"/>
  <c r="AQ6" i="41" s="1"/>
  <c r="AE5" i="55"/>
  <c r="AF5" i="55"/>
  <c r="AO5" i="55" s="1"/>
  <c r="AG5" i="55"/>
  <c r="AP5" i="55" s="1"/>
  <c r="W6" i="55"/>
  <c r="AJ21" i="68"/>
  <c r="AK21" i="68"/>
  <c r="AT21" i="68" s="1"/>
  <c r="AK15" i="68"/>
  <c r="AT15" i="68" s="1"/>
  <c r="AJ15" i="68"/>
  <c r="AJ9" i="68"/>
  <c r="AK9" i="68"/>
  <c r="AT9" i="68" s="1"/>
  <c r="AJ3" i="68"/>
  <c r="AB4" i="68"/>
  <c r="AH16" i="33"/>
  <c r="AQ16" i="33" s="1"/>
  <c r="U7" i="98"/>
  <c r="W11" i="44"/>
  <c r="AG10" i="44"/>
  <c r="AP10" i="44" s="1"/>
  <c r="AE10" i="44"/>
  <c r="AF10" i="44"/>
  <c r="AO10" i="44" s="1"/>
  <c r="AI16" i="2"/>
  <c r="AN16" i="2"/>
  <c r="AH10" i="13"/>
  <c r="AQ10" i="13" s="1"/>
  <c r="AR12" i="32"/>
  <c r="AR8" i="88"/>
  <c r="AJ17" i="64"/>
  <c r="AK17" i="64"/>
  <c r="AT17" i="64" s="1"/>
  <c r="AK11" i="64"/>
  <c r="AT11" i="64" s="1"/>
  <c r="AJ11" i="64"/>
  <c r="AJ5" i="64"/>
  <c r="AK5" i="64"/>
  <c r="AT5" i="64" s="1"/>
  <c r="AN13" i="105"/>
  <c r="AI13" i="105"/>
  <c r="AH16" i="67"/>
  <c r="AQ16" i="67" s="1"/>
  <c r="AR13" i="46"/>
  <c r="U10" i="42"/>
  <c r="AI16" i="89"/>
  <c r="AN16" i="89"/>
  <c r="AI5" i="49"/>
  <c r="AN5" i="49"/>
  <c r="AH22" i="34"/>
  <c r="AQ22" i="34" s="1"/>
  <c r="AI6" i="11"/>
  <c r="AR6" i="11" s="1"/>
  <c r="AN6" i="11"/>
  <c r="AH9" i="54"/>
  <c r="AQ9" i="54" s="1"/>
  <c r="AN9" i="20"/>
  <c r="AI9" i="20"/>
  <c r="AE6" i="41"/>
  <c r="AF6" i="41"/>
  <c r="AO6" i="41" s="1"/>
  <c r="AG6" i="41"/>
  <c r="AP6" i="41" s="1"/>
  <c r="W7" i="41"/>
  <c r="AN13" i="53"/>
  <c r="AI13" i="53"/>
  <c r="AR13" i="53" s="1"/>
  <c r="AJ20" i="68"/>
  <c r="AK20" i="68"/>
  <c r="AT20" i="68" s="1"/>
  <c r="AK14" i="68"/>
  <c r="AT14" i="68" s="1"/>
  <c r="AJ14" i="68"/>
  <c r="AJ8" i="68"/>
  <c r="AK8" i="68"/>
  <c r="AT8" i="68" s="1"/>
  <c r="AX22" i="60"/>
  <c r="S22" i="60" s="1"/>
  <c r="AC22" i="60" s="1"/>
  <c r="AB23" i="60" s="1"/>
  <c r="AX3" i="60"/>
  <c r="S3" i="60" s="1"/>
  <c r="AC3" i="60" s="1"/>
  <c r="AX23" i="60"/>
  <c r="S23" i="60" s="1"/>
  <c r="AC23" i="60" s="1"/>
  <c r="AJ23" i="60" s="1"/>
  <c r="AS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R5" i="41"/>
  <c r="AE16" i="33"/>
  <c r="AG16" i="33"/>
  <c r="AP16" i="33" s="1"/>
  <c r="AF16" i="33"/>
  <c r="AO16" i="33" s="1"/>
  <c r="W17" i="33"/>
  <c r="AH6" i="91"/>
  <c r="AQ6" i="91" s="1"/>
  <c r="W11" i="13"/>
  <c r="AE10" i="13"/>
  <c r="AF10" i="13"/>
  <c r="AO10" i="13" s="1"/>
  <c r="AG10" i="13"/>
  <c r="AP10" i="13" s="1"/>
  <c r="U11" i="82"/>
  <c r="AX22" i="80"/>
  <c r="S22" i="80" s="1"/>
  <c r="AC22" i="80" s="1"/>
  <c r="AB23" i="80" s="1"/>
  <c r="AX23" i="80"/>
  <c r="S23" i="80" s="1"/>
  <c r="AC23" i="80" s="1"/>
  <c r="AX3" i="80"/>
  <c r="S3" i="80" s="1"/>
  <c r="AC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J22" i="64"/>
  <c r="AK22" i="64"/>
  <c r="AT22" i="64" s="1"/>
  <c r="AJ16" i="64"/>
  <c r="AK16" i="64"/>
  <c r="AT16" i="64" s="1"/>
  <c r="AJ10" i="64"/>
  <c r="AK10" i="64"/>
  <c r="AT10" i="64" s="1"/>
  <c r="Z16" i="67"/>
  <c r="X23" i="12"/>
  <c r="Y23" i="12"/>
  <c r="Z23" i="12"/>
  <c r="AF7" i="95"/>
  <c r="AO7" i="95" s="1"/>
  <c r="AG7" i="95"/>
  <c r="AP7" i="95" s="1"/>
  <c r="AE7" i="95"/>
  <c r="W8" i="95"/>
  <c r="AN23" i="64"/>
  <c r="AN25" i="64" s="1"/>
  <c r="AI23" i="64"/>
  <c r="Y13" i="86"/>
  <c r="Z13" i="86"/>
  <c r="X13" i="86"/>
  <c r="Y17" i="89"/>
  <c r="X17" i="89"/>
  <c r="AN9" i="51"/>
  <c r="AI9" i="51"/>
  <c r="Y10" i="92"/>
  <c r="X10" i="92"/>
  <c r="Y16" i="79"/>
  <c r="X16" i="79"/>
  <c r="AH16" i="71"/>
  <c r="AQ16" i="71" s="1"/>
  <c r="U10" i="35"/>
  <c r="AH23" i="25"/>
  <c r="AQ23" i="25" s="1"/>
  <c r="AQ25" i="25" s="1"/>
  <c r="AX22" i="25"/>
  <c r="S22" i="25" s="1"/>
  <c r="AC22" i="25" s="1"/>
  <c r="AB23" i="25" s="1"/>
  <c r="AZ3" i="25"/>
  <c r="Z22" i="34"/>
  <c r="Z16" i="71"/>
  <c r="AH16" i="28"/>
  <c r="AQ16" i="28" s="1"/>
  <c r="AR22" i="25"/>
  <c r="Z9" i="54"/>
  <c r="U10" i="48"/>
  <c r="AH6" i="16"/>
  <c r="AQ6" i="16" s="1"/>
  <c r="AJ19" i="68"/>
  <c r="AK19" i="68"/>
  <c r="AT19" i="68" s="1"/>
  <c r="AJ13" i="68"/>
  <c r="AK13" i="68"/>
  <c r="AT13" i="68" s="1"/>
  <c r="AJ7" i="68"/>
  <c r="AK7" i="68"/>
  <c r="AT7" i="68" s="1"/>
  <c r="AH5" i="87"/>
  <c r="AQ5" i="87" s="1"/>
  <c r="Z5" i="87"/>
  <c r="AR8" i="84"/>
  <c r="U12" i="85"/>
  <c r="U12" i="50"/>
  <c r="Z6" i="91"/>
  <c r="AK23" i="64"/>
  <c r="AT23" i="64" s="1"/>
  <c r="AJ23" i="64"/>
  <c r="AS23" i="64" s="1"/>
  <c r="Y9" i="45"/>
  <c r="X9" i="45"/>
  <c r="AJ21" i="64"/>
  <c r="AK21" i="64"/>
  <c r="AT21" i="64" s="1"/>
  <c r="AJ15" i="64"/>
  <c r="AK15" i="64"/>
  <c r="AT15" i="64" s="1"/>
  <c r="AK9" i="64"/>
  <c r="AT9" i="64" s="1"/>
  <c r="AJ9" i="64"/>
  <c r="AB4" i="64"/>
  <c r="AJ3" i="64"/>
  <c r="AR8" i="100"/>
  <c r="Y10" i="9"/>
  <c r="X10" i="9"/>
  <c r="AH6" i="43"/>
  <c r="AQ6" i="43" s="1"/>
  <c r="AI13" i="15"/>
  <c r="AN13" i="15"/>
  <c r="Y13" i="101"/>
  <c r="X13" i="101"/>
  <c r="Z13" i="101" s="1"/>
  <c r="Y17" i="63"/>
  <c r="X17" i="63"/>
  <c r="AR15" i="67"/>
  <c r="AF14" i="93"/>
  <c r="AO14" i="93" s="1"/>
  <c r="AE14" i="93"/>
  <c r="W15" i="93"/>
  <c r="AG14" i="93"/>
  <c r="AP14" i="93" s="1"/>
  <c r="Y6" i="49"/>
  <c r="X6" i="49"/>
  <c r="AG23" i="29"/>
  <c r="AP23" i="29" s="1"/>
  <c r="AP25" i="29" s="1"/>
  <c r="AE23" i="29"/>
  <c r="AF23" i="29"/>
  <c r="AO23" i="29" s="1"/>
  <c r="AO25" i="29" s="1"/>
  <c r="AE14" i="52"/>
  <c r="AF14" i="52"/>
  <c r="AO14" i="52" s="1"/>
  <c r="AG14" i="52"/>
  <c r="AP14" i="52" s="1"/>
  <c r="W15" i="52"/>
  <c r="AR22" i="76"/>
  <c r="U5" i="18"/>
  <c r="X5" i="18" s="1"/>
  <c r="AX22" i="29"/>
  <c r="S22" i="29" s="1"/>
  <c r="AC22" i="29" s="1"/>
  <c r="AB23" i="29" s="1"/>
  <c r="AX23" i="29"/>
  <c r="S23" i="29" s="1"/>
  <c r="AC23" i="29" s="1"/>
  <c r="AX3" i="29"/>
  <c r="S3" i="29" s="1"/>
  <c r="AC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Z6" i="16"/>
  <c r="Y14" i="53"/>
  <c r="Z14" i="53"/>
  <c r="X14" i="53"/>
  <c r="AJ18" i="68"/>
  <c r="AK18" i="68"/>
  <c r="AT18" i="68" s="1"/>
  <c r="AJ12" i="68"/>
  <c r="AK12" i="68"/>
  <c r="AT12" i="68" s="1"/>
  <c r="AK6" i="68"/>
  <c r="AT6" i="68" s="1"/>
  <c r="AJ6" i="68"/>
  <c r="AR15" i="38"/>
  <c r="AR5" i="16"/>
  <c r="AH9" i="100"/>
  <c r="AQ9" i="100" s="1"/>
  <c r="W10" i="96"/>
  <c r="AF9" i="96"/>
  <c r="AO9" i="96" s="1"/>
  <c r="AG9" i="96"/>
  <c r="AP9" i="96" s="1"/>
  <c r="AE9" i="96"/>
  <c r="AR8" i="54"/>
  <c r="U9" i="10"/>
  <c r="AK20" i="64"/>
  <c r="AT20" i="64" s="1"/>
  <c r="AJ20" i="64"/>
  <c r="AJ14" i="64"/>
  <c r="AK14" i="64"/>
  <c r="AT14" i="64" s="1"/>
  <c r="AK8" i="64"/>
  <c r="AT8" i="64" s="1"/>
  <c r="AJ8" i="64"/>
  <c r="Y14" i="105"/>
  <c r="X14" i="105"/>
  <c r="Y9" i="58"/>
  <c r="X9" i="58"/>
  <c r="AN9" i="9"/>
  <c r="AI9" i="9"/>
  <c r="AF6" i="43"/>
  <c r="AO6" i="43" s="1"/>
  <c r="AG6" i="43"/>
  <c r="AP6" i="43" s="1"/>
  <c r="W7" i="43"/>
  <c r="AE6" i="43"/>
  <c r="AN15" i="79"/>
  <c r="AI15" i="79"/>
  <c r="Y16" i="97"/>
  <c r="X16" i="97"/>
  <c r="AE23" i="60"/>
  <c r="AG23" i="60"/>
  <c r="AP23" i="60" s="1"/>
  <c r="AP25" i="60" s="1"/>
  <c r="AF23" i="60"/>
  <c r="AO23" i="60" s="1"/>
  <c r="AO25" i="60" s="1"/>
  <c r="AI16" i="19"/>
  <c r="AN16" i="19"/>
  <c r="AH16" i="38"/>
  <c r="AQ16" i="38" s="1"/>
  <c r="AH14" i="46"/>
  <c r="AQ14" i="46" s="1"/>
  <c r="AH9" i="88"/>
  <c r="AQ9" i="88" s="1"/>
  <c r="U12" i="90"/>
  <c r="AK17" i="68"/>
  <c r="AT17" i="68" s="1"/>
  <c r="AJ17" i="68"/>
  <c r="AJ11" i="68"/>
  <c r="AK11" i="68"/>
  <c r="AT11" i="68" s="1"/>
  <c r="AJ5" i="68"/>
  <c r="AK5" i="68"/>
  <c r="AT5" i="68" s="1"/>
  <c r="AH11" i="104"/>
  <c r="AQ11" i="104" s="1"/>
  <c r="AR5" i="91"/>
  <c r="U11" i="94"/>
  <c r="AR15" i="28"/>
  <c r="AH23" i="76"/>
  <c r="AQ23" i="76" s="1"/>
  <c r="AQ25" i="76" s="1"/>
  <c r="AZ3" i="76"/>
  <c r="AH5" i="103"/>
  <c r="AQ5" i="103" s="1"/>
  <c r="Z5" i="103"/>
  <c r="AR15" i="71"/>
  <c r="Y17" i="2"/>
  <c r="Z17" i="2" s="1"/>
  <c r="X17" i="2"/>
  <c r="Z9" i="100"/>
  <c r="AI8" i="45"/>
  <c r="AN8" i="45"/>
  <c r="AX3" i="21"/>
  <c r="S3" i="21" s="1"/>
  <c r="AC3" i="21" s="1"/>
  <c r="AX23" i="21"/>
  <c r="S23" i="21" s="1"/>
  <c r="AC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K19" i="64"/>
  <c r="AT19" i="64" s="1"/>
  <c r="AJ19" i="64"/>
  <c r="AJ13" i="64"/>
  <c r="AK13" i="64"/>
  <c r="AT13" i="64" s="1"/>
  <c r="AJ7" i="64"/>
  <c r="AK7" i="64"/>
  <c r="AT7" i="64" s="1"/>
  <c r="AR15" i="33"/>
  <c r="AN8" i="58"/>
  <c r="AI8" i="58"/>
  <c r="AN15" i="75"/>
  <c r="AI15" i="75"/>
  <c r="AN22" i="12"/>
  <c r="AI22" i="12"/>
  <c r="Y16" i="59"/>
  <c r="X16" i="59"/>
  <c r="AN12" i="86"/>
  <c r="AI12" i="86"/>
  <c r="Z5" i="99"/>
  <c r="AH5" i="99"/>
  <c r="AQ5" i="99" s="1"/>
  <c r="Y14" i="15"/>
  <c r="Z14" i="15" s="1"/>
  <c r="X14" i="15"/>
  <c r="AI12" i="101"/>
  <c r="AN12" i="101"/>
  <c r="Y23" i="72"/>
  <c r="Z23" i="72" s="1"/>
  <c r="X23" i="72"/>
  <c r="Y7" i="11"/>
  <c r="X7" i="11"/>
  <c r="W15" i="47"/>
  <c r="AE14" i="47"/>
  <c r="AG14" i="47"/>
  <c r="AP14" i="47" s="1"/>
  <c r="AF14" i="47"/>
  <c r="AO14" i="47" s="1"/>
  <c r="AR22" i="39"/>
  <c r="Y17" i="19"/>
  <c r="Z17" i="19" s="1"/>
  <c r="X17" i="19"/>
  <c r="AF16" i="38"/>
  <c r="AO16" i="38" s="1"/>
  <c r="W17" i="38"/>
  <c r="AE16" i="38"/>
  <c r="AG16" i="38"/>
  <c r="AP16" i="38" s="1"/>
  <c r="AH13" i="32"/>
  <c r="AQ13" i="32" s="1"/>
  <c r="AG14" i="46"/>
  <c r="AP14" i="46" s="1"/>
  <c r="AE14" i="46"/>
  <c r="AF14" i="46"/>
  <c r="AO14" i="46" s="1"/>
  <c r="W15" i="46"/>
  <c r="AG9" i="88"/>
  <c r="AP9" i="88" s="1"/>
  <c r="AF9" i="88"/>
  <c r="AO9" i="88" s="1"/>
  <c r="AE9" i="88"/>
  <c r="W10" i="88"/>
  <c r="AJ22" i="68"/>
  <c r="AK22" i="68"/>
  <c r="AT22" i="68" s="1"/>
  <c r="AJ16" i="68"/>
  <c r="AK16" i="68"/>
  <c r="AT16" i="68" s="1"/>
  <c r="AJ10" i="68"/>
  <c r="AK10" i="68"/>
  <c r="AT10" i="68" s="1"/>
  <c r="AJ23" i="68"/>
  <c r="AS23" i="68" s="1"/>
  <c r="Z11" i="104"/>
  <c r="AH9" i="84"/>
  <c r="AQ9" i="84" s="1"/>
  <c r="U10" i="102"/>
  <c r="AR9" i="13"/>
  <c r="W17" i="24"/>
  <c r="AE16" i="24"/>
  <c r="AF16" i="24"/>
  <c r="AO16" i="24" s="1"/>
  <c r="AG16" i="24"/>
  <c r="AP16" i="24" s="1"/>
  <c r="Z23" i="76"/>
  <c r="AE23" i="80"/>
  <c r="AG23" i="80"/>
  <c r="AP23" i="80" s="1"/>
  <c r="AP25" i="80" s="1"/>
  <c r="AF23" i="80"/>
  <c r="AO23" i="80" s="1"/>
  <c r="AO25" i="80" s="1"/>
  <c r="AR5" i="43"/>
  <c r="AX22" i="21"/>
  <c r="S22" i="21" s="1"/>
  <c r="AC22" i="21" s="1"/>
  <c r="AB23" i="21" s="1"/>
  <c r="AK18" i="64"/>
  <c r="AT18" i="64" s="1"/>
  <c r="AJ18" i="64"/>
  <c r="AJ12" i="64"/>
  <c r="AK12" i="64"/>
  <c r="AT12" i="64" s="1"/>
  <c r="AJ6" i="64"/>
  <c r="AK6" i="64"/>
  <c r="AT6" i="64" s="1"/>
  <c r="AN23" i="68"/>
  <c r="AN25" i="68" s="1"/>
  <c r="AI23" i="68"/>
  <c r="Z23" i="39"/>
  <c r="AH23" i="39"/>
  <c r="AQ23" i="39" s="1"/>
  <c r="AQ25" i="39" s="1"/>
  <c r="AZ3" i="39"/>
  <c r="AX22" i="39" s="1"/>
  <c r="S22" i="39" s="1"/>
  <c r="AC22" i="39" s="1"/>
  <c r="AB23" i="39" s="1"/>
  <c r="Y16" i="75"/>
  <c r="Z16" i="75"/>
  <c r="X16" i="75"/>
  <c r="AG5" i="83"/>
  <c r="AP5" i="83" s="1"/>
  <c r="AF5" i="83"/>
  <c r="AO5" i="83" s="1"/>
  <c r="AE5" i="83"/>
  <c r="W6" i="83"/>
  <c r="AN15" i="59"/>
  <c r="AI15" i="59"/>
  <c r="AR10" i="104"/>
  <c r="Y10" i="51"/>
  <c r="X10" i="51"/>
  <c r="Z10" i="51" s="1"/>
  <c r="AI9" i="92"/>
  <c r="AN9" i="92"/>
  <c r="AN16" i="63"/>
  <c r="AI16" i="63"/>
  <c r="AN23" i="21"/>
  <c r="AN25" i="21" s="1"/>
  <c r="AI23" i="21"/>
  <c r="Z14" i="105" l="1"/>
  <c r="AE14" i="105" s="1"/>
  <c r="AJ23" i="80"/>
  <c r="AS23" i="80" s="1"/>
  <c r="Z7" i="11"/>
  <c r="AF7" i="11" s="1"/>
  <c r="AO7" i="11" s="1"/>
  <c r="AJ23" i="29"/>
  <c r="AS23" i="29" s="1"/>
  <c r="W15" i="105"/>
  <c r="AG14" i="105"/>
  <c r="AP14" i="105" s="1"/>
  <c r="AF14" i="105"/>
  <c r="AO14" i="105" s="1"/>
  <c r="AE10" i="20"/>
  <c r="AF10" i="20"/>
  <c r="AO10" i="20" s="1"/>
  <c r="W11" i="20"/>
  <c r="AG10" i="20"/>
  <c r="AP10" i="20" s="1"/>
  <c r="AG7" i="11"/>
  <c r="AP7" i="11" s="1"/>
  <c r="W8" i="11"/>
  <c r="AE17" i="19"/>
  <c r="AG17" i="19"/>
  <c r="AP17" i="19" s="1"/>
  <c r="AF17" i="19"/>
  <c r="AO17" i="19" s="1"/>
  <c r="W18" i="19"/>
  <c r="W15" i="15"/>
  <c r="AF14" i="15"/>
  <c r="AO14" i="15" s="1"/>
  <c r="AG14" i="15"/>
  <c r="AP14" i="15" s="1"/>
  <c r="AE14" i="15"/>
  <c r="AG23" i="72"/>
  <c r="AP23" i="72" s="1"/>
  <c r="AP25" i="72" s="1"/>
  <c r="AF23" i="72"/>
  <c r="AO23" i="72" s="1"/>
  <c r="AO25" i="72" s="1"/>
  <c r="AE23" i="72"/>
  <c r="W18" i="2"/>
  <c r="AG17" i="2"/>
  <c r="AP17" i="2" s="1"/>
  <c r="AF17" i="2"/>
  <c r="AO17" i="2" s="1"/>
  <c r="AE17" i="2"/>
  <c r="AN23" i="80"/>
  <c r="AN25" i="80" s="1"/>
  <c r="AI23" i="80"/>
  <c r="Y17" i="38"/>
  <c r="X17" i="38"/>
  <c r="AH16" i="59"/>
  <c r="AQ16" i="59" s="1"/>
  <c r="AS7" i="64"/>
  <c r="AL7" i="64"/>
  <c r="AU7" i="64" s="1"/>
  <c r="AJ21" i="21"/>
  <c r="AK21" i="21"/>
  <c r="AT21" i="21" s="1"/>
  <c r="AJ15" i="21"/>
  <c r="AK15" i="21"/>
  <c r="AT15" i="21" s="1"/>
  <c r="AK9" i="21"/>
  <c r="AT9" i="21" s="1"/>
  <c r="AJ9" i="21"/>
  <c r="AB4" i="21"/>
  <c r="AJ3" i="21"/>
  <c r="AF5" i="103"/>
  <c r="AO5" i="103" s="1"/>
  <c r="AE5" i="103"/>
  <c r="W6" i="103"/>
  <c r="AG5" i="103"/>
  <c r="AP5" i="103" s="1"/>
  <c r="AN23" i="60"/>
  <c r="AN25" i="60" s="1"/>
  <c r="AI23" i="60"/>
  <c r="AN9" i="96"/>
  <c r="AI9" i="96"/>
  <c r="AS12" i="68"/>
  <c r="AL12" i="68"/>
  <c r="AU12" i="68" s="1"/>
  <c r="AE6" i="16"/>
  <c r="W7" i="16"/>
  <c r="AG6" i="16"/>
  <c r="AP6" i="16" s="1"/>
  <c r="AF6" i="16"/>
  <c r="AO6" i="16" s="1"/>
  <c r="AJ17" i="29"/>
  <c r="AK17" i="29"/>
  <c r="AT17" i="29" s="1"/>
  <c r="AJ11" i="29"/>
  <c r="AK11" i="29"/>
  <c r="AT11" i="29" s="1"/>
  <c r="AJ5" i="29"/>
  <c r="AK5" i="29"/>
  <c r="AT5" i="29" s="1"/>
  <c r="AI14" i="52"/>
  <c r="AN14" i="52"/>
  <c r="W14" i="101"/>
  <c r="AF13" i="101"/>
  <c r="AO13" i="101" s="1"/>
  <c r="AG13" i="101"/>
  <c r="AP13" i="101" s="1"/>
  <c r="AE13" i="101"/>
  <c r="AS13" i="68"/>
  <c r="AL13" i="68"/>
  <c r="AU13" i="68" s="1"/>
  <c r="AK23" i="25"/>
  <c r="AT23" i="25" s="1"/>
  <c r="AH16" i="79"/>
  <c r="AQ16" i="79" s="1"/>
  <c r="AR9" i="51"/>
  <c r="AF13" i="86"/>
  <c r="AO13" i="86" s="1"/>
  <c r="W14" i="86"/>
  <c r="AG13" i="86"/>
  <c r="AP13" i="86" s="1"/>
  <c r="AE13" i="86"/>
  <c r="AN7" i="95"/>
  <c r="AI7" i="95"/>
  <c r="AG16" i="67"/>
  <c r="AP16" i="67" s="1"/>
  <c r="AE16" i="67"/>
  <c r="W17" i="67"/>
  <c r="AF16" i="67"/>
  <c r="AO16" i="67" s="1"/>
  <c r="AS22" i="64"/>
  <c r="AL22" i="64"/>
  <c r="AU22" i="64" s="1"/>
  <c r="AK17" i="80"/>
  <c r="AT17" i="80" s="1"/>
  <c r="AJ17" i="80"/>
  <c r="AK11" i="80"/>
  <c r="AT11" i="80" s="1"/>
  <c r="AJ11" i="80"/>
  <c r="AK5" i="80"/>
  <c r="AT5" i="80" s="1"/>
  <c r="AJ5" i="80"/>
  <c r="AN16" i="33"/>
  <c r="AI16" i="33"/>
  <c r="AR16" i="33" s="1"/>
  <c r="AK19" i="60"/>
  <c r="AT19" i="60" s="1"/>
  <c r="AJ19" i="60"/>
  <c r="AJ13" i="60"/>
  <c r="AK13" i="60"/>
  <c r="AT13" i="60" s="1"/>
  <c r="AJ7" i="60"/>
  <c r="AK7" i="60"/>
  <c r="AT7" i="60" s="1"/>
  <c r="AN6" i="41"/>
  <c r="AI6" i="41"/>
  <c r="AR13" i="105"/>
  <c r="AR16" i="2"/>
  <c r="AN23" i="25"/>
  <c r="AN25" i="25" s="1"/>
  <c r="AI23" i="25"/>
  <c r="Y10" i="84"/>
  <c r="X10" i="84"/>
  <c r="AF10" i="51"/>
  <c r="AO10" i="51" s="1"/>
  <c r="W11" i="51"/>
  <c r="AG10" i="51"/>
  <c r="AP10" i="51" s="1"/>
  <c r="AE10" i="51"/>
  <c r="AL23" i="68"/>
  <c r="AU23" i="68" s="1"/>
  <c r="AR23" i="68"/>
  <c r="AR25" i="68" s="1"/>
  <c r="AR12" i="101"/>
  <c r="Z16" i="59"/>
  <c r="AR8" i="58"/>
  <c r="AK20" i="21"/>
  <c r="AT20" i="21" s="1"/>
  <c r="AJ20" i="21"/>
  <c r="AJ14" i="21"/>
  <c r="AK14" i="21"/>
  <c r="AT14" i="21" s="1"/>
  <c r="AK8" i="21"/>
  <c r="AT8" i="21" s="1"/>
  <c r="AJ8" i="21"/>
  <c r="AS11" i="68"/>
  <c r="AL11" i="68"/>
  <c r="AU11" i="68" s="1"/>
  <c r="AH16" i="97"/>
  <c r="AQ16" i="97" s="1"/>
  <c r="AI6" i="43"/>
  <c r="AN6" i="43"/>
  <c r="AH9" i="58"/>
  <c r="AQ9" i="58" s="1"/>
  <c r="AS8" i="64"/>
  <c r="AL8" i="64"/>
  <c r="AU8" i="64" s="1"/>
  <c r="AK22" i="29"/>
  <c r="AT22" i="29" s="1"/>
  <c r="AJ22" i="29"/>
  <c r="AJ16" i="29"/>
  <c r="AK16" i="29"/>
  <c r="AT16" i="29" s="1"/>
  <c r="AK10" i="29"/>
  <c r="AT10" i="29" s="1"/>
  <c r="AJ10" i="29"/>
  <c r="AJ3" i="29"/>
  <c r="AB4" i="29"/>
  <c r="AS15" i="64"/>
  <c r="AL15" i="64"/>
  <c r="AU15" i="64" s="1"/>
  <c r="U11" i="85"/>
  <c r="W6" i="87"/>
  <c r="AF5" i="87"/>
  <c r="AO5" i="87" s="1"/>
  <c r="AE5" i="87"/>
  <c r="AG5" i="87"/>
  <c r="AP5" i="87" s="1"/>
  <c r="Z16" i="79"/>
  <c r="AJ22" i="80"/>
  <c r="AK22" i="80"/>
  <c r="AT22" i="80" s="1"/>
  <c r="AJ16" i="80"/>
  <c r="AK16" i="80"/>
  <c r="AT16" i="80" s="1"/>
  <c r="AJ10" i="80"/>
  <c r="AK10" i="80"/>
  <c r="AT10" i="80" s="1"/>
  <c r="AB4" i="80"/>
  <c r="AJ3" i="80"/>
  <c r="AJ18" i="60"/>
  <c r="AK18" i="60"/>
  <c r="AT18" i="60" s="1"/>
  <c r="AJ12" i="60"/>
  <c r="AK12" i="60"/>
  <c r="AT12" i="60" s="1"/>
  <c r="AJ6" i="60"/>
  <c r="AK6" i="60"/>
  <c r="AT6" i="60" s="1"/>
  <c r="AS8" i="68"/>
  <c r="AL8" i="68"/>
  <c r="AU8" i="68" s="1"/>
  <c r="AR9" i="20"/>
  <c r="U9" i="42"/>
  <c r="AS17" i="64"/>
  <c r="AL17" i="64"/>
  <c r="AU17" i="64" s="1"/>
  <c r="U6" i="98"/>
  <c r="AS9" i="68"/>
  <c r="AL9" i="68"/>
  <c r="AU9" i="68" s="1"/>
  <c r="Y6" i="55"/>
  <c r="X6" i="55"/>
  <c r="AS22" i="68"/>
  <c r="AL22" i="68"/>
  <c r="AU22" i="68" s="1"/>
  <c r="AN5" i="83"/>
  <c r="AI5" i="83"/>
  <c r="AK23" i="21"/>
  <c r="AT23" i="21" s="1"/>
  <c r="AJ23" i="21"/>
  <c r="AS23" i="21" s="1"/>
  <c r="X15" i="46"/>
  <c r="Y15" i="46"/>
  <c r="AS6" i="64"/>
  <c r="AL6" i="64"/>
  <c r="AU6" i="64" s="1"/>
  <c r="AS10" i="68"/>
  <c r="AL10" i="68"/>
  <c r="AU10" i="68" s="1"/>
  <c r="Y10" i="88"/>
  <c r="X10" i="88"/>
  <c r="AH17" i="19"/>
  <c r="AQ17" i="19" s="1"/>
  <c r="AH14" i="15"/>
  <c r="AQ14" i="15" s="1"/>
  <c r="AS13" i="64"/>
  <c r="AL13" i="64"/>
  <c r="AU13" i="64" s="1"/>
  <c r="AJ19" i="21"/>
  <c r="AK19" i="21"/>
  <c r="AT19" i="21" s="1"/>
  <c r="AJ13" i="21"/>
  <c r="AK13" i="21"/>
  <c r="AT13" i="21" s="1"/>
  <c r="AJ7" i="21"/>
  <c r="AK7" i="21"/>
  <c r="AT7" i="21" s="1"/>
  <c r="AR8" i="45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U10" i="94"/>
  <c r="AS17" i="68"/>
  <c r="AL17" i="68"/>
  <c r="AU17" i="68" s="1"/>
  <c r="Z16" i="97"/>
  <c r="Y7" i="43"/>
  <c r="X7" i="43"/>
  <c r="Z9" i="58"/>
  <c r="U8" i="10"/>
  <c r="AS18" i="68"/>
  <c r="AL18" i="68"/>
  <c r="AU18" i="68" s="1"/>
  <c r="AJ21" i="29"/>
  <c r="AK21" i="29"/>
  <c r="AT21" i="29" s="1"/>
  <c r="AJ15" i="29"/>
  <c r="AK15" i="29"/>
  <c r="AT15" i="29" s="1"/>
  <c r="AJ9" i="29"/>
  <c r="AK9" i="29"/>
  <c r="AT9" i="29" s="1"/>
  <c r="AI23" i="29"/>
  <c r="AN23" i="29"/>
  <c r="AN25" i="29" s="1"/>
  <c r="AH17" i="63"/>
  <c r="AQ17" i="63" s="1"/>
  <c r="AL3" i="64"/>
  <c r="AU3" i="64" s="1"/>
  <c r="AS3" i="64"/>
  <c r="AS19" i="68"/>
  <c r="AL19" i="68"/>
  <c r="AU19" i="68" s="1"/>
  <c r="AH17" i="89"/>
  <c r="AQ17" i="89" s="1"/>
  <c r="AR23" i="64"/>
  <c r="AR25" i="64" s="1"/>
  <c r="AL23" i="64"/>
  <c r="AU23" i="64" s="1"/>
  <c r="AS10" i="64"/>
  <c r="AL10" i="64"/>
  <c r="AU10" i="64" s="1"/>
  <c r="AK21" i="80"/>
  <c r="AT21" i="80" s="1"/>
  <c r="AJ21" i="80"/>
  <c r="AJ15" i="80"/>
  <c r="AK15" i="80"/>
  <c r="AT15" i="80" s="1"/>
  <c r="AJ9" i="80"/>
  <c r="AK9" i="80"/>
  <c r="AT9" i="80" s="1"/>
  <c r="AK17" i="60"/>
  <c r="AT17" i="60" s="1"/>
  <c r="AJ17" i="60"/>
  <c r="AK11" i="60"/>
  <c r="AT11" i="60" s="1"/>
  <c r="AJ11" i="60"/>
  <c r="AJ5" i="60"/>
  <c r="AK5" i="60"/>
  <c r="AT5" i="60" s="1"/>
  <c r="AS14" i="68"/>
  <c r="AL14" i="68"/>
  <c r="AU14" i="68" s="1"/>
  <c r="AS15" i="68"/>
  <c r="AL15" i="68"/>
  <c r="AU15" i="68" s="1"/>
  <c r="AS18" i="64"/>
  <c r="AL18" i="64"/>
  <c r="AU18" i="64" s="1"/>
  <c r="AH7" i="11"/>
  <c r="AQ7" i="11" s="1"/>
  <c r="AX3" i="39"/>
  <c r="S3" i="39" s="1"/>
  <c r="AC3" i="39" s="1"/>
  <c r="AX23" i="39"/>
  <c r="S23" i="39" s="1"/>
  <c r="AC23" i="39" s="1"/>
  <c r="AJ23" i="39" s="1"/>
  <c r="AS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E23" i="76"/>
  <c r="AG23" i="76"/>
  <c r="AP23" i="76" s="1"/>
  <c r="AP25" i="76" s="1"/>
  <c r="AF23" i="76"/>
  <c r="AO23" i="76" s="1"/>
  <c r="AO25" i="76" s="1"/>
  <c r="AR9" i="92"/>
  <c r="AR15" i="59"/>
  <c r="U9" i="102"/>
  <c r="AN9" i="88"/>
  <c r="AI9" i="88"/>
  <c r="AI14" i="46"/>
  <c r="AN14" i="46"/>
  <c r="AH23" i="72"/>
  <c r="AQ23" i="72" s="1"/>
  <c r="AQ25" i="72" s="1"/>
  <c r="AZ3" i="72"/>
  <c r="W6" i="99"/>
  <c r="AF5" i="99"/>
  <c r="AO5" i="99" s="1"/>
  <c r="AE5" i="99"/>
  <c r="AG5" i="99"/>
  <c r="AP5" i="99" s="1"/>
  <c r="AR22" i="12"/>
  <c r="AS19" i="64"/>
  <c r="AL19" i="64"/>
  <c r="AU19" i="64" s="1"/>
  <c r="AK18" i="21"/>
  <c r="AT18" i="21" s="1"/>
  <c r="AJ18" i="21"/>
  <c r="AJ12" i="21"/>
  <c r="AK12" i="21"/>
  <c r="AT12" i="21" s="1"/>
  <c r="AK6" i="21"/>
  <c r="AT6" i="21" s="1"/>
  <c r="AJ6" i="21"/>
  <c r="AE9" i="100"/>
  <c r="W10" i="100"/>
  <c r="AF9" i="100"/>
  <c r="AO9" i="100" s="1"/>
  <c r="AG9" i="100"/>
  <c r="AP9" i="100" s="1"/>
  <c r="AX22" i="76"/>
  <c r="S22" i="76" s="1"/>
  <c r="AC22" i="76" s="1"/>
  <c r="AB23" i="76" s="1"/>
  <c r="AR16" i="19"/>
  <c r="Y10" i="96"/>
  <c r="X10" i="96"/>
  <c r="AS6" i="68"/>
  <c r="AL6" i="68"/>
  <c r="AU6" i="68" s="1"/>
  <c r="AH14" i="53"/>
  <c r="AQ14" i="53" s="1"/>
  <c r="AJ20" i="29"/>
  <c r="AK20" i="29"/>
  <c r="AT20" i="29" s="1"/>
  <c r="AJ14" i="29"/>
  <c r="AK14" i="29"/>
  <c r="AT14" i="29" s="1"/>
  <c r="AJ8" i="29"/>
  <c r="AK8" i="29"/>
  <c r="AT8" i="29" s="1"/>
  <c r="AK23" i="29"/>
  <c r="AT23" i="29" s="1"/>
  <c r="Y15" i="52"/>
  <c r="X15" i="52"/>
  <c r="Y15" i="93"/>
  <c r="X15" i="93"/>
  <c r="Z17" i="63"/>
  <c r="AR13" i="15"/>
  <c r="AH10" i="9"/>
  <c r="AQ10" i="9" s="1"/>
  <c r="AJ4" i="64"/>
  <c r="AK4" i="64"/>
  <c r="AT4" i="64" s="1"/>
  <c r="AT25" i="64" s="1"/>
  <c r="AS21" i="64"/>
  <c r="AL21" i="64"/>
  <c r="AU21" i="64" s="1"/>
  <c r="AE6" i="91"/>
  <c r="W7" i="91"/>
  <c r="AG6" i="91"/>
  <c r="AP6" i="91" s="1"/>
  <c r="AF6" i="91"/>
  <c r="AO6" i="91" s="1"/>
  <c r="U9" i="48"/>
  <c r="AG16" i="71"/>
  <c r="AP16" i="71" s="1"/>
  <c r="AE16" i="71"/>
  <c r="AF16" i="71"/>
  <c r="AO16" i="71" s="1"/>
  <c r="W17" i="71"/>
  <c r="U9" i="35"/>
  <c r="AH10" i="92"/>
  <c r="AQ10" i="92" s="1"/>
  <c r="Z17" i="89"/>
  <c r="AE23" i="12"/>
  <c r="AG23" i="12"/>
  <c r="AP23" i="12" s="1"/>
  <c r="AP25" i="12" s="1"/>
  <c r="AF23" i="12"/>
  <c r="AO23" i="12" s="1"/>
  <c r="AO25" i="12" s="1"/>
  <c r="AK20" i="80"/>
  <c r="AT20" i="80" s="1"/>
  <c r="AJ20" i="80"/>
  <c r="AJ14" i="80"/>
  <c r="AK14" i="80"/>
  <c r="AT14" i="80" s="1"/>
  <c r="AK8" i="80"/>
  <c r="AT8" i="80" s="1"/>
  <c r="AJ8" i="80"/>
  <c r="AK23" i="80"/>
  <c r="AT23" i="80" s="1"/>
  <c r="AN10" i="13"/>
  <c r="AI10" i="13"/>
  <c r="Y17" i="33"/>
  <c r="X17" i="33"/>
  <c r="AJ22" i="60"/>
  <c r="AK22" i="60"/>
  <c r="AT22" i="60" s="1"/>
  <c r="AJ16" i="60"/>
  <c r="AK16" i="60"/>
  <c r="AT16" i="60" s="1"/>
  <c r="AJ10" i="60"/>
  <c r="AK10" i="60"/>
  <c r="AT10" i="60" s="1"/>
  <c r="Y7" i="41"/>
  <c r="X7" i="41"/>
  <c r="AR5" i="49"/>
  <c r="AS5" i="64"/>
  <c r="AL5" i="64"/>
  <c r="AU5" i="64" s="1"/>
  <c r="AN10" i="44"/>
  <c r="AI10" i="44"/>
  <c r="AN16" i="28"/>
  <c r="AI16" i="28"/>
  <c r="AN9" i="84"/>
  <c r="AI9" i="84"/>
  <c r="AR16" i="63"/>
  <c r="Y6" i="83"/>
  <c r="X6" i="83"/>
  <c r="AR23" i="21"/>
  <c r="AR25" i="21" s="1"/>
  <c r="AL23" i="21"/>
  <c r="AU23" i="21" s="1"/>
  <c r="AH10" i="51"/>
  <c r="AQ10" i="51" s="1"/>
  <c r="AH16" i="75"/>
  <c r="AQ16" i="75" s="1"/>
  <c r="AE23" i="39"/>
  <c r="AG23" i="39"/>
  <c r="AP23" i="39" s="1"/>
  <c r="AP25" i="39" s="1"/>
  <c r="AF23" i="39"/>
  <c r="AO23" i="39" s="1"/>
  <c r="AO25" i="39" s="1"/>
  <c r="AS12" i="64"/>
  <c r="AL12" i="64"/>
  <c r="AU12" i="64" s="1"/>
  <c r="AN16" i="24"/>
  <c r="AI16" i="24"/>
  <c r="AS16" i="68"/>
  <c r="AL16" i="68"/>
  <c r="AU16" i="68" s="1"/>
  <c r="AI14" i="47"/>
  <c r="AN14" i="47"/>
  <c r="AR12" i="86"/>
  <c r="AJ17" i="21"/>
  <c r="AK17" i="21"/>
  <c r="AT17" i="21" s="1"/>
  <c r="AK11" i="21"/>
  <c r="AT11" i="21" s="1"/>
  <c r="AJ11" i="21"/>
  <c r="AK5" i="21"/>
  <c r="AT5" i="21" s="1"/>
  <c r="AJ5" i="21"/>
  <c r="AH17" i="2"/>
  <c r="AQ17" i="2" s="1"/>
  <c r="AR15" i="79"/>
  <c r="AH14" i="105"/>
  <c r="AQ14" i="105" s="1"/>
  <c r="AS14" i="64"/>
  <c r="AL14" i="64"/>
  <c r="AU14" i="64" s="1"/>
  <c r="W15" i="53"/>
  <c r="AF14" i="53"/>
  <c r="AO14" i="53" s="1"/>
  <c r="AE14" i="53"/>
  <c r="AG14" i="53"/>
  <c r="AP14" i="53" s="1"/>
  <c r="AK19" i="29"/>
  <c r="AT19" i="29" s="1"/>
  <c r="AJ19" i="29"/>
  <c r="AK13" i="29"/>
  <c r="AT13" i="29" s="1"/>
  <c r="AJ13" i="29"/>
  <c r="AK7" i="29"/>
  <c r="AT7" i="29" s="1"/>
  <c r="AJ7" i="29"/>
  <c r="AH6" i="49"/>
  <c r="AQ6" i="49" s="1"/>
  <c r="AI14" i="93"/>
  <c r="AN14" i="93"/>
  <c r="Z10" i="9"/>
  <c r="AS9" i="64"/>
  <c r="AL9" i="64"/>
  <c r="AU9" i="64" s="1"/>
  <c r="AH9" i="45"/>
  <c r="AQ9" i="45" s="1"/>
  <c r="AS7" i="68"/>
  <c r="AL7" i="68"/>
  <c r="AU7" i="68" s="1"/>
  <c r="AE9" i="54"/>
  <c r="AG9" i="54"/>
  <c r="AP9" i="54" s="1"/>
  <c r="AF9" i="54"/>
  <c r="AO9" i="54" s="1"/>
  <c r="W10" i="54"/>
  <c r="AE22" i="34"/>
  <c r="AF22" i="34"/>
  <c r="AO22" i="34" s="1"/>
  <c r="W23" i="34"/>
  <c r="AG22" i="34"/>
  <c r="AP22" i="34" s="1"/>
  <c r="Z10" i="92"/>
  <c r="AS16" i="64"/>
  <c r="AL16" i="64"/>
  <c r="AU16" i="64" s="1"/>
  <c r="AJ19" i="80"/>
  <c r="AK19" i="80"/>
  <c r="AT19" i="80" s="1"/>
  <c r="AK13" i="80"/>
  <c r="AT13" i="80" s="1"/>
  <c r="AJ13" i="80"/>
  <c r="AJ7" i="80"/>
  <c r="AK7" i="80"/>
  <c r="AT7" i="80" s="1"/>
  <c r="Y11" i="13"/>
  <c r="X11" i="13"/>
  <c r="Z11" i="13" s="1"/>
  <c r="AK21" i="60"/>
  <c r="AT21" i="60" s="1"/>
  <c r="AJ21" i="60"/>
  <c r="AJ15" i="60"/>
  <c r="AK15" i="60"/>
  <c r="AT15" i="60" s="1"/>
  <c r="AK9" i="60"/>
  <c r="AT9" i="60" s="1"/>
  <c r="AJ9" i="60"/>
  <c r="AB4" i="60"/>
  <c r="AJ3" i="60"/>
  <c r="AS11" i="64"/>
  <c r="AL11" i="64"/>
  <c r="AU11" i="64" s="1"/>
  <c r="AJ4" i="68"/>
  <c r="AK4" i="68"/>
  <c r="AT4" i="68" s="1"/>
  <c r="AT25" i="68" s="1"/>
  <c r="AI5" i="55"/>
  <c r="AN5" i="55"/>
  <c r="AH10" i="20"/>
  <c r="AQ10" i="20" s="1"/>
  <c r="AR15" i="97"/>
  <c r="Y17" i="28"/>
  <c r="X17" i="28"/>
  <c r="AN13" i="32"/>
  <c r="AI13" i="32"/>
  <c r="W17" i="75"/>
  <c r="AF16" i="75"/>
  <c r="AO16" i="75" s="1"/>
  <c r="AG16" i="75"/>
  <c r="AP16" i="75" s="1"/>
  <c r="AE16" i="75"/>
  <c r="Y17" i="24"/>
  <c r="X17" i="24"/>
  <c r="AE11" i="104"/>
  <c r="AG11" i="104"/>
  <c r="AP11" i="104" s="1"/>
  <c r="W12" i="104"/>
  <c r="AF11" i="104"/>
  <c r="AO11" i="104" s="1"/>
  <c r="AN16" i="38"/>
  <c r="AI16" i="38"/>
  <c r="Y15" i="47"/>
  <c r="Z15" i="47" s="1"/>
  <c r="X15" i="47"/>
  <c r="AR15" i="75"/>
  <c r="AJ22" i="21"/>
  <c r="AK22" i="21"/>
  <c r="AT22" i="21" s="1"/>
  <c r="AJ16" i="21"/>
  <c r="AK16" i="21"/>
  <c r="AT16" i="21" s="1"/>
  <c r="AJ10" i="21"/>
  <c r="AK10" i="21"/>
  <c r="AT10" i="21" s="1"/>
  <c r="AS5" i="68"/>
  <c r="AL5" i="68"/>
  <c r="AU5" i="68" s="1"/>
  <c r="U11" i="90"/>
  <c r="AR9" i="9"/>
  <c r="AS20" i="64"/>
  <c r="AL20" i="64"/>
  <c r="AU20" i="64" s="1"/>
  <c r="AJ18" i="29"/>
  <c r="AK18" i="29"/>
  <c r="AT18" i="29" s="1"/>
  <c r="AJ12" i="29"/>
  <c r="AK12" i="29"/>
  <c r="AT12" i="29" s="1"/>
  <c r="AJ6" i="29"/>
  <c r="AK6" i="29"/>
  <c r="AT6" i="29" s="1"/>
  <c r="AH5" i="18"/>
  <c r="AQ5" i="18" s="1"/>
  <c r="Z5" i="18"/>
  <c r="Z6" i="49"/>
  <c r="AH13" i="101"/>
  <c r="AQ13" i="101" s="1"/>
  <c r="Z9" i="45"/>
  <c r="U11" i="50"/>
  <c r="AX3" i="25"/>
  <c r="S3" i="25" s="1"/>
  <c r="AC3" i="25" s="1"/>
  <c r="AX23" i="25"/>
  <c r="S23" i="25" s="1"/>
  <c r="AC23" i="25" s="1"/>
  <c r="AJ23" i="25" s="1"/>
  <c r="AS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H13" i="86"/>
  <c r="AQ13" i="86" s="1"/>
  <c r="X8" i="95"/>
  <c r="Y8" i="95"/>
  <c r="AH23" i="12"/>
  <c r="AQ23" i="12" s="1"/>
  <c r="AQ25" i="12" s="1"/>
  <c r="AZ3" i="12"/>
  <c r="AX22" i="12" s="1"/>
  <c r="S22" i="12" s="1"/>
  <c r="AC22" i="12" s="1"/>
  <c r="AB23" i="12" s="1"/>
  <c r="AJ18" i="80"/>
  <c r="AK18" i="80"/>
  <c r="AT18" i="80" s="1"/>
  <c r="AJ12" i="80"/>
  <c r="AK12" i="80"/>
  <c r="AT12" i="80" s="1"/>
  <c r="AK6" i="80"/>
  <c r="AT6" i="80" s="1"/>
  <c r="AJ6" i="80"/>
  <c r="U10" i="82"/>
  <c r="AK20" i="60"/>
  <c r="AT20" i="60" s="1"/>
  <c r="AJ20" i="60"/>
  <c r="AK14" i="60"/>
  <c r="AT14" i="60" s="1"/>
  <c r="AJ14" i="60"/>
  <c r="AK8" i="60"/>
  <c r="AT8" i="60" s="1"/>
  <c r="AJ8" i="60"/>
  <c r="AK23" i="60"/>
  <c r="AT23" i="60" s="1"/>
  <c r="AS20" i="68"/>
  <c r="AL20" i="68"/>
  <c r="AU20" i="68" s="1"/>
  <c r="AR16" i="89"/>
  <c r="Y11" i="44"/>
  <c r="X11" i="44"/>
  <c r="Z11" i="44" s="1"/>
  <c r="AS3" i="68"/>
  <c r="AL3" i="68"/>
  <c r="AU3" i="68" s="1"/>
  <c r="AS21" i="68"/>
  <c r="AL21" i="68"/>
  <c r="AU21" i="68" s="1"/>
  <c r="AR22" i="72"/>
  <c r="Y14" i="32"/>
  <c r="X14" i="32"/>
  <c r="Z15" i="93" l="1"/>
  <c r="Z8" i="95"/>
  <c r="AE7" i="11"/>
  <c r="AF15" i="93"/>
  <c r="AO15" i="93" s="1"/>
  <c r="W16" i="93"/>
  <c r="AE15" i="93"/>
  <c r="AG15" i="93"/>
  <c r="AP15" i="93" s="1"/>
  <c r="W12" i="44"/>
  <c r="AG11" i="44"/>
  <c r="AP11" i="44" s="1"/>
  <c r="AF11" i="44"/>
  <c r="AO11" i="44" s="1"/>
  <c r="AE11" i="44"/>
  <c r="AS12" i="80"/>
  <c r="AL12" i="80"/>
  <c r="AU12" i="80" s="1"/>
  <c r="AJ5" i="25"/>
  <c r="AK5" i="25"/>
  <c r="AT5" i="25" s="1"/>
  <c r="AH14" i="32"/>
  <c r="AQ14" i="32" s="1"/>
  <c r="U9" i="82"/>
  <c r="AS18" i="80"/>
  <c r="AL18" i="80"/>
  <c r="AU18" i="80" s="1"/>
  <c r="Z14" i="32"/>
  <c r="AS14" i="60"/>
  <c r="AL14" i="60"/>
  <c r="AU14" i="60" s="1"/>
  <c r="AS6" i="80"/>
  <c r="AL6" i="80"/>
  <c r="AU6" i="80" s="1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K20" i="25"/>
  <c r="AT20" i="25" s="1"/>
  <c r="AJ20" i="25"/>
  <c r="AJ14" i="25"/>
  <c r="AK14" i="25"/>
  <c r="AT14" i="25" s="1"/>
  <c r="AJ8" i="25"/>
  <c r="AK8" i="25"/>
  <c r="AT8" i="25" s="1"/>
  <c r="W6" i="18"/>
  <c r="AG5" i="18"/>
  <c r="AP5" i="18" s="1"/>
  <c r="AF5" i="18"/>
  <c r="AO5" i="18" s="1"/>
  <c r="AE5" i="18"/>
  <c r="AH15" i="47"/>
  <c r="AQ15" i="47" s="1"/>
  <c r="AS9" i="60"/>
  <c r="AL9" i="60"/>
  <c r="AU9" i="60" s="1"/>
  <c r="AH11" i="13"/>
  <c r="AQ11" i="13" s="1"/>
  <c r="AS13" i="29"/>
  <c r="AL13" i="29"/>
  <c r="AU13" i="29" s="1"/>
  <c r="AI14" i="53"/>
  <c r="AN14" i="53"/>
  <c r="AS17" i="21"/>
  <c r="AL17" i="21"/>
  <c r="AU17" i="21" s="1"/>
  <c r="AN23" i="12"/>
  <c r="AN25" i="12" s="1"/>
  <c r="AI23" i="12"/>
  <c r="Y7" i="91"/>
  <c r="X7" i="91"/>
  <c r="AJ23" i="76"/>
  <c r="AS23" i="76" s="1"/>
  <c r="AK23" i="76"/>
  <c r="AT23" i="76" s="1"/>
  <c r="AS6" i="21"/>
  <c r="AL6" i="21"/>
  <c r="AU6" i="21" s="1"/>
  <c r="AI5" i="99"/>
  <c r="AN5" i="99"/>
  <c r="AI23" i="76"/>
  <c r="AN23" i="76"/>
  <c r="AN25" i="76" s="1"/>
  <c r="AJ17" i="39"/>
  <c r="AK17" i="39"/>
  <c r="AT17" i="39" s="1"/>
  <c r="AJ11" i="39"/>
  <c r="AK11" i="39"/>
  <c r="AT11" i="39" s="1"/>
  <c r="AK5" i="39"/>
  <c r="AT5" i="39" s="1"/>
  <c r="AJ5" i="39"/>
  <c r="AS15" i="80"/>
  <c r="AL15" i="80"/>
  <c r="AU15" i="80" s="1"/>
  <c r="AG9" i="58"/>
  <c r="AP9" i="58" s="1"/>
  <c r="AF9" i="58"/>
  <c r="AO9" i="58" s="1"/>
  <c r="W10" i="58"/>
  <c r="AE9" i="58"/>
  <c r="AJ19" i="76"/>
  <c r="AK19" i="76"/>
  <c r="AT19" i="76" s="1"/>
  <c r="AJ13" i="76"/>
  <c r="AK13" i="76"/>
  <c r="AT13" i="76" s="1"/>
  <c r="AJ7" i="76"/>
  <c r="AK7" i="76"/>
  <c r="AT7" i="76" s="1"/>
  <c r="AS19" i="21"/>
  <c r="AL19" i="21"/>
  <c r="AU19" i="21" s="1"/>
  <c r="AH15" i="46"/>
  <c r="AQ15" i="46" s="1"/>
  <c r="AF16" i="79"/>
  <c r="AO16" i="79" s="1"/>
  <c r="AE16" i="79"/>
  <c r="W17" i="79"/>
  <c r="AG16" i="79"/>
  <c r="AP16" i="79" s="1"/>
  <c r="AS10" i="29"/>
  <c r="AL10" i="29"/>
  <c r="AU10" i="29" s="1"/>
  <c r="AR6" i="43"/>
  <c r="AS20" i="21"/>
  <c r="AL20" i="21"/>
  <c r="AU20" i="21" s="1"/>
  <c r="Y11" i="51"/>
  <c r="Z11" i="51"/>
  <c r="X11" i="51"/>
  <c r="Y17" i="67"/>
  <c r="X17" i="67"/>
  <c r="AN13" i="101"/>
  <c r="AI13" i="101"/>
  <c r="AS9" i="21"/>
  <c r="AL9" i="21"/>
  <c r="AU9" i="21" s="1"/>
  <c r="Y18" i="2"/>
  <c r="X18" i="2"/>
  <c r="AN17" i="19"/>
  <c r="AI17" i="19"/>
  <c r="AI7" i="11"/>
  <c r="AR7" i="11" s="1"/>
  <c r="AN7" i="11"/>
  <c r="AN10" i="20"/>
  <c r="AI10" i="20"/>
  <c r="AJ19" i="25"/>
  <c r="AK19" i="25"/>
  <c r="AT19" i="25" s="1"/>
  <c r="AK13" i="25"/>
  <c r="AT13" i="25" s="1"/>
  <c r="AJ13" i="25"/>
  <c r="AJ7" i="25"/>
  <c r="AK7" i="25"/>
  <c r="AT7" i="25" s="1"/>
  <c r="U10" i="50"/>
  <c r="AS18" i="29"/>
  <c r="AL18" i="29"/>
  <c r="AU18" i="29" s="1"/>
  <c r="U10" i="90"/>
  <c r="AS16" i="21"/>
  <c r="AL16" i="21"/>
  <c r="AU16" i="21" s="1"/>
  <c r="AE15" i="47"/>
  <c r="W16" i="47"/>
  <c r="AF15" i="47"/>
  <c r="AO15" i="47" s="1"/>
  <c r="AG15" i="47"/>
  <c r="AP15" i="47" s="1"/>
  <c r="Y12" i="104"/>
  <c r="X12" i="104"/>
  <c r="Z12" i="104" s="1"/>
  <c r="AI16" i="75"/>
  <c r="AR16" i="75" s="1"/>
  <c r="AN16" i="75"/>
  <c r="AH17" i="28"/>
  <c r="AQ17" i="28" s="1"/>
  <c r="AL4" i="68"/>
  <c r="AU4" i="68" s="1"/>
  <c r="AU25" i="68" s="1"/>
  <c r="C11" i="68" s="1"/>
  <c r="F12" i="57" s="1"/>
  <c r="AS4" i="68"/>
  <c r="AS25" i="68" s="1"/>
  <c r="AF11" i="13"/>
  <c r="AO11" i="13" s="1"/>
  <c r="AE11" i="13"/>
  <c r="AG11" i="13"/>
  <c r="AP11" i="13" s="1"/>
  <c r="W12" i="13"/>
  <c r="Y23" i="34"/>
  <c r="X23" i="34"/>
  <c r="Z23" i="34" s="1"/>
  <c r="AS5" i="21"/>
  <c r="AL5" i="21"/>
  <c r="AU5" i="21" s="1"/>
  <c r="AR16" i="24"/>
  <c r="AN23" i="39"/>
  <c r="AN25" i="39" s="1"/>
  <c r="AI23" i="39"/>
  <c r="AR10" i="44"/>
  <c r="AH7" i="41"/>
  <c r="AQ7" i="41" s="1"/>
  <c r="AS16" i="60"/>
  <c r="AL16" i="60"/>
  <c r="AU16" i="60" s="1"/>
  <c r="AR10" i="13"/>
  <c r="AS14" i="80"/>
  <c r="AL14" i="80"/>
  <c r="AU14" i="80" s="1"/>
  <c r="AF17" i="89"/>
  <c r="AO17" i="89" s="1"/>
  <c r="AE17" i="89"/>
  <c r="W18" i="89"/>
  <c r="AG17" i="89"/>
  <c r="AP17" i="89" s="1"/>
  <c r="AN6" i="91"/>
  <c r="AI6" i="91"/>
  <c r="AS8" i="29"/>
  <c r="AL8" i="29"/>
  <c r="AU8" i="29" s="1"/>
  <c r="AH10" i="96"/>
  <c r="AQ10" i="96" s="1"/>
  <c r="AR14" i="46"/>
  <c r="AK22" i="39"/>
  <c r="AT22" i="39" s="1"/>
  <c r="AJ22" i="39"/>
  <c r="AK16" i="39"/>
  <c r="AT16" i="39" s="1"/>
  <c r="AJ16" i="39"/>
  <c r="AK10" i="39"/>
  <c r="AT10" i="39" s="1"/>
  <c r="AJ10" i="39"/>
  <c r="AS17" i="60"/>
  <c r="AL17" i="60"/>
  <c r="AU17" i="60" s="1"/>
  <c r="AS21" i="80"/>
  <c r="AL21" i="80"/>
  <c r="AU21" i="80" s="1"/>
  <c r="AR23" i="29"/>
  <c r="AR25" i="29" s="1"/>
  <c r="AL23" i="29"/>
  <c r="AU23" i="29" s="1"/>
  <c r="AS21" i="29"/>
  <c r="AL21" i="29"/>
  <c r="AU21" i="29" s="1"/>
  <c r="AH7" i="43"/>
  <c r="AQ7" i="43" s="1"/>
  <c r="AJ18" i="76"/>
  <c r="AK18" i="76"/>
  <c r="AT18" i="76" s="1"/>
  <c r="AJ12" i="76"/>
  <c r="AK12" i="76"/>
  <c r="AT12" i="76" s="1"/>
  <c r="AK6" i="76"/>
  <c r="AT6" i="76" s="1"/>
  <c r="AJ6" i="76"/>
  <c r="AH6" i="55"/>
  <c r="AQ6" i="55" s="1"/>
  <c r="U5" i="98"/>
  <c r="X5" i="98" s="1"/>
  <c r="AS12" i="60"/>
  <c r="AL12" i="60"/>
  <c r="AU12" i="60" s="1"/>
  <c r="AS10" i="80"/>
  <c r="AL10" i="80"/>
  <c r="AU10" i="80" s="1"/>
  <c r="U10" i="85"/>
  <c r="AS17" i="80"/>
  <c r="AL17" i="80"/>
  <c r="AU17" i="80" s="1"/>
  <c r="AN16" i="67"/>
  <c r="AI16" i="67"/>
  <c r="Y14" i="86"/>
  <c r="X14" i="86"/>
  <c r="AS5" i="29"/>
  <c r="AL5" i="29"/>
  <c r="AU5" i="29" s="1"/>
  <c r="AR9" i="96"/>
  <c r="Y6" i="103"/>
  <c r="X6" i="103"/>
  <c r="AR23" i="80"/>
  <c r="AR25" i="80" s="1"/>
  <c r="AL23" i="80"/>
  <c r="AU23" i="80" s="1"/>
  <c r="AI23" i="72"/>
  <c r="AN23" i="72"/>
  <c r="AN25" i="72" s="1"/>
  <c r="AK23" i="39"/>
  <c r="AT23" i="39" s="1"/>
  <c r="AJ18" i="25"/>
  <c r="AK18" i="25"/>
  <c r="AT18" i="25" s="1"/>
  <c r="AK12" i="25"/>
  <c r="AT12" i="25" s="1"/>
  <c r="AJ12" i="25"/>
  <c r="AJ6" i="25"/>
  <c r="AK6" i="25"/>
  <c r="AT6" i="25" s="1"/>
  <c r="AE9" i="45"/>
  <c r="AF9" i="45"/>
  <c r="AO9" i="45" s="1"/>
  <c r="W10" i="45"/>
  <c r="AG9" i="45"/>
  <c r="AP9" i="45" s="1"/>
  <c r="AF6" i="49"/>
  <c r="AO6" i="49" s="1"/>
  <c r="AG6" i="49"/>
  <c r="AP6" i="49" s="1"/>
  <c r="W7" i="49"/>
  <c r="AE6" i="49"/>
  <c r="Z17" i="28"/>
  <c r="AS19" i="80"/>
  <c r="AL19" i="80"/>
  <c r="AU19" i="80" s="1"/>
  <c r="AI9" i="54"/>
  <c r="AN9" i="54"/>
  <c r="W11" i="9"/>
  <c r="AG10" i="9"/>
  <c r="AP10" i="9" s="1"/>
  <c r="AF10" i="9"/>
  <c r="AO10" i="9" s="1"/>
  <c r="AE10" i="9"/>
  <c r="AS19" i="29"/>
  <c r="AL19" i="29"/>
  <c r="AU19" i="29" s="1"/>
  <c r="Y15" i="53"/>
  <c r="Z15" i="53" s="1"/>
  <c r="X15" i="53"/>
  <c r="Z7" i="41"/>
  <c r="AS20" i="80"/>
  <c r="AL20" i="80"/>
  <c r="AU20" i="80" s="1"/>
  <c r="U8" i="35"/>
  <c r="U8" i="48"/>
  <c r="AH15" i="52"/>
  <c r="AQ15" i="52" s="1"/>
  <c r="Z10" i="96"/>
  <c r="Y6" i="99"/>
  <c r="X6" i="99"/>
  <c r="Z6" i="99" s="1"/>
  <c r="AR9" i="88"/>
  <c r="AJ21" i="39"/>
  <c r="AK21" i="39"/>
  <c r="AT21" i="39" s="1"/>
  <c r="AK15" i="39"/>
  <c r="AT15" i="39" s="1"/>
  <c r="AJ15" i="39"/>
  <c r="AJ9" i="39"/>
  <c r="AK9" i="39"/>
  <c r="AT9" i="39" s="1"/>
  <c r="AJ3" i="39"/>
  <c r="AB4" i="39"/>
  <c r="Z7" i="43"/>
  <c r="U9" i="94"/>
  <c r="AJ17" i="76"/>
  <c r="AK17" i="76"/>
  <c r="AT17" i="76" s="1"/>
  <c r="AJ11" i="76"/>
  <c r="AK11" i="76"/>
  <c r="AT11" i="76" s="1"/>
  <c r="AJ5" i="76"/>
  <c r="AK5" i="76"/>
  <c r="AT5" i="76" s="1"/>
  <c r="AS7" i="21"/>
  <c r="AL7" i="21"/>
  <c r="AU7" i="21" s="1"/>
  <c r="Z6" i="55"/>
  <c r="AS8" i="21"/>
  <c r="AL8" i="21"/>
  <c r="AU8" i="21" s="1"/>
  <c r="AH10" i="84"/>
  <c r="AQ10" i="84" s="1"/>
  <c r="AS7" i="60"/>
  <c r="AL7" i="60"/>
  <c r="AU7" i="60" s="1"/>
  <c r="AI5" i="103"/>
  <c r="AN5" i="103"/>
  <c r="Y15" i="15"/>
  <c r="X15" i="15"/>
  <c r="AI14" i="105"/>
  <c r="AN14" i="105"/>
  <c r="AJ11" i="25"/>
  <c r="AK11" i="25"/>
  <c r="AT11" i="25" s="1"/>
  <c r="AS6" i="29"/>
  <c r="AL6" i="29"/>
  <c r="AU6" i="29" s="1"/>
  <c r="AS22" i="21"/>
  <c r="AL22" i="21"/>
  <c r="AU22" i="21" s="1"/>
  <c r="AR16" i="38"/>
  <c r="AN11" i="104"/>
  <c r="AI11" i="104"/>
  <c r="AS15" i="60"/>
  <c r="AL15" i="60"/>
  <c r="AU15" i="60" s="1"/>
  <c r="AI22" i="34"/>
  <c r="AN22" i="34"/>
  <c r="AS11" i="21"/>
  <c r="AL11" i="21"/>
  <c r="AU11" i="21" s="1"/>
  <c r="AR9" i="84"/>
  <c r="AS22" i="60"/>
  <c r="AL22" i="60"/>
  <c r="AU22" i="60" s="1"/>
  <c r="Y17" i="71"/>
  <c r="X17" i="71"/>
  <c r="Z17" i="71" s="1"/>
  <c r="Z15" i="52"/>
  <c r="AS14" i="29"/>
  <c r="AL14" i="29"/>
  <c r="AU14" i="29" s="1"/>
  <c r="AS12" i="21"/>
  <c r="AL12" i="21"/>
  <c r="AU12" i="21" s="1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J20" i="39"/>
  <c r="AK20" i="39"/>
  <c r="AT20" i="39" s="1"/>
  <c r="AK14" i="39"/>
  <c r="AT14" i="39" s="1"/>
  <c r="AJ14" i="39"/>
  <c r="AJ8" i="39"/>
  <c r="AK8" i="39"/>
  <c r="AT8" i="39" s="1"/>
  <c r="AS9" i="29"/>
  <c r="AL9" i="29"/>
  <c r="AU9" i="29" s="1"/>
  <c r="AK22" i="76"/>
  <c r="AT22" i="76" s="1"/>
  <c r="AJ22" i="76"/>
  <c r="AJ16" i="76"/>
  <c r="AK16" i="76"/>
  <c r="AT16" i="76" s="1"/>
  <c r="AJ10" i="76"/>
  <c r="AK10" i="76"/>
  <c r="AT10" i="76" s="1"/>
  <c r="AH10" i="88"/>
  <c r="AQ10" i="88" s="1"/>
  <c r="AR5" i="83"/>
  <c r="AS18" i="60"/>
  <c r="AL18" i="60"/>
  <c r="AU18" i="60" s="1"/>
  <c r="AS16" i="80"/>
  <c r="AL16" i="80"/>
  <c r="AU16" i="80" s="1"/>
  <c r="AN5" i="87"/>
  <c r="AI5" i="87"/>
  <c r="AR5" i="87" s="1"/>
  <c r="AS16" i="29"/>
  <c r="AL16" i="29"/>
  <c r="AU16" i="29" s="1"/>
  <c r="Z10" i="84"/>
  <c r="AS5" i="80"/>
  <c r="AL5" i="80"/>
  <c r="AU5" i="80" s="1"/>
  <c r="AR7" i="95"/>
  <c r="Y14" i="101"/>
  <c r="X14" i="101"/>
  <c r="Z14" i="101" s="1"/>
  <c r="AS11" i="29"/>
  <c r="AL11" i="29"/>
  <c r="AU11" i="29" s="1"/>
  <c r="Y7" i="16"/>
  <c r="X7" i="16"/>
  <c r="Z7" i="16" s="1"/>
  <c r="AR23" i="60"/>
  <c r="AR25" i="60" s="1"/>
  <c r="AL23" i="60"/>
  <c r="AU23" i="60" s="1"/>
  <c r="AS15" i="21"/>
  <c r="AL15" i="21"/>
  <c r="AU15" i="21" s="1"/>
  <c r="AN17" i="2"/>
  <c r="AI17" i="2"/>
  <c r="Y18" i="19"/>
  <c r="X18" i="19"/>
  <c r="AH11" i="44"/>
  <c r="AQ11" i="44" s="1"/>
  <c r="AS8" i="60"/>
  <c r="AL8" i="60"/>
  <c r="AU8" i="60" s="1"/>
  <c r="AH8" i="95"/>
  <c r="AQ8" i="95" s="1"/>
  <c r="AJ22" i="25"/>
  <c r="AK22" i="25"/>
  <c r="AT22" i="25" s="1"/>
  <c r="AJ16" i="25"/>
  <c r="AK16" i="25"/>
  <c r="AT16" i="25" s="1"/>
  <c r="AK10" i="25"/>
  <c r="AT10" i="25" s="1"/>
  <c r="AJ10" i="25"/>
  <c r="AH17" i="24"/>
  <c r="AQ17" i="24" s="1"/>
  <c r="Y17" i="75"/>
  <c r="X17" i="75"/>
  <c r="AS3" i="60"/>
  <c r="AL3" i="60"/>
  <c r="AU3" i="60" s="1"/>
  <c r="AS21" i="60"/>
  <c r="AL21" i="60"/>
  <c r="AU21" i="60" s="1"/>
  <c r="AS7" i="80"/>
  <c r="AL7" i="80"/>
  <c r="AU7" i="80" s="1"/>
  <c r="AR14" i="93"/>
  <c r="AS7" i="29"/>
  <c r="AL7" i="29"/>
  <c r="AU7" i="29" s="1"/>
  <c r="AR14" i="47"/>
  <c r="AH6" i="83"/>
  <c r="AQ6" i="83" s="1"/>
  <c r="AH17" i="33"/>
  <c r="AQ17" i="33" s="1"/>
  <c r="AS8" i="80"/>
  <c r="AL8" i="80"/>
  <c r="AU8" i="80" s="1"/>
  <c r="AF17" i="63"/>
  <c r="AO17" i="63" s="1"/>
  <c r="AE17" i="63"/>
  <c r="W18" i="63"/>
  <c r="AG17" i="63"/>
  <c r="AP17" i="63" s="1"/>
  <c r="Y10" i="100"/>
  <c r="X10" i="100"/>
  <c r="Z10" i="100" s="1"/>
  <c r="AS18" i="21"/>
  <c r="AL18" i="21"/>
  <c r="AU18" i="21" s="1"/>
  <c r="AX22" i="72"/>
  <c r="S22" i="72" s="1"/>
  <c r="AC22" i="72" s="1"/>
  <c r="AB23" i="72" s="1"/>
  <c r="AK19" i="39"/>
  <c r="AT19" i="39" s="1"/>
  <c r="AJ19" i="39"/>
  <c r="AK13" i="39"/>
  <c r="AT13" i="39" s="1"/>
  <c r="AJ13" i="39"/>
  <c r="AK7" i="39"/>
  <c r="AT7" i="39" s="1"/>
  <c r="AJ7" i="39"/>
  <c r="AS5" i="60"/>
  <c r="AL5" i="60"/>
  <c r="AU5" i="60" s="1"/>
  <c r="AS9" i="80"/>
  <c r="AL9" i="80"/>
  <c r="AU9" i="80" s="1"/>
  <c r="W17" i="97"/>
  <c r="AF16" i="97"/>
  <c r="AO16" i="97" s="1"/>
  <c r="AE16" i="97"/>
  <c r="AG16" i="97"/>
  <c r="AP16" i="97" s="1"/>
  <c r="AJ21" i="76"/>
  <c r="AK21" i="76"/>
  <c r="AT21" i="76" s="1"/>
  <c r="AJ15" i="76"/>
  <c r="AK15" i="76"/>
  <c r="AT15" i="76" s="1"/>
  <c r="AJ9" i="76"/>
  <c r="AK9" i="76"/>
  <c r="AT9" i="76" s="1"/>
  <c r="AJ3" i="76"/>
  <c r="AB4" i="76"/>
  <c r="AS13" i="21"/>
  <c r="AL13" i="21"/>
  <c r="AU13" i="21" s="1"/>
  <c r="Z10" i="88"/>
  <c r="Z15" i="46"/>
  <c r="AL3" i="80"/>
  <c r="AU3" i="80" s="1"/>
  <c r="AS3" i="80"/>
  <c r="AJ4" i="29"/>
  <c r="AK4" i="29"/>
  <c r="AT4" i="29" s="1"/>
  <c r="AT25" i="29" s="1"/>
  <c r="AS22" i="29"/>
  <c r="AL22" i="29"/>
  <c r="AU22" i="29" s="1"/>
  <c r="AF16" i="59"/>
  <c r="AO16" i="59" s="1"/>
  <c r="AE16" i="59"/>
  <c r="AG16" i="59"/>
  <c r="AP16" i="59" s="1"/>
  <c r="W17" i="59"/>
  <c r="AN10" i="51"/>
  <c r="AI10" i="51"/>
  <c r="AS13" i="60"/>
  <c r="AL13" i="60"/>
  <c r="AU13" i="60" s="1"/>
  <c r="AI6" i="16"/>
  <c r="AN6" i="16"/>
  <c r="AS3" i="21"/>
  <c r="AL3" i="21"/>
  <c r="AU3" i="21" s="1"/>
  <c r="AH17" i="38"/>
  <c r="AQ17" i="38" s="1"/>
  <c r="Y8" i="11"/>
  <c r="X8" i="11"/>
  <c r="Z8" i="11" s="1"/>
  <c r="Y11" i="20"/>
  <c r="X11" i="20"/>
  <c r="AJ23" i="12"/>
  <c r="AS23" i="12" s="1"/>
  <c r="AK23" i="12"/>
  <c r="AT23" i="12" s="1"/>
  <c r="AS20" i="60"/>
  <c r="AL20" i="60"/>
  <c r="AU20" i="60" s="1"/>
  <c r="AF8" i="95"/>
  <c r="AO8" i="95" s="1"/>
  <c r="AE8" i="95"/>
  <c r="W9" i="95"/>
  <c r="AG8" i="95"/>
  <c r="AP8" i="95" s="1"/>
  <c r="AK17" i="25"/>
  <c r="AT17" i="25" s="1"/>
  <c r="AJ17" i="25"/>
  <c r="AJ21" i="25"/>
  <c r="AK21" i="25"/>
  <c r="AT21" i="25" s="1"/>
  <c r="AJ15" i="25"/>
  <c r="AK15" i="25"/>
  <c r="AT15" i="25" s="1"/>
  <c r="AJ9" i="25"/>
  <c r="AK9" i="25"/>
  <c r="AT9" i="25" s="1"/>
  <c r="AJ3" i="25"/>
  <c r="AB4" i="25"/>
  <c r="AS12" i="29"/>
  <c r="AL12" i="29"/>
  <c r="AU12" i="29" s="1"/>
  <c r="AS10" i="21"/>
  <c r="AL10" i="21"/>
  <c r="AU10" i="21" s="1"/>
  <c r="Z17" i="24"/>
  <c r="AR13" i="32"/>
  <c r="AR5" i="55"/>
  <c r="AJ4" i="60"/>
  <c r="AK4" i="60"/>
  <c r="AT4" i="60" s="1"/>
  <c r="AT25" i="60" s="1"/>
  <c r="AS13" i="80"/>
  <c r="AL13" i="80"/>
  <c r="AU13" i="80" s="1"/>
  <c r="AF10" i="92"/>
  <c r="AO10" i="92" s="1"/>
  <c r="AG10" i="92"/>
  <c r="AP10" i="92" s="1"/>
  <c r="AE10" i="92"/>
  <c r="W11" i="92"/>
  <c r="Y10" i="54"/>
  <c r="Z10" i="54" s="1"/>
  <c r="X10" i="54"/>
  <c r="Z6" i="83"/>
  <c r="AR16" i="28"/>
  <c r="AS10" i="60"/>
  <c r="AL10" i="60"/>
  <c r="AU10" i="60" s="1"/>
  <c r="Z17" i="33"/>
  <c r="AI16" i="71"/>
  <c r="AN16" i="71"/>
  <c r="AL4" i="64"/>
  <c r="AU4" i="64" s="1"/>
  <c r="AU25" i="64" s="1"/>
  <c r="C11" i="64" s="1"/>
  <c r="F8" i="57" s="1"/>
  <c r="AS4" i="64"/>
  <c r="AS25" i="64" s="1"/>
  <c r="AH15" i="93"/>
  <c r="AQ15" i="93" s="1"/>
  <c r="AS20" i="29"/>
  <c r="AL20" i="29"/>
  <c r="AU20" i="29" s="1"/>
  <c r="AN9" i="100"/>
  <c r="AI9" i="100"/>
  <c r="U8" i="102"/>
  <c r="AJ18" i="39"/>
  <c r="AK18" i="39"/>
  <c r="AT18" i="39" s="1"/>
  <c r="AJ12" i="39"/>
  <c r="AK12" i="39"/>
  <c r="AT12" i="39" s="1"/>
  <c r="AJ6" i="39"/>
  <c r="AK6" i="39"/>
  <c r="AT6" i="39" s="1"/>
  <c r="AS11" i="60"/>
  <c r="AL11" i="60"/>
  <c r="AU11" i="60" s="1"/>
  <c r="AS15" i="29"/>
  <c r="AL15" i="29"/>
  <c r="AU15" i="29" s="1"/>
  <c r="U7" i="10"/>
  <c r="AJ20" i="76"/>
  <c r="AK20" i="76"/>
  <c r="AT20" i="76" s="1"/>
  <c r="AJ14" i="76"/>
  <c r="AK14" i="76"/>
  <c r="AT14" i="76" s="1"/>
  <c r="AJ8" i="76"/>
  <c r="AK8" i="76"/>
  <c r="AT8" i="76" s="1"/>
  <c r="U8" i="42"/>
  <c r="AS6" i="60"/>
  <c r="AL6" i="60"/>
  <c r="AU6" i="60" s="1"/>
  <c r="AK4" i="80"/>
  <c r="AT4" i="80" s="1"/>
  <c r="AT25" i="80" s="1"/>
  <c r="AJ4" i="80"/>
  <c r="AS22" i="80"/>
  <c r="AL22" i="80"/>
  <c r="AU22" i="80" s="1"/>
  <c r="Y6" i="87"/>
  <c r="X6" i="87"/>
  <c r="Z6" i="87" s="1"/>
  <c r="AL3" i="29"/>
  <c r="AU3" i="29" s="1"/>
  <c r="AS3" i="29"/>
  <c r="AS14" i="21"/>
  <c r="AL14" i="21"/>
  <c r="AU14" i="21" s="1"/>
  <c r="AR23" i="25"/>
  <c r="AR25" i="25" s="1"/>
  <c r="AL23" i="25"/>
  <c r="AU23" i="25" s="1"/>
  <c r="AR6" i="41"/>
  <c r="AS19" i="60"/>
  <c r="AL19" i="60"/>
  <c r="AU19" i="60" s="1"/>
  <c r="AS11" i="80"/>
  <c r="AL11" i="80"/>
  <c r="AU11" i="80" s="1"/>
  <c r="AN13" i="86"/>
  <c r="AI13" i="86"/>
  <c r="AR14" i="52"/>
  <c r="AS17" i="29"/>
  <c r="AL17" i="29"/>
  <c r="AU17" i="29" s="1"/>
  <c r="AJ4" i="21"/>
  <c r="AK4" i="21"/>
  <c r="AT4" i="21" s="1"/>
  <c r="AT25" i="21" s="1"/>
  <c r="AS21" i="21"/>
  <c r="AL21" i="21"/>
  <c r="AU21" i="21" s="1"/>
  <c r="Z17" i="38"/>
  <c r="AI14" i="15"/>
  <c r="AN14" i="15"/>
  <c r="Y15" i="105"/>
  <c r="X15" i="105"/>
  <c r="AE10" i="54" l="1"/>
  <c r="AG10" i="54"/>
  <c r="AP10" i="54" s="1"/>
  <c r="W11" i="54"/>
  <c r="AF10" i="54"/>
  <c r="AO10" i="54" s="1"/>
  <c r="AE7" i="16"/>
  <c r="AF7" i="16"/>
  <c r="AO7" i="16" s="1"/>
  <c r="AG7" i="16"/>
  <c r="AP7" i="16" s="1"/>
  <c r="W8" i="16"/>
  <c r="AE10" i="100"/>
  <c r="AG10" i="100"/>
  <c r="AP10" i="100" s="1"/>
  <c r="W11" i="100"/>
  <c r="AF10" i="100"/>
  <c r="AO10" i="100" s="1"/>
  <c r="AG6" i="87"/>
  <c r="AP6" i="87" s="1"/>
  <c r="AF6" i="87"/>
  <c r="AO6" i="87" s="1"/>
  <c r="AE6" i="87"/>
  <c r="W7" i="87"/>
  <c r="AL4" i="80"/>
  <c r="AU4" i="80" s="1"/>
  <c r="AU25" i="80" s="1"/>
  <c r="C11" i="80" s="1"/>
  <c r="F24" i="57" s="1"/>
  <c r="AS4" i="80"/>
  <c r="AS25" i="80" s="1"/>
  <c r="U6" i="10"/>
  <c r="AF17" i="38"/>
  <c r="AO17" i="38" s="1"/>
  <c r="AG17" i="38"/>
  <c r="AP17" i="38" s="1"/>
  <c r="AE17" i="38"/>
  <c r="W18" i="38"/>
  <c r="AR9" i="100"/>
  <c r="AR16" i="71"/>
  <c r="AS4" i="60"/>
  <c r="AS25" i="60" s="1"/>
  <c r="AL4" i="60"/>
  <c r="AU4" i="60" s="1"/>
  <c r="AU25" i="60" s="1"/>
  <c r="C11" i="60" s="1"/>
  <c r="F4" i="57" s="1"/>
  <c r="AH15" i="105"/>
  <c r="AQ15" i="105" s="1"/>
  <c r="AS14" i="76"/>
  <c r="AL14" i="76"/>
  <c r="AU14" i="76" s="1"/>
  <c r="AS12" i="39"/>
  <c r="AL12" i="39"/>
  <c r="AU12" i="39" s="1"/>
  <c r="Z15" i="105"/>
  <c r="AH8" i="11"/>
  <c r="AQ8" i="11" s="1"/>
  <c r="AE10" i="88"/>
  <c r="AG10" i="88"/>
  <c r="AP10" i="88" s="1"/>
  <c r="AF10" i="88"/>
  <c r="AO10" i="88" s="1"/>
  <c r="W11" i="88"/>
  <c r="AS9" i="76"/>
  <c r="AL9" i="76"/>
  <c r="AU9" i="76" s="1"/>
  <c r="AS19" i="39"/>
  <c r="AL19" i="39"/>
  <c r="AU19" i="39" s="1"/>
  <c r="AS16" i="76"/>
  <c r="AL16" i="76"/>
  <c r="AU16" i="76" s="1"/>
  <c r="AS8" i="39"/>
  <c r="AL8" i="39"/>
  <c r="AU8" i="39" s="1"/>
  <c r="AJ21" i="72"/>
  <c r="AK21" i="72"/>
  <c r="AT21" i="72" s="1"/>
  <c r="AK15" i="72"/>
  <c r="AT15" i="72" s="1"/>
  <c r="AJ15" i="72"/>
  <c r="AJ9" i="72"/>
  <c r="AK9" i="72"/>
  <c r="AT9" i="72" s="1"/>
  <c r="AJ3" i="72"/>
  <c r="AB4" i="72"/>
  <c r="AH17" i="71"/>
  <c r="AQ17" i="71" s="1"/>
  <c r="AR14" i="105"/>
  <c r="AS5" i="76"/>
  <c r="AL5" i="76"/>
  <c r="AU5" i="76" s="1"/>
  <c r="U8" i="94"/>
  <c r="AS15" i="39"/>
  <c r="AL15" i="39"/>
  <c r="AU15" i="39" s="1"/>
  <c r="AH6" i="99"/>
  <c r="AQ6" i="99" s="1"/>
  <c r="U7" i="35"/>
  <c r="Y11" i="9"/>
  <c r="X11" i="9"/>
  <c r="AS12" i="25"/>
  <c r="AL12" i="25"/>
  <c r="AU12" i="25" s="1"/>
  <c r="AR23" i="72"/>
  <c r="AR25" i="72" s="1"/>
  <c r="U9" i="85"/>
  <c r="Z5" i="98"/>
  <c r="AH5" i="98"/>
  <c r="AQ5" i="98" s="1"/>
  <c r="AS6" i="76"/>
  <c r="AL6" i="76"/>
  <c r="AU6" i="76" s="1"/>
  <c r="AS22" i="39"/>
  <c r="AL22" i="39"/>
  <c r="AU22" i="39" s="1"/>
  <c r="Y12" i="13"/>
  <c r="X12" i="13"/>
  <c r="AR17" i="19"/>
  <c r="AH11" i="51"/>
  <c r="AQ11" i="51" s="1"/>
  <c r="AS19" i="76"/>
  <c r="AL19" i="76"/>
  <c r="AU19" i="76" s="1"/>
  <c r="AS17" i="39"/>
  <c r="AL17" i="39"/>
  <c r="AU17" i="39" s="1"/>
  <c r="AR23" i="12"/>
  <c r="AR25" i="12" s="1"/>
  <c r="AL23" i="12"/>
  <c r="AU23" i="12" s="1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F14" i="32"/>
  <c r="AO14" i="32" s="1"/>
  <c r="AE14" i="32"/>
  <c r="AG14" i="32"/>
  <c r="AP14" i="32" s="1"/>
  <c r="W15" i="32"/>
  <c r="Y12" i="44"/>
  <c r="X12" i="44"/>
  <c r="AR13" i="86"/>
  <c r="AS20" i="76"/>
  <c r="AL20" i="76"/>
  <c r="AU20" i="76" s="1"/>
  <c r="AS15" i="25"/>
  <c r="AL15" i="25"/>
  <c r="AU15" i="25" s="1"/>
  <c r="AF8" i="11"/>
  <c r="AO8" i="11" s="1"/>
  <c r="W9" i="11"/>
  <c r="AG8" i="11"/>
  <c r="AP8" i="11" s="1"/>
  <c r="AE8" i="11"/>
  <c r="Y17" i="59"/>
  <c r="X17" i="59"/>
  <c r="AI16" i="97"/>
  <c r="AN16" i="97"/>
  <c r="AS22" i="25"/>
  <c r="AL22" i="25"/>
  <c r="AU22" i="25" s="1"/>
  <c r="AS22" i="76"/>
  <c r="AL22" i="76"/>
  <c r="AU22" i="76" s="1"/>
  <c r="AS14" i="39"/>
  <c r="AL14" i="39"/>
  <c r="AU14" i="39" s="1"/>
  <c r="AJ20" i="72"/>
  <c r="AK20" i="72"/>
  <c r="AT20" i="72" s="1"/>
  <c r="AJ14" i="72"/>
  <c r="AK14" i="72"/>
  <c r="AT14" i="72" s="1"/>
  <c r="AJ8" i="72"/>
  <c r="AK8" i="72"/>
  <c r="AT8" i="72" s="1"/>
  <c r="AF17" i="71"/>
  <c r="AO17" i="71" s="1"/>
  <c r="AE17" i="71"/>
  <c r="W18" i="71"/>
  <c r="AG17" i="71"/>
  <c r="AP17" i="71" s="1"/>
  <c r="AR11" i="104"/>
  <c r="AH15" i="15"/>
  <c r="AQ15" i="15" s="1"/>
  <c r="AE7" i="43"/>
  <c r="AG7" i="43"/>
  <c r="AP7" i="43" s="1"/>
  <c r="AF7" i="43"/>
  <c r="AO7" i="43" s="1"/>
  <c r="W8" i="43"/>
  <c r="W7" i="99"/>
  <c r="AG6" i="99"/>
  <c r="AP6" i="99" s="1"/>
  <c r="AF6" i="99"/>
  <c r="AO6" i="99" s="1"/>
  <c r="AE6" i="99"/>
  <c r="AI6" i="49"/>
  <c r="AN6" i="49"/>
  <c r="Y10" i="45"/>
  <c r="X10" i="45"/>
  <c r="AR16" i="67"/>
  <c r="U9" i="50"/>
  <c r="AS19" i="25"/>
  <c r="AL19" i="25"/>
  <c r="AU19" i="25" s="1"/>
  <c r="AR13" i="101"/>
  <c r="W12" i="51"/>
  <c r="AG11" i="51"/>
  <c r="AP11" i="51" s="1"/>
  <c r="AE11" i="51"/>
  <c r="AF11" i="51"/>
  <c r="AO11" i="51" s="1"/>
  <c r="AN9" i="58"/>
  <c r="AI9" i="58"/>
  <c r="AS5" i="39"/>
  <c r="AL5" i="39"/>
  <c r="AU5" i="39" s="1"/>
  <c r="AS8" i="25"/>
  <c r="AL8" i="25"/>
  <c r="AU8" i="25" s="1"/>
  <c r="AK21" i="12"/>
  <c r="AT21" i="12" s="1"/>
  <c r="AJ21" i="12"/>
  <c r="AJ15" i="12"/>
  <c r="AK15" i="12"/>
  <c r="AT15" i="12" s="1"/>
  <c r="AK9" i="12"/>
  <c r="AT9" i="12" s="1"/>
  <c r="AJ9" i="12"/>
  <c r="U7" i="42"/>
  <c r="AJ4" i="25"/>
  <c r="AK4" i="25"/>
  <c r="AT4" i="25" s="1"/>
  <c r="AT25" i="25" s="1"/>
  <c r="Y9" i="95"/>
  <c r="Z9" i="95"/>
  <c r="X9" i="95"/>
  <c r="AR6" i="16"/>
  <c r="AS4" i="29"/>
  <c r="AS25" i="29" s="1"/>
  <c r="AL4" i="29"/>
  <c r="AU4" i="29" s="1"/>
  <c r="AU25" i="29" s="1"/>
  <c r="C11" i="29" s="1"/>
  <c r="AS15" i="76"/>
  <c r="AL15" i="76"/>
  <c r="AU15" i="76" s="1"/>
  <c r="AS7" i="39"/>
  <c r="AL7" i="39"/>
  <c r="AU7" i="39" s="1"/>
  <c r="AJ23" i="72"/>
  <c r="AS23" i="72" s="1"/>
  <c r="AK23" i="72"/>
  <c r="AT23" i="72" s="1"/>
  <c r="AS10" i="25"/>
  <c r="AL10" i="25"/>
  <c r="AU10" i="25" s="1"/>
  <c r="AJ19" i="72"/>
  <c r="AK19" i="72"/>
  <c r="AT19" i="72" s="1"/>
  <c r="AJ13" i="72"/>
  <c r="AK13" i="72"/>
  <c r="AT13" i="72" s="1"/>
  <c r="AJ7" i="72"/>
  <c r="AK7" i="72"/>
  <c r="AT7" i="72" s="1"/>
  <c r="Z15" i="15"/>
  <c r="AE6" i="55"/>
  <c r="AF6" i="55"/>
  <c r="AO6" i="55" s="1"/>
  <c r="AG6" i="55"/>
  <c r="AP6" i="55" s="1"/>
  <c r="W7" i="55"/>
  <c r="AS11" i="76"/>
  <c r="AL11" i="76"/>
  <c r="AU11" i="76" s="1"/>
  <c r="AJ4" i="39"/>
  <c r="AK4" i="39"/>
  <c r="AT4" i="39" s="1"/>
  <c r="AT25" i="39" s="1"/>
  <c r="AR9" i="54"/>
  <c r="Y7" i="49"/>
  <c r="X7" i="49"/>
  <c r="AS10" i="39"/>
  <c r="AL10" i="39"/>
  <c r="AU10" i="39" s="1"/>
  <c r="AR23" i="39"/>
  <c r="AR25" i="39" s="1"/>
  <c r="AL23" i="39"/>
  <c r="AU23" i="39" s="1"/>
  <c r="AH23" i="34"/>
  <c r="AQ23" i="34" s="1"/>
  <c r="AQ25" i="34" s="1"/>
  <c r="AZ3" i="34"/>
  <c r="AI11" i="13"/>
  <c r="AN11" i="13"/>
  <c r="AR10" i="20"/>
  <c r="AH18" i="2"/>
  <c r="AQ18" i="2" s="1"/>
  <c r="AS7" i="76"/>
  <c r="AL7" i="76"/>
  <c r="AU7" i="76" s="1"/>
  <c r="Y10" i="58"/>
  <c r="Z10" i="58" s="1"/>
  <c r="X10" i="58"/>
  <c r="AR23" i="76"/>
  <c r="AR25" i="76" s="1"/>
  <c r="AL23" i="76"/>
  <c r="AU23" i="76" s="1"/>
  <c r="AI5" i="18"/>
  <c r="AN5" i="18"/>
  <c r="AJ20" i="12"/>
  <c r="AK20" i="12"/>
  <c r="AT20" i="12" s="1"/>
  <c r="AJ14" i="12"/>
  <c r="AK14" i="12"/>
  <c r="AT14" i="12" s="1"/>
  <c r="AJ8" i="12"/>
  <c r="AK8" i="12"/>
  <c r="AT8" i="12" s="1"/>
  <c r="AS18" i="39"/>
  <c r="AL18" i="39"/>
  <c r="AU18" i="39" s="1"/>
  <c r="AS4" i="21"/>
  <c r="AS25" i="21" s="1"/>
  <c r="AL4" i="21"/>
  <c r="AU4" i="21" s="1"/>
  <c r="AU25" i="21" s="1"/>
  <c r="C11" i="21" s="1"/>
  <c r="AS6" i="39"/>
  <c r="AL6" i="39"/>
  <c r="AU6" i="39" s="1"/>
  <c r="U7" i="102"/>
  <c r="Y11" i="92"/>
  <c r="X11" i="92"/>
  <c r="AE17" i="24"/>
  <c r="W18" i="24"/>
  <c r="AG17" i="24"/>
  <c r="AP17" i="24" s="1"/>
  <c r="AF17" i="24"/>
  <c r="AO17" i="24" s="1"/>
  <c r="AS3" i="25"/>
  <c r="AL3" i="25"/>
  <c r="AU3" i="25" s="1"/>
  <c r="AS21" i="25"/>
  <c r="AL21" i="25"/>
  <c r="AU21" i="25" s="1"/>
  <c r="AI8" i="95"/>
  <c r="AN8" i="95"/>
  <c r="AH11" i="20"/>
  <c r="AQ11" i="20" s="1"/>
  <c r="AI16" i="59"/>
  <c r="AN16" i="59"/>
  <c r="AJ4" i="76"/>
  <c r="AK4" i="76"/>
  <c r="AT4" i="76" s="1"/>
  <c r="AT25" i="76" s="1"/>
  <c r="Y17" i="97"/>
  <c r="Z17" i="97" s="1"/>
  <c r="X17" i="97"/>
  <c r="Y18" i="63"/>
  <c r="X18" i="63"/>
  <c r="AH17" i="75"/>
  <c r="AQ17" i="75" s="1"/>
  <c r="AH18" i="19"/>
  <c r="AQ18" i="19" s="1"/>
  <c r="AK18" i="72"/>
  <c r="AT18" i="72" s="1"/>
  <c r="AJ18" i="72"/>
  <c r="AJ12" i="72"/>
  <c r="AK12" i="72"/>
  <c r="AT12" i="72" s="1"/>
  <c r="AJ6" i="72"/>
  <c r="AK6" i="72"/>
  <c r="AT6" i="72" s="1"/>
  <c r="AS3" i="39"/>
  <c r="AL3" i="39"/>
  <c r="AU3" i="39" s="1"/>
  <c r="AS21" i="39"/>
  <c r="AL21" i="39"/>
  <c r="AU21" i="39" s="1"/>
  <c r="W11" i="96"/>
  <c r="AG10" i="96"/>
  <c r="AP10" i="96" s="1"/>
  <c r="AF10" i="96"/>
  <c r="AO10" i="96" s="1"/>
  <c r="AE10" i="96"/>
  <c r="AE7" i="41"/>
  <c r="AF7" i="41"/>
  <c r="AO7" i="41" s="1"/>
  <c r="AG7" i="41"/>
  <c r="AP7" i="41" s="1"/>
  <c r="W8" i="41"/>
  <c r="AN10" i="9"/>
  <c r="AI10" i="9"/>
  <c r="AI9" i="45"/>
  <c r="AN9" i="45"/>
  <c r="AS18" i="25"/>
  <c r="AL18" i="25"/>
  <c r="AU18" i="25" s="1"/>
  <c r="AH6" i="103"/>
  <c r="AQ6" i="103" s="1"/>
  <c r="AS12" i="76"/>
  <c r="AL12" i="76"/>
  <c r="AU12" i="76" s="1"/>
  <c r="Y18" i="89"/>
  <c r="Z18" i="89" s="1"/>
  <c r="X18" i="89"/>
  <c r="AE23" i="34"/>
  <c r="AF23" i="34"/>
  <c r="AO23" i="34" s="1"/>
  <c r="AO25" i="34" s="1"/>
  <c r="AG23" i="34"/>
  <c r="AP23" i="34" s="1"/>
  <c r="AP25" i="34" s="1"/>
  <c r="U9" i="90"/>
  <c r="AS7" i="25"/>
  <c r="AL7" i="25"/>
  <c r="AU7" i="25" s="1"/>
  <c r="Z18" i="2"/>
  <c r="AH17" i="67"/>
  <c r="AQ17" i="67" s="1"/>
  <c r="AH7" i="91"/>
  <c r="AQ7" i="91" s="1"/>
  <c r="AS14" i="25"/>
  <c r="AL14" i="25"/>
  <c r="AU14" i="25" s="1"/>
  <c r="AJ19" i="12"/>
  <c r="AK19" i="12"/>
  <c r="AT19" i="12" s="1"/>
  <c r="AJ13" i="12"/>
  <c r="AK13" i="12"/>
  <c r="AT13" i="12" s="1"/>
  <c r="AJ7" i="12"/>
  <c r="AK7" i="12"/>
  <c r="AT7" i="12" s="1"/>
  <c r="AN11" i="44"/>
  <c r="AI11" i="44"/>
  <c r="AI15" i="93"/>
  <c r="AN15" i="93"/>
  <c r="AS17" i="25"/>
  <c r="AL17" i="25"/>
  <c r="AU17" i="25" s="1"/>
  <c r="Z11" i="20"/>
  <c r="AL3" i="76"/>
  <c r="AU3" i="76" s="1"/>
  <c r="AS3" i="76"/>
  <c r="AS21" i="76"/>
  <c r="AL21" i="76"/>
  <c r="AU21" i="76" s="1"/>
  <c r="AS13" i="39"/>
  <c r="AL13" i="39"/>
  <c r="AU13" i="39" s="1"/>
  <c r="AN17" i="63"/>
  <c r="AI17" i="63"/>
  <c r="Z17" i="75"/>
  <c r="Z18" i="19"/>
  <c r="AH14" i="101"/>
  <c r="AQ14" i="101" s="1"/>
  <c r="AS10" i="76"/>
  <c r="AL10" i="76"/>
  <c r="AU10" i="76" s="1"/>
  <c r="AS20" i="39"/>
  <c r="AL20" i="39"/>
  <c r="AU20" i="39" s="1"/>
  <c r="AJ17" i="72"/>
  <c r="AK17" i="72"/>
  <c r="AT17" i="72" s="1"/>
  <c r="AJ11" i="72"/>
  <c r="AK11" i="72"/>
  <c r="AT11" i="72" s="1"/>
  <c r="AK5" i="72"/>
  <c r="AT5" i="72" s="1"/>
  <c r="AJ5" i="72"/>
  <c r="AR22" i="34"/>
  <c r="AS11" i="25"/>
  <c r="AL11" i="25"/>
  <c r="AU11" i="25" s="1"/>
  <c r="AS17" i="76"/>
  <c r="AL17" i="76"/>
  <c r="AU17" i="76" s="1"/>
  <c r="U7" i="48"/>
  <c r="AH15" i="53"/>
  <c r="AQ15" i="53" s="1"/>
  <c r="Z6" i="103"/>
  <c r="AH14" i="86"/>
  <c r="AQ14" i="86" s="1"/>
  <c r="AS16" i="39"/>
  <c r="AL16" i="39"/>
  <c r="AU16" i="39" s="1"/>
  <c r="AI17" i="89"/>
  <c r="AN17" i="89"/>
  <c r="AH12" i="104"/>
  <c r="AQ12" i="104" s="1"/>
  <c r="Y16" i="47"/>
  <c r="X16" i="47"/>
  <c r="AS13" i="25"/>
  <c r="AL13" i="25"/>
  <c r="AU13" i="25" s="1"/>
  <c r="Z17" i="67"/>
  <c r="Y17" i="79"/>
  <c r="X17" i="79"/>
  <c r="AS13" i="76"/>
  <c r="AL13" i="76"/>
  <c r="AU13" i="76" s="1"/>
  <c r="AS11" i="39"/>
  <c r="AL11" i="39"/>
  <c r="AU11" i="39" s="1"/>
  <c r="AR5" i="99"/>
  <c r="Z7" i="91"/>
  <c r="AS20" i="25"/>
  <c r="AL20" i="25"/>
  <c r="AU20" i="25" s="1"/>
  <c r="AJ18" i="12"/>
  <c r="AK18" i="12"/>
  <c r="AT18" i="12" s="1"/>
  <c r="AJ12" i="12"/>
  <c r="AK12" i="12"/>
  <c r="AT12" i="12" s="1"/>
  <c r="AK6" i="12"/>
  <c r="AT6" i="12" s="1"/>
  <c r="AJ6" i="12"/>
  <c r="U8" i="82"/>
  <c r="Y16" i="93"/>
  <c r="X16" i="93"/>
  <c r="Z16" i="93" s="1"/>
  <c r="AR14" i="15"/>
  <c r="AH6" i="87"/>
  <c r="AQ6" i="87" s="1"/>
  <c r="AS8" i="76"/>
  <c r="AL8" i="76"/>
  <c r="AU8" i="76" s="1"/>
  <c r="AF6" i="83"/>
  <c r="AO6" i="83" s="1"/>
  <c r="AE6" i="83"/>
  <c r="W7" i="83"/>
  <c r="AG6" i="83"/>
  <c r="AP6" i="83" s="1"/>
  <c r="AN10" i="92"/>
  <c r="AI10" i="92"/>
  <c r="W18" i="33"/>
  <c r="AF17" i="33"/>
  <c r="AO17" i="33" s="1"/>
  <c r="AE17" i="33"/>
  <c r="AG17" i="33"/>
  <c r="AP17" i="33" s="1"/>
  <c r="AH10" i="54"/>
  <c r="AQ10" i="54" s="1"/>
  <c r="AS9" i="25"/>
  <c r="AL9" i="25"/>
  <c r="AU9" i="25" s="1"/>
  <c r="AR10" i="51"/>
  <c r="AF15" i="46"/>
  <c r="AO15" i="46" s="1"/>
  <c r="W16" i="46"/>
  <c r="AG15" i="46"/>
  <c r="AP15" i="46" s="1"/>
  <c r="AE15" i="46"/>
  <c r="AH10" i="100"/>
  <c r="AQ10" i="100" s="1"/>
  <c r="AS16" i="25"/>
  <c r="AL16" i="25"/>
  <c r="AU16" i="25" s="1"/>
  <c r="AR17" i="2"/>
  <c r="AH7" i="16"/>
  <c r="AQ7" i="16" s="1"/>
  <c r="W15" i="101"/>
  <c r="AG14" i="101"/>
  <c r="AP14" i="101" s="1"/>
  <c r="AE14" i="101"/>
  <c r="AF14" i="101"/>
  <c r="AO14" i="101" s="1"/>
  <c r="W11" i="84"/>
  <c r="AG10" i="84"/>
  <c r="AP10" i="84" s="1"/>
  <c r="AF10" i="84"/>
  <c r="AO10" i="84" s="1"/>
  <c r="AE10" i="84"/>
  <c r="AJ22" i="72"/>
  <c r="AK22" i="72"/>
  <c r="AT22" i="72" s="1"/>
  <c r="AJ16" i="72"/>
  <c r="AK16" i="72"/>
  <c r="AT16" i="72" s="1"/>
  <c r="AJ10" i="72"/>
  <c r="AK10" i="72"/>
  <c r="AT10" i="72" s="1"/>
  <c r="AE15" i="52"/>
  <c r="AF15" i="52"/>
  <c r="AO15" i="52" s="1"/>
  <c r="W16" i="52"/>
  <c r="AG15" i="52"/>
  <c r="AP15" i="52" s="1"/>
  <c r="AR5" i="103"/>
  <c r="AS9" i="39"/>
  <c r="AL9" i="39"/>
  <c r="AU9" i="39" s="1"/>
  <c r="W16" i="53"/>
  <c r="AE15" i="53"/>
  <c r="AF15" i="53"/>
  <c r="AO15" i="53" s="1"/>
  <c r="AG15" i="53"/>
  <c r="AP15" i="53" s="1"/>
  <c r="W18" i="28"/>
  <c r="AG17" i="28"/>
  <c r="AP17" i="28" s="1"/>
  <c r="AE17" i="28"/>
  <c r="AF17" i="28"/>
  <c r="AO17" i="28" s="1"/>
  <c r="AS6" i="25"/>
  <c r="AL6" i="25"/>
  <c r="AU6" i="25" s="1"/>
  <c r="Z14" i="86"/>
  <c r="AS18" i="76"/>
  <c r="AL18" i="76"/>
  <c r="AU18" i="76" s="1"/>
  <c r="AR6" i="91"/>
  <c r="AE12" i="104"/>
  <c r="AF12" i="104"/>
  <c r="AO12" i="104" s="1"/>
  <c r="AG12" i="104"/>
  <c r="AP12" i="104" s="1"/>
  <c r="W13" i="104"/>
  <c r="AI15" i="47"/>
  <c r="AN15" i="47"/>
  <c r="AN16" i="79"/>
  <c r="AI16" i="79"/>
  <c r="AR14" i="53"/>
  <c r="Y6" i="18"/>
  <c r="X6" i="18"/>
  <c r="Z6" i="18" s="1"/>
  <c r="AK17" i="12"/>
  <c r="AT17" i="12" s="1"/>
  <c r="AJ17" i="12"/>
  <c r="AJ11" i="12"/>
  <c r="AK11" i="12"/>
  <c r="AT11" i="12" s="1"/>
  <c r="AJ5" i="12"/>
  <c r="AK5" i="12"/>
  <c r="AT5" i="12" s="1"/>
  <c r="AS5" i="25"/>
  <c r="AL5" i="25"/>
  <c r="AU5" i="25" s="1"/>
  <c r="Z7" i="49" l="1"/>
  <c r="W7" i="18"/>
  <c r="AG6" i="18"/>
  <c r="AP6" i="18" s="1"/>
  <c r="AE6" i="18"/>
  <c r="AF6" i="18"/>
  <c r="AO6" i="18" s="1"/>
  <c r="AF18" i="89"/>
  <c r="AO18" i="89" s="1"/>
  <c r="W19" i="89"/>
  <c r="AG18" i="89"/>
  <c r="AP18" i="89" s="1"/>
  <c r="AE18" i="89"/>
  <c r="AE7" i="49"/>
  <c r="AF7" i="49"/>
  <c r="AO7" i="49" s="1"/>
  <c r="W8" i="49"/>
  <c r="AG7" i="49"/>
  <c r="AP7" i="49" s="1"/>
  <c r="AF16" i="93"/>
  <c r="AO16" i="93" s="1"/>
  <c r="AE16" i="93"/>
  <c r="W17" i="93"/>
  <c r="AG16" i="93"/>
  <c r="AP16" i="93" s="1"/>
  <c r="AE17" i="97"/>
  <c r="W18" i="97"/>
  <c r="AG17" i="97"/>
  <c r="AP17" i="97" s="1"/>
  <c r="AF17" i="97"/>
  <c r="AO17" i="97" s="1"/>
  <c r="AF10" i="58"/>
  <c r="AO10" i="58" s="1"/>
  <c r="AG10" i="58"/>
  <c r="AP10" i="58" s="1"/>
  <c r="AE10" i="58"/>
  <c r="W11" i="58"/>
  <c r="AN6" i="83"/>
  <c r="AI6" i="83"/>
  <c r="U6" i="48"/>
  <c r="AS17" i="72"/>
  <c r="AL17" i="72"/>
  <c r="AU17" i="72" s="1"/>
  <c r="AR17" i="63"/>
  <c r="AR15" i="93"/>
  <c r="AS13" i="12"/>
  <c r="AL13" i="12"/>
  <c r="AU13" i="12" s="1"/>
  <c r="AF18" i="2"/>
  <c r="AO18" i="2" s="1"/>
  <c r="W19" i="2"/>
  <c r="AG18" i="2"/>
  <c r="AP18" i="2" s="1"/>
  <c r="AE18" i="2"/>
  <c r="AN10" i="96"/>
  <c r="AI10" i="96"/>
  <c r="AS18" i="72"/>
  <c r="AL18" i="72"/>
  <c r="AU18" i="72" s="1"/>
  <c r="AH18" i="63"/>
  <c r="AQ18" i="63" s="1"/>
  <c r="AH11" i="92"/>
  <c r="AQ11" i="92" s="1"/>
  <c r="AS8" i="12"/>
  <c r="AL8" i="12"/>
  <c r="AU8" i="12" s="1"/>
  <c r="AR5" i="18"/>
  <c r="Y7" i="55"/>
  <c r="X7" i="55"/>
  <c r="AS7" i="72"/>
  <c r="AL7" i="72"/>
  <c r="AU7" i="72" s="1"/>
  <c r="AF9" i="95"/>
  <c r="AO9" i="95" s="1"/>
  <c r="AE9" i="95"/>
  <c r="AG9" i="95"/>
  <c r="AP9" i="95" s="1"/>
  <c r="W10" i="95"/>
  <c r="AS9" i="12"/>
  <c r="AL9" i="12"/>
  <c r="AU9" i="12" s="1"/>
  <c r="Y8" i="43"/>
  <c r="X8" i="43"/>
  <c r="AN17" i="71"/>
  <c r="AI17" i="71"/>
  <c r="AH12" i="44"/>
  <c r="AQ12" i="44" s="1"/>
  <c r="AI14" i="32"/>
  <c r="AN14" i="32"/>
  <c r="AL23" i="72"/>
  <c r="AU23" i="72" s="1"/>
  <c r="AJ4" i="72"/>
  <c r="AK4" i="72"/>
  <c r="AT4" i="72" s="1"/>
  <c r="AT25" i="72" s="1"/>
  <c r="U5" i="10"/>
  <c r="X5" i="10" s="1"/>
  <c r="AN6" i="87"/>
  <c r="AI6" i="87"/>
  <c r="AN7" i="16"/>
  <c r="AI7" i="16"/>
  <c r="AI12" i="104"/>
  <c r="AN12" i="104"/>
  <c r="Y11" i="84"/>
  <c r="X11" i="84"/>
  <c r="W8" i="91"/>
  <c r="AG7" i="91"/>
  <c r="AP7" i="91" s="1"/>
  <c r="AF7" i="91"/>
  <c r="AO7" i="91" s="1"/>
  <c r="AE7" i="91"/>
  <c r="AS12" i="12"/>
  <c r="AL12" i="12"/>
  <c r="AU12" i="12" s="1"/>
  <c r="AH17" i="79"/>
  <c r="AQ17" i="79" s="1"/>
  <c r="AH16" i="47"/>
  <c r="AQ16" i="47" s="1"/>
  <c r="AS5" i="72"/>
  <c r="AL5" i="72"/>
  <c r="AU5" i="72" s="1"/>
  <c r="AR11" i="44"/>
  <c r="AI23" i="34"/>
  <c r="AN23" i="34"/>
  <c r="AN25" i="34" s="1"/>
  <c r="Y8" i="41"/>
  <c r="Z8" i="41" s="1"/>
  <c r="X8" i="41"/>
  <c r="Z18" i="63"/>
  <c r="AS4" i="76"/>
  <c r="AS25" i="76" s="1"/>
  <c r="AL4" i="76"/>
  <c r="AU4" i="76" s="1"/>
  <c r="AU25" i="76" s="1"/>
  <c r="C11" i="76" s="1"/>
  <c r="F20" i="57" s="1"/>
  <c r="Z11" i="92"/>
  <c r="AR11" i="13"/>
  <c r="AH10" i="45"/>
  <c r="AQ10" i="45" s="1"/>
  <c r="AN6" i="99"/>
  <c r="AI6" i="99"/>
  <c r="AS20" i="72"/>
  <c r="AL20" i="72"/>
  <c r="AU20" i="72" s="1"/>
  <c r="Z12" i="44"/>
  <c r="AS16" i="12"/>
  <c r="AL16" i="12"/>
  <c r="AU16" i="12" s="1"/>
  <c r="AS3" i="72"/>
  <c r="AL3" i="72"/>
  <c r="AU3" i="72" s="1"/>
  <c r="AS21" i="72"/>
  <c r="AL21" i="72"/>
  <c r="AU21" i="72" s="1"/>
  <c r="Y18" i="38"/>
  <c r="Z18" i="38" s="1"/>
  <c r="X18" i="38"/>
  <c r="AN10" i="100"/>
  <c r="AI10" i="100"/>
  <c r="Y7" i="83"/>
  <c r="X7" i="83"/>
  <c r="AS5" i="12"/>
  <c r="AL5" i="12"/>
  <c r="AU5" i="12" s="1"/>
  <c r="AI15" i="52"/>
  <c r="AN15" i="52"/>
  <c r="AS22" i="72"/>
  <c r="AL22" i="72"/>
  <c r="AU22" i="72" s="1"/>
  <c r="AR15" i="47"/>
  <c r="AS10" i="72"/>
  <c r="AL10" i="72"/>
  <c r="AU10" i="72" s="1"/>
  <c r="AN10" i="84"/>
  <c r="AI10" i="84"/>
  <c r="AI14" i="101"/>
  <c r="AN14" i="101"/>
  <c r="AR10" i="92"/>
  <c r="Z17" i="79"/>
  <c r="Z16" i="47"/>
  <c r="W12" i="20"/>
  <c r="AG11" i="20"/>
  <c r="AP11" i="20" s="1"/>
  <c r="AF11" i="20"/>
  <c r="AO11" i="20" s="1"/>
  <c r="AE11" i="20"/>
  <c r="AS19" i="12"/>
  <c r="AL19" i="12"/>
  <c r="AU19" i="12" s="1"/>
  <c r="AH18" i="89"/>
  <c r="AQ18" i="89" s="1"/>
  <c r="AS14" i="12"/>
  <c r="AL14" i="12"/>
  <c r="AU14" i="12" s="1"/>
  <c r="AX22" i="34"/>
  <c r="S22" i="34" s="1"/>
  <c r="AC22" i="34" s="1"/>
  <c r="AB23" i="34" s="1"/>
  <c r="AK23" i="34" s="1"/>
  <c r="AT23" i="34" s="1"/>
  <c r="AX23" i="34"/>
  <c r="S23" i="34" s="1"/>
  <c r="AC23" i="34" s="1"/>
  <c r="AJ23" i="34" s="1"/>
  <c r="AS23" i="34" s="1"/>
  <c r="AX3" i="34"/>
  <c r="S3" i="34" s="1"/>
  <c r="AC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H7" i="49"/>
  <c r="AQ7" i="49" s="1"/>
  <c r="AL4" i="39"/>
  <c r="AU4" i="39" s="1"/>
  <c r="AU25" i="39" s="1"/>
  <c r="C11" i="39" s="1"/>
  <c r="AS4" i="39"/>
  <c r="AS25" i="39" s="1"/>
  <c r="AS13" i="72"/>
  <c r="AL13" i="72"/>
  <c r="AU13" i="72" s="1"/>
  <c r="AN11" i="51"/>
  <c r="AI11" i="51"/>
  <c r="Z10" i="45"/>
  <c r="AN8" i="11"/>
  <c r="AI8" i="11"/>
  <c r="AL3" i="12"/>
  <c r="AU3" i="12" s="1"/>
  <c r="AS3" i="12"/>
  <c r="U6" i="35"/>
  <c r="AN10" i="88"/>
  <c r="AI10" i="88"/>
  <c r="AI17" i="38"/>
  <c r="AN17" i="38"/>
  <c r="Y16" i="46"/>
  <c r="X16" i="46"/>
  <c r="Y18" i="33"/>
  <c r="X18" i="33"/>
  <c r="AS11" i="12"/>
  <c r="AL11" i="12"/>
  <c r="AU11" i="12" s="1"/>
  <c r="Y13" i="104"/>
  <c r="X13" i="104"/>
  <c r="AI17" i="28"/>
  <c r="AN17" i="28"/>
  <c r="AI15" i="53"/>
  <c r="AN15" i="53"/>
  <c r="AS17" i="12"/>
  <c r="AL17" i="12"/>
  <c r="AU17" i="12" s="1"/>
  <c r="Y16" i="53"/>
  <c r="Z16" i="53" s="1"/>
  <c r="X16" i="53"/>
  <c r="AI15" i="46"/>
  <c r="AN15" i="46"/>
  <c r="U7" i="82"/>
  <c r="AS18" i="12"/>
  <c r="AL18" i="12"/>
  <c r="AU18" i="12" s="1"/>
  <c r="AR9" i="45"/>
  <c r="Y11" i="96"/>
  <c r="X11" i="96"/>
  <c r="AS6" i="72"/>
  <c r="AL6" i="72"/>
  <c r="AU6" i="72" s="1"/>
  <c r="AH17" i="97"/>
  <c r="AQ17" i="97" s="1"/>
  <c r="AR16" i="59"/>
  <c r="AR8" i="95"/>
  <c r="AH10" i="58"/>
  <c r="AQ10" i="58" s="1"/>
  <c r="AI6" i="55"/>
  <c r="AN6" i="55"/>
  <c r="AL4" i="25"/>
  <c r="AU4" i="25" s="1"/>
  <c r="AU25" i="25" s="1"/>
  <c r="C11" i="25" s="1"/>
  <c r="AS4" i="25"/>
  <c r="AS25" i="25" s="1"/>
  <c r="AS15" i="12"/>
  <c r="AL15" i="12"/>
  <c r="AU15" i="12" s="1"/>
  <c r="AN7" i="43"/>
  <c r="AI7" i="43"/>
  <c r="AS8" i="72"/>
  <c r="AL8" i="72"/>
  <c r="AU8" i="72" s="1"/>
  <c r="AR16" i="97"/>
  <c r="AK4" i="12"/>
  <c r="AT4" i="12" s="1"/>
  <c r="AT25" i="12" s="1"/>
  <c r="AJ4" i="12"/>
  <c r="AS22" i="12"/>
  <c r="AL22" i="12"/>
  <c r="AU22" i="12" s="1"/>
  <c r="AG5" i="98"/>
  <c r="AP5" i="98" s="1"/>
  <c r="AF5" i="98"/>
  <c r="AO5" i="98" s="1"/>
  <c r="AE5" i="98"/>
  <c r="W6" i="98"/>
  <c r="AS9" i="72"/>
  <c r="AL9" i="72"/>
  <c r="AU9" i="72" s="1"/>
  <c r="Y8" i="16"/>
  <c r="X8" i="16"/>
  <c r="Y11" i="54"/>
  <c r="X11" i="54"/>
  <c r="AH6" i="18"/>
  <c r="AQ6" i="18" s="1"/>
  <c r="AR16" i="79"/>
  <c r="AE14" i="86"/>
  <c r="AF14" i="86"/>
  <c r="AO14" i="86" s="1"/>
  <c r="AG14" i="86"/>
  <c r="AP14" i="86" s="1"/>
  <c r="W15" i="86"/>
  <c r="Y18" i="28"/>
  <c r="X18" i="28"/>
  <c r="Y16" i="52"/>
  <c r="Z16" i="52" s="1"/>
  <c r="X16" i="52"/>
  <c r="AS16" i="72"/>
  <c r="AL16" i="72"/>
  <c r="AU16" i="72" s="1"/>
  <c r="Y15" i="101"/>
  <c r="Z15" i="101"/>
  <c r="X15" i="101"/>
  <c r="AS6" i="12"/>
  <c r="AL6" i="12"/>
  <c r="AU6" i="12" s="1"/>
  <c r="W18" i="67"/>
  <c r="AF17" i="67"/>
  <c r="AO17" i="67" s="1"/>
  <c r="AE17" i="67"/>
  <c r="AG17" i="67"/>
  <c r="AP17" i="67" s="1"/>
  <c r="AR17" i="89"/>
  <c r="AS11" i="72"/>
  <c r="AL11" i="72"/>
  <c r="AU11" i="72" s="1"/>
  <c r="AE18" i="19"/>
  <c r="W19" i="19"/>
  <c r="AF18" i="19"/>
  <c r="AO18" i="19" s="1"/>
  <c r="AG18" i="19"/>
  <c r="AP18" i="19" s="1"/>
  <c r="AS7" i="12"/>
  <c r="AL7" i="12"/>
  <c r="AU7" i="12" s="1"/>
  <c r="U8" i="90"/>
  <c r="AR10" i="9"/>
  <c r="AI7" i="41"/>
  <c r="AN7" i="41"/>
  <c r="Y18" i="24"/>
  <c r="X18" i="24"/>
  <c r="U6" i="102"/>
  <c r="AS20" i="12"/>
  <c r="AL20" i="12"/>
  <c r="AU20" i="12" s="1"/>
  <c r="AF15" i="15"/>
  <c r="AO15" i="15" s="1"/>
  <c r="W16" i="15"/>
  <c r="AG15" i="15"/>
  <c r="AP15" i="15" s="1"/>
  <c r="AE15" i="15"/>
  <c r="AS19" i="72"/>
  <c r="AL19" i="72"/>
  <c r="AU19" i="72" s="1"/>
  <c r="AS21" i="12"/>
  <c r="AL21" i="12"/>
  <c r="AU21" i="12" s="1"/>
  <c r="AR9" i="58"/>
  <c r="Y12" i="51"/>
  <c r="X12" i="51"/>
  <c r="U8" i="50"/>
  <c r="Y7" i="99"/>
  <c r="X7" i="99"/>
  <c r="Z7" i="99" s="1"/>
  <c r="AH17" i="59"/>
  <c r="AQ17" i="59" s="1"/>
  <c r="Y9" i="11"/>
  <c r="X9" i="11"/>
  <c r="Y15" i="32"/>
  <c r="X15" i="32"/>
  <c r="Z15" i="32" s="1"/>
  <c r="AH12" i="13"/>
  <c r="AQ12" i="13" s="1"/>
  <c r="AH11" i="9"/>
  <c r="AQ11" i="9" s="1"/>
  <c r="AS15" i="72"/>
  <c r="AL15" i="72"/>
  <c r="AU15" i="72" s="1"/>
  <c r="AF15" i="105"/>
  <c r="AO15" i="105" s="1"/>
  <c r="AE15" i="105"/>
  <c r="W16" i="105"/>
  <c r="AG15" i="105"/>
  <c r="AP15" i="105" s="1"/>
  <c r="AN17" i="33"/>
  <c r="AI17" i="33"/>
  <c r="AH16" i="93"/>
  <c r="AQ16" i="93" s="1"/>
  <c r="W7" i="103"/>
  <c r="AF6" i="103"/>
  <c r="AO6" i="103" s="1"/>
  <c r="AG6" i="103"/>
  <c r="AP6" i="103" s="1"/>
  <c r="AE6" i="103"/>
  <c r="AG17" i="75"/>
  <c r="AP17" i="75" s="1"/>
  <c r="W18" i="75"/>
  <c r="AE17" i="75"/>
  <c r="AF17" i="75"/>
  <c r="AO17" i="75" s="1"/>
  <c r="AS12" i="72"/>
  <c r="AL12" i="72"/>
  <c r="AU12" i="72" s="1"/>
  <c r="AN17" i="24"/>
  <c r="AI17" i="24"/>
  <c r="AH9" i="95"/>
  <c r="AQ9" i="95" s="1"/>
  <c r="U6" i="42"/>
  <c r="AR6" i="49"/>
  <c r="Y18" i="71"/>
  <c r="Z18" i="71" s="1"/>
  <c r="X18" i="71"/>
  <c r="AS14" i="72"/>
  <c r="AL14" i="72"/>
  <c r="AU14" i="72" s="1"/>
  <c r="Z17" i="59"/>
  <c r="AS10" i="12"/>
  <c r="AL10" i="12"/>
  <c r="AU10" i="12" s="1"/>
  <c r="Z12" i="13"/>
  <c r="U8" i="85"/>
  <c r="Z11" i="9"/>
  <c r="U7" i="94"/>
  <c r="Y11" i="88"/>
  <c r="X11" i="88"/>
  <c r="Y7" i="87"/>
  <c r="X7" i="87"/>
  <c r="Z7" i="87" s="1"/>
  <c r="Y11" i="100"/>
  <c r="X11" i="100"/>
  <c r="AI10" i="54"/>
  <c r="AN10" i="54"/>
  <c r="Z12" i="51" l="1"/>
  <c r="Z7" i="83"/>
  <c r="Z18" i="33"/>
  <c r="AE18" i="33" s="1"/>
  <c r="W19" i="71"/>
  <c r="AF18" i="71"/>
  <c r="AO18" i="71" s="1"/>
  <c r="AG18" i="71"/>
  <c r="AP18" i="71" s="1"/>
  <c r="AE18" i="71"/>
  <c r="AE16" i="52"/>
  <c r="AG16" i="52"/>
  <c r="AP16" i="52" s="1"/>
  <c r="W17" i="52"/>
  <c r="AF16" i="52"/>
  <c r="AO16" i="52" s="1"/>
  <c r="AF18" i="33"/>
  <c r="AO18" i="33" s="1"/>
  <c r="AG18" i="33"/>
  <c r="AP18" i="33" s="1"/>
  <c r="AF18" i="38"/>
  <c r="AO18" i="38" s="1"/>
  <c r="AE18" i="38"/>
  <c r="W19" i="38"/>
  <c r="AG18" i="38"/>
  <c r="AP18" i="38" s="1"/>
  <c r="AE8" i="41"/>
  <c r="AF8" i="41"/>
  <c r="AO8" i="41" s="1"/>
  <c r="W9" i="41"/>
  <c r="AG8" i="41"/>
  <c r="AP8" i="41" s="1"/>
  <c r="AF7" i="83"/>
  <c r="AO7" i="83" s="1"/>
  <c r="W8" i="83"/>
  <c r="AG7" i="83"/>
  <c r="AP7" i="83" s="1"/>
  <c r="AE7" i="83"/>
  <c r="AE16" i="53"/>
  <c r="AN16" i="53" s="1"/>
  <c r="AF16" i="53"/>
  <c r="AO16" i="53" s="1"/>
  <c r="W17" i="53"/>
  <c r="AG16" i="53"/>
  <c r="AF12" i="51"/>
  <c r="AO12" i="51" s="1"/>
  <c r="W13" i="51"/>
  <c r="AE12" i="51"/>
  <c r="AG12" i="51"/>
  <c r="AP12" i="51" s="1"/>
  <c r="U7" i="90"/>
  <c r="AN18" i="19"/>
  <c r="AI18" i="19"/>
  <c r="W16" i="101"/>
  <c r="AF15" i="101"/>
  <c r="AO15" i="101" s="1"/>
  <c r="AE15" i="101"/>
  <c r="AG15" i="101"/>
  <c r="AP15" i="101" s="1"/>
  <c r="U6" i="82"/>
  <c r="AH13" i="104"/>
  <c r="AQ13" i="104" s="1"/>
  <c r="AR17" i="38"/>
  <c r="AJ20" i="34"/>
  <c r="AK20" i="34"/>
  <c r="AT20" i="34" s="1"/>
  <c r="AJ14" i="34"/>
  <c r="AK14" i="34"/>
  <c r="AT14" i="34" s="1"/>
  <c r="AK8" i="34"/>
  <c r="AT8" i="34" s="1"/>
  <c r="AJ8" i="34"/>
  <c r="AR15" i="52"/>
  <c r="AR10" i="100"/>
  <c r="AR23" i="34"/>
  <c r="AR25" i="34" s="1"/>
  <c r="AL23" i="34"/>
  <c r="AU23" i="34" s="1"/>
  <c r="AH11" i="84"/>
  <c r="AQ11" i="84" s="1"/>
  <c r="AL4" i="72"/>
  <c r="AU4" i="72" s="1"/>
  <c r="AU25" i="72" s="1"/>
  <c r="C11" i="72" s="1"/>
  <c r="F16" i="57" s="1"/>
  <c r="AS4" i="72"/>
  <c r="AS25" i="72" s="1"/>
  <c r="AN9" i="95"/>
  <c r="AI9" i="95"/>
  <c r="Y19" i="2"/>
  <c r="X19" i="2"/>
  <c r="Z19" i="2" s="1"/>
  <c r="AR6" i="83"/>
  <c r="Y8" i="49"/>
  <c r="X8" i="49"/>
  <c r="Y19" i="89"/>
  <c r="X19" i="89"/>
  <c r="Z19" i="89" s="1"/>
  <c r="AH9" i="11"/>
  <c r="AQ9" i="11" s="1"/>
  <c r="AI17" i="67"/>
  <c r="AN17" i="67"/>
  <c r="Z9" i="11"/>
  <c r="AH18" i="28"/>
  <c r="AQ18" i="28" s="1"/>
  <c r="AH8" i="16"/>
  <c r="AQ8" i="16" s="1"/>
  <c r="Y6" i="98"/>
  <c r="Z6" i="98" s="1"/>
  <c r="X6" i="98"/>
  <c r="AL4" i="12"/>
  <c r="AU4" i="12" s="1"/>
  <c r="AU25" i="12" s="1"/>
  <c r="C11" i="12" s="1"/>
  <c r="AS4" i="12"/>
  <c r="AS25" i="12" s="1"/>
  <c r="AR7" i="43"/>
  <c r="Z13" i="104"/>
  <c r="AR10" i="88"/>
  <c r="AR8" i="11"/>
  <c r="AK19" i="34"/>
  <c r="AT19" i="34" s="1"/>
  <c r="AJ19" i="34"/>
  <c r="AK13" i="34"/>
  <c r="AT13" i="34" s="1"/>
  <c r="AJ13" i="34"/>
  <c r="AK7" i="34"/>
  <c r="AT7" i="34" s="1"/>
  <c r="AJ7" i="34"/>
  <c r="AE18" i="63"/>
  <c r="W19" i="63"/>
  <c r="AG18" i="63"/>
  <c r="AP18" i="63" s="1"/>
  <c r="AF18" i="63"/>
  <c r="AO18" i="63" s="1"/>
  <c r="Z11" i="84"/>
  <c r="AR6" i="87"/>
  <c r="Y17" i="93"/>
  <c r="X17" i="93"/>
  <c r="Z17" i="93" s="1"/>
  <c r="AE12" i="13"/>
  <c r="AG12" i="13"/>
  <c r="AP12" i="13" s="1"/>
  <c r="W13" i="13"/>
  <c r="AF12" i="13"/>
  <c r="AO12" i="13" s="1"/>
  <c r="AH18" i="71"/>
  <c r="AQ18" i="71" s="1"/>
  <c r="U5" i="42"/>
  <c r="X5" i="42" s="1"/>
  <c r="AN6" i="103"/>
  <c r="AI6" i="103"/>
  <c r="AI15" i="15"/>
  <c r="AN15" i="15"/>
  <c r="AR7" i="41"/>
  <c r="Y18" i="67"/>
  <c r="Z18" i="67" s="1"/>
  <c r="X18" i="67"/>
  <c r="Z18" i="28"/>
  <c r="AI14" i="86"/>
  <c r="AN14" i="86"/>
  <c r="Z8" i="16"/>
  <c r="AN5" i="98"/>
  <c r="AI5" i="98"/>
  <c r="AR6" i="55"/>
  <c r="AR15" i="46"/>
  <c r="AH16" i="46"/>
  <c r="AQ16" i="46" s="1"/>
  <c r="AK18" i="34"/>
  <c r="AT18" i="34" s="1"/>
  <c r="AJ18" i="34"/>
  <c r="AJ12" i="34"/>
  <c r="AK12" i="34"/>
  <c r="AT12" i="34" s="1"/>
  <c r="AJ6" i="34"/>
  <c r="AK6" i="34"/>
  <c r="AT6" i="34" s="1"/>
  <c r="Y12" i="20"/>
  <c r="X12" i="20"/>
  <c r="AR14" i="101"/>
  <c r="AH18" i="38"/>
  <c r="AQ18" i="38" s="1"/>
  <c r="AR6" i="99"/>
  <c r="AH8" i="41"/>
  <c r="AQ8" i="41" s="1"/>
  <c r="AN7" i="91"/>
  <c r="AI7" i="91"/>
  <c r="AR17" i="71"/>
  <c r="AR10" i="96"/>
  <c r="Y11" i="58"/>
  <c r="X11" i="58"/>
  <c r="Z11" i="58" s="1"/>
  <c r="AI16" i="93"/>
  <c r="AN16" i="93"/>
  <c r="AI7" i="49"/>
  <c r="AN7" i="49"/>
  <c r="W8" i="87"/>
  <c r="AG7" i="87"/>
  <c r="AP7" i="87" s="1"/>
  <c r="AE7" i="87"/>
  <c r="AF7" i="87"/>
  <c r="AO7" i="87" s="1"/>
  <c r="U6" i="94"/>
  <c r="W18" i="59"/>
  <c r="AF17" i="59"/>
  <c r="AO17" i="59" s="1"/>
  <c r="AG17" i="59"/>
  <c r="AP17" i="59" s="1"/>
  <c r="AE17" i="59"/>
  <c r="AR17" i="24"/>
  <c r="Y7" i="103"/>
  <c r="X7" i="103"/>
  <c r="AR17" i="33"/>
  <c r="AR10" i="54"/>
  <c r="AH11" i="88"/>
  <c r="AQ11" i="88" s="1"/>
  <c r="W8" i="99"/>
  <c r="AG7" i="99"/>
  <c r="AP7" i="99" s="1"/>
  <c r="AF7" i="99"/>
  <c r="AO7" i="99" s="1"/>
  <c r="AE7" i="99"/>
  <c r="Z11" i="100"/>
  <c r="AH11" i="100"/>
  <c r="AQ11" i="100" s="1"/>
  <c r="Z11" i="88"/>
  <c r="U7" i="85"/>
  <c r="AH7" i="87"/>
  <c r="AQ7" i="87" s="1"/>
  <c r="Y16" i="105"/>
  <c r="X16" i="105"/>
  <c r="AH15" i="32"/>
  <c r="AQ15" i="32" s="1"/>
  <c r="U7" i="50"/>
  <c r="U5" i="102"/>
  <c r="X5" i="102" s="1"/>
  <c r="AH16" i="53"/>
  <c r="AQ16" i="53" s="1"/>
  <c r="AR15" i="53"/>
  <c r="Z16" i="46"/>
  <c r="AE10" i="45"/>
  <c r="AG10" i="45"/>
  <c r="AP10" i="45" s="1"/>
  <c r="W11" i="45"/>
  <c r="AF10" i="45"/>
  <c r="AO10" i="45" s="1"/>
  <c r="AK17" i="34"/>
  <c r="AT17" i="34" s="1"/>
  <c r="AJ17" i="34"/>
  <c r="AJ11" i="34"/>
  <c r="AK11" i="34"/>
  <c r="AT11" i="34" s="1"/>
  <c r="AJ5" i="34"/>
  <c r="AK5" i="34"/>
  <c r="AT5" i="34" s="1"/>
  <c r="W17" i="47"/>
  <c r="AE16" i="47"/>
  <c r="AF16" i="47"/>
  <c r="AO16" i="47" s="1"/>
  <c r="AG16" i="47"/>
  <c r="AP16" i="47" s="1"/>
  <c r="AR10" i="84"/>
  <c r="AH7" i="83"/>
  <c r="AQ7" i="83" s="1"/>
  <c r="AR14" i="32"/>
  <c r="AI10" i="58"/>
  <c r="AN10" i="58"/>
  <c r="Y18" i="97"/>
  <c r="X18" i="97"/>
  <c r="Z18" i="97" s="1"/>
  <c r="AI6" i="18"/>
  <c r="AN6" i="18"/>
  <c r="AN17" i="75"/>
  <c r="AI17" i="75"/>
  <c r="AI15" i="105"/>
  <c r="AN15" i="105"/>
  <c r="W16" i="32"/>
  <c r="AG15" i="32"/>
  <c r="AP15" i="32" s="1"/>
  <c r="AE15" i="32"/>
  <c r="AF15" i="32"/>
  <c r="AO15" i="32" s="1"/>
  <c r="AH12" i="51"/>
  <c r="AQ12" i="51" s="1"/>
  <c r="Y16" i="15"/>
  <c r="X16" i="15"/>
  <c r="Z16" i="15" s="1"/>
  <c r="AH18" i="24"/>
  <c r="AQ18" i="24" s="1"/>
  <c r="AH16" i="52"/>
  <c r="AQ16" i="52" s="1"/>
  <c r="AH11" i="54"/>
  <c r="AQ11" i="54" s="1"/>
  <c r="AH11" i="96"/>
  <c r="AQ11" i="96" s="1"/>
  <c r="U5" i="35"/>
  <c r="X5" i="35" s="1"/>
  <c r="AR11" i="51"/>
  <c r="AK22" i="34"/>
  <c r="AT22" i="34" s="1"/>
  <c r="AJ22" i="34"/>
  <c r="AK16" i="34"/>
  <c r="AT16" i="34" s="1"/>
  <c r="AJ16" i="34"/>
  <c r="AK10" i="34"/>
  <c r="AT10" i="34" s="1"/>
  <c r="AJ10" i="34"/>
  <c r="AB4" i="34"/>
  <c r="AJ3" i="34"/>
  <c r="AE17" i="79"/>
  <c r="W18" i="79"/>
  <c r="AG17" i="79"/>
  <c r="AP17" i="79" s="1"/>
  <c r="AF17" i="79"/>
  <c r="AO17" i="79" s="1"/>
  <c r="W12" i="92"/>
  <c r="AF11" i="92"/>
  <c r="AO11" i="92" s="1"/>
  <c r="AE11" i="92"/>
  <c r="AG11" i="92"/>
  <c r="AP11" i="92" s="1"/>
  <c r="AR12" i="104"/>
  <c r="Z5" i="10"/>
  <c r="AH5" i="10"/>
  <c r="AQ5" i="10" s="1"/>
  <c r="AH8" i="43"/>
  <c r="AQ8" i="43" s="1"/>
  <c r="Y10" i="95"/>
  <c r="X10" i="95"/>
  <c r="AH7" i="55"/>
  <c r="AQ7" i="55" s="1"/>
  <c r="AI18" i="2"/>
  <c r="AN18" i="2"/>
  <c r="AI17" i="97"/>
  <c r="AN17" i="97"/>
  <c r="AI18" i="89"/>
  <c r="AN18" i="89"/>
  <c r="AE11" i="9"/>
  <c r="W12" i="9"/>
  <c r="AG11" i="9"/>
  <c r="AP11" i="9" s="1"/>
  <c r="AF11" i="9"/>
  <c r="AO11" i="9" s="1"/>
  <c r="Y18" i="75"/>
  <c r="X18" i="75"/>
  <c r="AH7" i="99"/>
  <c r="AQ7" i="99" s="1"/>
  <c r="Z18" i="24"/>
  <c r="Y19" i="19"/>
  <c r="X19" i="19"/>
  <c r="AH15" i="101"/>
  <c r="AQ15" i="101" s="1"/>
  <c r="Y15" i="86"/>
  <c r="X15" i="86"/>
  <c r="Z11" i="54"/>
  <c r="Z11" i="96"/>
  <c r="AR17" i="28"/>
  <c r="AH18" i="33"/>
  <c r="AQ18" i="33" s="1"/>
  <c r="AK21" i="34"/>
  <c r="AT21" i="34" s="1"/>
  <c r="AJ21" i="34"/>
  <c r="AK15" i="34"/>
  <c r="AT15" i="34" s="1"/>
  <c r="AJ15" i="34"/>
  <c r="AK9" i="34"/>
  <c r="AT9" i="34" s="1"/>
  <c r="AJ9" i="34"/>
  <c r="AN11" i="20"/>
  <c r="AI11" i="20"/>
  <c r="W13" i="44"/>
  <c r="AG12" i="44"/>
  <c r="AP12" i="44" s="1"/>
  <c r="AE12" i="44"/>
  <c r="AF12" i="44"/>
  <c r="AO12" i="44" s="1"/>
  <c r="Y8" i="91"/>
  <c r="X8" i="91"/>
  <c r="AR7" i="16"/>
  <c r="Z8" i="43"/>
  <c r="Z7" i="55"/>
  <c r="U5" i="48"/>
  <c r="X5" i="48" s="1"/>
  <c r="Y7" i="18"/>
  <c r="X7" i="18"/>
  <c r="Z7" i="18" s="1"/>
  <c r="Z19" i="19" l="1"/>
  <c r="Z12" i="20"/>
  <c r="Z8" i="91"/>
  <c r="W9" i="91" s="1"/>
  <c r="Z7" i="103"/>
  <c r="W8" i="103" s="1"/>
  <c r="W19" i="33"/>
  <c r="AE7" i="18"/>
  <c r="AF7" i="18"/>
  <c r="AO7" i="18" s="1"/>
  <c r="AG7" i="18"/>
  <c r="AP7" i="18" s="1"/>
  <c r="W8" i="18"/>
  <c r="W17" i="15"/>
  <c r="AF16" i="15"/>
  <c r="AO16" i="15" s="1"/>
  <c r="AE16" i="15"/>
  <c r="AG16" i="15"/>
  <c r="AP16" i="15" s="1"/>
  <c r="AE6" i="98"/>
  <c r="W7" i="98"/>
  <c r="AF6" i="98"/>
  <c r="AO6" i="98" s="1"/>
  <c r="AG6" i="98"/>
  <c r="AP6" i="98" s="1"/>
  <c r="AF19" i="89"/>
  <c r="AO19" i="89" s="1"/>
  <c r="W20" i="89"/>
  <c r="AG19" i="89"/>
  <c r="AP19" i="89" s="1"/>
  <c r="AE19" i="89"/>
  <c r="W18" i="93"/>
  <c r="AG17" i="93"/>
  <c r="AP17" i="93" s="1"/>
  <c r="AF17" i="93"/>
  <c r="AO17" i="93" s="1"/>
  <c r="AE17" i="93"/>
  <c r="AG8" i="91"/>
  <c r="AP8" i="91" s="1"/>
  <c r="AF8" i="91"/>
  <c r="AO8" i="91" s="1"/>
  <c r="AE8" i="91"/>
  <c r="AE18" i="97"/>
  <c r="AG18" i="97"/>
  <c r="AP18" i="97" s="1"/>
  <c r="AF18" i="97"/>
  <c r="AO18" i="97" s="1"/>
  <c r="W19" i="97"/>
  <c r="AE12" i="20"/>
  <c r="W13" i="20"/>
  <c r="AG12" i="20"/>
  <c r="AP12" i="20" s="1"/>
  <c r="AF12" i="20"/>
  <c r="AO12" i="20" s="1"/>
  <c r="AE7" i="103"/>
  <c r="AG7" i="103"/>
  <c r="AP7" i="103" s="1"/>
  <c r="AF7" i="103"/>
  <c r="AO7" i="103" s="1"/>
  <c r="AE18" i="67"/>
  <c r="AF18" i="67"/>
  <c r="AO18" i="67" s="1"/>
  <c r="W19" i="67"/>
  <c r="AG18" i="67"/>
  <c r="AP18" i="67" s="1"/>
  <c r="AF19" i="19"/>
  <c r="AO19" i="19" s="1"/>
  <c r="AG19" i="19"/>
  <c r="AP19" i="19" s="1"/>
  <c r="W20" i="19"/>
  <c r="AE19" i="19"/>
  <c r="AG11" i="54"/>
  <c r="AP11" i="54" s="1"/>
  <c r="AE11" i="54"/>
  <c r="AF11" i="54"/>
  <c r="AO11" i="54" s="1"/>
  <c r="W12" i="54"/>
  <c r="AI11" i="9"/>
  <c r="AN11" i="9"/>
  <c r="AR18" i="2"/>
  <c r="AN12" i="44"/>
  <c r="AI12" i="44"/>
  <c r="AH5" i="48"/>
  <c r="AQ5" i="48" s="1"/>
  <c r="Z5" i="48"/>
  <c r="Y13" i="44"/>
  <c r="X13" i="44"/>
  <c r="Z13" i="44" s="1"/>
  <c r="AE5" i="10"/>
  <c r="W6" i="10"/>
  <c r="AF5" i="10"/>
  <c r="AO5" i="10" s="1"/>
  <c r="AG5" i="10"/>
  <c r="AP5" i="10" s="1"/>
  <c r="AS3" i="34"/>
  <c r="AL3" i="34"/>
  <c r="AU3" i="34" s="1"/>
  <c r="AS22" i="34"/>
  <c r="AL22" i="34"/>
  <c r="AU22" i="34" s="1"/>
  <c r="AR15" i="105"/>
  <c r="AH7" i="103"/>
  <c r="AQ7" i="103" s="1"/>
  <c r="AH12" i="20"/>
  <c r="AQ12" i="20" s="1"/>
  <c r="AS12" i="34"/>
  <c r="AL12" i="34"/>
  <c r="AU12" i="34" s="1"/>
  <c r="AR6" i="103"/>
  <c r="AH6" i="98"/>
  <c r="AQ6" i="98" s="1"/>
  <c r="AG9" i="11"/>
  <c r="AP9" i="11" s="1"/>
  <c r="AF9" i="11"/>
  <c r="AO9" i="11" s="1"/>
  <c r="AE9" i="11"/>
  <c r="W10" i="11"/>
  <c r="AS8" i="34"/>
  <c r="AL8" i="34"/>
  <c r="AU8" i="34" s="1"/>
  <c r="Y16" i="101"/>
  <c r="X16" i="101"/>
  <c r="Y17" i="53"/>
  <c r="X17" i="53"/>
  <c r="Y8" i="83"/>
  <c r="X8" i="83"/>
  <c r="AN8" i="41"/>
  <c r="AI8" i="41"/>
  <c r="Y19" i="33"/>
  <c r="X19" i="33"/>
  <c r="AR11" i="20"/>
  <c r="AR17" i="97"/>
  <c r="Y12" i="92"/>
  <c r="X12" i="92"/>
  <c r="AJ4" i="34"/>
  <c r="AK4" i="34"/>
  <c r="AT4" i="34" s="1"/>
  <c r="AT25" i="34" s="1"/>
  <c r="AR17" i="75"/>
  <c r="AS5" i="34"/>
  <c r="AL5" i="34"/>
  <c r="AU5" i="34" s="1"/>
  <c r="AN7" i="87"/>
  <c r="AI7" i="87"/>
  <c r="AR16" i="93"/>
  <c r="AS18" i="34"/>
  <c r="AL18" i="34"/>
  <c r="AU18" i="34" s="1"/>
  <c r="AE8" i="16"/>
  <c r="AF8" i="16"/>
  <c r="AO8" i="16" s="1"/>
  <c r="AG8" i="16"/>
  <c r="AP8" i="16" s="1"/>
  <c r="W9" i="16"/>
  <c r="Y19" i="63"/>
  <c r="X19" i="63"/>
  <c r="AS19" i="34"/>
  <c r="AL19" i="34"/>
  <c r="AU19" i="34" s="1"/>
  <c r="AF13" i="104"/>
  <c r="AO13" i="104" s="1"/>
  <c r="AE13" i="104"/>
  <c r="AG13" i="104"/>
  <c r="AP13" i="104" s="1"/>
  <c r="W14" i="104"/>
  <c r="AH19" i="2"/>
  <c r="AQ19" i="2" s="1"/>
  <c r="U5" i="82"/>
  <c r="X5" i="82" s="1"/>
  <c r="AR18" i="19"/>
  <c r="AN12" i="51"/>
  <c r="AI12" i="51"/>
  <c r="AN18" i="33"/>
  <c r="AI18" i="33"/>
  <c r="AR18" i="33" s="1"/>
  <c r="AI16" i="52"/>
  <c r="AN16" i="52"/>
  <c r="AE7" i="55"/>
  <c r="AF7" i="55"/>
  <c r="AO7" i="55" s="1"/>
  <c r="AG7" i="55"/>
  <c r="AP7" i="55" s="1"/>
  <c r="W8" i="55"/>
  <c r="AS10" i="34"/>
  <c r="AL10" i="34"/>
  <c r="AU10" i="34" s="1"/>
  <c r="AI15" i="32"/>
  <c r="AN15" i="32"/>
  <c r="Y11" i="45"/>
  <c r="Z11" i="45" s="1"/>
  <c r="X11" i="45"/>
  <c r="AH5" i="102"/>
  <c r="AQ5" i="102" s="1"/>
  <c r="Z5" i="102"/>
  <c r="U6" i="85"/>
  <c r="Y8" i="99"/>
  <c r="Z8" i="99" s="1"/>
  <c r="X8" i="99"/>
  <c r="Y18" i="59"/>
  <c r="Z18" i="59" s="1"/>
  <c r="X18" i="59"/>
  <c r="AH11" i="58"/>
  <c r="AQ11" i="58" s="1"/>
  <c r="X13" i="13"/>
  <c r="Y13" i="13"/>
  <c r="AN18" i="63"/>
  <c r="AI18" i="63"/>
  <c r="AR17" i="67"/>
  <c r="AH8" i="49"/>
  <c r="AQ8" i="49" s="1"/>
  <c r="AE19" i="2"/>
  <c r="AF19" i="2"/>
  <c r="AO19" i="2" s="1"/>
  <c r="W20" i="2"/>
  <c r="AG19" i="2"/>
  <c r="AP19" i="2" s="1"/>
  <c r="Y13" i="51"/>
  <c r="X13" i="51"/>
  <c r="Z13" i="51" s="1"/>
  <c r="Y19" i="38"/>
  <c r="X19" i="38"/>
  <c r="AI18" i="71"/>
  <c r="AN18" i="71"/>
  <c r="AS21" i="34"/>
  <c r="AL21" i="34"/>
  <c r="AU21" i="34" s="1"/>
  <c r="AF8" i="43"/>
  <c r="AO8" i="43" s="1"/>
  <c r="AG8" i="43"/>
  <c r="AP8" i="43" s="1"/>
  <c r="W9" i="43"/>
  <c r="AE8" i="43"/>
  <c r="AH15" i="86"/>
  <c r="AQ15" i="86" s="1"/>
  <c r="AR10" i="58"/>
  <c r="AS11" i="34"/>
  <c r="AL11" i="34"/>
  <c r="AU11" i="34" s="1"/>
  <c r="AG11" i="88"/>
  <c r="AP11" i="88" s="1"/>
  <c r="AE11" i="88"/>
  <c r="W12" i="88"/>
  <c r="AF11" i="88"/>
  <c r="AO11" i="88" s="1"/>
  <c r="AE11" i="100"/>
  <c r="AF11" i="100"/>
  <c r="AO11" i="100" s="1"/>
  <c r="W12" i="100"/>
  <c r="AG11" i="100"/>
  <c r="AP11" i="100" s="1"/>
  <c r="Y8" i="87"/>
  <c r="X8" i="87"/>
  <c r="AG11" i="58"/>
  <c r="AP11" i="58" s="1"/>
  <c r="AE11" i="58"/>
  <c r="W12" i="58"/>
  <c r="AF11" i="58"/>
  <c r="AO11" i="58" s="1"/>
  <c r="AR7" i="91"/>
  <c r="AR14" i="86"/>
  <c r="AH5" i="42"/>
  <c r="AQ5" i="42" s="1"/>
  <c r="Z5" i="42"/>
  <c r="AS7" i="34"/>
  <c r="AL7" i="34"/>
  <c r="AU7" i="34" s="1"/>
  <c r="Z8" i="49"/>
  <c r="AS14" i="34"/>
  <c r="AL14" i="34"/>
  <c r="AU14" i="34" s="1"/>
  <c r="AI18" i="38"/>
  <c r="AR18" i="38" s="1"/>
  <c r="AN18" i="38"/>
  <c r="AS9" i="34"/>
  <c r="AL9" i="34"/>
  <c r="AU9" i="34" s="1"/>
  <c r="Y18" i="79"/>
  <c r="Z18" i="79" s="1"/>
  <c r="X18" i="79"/>
  <c r="AS16" i="34"/>
  <c r="AL16" i="34"/>
  <c r="AU16" i="34" s="1"/>
  <c r="Y16" i="32"/>
  <c r="X16" i="32"/>
  <c r="AR6" i="18"/>
  <c r="AI16" i="47"/>
  <c r="AN16" i="47"/>
  <c r="AS17" i="34"/>
  <c r="AL17" i="34"/>
  <c r="AU17" i="34" s="1"/>
  <c r="AI10" i="45"/>
  <c r="AN10" i="45"/>
  <c r="U6" i="50"/>
  <c r="AH16" i="105"/>
  <c r="AQ16" i="105" s="1"/>
  <c r="U5" i="94"/>
  <c r="X5" i="94" s="1"/>
  <c r="AS6" i="34"/>
  <c r="AL6" i="34"/>
  <c r="AU6" i="34" s="1"/>
  <c r="AE18" i="28"/>
  <c r="AG18" i="28"/>
  <c r="AP18" i="28" s="1"/>
  <c r="W19" i="28"/>
  <c r="AF18" i="28"/>
  <c r="AO18" i="28" s="1"/>
  <c r="AI12" i="13"/>
  <c r="AN12" i="13"/>
  <c r="W12" i="84"/>
  <c r="AG11" i="84"/>
  <c r="AP11" i="84" s="1"/>
  <c r="AF11" i="84"/>
  <c r="AO11" i="84" s="1"/>
  <c r="AE11" i="84"/>
  <c r="AR9" i="95"/>
  <c r="AI15" i="101"/>
  <c r="AN15" i="101"/>
  <c r="U6" i="90"/>
  <c r="AN7" i="83"/>
  <c r="AI7" i="83"/>
  <c r="AR7" i="83" s="1"/>
  <c r="Y9" i="41"/>
  <c r="X9" i="41"/>
  <c r="AF11" i="96"/>
  <c r="AO11" i="96" s="1"/>
  <c r="AE11" i="96"/>
  <c r="W12" i="96"/>
  <c r="AG11" i="96"/>
  <c r="AP11" i="96" s="1"/>
  <c r="AH7" i="18"/>
  <c r="AQ7" i="18" s="1"/>
  <c r="AG18" i="24"/>
  <c r="AP18" i="24" s="1"/>
  <c r="AE18" i="24"/>
  <c r="W19" i="24"/>
  <c r="AF18" i="24"/>
  <c r="AO18" i="24" s="1"/>
  <c r="Y12" i="9"/>
  <c r="Z12" i="9" s="1"/>
  <c r="X12" i="9"/>
  <c r="AH18" i="75"/>
  <c r="AQ18" i="75" s="1"/>
  <c r="Z15" i="86"/>
  <c r="Z18" i="75"/>
  <c r="AH10" i="95"/>
  <c r="AQ10" i="95" s="1"/>
  <c r="AH8" i="91"/>
  <c r="AQ8" i="91" s="1"/>
  <c r="AS15" i="34"/>
  <c r="AL15" i="34"/>
  <c r="AU15" i="34" s="1"/>
  <c r="AH19" i="19"/>
  <c r="AQ19" i="19" s="1"/>
  <c r="AR18" i="89"/>
  <c r="Z10" i="95"/>
  <c r="AN11" i="92"/>
  <c r="AI11" i="92"/>
  <c r="AI17" i="79"/>
  <c r="AR17" i="79" s="1"/>
  <c r="AN17" i="79"/>
  <c r="AH5" i="35"/>
  <c r="AQ5" i="35" s="1"/>
  <c r="Z5" i="35"/>
  <c r="AH16" i="15"/>
  <c r="AQ16" i="15" s="1"/>
  <c r="AH18" i="97"/>
  <c r="AQ18" i="97" s="1"/>
  <c r="Y17" i="47"/>
  <c r="X17" i="47"/>
  <c r="AE16" i="46"/>
  <c r="W17" i="46"/>
  <c r="AG16" i="46"/>
  <c r="AP16" i="46" s="1"/>
  <c r="AF16" i="46"/>
  <c r="AO16" i="46" s="1"/>
  <c r="Z16" i="105"/>
  <c r="AN7" i="99"/>
  <c r="AI7" i="99"/>
  <c r="AI17" i="59"/>
  <c r="AN17" i="59"/>
  <c r="AR7" i="49"/>
  <c r="AR5" i="98"/>
  <c r="AH18" i="67"/>
  <c r="AQ18" i="67" s="1"/>
  <c r="AR15" i="15"/>
  <c r="AH17" i="93"/>
  <c r="AQ17" i="93" s="1"/>
  <c r="AS13" i="34"/>
  <c r="AL13" i="34"/>
  <c r="AU13" i="34" s="1"/>
  <c r="AH19" i="89"/>
  <c r="AQ19" i="89" s="1"/>
  <c r="AS20" i="34"/>
  <c r="AL20" i="34"/>
  <c r="AU20" i="34" s="1"/>
  <c r="AI16" i="53"/>
  <c r="AP16" i="53"/>
  <c r="Y17" i="52"/>
  <c r="X17" i="52"/>
  <c r="Z17" i="52" s="1"/>
  <c r="Y19" i="71"/>
  <c r="X19" i="71"/>
  <c r="Z9" i="41" l="1"/>
  <c r="Z19" i="63"/>
  <c r="Z17" i="53"/>
  <c r="AF17" i="53" s="1"/>
  <c r="AO17" i="53" s="1"/>
  <c r="W10" i="41"/>
  <c r="AG9" i="41"/>
  <c r="AP9" i="41" s="1"/>
  <c r="AF9" i="41"/>
  <c r="AO9" i="41" s="1"/>
  <c r="AE9" i="41"/>
  <c r="AF19" i="63"/>
  <c r="AO19" i="63" s="1"/>
  <c r="AE19" i="63"/>
  <c r="W20" i="63"/>
  <c r="AG19" i="63"/>
  <c r="AP19" i="63" s="1"/>
  <c r="AE17" i="53"/>
  <c r="W18" i="53"/>
  <c r="AE18" i="59"/>
  <c r="AF18" i="59"/>
  <c r="AO18" i="59" s="1"/>
  <c r="W19" i="59"/>
  <c r="AG18" i="59"/>
  <c r="AP18" i="59" s="1"/>
  <c r="AE12" i="9"/>
  <c r="AF12" i="9"/>
  <c r="AO12" i="9" s="1"/>
  <c r="W13" i="9"/>
  <c r="AG12" i="9"/>
  <c r="AP12" i="9" s="1"/>
  <c r="AE17" i="52"/>
  <c r="AF17" i="52"/>
  <c r="AO17" i="52" s="1"/>
  <c r="AG17" i="52"/>
  <c r="AP17" i="52" s="1"/>
  <c r="W18" i="52"/>
  <c r="AR15" i="101"/>
  <c r="AN11" i="58"/>
  <c r="AI11" i="58"/>
  <c r="Y12" i="88"/>
  <c r="X12" i="88"/>
  <c r="Z12" i="88" s="1"/>
  <c r="AN8" i="43"/>
  <c r="AI8" i="43"/>
  <c r="AE13" i="51"/>
  <c r="W14" i="51"/>
  <c r="AF13" i="51"/>
  <c r="AO13" i="51" s="1"/>
  <c r="AG13" i="51"/>
  <c r="AP13" i="51" s="1"/>
  <c r="AG11" i="45"/>
  <c r="AP11" i="45" s="1"/>
  <c r="AE11" i="45"/>
  <c r="AF11" i="45"/>
  <c r="AO11" i="45" s="1"/>
  <c r="W12" i="45"/>
  <c r="AR16" i="52"/>
  <c r="Y14" i="104"/>
  <c r="X14" i="104"/>
  <c r="AH19" i="63"/>
  <c r="AQ19" i="63" s="1"/>
  <c r="AR7" i="87"/>
  <c r="AR8" i="41"/>
  <c r="AI5" i="10"/>
  <c r="AN5" i="10"/>
  <c r="AE5" i="48"/>
  <c r="AG5" i="48"/>
  <c r="AP5" i="48" s="1"/>
  <c r="W6" i="48"/>
  <c r="AF5" i="48"/>
  <c r="AO5" i="48" s="1"/>
  <c r="Y19" i="67"/>
  <c r="X19" i="67"/>
  <c r="AN7" i="103"/>
  <c r="AI7" i="103"/>
  <c r="AI12" i="20"/>
  <c r="AN12" i="20"/>
  <c r="AI17" i="93"/>
  <c r="AN17" i="93"/>
  <c r="Y7" i="98"/>
  <c r="X7" i="98"/>
  <c r="Y17" i="15"/>
  <c r="Z17" i="15" s="1"/>
  <c r="X17" i="15"/>
  <c r="AR17" i="59"/>
  <c r="W6" i="35"/>
  <c r="AG5" i="35"/>
  <c r="AP5" i="35" s="1"/>
  <c r="AE5" i="35"/>
  <c r="AF5" i="35"/>
  <c r="AO5" i="35" s="1"/>
  <c r="AF10" i="95"/>
  <c r="AO10" i="95" s="1"/>
  <c r="AE10" i="95"/>
  <c r="W11" i="95"/>
  <c r="AG10" i="95"/>
  <c r="AP10" i="95" s="1"/>
  <c r="W19" i="75"/>
  <c r="AF18" i="75"/>
  <c r="AO18" i="75" s="1"/>
  <c r="AE18" i="75"/>
  <c r="AG18" i="75"/>
  <c r="AP18" i="75" s="1"/>
  <c r="Y12" i="96"/>
  <c r="X12" i="96"/>
  <c r="Y12" i="84"/>
  <c r="Z12" i="84"/>
  <c r="X12" i="84"/>
  <c r="AN18" i="28"/>
  <c r="AI18" i="28"/>
  <c r="AR10" i="45"/>
  <c r="AH18" i="79"/>
  <c r="AQ18" i="79" s="1"/>
  <c r="X12" i="100"/>
  <c r="Y12" i="100"/>
  <c r="AN11" i="88"/>
  <c r="AI11" i="88"/>
  <c r="Y9" i="43"/>
  <c r="X9" i="43"/>
  <c r="AR18" i="71"/>
  <c r="AH13" i="13"/>
  <c r="AQ13" i="13" s="1"/>
  <c r="AH8" i="99"/>
  <c r="AQ8" i="99" s="1"/>
  <c r="Y8" i="55"/>
  <c r="X8" i="55"/>
  <c r="AN8" i="16"/>
  <c r="AI8" i="16"/>
  <c r="AS4" i="34"/>
  <c r="AS25" i="34" s="1"/>
  <c r="AL4" i="34"/>
  <c r="AU4" i="34" s="1"/>
  <c r="AU25" i="34" s="1"/>
  <c r="C11" i="34" s="1"/>
  <c r="AH13" i="44"/>
  <c r="AQ13" i="44" s="1"/>
  <c r="AR11" i="9"/>
  <c r="AN19" i="19"/>
  <c r="AI19" i="19"/>
  <c r="Y8" i="103"/>
  <c r="X8" i="103"/>
  <c r="AI8" i="91"/>
  <c r="AN8" i="91"/>
  <c r="Y20" i="89"/>
  <c r="X20" i="89"/>
  <c r="AN6" i="98"/>
  <c r="AI6" i="98"/>
  <c r="AH19" i="71"/>
  <c r="AQ19" i="71" s="1"/>
  <c r="AR16" i="53"/>
  <c r="AR7" i="99"/>
  <c r="Y17" i="46"/>
  <c r="X17" i="46"/>
  <c r="AF15" i="86"/>
  <c r="AO15" i="86" s="1"/>
  <c r="AG15" i="86"/>
  <c r="AP15" i="86" s="1"/>
  <c r="W16" i="86"/>
  <c r="AE15" i="86"/>
  <c r="AN11" i="96"/>
  <c r="AI11" i="96"/>
  <c r="AH16" i="32"/>
  <c r="AQ16" i="32" s="1"/>
  <c r="W19" i="79"/>
  <c r="AF18" i="79"/>
  <c r="AO18" i="79" s="1"/>
  <c r="AG18" i="79"/>
  <c r="AP18" i="79" s="1"/>
  <c r="AE18" i="79"/>
  <c r="AH8" i="87"/>
  <c r="AQ8" i="87" s="1"/>
  <c r="AH19" i="38"/>
  <c r="AQ19" i="38" s="1"/>
  <c r="AG8" i="99"/>
  <c r="AP8" i="99" s="1"/>
  <c r="W9" i="99"/>
  <c r="AF8" i="99"/>
  <c r="AO8" i="99" s="1"/>
  <c r="AE8" i="99"/>
  <c r="AH5" i="82"/>
  <c r="AQ5" i="82" s="1"/>
  <c r="Z5" i="82"/>
  <c r="AI13" i="104"/>
  <c r="AR13" i="104" s="1"/>
  <c r="AN13" i="104"/>
  <c r="AH12" i="92"/>
  <c r="AQ12" i="92" s="1"/>
  <c r="AH8" i="83"/>
  <c r="AQ8" i="83" s="1"/>
  <c r="AH16" i="101"/>
  <c r="AQ16" i="101" s="1"/>
  <c r="Y10" i="11"/>
  <c r="X10" i="11"/>
  <c r="AE13" i="44"/>
  <c r="W14" i="44"/>
  <c r="AG13" i="44"/>
  <c r="AP13" i="44" s="1"/>
  <c r="AF13" i="44"/>
  <c r="AO13" i="44" s="1"/>
  <c r="AR12" i="44"/>
  <c r="Y20" i="19"/>
  <c r="X20" i="19"/>
  <c r="AI18" i="67"/>
  <c r="AN18" i="67"/>
  <c r="Y19" i="97"/>
  <c r="X19" i="97"/>
  <c r="Z19" i="97" s="1"/>
  <c r="X8" i="18"/>
  <c r="Z8" i="18" s="1"/>
  <c r="Y8" i="18"/>
  <c r="Y19" i="24"/>
  <c r="X19" i="24"/>
  <c r="Z19" i="24" s="1"/>
  <c r="AR12" i="13"/>
  <c r="Z16" i="32"/>
  <c r="Z8" i="87"/>
  <c r="AN11" i="100"/>
  <c r="AI11" i="100"/>
  <c r="Z19" i="38"/>
  <c r="X20" i="2"/>
  <c r="Y20" i="2"/>
  <c r="AR18" i="63"/>
  <c r="AF5" i="102"/>
  <c r="AO5" i="102" s="1"/>
  <c r="AE5" i="102"/>
  <c r="W6" i="102"/>
  <c r="AG5" i="102"/>
  <c r="AP5" i="102" s="1"/>
  <c r="AR15" i="32"/>
  <c r="AR12" i="51"/>
  <c r="Z12" i="92"/>
  <c r="AH19" i="33"/>
  <c r="AQ19" i="33" s="1"/>
  <c r="Z8" i="83"/>
  <c r="Z16" i="101"/>
  <c r="AN9" i="11"/>
  <c r="AI9" i="11"/>
  <c r="Y12" i="54"/>
  <c r="X12" i="54"/>
  <c r="Y18" i="93"/>
  <c r="X18" i="93"/>
  <c r="Z19" i="71"/>
  <c r="AI16" i="46"/>
  <c r="AN16" i="46"/>
  <c r="W17" i="105"/>
  <c r="AF16" i="105"/>
  <c r="AO16" i="105" s="1"/>
  <c r="AG16" i="105"/>
  <c r="AP16" i="105" s="1"/>
  <c r="AE16" i="105"/>
  <c r="AH17" i="47"/>
  <c r="AQ17" i="47" s="1"/>
  <c r="AN18" i="24"/>
  <c r="AI18" i="24"/>
  <c r="AH9" i="41"/>
  <c r="AQ9" i="41" s="1"/>
  <c r="U5" i="90"/>
  <c r="X5" i="90" s="1"/>
  <c r="AN11" i="84"/>
  <c r="AI11" i="84"/>
  <c r="W9" i="49"/>
  <c r="AG8" i="49"/>
  <c r="AP8" i="49" s="1"/>
  <c r="AF8" i="49"/>
  <c r="AO8" i="49" s="1"/>
  <c r="AE8" i="49"/>
  <c r="AE5" i="42"/>
  <c r="AG5" i="42"/>
  <c r="AP5" i="42" s="1"/>
  <c r="AF5" i="42"/>
  <c r="AO5" i="42" s="1"/>
  <c r="W6" i="42"/>
  <c r="AH18" i="59"/>
  <c r="AQ18" i="59" s="1"/>
  <c r="AI7" i="55"/>
  <c r="AN7" i="55"/>
  <c r="Y9" i="16"/>
  <c r="X9" i="16"/>
  <c r="Z19" i="33"/>
  <c r="Y9" i="91"/>
  <c r="X9" i="91"/>
  <c r="Z9" i="91" s="1"/>
  <c r="AI16" i="15"/>
  <c r="AN16" i="15"/>
  <c r="AH17" i="52"/>
  <c r="AQ17" i="52" s="1"/>
  <c r="Z17" i="47"/>
  <c r="AR11" i="92"/>
  <c r="AH12" i="9"/>
  <c r="AQ12" i="9" s="1"/>
  <c r="Y19" i="28"/>
  <c r="X19" i="28"/>
  <c r="AH5" i="94"/>
  <c r="AQ5" i="94" s="1"/>
  <c r="Z5" i="94"/>
  <c r="U5" i="50"/>
  <c r="X5" i="50" s="1"/>
  <c r="AR16" i="47"/>
  <c r="Y12" i="58"/>
  <c r="X12" i="58"/>
  <c r="AH13" i="51"/>
  <c r="AQ13" i="51" s="1"/>
  <c r="AN19" i="2"/>
  <c r="AI19" i="2"/>
  <c r="Z13" i="13"/>
  <c r="U5" i="85"/>
  <c r="X5" i="85" s="1"/>
  <c r="AH11" i="45"/>
  <c r="AQ11" i="45" s="1"/>
  <c r="AH17" i="53"/>
  <c r="AQ17" i="53" s="1"/>
  <c r="Y6" i="10"/>
  <c r="X6" i="10"/>
  <c r="Z6" i="10" s="1"/>
  <c r="AN11" i="54"/>
  <c r="AI11" i="54"/>
  <c r="Y13" i="20"/>
  <c r="X13" i="20"/>
  <c r="AI18" i="97"/>
  <c r="AN18" i="97"/>
  <c r="AI19" i="89"/>
  <c r="AN19" i="89"/>
  <c r="AN7" i="18"/>
  <c r="AI7" i="18"/>
  <c r="Z9" i="43" l="1"/>
  <c r="Z20" i="2"/>
  <c r="Z8" i="55"/>
  <c r="AG8" i="55" s="1"/>
  <c r="AP8" i="55" s="1"/>
  <c r="Z19" i="67"/>
  <c r="AE19" i="67" s="1"/>
  <c r="AG17" i="53"/>
  <c r="AP17" i="53" s="1"/>
  <c r="W21" i="2"/>
  <c r="AE20" i="2"/>
  <c r="AF20" i="2"/>
  <c r="AO20" i="2" s="1"/>
  <c r="AG20" i="2"/>
  <c r="AP20" i="2" s="1"/>
  <c r="W9" i="55"/>
  <c r="AE8" i="55"/>
  <c r="AF8" i="55"/>
  <c r="AO8" i="55" s="1"/>
  <c r="AG19" i="67"/>
  <c r="AP19" i="67" s="1"/>
  <c r="AF19" i="67"/>
  <c r="AO19" i="67" s="1"/>
  <c r="AG17" i="15"/>
  <c r="AP17" i="15" s="1"/>
  <c r="AF17" i="15"/>
  <c r="AO17" i="15" s="1"/>
  <c r="AE17" i="15"/>
  <c r="W18" i="15"/>
  <c r="W10" i="91"/>
  <c r="AF9" i="91"/>
  <c r="AO9" i="91" s="1"/>
  <c r="AG9" i="91"/>
  <c r="AP9" i="91" s="1"/>
  <c r="AE9" i="91"/>
  <c r="AF8" i="18"/>
  <c r="AO8" i="18" s="1"/>
  <c r="AE8" i="18"/>
  <c r="W9" i="18"/>
  <c r="AG8" i="18"/>
  <c r="AP8" i="18" s="1"/>
  <c r="AF9" i="43"/>
  <c r="AO9" i="43" s="1"/>
  <c r="AG9" i="43"/>
  <c r="AP9" i="43" s="1"/>
  <c r="AE9" i="43"/>
  <c r="W10" i="43"/>
  <c r="AR7" i="55"/>
  <c r="Y9" i="49"/>
  <c r="X9" i="49"/>
  <c r="Y17" i="105"/>
  <c r="Z17" i="105" s="1"/>
  <c r="X17" i="105"/>
  <c r="AG8" i="83"/>
  <c r="AP8" i="83" s="1"/>
  <c r="AF8" i="83"/>
  <c r="AO8" i="83" s="1"/>
  <c r="AE8" i="83"/>
  <c r="W9" i="83"/>
  <c r="AR11" i="100"/>
  <c r="AH19" i="24"/>
  <c r="AQ19" i="24" s="1"/>
  <c r="AH19" i="97"/>
  <c r="AQ19" i="97" s="1"/>
  <c r="Z20" i="19"/>
  <c r="Y14" i="44"/>
  <c r="Z14" i="44"/>
  <c r="X14" i="44"/>
  <c r="AI18" i="79"/>
  <c r="AN18" i="79"/>
  <c r="AI15" i="86"/>
  <c r="AN15" i="86"/>
  <c r="AH8" i="55"/>
  <c r="AQ8" i="55" s="1"/>
  <c r="AH12" i="100"/>
  <c r="AQ12" i="100" s="1"/>
  <c r="AN5" i="35"/>
  <c r="AI5" i="35"/>
  <c r="AR17" i="93"/>
  <c r="AI5" i="48"/>
  <c r="AN5" i="48"/>
  <c r="AR8" i="43"/>
  <c r="AH13" i="20"/>
  <c r="AQ13" i="20" s="1"/>
  <c r="Z5" i="85"/>
  <c r="AH5" i="85"/>
  <c r="AQ5" i="85" s="1"/>
  <c r="AH12" i="58"/>
  <c r="AQ12" i="58" s="1"/>
  <c r="AH5" i="50"/>
  <c r="AQ5" i="50" s="1"/>
  <c r="Z5" i="50"/>
  <c r="AH19" i="28"/>
  <c r="AQ19" i="28" s="1"/>
  <c r="AG19" i="33"/>
  <c r="AP19" i="33" s="1"/>
  <c r="W20" i="33"/>
  <c r="AF19" i="33"/>
  <c r="AO19" i="33" s="1"/>
  <c r="AE19" i="33"/>
  <c r="AI5" i="42"/>
  <c r="AN5" i="42"/>
  <c r="AR11" i="84"/>
  <c r="AR18" i="24"/>
  <c r="Z12" i="54"/>
  <c r="AH12" i="54"/>
  <c r="AQ12" i="54" s="1"/>
  <c r="AG19" i="24"/>
  <c r="AP19" i="24" s="1"/>
  <c r="W20" i="24"/>
  <c r="AE19" i="24"/>
  <c r="AF19" i="24"/>
  <c r="AO19" i="24" s="1"/>
  <c r="AF19" i="97"/>
  <c r="AO19" i="97" s="1"/>
  <c r="AE19" i="97"/>
  <c r="AN19" i="97" s="1"/>
  <c r="AG19" i="97"/>
  <c r="W20" i="97"/>
  <c r="AN13" i="44"/>
  <c r="AI13" i="44"/>
  <c r="Y9" i="99"/>
  <c r="X9" i="99"/>
  <c r="Y16" i="86"/>
  <c r="X16" i="86"/>
  <c r="AR6" i="98"/>
  <c r="AR8" i="91"/>
  <c r="AH12" i="84"/>
  <c r="AQ12" i="84" s="1"/>
  <c r="Y11" i="95"/>
  <c r="X11" i="95"/>
  <c r="AI17" i="52"/>
  <c r="AN17" i="52"/>
  <c r="X19" i="59"/>
  <c r="Y19" i="59"/>
  <c r="Z19" i="59" s="1"/>
  <c r="AN5" i="102"/>
  <c r="AI5" i="102"/>
  <c r="AR18" i="67"/>
  <c r="AF5" i="94"/>
  <c r="AO5" i="94" s="1"/>
  <c r="AE5" i="94"/>
  <c r="W6" i="94"/>
  <c r="AG5" i="94"/>
  <c r="AP5" i="94" s="1"/>
  <c r="AR11" i="54"/>
  <c r="Z12" i="58"/>
  <c r="Z19" i="28"/>
  <c r="AE17" i="47"/>
  <c r="AF17" i="47"/>
  <c r="AO17" i="47" s="1"/>
  <c r="AG17" i="47"/>
  <c r="AP17" i="47" s="1"/>
  <c r="W18" i="47"/>
  <c r="AH9" i="16"/>
  <c r="AQ9" i="16" s="1"/>
  <c r="AR16" i="46"/>
  <c r="W9" i="87"/>
  <c r="AG8" i="87"/>
  <c r="AP8" i="87" s="1"/>
  <c r="AF8" i="87"/>
  <c r="AO8" i="87" s="1"/>
  <c r="AE8" i="87"/>
  <c r="AH10" i="11"/>
  <c r="AQ10" i="11" s="1"/>
  <c r="AE5" i="82"/>
  <c r="W6" i="82"/>
  <c r="AG5" i="82"/>
  <c r="AP5" i="82" s="1"/>
  <c r="AF5" i="82"/>
  <c r="AO5" i="82" s="1"/>
  <c r="AH8" i="103"/>
  <c r="AQ8" i="103" s="1"/>
  <c r="AR11" i="88"/>
  <c r="W13" i="84"/>
  <c r="AG12" i="84"/>
  <c r="AP12" i="84" s="1"/>
  <c r="AF12" i="84"/>
  <c r="AO12" i="84" s="1"/>
  <c r="AE12" i="84"/>
  <c r="AN18" i="75"/>
  <c r="AI18" i="75"/>
  <c r="AR18" i="75" s="1"/>
  <c r="AI10" i="95"/>
  <c r="AN10" i="95"/>
  <c r="Y6" i="35"/>
  <c r="X6" i="35"/>
  <c r="AH7" i="98"/>
  <c r="AQ7" i="98" s="1"/>
  <c r="AR12" i="20"/>
  <c r="AR5" i="10"/>
  <c r="AH12" i="88"/>
  <c r="AQ12" i="88" s="1"/>
  <c r="AI17" i="53"/>
  <c r="AN17" i="53"/>
  <c r="AN9" i="41"/>
  <c r="AI9" i="41"/>
  <c r="AR7" i="18"/>
  <c r="AG6" i="10"/>
  <c r="AP6" i="10" s="1"/>
  <c r="AE6" i="10"/>
  <c r="W7" i="10"/>
  <c r="AF6" i="10"/>
  <c r="AO6" i="10" s="1"/>
  <c r="AH9" i="91"/>
  <c r="AQ9" i="91" s="1"/>
  <c r="Y6" i="42"/>
  <c r="X6" i="42"/>
  <c r="AH5" i="90"/>
  <c r="AQ5" i="90" s="1"/>
  <c r="Z5" i="90"/>
  <c r="W14" i="13"/>
  <c r="AF13" i="13"/>
  <c r="AO13" i="13" s="1"/>
  <c r="AE13" i="13"/>
  <c r="AG13" i="13"/>
  <c r="AP13" i="13" s="1"/>
  <c r="AR19" i="2"/>
  <c r="AR19" i="89"/>
  <c r="AR18" i="97"/>
  <c r="AH6" i="10"/>
  <c r="AQ6" i="10" s="1"/>
  <c r="AR16" i="15"/>
  <c r="Z9" i="16"/>
  <c r="AN8" i="49"/>
  <c r="AI8" i="49"/>
  <c r="AI16" i="105"/>
  <c r="AN16" i="105"/>
  <c r="W20" i="71"/>
  <c r="AE19" i="71"/>
  <c r="AG19" i="71"/>
  <c r="AP19" i="71" s="1"/>
  <c r="AF19" i="71"/>
  <c r="AO19" i="71" s="1"/>
  <c r="AR9" i="11"/>
  <c r="AF12" i="92"/>
  <c r="AO12" i="92" s="1"/>
  <c r="W13" i="92"/>
  <c r="AE12" i="92"/>
  <c r="AG12" i="92"/>
  <c r="AP12" i="92" s="1"/>
  <c r="Y6" i="102"/>
  <c r="Z6" i="102" s="1"/>
  <c r="X6" i="102"/>
  <c r="W17" i="32"/>
  <c r="AG16" i="32"/>
  <c r="AP16" i="32" s="1"/>
  <c r="AE16" i="32"/>
  <c r="AF16" i="32"/>
  <c r="AO16" i="32" s="1"/>
  <c r="Z10" i="11"/>
  <c r="Y19" i="79"/>
  <c r="X19" i="79"/>
  <c r="Z19" i="79" s="1"/>
  <c r="AR11" i="96"/>
  <c r="AH20" i="89"/>
  <c r="AQ20" i="89" s="1"/>
  <c r="Z8" i="103"/>
  <c r="Z7" i="98"/>
  <c r="AR7" i="103"/>
  <c r="AH14" i="104"/>
  <c r="AQ14" i="104" s="1"/>
  <c r="Y12" i="45"/>
  <c r="X12" i="45"/>
  <c r="Z12" i="45" s="1"/>
  <c r="W13" i="88"/>
  <c r="AG12" i="88"/>
  <c r="AP12" i="88" s="1"/>
  <c r="AE12" i="88"/>
  <c r="AF12" i="88"/>
  <c r="AO12" i="88" s="1"/>
  <c r="Y13" i="9"/>
  <c r="X13" i="9"/>
  <c r="AN18" i="59"/>
  <c r="AI18" i="59"/>
  <c r="AH17" i="46"/>
  <c r="AQ17" i="46" s="1"/>
  <c r="Z20" i="89"/>
  <c r="AR8" i="16"/>
  <c r="AH12" i="96"/>
  <c r="AQ12" i="96" s="1"/>
  <c r="Y19" i="75"/>
  <c r="X19" i="75"/>
  <c r="Z19" i="75" s="1"/>
  <c r="Y6" i="48"/>
  <c r="X6" i="48"/>
  <c r="Z14" i="104"/>
  <c r="Y14" i="51"/>
  <c r="X14" i="51"/>
  <c r="Z14" i="51" s="1"/>
  <c r="Y18" i="52"/>
  <c r="X18" i="52"/>
  <c r="Y20" i="63"/>
  <c r="X20" i="63"/>
  <c r="Z20" i="63" s="1"/>
  <c r="AH18" i="93"/>
  <c r="AQ18" i="93" s="1"/>
  <c r="AH20" i="2"/>
  <c r="AQ20" i="2" s="1"/>
  <c r="Z13" i="20"/>
  <c r="Z18" i="93"/>
  <c r="AG16" i="101"/>
  <c r="AP16" i="101" s="1"/>
  <c r="AE16" i="101"/>
  <c r="AF16" i="101"/>
  <c r="AO16" i="101" s="1"/>
  <c r="W17" i="101"/>
  <c r="AF19" i="38"/>
  <c r="AO19" i="38" s="1"/>
  <c r="W20" i="38"/>
  <c r="AG19" i="38"/>
  <c r="AP19" i="38" s="1"/>
  <c r="AE19" i="38"/>
  <c r="AH8" i="18"/>
  <c r="AQ8" i="18" s="1"/>
  <c r="AH20" i="19"/>
  <c r="AQ20" i="19" s="1"/>
  <c r="AN8" i="99"/>
  <c r="AI8" i="99"/>
  <c r="Z17" i="46"/>
  <c r="AR19" i="19"/>
  <c r="AH9" i="43"/>
  <c r="AQ9" i="43" s="1"/>
  <c r="Z12" i="100"/>
  <c r="AR18" i="28"/>
  <c r="Z12" i="96"/>
  <c r="AH17" i="15"/>
  <c r="AQ17" i="15" s="1"/>
  <c r="AH19" i="67"/>
  <c r="AQ19" i="67" s="1"/>
  <c r="AI11" i="45"/>
  <c r="AN11" i="45"/>
  <c r="AI13" i="51"/>
  <c r="AN13" i="51"/>
  <c r="AR11" i="58"/>
  <c r="AN12" i="9"/>
  <c r="AI12" i="9"/>
  <c r="Y18" i="53"/>
  <c r="X18" i="53"/>
  <c r="Z18" i="53" s="1"/>
  <c r="AN19" i="63"/>
  <c r="AI19" i="63"/>
  <c r="Y10" i="41"/>
  <c r="X10" i="41"/>
  <c r="Z6" i="35" l="1"/>
  <c r="Z9" i="99"/>
  <c r="Z6" i="42"/>
  <c r="W20" i="67"/>
  <c r="AE6" i="35"/>
  <c r="W7" i="35"/>
  <c r="AF6" i="35"/>
  <c r="AO6" i="35" s="1"/>
  <c r="AG6" i="35"/>
  <c r="AP6" i="35" s="1"/>
  <c r="W20" i="59"/>
  <c r="AG19" i="59"/>
  <c r="AP19" i="59" s="1"/>
  <c r="AE19" i="59"/>
  <c r="AF19" i="59"/>
  <c r="AO19" i="59" s="1"/>
  <c r="W10" i="99"/>
  <c r="AG9" i="99"/>
  <c r="AP9" i="99" s="1"/>
  <c r="AF9" i="99"/>
  <c r="AO9" i="99" s="1"/>
  <c r="AE9" i="99"/>
  <c r="AE12" i="45"/>
  <c r="W13" i="45"/>
  <c r="AF12" i="45"/>
  <c r="AO12" i="45" s="1"/>
  <c r="AG12" i="45"/>
  <c r="AP12" i="45" s="1"/>
  <c r="AE6" i="42"/>
  <c r="W7" i="42"/>
  <c r="AF6" i="42"/>
  <c r="AO6" i="42" s="1"/>
  <c r="AG6" i="42"/>
  <c r="AP6" i="42" s="1"/>
  <c r="W18" i="105"/>
  <c r="AG17" i="105"/>
  <c r="AP17" i="105" s="1"/>
  <c r="AF17" i="105"/>
  <c r="AO17" i="105" s="1"/>
  <c r="AE17" i="105"/>
  <c r="W20" i="79"/>
  <c r="AG19" i="79"/>
  <c r="AP19" i="79" s="1"/>
  <c r="AF19" i="79"/>
  <c r="AO19" i="79" s="1"/>
  <c r="AE19" i="79"/>
  <c r="AF19" i="75"/>
  <c r="AO19" i="75" s="1"/>
  <c r="AE19" i="75"/>
  <c r="AG19" i="75"/>
  <c r="AP19" i="75" s="1"/>
  <c r="W20" i="75"/>
  <c r="W7" i="102"/>
  <c r="AF6" i="102"/>
  <c r="AO6" i="102" s="1"/>
  <c r="AE6" i="102"/>
  <c r="AG6" i="102"/>
  <c r="AP6" i="102" s="1"/>
  <c r="AF18" i="53"/>
  <c r="AO18" i="53" s="1"/>
  <c r="W19" i="53"/>
  <c r="AG18" i="53"/>
  <c r="AP18" i="53" s="1"/>
  <c r="AE18" i="53"/>
  <c r="W13" i="100"/>
  <c r="AF12" i="100"/>
  <c r="AO12" i="100" s="1"/>
  <c r="AE12" i="100"/>
  <c r="AG12" i="100"/>
  <c r="AP12" i="100" s="1"/>
  <c r="Y13" i="88"/>
  <c r="Z13" i="88" s="1"/>
  <c r="X13" i="88"/>
  <c r="AR12" i="9"/>
  <c r="AH18" i="52"/>
  <c r="AQ18" i="52" s="1"/>
  <c r="AR19" i="63"/>
  <c r="AR11" i="45"/>
  <c r="AF13" i="20"/>
  <c r="AO13" i="20" s="1"/>
  <c r="W14" i="20"/>
  <c r="AG13" i="20"/>
  <c r="AP13" i="20" s="1"/>
  <c r="AE13" i="20"/>
  <c r="AR8" i="49"/>
  <c r="AI13" i="13"/>
  <c r="AN13" i="13"/>
  <c r="AR9" i="41"/>
  <c r="Y13" i="84"/>
  <c r="X13" i="84"/>
  <c r="Y9" i="87"/>
  <c r="X9" i="87"/>
  <c r="Y18" i="47"/>
  <c r="X18" i="47"/>
  <c r="AN19" i="24"/>
  <c r="AI19" i="24"/>
  <c r="AR18" i="79"/>
  <c r="AI8" i="55"/>
  <c r="AN8" i="55"/>
  <c r="AE18" i="93"/>
  <c r="W19" i="93"/>
  <c r="AG18" i="93"/>
  <c r="AP18" i="93" s="1"/>
  <c r="AF18" i="93"/>
  <c r="AO18" i="93" s="1"/>
  <c r="Z18" i="52"/>
  <c r="AH6" i="48"/>
  <c r="AQ6" i="48" s="1"/>
  <c r="AF12" i="96"/>
  <c r="AO12" i="96" s="1"/>
  <c r="AE12" i="96"/>
  <c r="W13" i="96"/>
  <c r="AG12" i="96"/>
  <c r="AP12" i="96" s="1"/>
  <c r="Y17" i="101"/>
  <c r="Z17" i="101" s="1"/>
  <c r="X17" i="101"/>
  <c r="Z6" i="48"/>
  <c r="AF20" i="89"/>
  <c r="AO20" i="89" s="1"/>
  <c r="AE20" i="89"/>
  <c r="AG20" i="89"/>
  <c r="AP20" i="89" s="1"/>
  <c r="W21" i="89"/>
  <c r="AR18" i="59"/>
  <c r="Y17" i="32"/>
  <c r="X17" i="32"/>
  <c r="AN12" i="92"/>
  <c r="AI12" i="92"/>
  <c r="AH6" i="42"/>
  <c r="AQ6" i="42" s="1"/>
  <c r="Y7" i="10"/>
  <c r="X7" i="10"/>
  <c r="AH6" i="35"/>
  <c r="AQ6" i="35" s="1"/>
  <c r="Y6" i="82"/>
  <c r="Z6" i="82" s="1"/>
  <c r="X6" i="82"/>
  <c r="AH19" i="59"/>
  <c r="AQ19" i="59" s="1"/>
  <c r="AH9" i="99"/>
  <c r="AQ9" i="99" s="1"/>
  <c r="Y20" i="97"/>
  <c r="X20" i="97"/>
  <c r="Y20" i="24"/>
  <c r="X20" i="24"/>
  <c r="AE5" i="85"/>
  <c r="AF5" i="85"/>
  <c r="AO5" i="85" s="1"/>
  <c r="W6" i="85"/>
  <c r="AG5" i="85"/>
  <c r="AP5" i="85" s="1"/>
  <c r="AR5" i="35"/>
  <c r="AH14" i="44"/>
  <c r="AQ14" i="44" s="1"/>
  <c r="AH17" i="105"/>
  <c r="AQ17" i="105" s="1"/>
  <c r="Y18" i="15"/>
  <c r="Z18" i="15" s="1"/>
  <c r="X18" i="15"/>
  <c r="Y20" i="67"/>
  <c r="X20" i="67"/>
  <c r="Y9" i="55"/>
  <c r="X9" i="55"/>
  <c r="AH10" i="41"/>
  <c r="AQ10" i="41" s="1"/>
  <c r="AG17" i="46"/>
  <c r="AP17" i="46" s="1"/>
  <c r="AE17" i="46"/>
  <c r="W18" i="46"/>
  <c r="AF17" i="46"/>
  <c r="AO17" i="46" s="1"/>
  <c r="AH18" i="53"/>
  <c r="AQ18" i="53" s="1"/>
  <c r="AI19" i="38"/>
  <c r="AN19" i="38"/>
  <c r="AH20" i="63"/>
  <c r="AQ20" i="63" s="1"/>
  <c r="AH14" i="51"/>
  <c r="AQ14" i="51" s="1"/>
  <c r="AN12" i="88"/>
  <c r="AI12" i="88"/>
  <c r="W8" i="98"/>
  <c r="AG7" i="98"/>
  <c r="AP7" i="98" s="1"/>
  <c r="AF7" i="98"/>
  <c r="AO7" i="98" s="1"/>
  <c r="AE7" i="98"/>
  <c r="AG10" i="11"/>
  <c r="AP10" i="11" s="1"/>
  <c r="AF10" i="11"/>
  <c r="AO10" i="11" s="1"/>
  <c r="AE10" i="11"/>
  <c r="W11" i="11"/>
  <c r="AH6" i="102"/>
  <c r="AQ6" i="102" s="1"/>
  <c r="Y13" i="92"/>
  <c r="X13" i="92"/>
  <c r="Z13" i="92" s="1"/>
  <c r="AN19" i="71"/>
  <c r="AI19" i="71"/>
  <c r="W10" i="16"/>
  <c r="AF9" i="16"/>
  <c r="AO9" i="16" s="1"/>
  <c r="AG9" i="16"/>
  <c r="AP9" i="16" s="1"/>
  <c r="AE9" i="16"/>
  <c r="Y14" i="13"/>
  <c r="X14" i="13"/>
  <c r="Z14" i="13" s="1"/>
  <c r="AN6" i="10"/>
  <c r="AI6" i="10"/>
  <c r="AN5" i="82"/>
  <c r="AI5" i="82"/>
  <c r="AI19" i="97"/>
  <c r="AP19" i="97"/>
  <c r="W13" i="54"/>
  <c r="AG12" i="54"/>
  <c r="AP12" i="54" s="1"/>
  <c r="AE12" i="54"/>
  <c r="AF12" i="54"/>
  <c r="AO12" i="54" s="1"/>
  <c r="AR5" i="42"/>
  <c r="W15" i="44"/>
  <c r="AG14" i="44"/>
  <c r="AP14" i="44" s="1"/>
  <c r="AE14" i="44"/>
  <c r="AF14" i="44"/>
  <c r="AO14" i="44" s="1"/>
  <c r="AI9" i="91"/>
  <c r="AN9" i="91"/>
  <c r="AI17" i="15"/>
  <c r="AN17" i="15"/>
  <c r="AN19" i="67"/>
  <c r="AI19" i="67"/>
  <c r="AI16" i="101"/>
  <c r="AN16" i="101"/>
  <c r="AH13" i="9"/>
  <c r="AQ13" i="9" s="1"/>
  <c r="W9" i="103"/>
  <c r="AE8" i="103"/>
  <c r="AG8" i="103"/>
  <c r="AP8" i="103" s="1"/>
  <c r="AF8" i="103"/>
  <c r="AO8" i="103" s="1"/>
  <c r="Y20" i="71"/>
  <c r="Z20" i="71"/>
  <c r="X20" i="71"/>
  <c r="AR17" i="53"/>
  <c r="AN12" i="84"/>
  <c r="AI12" i="84"/>
  <c r="AN8" i="87"/>
  <c r="AI8" i="87"/>
  <c r="AI17" i="47"/>
  <c r="AN17" i="47"/>
  <c r="AR5" i="102"/>
  <c r="AR17" i="52"/>
  <c r="AI19" i="33"/>
  <c r="AN19" i="33"/>
  <c r="Y9" i="83"/>
  <c r="X9" i="83"/>
  <c r="Z9" i="83" s="1"/>
  <c r="AR8" i="99"/>
  <c r="Y20" i="38"/>
  <c r="X20" i="38"/>
  <c r="AF19" i="28"/>
  <c r="AO19" i="28" s="1"/>
  <c r="AE19" i="28"/>
  <c r="AG19" i="28"/>
  <c r="AP19" i="28" s="1"/>
  <c r="W20" i="28"/>
  <c r="Y6" i="94"/>
  <c r="X6" i="94"/>
  <c r="AH11" i="95"/>
  <c r="AQ11" i="95" s="1"/>
  <c r="AH16" i="86"/>
  <c r="AQ16" i="86" s="1"/>
  <c r="AR13" i="44"/>
  <c r="AR5" i="48"/>
  <c r="AR15" i="86"/>
  <c r="AG20" i="19"/>
  <c r="AP20" i="19" s="1"/>
  <c r="AF20" i="19"/>
  <c r="AO20" i="19" s="1"/>
  <c r="W21" i="19"/>
  <c r="AE20" i="19"/>
  <c r="AI8" i="83"/>
  <c r="AN8" i="83"/>
  <c r="AH9" i="49"/>
  <c r="AQ9" i="49" s="1"/>
  <c r="Y10" i="43"/>
  <c r="X10" i="43"/>
  <c r="Z10" i="43" s="1"/>
  <c r="Y9" i="18"/>
  <c r="X9" i="18"/>
  <c r="AN20" i="2"/>
  <c r="AI20" i="2"/>
  <c r="W21" i="63"/>
  <c r="AE20" i="63"/>
  <c r="AF20" i="63"/>
  <c r="AO20" i="63" s="1"/>
  <c r="AG20" i="63"/>
  <c r="AP20" i="63" s="1"/>
  <c r="AG14" i="51"/>
  <c r="AP14" i="51" s="1"/>
  <c r="W15" i="51"/>
  <c r="AE14" i="51"/>
  <c r="AF14" i="51"/>
  <c r="AO14" i="51" s="1"/>
  <c r="AH19" i="75"/>
  <c r="AQ19" i="75" s="1"/>
  <c r="Z10" i="41"/>
  <c r="AR13" i="51"/>
  <c r="Z13" i="9"/>
  <c r="AE14" i="104"/>
  <c r="AG14" i="104"/>
  <c r="AP14" i="104" s="1"/>
  <c r="W15" i="104"/>
  <c r="AF14" i="104"/>
  <c r="AO14" i="104" s="1"/>
  <c r="AH12" i="45"/>
  <c r="AQ12" i="45" s="1"/>
  <c r="AH19" i="79"/>
  <c r="AQ19" i="79" s="1"/>
  <c r="AI16" i="32"/>
  <c r="AN16" i="32"/>
  <c r="AR16" i="105"/>
  <c r="W6" i="90"/>
  <c r="AG5" i="90"/>
  <c r="AP5" i="90" s="1"/>
  <c r="AF5" i="90"/>
  <c r="AO5" i="90" s="1"/>
  <c r="AE5" i="90"/>
  <c r="AR10" i="95"/>
  <c r="AE12" i="58"/>
  <c r="W13" i="58"/>
  <c r="AF12" i="58"/>
  <c r="AO12" i="58" s="1"/>
  <c r="AG12" i="58"/>
  <c r="AP12" i="58" s="1"/>
  <c r="AN5" i="94"/>
  <c r="AI5" i="94"/>
  <c r="Z11" i="95"/>
  <c r="Z16" i="86"/>
  <c r="Y20" i="33"/>
  <c r="X20" i="33"/>
  <c r="Z20" i="33" s="1"/>
  <c r="W6" i="50"/>
  <c r="AE5" i="50"/>
  <c r="AF5" i="50"/>
  <c r="AO5" i="50" s="1"/>
  <c r="AG5" i="50"/>
  <c r="AP5" i="50" s="1"/>
  <c r="Z9" i="49"/>
  <c r="AN9" i="43"/>
  <c r="AI9" i="43"/>
  <c r="AN8" i="18"/>
  <c r="AI8" i="18"/>
  <c r="AR8" i="18" s="1"/>
  <c r="Y10" i="91"/>
  <c r="Z10" i="91" s="1"/>
  <c r="X10" i="91"/>
  <c r="Y21" i="2"/>
  <c r="X21" i="2"/>
  <c r="Z9" i="55" l="1"/>
  <c r="Z6" i="94"/>
  <c r="Z17" i="32"/>
  <c r="W18" i="32" s="1"/>
  <c r="AE10" i="43"/>
  <c r="AF10" i="43"/>
  <c r="AO10" i="43" s="1"/>
  <c r="W11" i="43"/>
  <c r="AG10" i="43"/>
  <c r="AP10" i="43" s="1"/>
  <c r="W7" i="82"/>
  <c r="AG6" i="82"/>
  <c r="AP6" i="82" s="1"/>
  <c r="AF6" i="82"/>
  <c r="AO6" i="82" s="1"/>
  <c r="AE6" i="82"/>
  <c r="AG17" i="32"/>
  <c r="AP17" i="32" s="1"/>
  <c r="AF17" i="32"/>
  <c r="AO17" i="32" s="1"/>
  <c r="AE13" i="88"/>
  <c r="W14" i="88"/>
  <c r="AG13" i="88"/>
  <c r="AP13" i="88" s="1"/>
  <c r="AF13" i="88"/>
  <c r="AO13" i="88" s="1"/>
  <c r="W11" i="91"/>
  <c r="AF10" i="91"/>
  <c r="AO10" i="91" s="1"/>
  <c r="AE10" i="91"/>
  <c r="AG10" i="91"/>
  <c r="AP10" i="91" s="1"/>
  <c r="AG17" i="101"/>
  <c r="AP17" i="101" s="1"/>
  <c r="W18" i="101"/>
  <c r="AF17" i="101"/>
  <c r="AO17" i="101" s="1"/>
  <c r="AE17" i="101"/>
  <c r="W7" i="94"/>
  <c r="AG6" i="94"/>
  <c r="AP6" i="94" s="1"/>
  <c r="AF6" i="94"/>
  <c r="AO6" i="94" s="1"/>
  <c r="AE6" i="94"/>
  <c r="AF18" i="15"/>
  <c r="AO18" i="15" s="1"/>
  <c r="W19" i="15"/>
  <c r="AG18" i="15"/>
  <c r="AP18" i="15" s="1"/>
  <c r="AE18" i="15"/>
  <c r="W10" i="83"/>
  <c r="AF9" i="83"/>
  <c r="AO9" i="83" s="1"/>
  <c r="AE9" i="83"/>
  <c r="AG9" i="83"/>
  <c r="AP9" i="83" s="1"/>
  <c r="AE9" i="55"/>
  <c r="W10" i="55"/>
  <c r="AF9" i="55"/>
  <c r="AO9" i="55" s="1"/>
  <c r="AG9" i="55"/>
  <c r="AP9" i="55" s="1"/>
  <c r="Y9" i="103"/>
  <c r="X9" i="103"/>
  <c r="AF9" i="49"/>
  <c r="AO9" i="49" s="1"/>
  <c r="AE9" i="49"/>
  <c r="W10" i="49"/>
  <c r="AG9" i="49"/>
  <c r="AP9" i="49" s="1"/>
  <c r="AH20" i="33"/>
  <c r="AQ20" i="33" s="1"/>
  <c r="Y15" i="104"/>
  <c r="X15" i="104"/>
  <c r="AG10" i="41"/>
  <c r="AP10" i="41" s="1"/>
  <c r="W11" i="41"/>
  <c r="AF10" i="41"/>
  <c r="AO10" i="41" s="1"/>
  <c r="AE10" i="41"/>
  <c r="Y15" i="51"/>
  <c r="X15" i="51"/>
  <c r="Z15" i="51" s="1"/>
  <c r="AR20" i="2"/>
  <c r="AN20" i="19"/>
  <c r="AI20" i="19"/>
  <c r="AI19" i="28"/>
  <c r="AN19" i="28"/>
  <c r="AR8" i="87"/>
  <c r="AH20" i="71"/>
  <c r="AQ20" i="71" s="1"/>
  <c r="AN8" i="103"/>
  <c r="AI8" i="103"/>
  <c r="AR19" i="67"/>
  <c r="AH14" i="13"/>
  <c r="AQ14" i="13" s="1"/>
  <c r="Y11" i="11"/>
  <c r="X11" i="11"/>
  <c r="AN5" i="85"/>
  <c r="AI5" i="85"/>
  <c r="Y13" i="100"/>
  <c r="X13" i="100"/>
  <c r="Y20" i="79"/>
  <c r="Z20" i="79"/>
  <c r="X20" i="79"/>
  <c r="Y20" i="59"/>
  <c r="X20" i="59"/>
  <c r="AF20" i="33"/>
  <c r="AO20" i="33" s="1"/>
  <c r="W21" i="33"/>
  <c r="AG20" i="33"/>
  <c r="AP20" i="33" s="1"/>
  <c r="AE20" i="33"/>
  <c r="AR19" i="97"/>
  <c r="AE14" i="13"/>
  <c r="AF14" i="13"/>
  <c r="AO14" i="13" s="1"/>
  <c r="AG14" i="13"/>
  <c r="AP14" i="13" s="1"/>
  <c r="W15" i="13"/>
  <c r="Y10" i="16"/>
  <c r="X10" i="16"/>
  <c r="AI10" i="11"/>
  <c r="AN10" i="11"/>
  <c r="AR19" i="38"/>
  <c r="AH20" i="24"/>
  <c r="AQ20" i="24" s="1"/>
  <c r="AH7" i="10"/>
  <c r="AQ7" i="10" s="1"/>
  <c r="AI20" i="89"/>
  <c r="AR20" i="89" s="1"/>
  <c r="AN20" i="89"/>
  <c r="AH9" i="87"/>
  <c r="AQ9" i="87" s="1"/>
  <c r="AI19" i="75"/>
  <c r="AN19" i="75"/>
  <c r="AF20" i="71"/>
  <c r="AO20" i="71" s="1"/>
  <c r="W21" i="71"/>
  <c r="AG20" i="71"/>
  <c r="AP20" i="71" s="1"/>
  <c r="AE20" i="71"/>
  <c r="AI14" i="104"/>
  <c r="AN14" i="104"/>
  <c r="AH9" i="18"/>
  <c r="AQ9" i="18" s="1"/>
  <c r="AH20" i="38"/>
  <c r="AQ20" i="38" s="1"/>
  <c r="AR12" i="84"/>
  <c r="AI14" i="44"/>
  <c r="AN14" i="44"/>
  <c r="AR5" i="82"/>
  <c r="AR19" i="71"/>
  <c r="Y8" i="98"/>
  <c r="X8" i="98"/>
  <c r="AH20" i="67"/>
  <c r="AQ20" i="67" s="1"/>
  <c r="Z20" i="24"/>
  <c r="Z7" i="10"/>
  <c r="Y19" i="93"/>
  <c r="Z19" i="93" s="1"/>
  <c r="X19" i="93"/>
  <c r="AR19" i="24"/>
  <c r="Z9" i="87"/>
  <c r="AI13" i="20"/>
  <c r="AN13" i="20"/>
  <c r="AI18" i="53"/>
  <c r="AN18" i="53"/>
  <c r="AN6" i="102"/>
  <c r="AI6" i="102"/>
  <c r="AI17" i="105"/>
  <c r="AN17" i="105"/>
  <c r="Y13" i="45"/>
  <c r="X13" i="45"/>
  <c r="Y10" i="99"/>
  <c r="X10" i="99"/>
  <c r="AH21" i="2"/>
  <c r="AQ21" i="2" s="1"/>
  <c r="AN5" i="90"/>
  <c r="AI5" i="90"/>
  <c r="Z21" i="2"/>
  <c r="W17" i="86"/>
  <c r="AF16" i="86"/>
  <c r="AO16" i="86" s="1"/>
  <c r="AG16" i="86"/>
  <c r="AP16" i="86" s="1"/>
  <c r="AE16" i="86"/>
  <c r="Y13" i="58"/>
  <c r="Z13" i="58" s="1"/>
  <c r="X13" i="58"/>
  <c r="AR16" i="32"/>
  <c r="AE13" i="9"/>
  <c r="W14" i="9"/>
  <c r="AG13" i="9"/>
  <c r="AP13" i="9" s="1"/>
  <c r="AF13" i="9"/>
  <c r="AO13" i="9" s="1"/>
  <c r="Z9" i="18"/>
  <c r="Z20" i="38"/>
  <c r="AR17" i="15"/>
  <c r="AN12" i="54"/>
  <c r="AI12" i="54"/>
  <c r="AR12" i="88"/>
  <c r="Y18" i="46"/>
  <c r="X18" i="46"/>
  <c r="Z20" i="67"/>
  <c r="AR12" i="92"/>
  <c r="W7" i="48"/>
  <c r="AF6" i="48"/>
  <c r="AO6" i="48" s="1"/>
  <c r="AE6" i="48"/>
  <c r="AG6" i="48"/>
  <c r="AP6" i="48" s="1"/>
  <c r="Y13" i="96"/>
  <c r="X13" i="96"/>
  <c r="Z13" i="96" s="1"/>
  <c r="AI18" i="93"/>
  <c r="AN18" i="93"/>
  <c r="AN19" i="79"/>
  <c r="AI19" i="79"/>
  <c r="AR19" i="79" s="1"/>
  <c r="Y7" i="42"/>
  <c r="X7" i="42"/>
  <c r="AN12" i="45"/>
  <c r="AI12" i="45"/>
  <c r="AR12" i="45" s="1"/>
  <c r="AG11" i="95"/>
  <c r="AP11" i="95" s="1"/>
  <c r="AF11" i="95"/>
  <c r="AO11" i="95" s="1"/>
  <c r="AE11" i="95"/>
  <c r="W12" i="95"/>
  <c r="AN12" i="58"/>
  <c r="AI12" i="58"/>
  <c r="AN20" i="63"/>
  <c r="AI20" i="63"/>
  <c r="AR20" i="63" s="1"/>
  <c r="Y20" i="28"/>
  <c r="X20" i="28"/>
  <c r="Y15" i="44"/>
  <c r="X15" i="44"/>
  <c r="Z15" i="44" s="1"/>
  <c r="AR6" i="10"/>
  <c r="AN9" i="16"/>
  <c r="AI9" i="16"/>
  <c r="AH13" i="92"/>
  <c r="AQ13" i="92" s="1"/>
  <c r="AI17" i="46"/>
  <c r="AN17" i="46"/>
  <c r="Y6" i="85"/>
  <c r="X6" i="85"/>
  <c r="Z6" i="85" s="1"/>
  <c r="AH20" i="97"/>
  <c r="AQ20" i="97" s="1"/>
  <c r="AH17" i="101"/>
  <c r="AQ17" i="101" s="1"/>
  <c r="AN12" i="96"/>
  <c r="AI12" i="96"/>
  <c r="AE18" i="52"/>
  <c r="W19" i="52"/>
  <c r="AF18" i="52"/>
  <c r="AO18" i="52" s="1"/>
  <c r="AG18" i="52"/>
  <c r="AP18" i="52" s="1"/>
  <c r="AH18" i="47"/>
  <c r="AQ18" i="47" s="1"/>
  <c r="AH13" i="84"/>
  <c r="AQ13" i="84" s="1"/>
  <c r="AR13" i="13"/>
  <c r="Y14" i="20"/>
  <c r="Z14" i="20"/>
  <c r="X14" i="20"/>
  <c r="AN12" i="100"/>
  <c r="AI12" i="100"/>
  <c r="Y19" i="53"/>
  <c r="X19" i="53"/>
  <c r="Y7" i="102"/>
  <c r="Z7" i="102" s="1"/>
  <c r="X7" i="102"/>
  <c r="AI6" i="42"/>
  <c r="AN6" i="42"/>
  <c r="AN19" i="59"/>
  <c r="AI19" i="59"/>
  <c r="Y7" i="35"/>
  <c r="Z7" i="35" s="1"/>
  <c r="X7" i="35"/>
  <c r="Y21" i="19"/>
  <c r="X21" i="19"/>
  <c r="AH6" i="94"/>
  <c r="AQ6" i="94" s="1"/>
  <c r="AH9" i="83"/>
  <c r="AQ9" i="83" s="1"/>
  <c r="AR9" i="43"/>
  <c r="AI5" i="50"/>
  <c r="AN5" i="50"/>
  <c r="AH10" i="91"/>
  <c r="AQ10" i="91" s="1"/>
  <c r="Y6" i="50"/>
  <c r="Z6" i="50"/>
  <c r="X6" i="50"/>
  <c r="AR5" i="94"/>
  <c r="Y6" i="90"/>
  <c r="X6" i="90"/>
  <c r="AI14" i="51"/>
  <c r="AN14" i="51"/>
  <c r="Y21" i="63"/>
  <c r="Z21" i="63" s="1"/>
  <c r="X21" i="63"/>
  <c r="AH10" i="43"/>
  <c r="AQ10" i="43" s="1"/>
  <c r="AR8" i="83"/>
  <c r="AR19" i="33"/>
  <c r="AR17" i="47"/>
  <c r="AR16" i="101"/>
  <c r="AR9" i="91"/>
  <c r="Y13" i="54"/>
  <c r="X13" i="54"/>
  <c r="AF13" i="92"/>
  <c r="AO13" i="92" s="1"/>
  <c r="AE13" i="92"/>
  <c r="W14" i="92"/>
  <c r="AG13" i="92"/>
  <c r="AP13" i="92" s="1"/>
  <c r="AN7" i="98"/>
  <c r="AI7" i="98"/>
  <c r="AH9" i="55"/>
  <c r="AQ9" i="55" s="1"/>
  <c r="AH18" i="15"/>
  <c r="AQ18" i="15" s="1"/>
  <c r="Z20" i="97"/>
  <c r="AH6" i="82"/>
  <c r="AQ6" i="82" s="1"/>
  <c r="AH17" i="32"/>
  <c r="AQ17" i="32" s="1"/>
  <c r="Y21" i="89"/>
  <c r="X21" i="89"/>
  <c r="Z21" i="89" s="1"/>
  <c r="AR8" i="55"/>
  <c r="Z18" i="47"/>
  <c r="Z13" i="84"/>
  <c r="AH13" i="88"/>
  <c r="AQ13" i="88" s="1"/>
  <c r="Y20" i="75"/>
  <c r="X20" i="75"/>
  <c r="Z20" i="75" s="1"/>
  <c r="Y18" i="105"/>
  <c r="Z18" i="105" s="1"/>
  <c r="X18" i="105"/>
  <c r="AN9" i="99"/>
  <c r="AI9" i="99"/>
  <c r="AN6" i="35"/>
  <c r="AI6" i="35"/>
  <c r="Z7" i="42" l="1"/>
  <c r="Z10" i="99"/>
  <c r="Z13" i="54"/>
  <c r="AE13" i="54" s="1"/>
  <c r="Z18" i="46"/>
  <c r="AE18" i="46" s="1"/>
  <c r="Z8" i="98"/>
  <c r="AG8" i="98" s="1"/>
  <c r="AP8" i="98" s="1"/>
  <c r="AE17" i="32"/>
  <c r="W19" i="46"/>
  <c r="W14" i="54"/>
  <c r="AG13" i="54"/>
  <c r="AP13" i="54" s="1"/>
  <c r="AE10" i="99"/>
  <c r="W11" i="99"/>
  <c r="AG10" i="99"/>
  <c r="AP10" i="99" s="1"/>
  <c r="AF10" i="99"/>
  <c r="AO10" i="99" s="1"/>
  <c r="W9" i="98"/>
  <c r="AF8" i="98"/>
  <c r="AO8" i="98" s="1"/>
  <c r="W20" i="93"/>
  <c r="AG19" i="93"/>
  <c r="AP19" i="93" s="1"/>
  <c r="AF19" i="93"/>
  <c r="AO19" i="93" s="1"/>
  <c r="AE19" i="93"/>
  <c r="AF7" i="35"/>
  <c r="AO7" i="35" s="1"/>
  <c r="AG7" i="35"/>
  <c r="AP7" i="35" s="1"/>
  <c r="AE7" i="35"/>
  <c r="W8" i="35"/>
  <c r="AG18" i="105"/>
  <c r="AP18" i="105" s="1"/>
  <c r="AE18" i="105"/>
  <c r="AN18" i="105" s="1"/>
  <c r="W19" i="105"/>
  <c r="AF18" i="105"/>
  <c r="AF21" i="89"/>
  <c r="AO21" i="89" s="1"/>
  <c r="AG21" i="89"/>
  <c r="AP21" i="89" s="1"/>
  <c r="AE21" i="89"/>
  <c r="W22" i="89"/>
  <c r="AE7" i="42"/>
  <c r="AF7" i="42"/>
  <c r="AO7" i="42" s="1"/>
  <c r="AG7" i="42"/>
  <c r="AP7" i="42" s="1"/>
  <c r="W8" i="42"/>
  <c r="AE21" i="63"/>
  <c r="W22" i="63"/>
  <c r="AG21" i="63"/>
  <c r="AP21" i="63" s="1"/>
  <c r="AF21" i="63"/>
  <c r="AO21" i="63" s="1"/>
  <c r="AG13" i="58"/>
  <c r="AP13" i="58" s="1"/>
  <c r="W14" i="58"/>
  <c r="AF13" i="58"/>
  <c r="AO13" i="58" s="1"/>
  <c r="AE13" i="58"/>
  <c r="W21" i="75"/>
  <c r="AG20" i="75"/>
  <c r="AP20" i="75" s="1"/>
  <c r="AF20" i="75"/>
  <c r="AO20" i="75" s="1"/>
  <c r="AE20" i="75"/>
  <c r="AE6" i="85"/>
  <c r="AF6" i="85"/>
  <c r="AO6" i="85" s="1"/>
  <c r="AG6" i="85"/>
  <c r="AP6" i="85" s="1"/>
  <c r="W7" i="85"/>
  <c r="AR5" i="50"/>
  <c r="AH7" i="35"/>
  <c r="AQ7" i="35" s="1"/>
  <c r="AR6" i="42"/>
  <c r="Y12" i="95"/>
  <c r="X12" i="95"/>
  <c r="AH7" i="42"/>
  <c r="AQ7" i="42" s="1"/>
  <c r="AR18" i="93"/>
  <c r="AN6" i="48"/>
  <c r="AI6" i="48"/>
  <c r="AH18" i="46"/>
  <c r="AQ18" i="46" s="1"/>
  <c r="Y17" i="86"/>
  <c r="X17" i="86"/>
  <c r="AH10" i="99"/>
  <c r="AQ10" i="99" s="1"/>
  <c r="AH8" i="98"/>
  <c r="AQ8" i="98" s="1"/>
  <c r="Y21" i="71"/>
  <c r="X21" i="71"/>
  <c r="Y15" i="13"/>
  <c r="X15" i="13"/>
  <c r="AI20" i="33"/>
  <c r="AR20" i="33" s="1"/>
  <c r="AN20" i="33"/>
  <c r="Y18" i="32"/>
  <c r="X18" i="32"/>
  <c r="Y7" i="82"/>
  <c r="X7" i="82"/>
  <c r="AH7" i="102"/>
  <c r="AQ7" i="102" s="1"/>
  <c r="AR12" i="100"/>
  <c r="AH15" i="44"/>
  <c r="AQ15" i="44" s="1"/>
  <c r="AN11" i="95"/>
  <c r="AI11" i="95"/>
  <c r="AH13" i="96"/>
  <c r="AQ13" i="96" s="1"/>
  <c r="Y14" i="9"/>
  <c r="X14" i="9"/>
  <c r="AG21" i="2"/>
  <c r="AP21" i="2" s="1"/>
  <c r="W22" i="2"/>
  <c r="AF21" i="2"/>
  <c r="AO21" i="2" s="1"/>
  <c r="AE21" i="2"/>
  <c r="AR17" i="105"/>
  <c r="AR13" i="20"/>
  <c r="AR10" i="11"/>
  <c r="AH20" i="79"/>
  <c r="AQ20" i="79" s="1"/>
  <c r="AR5" i="85"/>
  <c r="AR8" i="103"/>
  <c r="AH15" i="51"/>
  <c r="AQ15" i="51" s="1"/>
  <c r="Y11" i="41"/>
  <c r="X11" i="41"/>
  <c r="AH9" i="103"/>
  <c r="AQ9" i="103" s="1"/>
  <c r="Y10" i="55"/>
  <c r="X10" i="55"/>
  <c r="Y10" i="83"/>
  <c r="X10" i="83"/>
  <c r="AI17" i="101"/>
  <c r="AN17" i="101"/>
  <c r="AI10" i="91"/>
  <c r="AN10" i="91"/>
  <c r="Y14" i="88"/>
  <c r="Z14" i="88"/>
  <c r="X14" i="88"/>
  <c r="Y14" i="92"/>
  <c r="X14" i="92"/>
  <c r="AF7" i="102"/>
  <c r="AO7" i="102" s="1"/>
  <c r="AE7" i="102"/>
  <c r="AG7" i="102"/>
  <c r="AP7" i="102" s="1"/>
  <c r="W8" i="102"/>
  <c r="AF15" i="44"/>
  <c r="AO15" i="44" s="1"/>
  <c r="AG15" i="44"/>
  <c r="AP15" i="44" s="1"/>
  <c r="AE15" i="44"/>
  <c r="W16" i="44"/>
  <c r="W14" i="96"/>
  <c r="AE13" i="96"/>
  <c r="AG13" i="96"/>
  <c r="AP13" i="96" s="1"/>
  <c r="AF13" i="96"/>
  <c r="AO13" i="96" s="1"/>
  <c r="Y7" i="48"/>
  <c r="X7" i="48"/>
  <c r="AI13" i="9"/>
  <c r="AN13" i="9"/>
  <c r="AR5" i="90"/>
  <c r="AR6" i="102"/>
  <c r="AG9" i="87"/>
  <c r="AP9" i="87" s="1"/>
  <c r="AF9" i="87"/>
  <c r="AO9" i="87" s="1"/>
  <c r="AE9" i="87"/>
  <c r="W10" i="87"/>
  <c r="AF7" i="10"/>
  <c r="AO7" i="10" s="1"/>
  <c r="AG7" i="10"/>
  <c r="AP7" i="10" s="1"/>
  <c r="W8" i="10"/>
  <c r="AE7" i="10"/>
  <c r="AR14" i="44"/>
  <c r="AH10" i="16"/>
  <c r="AQ10" i="16" s="1"/>
  <c r="Y21" i="33"/>
  <c r="X21" i="33"/>
  <c r="AG20" i="79"/>
  <c r="AP20" i="79" s="1"/>
  <c r="W21" i="79"/>
  <c r="AE20" i="79"/>
  <c r="AF20" i="79"/>
  <c r="AO20" i="79" s="1"/>
  <c r="AR19" i="28"/>
  <c r="AG15" i="51"/>
  <c r="AP15" i="51" s="1"/>
  <c r="AE15" i="51"/>
  <c r="W16" i="51"/>
  <c r="AF15" i="51"/>
  <c r="AO15" i="51" s="1"/>
  <c r="Z9" i="103"/>
  <c r="AI9" i="55"/>
  <c r="AN9" i="55"/>
  <c r="AN6" i="94"/>
  <c r="AI6" i="94"/>
  <c r="AN13" i="88"/>
  <c r="AI13" i="88"/>
  <c r="AR6" i="35"/>
  <c r="AR9" i="99"/>
  <c r="W21" i="97"/>
  <c r="AG20" i="97"/>
  <c r="AP20" i="97" s="1"/>
  <c r="AF20" i="97"/>
  <c r="AO20" i="97" s="1"/>
  <c r="AE20" i="97"/>
  <c r="AN13" i="92"/>
  <c r="AI13" i="92"/>
  <c r="AR14" i="51"/>
  <c r="AH6" i="50"/>
  <c r="AQ6" i="50" s="1"/>
  <c r="AH21" i="19"/>
  <c r="AQ21" i="19" s="1"/>
  <c r="AR19" i="59"/>
  <c r="AH14" i="20"/>
  <c r="AQ14" i="20" s="1"/>
  <c r="Y19" i="52"/>
  <c r="X19" i="52"/>
  <c r="AR17" i="46"/>
  <c r="AR9" i="16"/>
  <c r="AR12" i="58"/>
  <c r="W21" i="38"/>
  <c r="AE20" i="38"/>
  <c r="AF20" i="38"/>
  <c r="AO20" i="38" s="1"/>
  <c r="AG20" i="38"/>
  <c r="AP20" i="38" s="1"/>
  <c r="AI16" i="86"/>
  <c r="AR16" i="86" s="1"/>
  <c r="AN16" i="86"/>
  <c r="AH13" i="45"/>
  <c r="AQ13" i="45" s="1"/>
  <c r="AG20" i="24"/>
  <c r="AP20" i="24" s="1"/>
  <c r="AF20" i="24"/>
  <c r="AO20" i="24" s="1"/>
  <c r="AE20" i="24"/>
  <c r="W21" i="24"/>
  <c r="AR14" i="104"/>
  <c r="AR19" i="75"/>
  <c r="Z10" i="16"/>
  <c r="AI14" i="13"/>
  <c r="AR14" i="13" s="1"/>
  <c r="AN14" i="13"/>
  <c r="AH11" i="11"/>
  <c r="AQ11" i="11" s="1"/>
  <c r="AR20" i="19"/>
  <c r="AH15" i="104"/>
  <c r="AQ15" i="104" s="1"/>
  <c r="AI18" i="15"/>
  <c r="AN18" i="15"/>
  <c r="Y18" i="101"/>
  <c r="Z18" i="101"/>
  <c r="X18" i="101"/>
  <c r="Y11" i="91"/>
  <c r="X11" i="91"/>
  <c r="Z11" i="91" s="1"/>
  <c r="AN6" i="82"/>
  <c r="AI6" i="82"/>
  <c r="Y11" i="43"/>
  <c r="X11" i="43"/>
  <c r="AH20" i="75"/>
  <c r="AQ20" i="75" s="1"/>
  <c r="W14" i="84"/>
  <c r="AE13" i="84"/>
  <c r="AF13" i="84"/>
  <c r="AO13" i="84" s="1"/>
  <c r="AG13" i="84"/>
  <c r="AP13" i="84" s="1"/>
  <c r="AH6" i="90"/>
  <c r="AQ6" i="90" s="1"/>
  <c r="W7" i="50"/>
  <c r="AF6" i="50"/>
  <c r="AO6" i="50" s="1"/>
  <c r="AG6" i="50"/>
  <c r="AP6" i="50" s="1"/>
  <c r="AE6" i="50"/>
  <c r="AH19" i="53"/>
  <c r="AQ19" i="53" s="1"/>
  <c r="W15" i="20"/>
  <c r="AF14" i="20"/>
  <c r="AO14" i="20" s="1"/>
  <c r="AE14" i="20"/>
  <c r="AG14" i="20"/>
  <c r="AP14" i="20" s="1"/>
  <c r="AI18" i="52"/>
  <c r="AN18" i="52"/>
  <c r="AH20" i="28"/>
  <c r="AQ20" i="28" s="1"/>
  <c r="AE9" i="18"/>
  <c r="AF9" i="18"/>
  <c r="AO9" i="18" s="1"/>
  <c r="W10" i="18"/>
  <c r="AG9" i="18"/>
  <c r="AP9" i="18" s="1"/>
  <c r="Z13" i="45"/>
  <c r="AI20" i="71"/>
  <c r="AN20" i="71"/>
  <c r="AH20" i="59"/>
  <c r="AQ20" i="59" s="1"/>
  <c r="AH13" i="100"/>
  <c r="AQ13" i="100" s="1"/>
  <c r="Z11" i="11"/>
  <c r="Z15" i="104"/>
  <c r="X10" i="49"/>
  <c r="Y10" i="49"/>
  <c r="Z10" i="49"/>
  <c r="AH21" i="89"/>
  <c r="AQ21" i="89" s="1"/>
  <c r="AH18" i="105"/>
  <c r="AQ18" i="105" s="1"/>
  <c r="W19" i="47"/>
  <c r="AG18" i="47"/>
  <c r="AP18" i="47" s="1"/>
  <c r="AF18" i="47"/>
  <c r="AO18" i="47" s="1"/>
  <c r="AE18" i="47"/>
  <c r="AR7" i="98"/>
  <c r="AH13" i="54"/>
  <c r="AQ13" i="54" s="1"/>
  <c r="AH21" i="63"/>
  <c r="AQ21" i="63" s="1"/>
  <c r="Z6" i="90"/>
  <c r="Z21" i="19"/>
  <c r="Z19" i="53"/>
  <c r="AR12" i="96"/>
  <c r="AH6" i="85"/>
  <c r="AQ6" i="85" s="1"/>
  <c r="Z20" i="28"/>
  <c r="W21" i="67"/>
  <c r="AE20" i="67"/>
  <c r="AG20" i="67"/>
  <c r="AP20" i="67" s="1"/>
  <c r="AF20" i="67"/>
  <c r="AO20" i="67" s="1"/>
  <c r="AR12" i="54"/>
  <c r="AH13" i="58"/>
  <c r="AQ13" i="58" s="1"/>
  <c r="AR18" i="53"/>
  <c r="AH19" i="93"/>
  <c r="AQ19" i="93" s="1"/>
  <c r="Z20" i="59"/>
  <c r="Z13" i="100"/>
  <c r="AN10" i="41"/>
  <c r="AI10" i="41"/>
  <c r="AN9" i="49"/>
  <c r="AI9" i="49"/>
  <c r="AN9" i="83"/>
  <c r="AI9" i="83"/>
  <c r="Y19" i="15"/>
  <c r="X19" i="15"/>
  <c r="Y7" i="94"/>
  <c r="X7" i="94"/>
  <c r="AI17" i="32"/>
  <c r="AN17" i="32"/>
  <c r="AN10" i="43"/>
  <c r="AI10" i="43"/>
  <c r="AG18" i="46" l="1"/>
  <c r="AP18" i="46" s="1"/>
  <c r="AE8" i="98"/>
  <c r="AI8" i="98" s="1"/>
  <c r="AF13" i="54"/>
  <c r="AO13" i="54" s="1"/>
  <c r="AF18" i="46"/>
  <c r="AO18" i="46" s="1"/>
  <c r="Z19" i="15"/>
  <c r="AG19" i="15" s="1"/>
  <c r="AP19" i="15" s="1"/>
  <c r="AF19" i="15"/>
  <c r="AO19" i="15" s="1"/>
  <c r="W22" i="19"/>
  <c r="AE21" i="19"/>
  <c r="AG21" i="19"/>
  <c r="AP21" i="19" s="1"/>
  <c r="AF21" i="19"/>
  <c r="AO21" i="19" s="1"/>
  <c r="AI18" i="47"/>
  <c r="AN18" i="47"/>
  <c r="W12" i="11"/>
  <c r="AG11" i="11"/>
  <c r="AP11" i="11" s="1"/>
  <c r="AF11" i="11"/>
  <c r="AO11" i="11" s="1"/>
  <c r="AE11" i="11"/>
  <c r="Y15" i="20"/>
  <c r="X15" i="20"/>
  <c r="AN13" i="84"/>
  <c r="AI13" i="84"/>
  <c r="AH18" i="101"/>
  <c r="AQ18" i="101" s="1"/>
  <c r="AE10" i="16"/>
  <c r="W11" i="16"/>
  <c r="AF10" i="16"/>
  <c r="AO10" i="16" s="1"/>
  <c r="AG10" i="16"/>
  <c r="AP10" i="16" s="1"/>
  <c r="AN20" i="24"/>
  <c r="AI20" i="24"/>
  <c r="AN20" i="38"/>
  <c r="AI20" i="38"/>
  <c r="AR20" i="38" s="1"/>
  <c r="AR9" i="55"/>
  <c r="AN7" i="10"/>
  <c r="AI7" i="10"/>
  <c r="AI9" i="87"/>
  <c r="AN9" i="87"/>
  <c r="Y16" i="44"/>
  <c r="X16" i="44"/>
  <c r="Z16" i="44" s="1"/>
  <c r="AH14" i="88"/>
  <c r="AQ14" i="88" s="1"/>
  <c r="AR17" i="101"/>
  <c r="AH21" i="71"/>
  <c r="AQ21" i="71" s="1"/>
  <c r="Y21" i="75"/>
  <c r="X21" i="75"/>
  <c r="Z21" i="75" s="1"/>
  <c r="AI19" i="93"/>
  <c r="AN19" i="93"/>
  <c r="Y9" i="98"/>
  <c r="X9" i="98"/>
  <c r="Y11" i="99"/>
  <c r="X11" i="99"/>
  <c r="Y14" i="54"/>
  <c r="X14" i="54"/>
  <c r="AN20" i="67"/>
  <c r="AI20" i="67"/>
  <c r="Y10" i="18"/>
  <c r="X10" i="18"/>
  <c r="AR18" i="52"/>
  <c r="AI6" i="50"/>
  <c r="AN6" i="50"/>
  <c r="Y14" i="84"/>
  <c r="X14" i="84"/>
  <c r="AR6" i="82"/>
  <c r="AG18" i="101"/>
  <c r="AP18" i="101" s="1"/>
  <c r="AF18" i="101"/>
  <c r="AO18" i="101" s="1"/>
  <c r="W19" i="101"/>
  <c r="AE18" i="101"/>
  <c r="Y21" i="38"/>
  <c r="X21" i="38"/>
  <c r="AR13" i="88"/>
  <c r="W10" i="103"/>
  <c r="AE9" i="103"/>
  <c r="AG9" i="103"/>
  <c r="AP9" i="103" s="1"/>
  <c r="AF9" i="103"/>
  <c r="AO9" i="103" s="1"/>
  <c r="AH21" i="33"/>
  <c r="AQ21" i="33" s="1"/>
  <c r="Y8" i="10"/>
  <c r="X8" i="10"/>
  <c r="AI15" i="44"/>
  <c r="AN15" i="44"/>
  <c r="AN7" i="102"/>
  <c r="AI7" i="102"/>
  <c r="AG14" i="88"/>
  <c r="AP14" i="88" s="1"/>
  <c r="AF14" i="88"/>
  <c r="AO14" i="88" s="1"/>
  <c r="W15" i="88"/>
  <c r="AE14" i="88"/>
  <c r="AH10" i="83"/>
  <c r="AQ10" i="83" s="1"/>
  <c r="Y22" i="2"/>
  <c r="X22" i="2"/>
  <c r="AH7" i="82"/>
  <c r="AQ7" i="82" s="1"/>
  <c r="Z21" i="71"/>
  <c r="AN13" i="58"/>
  <c r="AI13" i="58"/>
  <c r="Y22" i="63"/>
  <c r="X22" i="63"/>
  <c r="AN7" i="42"/>
  <c r="AI7" i="42"/>
  <c r="Y8" i="35"/>
  <c r="X8" i="35"/>
  <c r="Z8" i="35" s="1"/>
  <c r="AN8" i="98"/>
  <c r="AI10" i="99"/>
  <c r="AN10" i="99"/>
  <c r="AG6" i="90"/>
  <c r="AP6" i="90" s="1"/>
  <c r="AF6" i="90"/>
  <c r="AO6" i="90" s="1"/>
  <c r="AE6" i="90"/>
  <c r="W7" i="90"/>
  <c r="AR10" i="41"/>
  <c r="Y21" i="67"/>
  <c r="X21" i="67"/>
  <c r="AE10" i="49"/>
  <c r="AF10" i="49"/>
  <c r="AO10" i="49" s="1"/>
  <c r="AG10" i="49"/>
  <c r="AP10" i="49" s="1"/>
  <c r="W11" i="49"/>
  <c r="AH19" i="52"/>
  <c r="AQ19" i="52" s="1"/>
  <c r="AR13" i="92"/>
  <c r="Y21" i="97"/>
  <c r="X21" i="97"/>
  <c r="Z21" i="33"/>
  <c r="AR13" i="9"/>
  <c r="Z10" i="83"/>
  <c r="Z7" i="82"/>
  <c r="AN6" i="85"/>
  <c r="AI6" i="85"/>
  <c r="AN21" i="63"/>
  <c r="AI21" i="63"/>
  <c r="AI18" i="105"/>
  <c r="AO18" i="105"/>
  <c r="AI7" i="35"/>
  <c r="AN7" i="35"/>
  <c r="Y19" i="46"/>
  <c r="X19" i="46"/>
  <c r="AR17" i="32"/>
  <c r="W21" i="28"/>
  <c r="AG20" i="28"/>
  <c r="AP20" i="28" s="1"/>
  <c r="AE20" i="28"/>
  <c r="AF20" i="28"/>
  <c r="AO20" i="28" s="1"/>
  <c r="Y19" i="47"/>
  <c r="Z19" i="47"/>
  <c r="X19" i="47"/>
  <c r="AR20" i="71"/>
  <c r="AI9" i="18"/>
  <c r="AN9" i="18"/>
  <c r="AH11" i="91"/>
  <c r="AQ11" i="91" s="1"/>
  <c r="Z19" i="52"/>
  <c r="AR6" i="94"/>
  <c r="AH7" i="48"/>
  <c r="AQ7" i="48" s="1"/>
  <c r="AN13" i="96"/>
  <c r="AI13" i="96"/>
  <c r="AH14" i="92"/>
  <c r="AQ14" i="92" s="1"/>
  <c r="AH11" i="41"/>
  <c r="AQ11" i="41" s="1"/>
  <c r="AH14" i="9"/>
  <c r="AQ14" i="9" s="1"/>
  <c r="AH15" i="13"/>
  <c r="AQ15" i="13" s="1"/>
  <c r="AH17" i="86"/>
  <c r="AQ17" i="86" s="1"/>
  <c r="AH12" i="95"/>
  <c r="AQ12" i="95" s="1"/>
  <c r="AN20" i="75"/>
  <c r="AI20" i="75"/>
  <c r="Y14" i="58"/>
  <c r="X14" i="58"/>
  <c r="Y22" i="89"/>
  <c r="Z22" i="89" s="1"/>
  <c r="X22" i="89"/>
  <c r="Y19" i="105"/>
  <c r="X19" i="105"/>
  <c r="Y20" i="93"/>
  <c r="Z20" i="93"/>
  <c r="X20" i="93"/>
  <c r="AH19" i="15"/>
  <c r="AQ19" i="15" s="1"/>
  <c r="AR9" i="83"/>
  <c r="AH10" i="49"/>
  <c r="AQ10" i="49" s="1"/>
  <c r="AE13" i="45"/>
  <c r="W14" i="45"/>
  <c r="AF13" i="45"/>
  <c r="AO13" i="45" s="1"/>
  <c r="AG13" i="45"/>
  <c r="AP13" i="45" s="1"/>
  <c r="AI14" i="20"/>
  <c r="AN14" i="20"/>
  <c r="Y7" i="50"/>
  <c r="Z7" i="50"/>
  <c r="X7" i="50"/>
  <c r="AH11" i="43"/>
  <c r="AQ11" i="43" s="1"/>
  <c r="W12" i="91"/>
  <c r="AG11" i="91"/>
  <c r="AP11" i="91" s="1"/>
  <c r="AF11" i="91"/>
  <c r="AO11" i="91" s="1"/>
  <c r="AE11" i="91"/>
  <c r="AR18" i="15"/>
  <c r="Y16" i="51"/>
  <c r="X16" i="51"/>
  <c r="Z16" i="51" s="1"/>
  <c r="AN20" i="79"/>
  <c r="AI20" i="79"/>
  <c r="AR20" i="79" s="1"/>
  <c r="Z7" i="48"/>
  <c r="Y14" i="96"/>
  <c r="X14" i="96"/>
  <c r="Z14" i="92"/>
  <c r="AR10" i="91"/>
  <c r="AH10" i="55"/>
  <c r="AQ10" i="55" s="1"/>
  <c r="Z11" i="41"/>
  <c r="Z14" i="9"/>
  <c r="AH18" i="32"/>
  <c r="AQ18" i="32" s="1"/>
  <c r="Z15" i="13"/>
  <c r="Z17" i="86"/>
  <c r="Z12" i="95"/>
  <c r="Y8" i="42"/>
  <c r="Z8" i="42" s="1"/>
  <c r="X8" i="42"/>
  <c r="AI21" i="89"/>
  <c r="AN21" i="89"/>
  <c r="AI13" i="54"/>
  <c r="AN13" i="54"/>
  <c r="AR10" i="43"/>
  <c r="AR9" i="49"/>
  <c r="AH7" i="94"/>
  <c r="AQ7" i="94" s="1"/>
  <c r="AE13" i="100"/>
  <c r="W14" i="100"/>
  <c r="AG13" i="100"/>
  <c r="AP13" i="100" s="1"/>
  <c r="AF13" i="100"/>
  <c r="AO13" i="100" s="1"/>
  <c r="Z7" i="94"/>
  <c r="W21" i="59"/>
  <c r="AE20" i="59"/>
  <c r="AG20" i="59"/>
  <c r="AP20" i="59" s="1"/>
  <c r="AF20" i="59"/>
  <c r="AO20" i="59" s="1"/>
  <c r="AE19" i="53"/>
  <c r="AF19" i="53"/>
  <c r="AO19" i="53" s="1"/>
  <c r="AG19" i="53"/>
  <c r="AP19" i="53" s="1"/>
  <c r="W20" i="53"/>
  <c r="AG15" i="104"/>
  <c r="AP15" i="104" s="1"/>
  <c r="W16" i="104"/>
  <c r="AE15" i="104"/>
  <c r="AF15" i="104"/>
  <c r="AO15" i="104" s="1"/>
  <c r="Z11" i="43"/>
  <c r="Y21" i="24"/>
  <c r="X21" i="24"/>
  <c r="AI20" i="97"/>
  <c r="AN20" i="97"/>
  <c r="AI15" i="51"/>
  <c r="AN15" i="51"/>
  <c r="Y21" i="79"/>
  <c r="X21" i="79"/>
  <c r="Y10" i="87"/>
  <c r="X10" i="87"/>
  <c r="Y8" i="102"/>
  <c r="X8" i="102"/>
  <c r="Z10" i="55"/>
  <c r="AI21" i="2"/>
  <c r="AN21" i="2"/>
  <c r="AR11" i="95"/>
  <c r="Z18" i="32"/>
  <c r="AR6" i="48"/>
  <c r="Y7" i="85"/>
  <c r="X7" i="85"/>
  <c r="AI18" i="46"/>
  <c r="AN18" i="46"/>
  <c r="W20" i="15" l="1"/>
  <c r="Z22" i="63"/>
  <c r="W23" i="63" s="1"/>
  <c r="Z22" i="2"/>
  <c r="AE22" i="2" s="1"/>
  <c r="AE19" i="15"/>
  <c r="AN19" i="15" s="1"/>
  <c r="Z14" i="96"/>
  <c r="AF14" i="96" s="1"/>
  <c r="AO14" i="96" s="1"/>
  <c r="AE22" i="63"/>
  <c r="AG22" i="63"/>
  <c r="AP22" i="63" s="1"/>
  <c r="AF22" i="63"/>
  <c r="AO22" i="63" s="1"/>
  <c r="AF22" i="2"/>
  <c r="AO22" i="2" s="1"/>
  <c r="AG22" i="2"/>
  <c r="AP22" i="2" s="1"/>
  <c r="W23" i="2"/>
  <c r="AF16" i="51"/>
  <c r="AO16" i="51" s="1"/>
  <c r="AG16" i="51"/>
  <c r="AP16" i="51" s="1"/>
  <c r="AE16" i="51"/>
  <c r="W17" i="51"/>
  <c r="AE10" i="55"/>
  <c r="W11" i="55"/>
  <c r="AG10" i="55"/>
  <c r="AP10" i="55" s="1"/>
  <c r="AF10" i="55"/>
  <c r="AO10" i="55" s="1"/>
  <c r="W13" i="95"/>
  <c r="AF12" i="95"/>
  <c r="AO12" i="95" s="1"/>
  <c r="AG12" i="95"/>
  <c r="AP12" i="95" s="1"/>
  <c r="AE12" i="95"/>
  <c r="AF19" i="47"/>
  <c r="AO19" i="47" s="1"/>
  <c r="W20" i="47"/>
  <c r="AG19" i="47"/>
  <c r="AP19" i="47" s="1"/>
  <c r="AE19" i="47"/>
  <c r="AR7" i="35"/>
  <c r="AH21" i="97"/>
  <c r="AQ21" i="97" s="1"/>
  <c r="AE8" i="35"/>
  <c r="W9" i="35"/>
  <c r="AF8" i="35"/>
  <c r="AO8" i="35" s="1"/>
  <c r="AG8" i="35"/>
  <c r="AP8" i="35" s="1"/>
  <c r="AI14" i="88"/>
  <c r="AN14" i="88"/>
  <c r="AI18" i="101"/>
  <c r="AN18" i="101"/>
  <c r="AH14" i="84"/>
  <c r="AQ14" i="84" s="1"/>
  <c r="AH14" i="54"/>
  <c r="AQ14" i="54" s="1"/>
  <c r="AH9" i="98"/>
  <c r="AQ9" i="98" s="1"/>
  <c r="AG21" i="75"/>
  <c r="AP21" i="75" s="1"/>
  <c r="AE21" i="75"/>
  <c r="W22" i="75"/>
  <c r="AF21" i="75"/>
  <c r="AO21" i="75" s="1"/>
  <c r="W17" i="44"/>
  <c r="AE16" i="44"/>
  <c r="AF16" i="44"/>
  <c r="AO16" i="44" s="1"/>
  <c r="AG16" i="44"/>
  <c r="AP16" i="44" s="1"/>
  <c r="AH15" i="20"/>
  <c r="AQ15" i="20" s="1"/>
  <c r="Y12" i="11"/>
  <c r="Z12" i="11" s="1"/>
  <c r="X12" i="11"/>
  <c r="Y22" i="19"/>
  <c r="Z22" i="19"/>
  <c r="X22" i="19"/>
  <c r="AR20" i="97"/>
  <c r="Y21" i="59"/>
  <c r="X21" i="59"/>
  <c r="AI13" i="45"/>
  <c r="AN13" i="45"/>
  <c r="AF17" i="86"/>
  <c r="AO17" i="86" s="1"/>
  <c r="AG17" i="86"/>
  <c r="AP17" i="86" s="1"/>
  <c r="AE17" i="86"/>
  <c r="W18" i="86"/>
  <c r="AR14" i="20"/>
  <c r="AH20" i="93"/>
  <c r="AQ20" i="93" s="1"/>
  <c r="AH22" i="89"/>
  <c r="AQ22" i="89" s="1"/>
  <c r="AR20" i="75"/>
  <c r="AG19" i="52"/>
  <c r="AP19" i="52" s="1"/>
  <c r="W20" i="52"/>
  <c r="AE19" i="52"/>
  <c r="AF19" i="52"/>
  <c r="AO19" i="52" s="1"/>
  <c r="W8" i="82"/>
  <c r="AG7" i="82"/>
  <c r="AP7" i="82" s="1"/>
  <c r="AF7" i="82"/>
  <c r="AO7" i="82" s="1"/>
  <c r="AE7" i="82"/>
  <c r="Z21" i="97"/>
  <c r="AR13" i="58"/>
  <c r="Y15" i="88"/>
  <c r="X15" i="88"/>
  <c r="AR15" i="44"/>
  <c r="Y19" i="101"/>
  <c r="X19" i="101"/>
  <c r="Z14" i="84"/>
  <c r="AH10" i="18"/>
  <c r="AQ10" i="18" s="1"/>
  <c r="Z14" i="54"/>
  <c r="Z9" i="98"/>
  <c r="Z15" i="20"/>
  <c r="AR13" i="54"/>
  <c r="AE18" i="32"/>
  <c r="AG18" i="32"/>
  <c r="AP18" i="32" s="1"/>
  <c r="AF18" i="32"/>
  <c r="AO18" i="32" s="1"/>
  <c r="W19" i="32"/>
  <c r="Z21" i="79"/>
  <c r="AH21" i="79"/>
  <c r="AQ21" i="79" s="1"/>
  <c r="AH7" i="85"/>
  <c r="AQ7" i="85" s="1"/>
  <c r="AR21" i="89"/>
  <c r="W21" i="93"/>
  <c r="AG20" i="93"/>
  <c r="AP20" i="93" s="1"/>
  <c r="AF20" i="93"/>
  <c r="AO20" i="93" s="1"/>
  <c r="AE20" i="93"/>
  <c r="AG22" i="89"/>
  <c r="AP22" i="89" s="1"/>
  <c r="AF22" i="89"/>
  <c r="AO22" i="89" s="1"/>
  <c r="AE22" i="89"/>
  <c r="W23" i="89"/>
  <c r="AR9" i="18"/>
  <c r="AH19" i="46"/>
  <c r="AQ19" i="46" s="1"/>
  <c r="AR18" i="105"/>
  <c r="AE10" i="83"/>
  <c r="W11" i="83"/>
  <c r="AG10" i="83"/>
  <c r="AP10" i="83" s="1"/>
  <c r="AF10" i="83"/>
  <c r="AO10" i="83" s="1"/>
  <c r="AN10" i="49"/>
  <c r="AI10" i="49"/>
  <c r="AR10" i="99"/>
  <c r="AR7" i="42"/>
  <c r="AH8" i="10"/>
  <c r="AQ8" i="10" s="1"/>
  <c r="AH21" i="38"/>
  <c r="AQ21" i="38" s="1"/>
  <c r="Z10" i="18"/>
  <c r="AR18" i="47"/>
  <c r="AN13" i="100"/>
  <c r="AI13" i="100"/>
  <c r="AR18" i="46"/>
  <c r="AH8" i="102"/>
  <c r="AQ8" i="102" s="1"/>
  <c r="AH21" i="24"/>
  <c r="AQ21" i="24" s="1"/>
  <c r="AI15" i="104"/>
  <c r="AN15" i="104"/>
  <c r="W8" i="94"/>
  <c r="AG7" i="94"/>
  <c r="AP7" i="94" s="1"/>
  <c r="AF7" i="94"/>
  <c r="AO7" i="94" s="1"/>
  <c r="AE7" i="94"/>
  <c r="Z8" i="102"/>
  <c r="Z21" i="24"/>
  <c r="X16" i="104"/>
  <c r="Y16" i="104"/>
  <c r="AI19" i="53"/>
  <c r="AN19" i="53"/>
  <c r="AG15" i="13"/>
  <c r="AP15" i="13" s="1"/>
  <c r="AE15" i="13"/>
  <c r="AF15" i="13"/>
  <c r="AO15" i="13" s="1"/>
  <c r="W16" i="13"/>
  <c r="AG14" i="9"/>
  <c r="AP14" i="9" s="1"/>
  <c r="AE14" i="9"/>
  <c r="W15" i="9"/>
  <c r="AF14" i="9"/>
  <c r="AO14" i="9" s="1"/>
  <c r="Z7" i="85"/>
  <c r="AH8" i="42"/>
  <c r="AQ8" i="42" s="1"/>
  <c r="AG11" i="41"/>
  <c r="AP11" i="41" s="1"/>
  <c r="AE11" i="41"/>
  <c r="AF11" i="41"/>
  <c r="AO11" i="41" s="1"/>
  <c r="W12" i="41"/>
  <c r="AE7" i="48"/>
  <c r="AF7" i="48"/>
  <c r="AO7" i="48" s="1"/>
  <c r="AG7" i="48"/>
  <c r="AP7" i="48" s="1"/>
  <c r="W8" i="48"/>
  <c r="Y12" i="91"/>
  <c r="X12" i="91"/>
  <c r="AH7" i="50"/>
  <c r="AQ7" i="50" s="1"/>
  <c r="AI20" i="28"/>
  <c r="AN20" i="28"/>
  <c r="Z19" i="46"/>
  <c r="AR21" i="63"/>
  <c r="AH21" i="67"/>
  <c r="AQ21" i="67" s="1"/>
  <c r="Y7" i="90"/>
  <c r="X7" i="90"/>
  <c r="Z7" i="90" s="1"/>
  <c r="AR8" i="98"/>
  <c r="AF21" i="71"/>
  <c r="AO21" i="71" s="1"/>
  <c r="AE21" i="71"/>
  <c r="W22" i="71"/>
  <c r="AG21" i="71"/>
  <c r="AP21" i="71" s="1"/>
  <c r="Z8" i="10"/>
  <c r="Z21" i="38"/>
  <c r="AH11" i="99"/>
  <c r="AQ11" i="99" s="1"/>
  <c r="AR9" i="87"/>
  <c r="Y11" i="16"/>
  <c r="X11" i="16"/>
  <c r="Z11" i="16" s="1"/>
  <c r="AI11" i="11"/>
  <c r="AN11" i="11"/>
  <c r="AH14" i="96"/>
  <c r="AQ14" i="96" s="1"/>
  <c r="AI11" i="91"/>
  <c r="AN11" i="91"/>
  <c r="AH10" i="87"/>
  <c r="AQ10" i="87" s="1"/>
  <c r="AR15" i="51"/>
  <c r="AG11" i="43"/>
  <c r="AP11" i="43" s="1"/>
  <c r="W12" i="43"/>
  <c r="AE11" i="43"/>
  <c r="AF11" i="43"/>
  <c r="AO11" i="43" s="1"/>
  <c r="AH19" i="105"/>
  <c r="AQ19" i="105" s="1"/>
  <c r="AH14" i="58"/>
  <c r="AQ14" i="58" s="1"/>
  <c r="AR13" i="96"/>
  <c r="Z21" i="67"/>
  <c r="AN6" i="90"/>
  <c r="AI6" i="90"/>
  <c r="AH22" i="63"/>
  <c r="AQ22" i="63" s="1"/>
  <c r="AH22" i="2"/>
  <c r="AQ22" i="2" s="1"/>
  <c r="AR7" i="102"/>
  <c r="AN9" i="103"/>
  <c r="AI9" i="103"/>
  <c r="AR6" i="50"/>
  <c r="AR20" i="67"/>
  <c r="Z11" i="99"/>
  <c r="AR19" i="93"/>
  <c r="AR7" i="10"/>
  <c r="AR20" i="24"/>
  <c r="AN10" i="16"/>
  <c r="AI10" i="16"/>
  <c r="AR13" i="84"/>
  <c r="AH16" i="51"/>
  <c r="AQ16" i="51" s="1"/>
  <c r="AE8" i="42"/>
  <c r="W9" i="42"/>
  <c r="AF8" i="42"/>
  <c r="AO8" i="42" s="1"/>
  <c r="AG8" i="42"/>
  <c r="AP8" i="42" s="1"/>
  <c r="AG7" i="50"/>
  <c r="AP7" i="50" s="1"/>
  <c r="W8" i="50"/>
  <c r="AE7" i="50"/>
  <c r="AF7" i="50"/>
  <c r="AO7" i="50" s="1"/>
  <c r="AR21" i="2"/>
  <c r="Z10" i="87"/>
  <c r="Y20" i="53"/>
  <c r="X20" i="53"/>
  <c r="AN20" i="59"/>
  <c r="AI20" i="59"/>
  <c r="Y14" i="100"/>
  <c r="X14" i="100"/>
  <c r="AF14" i="92"/>
  <c r="AO14" i="92" s="1"/>
  <c r="AE14" i="92"/>
  <c r="AG14" i="92"/>
  <c r="AP14" i="92" s="1"/>
  <c r="W15" i="92"/>
  <c r="Y14" i="45"/>
  <c r="X14" i="45"/>
  <c r="Z19" i="105"/>
  <c r="Z14" i="58"/>
  <c r="AH19" i="47"/>
  <c r="AQ19" i="47" s="1"/>
  <c r="Y21" i="28"/>
  <c r="X21" i="28"/>
  <c r="AR6" i="85"/>
  <c r="AF21" i="33"/>
  <c r="AO21" i="33" s="1"/>
  <c r="W22" i="33"/>
  <c r="AG21" i="33"/>
  <c r="AP21" i="33" s="1"/>
  <c r="AE21" i="33"/>
  <c r="Y11" i="49"/>
  <c r="Z11" i="49"/>
  <c r="X11" i="49"/>
  <c r="AH8" i="35"/>
  <c r="AQ8" i="35" s="1"/>
  <c r="Y10" i="103"/>
  <c r="X10" i="103"/>
  <c r="AH21" i="75"/>
  <c r="AQ21" i="75" s="1"/>
  <c r="AH16" i="44"/>
  <c r="AQ16" i="44" s="1"/>
  <c r="AN21" i="19"/>
  <c r="AI21" i="19"/>
  <c r="Y20" i="15"/>
  <c r="X20" i="15"/>
  <c r="AI19" i="15" l="1"/>
  <c r="AE14" i="96"/>
  <c r="Z14" i="100"/>
  <c r="W15" i="96"/>
  <c r="Z10" i="103"/>
  <c r="AG10" i="103" s="1"/>
  <c r="AP10" i="103" s="1"/>
  <c r="Z21" i="28"/>
  <c r="AE21" i="28" s="1"/>
  <c r="Z16" i="104"/>
  <c r="AG14" i="96"/>
  <c r="AP14" i="96" s="1"/>
  <c r="Z20" i="53"/>
  <c r="AF20" i="53" s="1"/>
  <c r="AO20" i="53" s="1"/>
  <c r="Z15" i="88"/>
  <c r="W16" i="88" s="1"/>
  <c r="AF10" i="103"/>
  <c r="AO10" i="103" s="1"/>
  <c r="W11" i="103"/>
  <c r="W13" i="11"/>
  <c r="AG12" i="11"/>
  <c r="AP12" i="11" s="1"/>
  <c r="AF12" i="11"/>
  <c r="AO12" i="11" s="1"/>
  <c r="AE12" i="11"/>
  <c r="AG16" i="104"/>
  <c r="AP16" i="104" s="1"/>
  <c r="AF16" i="104"/>
  <c r="AO16" i="104" s="1"/>
  <c r="AE16" i="104"/>
  <c r="W17" i="104"/>
  <c r="AE15" i="88"/>
  <c r="AN15" i="88" s="1"/>
  <c r="AG15" i="88"/>
  <c r="AP15" i="88" s="1"/>
  <c r="AF15" i="88"/>
  <c r="AG14" i="100"/>
  <c r="AP14" i="100" s="1"/>
  <c r="W15" i="100"/>
  <c r="AE14" i="100"/>
  <c r="AF14" i="100"/>
  <c r="AO14" i="100" s="1"/>
  <c r="W21" i="53"/>
  <c r="AE20" i="53"/>
  <c r="AG20" i="53"/>
  <c r="AP20" i="53" s="1"/>
  <c r="AH20" i="15"/>
  <c r="AQ20" i="15" s="1"/>
  <c r="Z20" i="15"/>
  <c r="AN21" i="33"/>
  <c r="AI21" i="33"/>
  <c r="AH21" i="28"/>
  <c r="AQ21" i="28" s="1"/>
  <c r="AH14" i="100"/>
  <c r="AQ14" i="100" s="1"/>
  <c r="Y9" i="42"/>
  <c r="X9" i="42"/>
  <c r="AR6" i="90"/>
  <c r="AR20" i="28"/>
  <c r="AH12" i="91"/>
  <c r="AQ12" i="91" s="1"/>
  <c r="AE8" i="102"/>
  <c r="W9" i="102"/>
  <c r="AG8" i="102"/>
  <c r="AP8" i="102" s="1"/>
  <c r="AF8" i="102"/>
  <c r="AO8" i="102" s="1"/>
  <c r="AR13" i="100"/>
  <c r="AF10" i="18"/>
  <c r="AO10" i="18" s="1"/>
  <c r="AG10" i="18"/>
  <c r="AP10" i="18" s="1"/>
  <c r="W11" i="18"/>
  <c r="AE10" i="18"/>
  <c r="AI20" i="93"/>
  <c r="AN20" i="93"/>
  <c r="AG14" i="54"/>
  <c r="AP14" i="54" s="1"/>
  <c r="W15" i="54"/>
  <c r="AE14" i="54"/>
  <c r="AF14" i="54"/>
  <c r="AO14" i="54" s="1"/>
  <c r="AH19" i="101"/>
  <c r="AQ19" i="101" s="1"/>
  <c r="AN7" i="82"/>
  <c r="AI7" i="82"/>
  <c r="AI19" i="52"/>
  <c r="AN19" i="52"/>
  <c r="Y18" i="86"/>
  <c r="X18" i="86"/>
  <c r="AH21" i="59"/>
  <c r="AQ21" i="59" s="1"/>
  <c r="AE22" i="19"/>
  <c r="AF22" i="19"/>
  <c r="AO22" i="19" s="1"/>
  <c r="AG22" i="19"/>
  <c r="AP22" i="19" s="1"/>
  <c r="W23" i="19"/>
  <c r="Y13" i="95"/>
  <c r="Z13" i="95"/>
  <c r="X13" i="95"/>
  <c r="AI14" i="96"/>
  <c r="AN14" i="96"/>
  <c r="AN7" i="50"/>
  <c r="AI7" i="50"/>
  <c r="AI8" i="42"/>
  <c r="AN8" i="42"/>
  <c r="AR11" i="91"/>
  <c r="W22" i="38"/>
  <c r="AE21" i="38"/>
  <c r="AF21" i="38"/>
  <c r="AO21" i="38" s="1"/>
  <c r="AG21" i="38"/>
  <c r="AP21" i="38" s="1"/>
  <c r="Z12" i="91"/>
  <c r="AN7" i="48"/>
  <c r="AI7" i="48"/>
  <c r="AR19" i="53"/>
  <c r="AR15" i="104"/>
  <c r="Y11" i="83"/>
  <c r="X11" i="83"/>
  <c r="Y23" i="89"/>
  <c r="X23" i="89"/>
  <c r="AI18" i="32"/>
  <c r="AN18" i="32"/>
  <c r="Z19" i="101"/>
  <c r="Y20" i="52"/>
  <c r="X20" i="52"/>
  <c r="AI17" i="86"/>
  <c r="AN17" i="86"/>
  <c r="Z21" i="59"/>
  <c r="AI16" i="44"/>
  <c r="AN16" i="44"/>
  <c r="Y9" i="35"/>
  <c r="X9" i="35"/>
  <c r="Y20" i="47"/>
  <c r="X20" i="47"/>
  <c r="Z20" i="47" s="1"/>
  <c r="Y17" i="51"/>
  <c r="X17" i="51"/>
  <c r="Y15" i="96"/>
  <c r="X15" i="96"/>
  <c r="Z15" i="96" s="1"/>
  <c r="AH10" i="103"/>
  <c r="AQ10" i="103" s="1"/>
  <c r="AR21" i="19"/>
  <c r="Y22" i="33"/>
  <c r="X22" i="33"/>
  <c r="AE14" i="58"/>
  <c r="AF14" i="58"/>
  <c r="AO14" i="58" s="1"/>
  <c r="AG14" i="58"/>
  <c r="AP14" i="58" s="1"/>
  <c r="W15" i="58"/>
  <c r="Y15" i="92"/>
  <c r="X15" i="92"/>
  <c r="AE10" i="87"/>
  <c r="W11" i="87"/>
  <c r="AG10" i="87"/>
  <c r="AP10" i="87" s="1"/>
  <c r="AF10" i="87"/>
  <c r="AO10" i="87" s="1"/>
  <c r="Y8" i="50"/>
  <c r="X8" i="50"/>
  <c r="W22" i="67"/>
  <c r="AF21" i="67"/>
  <c r="AO21" i="67" s="1"/>
  <c r="AG21" i="67"/>
  <c r="AP21" i="67" s="1"/>
  <c r="AE21" i="67"/>
  <c r="AN11" i="43"/>
  <c r="AI11" i="43"/>
  <c r="AR11" i="11"/>
  <c r="W9" i="10"/>
  <c r="AF8" i="10"/>
  <c r="AO8" i="10" s="1"/>
  <c r="AG8" i="10"/>
  <c r="AP8" i="10" s="1"/>
  <c r="AE8" i="10"/>
  <c r="AF7" i="85"/>
  <c r="AO7" i="85" s="1"/>
  <c r="AE7" i="85"/>
  <c r="W8" i="85"/>
  <c r="AG7" i="85"/>
  <c r="AP7" i="85" s="1"/>
  <c r="Y16" i="13"/>
  <c r="X16" i="13"/>
  <c r="AN7" i="94"/>
  <c r="AI7" i="94"/>
  <c r="AR7" i="94" s="1"/>
  <c r="AR10" i="49"/>
  <c r="AN10" i="83"/>
  <c r="AI10" i="83"/>
  <c r="AI22" i="89"/>
  <c r="AN22" i="89"/>
  <c r="AG21" i="79"/>
  <c r="AP21" i="79" s="1"/>
  <c r="AF21" i="79"/>
  <c r="AO21" i="79" s="1"/>
  <c r="AE21" i="79"/>
  <c r="W22" i="79"/>
  <c r="AH12" i="11"/>
  <c r="AQ12" i="11" s="1"/>
  <c r="Y17" i="44"/>
  <c r="X17" i="44"/>
  <c r="AR18" i="101"/>
  <c r="AN8" i="35"/>
  <c r="AI8" i="35"/>
  <c r="AI16" i="51"/>
  <c r="AN16" i="51"/>
  <c r="AH11" i="49"/>
  <c r="AQ11" i="49" s="1"/>
  <c r="AG19" i="105"/>
  <c r="AP19" i="105" s="1"/>
  <c r="W20" i="105"/>
  <c r="AF19" i="105"/>
  <c r="AO19" i="105" s="1"/>
  <c r="AE19" i="105"/>
  <c r="AR20" i="59"/>
  <c r="AR10" i="16"/>
  <c r="Y12" i="43"/>
  <c r="X12" i="43"/>
  <c r="AH11" i="16"/>
  <c r="AQ11" i="16" s="1"/>
  <c r="AH7" i="90"/>
  <c r="AQ7" i="90" s="1"/>
  <c r="Y12" i="41"/>
  <c r="Z12" i="41" s="1"/>
  <c r="X12" i="41"/>
  <c r="AR19" i="15"/>
  <c r="Y21" i="93"/>
  <c r="X21" i="93"/>
  <c r="Z21" i="93" s="1"/>
  <c r="Y8" i="82"/>
  <c r="X8" i="82"/>
  <c r="AN12" i="95"/>
  <c r="AI12" i="95"/>
  <c r="AH14" i="45"/>
  <c r="AQ14" i="45" s="1"/>
  <c r="AI14" i="92"/>
  <c r="AN14" i="92"/>
  <c r="AR9" i="103"/>
  <c r="AG11" i="16"/>
  <c r="AP11" i="16" s="1"/>
  <c r="W12" i="16"/>
  <c r="AE11" i="16"/>
  <c r="AF11" i="16"/>
  <c r="AO11" i="16" s="1"/>
  <c r="Y22" i="71"/>
  <c r="X22" i="71"/>
  <c r="W8" i="90"/>
  <c r="AG7" i="90"/>
  <c r="AP7" i="90" s="1"/>
  <c r="AF7" i="90"/>
  <c r="AO7" i="90" s="1"/>
  <c r="AE7" i="90"/>
  <c r="W20" i="46"/>
  <c r="AG19" i="46"/>
  <c r="AP19" i="46" s="1"/>
  <c r="AF19" i="46"/>
  <c r="AO19" i="46" s="1"/>
  <c r="AE19" i="46"/>
  <c r="Y8" i="48"/>
  <c r="X8" i="48"/>
  <c r="Z8" i="48" s="1"/>
  <c r="Y15" i="9"/>
  <c r="X15" i="9"/>
  <c r="AI15" i="13"/>
  <c r="AN15" i="13"/>
  <c r="AH16" i="104"/>
  <c r="AQ16" i="104" s="1"/>
  <c r="Y19" i="32"/>
  <c r="X19" i="32"/>
  <c r="Z19" i="32" s="1"/>
  <c r="AF15" i="20"/>
  <c r="AO15" i="20" s="1"/>
  <c r="AG15" i="20"/>
  <c r="AP15" i="20" s="1"/>
  <c r="AE15" i="20"/>
  <c r="W16" i="20"/>
  <c r="AF21" i="97"/>
  <c r="AO21" i="97" s="1"/>
  <c r="W22" i="97"/>
  <c r="AG21" i="97"/>
  <c r="AP21" i="97" s="1"/>
  <c r="AE21" i="97"/>
  <c r="Y22" i="75"/>
  <c r="X22" i="75"/>
  <c r="AR14" i="88"/>
  <c r="Y11" i="55"/>
  <c r="Z11" i="55"/>
  <c r="X11" i="55"/>
  <c r="AN22" i="2"/>
  <c r="AI22" i="2"/>
  <c r="Y23" i="63"/>
  <c r="X23" i="63"/>
  <c r="AE11" i="49"/>
  <c r="AF11" i="49"/>
  <c r="AO11" i="49" s="1"/>
  <c r="AG11" i="49"/>
  <c r="AP11" i="49" s="1"/>
  <c r="W12" i="49"/>
  <c r="Z14" i="45"/>
  <c r="AH20" i="53"/>
  <c r="AQ20" i="53" s="1"/>
  <c r="AG11" i="99"/>
  <c r="AP11" i="99" s="1"/>
  <c r="AF11" i="99"/>
  <c r="AO11" i="99" s="1"/>
  <c r="AE11" i="99"/>
  <c r="W12" i="99"/>
  <c r="AN21" i="71"/>
  <c r="AI21" i="71"/>
  <c r="AN11" i="41"/>
  <c r="AI11" i="41"/>
  <c r="AN14" i="9"/>
  <c r="AI14" i="9"/>
  <c r="AR14" i="9" s="1"/>
  <c r="AF21" i="24"/>
  <c r="AO21" i="24" s="1"/>
  <c r="AG21" i="24"/>
  <c r="AP21" i="24" s="1"/>
  <c r="W22" i="24"/>
  <c r="AE21" i="24"/>
  <c r="Y8" i="94"/>
  <c r="X8" i="94"/>
  <c r="AG9" i="98"/>
  <c r="AP9" i="98" s="1"/>
  <c r="AF9" i="98"/>
  <c r="AO9" i="98" s="1"/>
  <c r="W10" i="98"/>
  <c r="AE9" i="98"/>
  <c r="W15" i="84"/>
  <c r="AG14" i="84"/>
  <c r="AP14" i="84" s="1"/>
  <c r="AF14" i="84"/>
  <c r="AO14" i="84" s="1"/>
  <c r="AE14" i="84"/>
  <c r="AH15" i="88"/>
  <c r="AQ15" i="88" s="1"/>
  <c r="AR13" i="45"/>
  <c r="AH22" i="19"/>
  <c r="AQ22" i="19" s="1"/>
  <c r="AN21" i="75"/>
  <c r="AI21" i="75"/>
  <c r="AI19" i="47"/>
  <c r="AN19" i="47"/>
  <c r="AI10" i="55"/>
  <c r="AN10" i="55"/>
  <c r="Y23" i="2"/>
  <c r="X23" i="2"/>
  <c r="Z23" i="2" s="1"/>
  <c r="AN22" i="63"/>
  <c r="AI22" i="63"/>
  <c r="Z15" i="9" l="1"/>
  <c r="Z18" i="86"/>
  <c r="AG21" i="28"/>
  <c r="AP21" i="28" s="1"/>
  <c r="W22" i="28"/>
  <c r="Z9" i="35"/>
  <c r="AF9" i="35" s="1"/>
  <c r="AO9" i="35" s="1"/>
  <c r="AF21" i="28"/>
  <c r="AO21" i="28" s="1"/>
  <c r="AE10" i="103"/>
  <c r="Z16" i="13"/>
  <c r="Z17" i="51"/>
  <c r="AE17" i="51" s="1"/>
  <c r="AE15" i="9"/>
  <c r="AF15" i="9"/>
  <c r="AO15" i="9" s="1"/>
  <c r="W16" i="9"/>
  <c r="AG15" i="9"/>
  <c r="AP15" i="9" s="1"/>
  <c r="W19" i="86"/>
  <c r="AF18" i="86"/>
  <c r="AO18" i="86" s="1"/>
  <c r="AG18" i="86"/>
  <c r="AP18" i="86" s="1"/>
  <c r="AE18" i="86"/>
  <c r="AG23" i="2"/>
  <c r="AP23" i="2" s="1"/>
  <c r="AP25" i="2" s="1"/>
  <c r="AF23" i="2"/>
  <c r="AO23" i="2" s="1"/>
  <c r="AO25" i="2" s="1"/>
  <c r="AE23" i="2"/>
  <c r="AE9" i="35"/>
  <c r="W10" i="35"/>
  <c r="AF12" i="41"/>
  <c r="AO12" i="41" s="1"/>
  <c r="W13" i="41"/>
  <c r="AE12" i="41"/>
  <c r="AG12" i="41"/>
  <c r="AP12" i="41" s="1"/>
  <c r="AF17" i="51"/>
  <c r="AO17" i="51" s="1"/>
  <c r="AG17" i="51"/>
  <c r="AP17" i="51" s="1"/>
  <c r="W18" i="51"/>
  <c r="AR19" i="47"/>
  <c r="AR21" i="75"/>
  <c r="AI14" i="84"/>
  <c r="AN14" i="84"/>
  <c r="AN21" i="24"/>
  <c r="AI21" i="24"/>
  <c r="AN11" i="99"/>
  <c r="AI11" i="99"/>
  <c r="AR11" i="99" s="1"/>
  <c r="AH22" i="75"/>
  <c r="AQ22" i="75" s="1"/>
  <c r="Y22" i="97"/>
  <c r="Z22" i="97" s="1"/>
  <c r="X22" i="97"/>
  <c r="AN11" i="16"/>
  <c r="AI11" i="16"/>
  <c r="AR14" i="92"/>
  <c r="AR12" i="95"/>
  <c r="AE21" i="93"/>
  <c r="W22" i="93"/>
  <c r="AG21" i="93"/>
  <c r="AP21" i="93" s="1"/>
  <c r="AF21" i="93"/>
  <c r="AO21" i="93" s="1"/>
  <c r="AI19" i="105"/>
  <c r="AN19" i="105"/>
  <c r="AI8" i="10"/>
  <c r="AN8" i="10"/>
  <c r="AR11" i="43"/>
  <c r="AH8" i="50"/>
  <c r="AQ8" i="50" s="1"/>
  <c r="Y11" i="87"/>
  <c r="X11" i="87"/>
  <c r="AH20" i="52"/>
  <c r="AQ20" i="52" s="1"/>
  <c r="AH23" i="89"/>
  <c r="AQ23" i="89" s="1"/>
  <c r="W13" i="91"/>
  <c r="AF12" i="91"/>
  <c r="AO12" i="91" s="1"/>
  <c r="AE12" i="91"/>
  <c r="AG12" i="91"/>
  <c r="AP12" i="91" s="1"/>
  <c r="AR14" i="96"/>
  <c r="AI14" i="54"/>
  <c r="AN14" i="54"/>
  <c r="AI10" i="18"/>
  <c r="AN10" i="18"/>
  <c r="AR21" i="33"/>
  <c r="Y21" i="53"/>
  <c r="X21" i="53"/>
  <c r="Y16" i="88"/>
  <c r="X16" i="88"/>
  <c r="Y13" i="11"/>
  <c r="X13" i="11"/>
  <c r="X10" i="98"/>
  <c r="Z10" i="98" s="1"/>
  <c r="Y10" i="98"/>
  <c r="AR11" i="41"/>
  <c r="Y22" i="24"/>
  <c r="X22" i="24"/>
  <c r="Z22" i="24" s="1"/>
  <c r="AN11" i="49"/>
  <c r="AI11" i="49"/>
  <c r="AR11" i="49" s="1"/>
  <c r="AH11" i="55"/>
  <c r="AQ11" i="55" s="1"/>
  <c r="Z22" i="75"/>
  <c r="AH19" i="32"/>
  <c r="AQ19" i="32" s="1"/>
  <c r="AH8" i="48"/>
  <c r="AQ8" i="48" s="1"/>
  <c r="Y8" i="90"/>
  <c r="X8" i="90"/>
  <c r="Y12" i="16"/>
  <c r="Z12" i="16" s="1"/>
  <c r="X12" i="16"/>
  <c r="Z8" i="50"/>
  <c r="AN10" i="87"/>
  <c r="AI10" i="87"/>
  <c r="AH15" i="96"/>
  <c r="AQ15" i="96" s="1"/>
  <c r="AH20" i="47"/>
  <c r="AQ20" i="47" s="1"/>
  <c r="Z20" i="52"/>
  <c r="Z23" i="89"/>
  <c r="AH13" i="95"/>
  <c r="AQ13" i="95" s="1"/>
  <c r="AI22" i="19"/>
  <c r="AN22" i="19"/>
  <c r="Y15" i="54"/>
  <c r="X15" i="54"/>
  <c r="Z15" i="54" s="1"/>
  <c r="Y11" i="18"/>
  <c r="X11" i="18"/>
  <c r="AI14" i="100"/>
  <c r="AN14" i="100"/>
  <c r="AR21" i="71"/>
  <c r="AF14" i="45"/>
  <c r="AO14" i="45" s="1"/>
  <c r="AG14" i="45"/>
  <c r="AP14" i="45" s="1"/>
  <c r="AE14" i="45"/>
  <c r="W15" i="45"/>
  <c r="AH23" i="63"/>
  <c r="AQ23" i="63" s="1"/>
  <c r="AQ25" i="63" s="1"/>
  <c r="AZ3" i="63"/>
  <c r="AF11" i="55"/>
  <c r="AO11" i="55" s="1"/>
  <c r="AG11" i="55"/>
  <c r="AP11" i="55" s="1"/>
  <c r="AE11" i="55"/>
  <c r="W12" i="55"/>
  <c r="AF19" i="32"/>
  <c r="AO19" i="32" s="1"/>
  <c r="W20" i="32"/>
  <c r="AE19" i="32"/>
  <c r="AG19" i="32"/>
  <c r="AP19" i="32" s="1"/>
  <c r="AE8" i="48"/>
  <c r="AF8" i="48"/>
  <c r="AO8" i="48" s="1"/>
  <c r="AG8" i="48"/>
  <c r="AP8" i="48" s="1"/>
  <c r="W9" i="48"/>
  <c r="Y20" i="46"/>
  <c r="X20" i="46"/>
  <c r="Z22" i="71"/>
  <c r="AH22" i="71"/>
  <c r="AQ22" i="71" s="1"/>
  <c r="AH8" i="82"/>
  <c r="AQ8" i="82" s="1"/>
  <c r="Y20" i="105"/>
  <c r="X20" i="105"/>
  <c r="Y8" i="85"/>
  <c r="X8" i="85"/>
  <c r="Z8" i="85" s="1"/>
  <c r="AN21" i="67"/>
  <c r="AI21" i="67"/>
  <c r="AR21" i="67" s="1"/>
  <c r="AH15" i="92"/>
  <c r="AQ15" i="92" s="1"/>
  <c r="AN14" i="58"/>
  <c r="AI14" i="58"/>
  <c r="AR14" i="58" s="1"/>
  <c r="W16" i="96"/>
  <c r="AG15" i="96"/>
  <c r="AP15" i="96" s="1"/>
  <c r="AF15" i="96"/>
  <c r="AO15" i="96" s="1"/>
  <c r="AE15" i="96"/>
  <c r="AE20" i="47"/>
  <c r="AF20" i="47"/>
  <c r="AO20" i="47" s="1"/>
  <c r="AG20" i="47"/>
  <c r="AP20" i="47" s="1"/>
  <c r="W21" i="47"/>
  <c r="AR16" i="44"/>
  <c r="AR8" i="42"/>
  <c r="AF13" i="95"/>
  <c r="AO13" i="95" s="1"/>
  <c r="AE13" i="95"/>
  <c r="W14" i="95"/>
  <c r="AG13" i="95"/>
  <c r="AP13" i="95" s="1"/>
  <c r="AR19" i="52"/>
  <c r="AH9" i="42"/>
  <c r="AQ9" i="42" s="1"/>
  <c r="W21" i="15"/>
  <c r="AF20" i="15"/>
  <c r="AO20" i="15" s="1"/>
  <c r="AG20" i="15"/>
  <c r="AP20" i="15" s="1"/>
  <c r="AE20" i="15"/>
  <c r="Y22" i="28"/>
  <c r="X22" i="28"/>
  <c r="Y15" i="100"/>
  <c r="X15" i="100"/>
  <c r="Z15" i="100" s="1"/>
  <c r="AN10" i="103"/>
  <c r="AI10" i="103"/>
  <c r="Y15" i="84"/>
  <c r="X15" i="84"/>
  <c r="AH8" i="94"/>
  <c r="AQ8" i="94" s="1"/>
  <c r="Z23" i="63"/>
  <c r="Y16" i="20"/>
  <c r="X16" i="20"/>
  <c r="AR15" i="13"/>
  <c r="Z8" i="82"/>
  <c r="AH17" i="44"/>
  <c r="AQ17" i="44" s="1"/>
  <c r="AR22" i="89"/>
  <c r="AN7" i="85"/>
  <c r="AI7" i="85"/>
  <c r="Y9" i="10"/>
  <c r="Z9" i="10" s="1"/>
  <c r="X9" i="10"/>
  <c r="Z15" i="92"/>
  <c r="AH22" i="33"/>
  <c r="AQ22" i="33" s="1"/>
  <c r="W22" i="59"/>
  <c r="AF21" i="59"/>
  <c r="AO21" i="59" s="1"/>
  <c r="AE21" i="59"/>
  <c r="AG21" i="59"/>
  <c r="AP21" i="59" s="1"/>
  <c r="AF19" i="101"/>
  <c r="AO19" i="101" s="1"/>
  <c r="AE19" i="101"/>
  <c r="W20" i="101"/>
  <c r="AG19" i="101"/>
  <c r="AP19" i="101" s="1"/>
  <c r="AH11" i="83"/>
  <c r="AQ11" i="83" s="1"/>
  <c r="AI21" i="38"/>
  <c r="AN21" i="38"/>
  <c r="AR7" i="50"/>
  <c r="AR7" i="82"/>
  <c r="Y9" i="102"/>
  <c r="X9" i="102"/>
  <c r="Z9" i="42"/>
  <c r="AI12" i="11"/>
  <c r="AN12" i="11"/>
  <c r="AR10" i="55"/>
  <c r="Z8" i="94"/>
  <c r="Y12" i="49"/>
  <c r="X12" i="49"/>
  <c r="Z12" i="49" s="1"/>
  <c r="AI21" i="97"/>
  <c r="AN21" i="97"/>
  <c r="AI15" i="20"/>
  <c r="AN15" i="20"/>
  <c r="AH15" i="9"/>
  <c r="AQ15" i="9" s="1"/>
  <c r="AN7" i="90"/>
  <c r="AI7" i="90"/>
  <c r="AH12" i="41"/>
  <c r="AQ12" i="41" s="1"/>
  <c r="AR16" i="51"/>
  <c r="Z17" i="44"/>
  <c r="Y22" i="79"/>
  <c r="Z22" i="79" s="1"/>
  <c r="X22" i="79"/>
  <c r="AR10" i="83"/>
  <c r="AH16" i="13"/>
  <c r="AQ16" i="13" s="1"/>
  <c r="Z22" i="33"/>
  <c r="AH17" i="51"/>
  <c r="AQ17" i="51" s="1"/>
  <c r="AH9" i="35"/>
  <c r="AQ9" i="35" s="1"/>
  <c r="Z11" i="83"/>
  <c r="AR7" i="48"/>
  <c r="Y22" i="38"/>
  <c r="X22" i="38"/>
  <c r="Y23" i="19"/>
  <c r="X23" i="19"/>
  <c r="AH18" i="86"/>
  <c r="AQ18" i="86" s="1"/>
  <c r="AR20" i="93"/>
  <c r="AI8" i="102"/>
  <c r="AN8" i="102"/>
  <c r="AN21" i="28"/>
  <c r="Y17" i="104"/>
  <c r="X17" i="104"/>
  <c r="Y11" i="103"/>
  <c r="X11" i="103"/>
  <c r="AR22" i="63"/>
  <c r="AH23" i="2"/>
  <c r="AQ23" i="2" s="1"/>
  <c r="AQ25" i="2" s="1"/>
  <c r="AZ3" i="2"/>
  <c r="AN9" i="98"/>
  <c r="AI9" i="98"/>
  <c r="Y12" i="99"/>
  <c r="X12" i="99"/>
  <c r="AR22" i="2"/>
  <c r="AI19" i="46"/>
  <c r="AN19" i="46"/>
  <c r="AH21" i="93"/>
  <c r="AQ21" i="93" s="1"/>
  <c r="Z12" i="43"/>
  <c r="AH12" i="43"/>
  <c r="AQ12" i="43" s="1"/>
  <c r="AR8" i="35"/>
  <c r="AN21" i="79"/>
  <c r="AI21" i="79"/>
  <c r="AG16" i="13"/>
  <c r="AP16" i="13" s="1"/>
  <c r="AF16" i="13"/>
  <c r="AO16" i="13" s="1"/>
  <c r="W17" i="13"/>
  <c r="AE16" i="13"/>
  <c r="Y22" i="67"/>
  <c r="X22" i="67"/>
  <c r="Y15" i="58"/>
  <c r="X15" i="58"/>
  <c r="AR17" i="86"/>
  <c r="AR18" i="32"/>
  <c r="AI20" i="53"/>
  <c r="AN20" i="53"/>
  <c r="AI15" i="88"/>
  <c r="AO15" i="88"/>
  <c r="AI16" i="104"/>
  <c r="AN16" i="104"/>
  <c r="Z17" i="104" l="1"/>
  <c r="AG9" i="35"/>
  <c r="AP9" i="35" s="1"/>
  <c r="AI21" i="28"/>
  <c r="AR21" i="28" s="1"/>
  <c r="Z16" i="88"/>
  <c r="W17" i="88" s="1"/>
  <c r="AG22" i="79"/>
  <c r="AP22" i="79" s="1"/>
  <c r="W23" i="79"/>
  <c r="AF22" i="79"/>
  <c r="AO22" i="79" s="1"/>
  <c r="AE22" i="79"/>
  <c r="AG15" i="54"/>
  <c r="AP15" i="54" s="1"/>
  <c r="AE15" i="54"/>
  <c r="W16" i="54"/>
  <c r="AF15" i="54"/>
  <c r="AO15" i="54" s="1"/>
  <c r="AG12" i="16"/>
  <c r="AP12" i="16" s="1"/>
  <c r="AE12" i="16"/>
  <c r="W13" i="16"/>
  <c r="AF12" i="16"/>
  <c r="AO12" i="16" s="1"/>
  <c r="AE16" i="88"/>
  <c r="AF16" i="88"/>
  <c r="AO16" i="88" s="1"/>
  <c r="AG10" i="98"/>
  <c r="AP10" i="98" s="1"/>
  <c r="W11" i="98"/>
  <c r="AF10" i="98"/>
  <c r="AO10" i="98" s="1"/>
  <c r="AE10" i="98"/>
  <c r="AE22" i="97"/>
  <c r="AF22" i="97"/>
  <c r="AO22" i="97" s="1"/>
  <c r="W23" i="97"/>
  <c r="AG22" i="97"/>
  <c r="AP22" i="97" s="1"/>
  <c r="AG9" i="10"/>
  <c r="AP9" i="10" s="1"/>
  <c r="AF9" i="10"/>
  <c r="AO9" i="10" s="1"/>
  <c r="AE9" i="10"/>
  <c r="W10" i="10"/>
  <c r="AG8" i="85"/>
  <c r="AP8" i="85" s="1"/>
  <c r="AF8" i="85"/>
  <c r="AO8" i="85" s="1"/>
  <c r="W9" i="85"/>
  <c r="AE8" i="85"/>
  <c r="AF17" i="104"/>
  <c r="AO17" i="104" s="1"/>
  <c r="AE17" i="104"/>
  <c r="AG17" i="104"/>
  <c r="AP17" i="104" s="1"/>
  <c r="W18" i="104"/>
  <c r="AR19" i="46"/>
  <c r="AR9" i="98"/>
  <c r="AH23" i="19"/>
  <c r="AQ23" i="19" s="1"/>
  <c r="AQ25" i="19" s="1"/>
  <c r="AZ3" i="19"/>
  <c r="AH12" i="49"/>
  <c r="AQ12" i="49" s="1"/>
  <c r="AH15" i="100"/>
  <c r="AQ15" i="100" s="1"/>
  <c r="Y21" i="47"/>
  <c r="X21" i="47"/>
  <c r="AN11" i="55"/>
  <c r="AI11" i="55"/>
  <c r="Y15" i="45"/>
  <c r="X15" i="45"/>
  <c r="AH22" i="24"/>
  <c r="AQ22" i="24" s="1"/>
  <c r="AR19" i="105"/>
  <c r="AH22" i="97"/>
  <c r="AQ22" i="97" s="1"/>
  <c r="AN23" i="2"/>
  <c r="AN25" i="2" s="1"/>
  <c r="AI23" i="2"/>
  <c r="AR16" i="104"/>
  <c r="AE12" i="49"/>
  <c r="AG12" i="49"/>
  <c r="AP12" i="49" s="1"/>
  <c r="W13" i="49"/>
  <c r="AF12" i="49"/>
  <c r="AO12" i="49" s="1"/>
  <c r="AR12" i="11"/>
  <c r="Y20" i="101"/>
  <c r="Z20" i="101" s="1"/>
  <c r="X20" i="101"/>
  <c r="Y22" i="59"/>
  <c r="X22" i="59"/>
  <c r="AH15" i="84"/>
  <c r="AQ15" i="84" s="1"/>
  <c r="W16" i="100"/>
  <c r="AG15" i="100"/>
  <c r="AP15" i="100" s="1"/>
  <c r="AF15" i="100"/>
  <c r="AO15" i="100" s="1"/>
  <c r="AE15" i="100"/>
  <c r="AI20" i="15"/>
  <c r="AN20" i="15"/>
  <c r="Y9" i="48"/>
  <c r="Z9" i="48"/>
  <c r="X9" i="48"/>
  <c r="AI19" i="32"/>
  <c r="AN19" i="32"/>
  <c r="AI14" i="45"/>
  <c r="AN14" i="45"/>
  <c r="AR14" i="100"/>
  <c r="AG22" i="24"/>
  <c r="AP22" i="24" s="1"/>
  <c r="AE22" i="24"/>
  <c r="W23" i="24"/>
  <c r="AF22" i="24"/>
  <c r="AO22" i="24" s="1"/>
  <c r="AH10" i="98"/>
  <c r="AQ10" i="98" s="1"/>
  <c r="AR21" i="24"/>
  <c r="Y19" i="86"/>
  <c r="X19" i="86"/>
  <c r="W12" i="83"/>
  <c r="AF11" i="83"/>
  <c r="AO11" i="83" s="1"/>
  <c r="AE11" i="83"/>
  <c r="AG11" i="83"/>
  <c r="AP11" i="83" s="1"/>
  <c r="AG17" i="44"/>
  <c r="AP17" i="44" s="1"/>
  <c r="AF17" i="44"/>
  <c r="AO17" i="44" s="1"/>
  <c r="AE17" i="44"/>
  <c r="W18" i="44"/>
  <c r="AF9" i="42"/>
  <c r="AO9" i="42" s="1"/>
  <c r="AG9" i="42"/>
  <c r="AP9" i="42" s="1"/>
  <c r="W10" i="42"/>
  <c r="AE9" i="42"/>
  <c r="AI19" i="101"/>
  <c r="AN19" i="101"/>
  <c r="AR7" i="85"/>
  <c r="AH16" i="20"/>
  <c r="AQ16" i="20" s="1"/>
  <c r="Z15" i="84"/>
  <c r="Y16" i="96"/>
  <c r="X16" i="96"/>
  <c r="Z16" i="96" s="1"/>
  <c r="AH20" i="105"/>
  <c r="AQ20" i="105" s="1"/>
  <c r="W23" i="71"/>
  <c r="AF22" i="71"/>
  <c r="AO22" i="71" s="1"/>
  <c r="AE22" i="71"/>
  <c r="AG22" i="71"/>
  <c r="AP22" i="71" s="1"/>
  <c r="Y20" i="32"/>
  <c r="X20" i="32"/>
  <c r="Z20" i="32" s="1"/>
  <c r="AH11" i="18"/>
  <c r="AQ11" i="18" s="1"/>
  <c r="AG23" i="89"/>
  <c r="AP23" i="89" s="1"/>
  <c r="W24" i="89"/>
  <c r="AF23" i="89"/>
  <c r="AO23" i="89" s="1"/>
  <c r="AE23" i="89"/>
  <c r="AR10" i="87"/>
  <c r="AH8" i="90"/>
  <c r="AQ8" i="90" s="1"/>
  <c r="AH13" i="11"/>
  <c r="AQ13" i="11" s="1"/>
  <c r="AH21" i="53"/>
  <c r="AQ21" i="53" s="1"/>
  <c r="AR10" i="18"/>
  <c r="Y10" i="35"/>
  <c r="X10" i="35"/>
  <c r="AR15" i="88"/>
  <c r="AR21" i="79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H15" i="58"/>
  <c r="AQ15" i="58" s="1"/>
  <c r="AH12" i="99"/>
  <c r="AQ12" i="99" s="1"/>
  <c r="AH22" i="38"/>
  <c r="AQ22" i="38" s="1"/>
  <c r="AF22" i="33"/>
  <c r="AO22" i="33" s="1"/>
  <c r="W23" i="33"/>
  <c r="AE22" i="33"/>
  <c r="AG22" i="33"/>
  <c r="AP22" i="33" s="1"/>
  <c r="AR15" i="20"/>
  <c r="AG8" i="94"/>
  <c r="AP8" i="94" s="1"/>
  <c r="W9" i="94"/>
  <c r="AF8" i="94"/>
  <c r="AO8" i="94" s="1"/>
  <c r="AE8" i="94"/>
  <c r="AH9" i="102"/>
  <c r="AQ9" i="102" s="1"/>
  <c r="Z16" i="20"/>
  <c r="AH22" i="28"/>
  <c r="AQ22" i="28" s="1"/>
  <c r="AI20" i="47"/>
  <c r="AN20" i="47"/>
  <c r="Z20" i="105"/>
  <c r="AH20" i="46"/>
  <c r="AQ20" i="46" s="1"/>
  <c r="AX22" i="63"/>
  <c r="S22" i="63" s="1"/>
  <c r="AC22" i="63" s="1"/>
  <c r="AB23" i="63" s="1"/>
  <c r="AX3" i="63"/>
  <c r="S3" i="63" s="1"/>
  <c r="AC3" i="63" s="1"/>
  <c r="AX23" i="63"/>
  <c r="S23" i="63" s="1"/>
  <c r="AC2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Z11" i="18"/>
  <c r="AR22" i="19"/>
  <c r="AE20" i="52"/>
  <c r="W21" i="52"/>
  <c r="AF20" i="52"/>
  <c r="AO20" i="52" s="1"/>
  <c r="AG20" i="52"/>
  <c r="AP20" i="52" s="1"/>
  <c r="Z8" i="90"/>
  <c r="Z13" i="11"/>
  <c r="Z21" i="53"/>
  <c r="AN12" i="91"/>
  <c r="AI12" i="91"/>
  <c r="AI9" i="35"/>
  <c r="AN9" i="35"/>
  <c r="Y16" i="9"/>
  <c r="X16" i="9"/>
  <c r="AH22" i="67"/>
  <c r="AQ22" i="67" s="1"/>
  <c r="AH11" i="103"/>
  <c r="AQ11" i="103" s="1"/>
  <c r="Z23" i="19"/>
  <c r="Z11" i="103"/>
  <c r="AX22" i="2"/>
  <c r="S22" i="2" s="1"/>
  <c r="AC22" i="2" s="1"/>
  <c r="AB23" i="2" s="1"/>
  <c r="AR20" i="53"/>
  <c r="Z15" i="58"/>
  <c r="AI16" i="13"/>
  <c r="AN16" i="13"/>
  <c r="Z12" i="99"/>
  <c r="AH17" i="104"/>
  <c r="AQ17" i="104" s="1"/>
  <c r="AR8" i="102"/>
  <c r="Z22" i="38"/>
  <c r="AR7" i="90"/>
  <c r="Z9" i="102"/>
  <c r="AF15" i="92"/>
  <c r="AO15" i="92" s="1"/>
  <c r="AE15" i="92"/>
  <c r="W16" i="92"/>
  <c r="AG15" i="92"/>
  <c r="AP15" i="92" s="1"/>
  <c r="AR10" i="103"/>
  <c r="Z22" i="28"/>
  <c r="Y21" i="15"/>
  <c r="X21" i="15"/>
  <c r="Y14" i="95"/>
  <c r="X14" i="95"/>
  <c r="Z20" i="46"/>
  <c r="AI8" i="48"/>
  <c r="AN8" i="48"/>
  <c r="AE8" i="50"/>
  <c r="W9" i="50"/>
  <c r="AF8" i="50"/>
  <c r="AO8" i="50" s="1"/>
  <c r="AG8" i="50"/>
  <c r="AP8" i="50" s="1"/>
  <c r="AG22" i="75"/>
  <c r="AP22" i="75" s="1"/>
  <c r="AF22" i="75"/>
  <c r="AO22" i="75" s="1"/>
  <c r="AE22" i="75"/>
  <c r="W23" i="75"/>
  <c r="AR14" i="54"/>
  <c r="AH11" i="87"/>
  <c r="AQ11" i="87" s="1"/>
  <c r="AR8" i="10"/>
  <c r="Y22" i="93"/>
  <c r="Z22" i="93" s="1"/>
  <c r="X22" i="93"/>
  <c r="AR11" i="16"/>
  <c r="AR14" i="84"/>
  <c r="Y18" i="51"/>
  <c r="Z18" i="51" s="1"/>
  <c r="X18" i="51"/>
  <c r="AI12" i="41"/>
  <c r="AN12" i="41"/>
  <c r="AI18" i="86"/>
  <c r="AN18" i="86"/>
  <c r="Z22" i="67"/>
  <c r="Y17" i="13"/>
  <c r="Z17" i="13" s="1"/>
  <c r="X17" i="13"/>
  <c r="AF12" i="43"/>
  <c r="AO12" i="43" s="1"/>
  <c r="W13" i="43"/>
  <c r="AE12" i="43"/>
  <c r="AG12" i="43"/>
  <c r="AP12" i="43" s="1"/>
  <c r="AH22" i="79"/>
  <c r="AQ22" i="79" s="1"/>
  <c r="AR21" i="97"/>
  <c r="AR21" i="38"/>
  <c r="AN21" i="59"/>
  <c r="AI21" i="59"/>
  <c r="AH9" i="10"/>
  <c r="AQ9" i="10" s="1"/>
  <c r="AG8" i="82"/>
  <c r="AP8" i="82" s="1"/>
  <c r="AE8" i="82"/>
  <c r="AF8" i="82"/>
  <c r="AO8" i="82" s="1"/>
  <c r="W9" i="82"/>
  <c r="AG23" i="63"/>
  <c r="AP23" i="63" s="1"/>
  <c r="AP25" i="63" s="1"/>
  <c r="AE23" i="63"/>
  <c r="AF23" i="63"/>
  <c r="AO23" i="63" s="1"/>
  <c r="AO25" i="63" s="1"/>
  <c r="AI13" i="95"/>
  <c r="AN13" i="95"/>
  <c r="AI15" i="96"/>
  <c r="AN15" i="96"/>
  <c r="AH8" i="85"/>
  <c r="AQ8" i="85" s="1"/>
  <c r="Y12" i="55"/>
  <c r="Z12" i="55" s="1"/>
  <c r="X12" i="55"/>
  <c r="AH15" i="54"/>
  <c r="AQ15" i="54" s="1"/>
  <c r="AH12" i="16"/>
  <c r="AQ12" i="16" s="1"/>
  <c r="AH16" i="88"/>
  <c r="AQ16" i="88" s="1"/>
  <c r="Y13" i="91"/>
  <c r="X13" i="91"/>
  <c r="Z11" i="87"/>
  <c r="AI21" i="93"/>
  <c r="AN21" i="93"/>
  <c r="AI17" i="51"/>
  <c r="AN17" i="51"/>
  <c r="Y13" i="41"/>
  <c r="X13" i="41"/>
  <c r="Z13" i="41" s="1"/>
  <c r="AI15" i="9"/>
  <c r="AN15" i="9"/>
  <c r="Z13" i="91" l="1"/>
  <c r="Z14" i="95"/>
  <c r="Z16" i="9"/>
  <c r="AG16" i="9" s="1"/>
  <c r="AP16" i="9" s="1"/>
  <c r="AG16" i="88"/>
  <c r="AP16" i="88" s="1"/>
  <c r="W21" i="101"/>
  <c r="AG20" i="101"/>
  <c r="AP20" i="101" s="1"/>
  <c r="AF20" i="101"/>
  <c r="AO20" i="101" s="1"/>
  <c r="AE20" i="101"/>
  <c r="AE12" i="55"/>
  <c r="AF12" i="55"/>
  <c r="AO12" i="55" s="1"/>
  <c r="AG12" i="55"/>
  <c r="AP12" i="55" s="1"/>
  <c r="W13" i="55"/>
  <c r="AE22" i="93"/>
  <c r="AF22" i="93"/>
  <c r="AO22" i="93" s="1"/>
  <c r="W23" i="93"/>
  <c r="AG22" i="93"/>
  <c r="AP22" i="93" s="1"/>
  <c r="AF14" i="95"/>
  <c r="AO14" i="95" s="1"/>
  <c r="AE14" i="95"/>
  <c r="AG14" i="95"/>
  <c r="AP14" i="95" s="1"/>
  <c r="W15" i="95"/>
  <c r="W14" i="91"/>
  <c r="AG13" i="91"/>
  <c r="AP13" i="91" s="1"/>
  <c r="AF13" i="91"/>
  <c r="AO13" i="91" s="1"/>
  <c r="AE13" i="91"/>
  <c r="AE18" i="51"/>
  <c r="AF18" i="51"/>
  <c r="AO18" i="51" s="1"/>
  <c r="AG18" i="51"/>
  <c r="AP18" i="51" s="1"/>
  <c r="W19" i="51"/>
  <c r="AF16" i="9"/>
  <c r="AO16" i="9" s="1"/>
  <c r="AE16" i="9"/>
  <c r="AN8" i="82"/>
  <c r="AI8" i="82"/>
  <c r="AH13" i="41"/>
  <c r="AQ13" i="41" s="1"/>
  <c r="AR21" i="93"/>
  <c r="AI12" i="43"/>
  <c r="AN12" i="43"/>
  <c r="AE22" i="67"/>
  <c r="AG22" i="67"/>
  <c r="AP22" i="67" s="1"/>
  <c r="W23" i="67"/>
  <c r="AF22" i="67"/>
  <c r="AO22" i="67" s="1"/>
  <c r="AH22" i="93"/>
  <c r="AQ22" i="93" s="1"/>
  <c r="Y23" i="75"/>
  <c r="X23" i="75"/>
  <c r="AH14" i="95"/>
  <c r="AQ14" i="95" s="1"/>
  <c r="W23" i="28"/>
  <c r="AF22" i="28"/>
  <c r="AO22" i="28" s="1"/>
  <c r="AG22" i="28"/>
  <c r="AP22" i="28" s="1"/>
  <c r="AE22" i="28"/>
  <c r="AI15" i="92"/>
  <c r="AN15" i="92"/>
  <c r="AE21" i="53"/>
  <c r="AF21" i="53"/>
  <c r="AO21" i="53" s="1"/>
  <c r="W22" i="53"/>
  <c r="AG21" i="53"/>
  <c r="AP21" i="53" s="1"/>
  <c r="Y21" i="52"/>
  <c r="X21" i="52"/>
  <c r="AJ21" i="63"/>
  <c r="AK21" i="63"/>
  <c r="AT21" i="63" s="1"/>
  <c r="AJ15" i="63"/>
  <c r="AK15" i="63"/>
  <c r="AT15" i="63" s="1"/>
  <c r="AJ9" i="63"/>
  <c r="AK9" i="63"/>
  <c r="AT9" i="63" s="1"/>
  <c r="AB4" i="63"/>
  <c r="AJ3" i="63"/>
  <c r="AE16" i="20"/>
  <c r="AF16" i="20"/>
  <c r="AO16" i="20" s="1"/>
  <c r="W17" i="20"/>
  <c r="AG16" i="20"/>
  <c r="AP16" i="20" s="1"/>
  <c r="AJ20" i="2"/>
  <c r="AK20" i="2"/>
  <c r="AT20" i="2" s="1"/>
  <c r="AJ14" i="2"/>
  <c r="AK14" i="2"/>
  <c r="AT14" i="2" s="1"/>
  <c r="AJ8" i="2"/>
  <c r="AK8" i="2"/>
  <c r="AT8" i="2" s="1"/>
  <c r="AH20" i="32"/>
  <c r="AQ20" i="32" s="1"/>
  <c r="Y23" i="71"/>
  <c r="X23" i="71"/>
  <c r="Z23" i="71" s="1"/>
  <c r="AH16" i="96"/>
  <c r="AQ16" i="96" s="1"/>
  <c r="AR19" i="101"/>
  <c r="AH9" i="48"/>
  <c r="AQ9" i="48" s="1"/>
  <c r="AI15" i="100"/>
  <c r="AN15" i="100"/>
  <c r="AH20" i="101"/>
  <c r="AQ20" i="101" s="1"/>
  <c r="Y13" i="49"/>
  <c r="Z13" i="49"/>
  <c r="X13" i="49"/>
  <c r="Y13" i="16"/>
  <c r="X13" i="16"/>
  <c r="AI15" i="54"/>
  <c r="AN15" i="54"/>
  <c r="W12" i="87"/>
  <c r="AG11" i="87"/>
  <c r="AP11" i="87" s="1"/>
  <c r="AF11" i="87"/>
  <c r="AO11" i="87" s="1"/>
  <c r="AE11" i="87"/>
  <c r="AR15" i="96"/>
  <c r="Y13" i="43"/>
  <c r="X13" i="43"/>
  <c r="AN22" i="75"/>
  <c r="AI22" i="75"/>
  <c r="AR22" i="75" s="1"/>
  <c r="Y9" i="50"/>
  <c r="X9" i="50"/>
  <c r="AE12" i="99"/>
  <c r="W13" i="99"/>
  <c r="AG12" i="99"/>
  <c r="AP12" i="99" s="1"/>
  <c r="AF12" i="99"/>
  <c r="AO12" i="99" s="1"/>
  <c r="AJ23" i="2"/>
  <c r="AS23" i="2" s="1"/>
  <c r="AK23" i="2"/>
  <c r="AT23" i="2" s="1"/>
  <c r="AF13" i="11"/>
  <c r="AO13" i="11" s="1"/>
  <c r="W14" i="11"/>
  <c r="AG13" i="11"/>
  <c r="AP13" i="11" s="1"/>
  <c r="AE13" i="11"/>
  <c r="AI20" i="52"/>
  <c r="AN20" i="52"/>
  <c r="AJ20" i="63"/>
  <c r="AS20" i="63" s="1"/>
  <c r="AK20" i="63"/>
  <c r="AJ14" i="63"/>
  <c r="AK14" i="63"/>
  <c r="AT14" i="63" s="1"/>
  <c r="AJ8" i="63"/>
  <c r="AK8" i="63"/>
  <c r="AT8" i="63" s="1"/>
  <c r="AK23" i="63"/>
  <c r="AT23" i="63" s="1"/>
  <c r="W21" i="105"/>
  <c r="AF20" i="105"/>
  <c r="AO20" i="105" s="1"/>
  <c r="AE20" i="105"/>
  <c r="AG20" i="105"/>
  <c r="AP20" i="105" s="1"/>
  <c r="AJ19" i="2"/>
  <c r="AK19" i="2"/>
  <c r="AT19" i="2" s="1"/>
  <c r="AJ13" i="2"/>
  <c r="AK13" i="2"/>
  <c r="AT13" i="2" s="1"/>
  <c r="AJ7" i="2"/>
  <c r="AK7" i="2"/>
  <c r="AT7" i="2" s="1"/>
  <c r="AG20" i="32"/>
  <c r="AP20" i="32" s="1"/>
  <c r="AF20" i="32"/>
  <c r="W21" i="32"/>
  <c r="AE20" i="32"/>
  <c r="AN20" i="32" s="1"/>
  <c r="AF16" i="96"/>
  <c r="AO16" i="96" s="1"/>
  <c r="AE16" i="96"/>
  <c r="W17" i="96"/>
  <c r="AG16" i="96"/>
  <c r="AP16" i="96" s="1"/>
  <c r="Y18" i="44"/>
  <c r="X18" i="44"/>
  <c r="AN11" i="83"/>
  <c r="AI11" i="83"/>
  <c r="AG9" i="48"/>
  <c r="AP9" i="48" s="1"/>
  <c r="AE9" i="48"/>
  <c r="W10" i="48"/>
  <c r="AF9" i="48"/>
  <c r="AO9" i="48" s="1"/>
  <c r="AR11" i="55"/>
  <c r="AI17" i="104"/>
  <c r="AN17" i="104"/>
  <c r="AN10" i="98"/>
  <c r="AI10" i="98"/>
  <c r="Y17" i="88"/>
  <c r="Z17" i="88" s="1"/>
  <c r="X17" i="88"/>
  <c r="AN12" i="16"/>
  <c r="AI12" i="16"/>
  <c r="AH13" i="91"/>
  <c r="AQ13" i="91" s="1"/>
  <c r="AH12" i="55"/>
  <c r="AQ12" i="55" s="1"/>
  <c r="Y9" i="82"/>
  <c r="X9" i="82"/>
  <c r="Z9" i="82" s="1"/>
  <c r="AR21" i="59"/>
  <c r="AR18" i="86"/>
  <c r="AI8" i="50"/>
  <c r="AN8" i="50"/>
  <c r="W10" i="102"/>
  <c r="AG9" i="102"/>
  <c r="AP9" i="102" s="1"/>
  <c r="AF9" i="102"/>
  <c r="AO9" i="102" s="1"/>
  <c r="AE9" i="102"/>
  <c r="AE11" i="103"/>
  <c r="AF11" i="103"/>
  <c r="AO11" i="103" s="1"/>
  <c r="W12" i="103"/>
  <c r="AG11" i="103"/>
  <c r="AP11" i="103" s="1"/>
  <c r="AF8" i="90"/>
  <c r="AO8" i="90" s="1"/>
  <c r="W9" i="90"/>
  <c r="AG8" i="90"/>
  <c r="AP8" i="90" s="1"/>
  <c r="AE8" i="90"/>
  <c r="AJ19" i="63"/>
  <c r="AK19" i="63"/>
  <c r="AT19" i="63" s="1"/>
  <c r="AJ13" i="63"/>
  <c r="AK13" i="63"/>
  <c r="AT13" i="63" s="1"/>
  <c r="AK7" i="63"/>
  <c r="AT7" i="63" s="1"/>
  <c r="AJ7" i="63"/>
  <c r="AK18" i="2"/>
  <c r="AT18" i="2" s="1"/>
  <c r="AJ18" i="2"/>
  <c r="AK12" i="2"/>
  <c r="AT12" i="2" s="1"/>
  <c r="AJ12" i="2"/>
  <c r="AK6" i="2"/>
  <c r="AT6" i="2" s="1"/>
  <c r="AJ6" i="2"/>
  <c r="AN9" i="42"/>
  <c r="AI9" i="42"/>
  <c r="AI17" i="44"/>
  <c r="AN17" i="44"/>
  <c r="AN12" i="49"/>
  <c r="AI12" i="49"/>
  <c r="AN22" i="79"/>
  <c r="AI22" i="79"/>
  <c r="AR17" i="51"/>
  <c r="AG13" i="41"/>
  <c r="AP13" i="41" s="1"/>
  <c r="AE13" i="41"/>
  <c r="AF13" i="41"/>
  <c r="AO13" i="41" s="1"/>
  <c r="W14" i="41"/>
  <c r="AR13" i="95"/>
  <c r="AH17" i="13"/>
  <c r="AQ17" i="13" s="1"/>
  <c r="AH21" i="15"/>
  <c r="AQ21" i="15" s="1"/>
  <c r="AR16" i="13"/>
  <c r="AE23" i="19"/>
  <c r="AF23" i="19"/>
  <c r="AO23" i="19" s="1"/>
  <c r="AO25" i="19" s="1"/>
  <c r="AG23" i="19"/>
  <c r="AP23" i="19" s="1"/>
  <c r="AP25" i="19" s="1"/>
  <c r="AR9" i="35"/>
  <c r="AJ18" i="63"/>
  <c r="AK18" i="63"/>
  <c r="AT18" i="63" s="1"/>
  <c r="AJ12" i="63"/>
  <c r="AK12" i="63"/>
  <c r="AT12" i="63" s="1"/>
  <c r="AK6" i="63"/>
  <c r="AT6" i="63" s="1"/>
  <c r="AJ6" i="63"/>
  <c r="AR20" i="47"/>
  <c r="AN8" i="94"/>
  <c r="AI8" i="94"/>
  <c r="AJ17" i="2"/>
  <c r="AK17" i="2"/>
  <c r="AT17" i="2" s="1"/>
  <c r="AJ11" i="2"/>
  <c r="AK11" i="2"/>
  <c r="AT11" i="2" s="1"/>
  <c r="AK5" i="2"/>
  <c r="AT5" i="2" s="1"/>
  <c r="AJ5" i="2"/>
  <c r="AI23" i="89"/>
  <c r="AN23" i="89"/>
  <c r="AF15" i="84"/>
  <c r="AO15" i="84" s="1"/>
  <c r="AE15" i="84"/>
  <c r="W16" i="84"/>
  <c r="AG15" i="84"/>
  <c r="AP15" i="84" s="1"/>
  <c r="Y10" i="42"/>
  <c r="X10" i="42"/>
  <c r="Y12" i="83"/>
  <c r="X12" i="83"/>
  <c r="Z12" i="83" s="1"/>
  <c r="Y23" i="24"/>
  <c r="X23" i="24"/>
  <c r="AR14" i="45"/>
  <c r="Y16" i="100"/>
  <c r="X16" i="100"/>
  <c r="AH22" i="59"/>
  <c r="AQ22" i="59" s="1"/>
  <c r="AH21" i="47"/>
  <c r="AQ21" i="47" s="1"/>
  <c r="Y10" i="10"/>
  <c r="X10" i="10"/>
  <c r="Z10" i="10" s="1"/>
  <c r="X23" i="97"/>
  <c r="Z23" i="97" s="1"/>
  <c r="Y23" i="97"/>
  <c r="Y11" i="98"/>
  <c r="X11" i="98"/>
  <c r="Z11" i="98" s="1"/>
  <c r="AI16" i="88"/>
  <c r="AN16" i="88"/>
  <c r="W18" i="13"/>
  <c r="AE17" i="13"/>
  <c r="AG17" i="13"/>
  <c r="AP17" i="13" s="1"/>
  <c r="AF17" i="13"/>
  <c r="AO17" i="13" s="1"/>
  <c r="AR12" i="41"/>
  <c r="AR8" i="48"/>
  <c r="Z21" i="15"/>
  <c r="AE15" i="58"/>
  <c r="W16" i="58"/>
  <c r="AG15" i="58"/>
  <c r="AP15" i="58" s="1"/>
  <c r="AF15" i="58"/>
  <c r="AO15" i="58" s="1"/>
  <c r="AR12" i="91"/>
  <c r="AF11" i="18"/>
  <c r="AO11" i="18" s="1"/>
  <c r="AG11" i="18"/>
  <c r="AP11" i="18" s="1"/>
  <c r="AE11" i="18"/>
  <c r="W12" i="18"/>
  <c r="AJ17" i="63"/>
  <c r="AK17" i="63"/>
  <c r="AT17" i="63" s="1"/>
  <c r="AJ11" i="63"/>
  <c r="AK11" i="63"/>
  <c r="AT11" i="63" s="1"/>
  <c r="AJ5" i="63"/>
  <c r="AK5" i="63"/>
  <c r="AT5" i="63" s="1"/>
  <c r="AN22" i="33"/>
  <c r="AI22" i="33"/>
  <c r="AJ22" i="2"/>
  <c r="AK22" i="2"/>
  <c r="AT22" i="2" s="1"/>
  <c r="AJ16" i="2"/>
  <c r="AK16" i="2"/>
  <c r="AT16" i="2" s="1"/>
  <c r="AJ10" i="2"/>
  <c r="AK10" i="2"/>
  <c r="AT10" i="2" s="1"/>
  <c r="AJ3" i="2"/>
  <c r="AB4" i="2"/>
  <c r="AH10" i="35"/>
  <c r="AQ10" i="35" s="1"/>
  <c r="AI22" i="71"/>
  <c r="AN22" i="71"/>
  <c r="AH19" i="86"/>
  <c r="AQ19" i="86" s="1"/>
  <c r="AN22" i="24"/>
  <c r="AI22" i="24"/>
  <c r="AR22" i="24" s="1"/>
  <c r="AR20" i="15"/>
  <c r="Z22" i="59"/>
  <c r="AH15" i="45"/>
  <c r="AQ15" i="45" s="1"/>
  <c r="Z21" i="47"/>
  <c r="AX22" i="19"/>
  <c r="S22" i="19" s="1"/>
  <c r="AC22" i="19" s="1"/>
  <c r="AB23" i="19" s="1"/>
  <c r="AK23" i="19" s="1"/>
  <c r="AT23" i="19" s="1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N8" i="85"/>
  <c r="AI8" i="85"/>
  <c r="AN9" i="10"/>
  <c r="AI9" i="10"/>
  <c r="Y23" i="79"/>
  <c r="X23" i="79"/>
  <c r="AR15" i="9"/>
  <c r="AN23" i="63"/>
  <c r="AN25" i="63" s="1"/>
  <c r="AI23" i="63"/>
  <c r="AH18" i="51"/>
  <c r="AQ18" i="51" s="1"/>
  <c r="AE20" i="46"/>
  <c r="AG20" i="46"/>
  <c r="AP20" i="46" s="1"/>
  <c r="AF20" i="46"/>
  <c r="AO20" i="46" s="1"/>
  <c r="W21" i="46"/>
  <c r="Y16" i="92"/>
  <c r="X16" i="92"/>
  <c r="W23" i="38"/>
  <c r="AE22" i="38"/>
  <c r="AG22" i="38"/>
  <c r="AP22" i="38" s="1"/>
  <c r="AF22" i="38"/>
  <c r="AO22" i="38" s="1"/>
  <c r="AH16" i="9"/>
  <c r="AQ16" i="9" s="1"/>
  <c r="AJ22" i="63"/>
  <c r="AK22" i="63"/>
  <c r="AT22" i="63" s="1"/>
  <c r="AJ16" i="63"/>
  <c r="AK16" i="63"/>
  <c r="AT16" i="63" s="1"/>
  <c r="AK10" i="63"/>
  <c r="AT10" i="63" s="1"/>
  <c r="AJ10" i="63"/>
  <c r="AJ23" i="63"/>
  <c r="AS23" i="63" s="1"/>
  <c r="Y9" i="94"/>
  <c r="Z9" i="94" s="1"/>
  <c r="X9" i="94"/>
  <c r="Y23" i="33"/>
  <c r="X23" i="33"/>
  <c r="Z23" i="33" s="1"/>
  <c r="AJ21" i="2"/>
  <c r="AK21" i="2"/>
  <c r="AT21" i="2" s="1"/>
  <c r="AK15" i="2"/>
  <c r="AT15" i="2" s="1"/>
  <c r="AJ15" i="2"/>
  <c r="AJ9" i="2"/>
  <c r="AK9" i="2"/>
  <c r="AT9" i="2" s="1"/>
  <c r="Z10" i="35"/>
  <c r="Y24" i="89"/>
  <c r="X24" i="89"/>
  <c r="Z19" i="86"/>
  <c r="AR19" i="32"/>
  <c r="AR23" i="2"/>
  <c r="AR25" i="2" s="1"/>
  <c r="AL23" i="2"/>
  <c r="AU23" i="2" s="1"/>
  <c r="Z15" i="45"/>
  <c r="Y18" i="104"/>
  <c r="X18" i="104"/>
  <c r="Y9" i="85"/>
  <c r="X9" i="85"/>
  <c r="AI22" i="97"/>
  <c r="AN22" i="97"/>
  <c r="Y16" i="54"/>
  <c r="Z16" i="54" s="1"/>
  <c r="X16" i="54"/>
  <c r="Z23" i="79" l="1"/>
  <c r="W17" i="9"/>
  <c r="AJ23" i="19"/>
  <c r="AS23" i="19" s="1"/>
  <c r="AE23" i="33"/>
  <c r="AF23" i="33"/>
  <c r="AO23" i="33" s="1"/>
  <c r="AO25" i="33" s="1"/>
  <c r="AG23" i="33"/>
  <c r="AP23" i="33" s="1"/>
  <c r="AP25" i="33" s="1"/>
  <c r="AE9" i="94"/>
  <c r="AF9" i="94"/>
  <c r="AO9" i="94" s="1"/>
  <c r="AG9" i="94"/>
  <c r="AP9" i="94" s="1"/>
  <c r="W10" i="94"/>
  <c r="AG23" i="79"/>
  <c r="AP23" i="79" s="1"/>
  <c r="AP25" i="79" s="1"/>
  <c r="AF23" i="79"/>
  <c r="AO23" i="79" s="1"/>
  <c r="AO25" i="79" s="1"/>
  <c r="AE23" i="79"/>
  <c r="W17" i="54"/>
  <c r="AG16" i="54"/>
  <c r="AP16" i="54" s="1"/>
  <c r="AF16" i="54"/>
  <c r="AO16" i="54" s="1"/>
  <c r="AE16" i="54"/>
  <c r="AJ12" i="19"/>
  <c r="AK12" i="19"/>
  <c r="AT12" i="19" s="1"/>
  <c r="AS10" i="2"/>
  <c r="AL10" i="2"/>
  <c r="AU10" i="2" s="1"/>
  <c r="AS17" i="63"/>
  <c r="AL17" i="63"/>
  <c r="AU17" i="63" s="1"/>
  <c r="AE21" i="15"/>
  <c r="AG21" i="15"/>
  <c r="AP21" i="15" s="1"/>
  <c r="W22" i="15"/>
  <c r="AF21" i="15"/>
  <c r="AO21" i="15" s="1"/>
  <c r="AH11" i="98"/>
  <c r="AQ11" i="98" s="1"/>
  <c r="AH10" i="10"/>
  <c r="AQ10" i="10" s="1"/>
  <c r="AH12" i="83"/>
  <c r="AQ12" i="83" s="1"/>
  <c r="AR23" i="89"/>
  <c r="AS17" i="2"/>
  <c r="AL17" i="2"/>
  <c r="AU17" i="2" s="1"/>
  <c r="AR17" i="44"/>
  <c r="AS13" i="63"/>
  <c r="AL13" i="63"/>
  <c r="AU13" i="63" s="1"/>
  <c r="Y9" i="90"/>
  <c r="X9" i="90"/>
  <c r="Z9" i="90" s="1"/>
  <c r="AN11" i="103"/>
  <c r="AI11" i="103"/>
  <c r="AR11" i="103" s="1"/>
  <c r="AH9" i="82"/>
  <c r="AQ9" i="82" s="1"/>
  <c r="AR10" i="98"/>
  <c r="Y17" i="96"/>
  <c r="X17" i="96"/>
  <c r="AI20" i="32"/>
  <c r="AO20" i="32"/>
  <c r="Y21" i="105"/>
  <c r="Z21" i="105" s="1"/>
  <c r="X21" i="105"/>
  <c r="AL20" i="63"/>
  <c r="AU20" i="63" s="1"/>
  <c r="AT20" i="63"/>
  <c r="Y12" i="87"/>
  <c r="X12" i="87"/>
  <c r="AH13" i="49"/>
  <c r="AQ13" i="49" s="1"/>
  <c r="AH23" i="71"/>
  <c r="AQ23" i="71" s="1"/>
  <c r="AQ25" i="71" s="1"/>
  <c r="AZ3" i="71"/>
  <c r="AI16" i="20"/>
  <c r="AN16" i="20"/>
  <c r="AS15" i="63"/>
  <c r="AL15" i="63"/>
  <c r="AU15" i="63" s="1"/>
  <c r="AR15" i="92"/>
  <c r="Y23" i="67"/>
  <c r="X23" i="67"/>
  <c r="AR8" i="82"/>
  <c r="AI13" i="91"/>
  <c r="AN13" i="91"/>
  <c r="AN12" i="55"/>
  <c r="AI12" i="55"/>
  <c r="AR8" i="85"/>
  <c r="AK11" i="19"/>
  <c r="AT11" i="19" s="1"/>
  <c r="AJ11" i="19"/>
  <c r="AF11" i="98"/>
  <c r="AO11" i="98" s="1"/>
  <c r="W12" i="98"/>
  <c r="AE11" i="98"/>
  <c r="AG11" i="98"/>
  <c r="AP11" i="98" s="1"/>
  <c r="AE10" i="10"/>
  <c r="AG10" i="10"/>
  <c r="AP10" i="10" s="1"/>
  <c r="AF10" i="10"/>
  <c r="AO10" i="10" s="1"/>
  <c r="W11" i="10"/>
  <c r="AG12" i="83"/>
  <c r="AP12" i="83" s="1"/>
  <c r="AF12" i="83"/>
  <c r="AO12" i="83" s="1"/>
  <c r="W13" i="83"/>
  <c r="AE12" i="83"/>
  <c r="AS5" i="2"/>
  <c r="AL5" i="2"/>
  <c r="AU5" i="2" s="1"/>
  <c r="AR8" i="94"/>
  <c r="Y14" i="41"/>
  <c r="X14" i="41"/>
  <c r="AR22" i="79"/>
  <c r="AR9" i="42"/>
  <c r="AS18" i="2"/>
  <c r="AL18" i="2"/>
  <c r="AU18" i="2" s="1"/>
  <c r="AR8" i="50"/>
  <c r="AF9" i="82"/>
  <c r="AO9" i="82" s="1"/>
  <c r="AE9" i="82"/>
  <c r="AG9" i="82"/>
  <c r="AP9" i="82" s="1"/>
  <c r="W10" i="82"/>
  <c r="AR12" i="16"/>
  <c r="AH18" i="44"/>
  <c r="AQ18" i="44" s="1"/>
  <c r="AI16" i="96"/>
  <c r="AN16" i="96"/>
  <c r="AS19" i="2"/>
  <c r="AL19" i="2"/>
  <c r="AU19" i="2" s="1"/>
  <c r="Y14" i="11"/>
  <c r="X14" i="11"/>
  <c r="AF13" i="49"/>
  <c r="AO13" i="49" s="1"/>
  <c r="AG13" i="49"/>
  <c r="AP13" i="49" s="1"/>
  <c r="W14" i="49"/>
  <c r="AE13" i="49"/>
  <c r="AG23" i="71"/>
  <c r="AP23" i="71" s="1"/>
  <c r="AP25" i="71" s="1"/>
  <c r="AF23" i="71"/>
  <c r="AO23" i="71" s="1"/>
  <c r="AO25" i="71" s="1"/>
  <c r="AE23" i="71"/>
  <c r="AS20" i="2"/>
  <c r="AL20" i="2"/>
  <c r="AU20" i="2" s="1"/>
  <c r="AS3" i="63"/>
  <c r="AL3" i="63"/>
  <c r="AU3" i="63" s="1"/>
  <c r="AI22" i="28"/>
  <c r="AN22" i="28"/>
  <c r="Y19" i="51"/>
  <c r="X19" i="51"/>
  <c r="AI14" i="95"/>
  <c r="AN14" i="95"/>
  <c r="AI22" i="93"/>
  <c r="AN22" i="93"/>
  <c r="W11" i="35"/>
  <c r="AE10" i="35"/>
  <c r="AF10" i="35"/>
  <c r="AO10" i="35" s="1"/>
  <c r="AG10" i="35"/>
  <c r="AP10" i="35" s="1"/>
  <c r="AK6" i="19"/>
  <c r="AT6" i="19" s="1"/>
  <c r="AJ6" i="19"/>
  <c r="W20" i="86"/>
  <c r="AG19" i="86"/>
  <c r="AP19" i="86" s="1"/>
  <c r="AF19" i="86"/>
  <c r="AO19" i="86" s="1"/>
  <c r="AE19" i="86"/>
  <c r="AS9" i="2"/>
  <c r="AL9" i="2"/>
  <c r="AU9" i="2" s="1"/>
  <c r="AS10" i="63"/>
  <c r="AL10" i="63"/>
  <c r="AU10" i="63" s="1"/>
  <c r="AH16" i="92"/>
  <c r="AQ16" i="92" s="1"/>
  <c r="AJ22" i="19"/>
  <c r="AK22" i="19"/>
  <c r="AT22" i="19" s="1"/>
  <c r="AJ16" i="19"/>
  <c r="AK16" i="19"/>
  <c r="AT16" i="19" s="1"/>
  <c r="AK10" i="19"/>
  <c r="AT10" i="19" s="1"/>
  <c r="AJ10" i="19"/>
  <c r="AJ3" i="19"/>
  <c r="AB4" i="19"/>
  <c r="AS16" i="2"/>
  <c r="AL16" i="2"/>
  <c r="AU16" i="2" s="1"/>
  <c r="AS5" i="63"/>
  <c r="AL5" i="63"/>
  <c r="AU5" i="63" s="1"/>
  <c r="Y12" i="18"/>
  <c r="X12" i="18"/>
  <c r="AI17" i="13"/>
  <c r="AN17" i="13"/>
  <c r="Y16" i="84"/>
  <c r="X16" i="84"/>
  <c r="AS12" i="63"/>
  <c r="AL12" i="63"/>
  <c r="AU12" i="63" s="1"/>
  <c r="AS19" i="63"/>
  <c r="AL19" i="63"/>
  <c r="AU19" i="63" s="1"/>
  <c r="AN9" i="102"/>
  <c r="AI9" i="102"/>
  <c r="Y10" i="48"/>
  <c r="X10" i="48"/>
  <c r="Z10" i="48" s="1"/>
  <c r="Z18" i="44"/>
  <c r="Y13" i="99"/>
  <c r="X13" i="99"/>
  <c r="AR15" i="54"/>
  <c r="AJ4" i="63"/>
  <c r="AK4" i="63"/>
  <c r="AT4" i="63" s="1"/>
  <c r="AT25" i="63" s="1"/>
  <c r="AS21" i="63"/>
  <c r="AL21" i="63"/>
  <c r="AU21" i="63" s="1"/>
  <c r="Y22" i="53"/>
  <c r="X22" i="53"/>
  <c r="AN22" i="67"/>
  <c r="AI22" i="67"/>
  <c r="Y17" i="9"/>
  <c r="Z17" i="9"/>
  <c r="X17" i="9"/>
  <c r="AI20" i="101"/>
  <c r="AN20" i="101"/>
  <c r="AS21" i="2"/>
  <c r="AL21" i="2"/>
  <c r="AU21" i="2" s="1"/>
  <c r="AN22" i="38"/>
  <c r="AI22" i="38"/>
  <c r="Y21" i="46"/>
  <c r="X21" i="46"/>
  <c r="AH23" i="79"/>
  <c r="AQ23" i="79" s="1"/>
  <c r="AQ25" i="79" s="1"/>
  <c r="AZ3" i="79"/>
  <c r="AJ5" i="19"/>
  <c r="AK5" i="19"/>
  <c r="AT5" i="19" s="1"/>
  <c r="AR22" i="97"/>
  <c r="AH9" i="85"/>
  <c r="AQ9" i="85" s="1"/>
  <c r="AS15" i="2"/>
  <c r="AL15" i="2"/>
  <c r="AU15" i="2" s="1"/>
  <c r="Z16" i="92"/>
  <c r="AI20" i="46"/>
  <c r="AN20" i="46"/>
  <c r="AR23" i="63"/>
  <c r="AR25" i="63" s="1"/>
  <c r="AL23" i="63"/>
  <c r="AU23" i="63" s="1"/>
  <c r="AJ15" i="19"/>
  <c r="AK15" i="19"/>
  <c r="AT15" i="19" s="1"/>
  <c r="AK9" i="19"/>
  <c r="AT9" i="19" s="1"/>
  <c r="AJ9" i="19"/>
  <c r="AJ4" i="2"/>
  <c r="AK4" i="2"/>
  <c r="AT4" i="2" s="1"/>
  <c r="AT25" i="2" s="1"/>
  <c r="AN11" i="18"/>
  <c r="AI11" i="18"/>
  <c r="Y18" i="13"/>
  <c r="X18" i="13"/>
  <c r="W24" i="97"/>
  <c r="AG23" i="97"/>
  <c r="AP23" i="97" s="1"/>
  <c r="AE23" i="97"/>
  <c r="AF23" i="97"/>
  <c r="AO23" i="97" s="1"/>
  <c r="AH23" i="24"/>
  <c r="AQ23" i="24" s="1"/>
  <c r="AQ25" i="24" s="1"/>
  <c r="AZ3" i="24"/>
  <c r="AH10" i="42"/>
  <c r="AQ10" i="42" s="1"/>
  <c r="AI15" i="84"/>
  <c r="AN15" i="84"/>
  <c r="AI23" i="19"/>
  <c r="AN23" i="19"/>
  <c r="AN25" i="19" s="1"/>
  <c r="AI13" i="41"/>
  <c r="AN13" i="41"/>
  <c r="AR12" i="49"/>
  <c r="AS6" i="2"/>
  <c r="AL6" i="2"/>
  <c r="AU6" i="2" s="1"/>
  <c r="AS7" i="63"/>
  <c r="AL7" i="63"/>
  <c r="AU7" i="63" s="1"/>
  <c r="AH17" i="88"/>
  <c r="AQ17" i="88" s="1"/>
  <c r="AR17" i="104"/>
  <c r="AN9" i="48"/>
  <c r="AI9" i="48"/>
  <c r="AS7" i="2"/>
  <c r="AL7" i="2"/>
  <c r="AU7" i="2" s="1"/>
  <c r="AS8" i="63"/>
  <c r="AL8" i="63"/>
  <c r="AU8" i="63" s="1"/>
  <c r="AR20" i="52"/>
  <c r="AN12" i="99"/>
  <c r="AI12" i="99"/>
  <c r="AH13" i="43"/>
  <c r="AQ13" i="43" s="1"/>
  <c r="AN11" i="87"/>
  <c r="AI11" i="87"/>
  <c r="AH13" i="16"/>
  <c r="AQ13" i="16" s="1"/>
  <c r="AR15" i="100"/>
  <c r="AS8" i="2"/>
  <c r="AL8" i="2"/>
  <c r="AU8" i="2" s="1"/>
  <c r="AH21" i="52"/>
  <c r="AQ21" i="52" s="1"/>
  <c r="AH23" i="75"/>
  <c r="AQ23" i="75" s="1"/>
  <c r="AQ25" i="75" s="1"/>
  <c r="AZ3" i="75"/>
  <c r="Y14" i="91"/>
  <c r="X14" i="91"/>
  <c r="Y13" i="55"/>
  <c r="X13" i="55"/>
  <c r="Y23" i="38"/>
  <c r="X23" i="38"/>
  <c r="W16" i="45"/>
  <c r="AG15" i="45"/>
  <c r="AP15" i="45" s="1"/>
  <c r="AE15" i="45"/>
  <c r="AF15" i="45"/>
  <c r="AO15" i="45" s="1"/>
  <c r="AH24" i="89"/>
  <c r="AQ24" i="89" s="1"/>
  <c r="AJ21" i="19"/>
  <c r="AK21" i="19"/>
  <c r="AT21" i="19" s="1"/>
  <c r="AH16" i="54"/>
  <c r="AQ16" i="54" s="1"/>
  <c r="Z9" i="85"/>
  <c r="Z24" i="89"/>
  <c r="AH9" i="94"/>
  <c r="AQ9" i="94" s="1"/>
  <c r="AR9" i="10"/>
  <c r="AJ20" i="19"/>
  <c r="AK20" i="19"/>
  <c r="AT20" i="19" s="1"/>
  <c r="AJ14" i="19"/>
  <c r="AK14" i="19"/>
  <c r="AT14" i="19" s="1"/>
  <c r="AK8" i="19"/>
  <c r="AT8" i="19" s="1"/>
  <c r="AJ8" i="19"/>
  <c r="AR22" i="71"/>
  <c r="AS3" i="2"/>
  <c r="AL3" i="2"/>
  <c r="AU3" i="2" s="1"/>
  <c r="AS22" i="2"/>
  <c r="AL22" i="2"/>
  <c r="AU22" i="2" s="1"/>
  <c r="AS11" i="63"/>
  <c r="AL11" i="63"/>
  <c r="AU11" i="63" s="1"/>
  <c r="Y16" i="58"/>
  <c r="X16" i="58"/>
  <c r="AH16" i="100"/>
  <c r="AQ16" i="100" s="1"/>
  <c r="Z23" i="24"/>
  <c r="Z10" i="42"/>
  <c r="AS11" i="2"/>
  <c r="AL11" i="2"/>
  <c r="AU11" i="2" s="1"/>
  <c r="AS18" i="63"/>
  <c r="AL18" i="63"/>
  <c r="AU18" i="63" s="1"/>
  <c r="AN8" i="90"/>
  <c r="AI8" i="90"/>
  <c r="Y12" i="103"/>
  <c r="Z12" i="103" s="1"/>
  <c r="X12" i="103"/>
  <c r="AF17" i="88"/>
  <c r="AO17" i="88" s="1"/>
  <c r="W18" i="88"/>
  <c r="AG17" i="88"/>
  <c r="AP17" i="88" s="1"/>
  <c r="AE17" i="88"/>
  <c r="AI20" i="105"/>
  <c r="AN20" i="105"/>
  <c r="AH9" i="50"/>
  <c r="AQ9" i="50" s="1"/>
  <c r="Z13" i="43"/>
  <c r="Z13" i="16"/>
  <c r="Y17" i="20"/>
  <c r="X17" i="20"/>
  <c r="AS9" i="63"/>
  <c r="AL9" i="63"/>
  <c r="AU9" i="63" s="1"/>
  <c r="Z21" i="52"/>
  <c r="AI21" i="53"/>
  <c r="AN21" i="53"/>
  <c r="Y23" i="28"/>
  <c r="X23" i="28"/>
  <c r="Z23" i="75"/>
  <c r="AR12" i="43"/>
  <c r="AN16" i="9"/>
  <c r="AI16" i="9"/>
  <c r="AR16" i="9" s="1"/>
  <c r="AI18" i="51"/>
  <c r="AN18" i="51"/>
  <c r="AH18" i="104"/>
  <c r="AQ18" i="104" s="1"/>
  <c r="AJ18" i="19"/>
  <c r="AK18" i="19"/>
  <c r="AT18" i="19" s="1"/>
  <c r="Z18" i="104"/>
  <c r="AH23" i="33"/>
  <c r="AQ23" i="33" s="1"/>
  <c r="AQ25" i="33" s="1"/>
  <c r="AZ3" i="33"/>
  <c r="AS22" i="63"/>
  <c r="AL22" i="63"/>
  <c r="AU22" i="63" s="1"/>
  <c r="AJ17" i="19"/>
  <c r="AK17" i="19"/>
  <c r="AT17" i="19" s="1"/>
  <c r="AS16" i="63"/>
  <c r="AL16" i="63"/>
  <c r="AU16" i="63" s="1"/>
  <c r="AJ19" i="19"/>
  <c r="AK19" i="19"/>
  <c r="AT19" i="19" s="1"/>
  <c r="AK13" i="19"/>
  <c r="AT13" i="19" s="1"/>
  <c r="AJ13" i="19"/>
  <c r="AJ7" i="19"/>
  <c r="AK7" i="19"/>
  <c r="AT7" i="19" s="1"/>
  <c r="AG21" i="47"/>
  <c r="AP21" i="47" s="1"/>
  <c r="AE21" i="47"/>
  <c r="AF21" i="47"/>
  <c r="AO21" i="47" s="1"/>
  <c r="W22" i="47"/>
  <c r="W23" i="59"/>
  <c r="AE22" i="59"/>
  <c r="AF22" i="59"/>
  <c r="AO22" i="59" s="1"/>
  <c r="AG22" i="59"/>
  <c r="AP22" i="59" s="1"/>
  <c r="AR22" i="33"/>
  <c r="AN15" i="58"/>
  <c r="AI15" i="58"/>
  <c r="AR15" i="58" s="1"/>
  <c r="AR16" i="88"/>
  <c r="AH23" i="97"/>
  <c r="AQ23" i="97" s="1"/>
  <c r="Z16" i="100"/>
  <c r="AS6" i="63"/>
  <c r="AL6" i="63"/>
  <c r="AU6" i="63" s="1"/>
  <c r="AS12" i="2"/>
  <c r="AL12" i="2"/>
  <c r="AU12" i="2" s="1"/>
  <c r="Y10" i="102"/>
  <c r="X10" i="102"/>
  <c r="AR11" i="83"/>
  <c r="Y21" i="32"/>
  <c r="Z21" i="32"/>
  <c r="X21" i="32"/>
  <c r="AS13" i="2"/>
  <c r="AL13" i="2"/>
  <c r="AU13" i="2" s="1"/>
  <c r="AS14" i="63"/>
  <c r="AL14" i="63"/>
  <c r="AU14" i="63" s="1"/>
  <c r="AN13" i="11"/>
  <c r="AI13" i="11"/>
  <c r="Z9" i="50"/>
  <c r="AS14" i="2"/>
  <c r="AL14" i="2"/>
  <c r="AU14" i="2" s="1"/>
  <c r="Y15" i="95"/>
  <c r="Z15" i="95"/>
  <c r="X15" i="95"/>
  <c r="X23" i="93"/>
  <c r="Y23" i="93"/>
  <c r="Z23" i="93"/>
  <c r="Y21" i="101"/>
  <c r="Z21" i="101"/>
  <c r="X21" i="101"/>
  <c r="Z19" i="51" l="1"/>
  <c r="Z12" i="87"/>
  <c r="Z10" i="102"/>
  <c r="W11" i="102" s="1"/>
  <c r="Z14" i="11"/>
  <c r="AF14" i="11" s="1"/>
  <c r="AO14" i="11" s="1"/>
  <c r="Z22" i="53"/>
  <c r="W23" i="53" s="1"/>
  <c r="W15" i="11"/>
  <c r="AF22" i="53"/>
  <c r="AO22" i="53" s="1"/>
  <c r="W22" i="105"/>
  <c r="AG21" i="105"/>
  <c r="AP21" i="105" s="1"/>
  <c r="AF21" i="105"/>
  <c r="AO21" i="105" s="1"/>
  <c r="AE21" i="105"/>
  <c r="AG12" i="103"/>
  <c r="AP12" i="103" s="1"/>
  <c r="AE12" i="103"/>
  <c r="AF12" i="103"/>
  <c r="AO12" i="103" s="1"/>
  <c r="W13" i="103"/>
  <c r="AE19" i="51"/>
  <c r="AG19" i="51"/>
  <c r="AP19" i="51" s="1"/>
  <c r="AF19" i="51"/>
  <c r="AO19" i="51" s="1"/>
  <c r="W20" i="51"/>
  <c r="AG10" i="102"/>
  <c r="AP10" i="102" s="1"/>
  <c r="AF10" i="102"/>
  <c r="AO10" i="102" s="1"/>
  <c r="AE10" i="102"/>
  <c r="W13" i="87"/>
  <c r="AF12" i="87"/>
  <c r="AO12" i="87" s="1"/>
  <c r="AG12" i="87"/>
  <c r="AP12" i="87" s="1"/>
  <c r="AE12" i="87"/>
  <c r="W16" i="95"/>
  <c r="AE15" i="95"/>
  <c r="AG15" i="95"/>
  <c r="AP15" i="95" s="1"/>
  <c r="AF15" i="95"/>
  <c r="AO15" i="95" s="1"/>
  <c r="AH21" i="101"/>
  <c r="AQ21" i="101" s="1"/>
  <c r="AH15" i="95"/>
  <c r="AQ15" i="95" s="1"/>
  <c r="AR13" i="11"/>
  <c r="AH21" i="32"/>
  <c r="AQ21" i="32" s="1"/>
  <c r="AF16" i="100"/>
  <c r="AO16" i="100" s="1"/>
  <c r="W17" i="100"/>
  <c r="AG16" i="100"/>
  <c r="AP16" i="100" s="1"/>
  <c r="AE16" i="100"/>
  <c r="AS17" i="19"/>
  <c r="AL17" i="19"/>
  <c r="AU17" i="19" s="1"/>
  <c r="AR21" i="53"/>
  <c r="AG24" i="89"/>
  <c r="AP24" i="89" s="1"/>
  <c r="W25" i="89"/>
  <c r="AF24" i="89"/>
  <c r="AO24" i="89" s="1"/>
  <c r="AE24" i="89"/>
  <c r="Y16" i="45"/>
  <c r="Z16" i="45" s="1"/>
  <c r="X16" i="45"/>
  <c r="AR9" i="48"/>
  <c r="AR23" i="19"/>
  <c r="AR25" i="19" s="1"/>
  <c r="AL23" i="19"/>
  <c r="AU23" i="19" s="1"/>
  <c r="AS15" i="19"/>
  <c r="AL15" i="19"/>
  <c r="AU15" i="19" s="1"/>
  <c r="AR20" i="101"/>
  <c r="AH22" i="53"/>
  <c r="AQ22" i="53" s="1"/>
  <c r="AL4" i="63"/>
  <c r="AU4" i="63" s="1"/>
  <c r="AS4" i="63"/>
  <c r="AS25" i="63" s="1"/>
  <c r="AF18" i="44"/>
  <c r="AO18" i="44" s="1"/>
  <c r="AG18" i="44"/>
  <c r="AP18" i="44" s="1"/>
  <c r="W19" i="44"/>
  <c r="AE18" i="44"/>
  <c r="AS10" i="19"/>
  <c r="AL10" i="19"/>
  <c r="AU10" i="19" s="1"/>
  <c r="Y20" i="86"/>
  <c r="X20" i="86"/>
  <c r="AI10" i="35"/>
  <c r="AN10" i="35"/>
  <c r="AH19" i="51"/>
  <c r="AQ19" i="51" s="1"/>
  <c r="AN10" i="10"/>
  <c r="AI10" i="10"/>
  <c r="AR13" i="91"/>
  <c r="AX22" i="71"/>
  <c r="S22" i="71" s="1"/>
  <c r="AC22" i="71" s="1"/>
  <c r="AB23" i="71" s="1"/>
  <c r="AK23" i="71" s="1"/>
  <c r="AT23" i="71" s="1"/>
  <c r="AX23" i="71"/>
  <c r="S23" i="71" s="1"/>
  <c r="AC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H12" i="87"/>
  <c r="AQ12" i="87" s="1"/>
  <c r="Y17" i="54"/>
  <c r="X17" i="54"/>
  <c r="AI21" i="47"/>
  <c r="AN21" i="47"/>
  <c r="AS18" i="19"/>
  <c r="AL18" i="19"/>
  <c r="AU18" i="19" s="1"/>
  <c r="AG23" i="75"/>
  <c r="AP23" i="75" s="1"/>
  <c r="AP25" i="75" s="1"/>
  <c r="AF23" i="75"/>
  <c r="AO23" i="75" s="1"/>
  <c r="AO25" i="75" s="1"/>
  <c r="AE23" i="75"/>
  <c r="AF21" i="52"/>
  <c r="AO21" i="52" s="1"/>
  <c r="W22" i="52"/>
  <c r="AE21" i="52"/>
  <c r="AG21" i="52"/>
  <c r="AP21" i="52" s="1"/>
  <c r="W14" i="16"/>
  <c r="AE13" i="16"/>
  <c r="AF13" i="16"/>
  <c r="AO13" i="16" s="1"/>
  <c r="AG13" i="16"/>
  <c r="AP13" i="16" s="1"/>
  <c r="AI17" i="88"/>
  <c r="AN17" i="88"/>
  <c r="AS20" i="19"/>
  <c r="AL20" i="19"/>
  <c r="AU20" i="19" s="1"/>
  <c r="W10" i="85"/>
  <c r="AG9" i="85"/>
  <c r="AP9" i="85" s="1"/>
  <c r="AF9" i="85"/>
  <c r="AO9" i="85" s="1"/>
  <c r="AE9" i="85"/>
  <c r="AH23" i="38"/>
  <c r="AQ23" i="38" s="1"/>
  <c r="AQ25" i="38" s="1"/>
  <c r="AZ3" i="38"/>
  <c r="AH14" i="91"/>
  <c r="AQ14" i="91" s="1"/>
  <c r="AX22" i="24"/>
  <c r="S22" i="24" s="1"/>
  <c r="AC22" i="24" s="1"/>
  <c r="AB23" i="24" s="1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Y24" i="97"/>
  <c r="X24" i="97"/>
  <c r="AS5" i="19"/>
  <c r="AL5" i="19"/>
  <c r="AU5" i="19" s="1"/>
  <c r="AR22" i="38"/>
  <c r="AH17" i="9"/>
  <c r="AQ17" i="9" s="1"/>
  <c r="AH10" i="48"/>
  <c r="AQ10" i="48" s="1"/>
  <c r="AS6" i="19"/>
  <c r="AL6" i="19"/>
  <c r="AU6" i="19" s="1"/>
  <c r="Y11" i="35"/>
  <c r="X11" i="35"/>
  <c r="AN13" i="49"/>
  <c r="AI13" i="49"/>
  <c r="AH9" i="90"/>
  <c r="AQ9" i="90" s="1"/>
  <c r="AI21" i="15"/>
  <c r="AN21" i="15"/>
  <c r="AS12" i="19"/>
  <c r="AL12" i="19"/>
  <c r="AU12" i="19" s="1"/>
  <c r="AN23" i="79"/>
  <c r="AN25" i="79" s="1"/>
  <c r="AI23" i="79"/>
  <c r="AR18" i="51"/>
  <c r="AH23" i="28"/>
  <c r="AQ23" i="28" s="1"/>
  <c r="AQ25" i="28" s="1"/>
  <c r="AZ3" i="28"/>
  <c r="AX22" i="28" s="1"/>
  <c r="S22" i="28" s="1"/>
  <c r="AC22" i="28" s="1"/>
  <c r="AB23" i="28" s="1"/>
  <c r="AG13" i="43"/>
  <c r="AP13" i="43" s="1"/>
  <c r="W14" i="43"/>
  <c r="AE13" i="43"/>
  <c r="AF13" i="43"/>
  <c r="AO13" i="43" s="1"/>
  <c r="AR8" i="90"/>
  <c r="AG10" i="42"/>
  <c r="AP10" i="42" s="1"/>
  <c r="AE10" i="42"/>
  <c r="W11" i="42"/>
  <c r="AF10" i="42"/>
  <c r="AO10" i="42" s="1"/>
  <c r="AS8" i="19"/>
  <c r="AL8" i="19"/>
  <c r="AU8" i="19" s="1"/>
  <c r="AS21" i="19"/>
  <c r="AL21" i="19"/>
  <c r="AU21" i="19" s="1"/>
  <c r="Z23" i="38"/>
  <c r="Z14" i="91"/>
  <c r="AR15" i="84"/>
  <c r="AH18" i="13"/>
  <c r="AQ18" i="13" s="1"/>
  <c r="AL4" i="2"/>
  <c r="AU4" i="2" s="1"/>
  <c r="AU25" i="2" s="1"/>
  <c r="C11" i="2" s="1"/>
  <c r="AS4" i="2"/>
  <c r="AS25" i="2" s="1"/>
  <c r="AX23" i="79"/>
  <c r="S23" i="79" s="1"/>
  <c r="AC23" i="79" s="1"/>
  <c r="AX3" i="79"/>
  <c r="S3" i="79" s="1"/>
  <c r="AC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AF17" i="9"/>
  <c r="AO17" i="9" s="1"/>
  <c r="AG17" i="9"/>
  <c r="AP17" i="9" s="1"/>
  <c r="W18" i="9"/>
  <c r="AE17" i="9"/>
  <c r="AF10" i="48"/>
  <c r="AO10" i="48" s="1"/>
  <c r="W11" i="48"/>
  <c r="AG10" i="48"/>
  <c r="AP10" i="48" s="1"/>
  <c r="AE10" i="48"/>
  <c r="AR17" i="13"/>
  <c r="Y14" i="49"/>
  <c r="X14" i="49"/>
  <c r="Y10" i="82"/>
  <c r="X10" i="82"/>
  <c r="AH14" i="41"/>
  <c r="AQ14" i="41" s="1"/>
  <c r="AN11" i="98"/>
  <c r="AI11" i="98"/>
  <c r="AG9" i="90"/>
  <c r="AP9" i="90" s="1"/>
  <c r="AE9" i="90"/>
  <c r="AF9" i="90"/>
  <c r="AO9" i="90" s="1"/>
  <c r="W10" i="90"/>
  <c r="AN9" i="94"/>
  <c r="AI9" i="94"/>
  <c r="Y18" i="88"/>
  <c r="Z18" i="88" s="1"/>
  <c r="X18" i="88"/>
  <c r="AG23" i="24"/>
  <c r="AP23" i="24" s="1"/>
  <c r="AP25" i="24" s="1"/>
  <c r="AE23" i="24"/>
  <c r="AF23" i="24"/>
  <c r="AO23" i="24" s="1"/>
  <c r="AO25" i="24" s="1"/>
  <c r="AH16" i="58"/>
  <c r="AQ16" i="58" s="1"/>
  <c r="AR11" i="87"/>
  <c r="Z18" i="13"/>
  <c r="AS9" i="19"/>
  <c r="AL9" i="19"/>
  <c r="AU9" i="19" s="1"/>
  <c r="AX22" i="79"/>
  <c r="S22" i="79" s="1"/>
  <c r="AC22" i="79" s="1"/>
  <c r="AB23" i="79" s="1"/>
  <c r="AH13" i="99"/>
  <c r="AQ13" i="99" s="1"/>
  <c r="AH12" i="18"/>
  <c r="AQ12" i="18" s="1"/>
  <c r="AS16" i="19"/>
  <c r="AL16" i="19"/>
  <c r="AU16" i="19" s="1"/>
  <c r="AI19" i="86"/>
  <c r="AN19" i="86"/>
  <c r="AR22" i="93"/>
  <c r="AI23" i="71"/>
  <c r="AN23" i="71"/>
  <c r="AN25" i="71" s="1"/>
  <c r="Z14" i="41"/>
  <c r="X11" i="10"/>
  <c r="Z11" i="10" s="1"/>
  <c r="Y11" i="10"/>
  <c r="Y12" i="98"/>
  <c r="Z12" i="98" s="1"/>
  <c r="X12" i="98"/>
  <c r="AR12" i="55"/>
  <c r="AH23" i="67"/>
  <c r="AQ23" i="67" s="1"/>
  <c r="AQ25" i="67" s="1"/>
  <c r="AZ3" i="67"/>
  <c r="AR20" i="32"/>
  <c r="AI16" i="54"/>
  <c r="AN16" i="54"/>
  <c r="AI22" i="59"/>
  <c r="AN22" i="59"/>
  <c r="AS19" i="19"/>
  <c r="AL19" i="19"/>
  <c r="AU19" i="19" s="1"/>
  <c r="W24" i="93"/>
  <c r="AF23" i="93"/>
  <c r="AO23" i="93" s="1"/>
  <c r="AE23" i="93"/>
  <c r="AG23" i="93"/>
  <c r="AP23" i="93" s="1"/>
  <c r="Y23" i="59"/>
  <c r="Z23" i="59"/>
  <c r="X23" i="59"/>
  <c r="AX22" i="33"/>
  <c r="S22" i="33" s="1"/>
  <c r="AC22" i="33" s="1"/>
  <c r="AB23" i="33" s="1"/>
  <c r="AK23" i="33" s="1"/>
  <c r="AT23" i="33" s="1"/>
  <c r="AX23" i="33"/>
  <c r="S23" i="33" s="1"/>
  <c r="AC23" i="33" s="1"/>
  <c r="AJ23" i="33" s="1"/>
  <c r="AS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S7" i="19"/>
  <c r="AL7" i="19"/>
  <c r="AU7" i="19" s="1"/>
  <c r="Z16" i="58"/>
  <c r="AI15" i="45"/>
  <c r="AN15" i="45"/>
  <c r="AH13" i="55"/>
  <c r="AQ13" i="55" s="1"/>
  <c r="AX23" i="75"/>
  <c r="S23" i="75" s="1"/>
  <c r="AC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R12" i="99"/>
  <c r="AR13" i="41"/>
  <c r="AR20" i="46"/>
  <c r="AR22" i="67"/>
  <c r="Z13" i="99"/>
  <c r="AR9" i="102"/>
  <c r="AH16" i="84"/>
  <c r="AQ16" i="84" s="1"/>
  <c r="Z12" i="18"/>
  <c r="AJ4" i="19"/>
  <c r="AK4" i="19"/>
  <c r="AT4" i="19" s="1"/>
  <c r="AT25" i="19" s="1"/>
  <c r="AR22" i="28"/>
  <c r="AN9" i="82"/>
  <c r="AI9" i="82"/>
  <c r="AI12" i="83"/>
  <c r="AN12" i="83"/>
  <c r="Z23" i="67"/>
  <c r="AH17" i="96"/>
  <c r="AQ17" i="96" s="1"/>
  <c r="AF21" i="101"/>
  <c r="AO21" i="101" s="1"/>
  <c r="AE21" i="101"/>
  <c r="AG21" i="101"/>
  <c r="AP21" i="101" s="1"/>
  <c r="W22" i="101"/>
  <c r="AG21" i="32"/>
  <c r="AP21" i="32" s="1"/>
  <c r="W22" i="32"/>
  <c r="AF21" i="32"/>
  <c r="AO21" i="32" s="1"/>
  <c r="AE21" i="32"/>
  <c r="Z23" i="28"/>
  <c r="AH17" i="20"/>
  <c r="AQ17" i="20" s="1"/>
  <c r="AH23" i="93"/>
  <c r="AQ23" i="93" s="1"/>
  <c r="W10" i="50"/>
  <c r="AF9" i="50"/>
  <c r="AO9" i="50" s="1"/>
  <c r="AG9" i="50"/>
  <c r="AP9" i="50" s="1"/>
  <c r="AE9" i="50"/>
  <c r="AH10" i="102"/>
  <c r="AQ10" i="102" s="1"/>
  <c r="Y22" i="47"/>
  <c r="X22" i="47"/>
  <c r="AS13" i="19"/>
  <c r="AL13" i="19"/>
  <c r="AU13" i="19" s="1"/>
  <c r="AG18" i="104"/>
  <c r="AP18" i="104" s="1"/>
  <c r="AF18" i="104"/>
  <c r="AO18" i="104" s="1"/>
  <c r="AE18" i="104"/>
  <c r="W19" i="104"/>
  <c r="Z17" i="20"/>
  <c r="AR20" i="105"/>
  <c r="AH12" i="103"/>
  <c r="AQ12" i="103" s="1"/>
  <c r="AS14" i="19"/>
  <c r="AL14" i="19"/>
  <c r="AU14" i="19" s="1"/>
  <c r="Z13" i="55"/>
  <c r="AX22" i="75"/>
  <c r="S22" i="75" s="1"/>
  <c r="AC22" i="75" s="1"/>
  <c r="AB23" i="75" s="1"/>
  <c r="AI23" i="97"/>
  <c r="AN23" i="97"/>
  <c r="AR11" i="18"/>
  <c r="AG16" i="92"/>
  <c r="AP16" i="92" s="1"/>
  <c r="AF16" i="92"/>
  <c r="AO16" i="92" s="1"/>
  <c r="AE16" i="92"/>
  <c r="W17" i="92"/>
  <c r="Z21" i="46"/>
  <c r="AH21" i="46"/>
  <c r="AQ21" i="46" s="1"/>
  <c r="Z16" i="84"/>
  <c r="AL3" i="19"/>
  <c r="AU3" i="19" s="1"/>
  <c r="AS3" i="19"/>
  <c r="AS22" i="19"/>
  <c r="AL22" i="19"/>
  <c r="AU22" i="19" s="1"/>
  <c r="AR14" i="95"/>
  <c r="AU25" i="63"/>
  <c r="C11" i="63" s="1"/>
  <c r="F7" i="57" s="1"/>
  <c r="AH14" i="11"/>
  <c r="AQ14" i="11" s="1"/>
  <c r="AR16" i="96"/>
  <c r="Y13" i="83"/>
  <c r="X13" i="83"/>
  <c r="AS11" i="19"/>
  <c r="AL11" i="19"/>
  <c r="AU11" i="19" s="1"/>
  <c r="AR16" i="20"/>
  <c r="AH21" i="105"/>
  <c r="AQ21" i="105" s="1"/>
  <c r="Z17" i="96"/>
  <c r="Y22" i="15"/>
  <c r="X22" i="15"/>
  <c r="Z22" i="15" s="1"/>
  <c r="Y10" i="94"/>
  <c r="X10" i="94"/>
  <c r="Z10" i="94" s="1"/>
  <c r="AN23" i="33"/>
  <c r="AN25" i="33" s="1"/>
  <c r="AI23" i="33"/>
  <c r="AG22" i="53" l="1"/>
  <c r="AP22" i="53" s="1"/>
  <c r="Z24" i="97"/>
  <c r="Z20" i="86"/>
  <c r="AE20" i="86" s="1"/>
  <c r="AE22" i="53"/>
  <c r="AE14" i="11"/>
  <c r="AG14" i="11"/>
  <c r="AP14" i="11" s="1"/>
  <c r="AJ23" i="71"/>
  <c r="AS23" i="71" s="1"/>
  <c r="W25" i="97"/>
  <c r="AF24" i="97"/>
  <c r="AO24" i="97" s="1"/>
  <c r="AG24" i="97"/>
  <c r="AP24" i="97" s="1"/>
  <c r="AE24" i="97"/>
  <c r="AG16" i="45"/>
  <c r="AP16" i="45" s="1"/>
  <c r="AE16" i="45"/>
  <c r="AF16" i="45"/>
  <c r="AO16" i="45" s="1"/>
  <c r="W17" i="45"/>
  <c r="AE11" i="10"/>
  <c r="W12" i="10"/>
  <c r="AG11" i="10"/>
  <c r="AP11" i="10" s="1"/>
  <c r="AF11" i="10"/>
  <c r="AO11" i="10" s="1"/>
  <c r="AG20" i="86"/>
  <c r="AP20" i="86" s="1"/>
  <c r="AF20" i="86"/>
  <c r="AO20" i="86" s="1"/>
  <c r="W21" i="86"/>
  <c r="AE10" i="94"/>
  <c r="W11" i="94"/>
  <c r="AG10" i="94"/>
  <c r="AP10" i="94" s="1"/>
  <c r="AF10" i="94"/>
  <c r="AO10" i="94" s="1"/>
  <c r="AI16" i="92"/>
  <c r="AN16" i="92"/>
  <c r="AR23" i="97"/>
  <c r="AF17" i="96"/>
  <c r="AO17" i="96" s="1"/>
  <c r="W18" i="96"/>
  <c r="AG17" i="96"/>
  <c r="AP17" i="96" s="1"/>
  <c r="AE17" i="96"/>
  <c r="Y19" i="104"/>
  <c r="X19" i="104"/>
  <c r="AH22" i="47"/>
  <c r="AQ22" i="47" s="1"/>
  <c r="Y10" i="50"/>
  <c r="X10" i="50"/>
  <c r="Y22" i="101"/>
  <c r="X22" i="101"/>
  <c r="Z22" i="101" s="1"/>
  <c r="AR9" i="82"/>
  <c r="W13" i="18"/>
  <c r="AF12" i="18"/>
  <c r="AO12" i="18" s="1"/>
  <c r="AG12" i="18"/>
  <c r="AP12" i="18" s="1"/>
  <c r="AE12" i="18"/>
  <c r="AJ21" i="75"/>
  <c r="AK21" i="75"/>
  <c r="AT21" i="75" s="1"/>
  <c r="AJ15" i="75"/>
  <c r="AK15" i="75"/>
  <c r="AT15" i="75" s="1"/>
  <c r="AJ9" i="75"/>
  <c r="AK9" i="75"/>
  <c r="AT9" i="75" s="1"/>
  <c r="AJ21" i="33"/>
  <c r="AK21" i="33"/>
  <c r="AT21" i="33" s="1"/>
  <c r="AJ15" i="33"/>
  <c r="AK15" i="33"/>
  <c r="AT15" i="33" s="1"/>
  <c r="AJ9" i="33"/>
  <c r="AK9" i="33"/>
  <c r="AT9" i="33" s="1"/>
  <c r="AX3" i="67"/>
  <c r="S3" i="67" s="1"/>
  <c r="AC3" i="67" s="1"/>
  <c r="AX23" i="67"/>
  <c r="S23" i="67" s="1"/>
  <c r="AC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F12" i="98"/>
  <c r="AO12" i="98" s="1"/>
  <c r="AE12" i="98"/>
  <c r="W13" i="98"/>
  <c r="AG12" i="98"/>
  <c r="AP12" i="98" s="1"/>
  <c r="AJ23" i="79"/>
  <c r="AS23" i="79" s="1"/>
  <c r="AK23" i="79"/>
  <c r="AT23" i="79" s="1"/>
  <c r="W19" i="88"/>
  <c r="AE18" i="88"/>
  <c r="AN18" i="88" s="1"/>
  <c r="AF18" i="88"/>
  <c r="AO18" i="88" s="1"/>
  <c r="AG18" i="88"/>
  <c r="Y18" i="9"/>
  <c r="X18" i="9"/>
  <c r="AJ19" i="79"/>
  <c r="AS19" i="79" s="1"/>
  <c r="AK19" i="79"/>
  <c r="AJ13" i="79"/>
  <c r="AK13" i="79"/>
  <c r="AT13" i="79" s="1"/>
  <c r="AK7" i="79"/>
  <c r="AT7" i="79" s="1"/>
  <c r="AJ7" i="79"/>
  <c r="Y14" i="43"/>
  <c r="X14" i="43"/>
  <c r="AR21" i="15"/>
  <c r="AJ21" i="24"/>
  <c r="AK21" i="24"/>
  <c r="AT21" i="24" s="1"/>
  <c r="AJ15" i="24"/>
  <c r="AK15" i="24"/>
  <c r="AT15" i="24" s="1"/>
  <c r="AJ9" i="24"/>
  <c r="AK9" i="24"/>
  <c r="AT9" i="24" s="1"/>
  <c r="AR17" i="88"/>
  <c r="AH17" i="54"/>
  <c r="AQ17" i="54" s="1"/>
  <c r="AJ18" i="71"/>
  <c r="AK18" i="71"/>
  <c r="AT18" i="71" s="1"/>
  <c r="AJ12" i="71"/>
  <c r="AK12" i="71"/>
  <c r="AT12" i="71" s="1"/>
  <c r="AJ6" i="71"/>
  <c r="AK6" i="71"/>
  <c r="AT6" i="71" s="1"/>
  <c r="AI16" i="100"/>
  <c r="AN16" i="100"/>
  <c r="Y16" i="95"/>
  <c r="Z16" i="95"/>
  <c r="X16" i="95"/>
  <c r="Y20" i="51"/>
  <c r="X20" i="51"/>
  <c r="AI22" i="53"/>
  <c r="AN22" i="53"/>
  <c r="W18" i="20"/>
  <c r="AF17" i="20"/>
  <c r="AO17" i="20" s="1"/>
  <c r="AE17" i="20"/>
  <c r="AG17" i="20"/>
  <c r="AP17" i="20" s="1"/>
  <c r="AH10" i="94"/>
  <c r="AQ10" i="94" s="1"/>
  <c r="AF13" i="55"/>
  <c r="AO13" i="55" s="1"/>
  <c r="AE13" i="55"/>
  <c r="AG13" i="55"/>
  <c r="AP13" i="55" s="1"/>
  <c r="W14" i="55"/>
  <c r="AE16" i="84"/>
  <c r="W17" i="84"/>
  <c r="AG16" i="84"/>
  <c r="AP16" i="84" s="1"/>
  <c r="AF16" i="84"/>
  <c r="AO16" i="84" s="1"/>
  <c r="AG21" i="46"/>
  <c r="AP21" i="46" s="1"/>
  <c r="AF21" i="46"/>
  <c r="AO21" i="46" s="1"/>
  <c r="W22" i="46"/>
  <c r="AE21" i="46"/>
  <c r="AI18" i="104"/>
  <c r="AN18" i="104"/>
  <c r="Z22" i="47"/>
  <c r="AI21" i="32"/>
  <c r="AN21" i="32"/>
  <c r="AJ20" i="75"/>
  <c r="AK20" i="75"/>
  <c r="AT20" i="75" s="1"/>
  <c r="AJ14" i="75"/>
  <c r="AK14" i="75"/>
  <c r="AT14" i="75" s="1"/>
  <c r="AJ8" i="75"/>
  <c r="AK8" i="75"/>
  <c r="AT8" i="75" s="1"/>
  <c r="AR15" i="45"/>
  <c r="AJ20" i="33"/>
  <c r="AS20" i="33" s="1"/>
  <c r="AK20" i="33"/>
  <c r="AJ14" i="33"/>
  <c r="AK14" i="33"/>
  <c r="AT14" i="33" s="1"/>
  <c r="AK8" i="33"/>
  <c r="AT8" i="33" s="1"/>
  <c r="AJ8" i="33"/>
  <c r="AI23" i="93"/>
  <c r="AN23" i="93"/>
  <c r="AR22" i="59"/>
  <c r="AX22" i="67"/>
  <c r="S22" i="67" s="1"/>
  <c r="AC22" i="67" s="1"/>
  <c r="AB23" i="67" s="1"/>
  <c r="AR23" i="71"/>
  <c r="AR25" i="71" s="1"/>
  <c r="AL23" i="71"/>
  <c r="AU23" i="71" s="1"/>
  <c r="AN9" i="90"/>
  <c r="AI9" i="90"/>
  <c r="AH14" i="49"/>
  <c r="AQ14" i="49" s="1"/>
  <c r="AI10" i="48"/>
  <c r="AN10" i="48"/>
  <c r="AJ18" i="79"/>
  <c r="AK18" i="79"/>
  <c r="AT18" i="79" s="1"/>
  <c r="AK12" i="79"/>
  <c r="AT12" i="79" s="1"/>
  <c r="AJ12" i="79"/>
  <c r="AK6" i="79"/>
  <c r="AT6" i="79" s="1"/>
  <c r="AJ6" i="79"/>
  <c r="AR23" i="79"/>
  <c r="AR25" i="79" s="1"/>
  <c r="AL23" i="79"/>
  <c r="AU23" i="79" s="1"/>
  <c r="AJ20" i="24"/>
  <c r="AK20" i="24"/>
  <c r="AT20" i="24" s="1"/>
  <c r="AJ14" i="24"/>
  <c r="AK14" i="24"/>
  <c r="AT14" i="24" s="1"/>
  <c r="AJ8" i="24"/>
  <c r="AK8" i="24"/>
  <c r="AT8" i="24" s="1"/>
  <c r="AK23" i="24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Z17" i="54"/>
  <c r="AJ17" i="71"/>
  <c r="AK17" i="71"/>
  <c r="AT17" i="71" s="1"/>
  <c r="AK11" i="71"/>
  <c r="AT11" i="71" s="1"/>
  <c r="AJ11" i="71"/>
  <c r="AJ5" i="71"/>
  <c r="AK5" i="71"/>
  <c r="AT5" i="71" s="1"/>
  <c r="AR10" i="10"/>
  <c r="AN10" i="102"/>
  <c r="AI10" i="102"/>
  <c r="AN12" i="103"/>
  <c r="AI12" i="103"/>
  <c r="Y22" i="105"/>
  <c r="X22" i="105"/>
  <c r="AR23" i="33"/>
  <c r="AR25" i="33" s="1"/>
  <c r="AL23" i="33"/>
  <c r="AU23" i="33" s="1"/>
  <c r="AG22" i="15"/>
  <c r="AP22" i="15" s="1"/>
  <c r="W23" i="15"/>
  <c r="AE22" i="15"/>
  <c r="AF22" i="15"/>
  <c r="AO22" i="15" s="1"/>
  <c r="AH13" i="83"/>
  <c r="AQ13" i="83" s="1"/>
  <c r="Z13" i="83"/>
  <c r="AH22" i="15"/>
  <c r="AQ22" i="15" s="1"/>
  <c r="AI21" i="101"/>
  <c r="AN21" i="101"/>
  <c r="AG13" i="99"/>
  <c r="AP13" i="99" s="1"/>
  <c r="W14" i="99"/>
  <c r="AE13" i="99"/>
  <c r="AF13" i="99"/>
  <c r="AO13" i="99" s="1"/>
  <c r="AJ19" i="75"/>
  <c r="AK19" i="75"/>
  <c r="AT19" i="75" s="1"/>
  <c r="AK13" i="75"/>
  <c r="AT13" i="75" s="1"/>
  <c r="AJ13" i="75"/>
  <c r="AJ7" i="75"/>
  <c r="AK7" i="75"/>
  <c r="AT7" i="75" s="1"/>
  <c r="AF16" i="58"/>
  <c r="AO16" i="58" s="1"/>
  <c r="W17" i="58"/>
  <c r="AG16" i="58"/>
  <c r="AP16" i="58" s="1"/>
  <c r="AE16" i="58"/>
  <c r="AJ19" i="33"/>
  <c r="AK19" i="33"/>
  <c r="AT19" i="33" s="1"/>
  <c r="AJ13" i="33"/>
  <c r="AK13" i="33"/>
  <c r="AT13" i="33" s="1"/>
  <c r="AK7" i="33"/>
  <c r="AT7" i="33" s="1"/>
  <c r="AJ7" i="33"/>
  <c r="AH23" i="59"/>
  <c r="AQ23" i="59" s="1"/>
  <c r="AQ25" i="59" s="1"/>
  <c r="AZ3" i="59"/>
  <c r="AR9" i="94"/>
  <c r="Z14" i="49"/>
  <c r="AJ17" i="79"/>
  <c r="AS17" i="79" s="1"/>
  <c r="AK17" i="79"/>
  <c r="AJ11" i="79"/>
  <c r="AK11" i="79"/>
  <c r="AT11" i="79" s="1"/>
  <c r="AJ5" i="79"/>
  <c r="AK5" i="79"/>
  <c r="AT5" i="79" s="1"/>
  <c r="AE14" i="91"/>
  <c r="W15" i="91"/>
  <c r="AG14" i="91"/>
  <c r="AP14" i="91" s="1"/>
  <c r="AF14" i="91"/>
  <c r="AO14" i="91" s="1"/>
  <c r="AX3" i="28"/>
  <c r="S3" i="28" s="1"/>
  <c r="AC3" i="28" s="1"/>
  <c r="AX23" i="28"/>
  <c r="S23" i="28" s="1"/>
  <c r="AC23" i="28" s="1"/>
  <c r="AJ23" i="28" s="1"/>
  <c r="AS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R13" i="49"/>
  <c r="AH24" i="97"/>
  <c r="AQ24" i="97" s="1"/>
  <c r="AJ19" i="24"/>
  <c r="AK19" i="24"/>
  <c r="AT19" i="24" s="1"/>
  <c r="AK13" i="24"/>
  <c r="AT13" i="24" s="1"/>
  <c r="AJ13" i="24"/>
  <c r="AK7" i="24"/>
  <c r="AT7" i="24" s="1"/>
  <c r="AJ7" i="24"/>
  <c r="AX22" i="38"/>
  <c r="S22" i="38" s="1"/>
  <c r="AC22" i="38" s="1"/>
  <c r="AB23" i="38" s="1"/>
  <c r="Y10" i="85"/>
  <c r="Z10" i="85"/>
  <c r="X10" i="85"/>
  <c r="AI21" i="52"/>
  <c r="AN21" i="52"/>
  <c r="AJ22" i="71"/>
  <c r="AK22" i="71"/>
  <c r="AT22" i="71" s="1"/>
  <c r="AJ16" i="71"/>
  <c r="AK16" i="71"/>
  <c r="AT16" i="71" s="1"/>
  <c r="AK10" i="71"/>
  <c r="AT10" i="71" s="1"/>
  <c r="AJ10" i="71"/>
  <c r="AJ3" i="71"/>
  <c r="AB4" i="71"/>
  <c r="Y17" i="100"/>
  <c r="X17" i="100"/>
  <c r="AN12" i="87"/>
  <c r="AI12" i="87"/>
  <c r="AI14" i="11"/>
  <c r="AN14" i="11"/>
  <c r="Y17" i="92"/>
  <c r="X17" i="92"/>
  <c r="AN9" i="50"/>
  <c r="AI9" i="50"/>
  <c r="Y22" i="32"/>
  <c r="X22" i="32"/>
  <c r="AE23" i="67"/>
  <c r="AF23" i="67"/>
  <c r="AO23" i="67" s="1"/>
  <c r="AO25" i="67" s="1"/>
  <c r="AG23" i="67"/>
  <c r="AP23" i="67" s="1"/>
  <c r="AP25" i="67" s="1"/>
  <c r="AJ18" i="75"/>
  <c r="AS18" i="75" s="1"/>
  <c r="AK18" i="75"/>
  <c r="AK12" i="75"/>
  <c r="AT12" i="75" s="1"/>
  <c r="AJ12" i="75"/>
  <c r="AK6" i="75"/>
  <c r="AT6" i="75" s="1"/>
  <c r="AJ6" i="75"/>
  <c r="AJ18" i="33"/>
  <c r="AS18" i="33" s="1"/>
  <c r="AK18" i="33"/>
  <c r="AK12" i="33"/>
  <c r="AT12" i="33" s="1"/>
  <c r="AJ12" i="33"/>
  <c r="AK6" i="33"/>
  <c r="AT6" i="33" s="1"/>
  <c r="AJ6" i="33"/>
  <c r="AG23" i="59"/>
  <c r="AP23" i="59" s="1"/>
  <c r="AP25" i="59" s="1"/>
  <c r="AF23" i="59"/>
  <c r="AO23" i="59" s="1"/>
  <c r="AO25" i="59" s="1"/>
  <c r="AE23" i="59"/>
  <c r="Y24" i="93"/>
  <c r="Z24" i="93" s="1"/>
  <c r="X24" i="93"/>
  <c r="AR16" i="54"/>
  <c r="W19" i="13"/>
  <c r="AE18" i="13"/>
  <c r="AG18" i="13"/>
  <c r="AP18" i="13" s="1"/>
  <c r="AF18" i="13"/>
  <c r="AO18" i="13" s="1"/>
  <c r="AN23" i="24"/>
  <c r="AN25" i="24" s="1"/>
  <c r="AI23" i="24"/>
  <c r="AR23" i="24" s="1"/>
  <c r="AR25" i="24" s="1"/>
  <c r="AR11" i="98"/>
  <c r="Y11" i="48"/>
  <c r="X11" i="48"/>
  <c r="Z11" i="48" s="1"/>
  <c r="AJ22" i="79"/>
  <c r="AK22" i="79"/>
  <c r="AT22" i="79" s="1"/>
  <c r="AJ16" i="79"/>
  <c r="AK16" i="79"/>
  <c r="AT16" i="79" s="1"/>
  <c r="AK10" i="79"/>
  <c r="AT10" i="79" s="1"/>
  <c r="AJ10" i="79"/>
  <c r="AJ3" i="79"/>
  <c r="AB4" i="79"/>
  <c r="AF23" i="38"/>
  <c r="AO23" i="38" s="1"/>
  <c r="AO25" i="38" s="1"/>
  <c r="AE23" i="38"/>
  <c r="AG23" i="38"/>
  <c r="AP23" i="38" s="1"/>
  <c r="AP25" i="38" s="1"/>
  <c r="AJ18" i="24"/>
  <c r="AK18" i="24"/>
  <c r="AT18" i="24" s="1"/>
  <c r="AK12" i="24"/>
  <c r="AT12" i="24" s="1"/>
  <c r="AJ12" i="24"/>
  <c r="AK6" i="24"/>
  <c r="AT6" i="24" s="1"/>
  <c r="AJ6" i="24"/>
  <c r="Y22" i="52"/>
  <c r="Z22" i="52" s="1"/>
  <c r="X22" i="52"/>
  <c r="AJ21" i="71"/>
  <c r="AK21" i="71"/>
  <c r="AT21" i="71" s="1"/>
  <c r="AJ15" i="71"/>
  <c r="AK15" i="71"/>
  <c r="AT15" i="71" s="1"/>
  <c r="AK9" i="71"/>
  <c r="AT9" i="71" s="1"/>
  <c r="AJ9" i="71"/>
  <c r="AR10" i="35"/>
  <c r="AI24" i="89"/>
  <c r="AN24" i="89"/>
  <c r="AI19" i="51"/>
  <c r="AN19" i="51"/>
  <c r="X23" i="53"/>
  <c r="Y23" i="53"/>
  <c r="Z23" i="53"/>
  <c r="AJ17" i="75"/>
  <c r="AK17" i="75"/>
  <c r="AT17" i="75" s="1"/>
  <c r="AK11" i="75"/>
  <c r="AT11" i="75" s="1"/>
  <c r="AJ11" i="75"/>
  <c r="AJ5" i="75"/>
  <c r="AK5" i="75"/>
  <c r="AT5" i="75" s="1"/>
  <c r="AJ17" i="33"/>
  <c r="AK17" i="33"/>
  <c r="AT17" i="33" s="1"/>
  <c r="AJ11" i="33"/>
  <c r="AK11" i="33"/>
  <c r="AT11" i="33" s="1"/>
  <c r="AK5" i="33"/>
  <c r="AT5" i="33" s="1"/>
  <c r="AJ5" i="33"/>
  <c r="AH11" i="10"/>
  <c r="AQ11" i="10" s="1"/>
  <c r="AH10" i="82"/>
  <c r="AQ10" i="82" s="1"/>
  <c r="AJ21" i="79"/>
  <c r="AK21" i="79"/>
  <c r="AT21" i="79" s="1"/>
  <c r="AJ15" i="79"/>
  <c r="AK15" i="79"/>
  <c r="AT15" i="79" s="1"/>
  <c r="AJ9" i="79"/>
  <c r="AK9" i="79"/>
  <c r="AT9" i="79" s="1"/>
  <c r="Y11" i="42"/>
  <c r="X11" i="42"/>
  <c r="AH11" i="35"/>
  <c r="AQ11" i="35" s="1"/>
  <c r="AJ17" i="24"/>
  <c r="AK17" i="24"/>
  <c r="AT17" i="24" s="1"/>
  <c r="AK11" i="24"/>
  <c r="AT11" i="24" s="1"/>
  <c r="AJ11" i="24"/>
  <c r="AJ5" i="24"/>
  <c r="AK5" i="24"/>
  <c r="AT5" i="24" s="1"/>
  <c r="AN13" i="16"/>
  <c r="AI13" i="16"/>
  <c r="AJ20" i="71"/>
  <c r="AK20" i="71"/>
  <c r="AT20" i="71" s="1"/>
  <c r="AJ14" i="71"/>
  <c r="AK14" i="71"/>
  <c r="AT14" i="71" s="1"/>
  <c r="AJ8" i="71"/>
  <c r="AK8" i="71"/>
  <c r="AT8" i="71" s="1"/>
  <c r="AH20" i="86"/>
  <c r="AQ20" i="86" s="1"/>
  <c r="AI18" i="44"/>
  <c r="AN18" i="44"/>
  <c r="Y11" i="102"/>
  <c r="X11" i="102"/>
  <c r="Z11" i="102" s="1"/>
  <c r="AI21" i="105"/>
  <c r="AN21" i="105"/>
  <c r="AJ23" i="75"/>
  <c r="AS23" i="75" s="1"/>
  <c r="AK23" i="75"/>
  <c r="AT23" i="75" s="1"/>
  <c r="AE23" i="28"/>
  <c r="AG23" i="28"/>
  <c r="AP23" i="28" s="1"/>
  <c r="AP25" i="28" s="1"/>
  <c r="AF23" i="28"/>
  <c r="AO23" i="28" s="1"/>
  <c r="AO25" i="28" s="1"/>
  <c r="AR12" i="83"/>
  <c r="AS4" i="19"/>
  <c r="AS25" i="19" s="1"/>
  <c r="AL4" i="19"/>
  <c r="AU4" i="19" s="1"/>
  <c r="AU25" i="19" s="1"/>
  <c r="C11" i="19" s="1"/>
  <c r="AJ22" i="75"/>
  <c r="AS22" i="75" s="1"/>
  <c r="AK22" i="75"/>
  <c r="AJ16" i="75"/>
  <c r="AS16" i="75" s="1"/>
  <c r="AK16" i="75"/>
  <c r="AJ10" i="75"/>
  <c r="AK10" i="75"/>
  <c r="AT10" i="75" s="1"/>
  <c r="AJ3" i="75"/>
  <c r="AB4" i="75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AH12" i="98"/>
  <c r="AQ12" i="98" s="1"/>
  <c r="AE14" i="41"/>
  <c r="AF14" i="41"/>
  <c r="AO14" i="41" s="1"/>
  <c r="W15" i="41"/>
  <c r="AG14" i="41"/>
  <c r="AP14" i="41" s="1"/>
  <c r="AR19" i="86"/>
  <c r="AH18" i="88"/>
  <c r="AQ18" i="88" s="1"/>
  <c r="Y10" i="90"/>
  <c r="X10" i="90"/>
  <c r="Z10" i="82"/>
  <c r="AN17" i="9"/>
  <c r="AI17" i="9"/>
  <c r="AJ20" i="79"/>
  <c r="AS20" i="79" s="1"/>
  <c r="AK20" i="79"/>
  <c r="AJ14" i="79"/>
  <c r="AK14" i="79"/>
  <c r="AT14" i="79" s="1"/>
  <c r="AJ8" i="79"/>
  <c r="AK8" i="79"/>
  <c r="AT8" i="79" s="1"/>
  <c r="AI10" i="42"/>
  <c r="AN10" i="42"/>
  <c r="AN13" i="43"/>
  <c r="AI13" i="43"/>
  <c r="Z11" i="35"/>
  <c r="AJ22" i="24"/>
  <c r="AS22" i="24" s="1"/>
  <c r="AK22" i="24"/>
  <c r="AJ16" i="24"/>
  <c r="AK16" i="24"/>
  <c r="AT16" i="24" s="1"/>
  <c r="AK10" i="24"/>
  <c r="AT10" i="24" s="1"/>
  <c r="AJ10" i="24"/>
  <c r="AB4" i="24"/>
  <c r="AJ3" i="24"/>
  <c r="AN9" i="85"/>
  <c r="AI9" i="85"/>
  <c r="Y14" i="16"/>
  <c r="X14" i="16"/>
  <c r="AN23" i="75"/>
  <c r="AN25" i="75" s="1"/>
  <c r="AI23" i="75"/>
  <c r="AR21" i="47"/>
  <c r="AJ19" i="71"/>
  <c r="AK19" i="71"/>
  <c r="AT19" i="71" s="1"/>
  <c r="AK13" i="71"/>
  <c r="AT13" i="71" s="1"/>
  <c r="AJ13" i="71"/>
  <c r="AJ7" i="71"/>
  <c r="AK7" i="71"/>
  <c r="AT7" i="71" s="1"/>
  <c r="X19" i="44"/>
  <c r="Y19" i="44"/>
  <c r="Z19" i="44"/>
  <c r="AH16" i="45"/>
  <c r="AQ16" i="45" s="1"/>
  <c r="Y25" i="89"/>
  <c r="Z25" i="89" s="1"/>
  <c r="X25" i="89"/>
  <c r="AI15" i="95"/>
  <c r="AN15" i="95"/>
  <c r="Y13" i="87"/>
  <c r="Z13" i="87"/>
  <c r="X13" i="87"/>
  <c r="Y13" i="103"/>
  <c r="X13" i="103"/>
  <c r="Y15" i="11"/>
  <c r="X15" i="11"/>
  <c r="Z15" i="11" s="1"/>
  <c r="Z10" i="90" l="1"/>
  <c r="Z22" i="105"/>
  <c r="Z17" i="92"/>
  <c r="AF17" i="92" s="1"/>
  <c r="AO17" i="92" s="1"/>
  <c r="AF25" i="89"/>
  <c r="AO25" i="89" s="1"/>
  <c r="AG25" i="89"/>
  <c r="AP25" i="89" s="1"/>
  <c r="W26" i="89"/>
  <c r="AE25" i="89"/>
  <c r="AE17" i="92"/>
  <c r="W18" i="92"/>
  <c r="AG17" i="92"/>
  <c r="AP17" i="92" s="1"/>
  <c r="AG24" i="93"/>
  <c r="AP24" i="93" s="1"/>
  <c r="AE24" i="93"/>
  <c r="AF24" i="93"/>
  <c r="AO24" i="93" s="1"/>
  <c r="W25" i="93"/>
  <c r="AE22" i="52"/>
  <c r="AF22" i="52"/>
  <c r="AO22" i="52" s="1"/>
  <c r="AG22" i="52"/>
  <c r="AP22" i="52" s="1"/>
  <c r="W23" i="52"/>
  <c r="AG10" i="90"/>
  <c r="AP10" i="90" s="1"/>
  <c r="W11" i="90"/>
  <c r="AF10" i="90"/>
  <c r="AO10" i="90" s="1"/>
  <c r="AE10" i="90"/>
  <c r="W23" i="105"/>
  <c r="AG22" i="105"/>
  <c r="AP22" i="105" s="1"/>
  <c r="AE22" i="105"/>
  <c r="AF22" i="105"/>
  <c r="AO22" i="105" s="1"/>
  <c r="AL3" i="24"/>
  <c r="AU3" i="24" s="1"/>
  <c r="AS3" i="24"/>
  <c r="AH11" i="42"/>
  <c r="AQ11" i="42" s="1"/>
  <c r="AJ20" i="38"/>
  <c r="AS20" i="38" s="1"/>
  <c r="AK20" i="38"/>
  <c r="AJ8" i="38"/>
  <c r="AK8" i="38"/>
  <c r="AT8" i="38" s="1"/>
  <c r="AS8" i="33"/>
  <c r="AL8" i="33"/>
  <c r="AU8" i="33" s="1"/>
  <c r="AR18" i="104"/>
  <c r="Y14" i="55"/>
  <c r="X14" i="55"/>
  <c r="Z14" i="55" s="1"/>
  <c r="AS21" i="24"/>
  <c r="AL21" i="24"/>
  <c r="AU21" i="24" s="1"/>
  <c r="AS7" i="79"/>
  <c r="AL7" i="79"/>
  <c r="AU7" i="79" s="1"/>
  <c r="Z18" i="9"/>
  <c r="AH18" i="9"/>
  <c r="AQ18" i="9" s="1"/>
  <c r="Y19" i="88"/>
  <c r="X19" i="88"/>
  <c r="AI12" i="98"/>
  <c r="AN12" i="98"/>
  <c r="AJ18" i="67"/>
  <c r="AK18" i="67"/>
  <c r="AT18" i="67" s="1"/>
  <c r="AJ12" i="67"/>
  <c r="AK12" i="67"/>
  <c r="AT12" i="67" s="1"/>
  <c r="AK6" i="67"/>
  <c r="AT6" i="67" s="1"/>
  <c r="AJ6" i="67"/>
  <c r="AG22" i="101"/>
  <c r="AP22" i="101" s="1"/>
  <c r="W23" i="101"/>
  <c r="AE22" i="101"/>
  <c r="AF22" i="101"/>
  <c r="AO22" i="101" s="1"/>
  <c r="Y12" i="10"/>
  <c r="X12" i="10"/>
  <c r="Z12" i="10" s="1"/>
  <c r="AJ22" i="28"/>
  <c r="AK22" i="28"/>
  <c r="AT22" i="28" s="1"/>
  <c r="AJ16" i="28"/>
  <c r="AK16" i="28"/>
  <c r="AT16" i="28" s="1"/>
  <c r="AK10" i="28"/>
  <c r="AT10" i="28" s="1"/>
  <c r="AJ10" i="28"/>
  <c r="AI14" i="91"/>
  <c r="AN14" i="91"/>
  <c r="AS7" i="33"/>
  <c r="AL7" i="33"/>
  <c r="AU7" i="33" s="1"/>
  <c r="AN16" i="58"/>
  <c r="AI16" i="58"/>
  <c r="AR16" i="58" s="1"/>
  <c r="AS13" i="75"/>
  <c r="AL13" i="75"/>
  <c r="AU13" i="75" s="1"/>
  <c r="AI13" i="99"/>
  <c r="AN13" i="99"/>
  <c r="AI22" i="15"/>
  <c r="AN22" i="15"/>
  <c r="AJ19" i="38"/>
  <c r="AK19" i="38"/>
  <c r="AT19" i="38" s="1"/>
  <c r="AJ13" i="38"/>
  <c r="AK13" i="38"/>
  <c r="AT13" i="38" s="1"/>
  <c r="AJ7" i="38"/>
  <c r="AK7" i="38"/>
  <c r="AT7" i="38" s="1"/>
  <c r="AJ23" i="67"/>
  <c r="AS23" i="67" s="1"/>
  <c r="AK23" i="67"/>
  <c r="AT23" i="67" s="1"/>
  <c r="AS20" i="75"/>
  <c r="AL20" i="75"/>
  <c r="AU20" i="75" s="1"/>
  <c r="Y18" i="20"/>
  <c r="X18" i="20"/>
  <c r="AH16" i="95"/>
  <c r="AQ16" i="95" s="1"/>
  <c r="AS6" i="71"/>
  <c r="AL6" i="71"/>
  <c r="AU6" i="71" s="1"/>
  <c r="AJ17" i="67"/>
  <c r="AK17" i="67"/>
  <c r="AT17" i="67" s="1"/>
  <c r="AK11" i="67"/>
  <c r="AT11" i="67" s="1"/>
  <c r="AJ11" i="67"/>
  <c r="AJ5" i="67"/>
  <c r="AK5" i="67"/>
  <c r="AT5" i="67" s="1"/>
  <c r="AS15" i="33"/>
  <c r="AL15" i="33"/>
  <c r="AU15" i="33" s="1"/>
  <c r="AS15" i="75"/>
  <c r="AL15" i="75"/>
  <c r="AU15" i="75" s="1"/>
  <c r="AI11" i="10"/>
  <c r="AN11" i="10"/>
  <c r="W16" i="11"/>
  <c r="AG15" i="11"/>
  <c r="AP15" i="11" s="1"/>
  <c r="AE15" i="11"/>
  <c r="AF15" i="11"/>
  <c r="AO15" i="11" s="1"/>
  <c r="AR10" i="42"/>
  <c r="AS3" i="33"/>
  <c r="AL3" i="33"/>
  <c r="AU3" i="33" s="1"/>
  <c r="AR18" i="44"/>
  <c r="AK5" i="28"/>
  <c r="AT5" i="28" s="1"/>
  <c r="AJ5" i="28"/>
  <c r="AL17" i="79"/>
  <c r="AU17" i="79" s="1"/>
  <c r="AT17" i="79"/>
  <c r="AS19" i="33"/>
  <c r="AL19" i="33"/>
  <c r="AU19" i="33" s="1"/>
  <c r="AJ14" i="38"/>
  <c r="AK14" i="38"/>
  <c r="AT14" i="38" s="1"/>
  <c r="AH14" i="16"/>
  <c r="AQ14" i="16" s="1"/>
  <c r="AK4" i="24"/>
  <c r="AT4" i="24" s="1"/>
  <c r="AJ4" i="24"/>
  <c r="AR17" i="9"/>
  <c r="AS17" i="24"/>
  <c r="AL17" i="24"/>
  <c r="AU17" i="24" s="1"/>
  <c r="AG23" i="53"/>
  <c r="AP23" i="53" s="1"/>
  <c r="AF23" i="53"/>
  <c r="AO23" i="53" s="1"/>
  <c r="W24" i="53"/>
  <c r="AE23" i="53"/>
  <c r="AS15" i="71"/>
  <c r="AL15" i="71"/>
  <c r="AU15" i="71" s="1"/>
  <c r="AL3" i="79"/>
  <c r="AU3" i="79" s="1"/>
  <c r="AS3" i="79"/>
  <c r="AS22" i="79"/>
  <c r="AL22" i="79"/>
  <c r="AU22" i="79" s="1"/>
  <c r="Y19" i="13"/>
  <c r="X19" i="13"/>
  <c r="AH22" i="32"/>
  <c r="AQ22" i="32" s="1"/>
  <c r="AH17" i="100"/>
  <c r="AQ17" i="100" s="1"/>
  <c r="AR21" i="52"/>
  <c r="AH19" i="44"/>
  <c r="AQ19" i="44" s="1"/>
  <c r="AS19" i="71"/>
  <c r="AL19" i="71"/>
  <c r="AU19" i="71" s="1"/>
  <c r="Z14" i="16"/>
  <c r="AS10" i="24"/>
  <c r="AL10" i="24"/>
  <c r="AU10" i="24" s="1"/>
  <c r="AF11" i="35"/>
  <c r="AO11" i="35" s="1"/>
  <c r="AG11" i="35"/>
  <c r="AP11" i="35" s="1"/>
  <c r="AE11" i="35"/>
  <c r="W12" i="35"/>
  <c r="AS8" i="79"/>
  <c r="AL8" i="79"/>
  <c r="AU8" i="79" s="1"/>
  <c r="AS10" i="33"/>
  <c r="AL10" i="33"/>
  <c r="AU10" i="33" s="1"/>
  <c r="AL3" i="75"/>
  <c r="AU3" i="75" s="1"/>
  <c r="AS3" i="75"/>
  <c r="AH11" i="102"/>
  <c r="AQ11" i="102" s="1"/>
  <c r="AS21" i="79"/>
  <c r="AL21" i="79"/>
  <c r="AU21" i="79" s="1"/>
  <c r="AS5" i="75"/>
  <c r="AL5" i="75"/>
  <c r="AU5" i="75" s="1"/>
  <c r="AS10" i="79"/>
  <c r="AL10" i="79"/>
  <c r="AU10" i="79" s="1"/>
  <c r="AH11" i="48"/>
  <c r="AQ11" i="48" s="1"/>
  <c r="AL18" i="33"/>
  <c r="AU18" i="33" s="1"/>
  <c r="AT18" i="33"/>
  <c r="AL18" i="75"/>
  <c r="AU18" i="75" s="1"/>
  <c r="AT18" i="75"/>
  <c r="Z22" i="32"/>
  <c r="Z17" i="100"/>
  <c r="AH10" i="85"/>
  <c r="AQ10" i="85" s="1"/>
  <c r="AS13" i="24"/>
  <c r="AL13" i="24"/>
  <c r="AU13" i="24" s="1"/>
  <c r="AJ21" i="28"/>
  <c r="AS21" i="28" s="1"/>
  <c r="AK21" i="28"/>
  <c r="AJ15" i="28"/>
  <c r="AK15" i="28"/>
  <c r="AT15" i="28" s="1"/>
  <c r="AJ9" i="28"/>
  <c r="AK9" i="28"/>
  <c r="AT9" i="28" s="1"/>
  <c r="AJ3" i="28"/>
  <c r="AB4" i="28"/>
  <c r="AG14" i="49"/>
  <c r="AP14" i="49" s="1"/>
  <c r="W15" i="49"/>
  <c r="AE14" i="49"/>
  <c r="AF14" i="49"/>
  <c r="AO14" i="49" s="1"/>
  <c r="Y14" i="99"/>
  <c r="Z14" i="99"/>
  <c r="X14" i="99"/>
  <c r="Y23" i="15"/>
  <c r="X23" i="15"/>
  <c r="Z23" i="15" s="1"/>
  <c r="AS17" i="71"/>
  <c r="AL17" i="71"/>
  <c r="AU17" i="71" s="1"/>
  <c r="AJ18" i="38"/>
  <c r="AS18" i="38" s="1"/>
  <c r="AK18" i="38"/>
  <c r="AK12" i="38"/>
  <c r="AT12" i="38" s="1"/>
  <c r="AJ12" i="38"/>
  <c r="AK6" i="38"/>
  <c r="AT6" i="38" s="1"/>
  <c r="AJ6" i="38"/>
  <c r="AS8" i="24"/>
  <c r="AL8" i="24"/>
  <c r="AU8" i="24" s="1"/>
  <c r="AS18" i="79"/>
  <c r="AL18" i="79"/>
  <c r="AU18" i="79" s="1"/>
  <c r="AI21" i="46"/>
  <c r="AN21" i="46"/>
  <c r="AN13" i="55"/>
  <c r="AI13" i="55"/>
  <c r="AG16" i="95"/>
  <c r="AP16" i="95" s="1"/>
  <c r="AF16" i="95"/>
  <c r="AO16" i="95" s="1"/>
  <c r="W17" i="95"/>
  <c r="AE16" i="95"/>
  <c r="AS9" i="24"/>
  <c r="AL9" i="24"/>
  <c r="AU9" i="24" s="1"/>
  <c r="AJ22" i="67"/>
  <c r="AK22" i="67"/>
  <c r="AT22" i="67" s="1"/>
  <c r="AJ16" i="67"/>
  <c r="AK16" i="67"/>
  <c r="AT16" i="67" s="1"/>
  <c r="AJ10" i="67"/>
  <c r="AK10" i="67"/>
  <c r="AT10" i="67" s="1"/>
  <c r="Y13" i="18"/>
  <c r="X13" i="18"/>
  <c r="AH10" i="50"/>
  <c r="AQ10" i="50" s="1"/>
  <c r="Y11" i="94"/>
  <c r="X11" i="94"/>
  <c r="AI20" i="86"/>
  <c r="AN20" i="86"/>
  <c r="AI24" i="97"/>
  <c r="AN24" i="97"/>
  <c r="W14" i="87"/>
  <c r="AF13" i="87"/>
  <c r="AO13" i="87" s="1"/>
  <c r="AE13" i="87"/>
  <c r="AG13" i="87"/>
  <c r="AP13" i="87" s="1"/>
  <c r="AL22" i="24"/>
  <c r="AU22" i="24" s="1"/>
  <c r="AT22" i="24"/>
  <c r="AS22" i="33"/>
  <c r="AL22" i="33"/>
  <c r="AU22" i="33" s="1"/>
  <c r="AS15" i="79"/>
  <c r="AL15" i="79"/>
  <c r="AU15" i="79" s="1"/>
  <c r="AS17" i="33"/>
  <c r="AL17" i="33"/>
  <c r="AU17" i="33" s="1"/>
  <c r="AS18" i="24"/>
  <c r="AL18" i="24"/>
  <c r="AU18" i="24" s="1"/>
  <c r="AK4" i="79"/>
  <c r="AT4" i="79" s="1"/>
  <c r="AJ4" i="79"/>
  <c r="AS12" i="33"/>
  <c r="AL12" i="33"/>
  <c r="AU12" i="33" s="1"/>
  <c r="AI23" i="67"/>
  <c r="AN23" i="67"/>
  <c r="AN25" i="67" s="1"/>
  <c r="AS7" i="24"/>
  <c r="AL7" i="24"/>
  <c r="AU7" i="24" s="1"/>
  <c r="AK11" i="28"/>
  <c r="AT11" i="28" s="1"/>
  <c r="AJ11" i="28"/>
  <c r="Y15" i="91"/>
  <c r="X15" i="91"/>
  <c r="AS7" i="75"/>
  <c r="AL7" i="75"/>
  <c r="AU7" i="75" s="1"/>
  <c r="AS20" i="24"/>
  <c r="AL20" i="24"/>
  <c r="AU20" i="24" s="1"/>
  <c r="AK4" i="75"/>
  <c r="AT4" i="75" s="1"/>
  <c r="AJ4" i="75"/>
  <c r="AL22" i="75"/>
  <c r="AU22" i="75" s="1"/>
  <c r="AT22" i="75"/>
  <c r="AR21" i="105"/>
  <c r="AR24" i="89"/>
  <c r="AS6" i="24"/>
  <c r="AL6" i="24"/>
  <c r="AU6" i="24" s="1"/>
  <c r="AN23" i="59"/>
  <c r="AN25" i="59" s="1"/>
  <c r="AI23" i="59"/>
  <c r="AR13" i="43"/>
  <c r="AE10" i="82"/>
  <c r="AF10" i="82"/>
  <c r="AO10" i="82" s="1"/>
  <c r="AG10" i="82"/>
  <c r="AP10" i="82" s="1"/>
  <c r="W11" i="82"/>
  <c r="AL16" i="33"/>
  <c r="AU16" i="33" s="1"/>
  <c r="AT16" i="33"/>
  <c r="AN23" i="28"/>
  <c r="AN25" i="28" s="1"/>
  <c r="AI23" i="28"/>
  <c r="AG11" i="102"/>
  <c r="AP11" i="102" s="1"/>
  <c r="AE11" i="102"/>
  <c r="AF11" i="102"/>
  <c r="AO11" i="102" s="1"/>
  <c r="W12" i="102"/>
  <c r="AS14" i="71"/>
  <c r="AL14" i="71"/>
  <c r="AU14" i="71" s="1"/>
  <c r="AS5" i="24"/>
  <c r="AL5" i="24"/>
  <c r="AU5" i="24" s="1"/>
  <c r="AS11" i="75"/>
  <c r="AL11" i="75"/>
  <c r="AU11" i="75" s="1"/>
  <c r="AH23" i="53"/>
  <c r="AQ23" i="53" s="1"/>
  <c r="AS21" i="71"/>
  <c r="AL21" i="71"/>
  <c r="AU21" i="71" s="1"/>
  <c r="AS12" i="24"/>
  <c r="AL12" i="24"/>
  <c r="AU12" i="24" s="1"/>
  <c r="W12" i="48"/>
  <c r="AE11" i="48"/>
  <c r="AG11" i="48"/>
  <c r="AP11" i="48" s="1"/>
  <c r="AF11" i="48"/>
  <c r="AO11" i="48" s="1"/>
  <c r="AS16" i="71"/>
  <c r="AL16" i="71"/>
  <c r="AU16" i="71" s="1"/>
  <c r="AE10" i="85"/>
  <c r="W11" i="85"/>
  <c r="AG10" i="85"/>
  <c r="AP10" i="85" s="1"/>
  <c r="AF10" i="85"/>
  <c r="AO10" i="85" s="1"/>
  <c r="AJ20" i="28"/>
  <c r="AK20" i="28"/>
  <c r="AT20" i="28" s="1"/>
  <c r="AJ14" i="28"/>
  <c r="AK14" i="28"/>
  <c r="AT14" i="28" s="1"/>
  <c r="AJ8" i="28"/>
  <c r="AK8" i="28"/>
  <c r="AT8" i="28" s="1"/>
  <c r="AS5" i="79"/>
  <c r="AL5" i="79"/>
  <c r="AU5" i="79" s="1"/>
  <c r="Y17" i="58"/>
  <c r="X17" i="58"/>
  <c r="Z17" i="58" s="1"/>
  <c r="AR12" i="103"/>
  <c r="AF17" i="54"/>
  <c r="AO17" i="54" s="1"/>
  <c r="W18" i="54"/>
  <c r="AG17" i="54"/>
  <c r="AP17" i="54" s="1"/>
  <c r="AE17" i="54"/>
  <c r="AJ17" i="38"/>
  <c r="AK17" i="38"/>
  <c r="AT17" i="38" s="1"/>
  <c r="AJ11" i="38"/>
  <c r="AK11" i="38"/>
  <c r="AT11" i="38" s="1"/>
  <c r="AJ5" i="38"/>
  <c r="AK5" i="38"/>
  <c r="AT5" i="38" s="1"/>
  <c r="AS6" i="79"/>
  <c r="AL6" i="79"/>
  <c r="AU6" i="79" s="1"/>
  <c r="AR9" i="90"/>
  <c r="AS14" i="33"/>
  <c r="AL14" i="33"/>
  <c r="AU14" i="33" s="1"/>
  <c r="AS8" i="75"/>
  <c r="AL8" i="75"/>
  <c r="AU8" i="75" s="1"/>
  <c r="AR21" i="32"/>
  <c r="Y22" i="46"/>
  <c r="X22" i="46"/>
  <c r="Z22" i="46" s="1"/>
  <c r="Y17" i="84"/>
  <c r="X17" i="84"/>
  <c r="Z17" i="84" s="1"/>
  <c r="AR22" i="53"/>
  <c r="AS12" i="71"/>
  <c r="AL12" i="71"/>
  <c r="AU12" i="71" s="1"/>
  <c r="AH14" i="43"/>
  <c r="AQ14" i="43" s="1"/>
  <c r="AS13" i="79"/>
  <c r="AL13" i="79"/>
  <c r="AU13" i="79" s="1"/>
  <c r="AI18" i="88"/>
  <c r="AP18" i="88"/>
  <c r="AJ21" i="67"/>
  <c r="AS21" i="67" s="1"/>
  <c r="AK21" i="67"/>
  <c r="AJ15" i="67"/>
  <c r="AK15" i="67"/>
  <c r="AT15" i="67" s="1"/>
  <c r="AJ9" i="67"/>
  <c r="AK9" i="67"/>
  <c r="AT9" i="67" s="1"/>
  <c r="AB4" i="67"/>
  <c r="AJ3" i="67"/>
  <c r="AS21" i="33"/>
  <c r="AL21" i="33"/>
  <c r="AU21" i="33" s="1"/>
  <c r="AS21" i="75"/>
  <c r="AL21" i="75"/>
  <c r="AU21" i="75" s="1"/>
  <c r="Z10" i="50"/>
  <c r="AI17" i="96"/>
  <c r="AN17" i="96"/>
  <c r="AN10" i="94"/>
  <c r="AI10" i="94"/>
  <c r="Y17" i="45"/>
  <c r="X17" i="45"/>
  <c r="Z17" i="45" s="1"/>
  <c r="AS17" i="75"/>
  <c r="AL17" i="75"/>
  <c r="AU17" i="75" s="1"/>
  <c r="AI18" i="13"/>
  <c r="AN18" i="13"/>
  <c r="AS12" i="75"/>
  <c r="AL12" i="75"/>
  <c r="AU12" i="75" s="1"/>
  <c r="AH17" i="92"/>
  <c r="AQ17" i="92" s="1"/>
  <c r="AS10" i="71"/>
  <c r="AL10" i="71"/>
  <c r="AU10" i="71" s="1"/>
  <c r="AJ17" i="28"/>
  <c r="AK17" i="28"/>
  <c r="AT17" i="28" s="1"/>
  <c r="AH22" i="105"/>
  <c r="AQ22" i="105" s="1"/>
  <c r="AL23" i="24"/>
  <c r="AU23" i="24" s="1"/>
  <c r="AT23" i="24"/>
  <c r="AS8" i="71"/>
  <c r="AL8" i="71"/>
  <c r="AU8" i="71" s="1"/>
  <c r="Z11" i="42"/>
  <c r="AS5" i="33"/>
  <c r="AL5" i="33"/>
  <c r="AU5" i="33" s="1"/>
  <c r="AK23" i="28"/>
  <c r="AT23" i="28" s="1"/>
  <c r="AH13" i="103"/>
  <c r="AQ13" i="103" s="1"/>
  <c r="Z13" i="103"/>
  <c r="AR15" i="95"/>
  <c r="AH25" i="89"/>
  <c r="AQ25" i="89" s="1"/>
  <c r="AS7" i="71"/>
  <c r="AL7" i="71"/>
  <c r="AU7" i="71" s="1"/>
  <c r="AR9" i="85"/>
  <c r="AS14" i="79"/>
  <c r="AL14" i="79"/>
  <c r="AU14" i="79" s="1"/>
  <c r="AH10" i="90"/>
  <c r="AQ10" i="90" s="1"/>
  <c r="Y15" i="41"/>
  <c r="Z15" i="41"/>
  <c r="X15" i="41"/>
  <c r="AS10" i="75"/>
  <c r="AL10" i="75"/>
  <c r="AU10" i="75" s="1"/>
  <c r="AS11" i="24"/>
  <c r="AL11" i="24"/>
  <c r="AU11" i="24" s="1"/>
  <c r="AS9" i="79"/>
  <c r="AL9" i="79"/>
  <c r="AU9" i="79" s="1"/>
  <c r="AS11" i="33"/>
  <c r="AL11" i="33"/>
  <c r="AU11" i="33" s="1"/>
  <c r="AS9" i="71"/>
  <c r="AL9" i="71"/>
  <c r="AU9" i="71" s="1"/>
  <c r="AH22" i="52"/>
  <c r="AQ22" i="52" s="1"/>
  <c r="AN23" i="38"/>
  <c r="AN25" i="38" s="1"/>
  <c r="AI23" i="38"/>
  <c r="AR23" i="38" s="1"/>
  <c r="AR25" i="38" s="1"/>
  <c r="AH24" i="93"/>
  <c r="AQ24" i="93" s="1"/>
  <c r="AS6" i="33"/>
  <c r="AL6" i="33"/>
  <c r="AU6" i="33" s="1"/>
  <c r="AS6" i="75"/>
  <c r="AL6" i="75"/>
  <c r="AU6" i="75" s="1"/>
  <c r="AR9" i="50"/>
  <c r="AR14" i="11"/>
  <c r="AK4" i="71"/>
  <c r="AT4" i="71" s="1"/>
  <c r="AT25" i="71" s="1"/>
  <c r="AJ4" i="71"/>
  <c r="AJ19" i="28"/>
  <c r="AK19" i="28"/>
  <c r="AT19" i="28" s="1"/>
  <c r="AK13" i="28"/>
  <c r="AT13" i="28" s="1"/>
  <c r="AJ13" i="28"/>
  <c r="AK7" i="28"/>
  <c r="AT7" i="28" s="1"/>
  <c r="AJ7" i="28"/>
  <c r="AS13" i="33"/>
  <c r="AL13" i="33"/>
  <c r="AU13" i="33" s="1"/>
  <c r="AS19" i="75"/>
  <c r="AL19" i="75"/>
  <c r="AU19" i="75" s="1"/>
  <c r="AS5" i="71"/>
  <c r="AL5" i="71"/>
  <c r="AU5" i="71" s="1"/>
  <c r="AJ22" i="38"/>
  <c r="AK22" i="38"/>
  <c r="AT22" i="38" s="1"/>
  <c r="AJ16" i="38"/>
  <c r="AK16" i="38"/>
  <c r="AT16" i="38" s="1"/>
  <c r="AJ10" i="38"/>
  <c r="AK10" i="38"/>
  <c r="AT10" i="38" s="1"/>
  <c r="AS14" i="24"/>
  <c r="AL14" i="24"/>
  <c r="AU14" i="24" s="1"/>
  <c r="AR10" i="48"/>
  <c r="AL20" i="33"/>
  <c r="AU20" i="33" s="1"/>
  <c r="AT20" i="33"/>
  <c r="AE22" i="47"/>
  <c r="W23" i="47"/>
  <c r="AG22" i="47"/>
  <c r="AP22" i="47" s="1"/>
  <c r="AF22" i="47"/>
  <c r="AO22" i="47" s="1"/>
  <c r="AI16" i="84"/>
  <c r="AN16" i="84"/>
  <c r="AH20" i="51"/>
  <c r="AQ20" i="51" s="1"/>
  <c r="AS15" i="24"/>
  <c r="AL15" i="24"/>
  <c r="AU15" i="24" s="1"/>
  <c r="Z14" i="43"/>
  <c r="AL19" i="79"/>
  <c r="AU19" i="79" s="1"/>
  <c r="AT19" i="79"/>
  <c r="AJ20" i="67"/>
  <c r="AK20" i="67"/>
  <c r="AT20" i="67" s="1"/>
  <c r="AJ14" i="67"/>
  <c r="AS14" i="67" s="1"/>
  <c r="AK14" i="67"/>
  <c r="AJ8" i="67"/>
  <c r="AK8" i="67"/>
  <c r="AT8" i="67" s="1"/>
  <c r="AH19" i="104"/>
  <c r="AQ19" i="104" s="1"/>
  <c r="AR16" i="92"/>
  <c r="AG19" i="44"/>
  <c r="AP19" i="44" s="1"/>
  <c r="W20" i="44"/>
  <c r="AE19" i="44"/>
  <c r="AF19" i="44"/>
  <c r="AO19" i="44" s="1"/>
  <c r="AI14" i="41"/>
  <c r="AN14" i="41"/>
  <c r="AR13" i="16"/>
  <c r="AH15" i="11"/>
  <c r="AQ15" i="11" s="1"/>
  <c r="AH13" i="87"/>
  <c r="AQ13" i="87" s="1"/>
  <c r="AS13" i="71"/>
  <c r="AL13" i="71"/>
  <c r="AU13" i="71" s="1"/>
  <c r="AR23" i="75"/>
  <c r="AR25" i="75" s="1"/>
  <c r="AL23" i="75"/>
  <c r="AU23" i="75" s="1"/>
  <c r="AS16" i="24"/>
  <c r="AL16" i="24"/>
  <c r="AU16" i="24" s="1"/>
  <c r="AL20" i="79"/>
  <c r="AU20" i="79" s="1"/>
  <c r="AT20" i="79"/>
  <c r="AK4" i="33"/>
  <c r="AT4" i="33" s="1"/>
  <c r="AJ4" i="33"/>
  <c r="AL16" i="75"/>
  <c r="AU16" i="75" s="1"/>
  <c r="AT16" i="75"/>
  <c r="AS20" i="71"/>
  <c r="AL20" i="71"/>
  <c r="AU20" i="71" s="1"/>
  <c r="AR19" i="51"/>
  <c r="AS16" i="79"/>
  <c r="AL16" i="79"/>
  <c r="AU16" i="79" s="1"/>
  <c r="AR12" i="87"/>
  <c r="AL3" i="71"/>
  <c r="AU3" i="71" s="1"/>
  <c r="AS3" i="71"/>
  <c r="AS22" i="71"/>
  <c r="AL22" i="71"/>
  <c r="AU22" i="71" s="1"/>
  <c r="AJ23" i="38"/>
  <c r="AS23" i="38" s="1"/>
  <c r="AK23" i="38"/>
  <c r="AS19" i="24"/>
  <c r="AL19" i="24"/>
  <c r="AU19" i="24" s="1"/>
  <c r="AJ18" i="28"/>
  <c r="AK18" i="28"/>
  <c r="AT18" i="28" s="1"/>
  <c r="AJ12" i="28"/>
  <c r="AK12" i="28"/>
  <c r="AT12" i="28" s="1"/>
  <c r="AK6" i="28"/>
  <c r="AT6" i="28" s="1"/>
  <c r="AJ6" i="28"/>
  <c r="AS11" i="79"/>
  <c r="AL11" i="79"/>
  <c r="AU11" i="79" s="1"/>
  <c r="AX22" i="59"/>
  <c r="S22" i="59" s="1"/>
  <c r="AC22" i="59" s="1"/>
  <c r="AB23" i="59" s="1"/>
  <c r="AK23" i="59" s="1"/>
  <c r="AT23" i="59" s="1"/>
  <c r="AX3" i="59"/>
  <c r="S3" i="59" s="1"/>
  <c r="AC3" i="59" s="1"/>
  <c r="AX23" i="59"/>
  <c r="S23" i="59" s="1"/>
  <c r="AC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R21" i="101"/>
  <c r="AG13" i="83"/>
  <c r="AP13" i="83" s="1"/>
  <c r="AE13" i="83"/>
  <c r="W14" i="83"/>
  <c r="AF13" i="83"/>
  <c r="AO13" i="83" s="1"/>
  <c r="AR10" i="102"/>
  <c r="AS11" i="71"/>
  <c r="AL11" i="71"/>
  <c r="AU11" i="71" s="1"/>
  <c r="AJ21" i="38"/>
  <c r="AK21" i="38"/>
  <c r="AT21" i="38" s="1"/>
  <c r="AJ15" i="38"/>
  <c r="AK15" i="38"/>
  <c r="AT15" i="38" s="1"/>
  <c r="AJ9" i="38"/>
  <c r="AK9" i="38"/>
  <c r="AT9" i="38" s="1"/>
  <c r="AJ3" i="38"/>
  <c r="AB4" i="38"/>
  <c r="AS12" i="79"/>
  <c r="AL12" i="79"/>
  <c r="AU12" i="79" s="1"/>
  <c r="AR23" i="93"/>
  <c r="AS14" i="75"/>
  <c r="AL14" i="75"/>
  <c r="AU14" i="75" s="1"/>
  <c r="AI17" i="20"/>
  <c r="AN17" i="20"/>
  <c r="Z20" i="51"/>
  <c r="AR16" i="100"/>
  <c r="AS18" i="71"/>
  <c r="AL18" i="71"/>
  <c r="AU18" i="71" s="1"/>
  <c r="Y13" i="98"/>
  <c r="X13" i="98"/>
  <c r="Z13" i="98" s="1"/>
  <c r="AJ19" i="67"/>
  <c r="AK19" i="67"/>
  <c r="AT19" i="67" s="1"/>
  <c r="AJ13" i="67"/>
  <c r="AK13" i="67"/>
  <c r="AT13" i="67" s="1"/>
  <c r="AJ7" i="67"/>
  <c r="AK7" i="67"/>
  <c r="AT7" i="67" s="1"/>
  <c r="AS9" i="33"/>
  <c r="AL9" i="33"/>
  <c r="AU9" i="33" s="1"/>
  <c r="AS9" i="75"/>
  <c r="AL9" i="75"/>
  <c r="AU9" i="75" s="1"/>
  <c r="AI12" i="18"/>
  <c r="AN12" i="18"/>
  <c r="AH22" i="101"/>
  <c r="AQ22" i="101" s="1"/>
  <c r="Z19" i="104"/>
  <c r="Y18" i="96"/>
  <c r="X18" i="96"/>
  <c r="Y21" i="86"/>
  <c r="X21" i="86"/>
  <c r="Z21" i="86" s="1"/>
  <c r="AI16" i="45"/>
  <c r="AN16" i="45"/>
  <c r="Y25" i="97"/>
  <c r="X25" i="97"/>
  <c r="W18" i="84" l="1"/>
  <c r="AE17" i="84"/>
  <c r="AF17" i="84"/>
  <c r="AO17" i="84" s="1"/>
  <c r="AG17" i="84"/>
  <c r="AP17" i="84" s="1"/>
  <c r="AJ7" i="59"/>
  <c r="AK7" i="59"/>
  <c r="AT7" i="59" s="1"/>
  <c r="AR14" i="41"/>
  <c r="AS20" i="67"/>
  <c r="AL20" i="67"/>
  <c r="AU20" i="67" s="1"/>
  <c r="AR16" i="84"/>
  <c r="AS7" i="28"/>
  <c r="AL7" i="28"/>
  <c r="AU7" i="28" s="1"/>
  <c r="AS4" i="71"/>
  <c r="AS25" i="71" s="1"/>
  <c r="AL4" i="71"/>
  <c r="AU4" i="71" s="1"/>
  <c r="AS11" i="38"/>
  <c r="AL11" i="38"/>
  <c r="AU11" i="38" s="1"/>
  <c r="Y18" i="54"/>
  <c r="X18" i="54"/>
  <c r="AS14" i="28"/>
  <c r="AL14" i="28"/>
  <c r="AU14" i="28" s="1"/>
  <c r="AN10" i="85"/>
  <c r="AI10" i="85"/>
  <c r="AI11" i="48"/>
  <c r="AN11" i="48"/>
  <c r="Y12" i="102"/>
  <c r="Z12" i="102" s="1"/>
  <c r="X12" i="102"/>
  <c r="AL4" i="75"/>
  <c r="AU4" i="75" s="1"/>
  <c r="AS4" i="75"/>
  <c r="AS25" i="75" s="1"/>
  <c r="AH15" i="91"/>
  <c r="AQ15" i="91" s="1"/>
  <c r="AT25" i="79"/>
  <c r="W24" i="15"/>
  <c r="AF23" i="15"/>
  <c r="AO23" i="15" s="1"/>
  <c r="AG23" i="15"/>
  <c r="AP23" i="15" s="1"/>
  <c r="AE23" i="15"/>
  <c r="AU25" i="75"/>
  <c r="C11" i="75" s="1"/>
  <c r="F19" i="57" s="1"/>
  <c r="Y12" i="35"/>
  <c r="Z12" i="35" s="1"/>
  <c r="X12" i="35"/>
  <c r="W15" i="16"/>
  <c r="AE14" i="16"/>
  <c r="AF14" i="16"/>
  <c r="AO14" i="16" s="1"/>
  <c r="AG14" i="16"/>
  <c r="AP14" i="16" s="1"/>
  <c r="AI23" i="53"/>
  <c r="AN23" i="53"/>
  <c r="AS11" i="67"/>
  <c r="AL11" i="67"/>
  <c r="AU11" i="67" s="1"/>
  <c r="AS7" i="38"/>
  <c r="AL7" i="38"/>
  <c r="AU7" i="38" s="1"/>
  <c r="AR22" i="15"/>
  <c r="AF12" i="10"/>
  <c r="AO12" i="10" s="1"/>
  <c r="AE12" i="10"/>
  <c r="W13" i="10"/>
  <c r="AG12" i="10"/>
  <c r="AP12" i="10" s="1"/>
  <c r="AS18" i="67"/>
  <c r="AL18" i="67"/>
  <c r="AU18" i="67" s="1"/>
  <c r="AN10" i="90"/>
  <c r="AI10" i="90"/>
  <c r="AI24" i="93"/>
  <c r="AN24" i="93"/>
  <c r="AK13" i="59"/>
  <c r="AT13" i="59" s="1"/>
  <c r="AJ13" i="59"/>
  <c r="AJ18" i="59"/>
  <c r="AK18" i="59"/>
  <c r="AT18" i="59" s="1"/>
  <c r="AK6" i="59"/>
  <c r="AT6" i="59" s="1"/>
  <c r="AJ6" i="59"/>
  <c r="AS18" i="28"/>
  <c r="AL18" i="28"/>
  <c r="AU18" i="28" s="1"/>
  <c r="AS10" i="38"/>
  <c r="AL10" i="38"/>
  <c r="AU10" i="38" s="1"/>
  <c r="AS17" i="28"/>
  <c r="AL17" i="28"/>
  <c r="AU17" i="28" s="1"/>
  <c r="AS15" i="67"/>
  <c r="AL15" i="67"/>
  <c r="AU15" i="67" s="1"/>
  <c r="Y12" i="48"/>
  <c r="X12" i="48"/>
  <c r="AT25" i="75"/>
  <c r="Z15" i="91"/>
  <c r="AI13" i="87"/>
  <c r="AN13" i="87"/>
  <c r="AR20" i="86"/>
  <c r="AS10" i="67"/>
  <c r="AL10" i="67"/>
  <c r="AU10" i="67" s="1"/>
  <c r="AR13" i="55"/>
  <c r="AL18" i="38"/>
  <c r="AU18" i="38" s="1"/>
  <c r="AT18" i="38"/>
  <c r="AI14" i="49"/>
  <c r="AN14" i="49"/>
  <c r="AS9" i="28"/>
  <c r="AL9" i="28"/>
  <c r="AU9" i="28" s="1"/>
  <c r="AG17" i="100"/>
  <c r="AP17" i="100" s="1"/>
  <c r="AE17" i="100"/>
  <c r="W18" i="100"/>
  <c r="AF17" i="100"/>
  <c r="AO17" i="100" s="1"/>
  <c r="AI11" i="35"/>
  <c r="AN11" i="35"/>
  <c r="X24" i="53"/>
  <c r="Y24" i="53"/>
  <c r="AI15" i="11"/>
  <c r="AN15" i="11"/>
  <c r="AS6" i="67"/>
  <c r="AL6" i="67"/>
  <c r="AU6" i="67" s="1"/>
  <c r="AH14" i="55"/>
  <c r="AQ14" i="55" s="1"/>
  <c r="AF21" i="86"/>
  <c r="AO21" i="86" s="1"/>
  <c r="W22" i="86"/>
  <c r="AG21" i="86"/>
  <c r="AP21" i="86" s="1"/>
  <c r="AE21" i="86"/>
  <c r="W14" i="98"/>
  <c r="AE13" i="98"/>
  <c r="AF13" i="98"/>
  <c r="AO13" i="98" s="1"/>
  <c r="AG13" i="98"/>
  <c r="AP13" i="98" s="1"/>
  <c r="AS13" i="67"/>
  <c r="AL13" i="67"/>
  <c r="AU13" i="67" s="1"/>
  <c r="AR17" i="20"/>
  <c r="AJ11" i="59"/>
  <c r="AK11" i="59"/>
  <c r="AT11" i="59" s="1"/>
  <c r="AK5" i="59"/>
  <c r="AT5" i="59" s="1"/>
  <c r="AJ5" i="59"/>
  <c r="AS6" i="28"/>
  <c r="AL6" i="28"/>
  <c r="AU6" i="28" s="1"/>
  <c r="AS4" i="33"/>
  <c r="AS25" i="33" s="1"/>
  <c r="AL4" i="33"/>
  <c r="AU4" i="33" s="1"/>
  <c r="AU25" i="33" s="1"/>
  <c r="C11" i="33" s="1"/>
  <c r="AS8" i="67"/>
  <c r="AL8" i="67"/>
  <c r="AU8" i="67" s="1"/>
  <c r="AS13" i="28"/>
  <c r="AL13" i="28"/>
  <c r="AU13" i="28" s="1"/>
  <c r="AH15" i="41"/>
  <c r="AQ15" i="41" s="1"/>
  <c r="AE11" i="42"/>
  <c r="AG11" i="42"/>
  <c r="AP11" i="42" s="1"/>
  <c r="AF11" i="42"/>
  <c r="AO11" i="42" s="1"/>
  <c r="W12" i="42"/>
  <c r="AH17" i="45"/>
  <c r="AQ17" i="45" s="1"/>
  <c r="AR17" i="96"/>
  <c r="AL3" i="67"/>
  <c r="AU3" i="67" s="1"/>
  <c r="AS3" i="67"/>
  <c r="AL21" i="67"/>
  <c r="AU21" i="67" s="1"/>
  <c r="AT21" i="67"/>
  <c r="AH22" i="46"/>
  <c r="AQ22" i="46" s="1"/>
  <c r="AS17" i="38"/>
  <c r="AL17" i="38"/>
  <c r="AU17" i="38" s="1"/>
  <c r="AS20" i="28"/>
  <c r="AL20" i="28"/>
  <c r="AU20" i="28" s="1"/>
  <c r="AN11" i="102"/>
  <c r="AI11" i="102"/>
  <c r="Y11" i="82"/>
  <c r="Z11" i="82" s="1"/>
  <c r="X11" i="82"/>
  <c r="AR23" i="59"/>
  <c r="AR25" i="59" s="1"/>
  <c r="AR23" i="67"/>
  <c r="AR25" i="67" s="1"/>
  <c r="AL23" i="67"/>
  <c r="AU23" i="67" s="1"/>
  <c r="AH11" i="94"/>
  <c r="AQ11" i="94" s="1"/>
  <c r="AH14" i="99"/>
  <c r="AQ14" i="99" s="1"/>
  <c r="Y15" i="49"/>
  <c r="X15" i="49"/>
  <c r="AE22" i="32"/>
  <c r="AF22" i="32"/>
  <c r="AO22" i="32" s="1"/>
  <c r="AG22" i="32"/>
  <c r="AP22" i="32" s="1"/>
  <c r="W23" i="32"/>
  <c r="AH19" i="13"/>
  <c r="AQ19" i="13" s="1"/>
  <c r="AS4" i="24"/>
  <c r="AS25" i="24" s="1"/>
  <c r="AL4" i="24"/>
  <c r="AU4" i="24" s="1"/>
  <c r="AS13" i="38"/>
  <c r="AL13" i="38"/>
  <c r="AU13" i="38" s="1"/>
  <c r="AR13" i="99"/>
  <c r="AS16" i="28"/>
  <c r="AL16" i="28"/>
  <c r="AU16" i="28" s="1"/>
  <c r="AR12" i="98"/>
  <c r="W19" i="9"/>
  <c r="AF18" i="9"/>
  <c r="AO18" i="9" s="1"/>
  <c r="AG18" i="9"/>
  <c r="AP18" i="9" s="1"/>
  <c r="AE18" i="9"/>
  <c r="AE14" i="55"/>
  <c r="AF14" i="55"/>
  <c r="AO14" i="55" s="1"/>
  <c r="W15" i="55"/>
  <c r="AG14" i="55"/>
  <c r="AP14" i="55" s="1"/>
  <c r="AI22" i="105"/>
  <c r="AN22" i="105"/>
  <c r="Y11" i="90"/>
  <c r="Z11" i="90"/>
  <c r="X11" i="90"/>
  <c r="AI22" i="52"/>
  <c r="AN22" i="52"/>
  <c r="AI25" i="89"/>
  <c r="AN25" i="89"/>
  <c r="AH25" i="97"/>
  <c r="AQ25" i="97" s="1"/>
  <c r="AJ19" i="59"/>
  <c r="AK19" i="59"/>
  <c r="AT19" i="59" s="1"/>
  <c r="AH18" i="96"/>
  <c r="AQ18" i="96" s="1"/>
  <c r="AS15" i="38"/>
  <c r="AL15" i="38"/>
  <c r="AU15" i="38" s="1"/>
  <c r="AJ4" i="38"/>
  <c r="AK4" i="38"/>
  <c r="AT4" i="38" s="1"/>
  <c r="AS3" i="38"/>
  <c r="AL3" i="38"/>
  <c r="AU3" i="38" s="1"/>
  <c r="AJ10" i="59"/>
  <c r="AK10" i="59"/>
  <c r="AT10" i="59" s="1"/>
  <c r="AT25" i="33"/>
  <c r="AL14" i="67"/>
  <c r="AU14" i="67" s="1"/>
  <c r="AT14" i="67"/>
  <c r="W15" i="43"/>
  <c r="AE14" i="43"/>
  <c r="AF14" i="43"/>
  <c r="AO14" i="43" s="1"/>
  <c r="AG14" i="43"/>
  <c r="AP14" i="43" s="1"/>
  <c r="AS16" i="38"/>
  <c r="AL16" i="38"/>
  <c r="AU16" i="38" s="1"/>
  <c r="AG15" i="41"/>
  <c r="AP15" i="41" s="1"/>
  <c r="AE15" i="41"/>
  <c r="AF15" i="41"/>
  <c r="AO15" i="41" s="1"/>
  <c r="W16" i="41"/>
  <c r="W18" i="45"/>
  <c r="AF17" i="45"/>
  <c r="AO17" i="45" s="1"/>
  <c r="AE17" i="45"/>
  <c r="AG17" i="45"/>
  <c r="AP17" i="45" s="1"/>
  <c r="W11" i="50"/>
  <c r="AG10" i="50"/>
  <c r="AP10" i="50" s="1"/>
  <c r="AF10" i="50"/>
  <c r="AO10" i="50" s="1"/>
  <c r="AE10" i="50"/>
  <c r="AJ4" i="67"/>
  <c r="AK4" i="67"/>
  <c r="AT4" i="67" s="1"/>
  <c r="AF22" i="46"/>
  <c r="AO22" i="46" s="1"/>
  <c r="W23" i="46"/>
  <c r="AG22" i="46"/>
  <c r="AP22" i="46" s="1"/>
  <c r="AE22" i="46"/>
  <c r="AS11" i="28"/>
  <c r="AL11" i="28"/>
  <c r="AU11" i="28" s="1"/>
  <c r="Y14" i="87"/>
  <c r="X14" i="87"/>
  <c r="Z11" i="94"/>
  <c r="AH13" i="18"/>
  <c r="AQ13" i="18" s="1"/>
  <c r="AS16" i="67"/>
  <c r="AL16" i="67"/>
  <c r="AU16" i="67" s="1"/>
  <c r="AI16" i="95"/>
  <c r="AR16" i="95" s="1"/>
  <c r="AN16" i="95"/>
  <c r="AS6" i="38"/>
  <c r="AL6" i="38"/>
  <c r="AU6" i="38" s="1"/>
  <c r="W15" i="99"/>
  <c r="AG14" i="99"/>
  <c r="AP14" i="99" s="1"/>
  <c r="AF14" i="99"/>
  <c r="AO14" i="99" s="1"/>
  <c r="AE14" i="99"/>
  <c r="AS15" i="28"/>
  <c r="AL15" i="28"/>
  <c r="AU15" i="28" s="1"/>
  <c r="Z19" i="13"/>
  <c r="AT25" i="24"/>
  <c r="AS5" i="28"/>
  <c r="AL5" i="28"/>
  <c r="AU5" i="28" s="1"/>
  <c r="Y16" i="11"/>
  <c r="X16" i="11"/>
  <c r="AS17" i="67"/>
  <c r="AL17" i="67"/>
  <c r="AU17" i="67" s="1"/>
  <c r="AH19" i="88"/>
  <c r="AQ19" i="88" s="1"/>
  <c r="AS8" i="38"/>
  <c r="AL8" i="38"/>
  <c r="AU8" i="38" s="1"/>
  <c r="Y26" i="89"/>
  <c r="Z26" i="89" s="1"/>
  <c r="X26" i="89"/>
  <c r="AS7" i="67"/>
  <c r="AL7" i="67"/>
  <c r="AU7" i="67" s="1"/>
  <c r="Z25" i="97"/>
  <c r="AJ12" i="59"/>
  <c r="AK12" i="59"/>
  <c r="AT12" i="59" s="1"/>
  <c r="Z18" i="96"/>
  <c r="AJ17" i="59"/>
  <c r="AK17" i="59"/>
  <c r="AT17" i="59" s="1"/>
  <c r="AR16" i="45"/>
  <c r="AS19" i="67"/>
  <c r="AL19" i="67"/>
  <c r="AU19" i="67" s="1"/>
  <c r="AS21" i="38"/>
  <c r="AL21" i="38"/>
  <c r="AU21" i="38" s="1"/>
  <c r="AJ22" i="59"/>
  <c r="AK22" i="59"/>
  <c r="AT22" i="59" s="1"/>
  <c r="AK16" i="59"/>
  <c r="AT16" i="59" s="1"/>
  <c r="AJ16" i="59"/>
  <c r="AJ23" i="59"/>
  <c r="AS23" i="59" s="1"/>
  <c r="AU25" i="71"/>
  <c r="C11" i="71" s="1"/>
  <c r="F15" i="57" s="1"/>
  <c r="AI19" i="44"/>
  <c r="AN19" i="44"/>
  <c r="AH21" i="86"/>
  <c r="AQ21" i="86" s="1"/>
  <c r="AE19" i="104"/>
  <c r="W20" i="104"/>
  <c r="AG19" i="104"/>
  <c r="AP19" i="104" s="1"/>
  <c r="AF19" i="104"/>
  <c r="AO19" i="104" s="1"/>
  <c r="AH13" i="98"/>
  <c r="AQ13" i="98" s="1"/>
  <c r="Y14" i="83"/>
  <c r="X14" i="83"/>
  <c r="AJ21" i="59"/>
  <c r="AK21" i="59"/>
  <c r="AT21" i="59" s="1"/>
  <c r="AJ15" i="59"/>
  <c r="AK15" i="59"/>
  <c r="AT15" i="59" s="1"/>
  <c r="AJ9" i="59"/>
  <c r="AK9" i="59"/>
  <c r="AT9" i="59" s="1"/>
  <c r="AJ3" i="59"/>
  <c r="AB4" i="59"/>
  <c r="AL23" i="38"/>
  <c r="AU23" i="38" s="1"/>
  <c r="AT23" i="38"/>
  <c r="Y20" i="44"/>
  <c r="X20" i="44"/>
  <c r="Y23" i="47"/>
  <c r="Z23" i="47" s="1"/>
  <c r="X23" i="47"/>
  <c r="AS5" i="38"/>
  <c r="AL5" i="38"/>
  <c r="AU5" i="38" s="1"/>
  <c r="AI17" i="54"/>
  <c r="AN17" i="54"/>
  <c r="AH17" i="58"/>
  <c r="AQ17" i="58" s="1"/>
  <c r="AS8" i="28"/>
  <c r="AL8" i="28"/>
  <c r="AU8" i="28" s="1"/>
  <c r="AR23" i="28"/>
  <c r="AR25" i="28" s="1"/>
  <c r="AL23" i="28"/>
  <c r="AU23" i="28" s="1"/>
  <c r="Z13" i="18"/>
  <c r="Y17" i="95"/>
  <c r="Z17" i="95" s="1"/>
  <c r="X17" i="95"/>
  <c r="AR21" i="46"/>
  <c r="AK4" i="28"/>
  <c r="AT4" i="28" s="1"/>
  <c r="AT25" i="28" s="1"/>
  <c r="AJ4" i="28"/>
  <c r="AL21" i="28"/>
  <c r="AU21" i="28" s="1"/>
  <c r="AT21" i="28"/>
  <c r="AS14" i="38"/>
  <c r="AL14" i="38"/>
  <c r="AU14" i="38" s="1"/>
  <c r="AH18" i="20"/>
  <c r="AQ18" i="20" s="1"/>
  <c r="AS19" i="38"/>
  <c r="AL19" i="38"/>
  <c r="AU19" i="38" s="1"/>
  <c r="AR14" i="91"/>
  <c r="AS22" i="28"/>
  <c r="AL22" i="28"/>
  <c r="AU22" i="28" s="1"/>
  <c r="AI22" i="101"/>
  <c r="AN22" i="101"/>
  <c r="AS12" i="67"/>
  <c r="AL12" i="67"/>
  <c r="AU12" i="67" s="1"/>
  <c r="Z19" i="88"/>
  <c r="AL20" i="38"/>
  <c r="AU20" i="38" s="1"/>
  <c r="AT20" i="38"/>
  <c r="Y23" i="105"/>
  <c r="Z23" i="105"/>
  <c r="X23" i="105"/>
  <c r="Y25" i="93"/>
  <c r="X25" i="93"/>
  <c r="Z25" i="93" s="1"/>
  <c r="Y18" i="92"/>
  <c r="Z18" i="92"/>
  <c r="X18" i="92"/>
  <c r="AR12" i="18"/>
  <c r="AE20" i="51"/>
  <c r="W21" i="51"/>
  <c r="AG20" i="51"/>
  <c r="AP20" i="51" s="1"/>
  <c r="AF20" i="51"/>
  <c r="AO20" i="51" s="1"/>
  <c r="AS9" i="38"/>
  <c r="AL9" i="38"/>
  <c r="AU9" i="38" s="1"/>
  <c r="AN13" i="83"/>
  <c r="AI13" i="83"/>
  <c r="AJ20" i="59"/>
  <c r="AK20" i="59"/>
  <c r="AT20" i="59" s="1"/>
  <c r="AJ14" i="59"/>
  <c r="AK14" i="59"/>
  <c r="AT14" i="59" s="1"/>
  <c r="AJ8" i="59"/>
  <c r="AK8" i="59"/>
  <c r="AT8" i="59" s="1"/>
  <c r="AS12" i="28"/>
  <c r="AL12" i="28"/>
  <c r="AU12" i="28" s="1"/>
  <c r="AI22" i="47"/>
  <c r="AN22" i="47"/>
  <c r="AS22" i="38"/>
  <c r="AL22" i="38"/>
  <c r="AU22" i="38" s="1"/>
  <c r="AS19" i="28"/>
  <c r="AL19" i="28"/>
  <c r="AU19" i="28" s="1"/>
  <c r="AF13" i="103"/>
  <c r="AO13" i="103" s="1"/>
  <c r="AE13" i="103"/>
  <c r="W14" i="103"/>
  <c r="AG13" i="103"/>
  <c r="AP13" i="103" s="1"/>
  <c r="AR18" i="13"/>
  <c r="AR10" i="94"/>
  <c r="AS9" i="67"/>
  <c r="AL9" i="67"/>
  <c r="AU9" i="67" s="1"/>
  <c r="AR18" i="88"/>
  <c r="AH17" i="84"/>
  <c r="AQ17" i="84" s="1"/>
  <c r="AG17" i="58"/>
  <c r="AP17" i="58" s="1"/>
  <c r="AF17" i="58"/>
  <c r="AO17" i="58" s="1"/>
  <c r="W18" i="58"/>
  <c r="AE17" i="58"/>
  <c r="Y11" i="85"/>
  <c r="X11" i="85"/>
  <c r="AN10" i="82"/>
  <c r="AI10" i="82"/>
  <c r="AS4" i="79"/>
  <c r="AS25" i="79" s="1"/>
  <c r="AL4" i="79"/>
  <c r="AU4" i="79" s="1"/>
  <c r="AU25" i="79" s="1"/>
  <c r="C11" i="79" s="1"/>
  <c r="F23" i="57" s="1"/>
  <c r="AR24" i="97"/>
  <c r="AS22" i="67"/>
  <c r="AL22" i="67"/>
  <c r="AU22" i="67" s="1"/>
  <c r="AS12" i="38"/>
  <c r="AL12" i="38"/>
  <c r="AU12" i="38" s="1"/>
  <c r="AH23" i="15"/>
  <c r="AQ23" i="15" s="1"/>
  <c r="AS3" i="28"/>
  <c r="AL3" i="28"/>
  <c r="AU3" i="28" s="1"/>
  <c r="AR11" i="10"/>
  <c r="AS5" i="67"/>
  <c r="AL5" i="67"/>
  <c r="AU5" i="67" s="1"/>
  <c r="Z18" i="20"/>
  <c r="AS10" i="28"/>
  <c r="AL10" i="28"/>
  <c r="AU10" i="28" s="1"/>
  <c r="AH12" i="10"/>
  <c r="AQ12" i="10" s="1"/>
  <c r="Y23" i="101"/>
  <c r="X23" i="101"/>
  <c r="AU25" i="24"/>
  <c r="C11" i="24" s="1"/>
  <c r="Y23" i="52"/>
  <c r="X23" i="52"/>
  <c r="Z23" i="52" s="1"/>
  <c r="AI17" i="92"/>
  <c r="AN17" i="92"/>
  <c r="Z14" i="83" l="1"/>
  <c r="Z16" i="11"/>
  <c r="AT25" i="67"/>
  <c r="AF16" i="11"/>
  <c r="AO16" i="11" s="1"/>
  <c r="AE16" i="11"/>
  <c r="W17" i="11"/>
  <c r="AG16" i="11"/>
  <c r="AP16" i="11" s="1"/>
  <c r="AG26" i="89"/>
  <c r="AP26" i="89" s="1"/>
  <c r="AF26" i="89"/>
  <c r="AO26" i="89" s="1"/>
  <c r="AE26" i="89"/>
  <c r="W27" i="89"/>
  <c r="AE14" i="83"/>
  <c r="W15" i="83"/>
  <c r="AG14" i="83"/>
  <c r="AP14" i="83" s="1"/>
  <c r="AF14" i="83"/>
  <c r="AO14" i="83" s="1"/>
  <c r="AE23" i="52"/>
  <c r="W24" i="52"/>
  <c r="AF23" i="52"/>
  <c r="AO23" i="52" s="1"/>
  <c r="AG23" i="52"/>
  <c r="AP23" i="52" s="1"/>
  <c r="AF17" i="95"/>
  <c r="AO17" i="95" s="1"/>
  <c r="AE17" i="95"/>
  <c r="W18" i="95"/>
  <c r="AG17" i="95"/>
  <c r="AP17" i="95" s="1"/>
  <c r="AG23" i="47"/>
  <c r="AP23" i="47" s="1"/>
  <c r="AF23" i="47"/>
  <c r="AO23" i="47" s="1"/>
  <c r="W24" i="47"/>
  <c r="AE23" i="47"/>
  <c r="AE12" i="102"/>
  <c r="W13" i="102"/>
  <c r="AG12" i="102"/>
  <c r="AP12" i="102" s="1"/>
  <c r="AF12" i="102"/>
  <c r="AO12" i="102" s="1"/>
  <c r="AH23" i="101"/>
  <c r="AQ23" i="101" s="1"/>
  <c r="AR17" i="92"/>
  <c r="Z23" i="101"/>
  <c r="AI13" i="103"/>
  <c r="AN13" i="103"/>
  <c r="AI20" i="51"/>
  <c r="AN20" i="51"/>
  <c r="AH25" i="93"/>
  <c r="AQ25" i="93" s="1"/>
  <c r="AR22" i="101"/>
  <c r="AJ4" i="59"/>
  <c r="AK4" i="59"/>
  <c r="AT4" i="59" s="1"/>
  <c r="AT25" i="59" s="1"/>
  <c r="Y20" i="104"/>
  <c r="X20" i="104"/>
  <c r="Z20" i="104" s="1"/>
  <c r="Y15" i="99"/>
  <c r="X15" i="99"/>
  <c r="Z15" i="99" s="1"/>
  <c r="W12" i="94"/>
  <c r="AG11" i="94"/>
  <c r="AP11" i="94" s="1"/>
  <c r="AF11" i="94"/>
  <c r="AO11" i="94" s="1"/>
  <c r="AE11" i="94"/>
  <c r="AL4" i="67"/>
  <c r="AU4" i="67" s="1"/>
  <c r="AS4" i="67"/>
  <c r="AS25" i="67" s="1"/>
  <c r="Y16" i="41"/>
  <c r="X16" i="41"/>
  <c r="Z16" i="41" s="1"/>
  <c r="AT25" i="38"/>
  <c r="AR22" i="105"/>
  <c r="AN18" i="9"/>
  <c r="AI18" i="9"/>
  <c r="AI22" i="32"/>
  <c r="AN22" i="32"/>
  <c r="AH11" i="82"/>
  <c r="AQ11" i="82" s="1"/>
  <c r="AN13" i="98"/>
  <c r="AI13" i="98"/>
  <c r="Y18" i="100"/>
  <c r="X18" i="100"/>
  <c r="AR14" i="49"/>
  <c r="AS6" i="59"/>
  <c r="AL6" i="59"/>
  <c r="AU6" i="59" s="1"/>
  <c r="AR23" i="53"/>
  <c r="AH12" i="35"/>
  <c r="AQ12" i="35" s="1"/>
  <c r="AS7" i="59"/>
  <c r="AL7" i="59"/>
  <c r="AU7" i="59" s="1"/>
  <c r="AS14" i="59"/>
  <c r="AL14" i="59"/>
  <c r="AU14" i="59" s="1"/>
  <c r="W26" i="93"/>
  <c r="AG25" i="93"/>
  <c r="AP25" i="93" s="1"/>
  <c r="AF25" i="93"/>
  <c r="AO25" i="93" s="1"/>
  <c r="AE25" i="93"/>
  <c r="AR17" i="54"/>
  <c r="AH20" i="44"/>
  <c r="AQ20" i="44" s="1"/>
  <c r="AL3" i="59"/>
  <c r="AU3" i="59" s="1"/>
  <c r="AS3" i="59"/>
  <c r="AS21" i="59"/>
  <c r="AL21" i="59"/>
  <c r="AU21" i="59" s="1"/>
  <c r="AI19" i="104"/>
  <c r="AN19" i="104"/>
  <c r="AS12" i="59"/>
  <c r="AL12" i="59"/>
  <c r="AU12" i="59" s="1"/>
  <c r="AH14" i="87"/>
  <c r="AQ14" i="87" s="1"/>
  <c r="AI22" i="46"/>
  <c r="AN22" i="46"/>
  <c r="AL4" i="38"/>
  <c r="AU4" i="38" s="1"/>
  <c r="AS4" i="38"/>
  <c r="AS25" i="38" s="1"/>
  <c r="AR22" i="52"/>
  <c r="AH15" i="49"/>
  <c r="AQ15" i="49" s="1"/>
  <c r="W12" i="82"/>
  <c r="AG11" i="82"/>
  <c r="AP11" i="82" s="1"/>
  <c r="AF11" i="82"/>
  <c r="AO11" i="82" s="1"/>
  <c r="AE11" i="82"/>
  <c r="AS5" i="59"/>
  <c r="AL5" i="59"/>
  <c r="AU5" i="59" s="1"/>
  <c r="Y14" i="98"/>
  <c r="X14" i="98"/>
  <c r="AH24" i="53"/>
  <c r="AQ24" i="53" s="1"/>
  <c r="AI17" i="100"/>
  <c r="AN17" i="100"/>
  <c r="AH12" i="48"/>
  <c r="AQ12" i="48" s="1"/>
  <c r="AR24" i="93"/>
  <c r="AE12" i="35"/>
  <c r="W13" i="35"/>
  <c r="AG12" i="35"/>
  <c r="AP12" i="35" s="1"/>
  <c r="AF12" i="35"/>
  <c r="AO12" i="35" s="1"/>
  <c r="AH11" i="85"/>
  <c r="AQ11" i="85" s="1"/>
  <c r="AR22" i="47"/>
  <c r="Z11" i="85"/>
  <c r="W20" i="88"/>
  <c r="AG19" i="88"/>
  <c r="AP19" i="88" s="1"/>
  <c r="AF19" i="88"/>
  <c r="AO19" i="88" s="1"/>
  <c r="AE19" i="88"/>
  <c r="AH17" i="95"/>
  <c r="AQ17" i="95" s="1"/>
  <c r="Z20" i="44"/>
  <c r="AH14" i="83"/>
  <c r="AQ14" i="83" s="1"/>
  <c r="AR19" i="44"/>
  <c r="AS22" i="59"/>
  <c r="AL22" i="59"/>
  <c r="AU22" i="59" s="1"/>
  <c r="AF25" i="97"/>
  <c r="AO25" i="97" s="1"/>
  <c r="AE25" i="97"/>
  <c r="W26" i="97"/>
  <c r="AG25" i="97"/>
  <c r="AP25" i="97" s="1"/>
  <c r="Z14" i="87"/>
  <c r="AN10" i="50"/>
  <c r="AI10" i="50"/>
  <c r="AR10" i="50" s="1"/>
  <c r="AI17" i="45"/>
  <c r="AN17" i="45"/>
  <c r="AI15" i="41"/>
  <c r="AR15" i="41" s="1"/>
  <c r="AN15" i="41"/>
  <c r="AH11" i="90"/>
  <c r="AQ11" i="90" s="1"/>
  <c r="Z15" i="49"/>
  <c r="Y12" i="42"/>
  <c r="X12" i="42"/>
  <c r="Z12" i="42" s="1"/>
  <c r="Z12" i="48"/>
  <c r="AR10" i="90"/>
  <c r="Y13" i="10"/>
  <c r="X13" i="10"/>
  <c r="Z13" i="10" s="1"/>
  <c r="Y24" i="15"/>
  <c r="Z24" i="15" s="1"/>
  <c r="X24" i="15"/>
  <c r="AH18" i="54"/>
  <c r="AQ18" i="54" s="1"/>
  <c r="AH23" i="52"/>
  <c r="AQ23" i="52" s="1"/>
  <c r="AF18" i="20"/>
  <c r="AO18" i="20" s="1"/>
  <c r="AG18" i="20"/>
  <c r="AP18" i="20" s="1"/>
  <c r="AE18" i="20"/>
  <c r="W19" i="20"/>
  <c r="AS20" i="59"/>
  <c r="AL20" i="59"/>
  <c r="AU20" i="59" s="1"/>
  <c r="AH18" i="92"/>
  <c r="AQ18" i="92" s="1"/>
  <c r="AH23" i="105"/>
  <c r="AQ23" i="105" s="1"/>
  <c r="AS9" i="59"/>
  <c r="AL9" i="59"/>
  <c r="AU9" i="59" s="1"/>
  <c r="AI14" i="99"/>
  <c r="AN14" i="99"/>
  <c r="Y23" i="46"/>
  <c r="X23" i="46"/>
  <c r="Z23" i="46" s="1"/>
  <c r="AI14" i="43"/>
  <c r="AN14" i="43"/>
  <c r="AS10" i="59"/>
  <c r="AL10" i="59"/>
  <c r="AU10" i="59" s="1"/>
  <c r="AF11" i="90"/>
  <c r="AO11" i="90" s="1"/>
  <c r="AG11" i="90"/>
  <c r="AP11" i="90" s="1"/>
  <c r="AE11" i="90"/>
  <c r="W12" i="90"/>
  <c r="Y15" i="55"/>
  <c r="X15" i="55"/>
  <c r="Z15" i="55" s="1"/>
  <c r="Y19" i="9"/>
  <c r="X19" i="9"/>
  <c r="Y23" i="32"/>
  <c r="X23" i="32"/>
  <c r="AR11" i="102"/>
  <c r="AI21" i="86"/>
  <c r="AN21" i="86"/>
  <c r="AR15" i="11"/>
  <c r="AR11" i="35"/>
  <c r="AS18" i="59"/>
  <c r="AL18" i="59"/>
  <c r="AU18" i="59" s="1"/>
  <c r="AN12" i="10"/>
  <c r="AI12" i="10"/>
  <c r="AR11" i="48"/>
  <c r="Z18" i="54"/>
  <c r="AN17" i="58"/>
  <c r="AI17" i="58"/>
  <c r="AR17" i="58" s="1"/>
  <c r="AR13" i="83"/>
  <c r="AG18" i="92"/>
  <c r="AP18" i="92" s="1"/>
  <c r="AE18" i="92"/>
  <c r="W19" i="92"/>
  <c r="AF18" i="92"/>
  <c r="AO18" i="92" s="1"/>
  <c r="AG23" i="105"/>
  <c r="AP23" i="105" s="1"/>
  <c r="AE23" i="105"/>
  <c r="AF23" i="105"/>
  <c r="AO23" i="105" s="1"/>
  <c r="W24" i="105"/>
  <c r="AL4" i="28"/>
  <c r="AU4" i="28" s="1"/>
  <c r="AU25" i="28" s="1"/>
  <c r="C11" i="28" s="1"/>
  <c r="AS4" i="28"/>
  <c r="AS25" i="28" s="1"/>
  <c r="AH23" i="47"/>
  <c r="AQ23" i="47" s="1"/>
  <c r="AS17" i="59"/>
  <c r="AL17" i="59"/>
  <c r="AU17" i="59" s="1"/>
  <c r="Y18" i="45"/>
  <c r="X18" i="45"/>
  <c r="Y15" i="43"/>
  <c r="X15" i="43"/>
  <c r="AU25" i="38"/>
  <c r="C11" i="38" s="1"/>
  <c r="AS19" i="59"/>
  <c r="AL19" i="59"/>
  <c r="AU19" i="59" s="1"/>
  <c r="AL23" i="59"/>
  <c r="AU23" i="59" s="1"/>
  <c r="AS11" i="59"/>
  <c r="AL11" i="59"/>
  <c r="AU11" i="59" s="1"/>
  <c r="AR13" i="87"/>
  <c r="AS13" i="59"/>
  <c r="AL13" i="59"/>
  <c r="AU13" i="59" s="1"/>
  <c r="AI14" i="16"/>
  <c r="AN14" i="16"/>
  <c r="AR10" i="85"/>
  <c r="AI17" i="84"/>
  <c r="AN17" i="84"/>
  <c r="AR10" i="82"/>
  <c r="Y18" i="58"/>
  <c r="X18" i="58"/>
  <c r="Y14" i="103"/>
  <c r="X14" i="103"/>
  <c r="AS8" i="59"/>
  <c r="AL8" i="59"/>
  <c r="AU8" i="59" s="1"/>
  <c r="Y21" i="51"/>
  <c r="X21" i="51"/>
  <c r="Z21" i="51" s="1"/>
  <c r="AE13" i="18"/>
  <c r="W14" i="18"/>
  <c r="AF13" i="18"/>
  <c r="AO13" i="18" s="1"/>
  <c r="AG13" i="18"/>
  <c r="AP13" i="18" s="1"/>
  <c r="AS15" i="59"/>
  <c r="AL15" i="59"/>
  <c r="AU15" i="59" s="1"/>
  <c r="AS16" i="59"/>
  <c r="AL16" i="59"/>
  <c r="AU16" i="59" s="1"/>
  <c r="W19" i="96"/>
  <c r="AG18" i="96"/>
  <c r="AP18" i="96" s="1"/>
  <c r="AF18" i="96"/>
  <c r="AO18" i="96" s="1"/>
  <c r="AE18" i="96"/>
  <c r="AH26" i="89"/>
  <c r="AQ26" i="89" s="1"/>
  <c r="AH16" i="11"/>
  <c r="AQ16" i="11" s="1"/>
  <c r="AF19" i="13"/>
  <c r="AO19" i="13" s="1"/>
  <c r="AG19" i="13"/>
  <c r="AP19" i="13" s="1"/>
  <c r="AE19" i="13"/>
  <c r="W20" i="13"/>
  <c r="Y11" i="50"/>
  <c r="X11" i="50"/>
  <c r="AR25" i="89"/>
  <c r="AI14" i="55"/>
  <c r="AN14" i="55"/>
  <c r="AU25" i="67"/>
  <c r="C11" i="67" s="1"/>
  <c r="F11" i="57" s="1"/>
  <c r="AI11" i="42"/>
  <c r="AN11" i="42"/>
  <c r="Y22" i="86"/>
  <c r="X22" i="86"/>
  <c r="Z22" i="86" s="1"/>
  <c r="Z24" i="53"/>
  <c r="W16" i="91"/>
  <c r="AG15" i="91"/>
  <c r="AP15" i="91" s="1"/>
  <c r="AF15" i="91"/>
  <c r="AO15" i="91" s="1"/>
  <c r="AE15" i="91"/>
  <c r="Y15" i="16"/>
  <c r="X15" i="16"/>
  <c r="AI23" i="15"/>
  <c r="AN23" i="15"/>
  <c r="AH12" i="102"/>
  <c r="AQ12" i="102" s="1"/>
  <c r="Y18" i="84"/>
  <c r="X18" i="84"/>
  <c r="Z18" i="84" s="1"/>
  <c r="Z11" i="50" l="1"/>
  <c r="Z15" i="43"/>
  <c r="Z14" i="103"/>
  <c r="W15" i="103" s="1"/>
  <c r="AE15" i="43"/>
  <c r="AG15" i="43"/>
  <c r="AP15" i="43" s="1"/>
  <c r="AF15" i="43"/>
  <c r="AO15" i="43" s="1"/>
  <c r="W16" i="43"/>
  <c r="W12" i="50"/>
  <c r="AE11" i="50"/>
  <c r="AF11" i="50"/>
  <c r="AO11" i="50" s="1"/>
  <c r="AG11" i="50"/>
  <c r="AP11" i="50" s="1"/>
  <c r="AF24" i="15"/>
  <c r="AO24" i="15" s="1"/>
  <c r="W25" i="15"/>
  <c r="AG24" i="15"/>
  <c r="AP24" i="15" s="1"/>
  <c r="AE24" i="15"/>
  <c r="AG14" i="103"/>
  <c r="AP14" i="103" s="1"/>
  <c r="AF14" i="103"/>
  <c r="AO14" i="103" s="1"/>
  <c r="AE14" i="103"/>
  <c r="AH18" i="84"/>
  <c r="AQ18" i="84" s="1"/>
  <c r="AE24" i="53"/>
  <c r="AN24" i="53" s="1"/>
  <c r="AG24" i="53"/>
  <c r="AF24" i="53"/>
  <c r="AO24" i="53" s="1"/>
  <c r="W25" i="53"/>
  <c r="AI18" i="96"/>
  <c r="AN18" i="96"/>
  <c r="AI13" i="18"/>
  <c r="AN13" i="18"/>
  <c r="AH14" i="103"/>
  <c r="AQ14" i="103" s="1"/>
  <c r="AH15" i="43"/>
  <c r="AQ15" i="43" s="1"/>
  <c r="AI23" i="105"/>
  <c r="AN23" i="105"/>
  <c r="AN11" i="90"/>
  <c r="AI11" i="90"/>
  <c r="AR14" i="43"/>
  <c r="Y20" i="88"/>
  <c r="X20" i="88"/>
  <c r="Y13" i="35"/>
  <c r="X13" i="35"/>
  <c r="Y26" i="93"/>
  <c r="X26" i="93"/>
  <c r="AR13" i="98"/>
  <c r="AN11" i="94"/>
  <c r="AI11" i="94"/>
  <c r="Y15" i="83"/>
  <c r="X15" i="83"/>
  <c r="AH22" i="86"/>
  <c r="AQ22" i="86" s="1"/>
  <c r="AH21" i="51"/>
  <c r="AQ21" i="51" s="1"/>
  <c r="AR14" i="16"/>
  <c r="AH15" i="55"/>
  <c r="AQ15" i="55" s="1"/>
  <c r="AH23" i="46"/>
  <c r="AQ23" i="46" s="1"/>
  <c r="W13" i="48"/>
  <c r="AG12" i="48"/>
  <c r="AP12" i="48" s="1"/>
  <c r="AF12" i="48"/>
  <c r="AO12" i="48" s="1"/>
  <c r="AE12" i="48"/>
  <c r="AE11" i="85"/>
  <c r="W12" i="85"/>
  <c r="AG11" i="85"/>
  <c r="AP11" i="85" s="1"/>
  <c r="AF11" i="85"/>
  <c r="AO11" i="85" s="1"/>
  <c r="AI12" i="35"/>
  <c r="AN12" i="35"/>
  <c r="Y12" i="82"/>
  <c r="X12" i="82"/>
  <c r="Z12" i="82" s="1"/>
  <c r="AR22" i="32"/>
  <c r="AH16" i="41"/>
  <c r="AQ16" i="41" s="1"/>
  <c r="AH20" i="104"/>
  <c r="AQ20" i="104" s="1"/>
  <c r="AI23" i="47"/>
  <c r="AN23" i="47"/>
  <c r="Y18" i="95"/>
  <c r="Z18" i="95" s="1"/>
  <c r="X18" i="95"/>
  <c r="Y24" i="52"/>
  <c r="Z24" i="52" s="1"/>
  <c r="X24" i="52"/>
  <c r="AI14" i="83"/>
  <c r="AN14" i="83"/>
  <c r="AR12" i="10"/>
  <c r="AH23" i="32"/>
  <c r="AQ23" i="32" s="1"/>
  <c r="W16" i="55"/>
  <c r="AE15" i="55"/>
  <c r="AF15" i="55"/>
  <c r="AO15" i="55" s="1"/>
  <c r="AG15" i="55"/>
  <c r="AP15" i="55" s="1"/>
  <c r="AF23" i="46"/>
  <c r="AO23" i="46" s="1"/>
  <c r="W24" i="46"/>
  <c r="AE23" i="46"/>
  <c r="AG23" i="46"/>
  <c r="AP23" i="46" s="1"/>
  <c r="AH13" i="10"/>
  <c r="AQ13" i="10" s="1"/>
  <c r="AH12" i="42"/>
  <c r="AQ12" i="42" s="1"/>
  <c r="AR17" i="45"/>
  <c r="X26" i="97"/>
  <c r="Z26" i="97" s="1"/>
  <c r="Y26" i="97"/>
  <c r="AF20" i="44"/>
  <c r="AO20" i="44" s="1"/>
  <c r="AG20" i="44"/>
  <c r="AP20" i="44" s="1"/>
  <c r="W21" i="44"/>
  <c r="AE20" i="44"/>
  <c r="AR19" i="104"/>
  <c r="AR18" i="9"/>
  <c r="AE16" i="41"/>
  <c r="AF16" i="41"/>
  <c r="AO16" i="41" s="1"/>
  <c r="AG16" i="41"/>
  <c r="AP16" i="41" s="1"/>
  <c r="W17" i="41"/>
  <c r="W21" i="104"/>
  <c r="AG20" i="104"/>
  <c r="AP20" i="104" s="1"/>
  <c r="AE20" i="104"/>
  <c r="AF20" i="104"/>
  <c r="AO20" i="104" s="1"/>
  <c r="AR20" i="51"/>
  <c r="X24" i="47"/>
  <c r="Y24" i="47"/>
  <c r="Z24" i="47" s="1"/>
  <c r="AI17" i="95"/>
  <c r="AN17" i="95"/>
  <c r="AI23" i="52"/>
  <c r="AN23" i="52"/>
  <c r="AI15" i="91"/>
  <c r="AN15" i="91"/>
  <c r="AF22" i="86"/>
  <c r="AO22" i="86" s="1"/>
  <c r="AE22" i="86"/>
  <c r="AG22" i="86"/>
  <c r="AP22" i="86" s="1"/>
  <c r="W23" i="86"/>
  <c r="AR14" i="55"/>
  <c r="AH18" i="58"/>
  <c r="AQ18" i="58" s="1"/>
  <c r="AR17" i="84"/>
  <c r="AH18" i="45"/>
  <c r="AQ18" i="45" s="1"/>
  <c r="Z23" i="32"/>
  <c r="X19" i="20"/>
  <c r="Y19" i="20"/>
  <c r="AG13" i="10"/>
  <c r="AP13" i="10" s="1"/>
  <c r="AE13" i="10"/>
  <c r="AF13" i="10"/>
  <c r="AO13" i="10" s="1"/>
  <c r="W14" i="10"/>
  <c r="AE12" i="42"/>
  <c r="W13" i="42"/>
  <c r="AF12" i="42"/>
  <c r="AO12" i="42" s="1"/>
  <c r="AG12" i="42"/>
  <c r="AP12" i="42" s="1"/>
  <c r="AI25" i="97"/>
  <c r="AN25" i="97"/>
  <c r="AI19" i="88"/>
  <c r="AN19" i="88"/>
  <c r="AI25" i="93"/>
  <c r="AN25" i="93"/>
  <c r="AH18" i="100"/>
  <c r="AQ18" i="100" s="1"/>
  <c r="Y12" i="94"/>
  <c r="X12" i="94"/>
  <c r="Y27" i="89"/>
  <c r="X27" i="89"/>
  <c r="Y17" i="11"/>
  <c r="X17" i="11"/>
  <c r="W19" i="84"/>
  <c r="AE18" i="84"/>
  <c r="AG18" i="84"/>
  <c r="AP18" i="84" s="1"/>
  <c r="AF18" i="84"/>
  <c r="AO18" i="84" s="1"/>
  <c r="W22" i="51"/>
  <c r="AF21" i="51"/>
  <c r="AO21" i="51" s="1"/>
  <c r="AG21" i="51"/>
  <c r="AP21" i="51" s="1"/>
  <c r="AE21" i="51"/>
  <c r="AR23" i="15"/>
  <c r="Y20" i="13"/>
  <c r="Z20" i="13" s="1"/>
  <c r="X20" i="13"/>
  <c r="Y19" i="96"/>
  <c r="Z19" i="96" s="1"/>
  <c r="X19" i="96"/>
  <c r="Z18" i="58"/>
  <c r="Z18" i="45"/>
  <c r="Y24" i="105"/>
  <c r="Z24" i="105" s="1"/>
  <c r="X24" i="105"/>
  <c r="Y19" i="92"/>
  <c r="X19" i="92"/>
  <c r="Z19" i="92" s="1"/>
  <c r="AI18" i="20"/>
  <c r="AN18" i="20"/>
  <c r="AR17" i="100"/>
  <c r="AH14" i="98"/>
  <c r="AQ14" i="98" s="1"/>
  <c r="AI11" i="82"/>
  <c r="AN11" i="82"/>
  <c r="Z18" i="100"/>
  <c r="AH15" i="99"/>
  <c r="AQ15" i="99" s="1"/>
  <c r="AR13" i="103"/>
  <c r="Y13" i="102"/>
  <c r="X13" i="102"/>
  <c r="Z13" i="102" s="1"/>
  <c r="AI26" i="89"/>
  <c r="AN26" i="89"/>
  <c r="AI16" i="11"/>
  <c r="AN16" i="11"/>
  <c r="AH15" i="16"/>
  <c r="AQ15" i="16" s="1"/>
  <c r="AI19" i="13"/>
  <c r="AN19" i="13"/>
  <c r="Z15" i="16"/>
  <c r="Y16" i="91"/>
  <c r="X16" i="91"/>
  <c r="AR11" i="42"/>
  <c r="AH11" i="50"/>
  <c r="AQ11" i="50" s="1"/>
  <c r="Y14" i="18"/>
  <c r="X14" i="18"/>
  <c r="AI18" i="92"/>
  <c r="AN18" i="92"/>
  <c r="AE18" i="54"/>
  <c r="AG18" i="54"/>
  <c r="AP18" i="54" s="1"/>
  <c r="AF18" i="54"/>
  <c r="AO18" i="54" s="1"/>
  <c r="W19" i="54"/>
  <c r="AR21" i="86"/>
  <c r="Z19" i="9"/>
  <c r="AH19" i="9"/>
  <c r="AQ19" i="9" s="1"/>
  <c r="Y12" i="90"/>
  <c r="X12" i="90"/>
  <c r="AR14" i="99"/>
  <c r="AH24" i="15"/>
  <c r="AQ24" i="15" s="1"/>
  <c r="W16" i="49"/>
  <c r="AE15" i="49"/>
  <c r="AF15" i="49"/>
  <c r="AO15" i="49" s="1"/>
  <c r="AG15" i="49"/>
  <c r="AP15" i="49" s="1"/>
  <c r="W15" i="87"/>
  <c r="AG14" i="87"/>
  <c r="AP14" i="87" s="1"/>
  <c r="AF14" i="87"/>
  <c r="AO14" i="87" s="1"/>
  <c r="AE14" i="87"/>
  <c r="Z14" i="98"/>
  <c r="AR22" i="46"/>
  <c r="AG15" i="99"/>
  <c r="AP15" i="99" s="1"/>
  <c r="W16" i="99"/>
  <c r="AE15" i="99"/>
  <c r="AF15" i="99"/>
  <c r="AO15" i="99" s="1"/>
  <c r="AS4" i="59"/>
  <c r="AS25" i="59" s="1"/>
  <c r="AL4" i="59"/>
  <c r="AU4" i="59" s="1"/>
  <c r="AU25" i="59" s="1"/>
  <c r="C11" i="59" s="1"/>
  <c r="F3" i="57" s="1"/>
  <c r="AG23" i="101"/>
  <c r="AP23" i="101" s="1"/>
  <c r="W24" i="101"/>
  <c r="AF23" i="101"/>
  <c r="AO23" i="101" s="1"/>
  <c r="AE23" i="101"/>
  <c r="AI12" i="102"/>
  <c r="AN12" i="102"/>
  <c r="Z14" i="18" l="1"/>
  <c r="Z12" i="90"/>
  <c r="Z27" i="89"/>
  <c r="Z12" i="94"/>
  <c r="W13" i="94" s="1"/>
  <c r="Z17" i="11"/>
  <c r="AF17" i="11" s="1"/>
  <c r="AO17" i="11" s="1"/>
  <c r="W13" i="82"/>
  <c r="AG12" i="82"/>
  <c r="AP12" i="82" s="1"/>
  <c r="AF12" i="82"/>
  <c r="AO12" i="82" s="1"/>
  <c r="AE12" i="82"/>
  <c r="AG12" i="94"/>
  <c r="AP12" i="94" s="1"/>
  <c r="AE12" i="94"/>
  <c r="AF12" i="94"/>
  <c r="AO12" i="94" s="1"/>
  <c r="W18" i="11"/>
  <c r="AG17" i="11"/>
  <c r="AP17" i="11" s="1"/>
  <c r="AF18" i="95"/>
  <c r="AO18" i="95" s="1"/>
  <c r="W19" i="95"/>
  <c r="AG18" i="95"/>
  <c r="AP18" i="95" s="1"/>
  <c r="AE18" i="95"/>
  <c r="W20" i="96"/>
  <c r="AG19" i="96"/>
  <c r="AP19" i="96" s="1"/>
  <c r="AF19" i="96"/>
  <c r="AO19" i="96" s="1"/>
  <c r="AE19" i="96"/>
  <c r="AG14" i="18"/>
  <c r="AP14" i="18" s="1"/>
  <c r="AF14" i="18"/>
  <c r="AO14" i="18" s="1"/>
  <c r="AE14" i="18"/>
  <c r="W15" i="18"/>
  <c r="AF20" i="13"/>
  <c r="AO20" i="13" s="1"/>
  <c r="AE20" i="13"/>
  <c r="W21" i="13"/>
  <c r="AG20" i="13"/>
  <c r="AP20" i="13" s="1"/>
  <c r="AG26" i="97"/>
  <c r="AP26" i="97" s="1"/>
  <c r="AE26" i="97"/>
  <c r="AF26" i="97"/>
  <c r="AO26" i="97" s="1"/>
  <c r="W27" i="97"/>
  <c r="AG12" i="90"/>
  <c r="AP12" i="90" s="1"/>
  <c r="AF12" i="90"/>
  <c r="AO12" i="90" s="1"/>
  <c r="W13" i="90"/>
  <c r="AE12" i="90"/>
  <c r="AF27" i="89"/>
  <c r="AO27" i="89" s="1"/>
  <c r="W28" i="89"/>
  <c r="AG27" i="89"/>
  <c r="AP27" i="89" s="1"/>
  <c r="AE27" i="89"/>
  <c r="Y16" i="99"/>
  <c r="X16" i="99"/>
  <c r="AI14" i="87"/>
  <c r="AN14" i="87"/>
  <c r="AR12" i="102"/>
  <c r="Y16" i="49"/>
  <c r="X16" i="49"/>
  <c r="AF15" i="16"/>
  <c r="AO15" i="16" s="1"/>
  <c r="AE15" i="16"/>
  <c r="AG15" i="16"/>
  <c r="AP15" i="16" s="1"/>
  <c r="W16" i="16"/>
  <c r="AH13" i="102"/>
  <c r="AQ13" i="102" s="1"/>
  <c r="AR11" i="82"/>
  <c r="AH24" i="105"/>
  <c r="AQ24" i="105" s="1"/>
  <c r="AR25" i="97"/>
  <c r="AR17" i="95"/>
  <c r="AH18" i="95"/>
  <c r="AQ18" i="95" s="1"/>
  <c r="AH15" i="83"/>
  <c r="AQ15" i="83" s="1"/>
  <c r="AR11" i="90"/>
  <c r="AI14" i="103"/>
  <c r="AN14" i="103"/>
  <c r="Y25" i="15"/>
  <c r="X25" i="15"/>
  <c r="Y12" i="50"/>
  <c r="X12" i="50"/>
  <c r="AE19" i="9"/>
  <c r="AG19" i="9"/>
  <c r="AP19" i="9" s="1"/>
  <c r="AF19" i="9"/>
  <c r="AO19" i="9" s="1"/>
  <c r="W20" i="9"/>
  <c r="AE13" i="102"/>
  <c r="W14" i="102"/>
  <c r="AG13" i="102"/>
  <c r="AP13" i="102" s="1"/>
  <c r="AF13" i="102"/>
  <c r="AO13" i="102" s="1"/>
  <c r="W25" i="105"/>
  <c r="AG24" i="105"/>
  <c r="AP24" i="105" s="1"/>
  <c r="AE24" i="105"/>
  <c r="AF24" i="105"/>
  <c r="AO24" i="105" s="1"/>
  <c r="Y14" i="10"/>
  <c r="X14" i="10"/>
  <c r="AH19" i="20"/>
  <c r="AQ19" i="20" s="1"/>
  <c r="AF24" i="47"/>
  <c r="AO24" i="47" s="1"/>
  <c r="W25" i="47"/>
  <c r="AG24" i="47"/>
  <c r="AP24" i="47" s="1"/>
  <c r="AE24" i="47"/>
  <c r="AI20" i="104"/>
  <c r="AN20" i="104"/>
  <c r="Y12" i="85"/>
  <c r="X12" i="85"/>
  <c r="Z12" i="85" s="1"/>
  <c r="Y13" i="48"/>
  <c r="X13" i="48"/>
  <c r="Z15" i="83"/>
  <c r="AH26" i="93"/>
  <c r="AQ26" i="93" s="1"/>
  <c r="AH20" i="88"/>
  <c r="AQ20" i="88" s="1"/>
  <c r="Y25" i="53"/>
  <c r="X25" i="53"/>
  <c r="AH12" i="90"/>
  <c r="AQ12" i="90" s="1"/>
  <c r="AI18" i="54"/>
  <c r="AN18" i="54"/>
  <c r="AR19" i="13"/>
  <c r="AR18" i="20"/>
  <c r="AH20" i="13"/>
  <c r="AQ20" i="13" s="1"/>
  <c r="AI21" i="51"/>
  <c r="AN21" i="51"/>
  <c r="AH27" i="89"/>
  <c r="AQ27" i="89" s="1"/>
  <c r="AR25" i="93"/>
  <c r="AE23" i="32"/>
  <c r="AF23" i="32"/>
  <c r="AO23" i="32" s="1"/>
  <c r="AG23" i="32"/>
  <c r="AP23" i="32" s="1"/>
  <c r="W24" i="32"/>
  <c r="AR15" i="91"/>
  <c r="AH24" i="47"/>
  <c r="AQ24" i="47" s="1"/>
  <c r="AI16" i="41"/>
  <c r="AN16" i="41"/>
  <c r="AI20" i="44"/>
  <c r="AN20" i="44"/>
  <c r="AH26" i="97"/>
  <c r="AQ26" i="97" s="1"/>
  <c r="AR14" i="83"/>
  <c r="AN11" i="85"/>
  <c r="AI11" i="85"/>
  <c r="Z26" i="93"/>
  <c r="Z20" i="88"/>
  <c r="Y16" i="43"/>
  <c r="X16" i="43"/>
  <c r="Z16" i="43" s="1"/>
  <c r="AI23" i="101"/>
  <c r="AN23" i="101"/>
  <c r="AH16" i="91"/>
  <c r="AQ16" i="91" s="1"/>
  <c r="AR16" i="11"/>
  <c r="AH19" i="92"/>
  <c r="AQ19" i="92" s="1"/>
  <c r="AG18" i="45"/>
  <c r="AP18" i="45" s="1"/>
  <c r="AE18" i="45"/>
  <c r="AF18" i="45"/>
  <c r="AO18" i="45" s="1"/>
  <c r="W19" i="45"/>
  <c r="AI18" i="84"/>
  <c r="AN18" i="84"/>
  <c r="AN13" i="10"/>
  <c r="AI13" i="10"/>
  <c r="Y23" i="86"/>
  <c r="X23" i="86"/>
  <c r="Z23" i="86" s="1"/>
  <c r="Y21" i="104"/>
  <c r="X21" i="104"/>
  <c r="Y21" i="44"/>
  <c r="Z21" i="44"/>
  <c r="X21" i="44"/>
  <c r="AH24" i="52"/>
  <c r="AQ24" i="52" s="1"/>
  <c r="AR12" i="35"/>
  <c r="AR11" i="94"/>
  <c r="AR23" i="105"/>
  <c r="AR13" i="18"/>
  <c r="AI24" i="53"/>
  <c r="AP24" i="53"/>
  <c r="Y15" i="87"/>
  <c r="X15" i="87"/>
  <c r="Z15" i="87" s="1"/>
  <c r="W15" i="98"/>
  <c r="AF14" i="98"/>
  <c r="AO14" i="98" s="1"/>
  <c r="AE14" i="98"/>
  <c r="AG14" i="98"/>
  <c r="AP14" i="98" s="1"/>
  <c r="Y24" i="101"/>
  <c r="X24" i="101"/>
  <c r="Z24" i="101" s="1"/>
  <c r="AI15" i="99"/>
  <c r="AN15" i="99"/>
  <c r="AR18" i="92"/>
  <c r="Z16" i="91"/>
  <c r="AE18" i="100"/>
  <c r="AF18" i="100"/>
  <c r="AO18" i="100" s="1"/>
  <c r="W19" i="100"/>
  <c r="AG18" i="100"/>
  <c r="AP18" i="100" s="1"/>
  <c r="W20" i="92"/>
  <c r="AG19" i="92"/>
  <c r="AP19" i="92" s="1"/>
  <c r="AF19" i="92"/>
  <c r="AO19" i="92" s="1"/>
  <c r="AE19" i="92"/>
  <c r="W19" i="58"/>
  <c r="AG18" i="58"/>
  <c r="AP18" i="58" s="1"/>
  <c r="AE18" i="58"/>
  <c r="AF18" i="58"/>
  <c r="AO18" i="58" s="1"/>
  <c r="Y19" i="84"/>
  <c r="Z19" i="84"/>
  <c r="X19" i="84"/>
  <c r="AR19" i="88"/>
  <c r="Y13" i="42"/>
  <c r="X13" i="42"/>
  <c r="AR23" i="52"/>
  <c r="AI23" i="46"/>
  <c r="AN23" i="46"/>
  <c r="AI15" i="55"/>
  <c r="AN15" i="55"/>
  <c r="AE24" i="52"/>
  <c r="AF24" i="52"/>
  <c r="AO24" i="52" s="1"/>
  <c r="AG24" i="52"/>
  <c r="AP24" i="52" s="1"/>
  <c r="W25" i="52"/>
  <c r="AR23" i="47"/>
  <c r="AN12" i="48"/>
  <c r="AI12" i="48"/>
  <c r="AH13" i="35"/>
  <c r="AQ13" i="35" s="1"/>
  <c r="AI24" i="15"/>
  <c r="AN24" i="15"/>
  <c r="AI15" i="49"/>
  <c r="AN15" i="49"/>
  <c r="Y19" i="54"/>
  <c r="X19" i="54"/>
  <c r="Z19" i="54" s="1"/>
  <c r="AH14" i="18"/>
  <c r="AQ14" i="18" s="1"/>
  <c r="AR26" i="89"/>
  <c r="AH19" i="96"/>
  <c r="AQ19" i="96" s="1"/>
  <c r="Y22" i="51"/>
  <c r="X22" i="51"/>
  <c r="AH17" i="11"/>
  <c r="AQ17" i="11" s="1"/>
  <c r="AH12" i="94"/>
  <c r="AQ12" i="94" s="1"/>
  <c r="AI12" i="42"/>
  <c r="AN12" i="42"/>
  <c r="Z19" i="20"/>
  <c r="AI22" i="86"/>
  <c r="AN22" i="86"/>
  <c r="Y17" i="41"/>
  <c r="X17" i="41"/>
  <c r="Z17" i="41" s="1"/>
  <c r="Y24" i="46"/>
  <c r="X24" i="46"/>
  <c r="Y16" i="55"/>
  <c r="Z16" i="55" s="1"/>
  <c r="X16" i="55"/>
  <c r="AH12" i="82"/>
  <c r="AQ12" i="82" s="1"/>
  <c r="Z13" i="35"/>
  <c r="AR18" i="96"/>
  <c r="Y15" i="103"/>
  <c r="Z15" i="103" s="1"/>
  <c r="X15" i="103"/>
  <c r="AN11" i="50"/>
  <c r="AI11" i="50"/>
  <c r="AI15" i="43"/>
  <c r="AN15" i="43"/>
  <c r="AE17" i="11" l="1"/>
  <c r="Z25" i="15"/>
  <c r="W26" i="15"/>
  <c r="AE25" i="15"/>
  <c r="AG25" i="15"/>
  <c r="AP25" i="15" s="1"/>
  <c r="AF25" i="15"/>
  <c r="AO25" i="15" s="1"/>
  <c r="AR15" i="43"/>
  <c r="AR12" i="42"/>
  <c r="Y25" i="52"/>
  <c r="X25" i="52"/>
  <c r="AI14" i="98"/>
  <c r="AN14" i="98"/>
  <c r="AH21" i="104"/>
  <c r="AQ21" i="104" s="1"/>
  <c r="AH25" i="53"/>
  <c r="AQ25" i="53" s="1"/>
  <c r="AF12" i="85"/>
  <c r="AO12" i="85" s="1"/>
  <c r="AE12" i="85"/>
  <c r="W13" i="85"/>
  <c r="AG12" i="85"/>
  <c r="AP12" i="85" s="1"/>
  <c r="AN19" i="9"/>
  <c r="AI19" i="9"/>
  <c r="AR19" i="9" s="1"/>
  <c r="AH16" i="49"/>
  <c r="AQ16" i="49" s="1"/>
  <c r="AR14" i="87"/>
  <c r="AI19" i="96"/>
  <c r="AN19" i="96"/>
  <c r="AI17" i="11"/>
  <c r="AN17" i="11"/>
  <c r="W20" i="20"/>
  <c r="AG19" i="20"/>
  <c r="AP19" i="20" s="1"/>
  <c r="AE19" i="20"/>
  <c r="AF19" i="20"/>
  <c r="AO19" i="20" s="1"/>
  <c r="AG13" i="35"/>
  <c r="AP13" i="35" s="1"/>
  <c r="AF13" i="35"/>
  <c r="AO13" i="35" s="1"/>
  <c r="W14" i="35"/>
  <c r="AE13" i="35"/>
  <c r="AF17" i="41"/>
  <c r="AO17" i="41" s="1"/>
  <c r="AE17" i="41"/>
  <c r="AG17" i="41"/>
  <c r="AP17" i="41" s="1"/>
  <c r="W18" i="41"/>
  <c r="AR15" i="99"/>
  <c r="AH15" i="103"/>
  <c r="AQ15" i="103" s="1"/>
  <c r="AH19" i="54"/>
  <c r="AQ19" i="54" s="1"/>
  <c r="AR24" i="15"/>
  <c r="AR12" i="48"/>
  <c r="AR23" i="46"/>
  <c r="AN18" i="58"/>
  <c r="AI18" i="58"/>
  <c r="AI18" i="100"/>
  <c r="AN18" i="100"/>
  <c r="AH24" i="101"/>
  <c r="AQ24" i="101" s="1"/>
  <c r="AR24" i="53"/>
  <c r="Z21" i="104"/>
  <c r="AI18" i="45"/>
  <c r="AN18" i="45"/>
  <c r="Y24" i="32"/>
  <c r="Z24" i="32" s="1"/>
  <c r="X24" i="32"/>
  <c r="AR21" i="51"/>
  <c r="Z25" i="53"/>
  <c r="W16" i="83"/>
  <c r="AF15" i="83"/>
  <c r="AO15" i="83" s="1"/>
  <c r="AE15" i="83"/>
  <c r="AG15" i="83"/>
  <c r="AP15" i="83" s="1"/>
  <c r="Y25" i="47"/>
  <c r="X25" i="47"/>
  <c r="AI24" i="105"/>
  <c r="AN24" i="105"/>
  <c r="Y14" i="102"/>
  <c r="X14" i="102"/>
  <c r="AH12" i="50"/>
  <c r="AQ12" i="50" s="1"/>
  <c r="Z16" i="49"/>
  <c r="AH16" i="99"/>
  <c r="AQ16" i="99" s="1"/>
  <c r="Y28" i="89"/>
  <c r="Z28" i="89" s="1"/>
  <c r="X28" i="89"/>
  <c r="Y15" i="18"/>
  <c r="Z15" i="18"/>
  <c r="X15" i="18"/>
  <c r="Y19" i="95"/>
  <c r="Z19" i="95" s="1"/>
  <c r="X19" i="95"/>
  <c r="AG16" i="55"/>
  <c r="AP16" i="55" s="1"/>
  <c r="W17" i="55"/>
  <c r="AF16" i="55"/>
  <c r="AO16" i="55" s="1"/>
  <c r="AE16" i="55"/>
  <c r="AR13" i="10"/>
  <c r="AR18" i="54"/>
  <c r="AH24" i="46"/>
  <c r="AQ24" i="46" s="1"/>
  <c r="AE19" i="54"/>
  <c r="AF19" i="54"/>
  <c r="AO19" i="54" s="1"/>
  <c r="AG19" i="54"/>
  <c r="AP19" i="54" s="1"/>
  <c r="W20" i="54"/>
  <c r="Y20" i="92"/>
  <c r="X20" i="92"/>
  <c r="AG16" i="91"/>
  <c r="AP16" i="91" s="1"/>
  <c r="AF16" i="91"/>
  <c r="AO16" i="91" s="1"/>
  <c r="AE16" i="91"/>
  <c r="W17" i="91"/>
  <c r="AF24" i="101"/>
  <c r="AO24" i="101" s="1"/>
  <c r="AE24" i="101"/>
  <c r="AG24" i="101"/>
  <c r="AP24" i="101" s="1"/>
  <c r="W25" i="101"/>
  <c r="Y15" i="98"/>
  <c r="X15" i="98"/>
  <c r="W21" i="88"/>
  <c r="AE20" i="88"/>
  <c r="AG20" i="88"/>
  <c r="AP20" i="88" s="1"/>
  <c r="AF20" i="88"/>
  <c r="AO20" i="88" s="1"/>
  <c r="AR20" i="44"/>
  <c r="AH13" i="48"/>
  <c r="AQ13" i="48" s="1"/>
  <c r="AH14" i="10"/>
  <c r="AQ14" i="10" s="1"/>
  <c r="AN13" i="102"/>
  <c r="AI13" i="102"/>
  <c r="Z12" i="50"/>
  <c r="AR14" i="103"/>
  <c r="Y16" i="16"/>
  <c r="X16" i="16"/>
  <c r="Z16" i="16" s="1"/>
  <c r="Z16" i="99"/>
  <c r="AI14" i="18"/>
  <c r="AN14" i="18"/>
  <c r="AN12" i="82"/>
  <c r="AI12" i="82"/>
  <c r="AF16" i="43"/>
  <c r="AO16" i="43" s="1"/>
  <c r="W17" i="43"/>
  <c r="AG16" i="43"/>
  <c r="AP16" i="43" s="1"/>
  <c r="AE16" i="43"/>
  <c r="W16" i="103"/>
  <c r="AG15" i="103"/>
  <c r="AP15" i="103" s="1"/>
  <c r="AF15" i="103"/>
  <c r="AO15" i="103" s="1"/>
  <c r="AE15" i="103"/>
  <c r="Z24" i="46"/>
  <c r="AR22" i="86"/>
  <c r="AI24" i="52"/>
  <c r="AN24" i="52"/>
  <c r="AH19" i="84"/>
  <c r="AQ19" i="84" s="1"/>
  <c r="Y19" i="58"/>
  <c r="X19" i="58"/>
  <c r="AH15" i="87"/>
  <c r="AQ15" i="87" s="1"/>
  <c r="AH21" i="44"/>
  <c r="AQ21" i="44" s="1"/>
  <c r="AH23" i="86"/>
  <c r="AQ23" i="86" s="1"/>
  <c r="AR18" i="84"/>
  <c r="AE26" i="93"/>
  <c r="W27" i="93"/>
  <c r="AF26" i="93"/>
  <c r="AO26" i="93" s="1"/>
  <c r="AG26" i="93"/>
  <c r="AP26" i="93" s="1"/>
  <c r="Z13" i="48"/>
  <c r="AR20" i="104"/>
  <c r="Z14" i="10"/>
  <c r="Y25" i="105"/>
  <c r="X25" i="105"/>
  <c r="X20" i="9"/>
  <c r="Y20" i="9"/>
  <c r="Y27" i="97"/>
  <c r="X27" i="97"/>
  <c r="Y21" i="13"/>
  <c r="Z21" i="13"/>
  <c r="X21" i="13"/>
  <c r="Y20" i="96"/>
  <c r="X20" i="96"/>
  <c r="Y13" i="94"/>
  <c r="X13" i="94"/>
  <c r="Z13" i="94" s="1"/>
  <c r="AH22" i="51"/>
  <c r="AQ22" i="51" s="1"/>
  <c r="AH13" i="42"/>
  <c r="AQ13" i="42" s="1"/>
  <c r="AG19" i="84"/>
  <c r="AP19" i="84" s="1"/>
  <c r="AE19" i="84"/>
  <c r="AF19" i="84"/>
  <c r="AO19" i="84" s="1"/>
  <c r="W20" i="84"/>
  <c r="W16" i="87"/>
  <c r="AE15" i="87"/>
  <c r="AF15" i="87"/>
  <c r="AO15" i="87" s="1"/>
  <c r="AG15" i="87"/>
  <c r="AP15" i="87" s="1"/>
  <c r="AF21" i="44"/>
  <c r="AO21" i="44" s="1"/>
  <c r="AG21" i="44"/>
  <c r="AP21" i="44" s="1"/>
  <c r="W22" i="44"/>
  <c r="AE21" i="44"/>
  <c r="W24" i="86"/>
  <c r="AF23" i="86"/>
  <c r="AO23" i="86" s="1"/>
  <c r="AE23" i="86"/>
  <c r="AG23" i="86"/>
  <c r="AP23" i="86" s="1"/>
  <c r="AR23" i="101"/>
  <c r="AR11" i="85"/>
  <c r="AR16" i="41"/>
  <c r="AI23" i="32"/>
  <c r="AN23" i="32"/>
  <c r="AH25" i="15"/>
  <c r="AQ25" i="15" s="1"/>
  <c r="AI15" i="16"/>
  <c r="AN15" i="16"/>
  <c r="AN12" i="90"/>
  <c r="AI12" i="90"/>
  <c r="AI20" i="13"/>
  <c r="AN20" i="13"/>
  <c r="AR11" i="50"/>
  <c r="AH16" i="55"/>
  <c r="AQ16" i="55" s="1"/>
  <c r="AH17" i="41"/>
  <c r="AQ17" i="41" s="1"/>
  <c r="Z22" i="51"/>
  <c r="AR15" i="49"/>
  <c r="AR15" i="55"/>
  <c r="Z13" i="42"/>
  <c r="AI19" i="92"/>
  <c r="AN19" i="92"/>
  <c r="Y19" i="100"/>
  <c r="X19" i="100"/>
  <c r="Z19" i="100" s="1"/>
  <c r="Y19" i="45"/>
  <c r="X19" i="45"/>
  <c r="Z19" i="45" s="1"/>
  <c r="AH16" i="43"/>
  <c r="AQ16" i="43" s="1"/>
  <c r="AH12" i="85"/>
  <c r="AQ12" i="85" s="1"/>
  <c r="AI24" i="47"/>
  <c r="AN24" i="47"/>
  <c r="AI27" i="89"/>
  <c r="AN27" i="89"/>
  <c r="Y13" i="90"/>
  <c r="X13" i="90"/>
  <c r="AI26" i="97"/>
  <c r="AN26" i="97"/>
  <c r="AI18" i="95"/>
  <c r="AN18" i="95"/>
  <c r="Y18" i="11"/>
  <c r="X18" i="11"/>
  <c r="AI12" i="94"/>
  <c r="AN12" i="94"/>
  <c r="Y13" i="82"/>
  <c r="X13" i="82"/>
  <c r="Z25" i="105" l="1"/>
  <c r="Z20" i="96"/>
  <c r="Z27" i="97"/>
  <c r="AG27" i="97" s="1"/>
  <c r="AP27" i="97" s="1"/>
  <c r="W21" i="96"/>
  <c r="AE20" i="96"/>
  <c r="AG20" i="96"/>
  <c r="AP20" i="96" s="1"/>
  <c r="AF20" i="96"/>
  <c r="AO20" i="96" s="1"/>
  <c r="W26" i="105"/>
  <c r="AF25" i="105"/>
  <c r="AO25" i="105" s="1"/>
  <c r="AE25" i="105"/>
  <c r="AN25" i="105" s="1"/>
  <c r="AG25" i="105"/>
  <c r="AE27" i="97"/>
  <c r="AF27" i="97"/>
  <c r="AO27" i="97" s="1"/>
  <c r="AE19" i="100"/>
  <c r="AF19" i="100"/>
  <c r="AO19" i="100" s="1"/>
  <c r="W20" i="100"/>
  <c r="AG19" i="100"/>
  <c r="AP19" i="100" s="1"/>
  <c r="AR12" i="90"/>
  <c r="Y22" i="44"/>
  <c r="Z22" i="44" s="1"/>
  <c r="X22" i="44"/>
  <c r="AI15" i="87"/>
  <c r="AN15" i="87"/>
  <c r="W14" i="94"/>
  <c r="AG13" i="94"/>
  <c r="AP13" i="94" s="1"/>
  <c r="AF13" i="94"/>
  <c r="AO13" i="94" s="1"/>
  <c r="AE13" i="94"/>
  <c r="W22" i="13"/>
  <c r="AF21" i="13"/>
  <c r="AO21" i="13" s="1"/>
  <c r="AG21" i="13"/>
  <c r="AP21" i="13" s="1"/>
  <c r="AE21" i="13"/>
  <c r="Y27" i="93"/>
  <c r="X27" i="93"/>
  <c r="Y16" i="103"/>
  <c r="Z16" i="103" s="1"/>
  <c r="X16" i="103"/>
  <c r="AR12" i="82"/>
  <c r="AF16" i="16"/>
  <c r="AO16" i="16" s="1"/>
  <c r="AG16" i="16"/>
  <c r="AP16" i="16" s="1"/>
  <c r="W17" i="16"/>
  <c r="AE16" i="16"/>
  <c r="AH15" i="98"/>
  <c r="AQ15" i="98" s="1"/>
  <c r="AI24" i="101"/>
  <c r="AN24" i="101"/>
  <c r="AF19" i="95"/>
  <c r="AO19" i="95" s="1"/>
  <c r="AE19" i="95"/>
  <c r="W20" i="95"/>
  <c r="AG19" i="95"/>
  <c r="AP19" i="95" s="1"/>
  <c r="AE28" i="89"/>
  <c r="W29" i="89"/>
  <c r="AG28" i="89"/>
  <c r="AP28" i="89" s="1"/>
  <c r="AF28" i="89"/>
  <c r="AO28" i="89" s="1"/>
  <c r="AH25" i="47"/>
  <c r="AQ25" i="47" s="1"/>
  <c r="AE24" i="32"/>
  <c r="AF24" i="32"/>
  <c r="AO24" i="32" s="1"/>
  <c r="AG24" i="32"/>
  <c r="AP24" i="32" s="1"/>
  <c r="W25" i="32"/>
  <c r="Y20" i="20"/>
  <c r="Z20" i="20" s="1"/>
  <c r="X20" i="20"/>
  <c r="AH25" i="52"/>
  <c r="AQ25" i="52" s="1"/>
  <c r="AI23" i="86"/>
  <c r="AN23" i="86"/>
  <c r="Y16" i="87"/>
  <c r="Z16" i="87"/>
  <c r="X16" i="87"/>
  <c r="AH20" i="9"/>
  <c r="AQ20" i="9" s="1"/>
  <c r="AI26" i="93"/>
  <c r="AN26" i="93"/>
  <c r="AH19" i="58"/>
  <c r="AQ19" i="58" s="1"/>
  <c r="AF24" i="46"/>
  <c r="AO24" i="46" s="1"/>
  <c r="AG24" i="46"/>
  <c r="AP24" i="46" s="1"/>
  <c r="W25" i="46"/>
  <c r="AE24" i="46"/>
  <c r="Z15" i="98"/>
  <c r="AH20" i="92"/>
  <c r="AQ20" i="92" s="1"/>
  <c r="AI16" i="55"/>
  <c r="AN16" i="55"/>
  <c r="AE16" i="49"/>
  <c r="AG16" i="49"/>
  <c r="AP16" i="49" s="1"/>
  <c r="AF16" i="49"/>
  <c r="AO16" i="49" s="1"/>
  <c r="W17" i="49"/>
  <c r="AH14" i="102"/>
  <c r="AQ14" i="102" s="1"/>
  <c r="Z25" i="47"/>
  <c r="Y16" i="83"/>
  <c r="X16" i="83"/>
  <c r="Z16" i="83" s="1"/>
  <c r="AR18" i="100"/>
  <c r="AI17" i="41"/>
  <c r="AN17" i="41"/>
  <c r="Z25" i="52"/>
  <c r="AR12" i="94"/>
  <c r="AR27" i="89"/>
  <c r="AH19" i="45"/>
  <c r="AQ19" i="45" s="1"/>
  <c r="AH20" i="96"/>
  <c r="AQ20" i="96" s="1"/>
  <c r="AH27" i="97"/>
  <c r="AQ27" i="97" s="1"/>
  <c r="AH25" i="105"/>
  <c r="AQ25" i="105" s="1"/>
  <c r="AF13" i="48"/>
  <c r="AO13" i="48" s="1"/>
  <c r="AG13" i="48"/>
  <c r="AP13" i="48" s="1"/>
  <c r="W14" i="48"/>
  <c r="AE13" i="48"/>
  <c r="Z19" i="58"/>
  <c r="AI16" i="43"/>
  <c r="AN16" i="43"/>
  <c r="Z20" i="92"/>
  <c r="AI19" i="54"/>
  <c r="AN19" i="54"/>
  <c r="AH15" i="18"/>
  <c r="AQ15" i="18" s="1"/>
  <c r="Z14" i="102"/>
  <c r="AG25" i="53"/>
  <c r="AP25" i="53" s="1"/>
  <c r="W26" i="53"/>
  <c r="AF25" i="53"/>
  <c r="AO25" i="53" s="1"/>
  <c r="AE25" i="53"/>
  <c r="AR18" i="58"/>
  <c r="AR17" i="11"/>
  <c r="AE19" i="45"/>
  <c r="AF19" i="45"/>
  <c r="AO19" i="45" s="1"/>
  <c r="AG19" i="45"/>
  <c r="AP19" i="45" s="1"/>
  <c r="W20" i="45"/>
  <c r="AR19" i="92"/>
  <c r="AG22" i="51"/>
  <c r="AP22" i="51" s="1"/>
  <c r="AF22" i="51"/>
  <c r="AO22" i="51" s="1"/>
  <c r="W23" i="51"/>
  <c r="AE22" i="51"/>
  <c r="AR15" i="16"/>
  <c r="Y24" i="86"/>
  <c r="X24" i="86"/>
  <c r="Y20" i="84"/>
  <c r="X20" i="84"/>
  <c r="Z20" i="84" s="1"/>
  <c r="AI15" i="103"/>
  <c r="AN15" i="103"/>
  <c r="AR14" i="18"/>
  <c r="Y17" i="91"/>
  <c r="X17" i="91"/>
  <c r="Y17" i="55"/>
  <c r="X17" i="55"/>
  <c r="Z17" i="55" s="1"/>
  <c r="W16" i="18"/>
  <c r="AE15" i="18"/>
  <c r="AG15" i="18"/>
  <c r="AP15" i="18" s="1"/>
  <c r="AF15" i="18"/>
  <c r="AO15" i="18" s="1"/>
  <c r="AR18" i="45"/>
  <c r="Y13" i="85"/>
  <c r="Z13" i="85" s="1"/>
  <c r="X13" i="85"/>
  <c r="W14" i="42"/>
  <c r="AE13" i="42"/>
  <c r="AF13" i="42"/>
  <c r="AO13" i="42" s="1"/>
  <c r="AG13" i="42"/>
  <c r="AP13" i="42" s="1"/>
  <c r="AR23" i="32"/>
  <c r="AR24" i="52"/>
  <c r="Y17" i="43"/>
  <c r="X17" i="43"/>
  <c r="Z17" i="43" s="1"/>
  <c r="W17" i="99"/>
  <c r="AE16" i="99"/>
  <c r="AF16" i="99"/>
  <c r="AO16" i="99" s="1"/>
  <c r="AG16" i="99"/>
  <c r="AP16" i="99" s="1"/>
  <c r="AG12" i="50"/>
  <c r="AP12" i="50" s="1"/>
  <c r="W13" i="50"/>
  <c r="AE12" i="50"/>
  <c r="AF12" i="50"/>
  <c r="AO12" i="50" s="1"/>
  <c r="AI20" i="88"/>
  <c r="AN20" i="88"/>
  <c r="Y25" i="101"/>
  <c r="X25" i="101"/>
  <c r="AI16" i="91"/>
  <c r="AN16" i="91"/>
  <c r="AF21" i="104"/>
  <c r="AO21" i="104" s="1"/>
  <c r="W22" i="104"/>
  <c r="AG21" i="104"/>
  <c r="AP21" i="104" s="1"/>
  <c r="AE21" i="104"/>
  <c r="AI13" i="35"/>
  <c r="AN13" i="35"/>
  <c r="AI19" i="20"/>
  <c r="AN19" i="20"/>
  <c r="AR19" i="96"/>
  <c r="AI12" i="85"/>
  <c r="AN12" i="85"/>
  <c r="AI25" i="15"/>
  <c r="AN25" i="15"/>
  <c r="AR18" i="95"/>
  <c r="AH18" i="11"/>
  <c r="AQ18" i="11" s="1"/>
  <c r="AR26" i="97"/>
  <c r="AH13" i="82"/>
  <c r="AQ13" i="82" s="1"/>
  <c r="Z18" i="11"/>
  <c r="AH13" i="90"/>
  <c r="AQ13" i="90" s="1"/>
  <c r="AR24" i="47"/>
  <c r="Z13" i="82"/>
  <c r="Z13" i="90"/>
  <c r="AH19" i="100"/>
  <c r="AQ19" i="100" s="1"/>
  <c r="AR20" i="13"/>
  <c r="AI21" i="44"/>
  <c r="AN21" i="44"/>
  <c r="AI19" i="84"/>
  <c r="AN19" i="84"/>
  <c r="AH13" i="94"/>
  <c r="AQ13" i="94" s="1"/>
  <c r="AH21" i="13"/>
  <c r="AQ21" i="13" s="1"/>
  <c r="Z20" i="9"/>
  <c r="AF14" i="10"/>
  <c r="AO14" i="10" s="1"/>
  <c r="W15" i="10"/>
  <c r="AG14" i="10"/>
  <c r="AP14" i="10" s="1"/>
  <c r="AE14" i="10"/>
  <c r="AH16" i="16"/>
  <c r="AQ16" i="16" s="1"/>
  <c r="AR13" i="102"/>
  <c r="Y21" i="88"/>
  <c r="X21" i="88"/>
  <c r="Z21" i="88" s="1"/>
  <c r="Y20" i="54"/>
  <c r="X20" i="54"/>
  <c r="Z20" i="54" s="1"/>
  <c r="AH19" i="95"/>
  <c r="AQ19" i="95" s="1"/>
  <c r="AH28" i="89"/>
  <c r="AQ28" i="89" s="1"/>
  <c r="AR24" i="105"/>
  <c r="AI15" i="83"/>
  <c r="AN15" i="83"/>
  <c r="AH24" i="32"/>
  <c r="AQ24" i="32" s="1"/>
  <c r="X18" i="41"/>
  <c r="Z18" i="41" s="1"/>
  <c r="Y18" i="41"/>
  <c r="Y14" i="35"/>
  <c r="X14" i="35"/>
  <c r="AR14" i="98"/>
  <c r="Y26" i="15"/>
  <c r="X26" i="15"/>
  <c r="Z26" i="15" s="1"/>
  <c r="Z24" i="86" l="1"/>
  <c r="W28" i="97"/>
  <c r="Z17" i="91"/>
  <c r="AG17" i="91" s="1"/>
  <c r="AP17" i="91" s="1"/>
  <c r="AG22" i="44"/>
  <c r="AP22" i="44" s="1"/>
  <c r="W23" i="44"/>
  <c r="AE22" i="44"/>
  <c r="AF22" i="44"/>
  <c r="AO22" i="44" s="1"/>
  <c r="AG16" i="83"/>
  <c r="AP16" i="83" s="1"/>
  <c r="AE16" i="83"/>
  <c r="W17" i="83"/>
  <c r="AF16" i="83"/>
  <c r="AO16" i="83" s="1"/>
  <c r="W18" i="91"/>
  <c r="AE17" i="91"/>
  <c r="AF24" i="86"/>
  <c r="AO24" i="86" s="1"/>
  <c r="AG24" i="86"/>
  <c r="AP24" i="86" s="1"/>
  <c r="AE24" i="86"/>
  <c r="W25" i="86"/>
  <c r="W21" i="20"/>
  <c r="AF20" i="20"/>
  <c r="AO20" i="20" s="1"/>
  <c r="AE20" i="20"/>
  <c r="AG20" i="20"/>
  <c r="AP20" i="20" s="1"/>
  <c r="AE21" i="88"/>
  <c r="AF21" i="88"/>
  <c r="AO21" i="88" s="1"/>
  <c r="W22" i="88"/>
  <c r="AG21" i="88"/>
  <c r="AP21" i="88" s="1"/>
  <c r="AG13" i="85"/>
  <c r="AP13" i="85" s="1"/>
  <c r="AF13" i="85"/>
  <c r="AO13" i="85" s="1"/>
  <c r="AE13" i="85"/>
  <c r="W14" i="85"/>
  <c r="AH18" i="41"/>
  <c r="AQ18" i="41" s="1"/>
  <c r="Y15" i="10"/>
  <c r="Z15" i="10" s="1"/>
  <c r="X15" i="10"/>
  <c r="AG13" i="82"/>
  <c r="AP13" i="82" s="1"/>
  <c r="W14" i="82"/>
  <c r="AF13" i="82"/>
  <c r="AO13" i="82" s="1"/>
  <c r="AE13" i="82"/>
  <c r="AH17" i="43"/>
  <c r="AQ17" i="43" s="1"/>
  <c r="AH13" i="85"/>
  <c r="AQ13" i="85" s="1"/>
  <c r="Y23" i="51"/>
  <c r="Z23" i="51" s="1"/>
  <c r="X23" i="51"/>
  <c r="Y20" i="45"/>
  <c r="X20" i="45"/>
  <c r="AE19" i="58"/>
  <c r="AF19" i="58"/>
  <c r="AO19" i="58" s="1"/>
  <c r="W20" i="58"/>
  <c r="AG19" i="58"/>
  <c r="AP19" i="58" s="1"/>
  <c r="AF25" i="52"/>
  <c r="AO25" i="52" s="1"/>
  <c r="AE25" i="52"/>
  <c r="AG25" i="52"/>
  <c r="AP25" i="52" s="1"/>
  <c r="W26" i="52"/>
  <c r="AI16" i="49"/>
  <c r="AN16" i="49"/>
  <c r="AR23" i="86"/>
  <c r="AH20" i="20"/>
  <c r="AQ20" i="20" s="1"/>
  <c r="AR24" i="101"/>
  <c r="AI16" i="16"/>
  <c r="AN16" i="16"/>
  <c r="AH16" i="103"/>
  <c r="AQ16" i="103" s="1"/>
  <c r="AI21" i="13"/>
  <c r="AN21" i="13"/>
  <c r="Y20" i="100"/>
  <c r="X20" i="100"/>
  <c r="Y26" i="105"/>
  <c r="X26" i="105"/>
  <c r="AH14" i="35"/>
  <c r="AQ14" i="35" s="1"/>
  <c r="AR15" i="83"/>
  <c r="AR19" i="84"/>
  <c r="AR12" i="85"/>
  <c r="AR13" i="35"/>
  <c r="AR20" i="88"/>
  <c r="AE17" i="43"/>
  <c r="W18" i="43"/>
  <c r="AG17" i="43"/>
  <c r="AP17" i="43" s="1"/>
  <c r="AF17" i="43"/>
  <c r="AO17" i="43" s="1"/>
  <c r="AH17" i="91"/>
  <c r="AQ17" i="91" s="1"/>
  <c r="AR15" i="103"/>
  <c r="AE14" i="102"/>
  <c r="AF14" i="102"/>
  <c r="AO14" i="102" s="1"/>
  <c r="AG14" i="102"/>
  <c r="AP14" i="102" s="1"/>
  <c r="W15" i="102"/>
  <c r="AI24" i="32"/>
  <c r="AN24" i="32"/>
  <c r="Y17" i="16"/>
  <c r="X17" i="16"/>
  <c r="AG16" i="103"/>
  <c r="AP16" i="103" s="1"/>
  <c r="W17" i="103"/>
  <c r="AE16" i="103"/>
  <c r="AN16" i="103" s="1"/>
  <c r="AF16" i="103"/>
  <c r="AI27" i="97"/>
  <c r="AN27" i="97"/>
  <c r="AH26" i="15"/>
  <c r="AQ26" i="15" s="1"/>
  <c r="Z14" i="35"/>
  <c r="AH20" i="54"/>
  <c r="AQ20" i="54" s="1"/>
  <c r="AF20" i="9"/>
  <c r="AO20" i="9" s="1"/>
  <c r="W21" i="9"/>
  <c r="AE20" i="9"/>
  <c r="AG20" i="9"/>
  <c r="AP20" i="9" s="1"/>
  <c r="W19" i="11"/>
  <c r="AG18" i="11"/>
  <c r="AP18" i="11" s="1"/>
  <c r="AE18" i="11"/>
  <c r="AF18" i="11"/>
  <c r="AO18" i="11" s="1"/>
  <c r="AR16" i="91"/>
  <c r="AI15" i="18"/>
  <c r="AN15" i="18"/>
  <c r="AH20" i="84"/>
  <c r="AQ20" i="84" s="1"/>
  <c r="AR19" i="54"/>
  <c r="AN13" i="48"/>
  <c r="AI13" i="48"/>
  <c r="AR17" i="41"/>
  <c r="AF25" i="47"/>
  <c r="AO25" i="47" s="1"/>
  <c r="AG25" i="47"/>
  <c r="AP25" i="47" s="1"/>
  <c r="W26" i="47"/>
  <c r="AE25" i="47"/>
  <c r="AR16" i="55"/>
  <c r="AE15" i="98"/>
  <c r="W16" i="98"/>
  <c r="AG15" i="98"/>
  <c r="AP15" i="98" s="1"/>
  <c r="AF15" i="98"/>
  <c r="AO15" i="98" s="1"/>
  <c r="AH16" i="87"/>
  <c r="AQ16" i="87" s="1"/>
  <c r="Y20" i="95"/>
  <c r="X20" i="95"/>
  <c r="Y14" i="94"/>
  <c r="X14" i="94"/>
  <c r="AI19" i="100"/>
  <c r="AN19" i="100"/>
  <c r="W27" i="15"/>
  <c r="AE26" i="15"/>
  <c r="AN26" i="15" s="1"/>
  <c r="AG26" i="15"/>
  <c r="AF26" i="15"/>
  <c r="AO26" i="15" s="1"/>
  <c r="AR21" i="44"/>
  <c r="AI21" i="104"/>
  <c r="AN21" i="104"/>
  <c r="AH25" i="101"/>
  <c r="AQ25" i="101" s="1"/>
  <c r="Y16" i="18"/>
  <c r="X16" i="18"/>
  <c r="W21" i="84"/>
  <c r="AF20" i="84"/>
  <c r="AO20" i="84" s="1"/>
  <c r="AE20" i="84"/>
  <c r="AG20" i="84"/>
  <c r="AP20" i="84" s="1"/>
  <c r="AI19" i="45"/>
  <c r="AR19" i="45" s="1"/>
  <c r="AN19" i="45"/>
  <c r="AI25" i="53"/>
  <c r="AN25" i="53"/>
  <c r="W21" i="92"/>
  <c r="AG20" i="92"/>
  <c r="AP20" i="92" s="1"/>
  <c r="AF20" i="92"/>
  <c r="AO20" i="92" s="1"/>
  <c r="AE20" i="92"/>
  <c r="Y14" i="48"/>
  <c r="X14" i="48"/>
  <c r="Y17" i="49"/>
  <c r="X17" i="49"/>
  <c r="W17" i="87"/>
  <c r="AG16" i="87"/>
  <c r="AP16" i="87" s="1"/>
  <c r="AF16" i="87"/>
  <c r="AO16" i="87" s="1"/>
  <c r="AE16" i="87"/>
  <c r="AI19" i="95"/>
  <c r="AN19" i="95"/>
  <c r="Z27" i="93"/>
  <c r="AH27" i="93"/>
  <c r="AQ27" i="93" s="1"/>
  <c r="Y22" i="13"/>
  <c r="X22" i="13"/>
  <c r="AI25" i="105"/>
  <c r="AP25" i="105"/>
  <c r="AE20" i="54"/>
  <c r="AF20" i="54"/>
  <c r="AO20" i="54" s="1"/>
  <c r="AG20" i="54"/>
  <c r="AP20" i="54" s="1"/>
  <c r="W21" i="54"/>
  <c r="AI14" i="10"/>
  <c r="AN14" i="10"/>
  <c r="Z25" i="101"/>
  <c r="AN12" i="50"/>
  <c r="AI12" i="50"/>
  <c r="AI16" i="99"/>
  <c r="AN16" i="99"/>
  <c r="AN13" i="42"/>
  <c r="AI13" i="42"/>
  <c r="AH17" i="55"/>
  <c r="AQ17" i="55" s="1"/>
  <c r="AI24" i="46"/>
  <c r="AN24" i="46"/>
  <c r="Y25" i="32"/>
  <c r="X25" i="32"/>
  <c r="Y29" i="89"/>
  <c r="X29" i="89"/>
  <c r="AR15" i="87"/>
  <c r="AI20" i="96"/>
  <c r="AN20" i="96"/>
  <c r="AF18" i="41"/>
  <c r="AO18" i="41" s="1"/>
  <c r="W19" i="41"/>
  <c r="AG18" i="41"/>
  <c r="AP18" i="41" s="1"/>
  <c r="AE18" i="41"/>
  <c r="AH21" i="88"/>
  <c r="AQ21" i="88" s="1"/>
  <c r="AF13" i="90"/>
  <c r="AO13" i="90" s="1"/>
  <c r="AE13" i="90"/>
  <c r="W14" i="90"/>
  <c r="AG13" i="90"/>
  <c r="AP13" i="90" s="1"/>
  <c r="AR25" i="15"/>
  <c r="AR19" i="20"/>
  <c r="Y22" i="104"/>
  <c r="X22" i="104"/>
  <c r="Z22" i="104" s="1"/>
  <c r="Y13" i="50"/>
  <c r="Z13" i="50" s="1"/>
  <c r="X13" i="50"/>
  <c r="Y17" i="99"/>
  <c r="Z17" i="99"/>
  <c r="X17" i="99"/>
  <c r="Y14" i="42"/>
  <c r="Z14" i="42" s="1"/>
  <c r="X14" i="42"/>
  <c r="AE17" i="55"/>
  <c r="W18" i="55"/>
  <c r="AG17" i="55"/>
  <c r="AP17" i="55" s="1"/>
  <c r="AF17" i="55"/>
  <c r="AO17" i="55" s="1"/>
  <c r="AH24" i="86"/>
  <c r="AQ24" i="86" s="1"/>
  <c r="AI22" i="51"/>
  <c r="AN22" i="51"/>
  <c r="Y26" i="53"/>
  <c r="X26" i="53"/>
  <c r="AR16" i="43"/>
  <c r="AH16" i="83"/>
  <c r="AQ16" i="83" s="1"/>
  <c r="Y25" i="46"/>
  <c r="X25" i="46"/>
  <c r="Z25" i="46" s="1"/>
  <c r="AR26" i="93"/>
  <c r="AI28" i="89"/>
  <c r="AN28" i="89"/>
  <c r="AI13" i="94"/>
  <c r="AN13" i="94"/>
  <c r="AH22" i="44"/>
  <c r="AQ22" i="44" s="1"/>
  <c r="X28" i="97"/>
  <c r="Y28" i="97"/>
  <c r="Z28" i="97" s="1"/>
  <c r="Y21" i="96"/>
  <c r="X21" i="96"/>
  <c r="Z21" i="96" s="1"/>
  <c r="Z25" i="32" l="1"/>
  <c r="Z20" i="95"/>
  <c r="AF17" i="91"/>
  <c r="AO17" i="91" s="1"/>
  <c r="W16" i="10"/>
  <c r="AF15" i="10"/>
  <c r="AO15" i="10" s="1"/>
  <c r="AE15" i="10"/>
  <c r="AG15" i="10"/>
  <c r="AP15" i="10" s="1"/>
  <c r="AG20" i="95"/>
  <c r="AP20" i="95" s="1"/>
  <c r="AF20" i="95"/>
  <c r="AO20" i="95" s="1"/>
  <c r="AE20" i="95"/>
  <c r="W21" i="95"/>
  <c r="AF23" i="51"/>
  <c r="AO23" i="51" s="1"/>
  <c r="AG23" i="51"/>
  <c r="AP23" i="51" s="1"/>
  <c r="W24" i="51"/>
  <c r="AE23" i="51"/>
  <c r="AG25" i="32"/>
  <c r="AP25" i="32" s="1"/>
  <c r="W26" i="32"/>
  <c r="AF25" i="32"/>
  <c r="AO25" i="32" s="1"/>
  <c r="AE25" i="32"/>
  <c r="AG21" i="96"/>
  <c r="AP21" i="96" s="1"/>
  <c r="AF21" i="96"/>
  <c r="AO21" i="96" s="1"/>
  <c r="AE21" i="96"/>
  <c r="W22" i="96"/>
  <c r="AR28" i="89"/>
  <c r="AF25" i="46"/>
  <c r="AO25" i="46" s="1"/>
  <c r="AE25" i="46"/>
  <c r="W26" i="46"/>
  <c r="AG25" i="46"/>
  <c r="AP25" i="46" s="1"/>
  <c r="W14" i="50"/>
  <c r="AE13" i="50"/>
  <c r="AF13" i="50"/>
  <c r="AO13" i="50" s="1"/>
  <c r="AG13" i="50"/>
  <c r="AP13" i="50" s="1"/>
  <c r="AI13" i="90"/>
  <c r="AN13" i="90"/>
  <c r="AI20" i="54"/>
  <c r="AR20" i="54" s="1"/>
  <c r="AN20" i="54"/>
  <c r="Y17" i="87"/>
  <c r="X17" i="87"/>
  <c r="AI20" i="84"/>
  <c r="AN20" i="84"/>
  <c r="AR21" i="104"/>
  <c r="Y16" i="98"/>
  <c r="Z16" i="98" s="1"/>
  <c r="X16" i="98"/>
  <c r="Y26" i="47"/>
  <c r="X26" i="47"/>
  <c r="Z26" i="47" s="1"/>
  <c r="AI20" i="9"/>
  <c r="AN20" i="9"/>
  <c r="AI14" i="102"/>
  <c r="AN14" i="102"/>
  <c r="AI17" i="43"/>
  <c r="AN17" i="43"/>
  <c r="AR16" i="16"/>
  <c r="Y20" i="58"/>
  <c r="X20" i="58"/>
  <c r="AH23" i="51"/>
  <c r="AQ23" i="51" s="1"/>
  <c r="AI24" i="86"/>
  <c r="AR24" i="86" s="1"/>
  <c r="AN24" i="86"/>
  <c r="AR13" i="94"/>
  <c r="AE14" i="42"/>
  <c r="W15" i="42"/>
  <c r="AF14" i="42"/>
  <c r="AO14" i="42" s="1"/>
  <c r="AG14" i="42"/>
  <c r="AP14" i="42" s="1"/>
  <c r="AH21" i="96"/>
  <c r="AQ21" i="96" s="1"/>
  <c r="AR22" i="51"/>
  <c r="AR20" i="96"/>
  <c r="AH25" i="32"/>
  <c r="AQ25" i="32" s="1"/>
  <c r="AR14" i="10"/>
  <c r="AR19" i="95"/>
  <c r="AH17" i="49"/>
  <c r="AQ17" i="49" s="1"/>
  <c r="AR25" i="53"/>
  <c r="Y27" i="15"/>
  <c r="Z27" i="15" s="1"/>
  <c r="X27" i="15"/>
  <c r="AH20" i="95"/>
  <c r="AQ20" i="95" s="1"/>
  <c r="AI15" i="98"/>
  <c r="AN15" i="98"/>
  <c r="Y21" i="9"/>
  <c r="X21" i="9"/>
  <c r="Y17" i="103"/>
  <c r="Z17" i="103" s="1"/>
  <c r="X17" i="103"/>
  <c r="AR24" i="32"/>
  <c r="AH20" i="100"/>
  <c r="AQ20" i="100" s="1"/>
  <c r="Y26" i="52"/>
  <c r="X26" i="52"/>
  <c r="AN13" i="82"/>
  <c r="AI13" i="82"/>
  <c r="AI20" i="20"/>
  <c r="AN20" i="20"/>
  <c r="Y18" i="91"/>
  <c r="Z18" i="91"/>
  <c r="X18" i="91"/>
  <c r="AH17" i="99"/>
  <c r="AQ17" i="99" s="1"/>
  <c r="AH22" i="104"/>
  <c r="AQ22" i="104" s="1"/>
  <c r="AI18" i="41"/>
  <c r="AN18" i="41"/>
  <c r="AR16" i="99"/>
  <c r="AR25" i="105"/>
  <c r="Z17" i="49"/>
  <c r="AI20" i="92"/>
  <c r="AN20" i="92"/>
  <c r="Y21" i="84"/>
  <c r="Z21" i="84"/>
  <c r="X21" i="84"/>
  <c r="AI18" i="11"/>
  <c r="AN18" i="11"/>
  <c r="AE14" i="35"/>
  <c r="W15" i="35"/>
  <c r="AF14" i="35"/>
  <c r="AO14" i="35" s="1"/>
  <c r="AG14" i="35"/>
  <c r="AP14" i="35" s="1"/>
  <c r="Z20" i="100"/>
  <c r="AN19" i="58"/>
  <c r="AI19" i="58"/>
  <c r="Y14" i="85"/>
  <c r="X14" i="85"/>
  <c r="Y22" i="88"/>
  <c r="X22" i="88"/>
  <c r="Z22" i="88" s="1"/>
  <c r="AH26" i="53"/>
  <c r="AQ26" i="53" s="1"/>
  <c r="Y18" i="55"/>
  <c r="Z18" i="55"/>
  <c r="X18" i="55"/>
  <c r="AF17" i="99"/>
  <c r="AO17" i="99" s="1"/>
  <c r="W18" i="99"/>
  <c r="AG17" i="99"/>
  <c r="AP17" i="99" s="1"/>
  <c r="AE17" i="99"/>
  <c r="AG22" i="104"/>
  <c r="AP22" i="104" s="1"/>
  <c r="AF22" i="104"/>
  <c r="AO22" i="104" s="1"/>
  <c r="W23" i="104"/>
  <c r="AE22" i="104"/>
  <c r="AR12" i="50"/>
  <c r="Y21" i="54"/>
  <c r="X21" i="54"/>
  <c r="AH22" i="13"/>
  <c r="AQ22" i="13" s="1"/>
  <c r="AI16" i="87"/>
  <c r="AN16" i="87"/>
  <c r="AH16" i="18"/>
  <c r="AQ16" i="18" s="1"/>
  <c r="AR19" i="100"/>
  <c r="AR15" i="18"/>
  <c r="AR27" i="97"/>
  <c r="AH17" i="16"/>
  <c r="AQ17" i="16" s="1"/>
  <c r="Y15" i="102"/>
  <c r="X15" i="102"/>
  <c r="Z15" i="102" s="1"/>
  <c r="AI25" i="52"/>
  <c r="AN25" i="52"/>
  <c r="AH20" i="45"/>
  <c r="AQ20" i="45" s="1"/>
  <c r="Y14" i="82"/>
  <c r="X14" i="82"/>
  <c r="AN13" i="85"/>
  <c r="AI13" i="85"/>
  <c r="Y21" i="20"/>
  <c r="X21" i="20"/>
  <c r="Z21" i="20" s="1"/>
  <c r="AI22" i="44"/>
  <c r="AN22" i="44"/>
  <c r="Z26" i="53"/>
  <c r="AI17" i="55"/>
  <c r="AN17" i="55"/>
  <c r="Y19" i="41"/>
  <c r="X19" i="41"/>
  <c r="AH29" i="89"/>
  <c r="AQ29" i="89" s="1"/>
  <c r="Z22" i="13"/>
  <c r="AH14" i="48"/>
  <c r="AQ14" i="48" s="1"/>
  <c r="Z16" i="18"/>
  <c r="AH14" i="94"/>
  <c r="AQ14" i="94" s="1"/>
  <c r="Y19" i="11"/>
  <c r="X19" i="11"/>
  <c r="Z19" i="11" s="1"/>
  <c r="Z17" i="16"/>
  <c r="AH26" i="105"/>
  <c r="AQ26" i="105" s="1"/>
  <c r="Z20" i="45"/>
  <c r="AI21" i="88"/>
  <c r="AN21" i="88"/>
  <c r="AI17" i="91"/>
  <c r="AN17" i="91"/>
  <c r="Y17" i="83"/>
  <c r="X17" i="83"/>
  <c r="Y23" i="44"/>
  <c r="X23" i="44"/>
  <c r="AE28" i="97"/>
  <c r="AG28" i="97"/>
  <c r="AP28" i="97" s="1"/>
  <c r="AF28" i="97"/>
  <c r="AO28" i="97" s="1"/>
  <c r="W29" i="97"/>
  <c r="AH28" i="97"/>
  <c r="AQ28" i="97" s="1"/>
  <c r="AH25" i="46"/>
  <c r="AQ25" i="46" s="1"/>
  <c r="AH14" i="42"/>
  <c r="AQ14" i="42" s="1"/>
  <c r="AH13" i="50"/>
  <c r="AQ13" i="50" s="1"/>
  <c r="Y14" i="90"/>
  <c r="X14" i="90"/>
  <c r="Z14" i="90" s="1"/>
  <c r="Z29" i="89"/>
  <c r="AR24" i="46"/>
  <c r="AR13" i="42"/>
  <c r="AF25" i="101"/>
  <c r="AO25" i="101" s="1"/>
  <c r="AG25" i="101"/>
  <c r="AP25" i="101" s="1"/>
  <c r="AE25" i="101"/>
  <c r="W26" i="101"/>
  <c r="W28" i="93"/>
  <c r="AG27" i="93"/>
  <c r="AP27" i="93" s="1"/>
  <c r="AF27" i="93"/>
  <c r="AO27" i="93" s="1"/>
  <c r="AE27" i="93"/>
  <c r="Z14" i="48"/>
  <c r="Y21" i="92"/>
  <c r="X21" i="92"/>
  <c r="AI26" i="15"/>
  <c r="AP26" i="15"/>
  <c r="Z14" i="94"/>
  <c r="AI25" i="47"/>
  <c r="AN25" i="47"/>
  <c r="AR13" i="48"/>
  <c r="AI16" i="103"/>
  <c r="AO16" i="103"/>
  <c r="Y18" i="43"/>
  <c r="Z18" i="43" s="1"/>
  <c r="X18" i="43"/>
  <c r="Z26" i="105"/>
  <c r="AR21" i="13"/>
  <c r="AR16" i="49"/>
  <c r="AH15" i="10"/>
  <c r="AQ15" i="10" s="1"/>
  <c r="Y25" i="86"/>
  <c r="Z25" i="86" s="1"/>
  <c r="X25" i="86"/>
  <c r="AI16" i="83"/>
  <c r="AN16" i="83"/>
  <c r="Z23" i="44" l="1"/>
  <c r="Z19" i="41"/>
  <c r="Z14" i="82"/>
  <c r="AG14" i="82" s="1"/>
  <c r="AP14" i="82" s="1"/>
  <c r="AF25" i="86"/>
  <c r="AO25" i="86" s="1"/>
  <c r="W26" i="86"/>
  <c r="AE25" i="86"/>
  <c r="AG25" i="86"/>
  <c r="AP25" i="86" s="1"/>
  <c r="AE17" i="103"/>
  <c r="AN17" i="103" s="1"/>
  <c r="AF17" i="103"/>
  <c r="AO17" i="103" s="1"/>
  <c r="W18" i="103"/>
  <c r="AG17" i="103"/>
  <c r="AE16" i="98"/>
  <c r="AG16" i="98"/>
  <c r="AP16" i="98" s="1"/>
  <c r="W17" i="98"/>
  <c r="AF16" i="98"/>
  <c r="AO16" i="98" s="1"/>
  <c r="W20" i="41"/>
  <c r="AF19" i="41"/>
  <c r="AO19" i="41" s="1"/>
  <c r="AE19" i="41"/>
  <c r="AG19" i="41"/>
  <c r="AP19" i="41" s="1"/>
  <c r="AF18" i="43"/>
  <c r="AO18" i="43" s="1"/>
  <c r="AG18" i="43"/>
  <c r="AP18" i="43" s="1"/>
  <c r="W19" i="43"/>
  <c r="AE18" i="43"/>
  <c r="AF27" i="15"/>
  <c r="AO27" i="15" s="1"/>
  <c r="AE27" i="15"/>
  <c r="W28" i="15"/>
  <c r="AG27" i="15"/>
  <c r="AP27" i="15" s="1"/>
  <c r="AE23" i="44"/>
  <c r="AF23" i="44"/>
  <c r="AO23" i="44" s="1"/>
  <c r="AG23" i="44"/>
  <c r="AP23" i="44" s="1"/>
  <c r="W24" i="44"/>
  <c r="AF14" i="82"/>
  <c r="AO14" i="82" s="1"/>
  <c r="W15" i="82"/>
  <c r="AE14" i="82"/>
  <c r="AF19" i="11"/>
  <c r="AO19" i="11" s="1"/>
  <c r="AG19" i="11"/>
  <c r="AP19" i="11" s="1"/>
  <c r="AE19" i="11"/>
  <c r="W20" i="11"/>
  <c r="AG15" i="102"/>
  <c r="AP15" i="102" s="1"/>
  <c r="AF15" i="102"/>
  <c r="AO15" i="102" s="1"/>
  <c r="W16" i="102"/>
  <c r="AE15" i="102"/>
  <c r="AR25" i="47"/>
  <c r="Y28" i="93"/>
  <c r="Z28" i="93" s="1"/>
  <c r="X28" i="93"/>
  <c r="AR16" i="83"/>
  <c r="AH25" i="86"/>
  <c r="AQ25" i="86" s="1"/>
  <c r="W27" i="105"/>
  <c r="AE26" i="105"/>
  <c r="AG26" i="105"/>
  <c r="AP26" i="105" s="1"/>
  <c r="AF26" i="105"/>
  <c r="AO26" i="105" s="1"/>
  <c r="AR26" i="15"/>
  <c r="AI27" i="93"/>
  <c r="AN27" i="93"/>
  <c r="AI25" i="101"/>
  <c r="AN25" i="101"/>
  <c r="AH23" i="44"/>
  <c r="AQ23" i="44" s="1"/>
  <c r="W17" i="18"/>
  <c r="AE16" i="18"/>
  <c r="AF16" i="18"/>
  <c r="AO16" i="18" s="1"/>
  <c r="AG16" i="18"/>
  <c r="AP16" i="18" s="1"/>
  <c r="AG22" i="13"/>
  <c r="AP22" i="13" s="1"/>
  <c r="AE22" i="13"/>
  <c r="W23" i="13"/>
  <c r="AF22" i="13"/>
  <c r="AO22" i="13" s="1"/>
  <c r="AH19" i="41"/>
  <c r="AQ19" i="41" s="1"/>
  <c r="AI17" i="99"/>
  <c r="AN17" i="99"/>
  <c r="AH22" i="88"/>
  <c r="AQ22" i="88" s="1"/>
  <c r="AR19" i="58"/>
  <c r="Y15" i="35"/>
  <c r="Z15" i="35" s="1"/>
  <c r="X15" i="35"/>
  <c r="AR20" i="20"/>
  <c r="AH17" i="103"/>
  <c r="AQ17" i="103" s="1"/>
  <c r="AH26" i="47"/>
  <c r="AQ26" i="47" s="1"/>
  <c r="Y26" i="46"/>
  <c r="Z26" i="46" s="1"/>
  <c r="X26" i="46"/>
  <c r="Y22" i="96"/>
  <c r="Z22" i="96"/>
  <c r="X22" i="96"/>
  <c r="AH18" i="43"/>
  <c r="AQ18" i="43" s="1"/>
  <c r="AH21" i="92"/>
  <c r="AQ21" i="92" s="1"/>
  <c r="AG29" i="89"/>
  <c r="AP29" i="89" s="1"/>
  <c r="AE29" i="89"/>
  <c r="W30" i="89"/>
  <c r="AF29" i="89"/>
  <c r="AO29" i="89" s="1"/>
  <c r="AR17" i="91"/>
  <c r="AR22" i="44"/>
  <c r="AH14" i="82"/>
  <c r="AQ14" i="82" s="1"/>
  <c r="AR16" i="87"/>
  <c r="AH21" i="54"/>
  <c r="AQ21" i="54" s="1"/>
  <c r="AI22" i="104"/>
  <c r="AN22" i="104"/>
  <c r="W23" i="88"/>
  <c r="AF22" i="88"/>
  <c r="AO22" i="88" s="1"/>
  <c r="AE22" i="88"/>
  <c r="AG22" i="88"/>
  <c r="AP22" i="88" s="1"/>
  <c r="AI14" i="35"/>
  <c r="AN14" i="35"/>
  <c r="AR13" i="82"/>
  <c r="AR15" i="98"/>
  <c r="AH27" i="15"/>
  <c r="AQ27" i="15" s="1"/>
  <c r="AH20" i="58"/>
  <c r="AQ20" i="58" s="1"/>
  <c r="AR17" i="43"/>
  <c r="AF26" i="47"/>
  <c r="AO26" i="47" s="1"/>
  <c r="W27" i="47"/>
  <c r="AG26" i="47"/>
  <c r="AP26" i="47" s="1"/>
  <c r="AE26" i="47"/>
  <c r="AI25" i="46"/>
  <c r="AN25" i="46"/>
  <c r="AI21" i="96"/>
  <c r="AN21" i="96"/>
  <c r="Y26" i="32"/>
  <c r="X26" i="32"/>
  <c r="Z26" i="32" s="1"/>
  <c r="W15" i="48"/>
  <c r="AE14" i="48"/>
  <c r="AF14" i="48"/>
  <c r="AO14" i="48" s="1"/>
  <c r="AG14" i="48"/>
  <c r="AP14" i="48" s="1"/>
  <c r="Z21" i="92"/>
  <c r="AH14" i="90"/>
  <c r="AQ14" i="90" s="1"/>
  <c r="Y29" i="97"/>
  <c r="X29" i="97"/>
  <c r="Z29" i="97" s="1"/>
  <c r="AH21" i="20"/>
  <c r="AQ21" i="20" s="1"/>
  <c r="Z21" i="54"/>
  <c r="Y23" i="104"/>
  <c r="X23" i="104"/>
  <c r="Y18" i="99"/>
  <c r="Z18" i="99"/>
  <c r="X18" i="99"/>
  <c r="AG20" i="100"/>
  <c r="AP20" i="100" s="1"/>
  <c r="W21" i="100"/>
  <c r="AF20" i="100"/>
  <c r="AO20" i="100" s="1"/>
  <c r="AE20" i="100"/>
  <c r="AR20" i="92"/>
  <c r="AH18" i="91"/>
  <c r="AQ18" i="91" s="1"/>
  <c r="Y15" i="42"/>
  <c r="X15" i="42"/>
  <c r="Z20" i="58"/>
  <c r="AN13" i="50"/>
  <c r="AI13" i="50"/>
  <c r="AH17" i="83"/>
  <c r="AQ17" i="83" s="1"/>
  <c r="AR21" i="88"/>
  <c r="AF21" i="20"/>
  <c r="AO21" i="20" s="1"/>
  <c r="AE21" i="20"/>
  <c r="W22" i="20"/>
  <c r="AG21" i="20"/>
  <c r="AP21" i="20" s="1"/>
  <c r="AH14" i="85"/>
  <c r="AQ14" i="85" s="1"/>
  <c r="AR18" i="11"/>
  <c r="AE17" i="49"/>
  <c r="AG17" i="49"/>
  <c r="AP17" i="49" s="1"/>
  <c r="W18" i="49"/>
  <c r="AF17" i="49"/>
  <c r="AO17" i="49" s="1"/>
  <c r="AR18" i="41"/>
  <c r="AE18" i="91"/>
  <c r="AG18" i="91"/>
  <c r="AP18" i="91" s="1"/>
  <c r="W19" i="91"/>
  <c r="AF18" i="91"/>
  <c r="AO18" i="91" s="1"/>
  <c r="Z26" i="52"/>
  <c r="AH26" i="52"/>
  <c r="AQ26" i="52" s="1"/>
  <c r="AH21" i="9"/>
  <c r="AQ21" i="9" s="1"/>
  <c r="AI14" i="42"/>
  <c r="AN14" i="42"/>
  <c r="AR14" i="102"/>
  <c r="AH16" i="98"/>
  <c r="AQ16" i="98" s="1"/>
  <c r="AR20" i="84"/>
  <c r="Y14" i="50"/>
  <c r="X14" i="50"/>
  <c r="Z14" i="50" s="1"/>
  <c r="Y21" i="95"/>
  <c r="Z21" i="95" s="1"/>
  <c r="X21" i="95"/>
  <c r="AI15" i="10"/>
  <c r="AN15" i="10"/>
  <c r="AF14" i="94"/>
  <c r="AO14" i="94" s="1"/>
  <c r="AE14" i="94"/>
  <c r="W15" i="94"/>
  <c r="AG14" i="94"/>
  <c r="AP14" i="94" s="1"/>
  <c r="Z17" i="83"/>
  <c r="W21" i="45"/>
  <c r="AE20" i="45"/>
  <c r="AG20" i="45"/>
  <c r="AP20" i="45" s="1"/>
  <c r="AF20" i="45"/>
  <c r="AO20" i="45" s="1"/>
  <c r="AG17" i="16"/>
  <c r="AP17" i="16" s="1"/>
  <c r="AF17" i="16"/>
  <c r="AO17" i="16" s="1"/>
  <c r="AE17" i="16"/>
  <c r="W18" i="16"/>
  <c r="AR17" i="55"/>
  <c r="AR25" i="52"/>
  <c r="AH18" i="55"/>
  <c r="AQ18" i="55" s="1"/>
  <c r="Z14" i="85"/>
  <c r="AH21" i="84"/>
  <c r="AQ21" i="84" s="1"/>
  <c r="Z21" i="9"/>
  <c r="AH17" i="87"/>
  <c r="AQ17" i="87" s="1"/>
  <c r="AR13" i="90"/>
  <c r="AI23" i="51"/>
  <c r="AN23" i="51"/>
  <c r="AI20" i="95"/>
  <c r="AN20" i="95"/>
  <c r="W15" i="90"/>
  <c r="AG14" i="90"/>
  <c r="AP14" i="90" s="1"/>
  <c r="AF14" i="90"/>
  <c r="AO14" i="90" s="1"/>
  <c r="AE14" i="90"/>
  <c r="AR16" i="103"/>
  <c r="Y26" i="101"/>
  <c r="X26" i="101"/>
  <c r="AI28" i="97"/>
  <c r="AN28" i="97"/>
  <c r="AH19" i="11"/>
  <c r="AQ19" i="11" s="1"/>
  <c r="AE26" i="53"/>
  <c r="AF26" i="53"/>
  <c r="AO26" i="53" s="1"/>
  <c r="W27" i="53"/>
  <c r="AG26" i="53"/>
  <c r="AP26" i="53" s="1"/>
  <c r="AR13" i="85"/>
  <c r="AH15" i="102"/>
  <c r="AQ15" i="102" s="1"/>
  <c r="AF18" i="55"/>
  <c r="AO18" i="55" s="1"/>
  <c r="AG18" i="55"/>
  <c r="AP18" i="55" s="1"/>
  <c r="W19" i="55"/>
  <c r="AE18" i="55"/>
  <c r="W22" i="84"/>
  <c r="AG21" i="84"/>
  <c r="AP21" i="84" s="1"/>
  <c r="AF21" i="84"/>
  <c r="AO21" i="84" s="1"/>
  <c r="AE21" i="84"/>
  <c r="AR20" i="9"/>
  <c r="Z17" i="87"/>
  <c r="AI25" i="32"/>
  <c r="AN25" i="32"/>
  <c r="Y24" i="51"/>
  <c r="Z24" i="51" s="1"/>
  <c r="X24" i="51"/>
  <c r="Y16" i="10"/>
  <c r="X16" i="10"/>
  <c r="Z16" i="10" l="1"/>
  <c r="AE14" i="50"/>
  <c r="AG14" i="50"/>
  <c r="AP14" i="50" s="1"/>
  <c r="AF14" i="50"/>
  <c r="AO14" i="50" s="1"/>
  <c r="W15" i="50"/>
  <c r="AE28" i="93"/>
  <c r="AF28" i="93"/>
  <c r="AO28" i="93" s="1"/>
  <c r="AG28" i="93"/>
  <c r="AP28" i="93" s="1"/>
  <c r="W29" i="93"/>
  <c r="W25" i="51"/>
  <c r="AE24" i="51"/>
  <c r="AG24" i="51"/>
  <c r="AP24" i="51" s="1"/>
  <c r="AF24" i="51"/>
  <c r="AO24" i="51" s="1"/>
  <c r="AE26" i="46"/>
  <c r="AF26" i="46"/>
  <c r="AO26" i="46" s="1"/>
  <c r="AG26" i="46"/>
  <c r="AP26" i="46" s="1"/>
  <c r="W27" i="46"/>
  <c r="AF16" i="10"/>
  <c r="AO16" i="10" s="1"/>
  <c r="AG16" i="10"/>
  <c r="AP16" i="10" s="1"/>
  <c r="AE16" i="10"/>
  <c r="W17" i="10"/>
  <c r="AG21" i="95"/>
  <c r="AP21" i="95" s="1"/>
  <c r="AF21" i="95"/>
  <c r="AO21" i="95" s="1"/>
  <c r="AE21" i="95"/>
  <c r="W22" i="95"/>
  <c r="AI22" i="88"/>
  <c r="AN22" i="88"/>
  <c r="Y20" i="11"/>
  <c r="X20" i="11"/>
  <c r="Y18" i="103"/>
  <c r="Z18" i="103" s="1"/>
  <c r="X18" i="103"/>
  <c r="W18" i="83"/>
  <c r="AG17" i="83"/>
  <c r="AP17" i="83" s="1"/>
  <c r="AF17" i="83"/>
  <c r="AO17" i="83" s="1"/>
  <c r="AE17" i="83"/>
  <c r="AR14" i="42"/>
  <c r="Y18" i="49"/>
  <c r="X18" i="49"/>
  <c r="AI21" i="20"/>
  <c r="AN21" i="20"/>
  <c r="AH15" i="42"/>
  <c r="AQ15" i="42" s="1"/>
  <c r="AH23" i="104"/>
  <c r="AQ23" i="104" s="1"/>
  <c r="W27" i="32"/>
  <c r="AE26" i="32"/>
  <c r="AF26" i="32"/>
  <c r="AO26" i="32" s="1"/>
  <c r="AG26" i="32"/>
  <c r="AP26" i="32" s="1"/>
  <c r="Y23" i="88"/>
  <c r="X23" i="88"/>
  <c r="AH26" i="46"/>
  <c r="AQ26" i="46" s="1"/>
  <c r="AR25" i="101"/>
  <c r="Y16" i="102"/>
  <c r="X16" i="102"/>
  <c r="Z16" i="102" s="1"/>
  <c r="AI18" i="43"/>
  <c r="AN18" i="43"/>
  <c r="AI19" i="41"/>
  <c r="AN19" i="41"/>
  <c r="AI18" i="55"/>
  <c r="AN18" i="55"/>
  <c r="AI20" i="45"/>
  <c r="AN20" i="45"/>
  <c r="Y15" i="82"/>
  <c r="X15" i="82"/>
  <c r="W18" i="87"/>
  <c r="AF17" i="87"/>
  <c r="AO17" i="87" s="1"/>
  <c r="AG17" i="87"/>
  <c r="AP17" i="87" s="1"/>
  <c r="AE17" i="87"/>
  <c r="AI26" i="53"/>
  <c r="AN26" i="53"/>
  <c r="AR15" i="10"/>
  <c r="AI18" i="91"/>
  <c r="AN18" i="91"/>
  <c r="Z15" i="42"/>
  <c r="Y21" i="100"/>
  <c r="X21" i="100"/>
  <c r="Z23" i="104"/>
  <c r="AI26" i="47"/>
  <c r="AN26" i="47"/>
  <c r="AR14" i="35"/>
  <c r="Y19" i="43"/>
  <c r="X19" i="43"/>
  <c r="AI16" i="98"/>
  <c r="AN16" i="98"/>
  <c r="AF29" i="97"/>
  <c r="AO29" i="97" s="1"/>
  <c r="AE29" i="97"/>
  <c r="AG29" i="97"/>
  <c r="AP29" i="97" s="1"/>
  <c r="W30" i="97"/>
  <c r="Y15" i="48"/>
  <c r="Z15" i="48" s="1"/>
  <c r="X15" i="48"/>
  <c r="AF22" i="96"/>
  <c r="AO22" i="96" s="1"/>
  <c r="AE22" i="96"/>
  <c r="W23" i="96"/>
  <c r="AG22" i="96"/>
  <c r="AP22" i="96" s="1"/>
  <c r="AR20" i="95"/>
  <c r="AH24" i="51"/>
  <c r="AQ24" i="51" s="1"/>
  <c r="Y22" i="84"/>
  <c r="X22" i="84"/>
  <c r="AR28" i="97"/>
  <c r="AI14" i="90"/>
  <c r="AN14" i="90"/>
  <c r="AH21" i="95"/>
  <c r="AQ21" i="95" s="1"/>
  <c r="AG26" i="52"/>
  <c r="AP26" i="52" s="1"/>
  <c r="W27" i="52"/>
  <c r="AE26" i="52"/>
  <c r="AF26" i="52"/>
  <c r="AO26" i="52" s="1"/>
  <c r="AI17" i="49"/>
  <c r="AN17" i="49"/>
  <c r="AR22" i="104"/>
  <c r="Y30" i="89"/>
  <c r="X30" i="89"/>
  <c r="Z30" i="89" s="1"/>
  <c r="AR17" i="99"/>
  <c r="AR27" i="93"/>
  <c r="AI26" i="105"/>
  <c r="AN26" i="105"/>
  <c r="Y24" i="44"/>
  <c r="X24" i="44"/>
  <c r="Y28" i="15"/>
  <c r="X28" i="15"/>
  <c r="Y20" i="41"/>
  <c r="X20" i="41"/>
  <c r="AI17" i="16"/>
  <c r="AN17" i="16"/>
  <c r="AI14" i="94"/>
  <c r="AN14" i="94"/>
  <c r="AG18" i="99"/>
  <c r="AP18" i="99" s="1"/>
  <c r="W19" i="99"/>
  <c r="AF18" i="99"/>
  <c r="AO18" i="99" s="1"/>
  <c r="AE18" i="99"/>
  <c r="Y23" i="13"/>
  <c r="X23" i="13"/>
  <c r="AI16" i="18"/>
  <c r="AN16" i="18"/>
  <c r="Y26" i="86"/>
  <c r="X26" i="86"/>
  <c r="AH16" i="10"/>
  <c r="AQ16" i="10" s="1"/>
  <c r="AI21" i="84"/>
  <c r="AN21" i="84"/>
  <c r="Y19" i="55"/>
  <c r="X19" i="55"/>
  <c r="AR25" i="32"/>
  <c r="Z26" i="101"/>
  <c r="AH26" i="101"/>
  <c r="AQ26" i="101" s="1"/>
  <c r="AR23" i="51"/>
  <c r="Y18" i="16"/>
  <c r="X18" i="16"/>
  <c r="Y15" i="94"/>
  <c r="X15" i="94"/>
  <c r="AR13" i="50"/>
  <c r="AH18" i="99"/>
  <c r="AQ18" i="99" s="1"/>
  <c r="W22" i="54"/>
  <c r="AE21" i="54"/>
  <c r="AF21" i="54"/>
  <c r="AO21" i="54" s="1"/>
  <c r="AG21" i="54"/>
  <c r="AP21" i="54" s="1"/>
  <c r="AH29" i="97"/>
  <c r="AQ29" i="97" s="1"/>
  <c r="AI14" i="48"/>
  <c r="AN14" i="48"/>
  <c r="AR21" i="96"/>
  <c r="Y27" i="47"/>
  <c r="X27" i="47"/>
  <c r="AI29" i="89"/>
  <c r="AR29" i="89" s="1"/>
  <c r="AN29" i="89"/>
  <c r="AH22" i="96"/>
  <c r="AQ22" i="96" s="1"/>
  <c r="AH15" i="35"/>
  <c r="AQ15" i="35" s="1"/>
  <c r="Y27" i="105"/>
  <c r="X27" i="105"/>
  <c r="Z27" i="105" s="1"/>
  <c r="AI14" i="82"/>
  <c r="AN14" i="82"/>
  <c r="AI27" i="15"/>
  <c r="AN27" i="15"/>
  <c r="AI17" i="103"/>
  <c r="AP17" i="103"/>
  <c r="AI25" i="86"/>
  <c r="AN25" i="86"/>
  <c r="AE15" i="35"/>
  <c r="AG15" i="35"/>
  <c r="AP15" i="35" s="1"/>
  <c r="AF15" i="35"/>
  <c r="AO15" i="35" s="1"/>
  <c r="W16" i="35"/>
  <c r="Y27" i="53"/>
  <c r="X27" i="53"/>
  <c r="Z27" i="53" s="1"/>
  <c r="Y15" i="90"/>
  <c r="X15" i="90"/>
  <c r="Z15" i="90" s="1"/>
  <c r="AE21" i="9"/>
  <c r="AF21" i="9"/>
  <c r="AO21" i="9" s="1"/>
  <c r="W22" i="9"/>
  <c r="AG21" i="9"/>
  <c r="AP21" i="9" s="1"/>
  <c r="W15" i="85"/>
  <c r="AG14" i="85"/>
  <c r="AP14" i="85" s="1"/>
  <c r="AF14" i="85"/>
  <c r="AO14" i="85" s="1"/>
  <c r="AE14" i="85"/>
  <c r="Y21" i="45"/>
  <c r="Z21" i="45" s="1"/>
  <c r="X21" i="45"/>
  <c r="AH14" i="50"/>
  <c r="AQ14" i="50" s="1"/>
  <c r="Y19" i="91"/>
  <c r="X19" i="91"/>
  <c r="Y22" i="20"/>
  <c r="X22" i="20"/>
  <c r="W21" i="58"/>
  <c r="AG20" i="58"/>
  <c r="AP20" i="58" s="1"/>
  <c r="AF20" i="58"/>
  <c r="AO20" i="58" s="1"/>
  <c r="AE20" i="58"/>
  <c r="AI20" i="100"/>
  <c r="AN20" i="100"/>
  <c r="AF21" i="92"/>
  <c r="AO21" i="92" s="1"/>
  <c r="AE21" i="92"/>
  <c r="AG21" i="92"/>
  <c r="AP21" i="92" s="1"/>
  <c r="W22" i="92"/>
  <c r="AH26" i="32"/>
  <c r="AQ26" i="32" s="1"/>
  <c r="AR25" i="46"/>
  <c r="AI22" i="13"/>
  <c r="AN22" i="13"/>
  <c r="Y17" i="18"/>
  <c r="X17" i="18"/>
  <c r="AH28" i="93"/>
  <c r="AQ28" i="93" s="1"/>
  <c r="AI15" i="102"/>
  <c r="AN15" i="102"/>
  <c r="AI19" i="11"/>
  <c r="AN19" i="11"/>
  <c r="AI23" i="44"/>
  <c r="AN23" i="44"/>
  <c r="Y17" i="98"/>
  <c r="X17" i="98"/>
  <c r="Z23" i="88" l="1"/>
  <c r="Z17" i="98"/>
  <c r="Z19" i="55"/>
  <c r="AE19" i="55" s="1"/>
  <c r="Z21" i="100"/>
  <c r="AG21" i="100" s="1"/>
  <c r="AP21" i="100" s="1"/>
  <c r="Z22" i="20"/>
  <c r="AF22" i="20" s="1"/>
  <c r="AO22" i="20" s="1"/>
  <c r="AF18" i="103"/>
  <c r="AO18" i="103" s="1"/>
  <c r="AE18" i="103"/>
  <c r="W19" i="103"/>
  <c r="AG18" i="103"/>
  <c r="AP18" i="103" s="1"/>
  <c r="W24" i="88"/>
  <c r="AG23" i="88"/>
  <c r="AP23" i="88" s="1"/>
  <c r="AF23" i="88"/>
  <c r="AO23" i="88" s="1"/>
  <c r="AE23" i="88"/>
  <c r="AG15" i="48"/>
  <c r="AP15" i="48" s="1"/>
  <c r="AE15" i="48"/>
  <c r="W16" i="48"/>
  <c r="AF15" i="48"/>
  <c r="AO15" i="48" s="1"/>
  <c r="AE27" i="53"/>
  <c r="AF27" i="53"/>
  <c r="AO27" i="53" s="1"/>
  <c r="AG27" i="53"/>
  <c r="AP27" i="53" s="1"/>
  <c r="W28" i="53"/>
  <c r="AG27" i="105"/>
  <c r="AP27" i="105" s="1"/>
  <c r="AF27" i="105"/>
  <c r="AO27" i="105" s="1"/>
  <c r="W28" i="105"/>
  <c r="AE27" i="105"/>
  <c r="W18" i="98"/>
  <c r="AG17" i="98"/>
  <c r="AP17" i="98" s="1"/>
  <c r="AF17" i="98"/>
  <c r="AO17" i="98" s="1"/>
  <c r="AE17" i="98"/>
  <c r="AF19" i="55"/>
  <c r="AO19" i="55" s="1"/>
  <c r="AG19" i="55"/>
  <c r="AP19" i="55" s="1"/>
  <c r="W20" i="55"/>
  <c r="AE21" i="100"/>
  <c r="AN21" i="100" s="1"/>
  <c r="W22" i="100"/>
  <c r="AF21" i="100"/>
  <c r="AH17" i="18"/>
  <c r="AQ17" i="18" s="1"/>
  <c r="AR20" i="100"/>
  <c r="AR17" i="103"/>
  <c r="Y22" i="54"/>
  <c r="X22" i="54"/>
  <c r="AI18" i="99"/>
  <c r="AN18" i="99"/>
  <c r="Y18" i="87"/>
  <c r="X18" i="87"/>
  <c r="AH16" i="102"/>
  <c r="AQ16" i="102" s="1"/>
  <c r="AH18" i="49"/>
  <c r="AQ18" i="49" s="1"/>
  <c r="AI17" i="83"/>
  <c r="AN17" i="83"/>
  <c r="X17" i="10"/>
  <c r="Y17" i="10"/>
  <c r="Z17" i="10"/>
  <c r="AI24" i="51"/>
  <c r="AN24" i="51"/>
  <c r="AI28" i="93"/>
  <c r="AN28" i="93"/>
  <c r="AH22" i="20"/>
  <c r="AQ22" i="20" s="1"/>
  <c r="AR15" i="102"/>
  <c r="Y22" i="9"/>
  <c r="X22" i="9"/>
  <c r="AR16" i="18"/>
  <c r="AR17" i="16"/>
  <c r="AH24" i="44"/>
  <c r="AQ24" i="44" s="1"/>
  <c r="AI26" i="52"/>
  <c r="AN26" i="52"/>
  <c r="AH22" i="84"/>
  <c r="AQ22" i="84" s="1"/>
  <c r="Y23" i="96"/>
  <c r="Z23" i="96" s="1"/>
  <c r="X23" i="96"/>
  <c r="AR16" i="98"/>
  <c r="AG15" i="42"/>
  <c r="AP15" i="42" s="1"/>
  <c r="W16" i="42"/>
  <c r="AE15" i="42"/>
  <c r="AF15" i="42"/>
  <c r="AO15" i="42" s="1"/>
  <c r="AR26" i="53"/>
  <c r="AH15" i="82"/>
  <c r="AQ15" i="82" s="1"/>
  <c r="AR18" i="55"/>
  <c r="AF16" i="102"/>
  <c r="AO16" i="102" s="1"/>
  <c r="AE16" i="102"/>
  <c r="AG16" i="102"/>
  <c r="AP16" i="102" s="1"/>
  <c r="W17" i="102"/>
  <c r="Z18" i="49"/>
  <c r="AH20" i="11"/>
  <c r="AQ20" i="11" s="1"/>
  <c r="Y22" i="95"/>
  <c r="X22" i="95"/>
  <c r="AI16" i="10"/>
  <c r="AN16" i="10"/>
  <c r="Y25" i="51"/>
  <c r="X25" i="51"/>
  <c r="Z25" i="51" s="1"/>
  <c r="Y22" i="92"/>
  <c r="X22" i="92"/>
  <c r="Z22" i="92" s="1"/>
  <c r="AN20" i="58"/>
  <c r="AI20" i="58"/>
  <c r="AI14" i="85"/>
  <c r="AN14" i="85"/>
  <c r="AI15" i="35"/>
  <c r="AN15" i="35"/>
  <c r="AR27" i="15"/>
  <c r="AH27" i="47"/>
  <c r="AQ27" i="47" s="1"/>
  <c r="AR14" i="48"/>
  <c r="AH15" i="94"/>
  <c r="AQ15" i="94" s="1"/>
  <c r="AF26" i="101"/>
  <c r="AO26" i="101" s="1"/>
  <c r="AE26" i="101"/>
  <c r="AG26" i="101"/>
  <c r="AP26" i="101" s="1"/>
  <c r="W27" i="101"/>
  <c r="AH23" i="13"/>
  <c r="AQ23" i="13" s="1"/>
  <c r="Y19" i="99"/>
  <c r="Z19" i="99" s="1"/>
  <c r="X19" i="99"/>
  <c r="AH20" i="41"/>
  <c r="AQ20" i="41" s="1"/>
  <c r="Z24" i="44"/>
  <c r="X27" i="52"/>
  <c r="Y27" i="52"/>
  <c r="Z27" i="52"/>
  <c r="Z22" i="84"/>
  <c r="AI22" i="96"/>
  <c r="AN22" i="96"/>
  <c r="X30" i="97"/>
  <c r="Y30" i="97"/>
  <c r="Z30" i="97" s="1"/>
  <c r="AH19" i="43"/>
  <c r="AQ19" i="43" s="1"/>
  <c r="AR26" i="47"/>
  <c r="Z15" i="82"/>
  <c r="Z20" i="11"/>
  <c r="AI21" i="95"/>
  <c r="AN21" i="95"/>
  <c r="AI26" i="46"/>
  <c r="AN26" i="46"/>
  <c r="Y15" i="50"/>
  <c r="Z15" i="50" s="1"/>
  <c r="X15" i="50"/>
  <c r="Z17" i="18"/>
  <c r="AH27" i="53"/>
  <c r="AQ27" i="53" s="1"/>
  <c r="AR23" i="44"/>
  <c r="AH19" i="91"/>
  <c r="AQ19" i="91" s="1"/>
  <c r="AI21" i="92"/>
  <c r="AN21" i="92"/>
  <c r="Z19" i="91"/>
  <c r="AN21" i="9"/>
  <c r="AI21" i="9"/>
  <c r="Z27" i="47"/>
  <c r="Z15" i="94"/>
  <c r="AR21" i="84"/>
  <c r="AH26" i="86"/>
  <c r="AQ26" i="86" s="1"/>
  <c r="Z23" i="13"/>
  <c r="Z20" i="41"/>
  <c r="Z19" i="43"/>
  <c r="AF23" i="104"/>
  <c r="AO23" i="104" s="1"/>
  <c r="AE23" i="104"/>
  <c r="AG23" i="104"/>
  <c r="AP23" i="104" s="1"/>
  <c r="W24" i="104"/>
  <c r="AR18" i="91"/>
  <c r="AI17" i="87"/>
  <c r="AN17" i="87"/>
  <c r="AR19" i="41"/>
  <c r="Y18" i="83"/>
  <c r="X18" i="83"/>
  <c r="Y29" i="93"/>
  <c r="X29" i="93"/>
  <c r="AH17" i="98"/>
  <c r="AQ17" i="98" s="1"/>
  <c r="AR19" i="11"/>
  <c r="AR22" i="13"/>
  <c r="Y21" i="58"/>
  <c r="X21" i="58"/>
  <c r="Z21" i="58" s="1"/>
  <c r="AH21" i="45"/>
  <c r="AQ21" i="45" s="1"/>
  <c r="AH15" i="90"/>
  <c r="AQ15" i="90" s="1"/>
  <c r="AR25" i="86"/>
  <c r="AR14" i="82"/>
  <c r="Z26" i="86"/>
  <c r="AH30" i="89"/>
  <c r="AQ30" i="89" s="1"/>
  <c r="AR17" i="49"/>
  <c r="AR14" i="90"/>
  <c r="AH15" i="48"/>
  <c r="AQ15" i="48" s="1"/>
  <c r="AI29" i="97"/>
  <c r="AN29" i="97"/>
  <c r="AH21" i="100"/>
  <c r="AQ21" i="100" s="1"/>
  <c r="AH23" i="88"/>
  <c r="AQ23" i="88" s="1"/>
  <c r="AI26" i="32"/>
  <c r="AR26" i="32" s="1"/>
  <c r="AN26" i="32"/>
  <c r="AH18" i="103"/>
  <c r="AQ18" i="103" s="1"/>
  <c r="AE21" i="45"/>
  <c r="AF21" i="45"/>
  <c r="AO21" i="45" s="1"/>
  <c r="AG21" i="45"/>
  <c r="AP21" i="45" s="1"/>
  <c r="W22" i="45"/>
  <c r="Y15" i="85"/>
  <c r="X15" i="85"/>
  <c r="Z15" i="85" s="1"/>
  <c r="AF15" i="90"/>
  <c r="AO15" i="90" s="1"/>
  <c r="AE15" i="90"/>
  <c r="W16" i="90"/>
  <c r="AG15" i="90"/>
  <c r="AP15" i="90" s="1"/>
  <c r="Y16" i="35"/>
  <c r="X16" i="35"/>
  <c r="AH27" i="105"/>
  <c r="AQ27" i="105" s="1"/>
  <c r="AI21" i="54"/>
  <c r="AN21" i="54"/>
  <c r="Z18" i="16"/>
  <c r="AH18" i="16"/>
  <c r="AQ18" i="16" s="1"/>
  <c r="AH19" i="55"/>
  <c r="AQ19" i="55" s="1"/>
  <c r="AR14" i="94"/>
  <c r="Z28" i="15"/>
  <c r="AH28" i="15"/>
  <c r="AQ28" i="15" s="1"/>
  <c r="AR26" i="105"/>
  <c r="AF30" i="89"/>
  <c r="AO30" i="89" s="1"/>
  <c r="AE30" i="89"/>
  <c r="AG30" i="89"/>
  <c r="AP30" i="89" s="1"/>
  <c r="W31" i="89"/>
  <c r="AR20" i="45"/>
  <c r="AR18" i="43"/>
  <c r="Y27" i="32"/>
  <c r="X27" i="32"/>
  <c r="AR21" i="20"/>
  <c r="AR22" i="88"/>
  <c r="Y27" i="46"/>
  <c r="X27" i="46"/>
  <c r="Z27" i="46" s="1"/>
  <c r="AI14" i="50"/>
  <c r="AN14" i="50"/>
  <c r="AE22" i="20" l="1"/>
  <c r="Z22" i="9"/>
  <c r="W23" i="9" s="1"/>
  <c r="AG22" i="20"/>
  <c r="AP22" i="20" s="1"/>
  <c r="Z27" i="32"/>
  <c r="W23" i="20"/>
  <c r="AF22" i="9"/>
  <c r="AO22" i="9" s="1"/>
  <c r="AG22" i="9"/>
  <c r="AP22" i="9" s="1"/>
  <c r="AE22" i="9"/>
  <c r="AE25" i="51"/>
  <c r="AF25" i="51"/>
  <c r="AO25" i="51" s="1"/>
  <c r="AG25" i="51"/>
  <c r="AP25" i="51" s="1"/>
  <c r="W26" i="51"/>
  <c r="AE19" i="99"/>
  <c r="AF19" i="99"/>
  <c r="AO19" i="99" s="1"/>
  <c r="AG19" i="99"/>
  <c r="AP19" i="99" s="1"/>
  <c r="W20" i="99"/>
  <c r="AG15" i="85"/>
  <c r="AP15" i="85" s="1"/>
  <c r="W16" i="85"/>
  <c r="AE15" i="85"/>
  <c r="AF15" i="85"/>
  <c r="AO15" i="85" s="1"/>
  <c r="AG15" i="50"/>
  <c r="AP15" i="50" s="1"/>
  <c r="AF15" i="50"/>
  <c r="AO15" i="50" s="1"/>
  <c r="W16" i="50"/>
  <c r="AE15" i="50"/>
  <c r="W24" i="96"/>
  <c r="AF23" i="96"/>
  <c r="AO23" i="96" s="1"/>
  <c r="AE23" i="96"/>
  <c r="AG23" i="96"/>
  <c r="AP23" i="96" s="1"/>
  <c r="AF27" i="46"/>
  <c r="AO27" i="46" s="1"/>
  <c r="AE27" i="46"/>
  <c r="AG27" i="46"/>
  <c r="AP27" i="46" s="1"/>
  <c r="W28" i="46"/>
  <c r="AH27" i="32"/>
  <c r="AQ27" i="32" s="1"/>
  <c r="Y31" i="89"/>
  <c r="X31" i="89"/>
  <c r="AR14" i="50"/>
  <c r="AH27" i="46"/>
  <c r="AQ27" i="46" s="1"/>
  <c r="AI21" i="45"/>
  <c r="AN21" i="45"/>
  <c r="AF19" i="43"/>
  <c r="AO19" i="43" s="1"/>
  <c r="W20" i="43"/>
  <c r="AG19" i="43"/>
  <c r="AP19" i="43" s="1"/>
  <c r="AE19" i="43"/>
  <c r="AR21" i="9"/>
  <c r="AH15" i="50"/>
  <c r="AQ15" i="50" s="1"/>
  <c r="AR21" i="95"/>
  <c r="AE24" i="44"/>
  <c r="AF24" i="44"/>
  <c r="AO24" i="44" s="1"/>
  <c r="AG24" i="44"/>
  <c r="AP24" i="44" s="1"/>
  <c r="W25" i="44"/>
  <c r="AH19" i="99"/>
  <c r="AQ19" i="99" s="1"/>
  <c r="AR20" i="58"/>
  <c r="AF18" i="49"/>
  <c r="AO18" i="49" s="1"/>
  <c r="AG18" i="49"/>
  <c r="AP18" i="49" s="1"/>
  <c r="W19" i="49"/>
  <c r="AE18" i="49"/>
  <c r="Y16" i="42"/>
  <c r="X16" i="42"/>
  <c r="Z16" i="42" s="1"/>
  <c r="AR24" i="51"/>
  <c r="Y28" i="53"/>
  <c r="X28" i="53"/>
  <c r="Y16" i="48"/>
  <c r="Z16" i="48" s="1"/>
  <c r="X16" i="48"/>
  <c r="AG28" i="15"/>
  <c r="AP28" i="15" s="1"/>
  <c r="W29" i="15"/>
  <c r="AF28" i="15"/>
  <c r="AO28" i="15" s="1"/>
  <c r="AE28" i="15"/>
  <c r="W19" i="16"/>
  <c r="AE18" i="16"/>
  <c r="AF18" i="16"/>
  <c r="AO18" i="16" s="1"/>
  <c r="AG18" i="16"/>
  <c r="AP18" i="16" s="1"/>
  <c r="AR29" i="97"/>
  <c r="AH21" i="58"/>
  <c r="AQ21" i="58" s="1"/>
  <c r="AH29" i="93"/>
  <c r="AQ29" i="93" s="1"/>
  <c r="AF20" i="41"/>
  <c r="AO20" i="41" s="1"/>
  <c r="AE20" i="41"/>
  <c r="W21" i="41"/>
  <c r="AG20" i="41"/>
  <c r="AP20" i="41" s="1"/>
  <c r="AE20" i="11"/>
  <c r="AG20" i="11"/>
  <c r="AP20" i="11" s="1"/>
  <c r="W21" i="11"/>
  <c r="AF20" i="11"/>
  <c r="AO20" i="11" s="1"/>
  <c r="AR22" i="96"/>
  <c r="AR26" i="52"/>
  <c r="AG17" i="10"/>
  <c r="AP17" i="10" s="1"/>
  <c r="AE17" i="10"/>
  <c r="AF17" i="10"/>
  <c r="AO17" i="10" s="1"/>
  <c r="W18" i="10"/>
  <c r="AI27" i="105"/>
  <c r="AN27" i="105"/>
  <c r="AI15" i="48"/>
  <c r="AN15" i="48"/>
  <c r="Y24" i="88"/>
  <c r="X24" i="88"/>
  <c r="W22" i="58"/>
  <c r="AE21" i="58"/>
  <c r="AG21" i="58"/>
  <c r="AP21" i="58" s="1"/>
  <c r="AF21" i="58"/>
  <c r="AO21" i="58" s="1"/>
  <c r="Z29" i="93"/>
  <c r="Y24" i="104"/>
  <c r="X24" i="104"/>
  <c r="W24" i="13"/>
  <c r="AG23" i="13"/>
  <c r="AP23" i="13" s="1"/>
  <c r="AF23" i="13"/>
  <c r="AO23" i="13" s="1"/>
  <c r="AE23" i="13"/>
  <c r="W20" i="91"/>
  <c r="AF19" i="91"/>
  <c r="AO19" i="91" s="1"/>
  <c r="AG19" i="91"/>
  <c r="AP19" i="91" s="1"/>
  <c r="AE19" i="91"/>
  <c r="AE15" i="82"/>
  <c r="W16" i="82"/>
  <c r="AG15" i="82"/>
  <c r="AP15" i="82" s="1"/>
  <c r="AF15" i="82"/>
  <c r="AO15" i="82" s="1"/>
  <c r="AF22" i="84"/>
  <c r="AO22" i="84" s="1"/>
  <c r="AE22" i="84"/>
  <c r="W23" i="84"/>
  <c r="AG22" i="84"/>
  <c r="AP22" i="84" s="1"/>
  <c r="AH22" i="92"/>
  <c r="AQ22" i="92" s="1"/>
  <c r="Y17" i="102"/>
  <c r="X17" i="102"/>
  <c r="AR18" i="99"/>
  <c r="AI17" i="98"/>
  <c r="AN17" i="98"/>
  <c r="Y28" i="105"/>
  <c r="X28" i="105"/>
  <c r="Z28" i="105" s="1"/>
  <c r="Y16" i="90"/>
  <c r="Z16" i="90" s="1"/>
  <c r="X16" i="90"/>
  <c r="AR21" i="54"/>
  <c r="Y22" i="45"/>
  <c r="X22" i="45"/>
  <c r="AE27" i="52"/>
  <c r="AG27" i="52"/>
  <c r="AP27" i="52" s="1"/>
  <c r="W28" i="52"/>
  <c r="AF27" i="52"/>
  <c r="AO27" i="52" s="1"/>
  <c r="Y27" i="101"/>
  <c r="Z27" i="101" s="1"/>
  <c r="X27" i="101"/>
  <c r="AR15" i="35"/>
  <c r="AF22" i="92"/>
  <c r="AO22" i="92" s="1"/>
  <c r="W23" i="92"/>
  <c r="AE22" i="92"/>
  <c r="AG22" i="92"/>
  <c r="AP22" i="92" s="1"/>
  <c r="AR16" i="10"/>
  <c r="AH17" i="10"/>
  <c r="AQ17" i="10" s="1"/>
  <c r="AH22" i="54"/>
  <c r="AQ22" i="54" s="1"/>
  <c r="AI19" i="55"/>
  <c r="AN19" i="55"/>
  <c r="AI27" i="53"/>
  <c r="AR27" i="53" s="1"/>
  <c r="AN27" i="53"/>
  <c r="Y23" i="20"/>
  <c r="Z23" i="20" s="1"/>
  <c r="X23" i="20"/>
  <c r="AH16" i="35"/>
  <c r="AQ16" i="35" s="1"/>
  <c r="Z16" i="35"/>
  <c r="AE26" i="86"/>
  <c r="AF26" i="86"/>
  <c r="AO26" i="86" s="1"/>
  <c r="AG26" i="86"/>
  <c r="AP26" i="86" s="1"/>
  <c r="W27" i="86"/>
  <c r="AH18" i="83"/>
  <c r="AQ18" i="83" s="1"/>
  <c r="AR17" i="87"/>
  <c r="AI23" i="104"/>
  <c r="AN23" i="104"/>
  <c r="AG15" i="94"/>
  <c r="AP15" i="94" s="1"/>
  <c r="AF15" i="94"/>
  <c r="AO15" i="94" s="1"/>
  <c r="W16" i="94"/>
  <c r="AE15" i="94"/>
  <c r="AR21" i="92"/>
  <c r="AR26" i="46"/>
  <c r="AE30" i="97"/>
  <c r="AG30" i="97"/>
  <c r="AP30" i="97" s="1"/>
  <c r="W31" i="97"/>
  <c r="AF30" i="97"/>
  <c r="AO30" i="97" s="1"/>
  <c r="AH22" i="95"/>
  <c r="AQ22" i="95" s="1"/>
  <c r="AI16" i="102"/>
  <c r="AN16" i="102"/>
  <c r="AH23" i="96"/>
  <c r="AQ23" i="96" s="1"/>
  <c r="AR28" i="93"/>
  <c r="AH18" i="87"/>
  <c r="AQ18" i="87" s="1"/>
  <c r="Z22" i="54"/>
  <c r="AI21" i="100"/>
  <c r="AO21" i="100"/>
  <c r="Y20" i="55"/>
  <c r="X20" i="55"/>
  <c r="AI23" i="88"/>
  <c r="AN23" i="88"/>
  <c r="Y19" i="103"/>
  <c r="X19" i="103"/>
  <c r="AE27" i="32"/>
  <c r="AF27" i="32"/>
  <c r="AO27" i="32" s="1"/>
  <c r="AG27" i="32"/>
  <c r="AP27" i="32" s="1"/>
  <c r="W28" i="32"/>
  <c r="AI15" i="90"/>
  <c r="AN15" i="90"/>
  <c r="AI30" i="89"/>
  <c r="AN30" i="89"/>
  <c r="AH15" i="85"/>
  <c r="AQ15" i="85" s="1"/>
  <c r="Z18" i="83"/>
  <c r="AE27" i="47"/>
  <c r="W28" i="47"/>
  <c r="AF27" i="47"/>
  <c r="AO27" i="47" s="1"/>
  <c r="AG27" i="47"/>
  <c r="AP27" i="47" s="1"/>
  <c r="AE17" i="18"/>
  <c r="AF17" i="18"/>
  <c r="AO17" i="18" s="1"/>
  <c r="AG17" i="18"/>
  <c r="AP17" i="18" s="1"/>
  <c r="W18" i="18"/>
  <c r="AH30" i="97"/>
  <c r="AQ30" i="97" s="1"/>
  <c r="AH27" i="52"/>
  <c r="AQ27" i="52" s="1"/>
  <c r="AI26" i="101"/>
  <c r="AN26" i="101"/>
  <c r="AR14" i="85"/>
  <c r="AH25" i="51"/>
  <c r="AQ25" i="51" s="1"/>
  <c r="Z22" i="95"/>
  <c r="AI15" i="42"/>
  <c r="AN15" i="42"/>
  <c r="AH22" i="9"/>
  <c r="AQ22" i="9" s="1"/>
  <c r="AR17" i="83"/>
  <c r="Z18" i="87"/>
  <c r="Y22" i="100"/>
  <c r="X22" i="100"/>
  <c r="Y18" i="98"/>
  <c r="X18" i="98"/>
  <c r="Z18" i="98" s="1"/>
  <c r="AI18" i="103"/>
  <c r="AN18" i="103"/>
  <c r="AI22" i="20"/>
  <c r="AN22" i="20"/>
  <c r="Z22" i="45" l="1"/>
  <c r="W17" i="42"/>
  <c r="AF16" i="42"/>
  <c r="AO16" i="42" s="1"/>
  <c r="AG16" i="42"/>
  <c r="AP16" i="42" s="1"/>
  <c r="AE16" i="42"/>
  <c r="AG16" i="48"/>
  <c r="AP16" i="48" s="1"/>
  <c r="AF16" i="48"/>
  <c r="AO16" i="48" s="1"/>
  <c r="W17" i="48"/>
  <c r="AE16" i="48"/>
  <c r="AF22" i="45"/>
  <c r="AO22" i="45" s="1"/>
  <c r="AG22" i="45"/>
  <c r="AP22" i="45" s="1"/>
  <c r="AE22" i="45"/>
  <c r="W23" i="45"/>
  <c r="AG16" i="90"/>
  <c r="AP16" i="90" s="1"/>
  <c r="AF16" i="90"/>
  <c r="AO16" i="90" s="1"/>
  <c r="AE16" i="90"/>
  <c r="W17" i="90"/>
  <c r="AF27" i="101"/>
  <c r="AO27" i="101" s="1"/>
  <c r="W28" i="101"/>
  <c r="AE27" i="101"/>
  <c r="AG27" i="101"/>
  <c r="AP27" i="101" s="1"/>
  <c r="AG28" i="105"/>
  <c r="AP28" i="105" s="1"/>
  <c r="AF28" i="105"/>
  <c r="AO28" i="105" s="1"/>
  <c r="AE28" i="105"/>
  <c r="W29" i="105"/>
  <c r="AI27" i="32"/>
  <c r="AR27" i="32" s="1"/>
  <c r="AN27" i="32"/>
  <c r="AH20" i="55"/>
  <c r="AQ20" i="55" s="1"/>
  <c r="Y16" i="94"/>
  <c r="X16" i="94"/>
  <c r="AF23" i="20"/>
  <c r="AO23" i="20" s="1"/>
  <c r="AG23" i="20"/>
  <c r="AP23" i="20" s="1"/>
  <c r="AE23" i="20"/>
  <c r="W24" i="20"/>
  <c r="Y28" i="52"/>
  <c r="X28" i="52"/>
  <c r="AH17" i="102"/>
  <c r="AQ17" i="102" s="1"/>
  <c r="AI23" i="13"/>
  <c r="AN23" i="13"/>
  <c r="AH24" i="88"/>
  <c r="AQ24" i="88" s="1"/>
  <c r="AR27" i="105"/>
  <c r="Y21" i="11"/>
  <c r="X21" i="11"/>
  <c r="AI20" i="41"/>
  <c r="AN20" i="41"/>
  <c r="AH28" i="53"/>
  <c r="AQ28" i="53" s="1"/>
  <c r="AI24" i="44"/>
  <c r="AN24" i="44"/>
  <c r="AH31" i="89"/>
  <c r="AQ31" i="89" s="1"/>
  <c r="AR22" i="20"/>
  <c r="AH22" i="100"/>
  <c r="AQ22" i="100" s="1"/>
  <c r="AR26" i="101"/>
  <c r="Y18" i="18"/>
  <c r="X18" i="18"/>
  <c r="AR15" i="90"/>
  <c r="AH19" i="103"/>
  <c r="AQ19" i="103" s="1"/>
  <c r="Z20" i="55"/>
  <c r="AR16" i="102"/>
  <c r="Y27" i="86"/>
  <c r="X27" i="86"/>
  <c r="AH27" i="101"/>
  <c r="AQ27" i="101" s="1"/>
  <c r="Z17" i="102"/>
  <c r="AI19" i="91"/>
  <c r="AN19" i="91"/>
  <c r="W30" i="93"/>
  <c r="AF29" i="93"/>
  <c r="AO29" i="93" s="1"/>
  <c r="AG29" i="93"/>
  <c r="AP29" i="93" s="1"/>
  <c r="AE29" i="93"/>
  <c r="Z24" i="88"/>
  <c r="Y29" i="15"/>
  <c r="Z29" i="15" s="1"/>
  <c r="X29" i="15"/>
  <c r="Z28" i="53"/>
  <c r="Y20" i="43"/>
  <c r="X20" i="43"/>
  <c r="Z31" i="89"/>
  <c r="AI15" i="50"/>
  <c r="AN15" i="50"/>
  <c r="AI15" i="85"/>
  <c r="AN15" i="85"/>
  <c r="AI25" i="51"/>
  <c r="AN25" i="51"/>
  <c r="Y28" i="47"/>
  <c r="X28" i="47"/>
  <c r="Z19" i="103"/>
  <c r="AI22" i="92"/>
  <c r="AN22" i="92"/>
  <c r="AI27" i="52"/>
  <c r="AN27" i="52"/>
  <c r="AH16" i="90"/>
  <c r="AQ16" i="90" s="1"/>
  <c r="Y18" i="10"/>
  <c r="X18" i="10"/>
  <c r="AI20" i="11"/>
  <c r="AN20" i="11"/>
  <c r="AI18" i="16"/>
  <c r="AN18" i="16"/>
  <c r="Y16" i="50"/>
  <c r="X16" i="50"/>
  <c r="Y16" i="85"/>
  <c r="X16" i="85"/>
  <c r="AI19" i="99"/>
  <c r="AR19" i="99" s="1"/>
  <c r="AN19" i="99"/>
  <c r="AI22" i="9"/>
  <c r="AN22" i="9"/>
  <c r="AH18" i="98"/>
  <c r="AQ18" i="98" s="1"/>
  <c r="W19" i="87"/>
  <c r="AF18" i="87"/>
  <c r="AO18" i="87" s="1"/>
  <c r="AE18" i="87"/>
  <c r="AG18" i="87"/>
  <c r="AP18" i="87" s="1"/>
  <c r="AR15" i="42"/>
  <c r="AI27" i="47"/>
  <c r="AN27" i="47"/>
  <c r="Y28" i="32"/>
  <c r="X28" i="32"/>
  <c r="X31" i="97"/>
  <c r="Z31" i="97" s="1"/>
  <c r="Y31" i="97"/>
  <c r="Y23" i="92"/>
  <c r="X23" i="92"/>
  <c r="AH22" i="45"/>
  <c r="AQ22" i="45" s="1"/>
  <c r="AR17" i="98"/>
  <c r="Y24" i="13"/>
  <c r="X24" i="13"/>
  <c r="Z24" i="13" s="1"/>
  <c r="Y19" i="16"/>
  <c r="X19" i="16"/>
  <c r="AH16" i="48"/>
  <c r="AQ16" i="48" s="1"/>
  <c r="AI18" i="49"/>
  <c r="AR18" i="49" s="1"/>
  <c r="AN18" i="49"/>
  <c r="Y25" i="44"/>
  <c r="Z25" i="44" s="1"/>
  <c r="X25" i="44"/>
  <c r="Y28" i="46"/>
  <c r="X28" i="46"/>
  <c r="AI23" i="96"/>
  <c r="AN23" i="96"/>
  <c r="Z22" i="100"/>
  <c r="AR18" i="103"/>
  <c r="AI17" i="18"/>
  <c r="AN17" i="18"/>
  <c r="W19" i="83"/>
  <c r="AE18" i="83"/>
  <c r="AG18" i="83"/>
  <c r="AP18" i="83" s="1"/>
  <c r="AF18" i="83"/>
  <c r="AO18" i="83" s="1"/>
  <c r="AR21" i="100"/>
  <c r="AR23" i="104"/>
  <c r="AI26" i="86"/>
  <c r="AN26" i="86"/>
  <c r="Y23" i="84"/>
  <c r="X23" i="84"/>
  <c r="Y16" i="82"/>
  <c r="X16" i="82"/>
  <c r="Y20" i="91"/>
  <c r="Z20" i="91" s="1"/>
  <c r="X20" i="91"/>
  <c r="AH24" i="104"/>
  <c r="AQ24" i="104" s="1"/>
  <c r="AI21" i="58"/>
  <c r="AN21" i="58"/>
  <c r="AR15" i="48"/>
  <c r="AI17" i="10"/>
  <c r="AN17" i="10"/>
  <c r="Y19" i="49"/>
  <c r="X19" i="49"/>
  <c r="AR21" i="45"/>
  <c r="Y26" i="51"/>
  <c r="X26" i="51"/>
  <c r="Y23" i="9"/>
  <c r="X23" i="9"/>
  <c r="AF18" i="98"/>
  <c r="AO18" i="98" s="1"/>
  <c r="AG18" i="98"/>
  <c r="AP18" i="98" s="1"/>
  <c r="W19" i="98"/>
  <c r="AE18" i="98"/>
  <c r="AF22" i="95"/>
  <c r="AO22" i="95" s="1"/>
  <c r="AE22" i="95"/>
  <c r="W23" i="95"/>
  <c r="AG22" i="95"/>
  <c r="AP22" i="95" s="1"/>
  <c r="AR30" i="89"/>
  <c r="AR23" i="88"/>
  <c r="AE22" i="54"/>
  <c r="W23" i="54"/>
  <c r="AG22" i="54"/>
  <c r="AP22" i="54" s="1"/>
  <c r="AF22" i="54"/>
  <c r="AO22" i="54" s="1"/>
  <c r="AI30" i="97"/>
  <c r="AN30" i="97"/>
  <c r="AI15" i="94"/>
  <c r="AN15" i="94"/>
  <c r="AG16" i="35"/>
  <c r="AP16" i="35" s="1"/>
  <c r="AF16" i="35"/>
  <c r="AO16" i="35" s="1"/>
  <c r="AE16" i="35"/>
  <c r="W17" i="35"/>
  <c r="AH23" i="20"/>
  <c r="AQ23" i="20" s="1"/>
  <c r="AR19" i="55"/>
  <c r="AH28" i="105"/>
  <c r="AQ28" i="105" s="1"/>
  <c r="AI22" i="84"/>
  <c r="AN22" i="84"/>
  <c r="AI15" i="82"/>
  <c r="AN15" i="82"/>
  <c r="Z24" i="104"/>
  <c r="Y22" i="58"/>
  <c r="X22" i="58"/>
  <c r="Y21" i="41"/>
  <c r="X21" i="41"/>
  <c r="AI28" i="15"/>
  <c r="AN28" i="15"/>
  <c r="AH16" i="42"/>
  <c r="AQ16" i="42" s="1"/>
  <c r="AI19" i="43"/>
  <c r="AN19" i="43"/>
  <c r="AI27" i="46"/>
  <c r="AN27" i="46"/>
  <c r="Y24" i="96"/>
  <c r="X24" i="96"/>
  <c r="Y20" i="99"/>
  <c r="X20" i="99"/>
  <c r="Z27" i="86" l="1"/>
  <c r="Z18" i="18"/>
  <c r="Z20" i="99"/>
  <c r="AF20" i="99" s="1"/>
  <c r="AO20" i="99" s="1"/>
  <c r="Z23" i="84"/>
  <c r="AF23" i="84" s="1"/>
  <c r="AO23" i="84" s="1"/>
  <c r="AE20" i="91"/>
  <c r="AF20" i="91"/>
  <c r="AO20" i="91" s="1"/>
  <c r="AG20" i="91"/>
  <c r="AP20" i="91" s="1"/>
  <c r="W21" i="91"/>
  <c r="AF27" i="86"/>
  <c r="AO27" i="86" s="1"/>
  <c r="AE27" i="86"/>
  <c r="AG27" i="86"/>
  <c r="AP27" i="86" s="1"/>
  <c r="W28" i="86"/>
  <c r="W19" i="18"/>
  <c r="AG18" i="18"/>
  <c r="AP18" i="18" s="1"/>
  <c r="AE18" i="18"/>
  <c r="AF18" i="18"/>
  <c r="AO18" i="18" s="1"/>
  <c r="AG29" i="15"/>
  <c r="AP29" i="15" s="1"/>
  <c r="AF29" i="15"/>
  <c r="AO29" i="15" s="1"/>
  <c r="AE29" i="15"/>
  <c r="W30" i="15"/>
  <c r="AE25" i="44"/>
  <c r="W26" i="44"/>
  <c r="AF25" i="44"/>
  <c r="AO25" i="44" s="1"/>
  <c r="AG25" i="44"/>
  <c r="AP25" i="44" s="1"/>
  <c r="AE20" i="99"/>
  <c r="AN20" i="99" s="1"/>
  <c r="AG20" i="99"/>
  <c r="W24" i="84"/>
  <c r="AG23" i="84"/>
  <c r="AP23" i="84" s="1"/>
  <c r="AR27" i="46"/>
  <c r="AR15" i="82"/>
  <c r="AI22" i="95"/>
  <c r="AN22" i="95"/>
  <c r="Y19" i="83"/>
  <c r="X19" i="83"/>
  <c r="AH24" i="13"/>
  <c r="AQ24" i="13" s="1"/>
  <c r="AR15" i="50"/>
  <c r="AH29" i="15"/>
  <c r="AQ29" i="15" s="1"/>
  <c r="AH18" i="18"/>
  <c r="AQ18" i="18" s="1"/>
  <c r="AR24" i="44"/>
  <c r="AI23" i="20"/>
  <c r="AN23" i="20"/>
  <c r="AI16" i="90"/>
  <c r="AN16" i="90"/>
  <c r="AH23" i="9"/>
  <c r="AQ23" i="9" s="1"/>
  <c r="AQ25" i="9" s="1"/>
  <c r="AZ3" i="9"/>
  <c r="AR17" i="10"/>
  <c r="AR23" i="96"/>
  <c r="AF24" i="13"/>
  <c r="AO24" i="13" s="1"/>
  <c r="W25" i="13"/>
  <c r="AG24" i="13"/>
  <c r="AP24" i="13" s="1"/>
  <c r="AE24" i="13"/>
  <c r="AG31" i="97"/>
  <c r="AP31" i="97" s="1"/>
  <c r="W32" i="97"/>
  <c r="AF31" i="97"/>
  <c r="AO31" i="97" s="1"/>
  <c r="AE31" i="97"/>
  <c r="AI18" i="87"/>
  <c r="AN18" i="87"/>
  <c r="Z16" i="85"/>
  <c r="AH16" i="85"/>
  <c r="AQ16" i="85" s="1"/>
  <c r="AR18" i="16"/>
  <c r="AR27" i="52"/>
  <c r="AE31" i="89"/>
  <c r="AN31" i="89" s="1"/>
  <c r="AF31" i="89"/>
  <c r="AO31" i="89" s="1"/>
  <c r="W32" i="89"/>
  <c r="AG31" i="89"/>
  <c r="AR20" i="41"/>
  <c r="AR23" i="13"/>
  <c r="AH28" i="52"/>
  <c r="AQ28" i="52" s="1"/>
  <c r="Y29" i="105"/>
  <c r="X29" i="105"/>
  <c r="AI27" i="101"/>
  <c r="AN27" i="101"/>
  <c r="AR22" i="84"/>
  <c r="Z23" i="9"/>
  <c r="AH16" i="82"/>
  <c r="AQ16" i="82" s="1"/>
  <c r="AR17" i="18"/>
  <c r="AH28" i="46"/>
  <c r="AQ28" i="46" s="1"/>
  <c r="AR27" i="47"/>
  <c r="AR25" i="51"/>
  <c r="AH20" i="43"/>
  <c r="AQ20" i="43" s="1"/>
  <c r="Y30" i="93"/>
  <c r="X30" i="93"/>
  <c r="AH21" i="11"/>
  <c r="AQ21" i="11" s="1"/>
  <c r="Z28" i="52"/>
  <c r="AI28" i="105"/>
  <c r="AN28" i="105"/>
  <c r="Y28" i="101"/>
  <c r="Z28" i="101" s="1"/>
  <c r="X28" i="101"/>
  <c r="AI16" i="42"/>
  <c r="AN16" i="42"/>
  <c r="AH22" i="58"/>
  <c r="AQ22" i="58" s="1"/>
  <c r="AR19" i="43"/>
  <c r="Z22" i="58"/>
  <c r="AR15" i="94"/>
  <c r="AI18" i="98"/>
  <c r="AN18" i="98"/>
  <c r="AH19" i="49"/>
  <c r="AQ19" i="49" s="1"/>
  <c r="Z16" i="82"/>
  <c r="AR26" i="86"/>
  <c r="Z28" i="46"/>
  <c r="AH19" i="16"/>
  <c r="AQ19" i="16" s="1"/>
  <c r="AH31" i="97"/>
  <c r="AQ31" i="97" s="1"/>
  <c r="Y19" i="87"/>
  <c r="X19" i="87"/>
  <c r="AH16" i="50"/>
  <c r="AQ16" i="50" s="1"/>
  <c r="AR20" i="11"/>
  <c r="AR22" i="92"/>
  <c r="Z20" i="43"/>
  <c r="W25" i="88"/>
  <c r="AE24" i="88"/>
  <c r="AF24" i="88"/>
  <c r="AO24" i="88" s="1"/>
  <c r="AG24" i="88"/>
  <c r="AP24" i="88" s="1"/>
  <c r="Z21" i="11"/>
  <c r="AH16" i="94"/>
  <c r="AQ16" i="94" s="1"/>
  <c r="AI16" i="48"/>
  <c r="AN16" i="48"/>
  <c r="AH24" i="96"/>
  <c r="AQ24" i="96" s="1"/>
  <c r="AR28" i="15"/>
  <c r="AH21" i="41"/>
  <c r="AQ21" i="41" s="1"/>
  <c r="AE24" i="104"/>
  <c r="W25" i="104"/>
  <c r="AG24" i="104"/>
  <c r="AP24" i="104" s="1"/>
  <c r="AF24" i="104"/>
  <c r="AO24" i="104" s="1"/>
  <c r="Y17" i="35"/>
  <c r="X17" i="35"/>
  <c r="Z17" i="35" s="1"/>
  <c r="AI22" i="54"/>
  <c r="AN22" i="54"/>
  <c r="Y19" i="98"/>
  <c r="X19" i="98"/>
  <c r="AH26" i="51"/>
  <c r="AQ26" i="51" s="1"/>
  <c r="Z19" i="49"/>
  <c r="Z19" i="16"/>
  <c r="AH23" i="92"/>
  <c r="AQ23" i="92" s="1"/>
  <c r="AH28" i="32"/>
  <c r="AQ28" i="32" s="1"/>
  <c r="AR22" i="9"/>
  <c r="Z16" i="50"/>
  <c r="AH18" i="10"/>
  <c r="AQ18" i="10" s="1"/>
  <c r="W20" i="103"/>
  <c r="AG19" i="103"/>
  <c r="AP19" i="103" s="1"/>
  <c r="AF19" i="103"/>
  <c r="AO19" i="103" s="1"/>
  <c r="AE19" i="103"/>
  <c r="AR15" i="85"/>
  <c r="AR19" i="91"/>
  <c r="AE20" i="55"/>
  <c r="W21" i="55"/>
  <c r="AF20" i="55"/>
  <c r="AO20" i="55" s="1"/>
  <c r="AG20" i="55"/>
  <c r="AP20" i="55" s="1"/>
  <c r="Z16" i="94"/>
  <c r="Y23" i="45"/>
  <c r="X23" i="45"/>
  <c r="Z23" i="45" s="1"/>
  <c r="Y17" i="48"/>
  <c r="X17" i="48"/>
  <c r="Z24" i="96"/>
  <c r="Y23" i="54"/>
  <c r="X23" i="54"/>
  <c r="AH20" i="99"/>
  <c r="AQ20" i="99" s="1"/>
  <c r="Z21" i="41"/>
  <c r="AI16" i="35"/>
  <c r="AN16" i="35"/>
  <c r="AR30" i="97"/>
  <c r="Y23" i="95"/>
  <c r="X23" i="95"/>
  <c r="Z23" i="95" s="1"/>
  <c r="Z26" i="51"/>
  <c r="AR21" i="58"/>
  <c r="AH20" i="91"/>
  <c r="AQ20" i="91" s="1"/>
  <c r="AH23" i="84"/>
  <c r="AQ23" i="84" s="1"/>
  <c r="AI18" i="83"/>
  <c r="AN18" i="83"/>
  <c r="AE22" i="100"/>
  <c r="W23" i="100"/>
  <c r="AG22" i="100"/>
  <c r="AP22" i="100" s="1"/>
  <c r="AF22" i="100"/>
  <c r="AO22" i="100" s="1"/>
  <c r="AH25" i="44"/>
  <c r="AQ25" i="44" s="1"/>
  <c r="Z23" i="92"/>
  <c r="Z28" i="32"/>
  <c r="Z18" i="10"/>
  <c r="Z28" i="47"/>
  <c r="AH28" i="47"/>
  <c r="AQ28" i="47" s="1"/>
  <c r="AE28" i="53"/>
  <c r="AF28" i="53"/>
  <c r="AO28" i="53" s="1"/>
  <c r="AG28" i="53"/>
  <c r="AP28" i="53" s="1"/>
  <c r="W29" i="53"/>
  <c r="AI29" i="93"/>
  <c r="AN29" i="93"/>
  <c r="AE17" i="102"/>
  <c r="W18" i="102"/>
  <c r="AG17" i="102"/>
  <c r="AP17" i="102" s="1"/>
  <c r="AF17" i="102"/>
  <c r="AO17" i="102" s="1"/>
  <c r="AH27" i="86"/>
  <c r="AQ27" i="86" s="1"/>
  <c r="Y24" i="20"/>
  <c r="X24" i="20"/>
  <c r="Z24" i="20" s="1"/>
  <c r="Y17" i="90"/>
  <c r="X17" i="90"/>
  <c r="AI22" i="45"/>
  <c r="AN22" i="45"/>
  <c r="Y17" i="42"/>
  <c r="X17" i="42"/>
  <c r="Z17" i="42" s="1"/>
  <c r="Z17" i="48" l="1"/>
  <c r="AE23" i="84"/>
  <c r="W21" i="99"/>
  <c r="AE23" i="45"/>
  <c r="AF23" i="45"/>
  <c r="AO23" i="45" s="1"/>
  <c r="AG23" i="45"/>
  <c r="AP23" i="45" s="1"/>
  <c r="W24" i="45"/>
  <c r="AG17" i="35"/>
  <c r="AP17" i="35" s="1"/>
  <c r="W18" i="35"/>
  <c r="AE17" i="35"/>
  <c r="AF17" i="35"/>
  <c r="AO17" i="35" s="1"/>
  <c r="AE28" i="101"/>
  <c r="AG28" i="101"/>
  <c r="AP28" i="101" s="1"/>
  <c r="W29" i="101"/>
  <c r="AF28" i="101"/>
  <c r="AO28" i="101" s="1"/>
  <c r="AE17" i="48"/>
  <c r="W18" i="48"/>
  <c r="AG17" i="48"/>
  <c r="AP17" i="48" s="1"/>
  <c r="AF17" i="48"/>
  <c r="AO17" i="48" s="1"/>
  <c r="AR22" i="45"/>
  <c r="AR29" i="93"/>
  <c r="AG28" i="32"/>
  <c r="AP28" i="32" s="1"/>
  <c r="AF28" i="32"/>
  <c r="AO28" i="32" s="1"/>
  <c r="W29" i="32"/>
  <c r="AE28" i="32"/>
  <c r="Y21" i="55"/>
  <c r="X21" i="55"/>
  <c r="AF19" i="49"/>
  <c r="AO19" i="49" s="1"/>
  <c r="AG19" i="49"/>
  <c r="AP19" i="49" s="1"/>
  <c r="W20" i="49"/>
  <c r="AE19" i="49"/>
  <c r="AH19" i="98"/>
  <c r="AQ19" i="98" s="1"/>
  <c r="AI24" i="104"/>
  <c r="AN24" i="104"/>
  <c r="AI24" i="88"/>
  <c r="AN24" i="88"/>
  <c r="AH19" i="87"/>
  <c r="AQ19" i="87" s="1"/>
  <c r="AR27" i="101"/>
  <c r="AI24" i="13"/>
  <c r="AN24" i="13"/>
  <c r="AR16" i="90"/>
  <c r="AI29" i="15"/>
  <c r="AN29" i="15"/>
  <c r="AE21" i="41"/>
  <c r="AF21" i="41"/>
  <c r="AO21" i="41" s="1"/>
  <c r="AG21" i="41"/>
  <c r="AP21" i="41" s="1"/>
  <c r="W22" i="41"/>
  <c r="AE18" i="10"/>
  <c r="W19" i="10"/>
  <c r="AG18" i="10"/>
  <c r="AP18" i="10" s="1"/>
  <c r="AF18" i="10"/>
  <c r="AO18" i="10" s="1"/>
  <c r="AI22" i="100"/>
  <c r="AN22" i="100"/>
  <c r="AH17" i="90"/>
  <c r="AQ17" i="90" s="1"/>
  <c r="AH17" i="42"/>
  <c r="AQ17" i="42" s="1"/>
  <c r="Z17" i="90"/>
  <c r="Y29" i="53"/>
  <c r="X29" i="53"/>
  <c r="AF23" i="92"/>
  <c r="AO23" i="92" s="1"/>
  <c r="AE23" i="92"/>
  <c r="AG23" i="92"/>
  <c r="AP23" i="92" s="1"/>
  <c r="W24" i="92"/>
  <c r="AR18" i="83"/>
  <c r="AF24" i="96"/>
  <c r="AO24" i="96" s="1"/>
  <c r="AE24" i="96"/>
  <c r="AN24" i="96" s="1"/>
  <c r="AG24" i="96"/>
  <c r="W25" i="96"/>
  <c r="AI20" i="55"/>
  <c r="AN20" i="55"/>
  <c r="AI19" i="103"/>
  <c r="AN19" i="103"/>
  <c r="Z19" i="98"/>
  <c r="Y25" i="88"/>
  <c r="X25" i="88"/>
  <c r="Z19" i="87"/>
  <c r="W29" i="46"/>
  <c r="AG28" i="46"/>
  <c r="AP28" i="46" s="1"/>
  <c r="AE28" i="46"/>
  <c r="AF28" i="46"/>
  <c r="AO28" i="46" s="1"/>
  <c r="AR28" i="105"/>
  <c r="AH29" i="105"/>
  <c r="AQ29" i="105" s="1"/>
  <c r="AI31" i="97"/>
  <c r="AN31" i="97"/>
  <c r="AI20" i="99"/>
  <c r="AP20" i="99"/>
  <c r="Y19" i="18"/>
  <c r="X19" i="18"/>
  <c r="Z19" i="18" s="1"/>
  <c r="W24" i="95"/>
  <c r="AF23" i="95"/>
  <c r="AO23" i="95" s="1"/>
  <c r="AE23" i="95"/>
  <c r="AG23" i="95"/>
  <c r="AP23" i="95" s="1"/>
  <c r="AH23" i="54"/>
  <c r="AQ23" i="54" s="1"/>
  <c r="Y20" i="103"/>
  <c r="X20" i="103"/>
  <c r="W17" i="50"/>
  <c r="AE16" i="50"/>
  <c r="AF16" i="50"/>
  <c r="AO16" i="50" s="1"/>
  <c r="AG16" i="50"/>
  <c r="AP16" i="50" s="1"/>
  <c r="Y18" i="102"/>
  <c r="X18" i="102"/>
  <c r="Z18" i="102" s="1"/>
  <c r="AE26" i="51"/>
  <c r="W27" i="51"/>
  <c r="AF26" i="51"/>
  <c r="AO26" i="51" s="1"/>
  <c r="AG26" i="51"/>
  <c r="AP26" i="51" s="1"/>
  <c r="AH17" i="48"/>
  <c r="AQ17" i="48" s="1"/>
  <c r="AG16" i="94"/>
  <c r="AP16" i="94" s="1"/>
  <c r="AE16" i="94"/>
  <c r="AF16" i="94"/>
  <c r="AO16" i="94" s="1"/>
  <c r="W17" i="94"/>
  <c r="AR16" i="48"/>
  <c r="AG21" i="11"/>
  <c r="AP21" i="11" s="1"/>
  <c r="AF21" i="11"/>
  <c r="AO21" i="11" s="1"/>
  <c r="W22" i="11"/>
  <c r="AE21" i="11"/>
  <c r="AF20" i="43"/>
  <c r="AO20" i="43" s="1"/>
  <c r="AG20" i="43"/>
  <c r="AP20" i="43" s="1"/>
  <c r="W21" i="43"/>
  <c r="AE20" i="43"/>
  <c r="AG22" i="58"/>
  <c r="AP22" i="58" s="1"/>
  <c r="AE22" i="58"/>
  <c r="AF22" i="58"/>
  <c r="AO22" i="58" s="1"/>
  <c r="W23" i="58"/>
  <c r="AR16" i="42"/>
  <c r="AF28" i="52"/>
  <c r="AO28" i="52" s="1"/>
  <c r="AE28" i="52"/>
  <c r="AG28" i="52"/>
  <c r="AP28" i="52" s="1"/>
  <c r="W29" i="52"/>
  <c r="AH30" i="93"/>
  <c r="AQ30" i="93" s="1"/>
  <c r="AG23" i="9"/>
  <c r="AP23" i="9" s="1"/>
  <c r="AP25" i="9" s="1"/>
  <c r="AE23" i="9"/>
  <c r="AF23" i="9"/>
  <c r="AO23" i="9" s="1"/>
  <c r="AO25" i="9" s="1"/>
  <c r="Z29" i="105"/>
  <c r="AI31" i="89"/>
  <c r="AP31" i="89"/>
  <c r="Y25" i="13"/>
  <c r="X25" i="13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R23" i="20"/>
  <c r="AR22" i="95"/>
  <c r="AI23" i="84"/>
  <c r="AN23" i="84"/>
  <c r="Y26" i="44"/>
  <c r="X26" i="44"/>
  <c r="Z26" i="44" s="1"/>
  <c r="Y21" i="91"/>
  <c r="X21" i="91"/>
  <c r="Z21" i="91" s="1"/>
  <c r="AE24" i="20"/>
  <c r="W25" i="20"/>
  <c r="AG24" i="20"/>
  <c r="AP24" i="20" s="1"/>
  <c r="AF24" i="20"/>
  <c r="AO24" i="20" s="1"/>
  <c r="AI28" i="53"/>
  <c r="AN28" i="53"/>
  <c r="Y23" i="100"/>
  <c r="X23" i="100"/>
  <c r="AR22" i="54"/>
  <c r="AF17" i="42"/>
  <c r="AO17" i="42" s="1"/>
  <c r="AG17" i="42"/>
  <c r="AP17" i="42" s="1"/>
  <c r="W18" i="42"/>
  <c r="AE17" i="42"/>
  <c r="AH24" i="20"/>
  <c r="AQ24" i="20" s="1"/>
  <c r="AI17" i="102"/>
  <c r="AN17" i="102"/>
  <c r="AH23" i="95"/>
  <c r="AQ23" i="95" s="1"/>
  <c r="AR16" i="35"/>
  <c r="AH28" i="101"/>
  <c r="AQ28" i="101" s="1"/>
  <c r="Z30" i="93"/>
  <c r="X32" i="89"/>
  <c r="Y32" i="89"/>
  <c r="Z32" i="89" s="1"/>
  <c r="AE16" i="85"/>
  <c r="W17" i="85"/>
  <c r="AG16" i="85"/>
  <c r="AP16" i="85" s="1"/>
  <c r="AF16" i="85"/>
  <c r="AO16" i="85" s="1"/>
  <c r="Y32" i="97"/>
  <c r="X32" i="97"/>
  <c r="Z32" i="97" s="1"/>
  <c r="AX22" i="9"/>
  <c r="Y21" i="99"/>
  <c r="X21" i="99"/>
  <c r="Z21" i="99" s="1"/>
  <c r="AI25" i="44"/>
  <c r="AN25" i="44"/>
  <c r="Y28" i="86"/>
  <c r="X28" i="86"/>
  <c r="AF16" i="82"/>
  <c r="AO16" i="82" s="1"/>
  <c r="W17" i="82"/>
  <c r="AG16" i="82"/>
  <c r="AP16" i="82" s="1"/>
  <c r="AE16" i="82"/>
  <c r="AH19" i="83"/>
  <c r="AQ19" i="83" s="1"/>
  <c r="AF28" i="47"/>
  <c r="AO28" i="47" s="1"/>
  <c r="AE28" i="47"/>
  <c r="AG28" i="47"/>
  <c r="AP28" i="47" s="1"/>
  <c r="W29" i="47"/>
  <c r="Z23" i="54"/>
  <c r="AH23" i="45"/>
  <c r="AQ23" i="45" s="1"/>
  <c r="AE19" i="16"/>
  <c r="AF19" i="16"/>
  <c r="AO19" i="16" s="1"/>
  <c r="AG19" i="16"/>
  <c r="AP19" i="16" s="1"/>
  <c r="W20" i="16"/>
  <c r="AH17" i="35"/>
  <c r="AQ17" i="35" s="1"/>
  <c r="X25" i="104"/>
  <c r="Z25" i="104" s="1"/>
  <c r="Y25" i="104"/>
  <c r="AR18" i="98"/>
  <c r="AR18" i="87"/>
  <c r="Z19" i="83"/>
  <c r="Y24" i="84"/>
  <c r="X24" i="84"/>
  <c r="Y30" i="15"/>
  <c r="X30" i="15"/>
  <c r="AI18" i="18"/>
  <c r="AN18" i="18"/>
  <c r="AI27" i="86"/>
  <c r="AN27" i="86"/>
  <c r="AI20" i="91"/>
  <c r="AN20" i="91"/>
  <c r="Z25" i="13" l="1"/>
  <c r="Z28" i="86"/>
  <c r="AF25" i="104"/>
  <c r="AO25" i="104" s="1"/>
  <c r="AE25" i="104"/>
  <c r="W26" i="104"/>
  <c r="AG25" i="104"/>
  <c r="AP25" i="104" s="1"/>
  <c r="W26" i="13"/>
  <c r="AF25" i="13"/>
  <c r="AO25" i="13" s="1"/>
  <c r="AG25" i="13"/>
  <c r="AP25" i="13" s="1"/>
  <c r="AE25" i="13"/>
  <c r="AG28" i="86"/>
  <c r="AP28" i="86" s="1"/>
  <c r="W29" i="86"/>
  <c r="AF28" i="86"/>
  <c r="AO28" i="86" s="1"/>
  <c r="AE28" i="86"/>
  <c r="Y29" i="47"/>
  <c r="X29" i="47"/>
  <c r="Z29" i="47" s="1"/>
  <c r="Y17" i="82"/>
  <c r="X17" i="82"/>
  <c r="AR25" i="44"/>
  <c r="AG32" i="97"/>
  <c r="AP32" i="97" s="1"/>
  <c r="AF32" i="97"/>
  <c r="AO32" i="97" s="1"/>
  <c r="AE32" i="97"/>
  <c r="W33" i="97"/>
  <c r="AI16" i="85"/>
  <c r="AN16" i="85"/>
  <c r="AR17" i="102"/>
  <c r="AG21" i="91"/>
  <c r="AP21" i="91" s="1"/>
  <c r="AE21" i="91"/>
  <c r="W22" i="91"/>
  <c r="AF21" i="91"/>
  <c r="AO21" i="91" s="1"/>
  <c r="AR23" i="84"/>
  <c r="AC19" i="9"/>
  <c r="AB20" i="9" s="1"/>
  <c r="S20" i="9"/>
  <c r="AC13" i="9"/>
  <c r="AB14" i="9" s="1"/>
  <c r="S14" i="9"/>
  <c r="AC7" i="9"/>
  <c r="AB8" i="9" s="1"/>
  <c r="S8" i="9"/>
  <c r="S23" i="9"/>
  <c r="AC22" i="9"/>
  <c r="AB23" i="9" s="1"/>
  <c r="AF29" i="105"/>
  <c r="AO29" i="105" s="1"/>
  <c r="AE29" i="105"/>
  <c r="W30" i="105"/>
  <c r="AG29" i="105"/>
  <c r="AP29" i="105" s="1"/>
  <c r="AI28" i="52"/>
  <c r="AN28" i="52"/>
  <c r="AN22" i="58"/>
  <c r="AI22" i="58"/>
  <c r="AE18" i="102"/>
  <c r="AF18" i="102"/>
  <c r="AO18" i="102" s="1"/>
  <c r="AG18" i="102"/>
  <c r="AP18" i="102" s="1"/>
  <c r="W19" i="102"/>
  <c r="Y17" i="50"/>
  <c r="X17" i="50"/>
  <c r="AR20" i="99"/>
  <c r="AI28" i="46"/>
  <c r="AN28" i="46"/>
  <c r="Z29" i="53"/>
  <c r="AH29" i="53"/>
  <c r="AQ29" i="53" s="1"/>
  <c r="Y19" i="10"/>
  <c r="Z19" i="10" s="1"/>
  <c r="X19" i="10"/>
  <c r="AI21" i="41"/>
  <c r="AN21" i="41"/>
  <c r="AR24" i="13"/>
  <c r="AI19" i="49"/>
  <c r="AN19" i="49"/>
  <c r="Z30" i="15"/>
  <c r="AH30" i="15"/>
  <c r="AQ30" i="15" s="1"/>
  <c r="AH21" i="99"/>
  <c r="AQ21" i="99" s="1"/>
  <c r="AE32" i="89"/>
  <c r="AG32" i="89"/>
  <c r="AP32" i="89" s="1"/>
  <c r="W33" i="89"/>
  <c r="AF32" i="89"/>
  <c r="AO32" i="89" s="1"/>
  <c r="AI17" i="42"/>
  <c r="AN17" i="42"/>
  <c r="AH23" i="100"/>
  <c r="AQ23" i="100" s="1"/>
  <c r="AC18" i="9"/>
  <c r="AB19" i="9" s="1"/>
  <c r="S19" i="9"/>
  <c r="AC12" i="9"/>
  <c r="AB13" i="9" s="1"/>
  <c r="S13" i="9"/>
  <c r="AC6" i="9"/>
  <c r="AB7" i="9" s="1"/>
  <c r="S7" i="9"/>
  <c r="AH25" i="13"/>
  <c r="AQ25" i="13" s="1"/>
  <c r="AH20" i="103"/>
  <c r="AQ20" i="103" s="1"/>
  <c r="Y24" i="95"/>
  <c r="X24" i="95"/>
  <c r="W20" i="98"/>
  <c r="AF19" i="98"/>
  <c r="AO19" i="98" s="1"/>
  <c r="AG19" i="98"/>
  <c r="AP19" i="98" s="1"/>
  <c r="AE19" i="98"/>
  <c r="Y25" i="96"/>
  <c r="X25" i="96"/>
  <c r="AI18" i="10"/>
  <c r="AN18" i="10"/>
  <c r="Y20" i="49"/>
  <c r="X20" i="49"/>
  <c r="Z20" i="49" s="1"/>
  <c r="Y18" i="48"/>
  <c r="X18" i="48"/>
  <c r="AI28" i="101"/>
  <c r="AN28" i="101"/>
  <c r="AG21" i="99"/>
  <c r="AP21" i="99" s="1"/>
  <c r="AF21" i="99"/>
  <c r="AO21" i="99" s="1"/>
  <c r="AE21" i="99"/>
  <c r="W22" i="99"/>
  <c r="Y18" i="42"/>
  <c r="Z18" i="42"/>
  <c r="X18" i="42"/>
  <c r="Z23" i="100"/>
  <c r="AH26" i="44"/>
  <c r="AQ26" i="44" s="1"/>
  <c r="AC17" i="9"/>
  <c r="AB18" i="9" s="1"/>
  <c r="S18" i="9"/>
  <c r="AC11" i="9"/>
  <c r="AB12" i="9" s="1"/>
  <c r="S12" i="9"/>
  <c r="S6" i="9"/>
  <c r="AC5" i="9"/>
  <c r="AB6" i="9" s="1"/>
  <c r="AI23" i="9"/>
  <c r="AN23" i="9"/>
  <c r="AN25" i="9" s="1"/>
  <c r="AI21" i="11"/>
  <c r="AN21" i="11"/>
  <c r="Z20" i="103"/>
  <c r="AH19" i="18"/>
  <c r="AQ19" i="18" s="1"/>
  <c r="AR31" i="97"/>
  <c r="Y29" i="46"/>
  <c r="Z29" i="46"/>
  <c r="X29" i="46"/>
  <c r="AI24" i="96"/>
  <c r="AP24" i="96"/>
  <c r="Y24" i="92"/>
  <c r="X24" i="92"/>
  <c r="Z24" i="92" s="1"/>
  <c r="W18" i="90"/>
  <c r="AF17" i="90"/>
  <c r="AO17" i="90" s="1"/>
  <c r="AE17" i="90"/>
  <c r="AG17" i="90"/>
  <c r="AP17" i="90" s="1"/>
  <c r="AR22" i="100"/>
  <c r="AR29" i="15"/>
  <c r="AI28" i="32"/>
  <c r="AN28" i="32"/>
  <c r="AI17" i="48"/>
  <c r="AN17" i="48"/>
  <c r="Y24" i="45"/>
  <c r="X24" i="45"/>
  <c r="Y25" i="20"/>
  <c r="X25" i="20"/>
  <c r="Z25" i="20" s="1"/>
  <c r="AE26" i="44"/>
  <c r="W27" i="44"/>
  <c r="AF26" i="44"/>
  <c r="AO26" i="44" s="1"/>
  <c r="AG26" i="44"/>
  <c r="AP26" i="44" s="1"/>
  <c r="AC16" i="9"/>
  <c r="AB17" i="9" s="1"/>
  <c r="S17" i="9"/>
  <c r="AC10" i="9"/>
  <c r="AB11" i="9" s="1"/>
  <c r="S11" i="9"/>
  <c r="AC4" i="9"/>
  <c r="AB5" i="9" s="1"/>
  <c r="S5" i="9"/>
  <c r="AI20" i="43"/>
  <c r="AN20" i="43"/>
  <c r="Y22" i="11"/>
  <c r="X22" i="11"/>
  <c r="Y17" i="94"/>
  <c r="X17" i="94"/>
  <c r="Y27" i="51"/>
  <c r="X27" i="51"/>
  <c r="AF19" i="18"/>
  <c r="AO19" i="18" s="1"/>
  <c r="AE19" i="18"/>
  <c r="AG19" i="18"/>
  <c r="AP19" i="18" s="1"/>
  <c r="W20" i="18"/>
  <c r="AG19" i="87"/>
  <c r="AP19" i="87" s="1"/>
  <c r="W20" i="87"/>
  <c r="AE19" i="87"/>
  <c r="AF19" i="87"/>
  <c r="AO19" i="87" s="1"/>
  <c r="AR19" i="103"/>
  <c r="X22" i="41"/>
  <c r="Z22" i="41" s="1"/>
  <c r="Y22" i="41"/>
  <c r="AR24" i="88"/>
  <c r="Y29" i="32"/>
  <c r="Z29" i="32"/>
  <c r="X29" i="32"/>
  <c r="Y20" i="16"/>
  <c r="Z20" i="16" s="1"/>
  <c r="X20" i="16"/>
  <c r="AH24" i="84"/>
  <c r="AQ24" i="84" s="1"/>
  <c r="AI28" i="47"/>
  <c r="AN28" i="47"/>
  <c r="AH32" i="89"/>
  <c r="AQ32" i="89" s="1"/>
  <c r="AI19" i="16"/>
  <c r="AN19" i="16"/>
  <c r="AI16" i="82"/>
  <c r="AN16" i="82"/>
  <c r="S22" i="9"/>
  <c r="AC21" i="9"/>
  <c r="AB22" i="9" s="1"/>
  <c r="W31" i="93"/>
  <c r="AG30" i="93"/>
  <c r="AP30" i="93" s="1"/>
  <c r="AF30" i="93"/>
  <c r="AO30" i="93" s="1"/>
  <c r="AE30" i="93"/>
  <c r="AI24" i="20"/>
  <c r="AN24" i="20"/>
  <c r="S16" i="9"/>
  <c r="AC15" i="9"/>
  <c r="AB16" i="9" s="1"/>
  <c r="AC9" i="9"/>
  <c r="AB10" i="9" s="1"/>
  <c r="S10" i="9"/>
  <c r="AC3" i="9"/>
  <c r="S4" i="9"/>
  <c r="Y29" i="52"/>
  <c r="X29" i="52"/>
  <c r="Y23" i="58"/>
  <c r="X23" i="58"/>
  <c r="Y21" i="43"/>
  <c r="X21" i="43"/>
  <c r="AI26" i="51"/>
  <c r="AN26" i="51"/>
  <c r="AH25" i="88"/>
  <c r="AQ25" i="88" s="1"/>
  <c r="AI23" i="92"/>
  <c r="AN23" i="92"/>
  <c r="AH21" i="55"/>
  <c r="AQ21" i="55" s="1"/>
  <c r="AI17" i="35"/>
  <c r="AN17" i="35"/>
  <c r="AH25" i="104"/>
  <c r="AQ25" i="104" s="1"/>
  <c r="AR20" i="91"/>
  <c r="AH28" i="86"/>
  <c r="AQ28" i="86" s="1"/>
  <c r="AR27" i="86"/>
  <c r="Z24" i="84"/>
  <c r="AE23" i="54"/>
  <c r="AG23" i="54"/>
  <c r="AP23" i="54" s="1"/>
  <c r="W24" i="54"/>
  <c r="AF23" i="54"/>
  <c r="AO23" i="54" s="1"/>
  <c r="AR18" i="18"/>
  <c r="AF19" i="83"/>
  <c r="AO19" i="83" s="1"/>
  <c r="W20" i="83"/>
  <c r="AG19" i="83"/>
  <c r="AP19" i="83" s="1"/>
  <c r="AE19" i="83"/>
  <c r="AH32" i="97"/>
  <c r="AQ32" i="97" s="1"/>
  <c r="Y17" i="85"/>
  <c r="Z17" i="85"/>
  <c r="X17" i="85"/>
  <c r="AR28" i="53"/>
  <c r="AH21" i="91"/>
  <c r="AQ21" i="91" s="1"/>
  <c r="AC20" i="9"/>
  <c r="AB21" i="9" s="1"/>
  <c r="S21" i="9"/>
  <c r="AC14" i="9"/>
  <c r="AB15" i="9" s="1"/>
  <c r="S15" i="9"/>
  <c r="AC8" i="9"/>
  <c r="AB9" i="9" s="1"/>
  <c r="S9" i="9"/>
  <c r="AR31" i="89"/>
  <c r="AI16" i="94"/>
  <c r="AR16" i="94" s="1"/>
  <c r="AN16" i="94"/>
  <c r="AH18" i="102"/>
  <c r="AQ18" i="102" s="1"/>
  <c r="AI16" i="50"/>
  <c r="AN16" i="50"/>
  <c r="AI23" i="95"/>
  <c r="AN23" i="95"/>
  <c r="Z25" i="88"/>
  <c r="AR20" i="55"/>
  <c r="AR24" i="104"/>
  <c r="Z21" i="55"/>
  <c r="Y29" i="101"/>
  <c r="X29" i="101"/>
  <c r="Y18" i="35"/>
  <c r="X18" i="35"/>
  <c r="AI23" i="45"/>
  <c r="AN23" i="45"/>
  <c r="Z24" i="45" l="1"/>
  <c r="Z22" i="11"/>
  <c r="Z23" i="58"/>
  <c r="AG23" i="58" s="1"/>
  <c r="AP23" i="58" s="1"/>
  <c r="AP25" i="58" s="1"/>
  <c r="Z24" i="95"/>
  <c r="AG24" i="95" s="1"/>
  <c r="AP24" i="95" s="1"/>
  <c r="Z27" i="51"/>
  <c r="AE27" i="51" s="1"/>
  <c r="AE23" i="58"/>
  <c r="W25" i="95"/>
  <c r="AF24" i="95"/>
  <c r="AO24" i="95" s="1"/>
  <c r="AE24" i="95"/>
  <c r="AF27" i="51"/>
  <c r="AO27" i="51" s="1"/>
  <c r="AF20" i="16"/>
  <c r="AO20" i="16" s="1"/>
  <c r="AG20" i="16"/>
  <c r="AP20" i="16" s="1"/>
  <c r="W21" i="16"/>
  <c r="AE20" i="16"/>
  <c r="AF24" i="92"/>
  <c r="AO24" i="92" s="1"/>
  <c r="AE24" i="92"/>
  <c r="AG24" i="92"/>
  <c r="AP24" i="92" s="1"/>
  <c r="W25" i="92"/>
  <c r="W25" i="45"/>
  <c r="AE24" i="45"/>
  <c r="AF24" i="45"/>
  <c r="AO24" i="45" s="1"/>
  <c r="AG24" i="45"/>
  <c r="AP24" i="45" s="1"/>
  <c r="W23" i="41"/>
  <c r="AE22" i="41"/>
  <c r="AF22" i="41"/>
  <c r="AO22" i="41" s="1"/>
  <c r="AG22" i="41"/>
  <c r="AP22" i="41" s="1"/>
  <c r="W23" i="11"/>
  <c r="AG22" i="11"/>
  <c r="AP22" i="11" s="1"/>
  <c r="AE22" i="11"/>
  <c r="AF22" i="11"/>
  <c r="AO22" i="11" s="1"/>
  <c r="AR23" i="45"/>
  <c r="AF25" i="88"/>
  <c r="AO25" i="88" s="1"/>
  <c r="AE25" i="88"/>
  <c r="W26" i="88"/>
  <c r="AG25" i="88"/>
  <c r="AP25" i="88" s="1"/>
  <c r="AH18" i="35"/>
  <c r="AQ18" i="35" s="1"/>
  <c r="AE21" i="55"/>
  <c r="AG21" i="55"/>
  <c r="AP21" i="55" s="1"/>
  <c r="AF21" i="55"/>
  <c r="AO21" i="55" s="1"/>
  <c r="W22" i="55"/>
  <c r="Z18" i="35"/>
  <c r="AR23" i="95"/>
  <c r="Y20" i="83"/>
  <c r="X20" i="83"/>
  <c r="Z20" i="83" s="1"/>
  <c r="Y24" i="54"/>
  <c r="X24" i="54"/>
  <c r="AH23" i="58"/>
  <c r="AQ23" i="58" s="1"/>
  <c r="AQ25" i="58" s="1"/>
  <c r="AZ3" i="58"/>
  <c r="Y31" i="93"/>
  <c r="X31" i="93"/>
  <c r="Z31" i="93" s="1"/>
  <c r="AR19" i="16"/>
  <c r="AH27" i="51"/>
  <c r="AQ27" i="51" s="1"/>
  <c r="AH22" i="11"/>
  <c r="AQ22" i="11" s="1"/>
  <c r="AK5" i="9"/>
  <c r="AT5" i="9" s="1"/>
  <c r="AJ5" i="9"/>
  <c r="AR23" i="9"/>
  <c r="AR25" i="9" s="1"/>
  <c r="AJ18" i="9"/>
  <c r="AK18" i="9"/>
  <c r="AT18" i="9" s="1"/>
  <c r="AE23" i="100"/>
  <c r="AG23" i="100"/>
  <c r="AP23" i="100" s="1"/>
  <c r="AF23" i="100"/>
  <c r="AO23" i="100" s="1"/>
  <c r="W24" i="100"/>
  <c r="AI21" i="99"/>
  <c r="AN21" i="99"/>
  <c r="Z25" i="96"/>
  <c r="AH25" i="96"/>
  <c r="AQ25" i="96" s="1"/>
  <c r="Y20" i="98"/>
  <c r="X20" i="98"/>
  <c r="Z20" i="98" s="1"/>
  <c r="AG30" i="15"/>
  <c r="AP30" i="15" s="1"/>
  <c r="AF30" i="15"/>
  <c r="AO30" i="15" s="1"/>
  <c r="AE30" i="15"/>
  <c r="W31" i="15"/>
  <c r="AR21" i="41"/>
  <c r="Y19" i="102"/>
  <c r="Z19" i="102" s="1"/>
  <c r="X19" i="102"/>
  <c r="AJ14" i="9"/>
  <c r="AS14" i="9" s="1"/>
  <c r="AK14" i="9"/>
  <c r="AH29" i="47"/>
  <c r="AQ29" i="47" s="1"/>
  <c r="Y29" i="86"/>
  <c r="Z29" i="86"/>
  <c r="X29" i="86"/>
  <c r="Y26" i="13"/>
  <c r="X26" i="13"/>
  <c r="AH29" i="101"/>
  <c r="AQ29" i="101" s="1"/>
  <c r="AR16" i="50"/>
  <c r="Z29" i="101"/>
  <c r="W25" i="84"/>
  <c r="AG24" i="84"/>
  <c r="AP24" i="84" s="1"/>
  <c r="AF24" i="84"/>
  <c r="AO24" i="84" s="1"/>
  <c r="AE24" i="84"/>
  <c r="AJ9" i="9"/>
  <c r="AK9" i="9"/>
  <c r="AT9" i="9" s="1"/>
  <c r="AH17" i="85"/>
  <c r="AQ17" i="85" s="1"/>
  <c r="AR17" i="35"/>
  <c r="AR23" i="92"/>
  <c r="AB4" i="9"/>
  <c r="AJ3" i="9"/>
  <c r="AR24" i="20"/>
  <c r="AJ22" i="9"/>
  <c r="AK22" i="9"/>
  <c r="AT22" i="9" s="1"/>
  <c r="AR28" i="47"/>
  <c r="AH20" i="16"/>
  <c r="AQ20" i="16" s="1"/>
  <c r="AH24" i="45"/>
  <c r="AQ24" i="45" s="1"/>
  <c r="AR28" i="32"/>
  <c r="AJ6" i="9"/>
  <c r="AK6" i="9"/>
  <c r="AT6" i="9" s="1"/>
  <c r="AH18" i="42"/>
  <c r="AQ18" i="42" s="1"/>
  <c r="AH20" i="49"/>
  <c r="AQ20" i="49" s="1"/>
  <c r="AH24" i="95"/>
  <c r="AQ24" i="95" s="1"/>
  <c r="AJ19" i="9"/>
  <c r="AS19" i="9" s="1"/>
  <c r="AK19" i="9"/>
  <c r="AI32" i="89"/>
  <c r="AN32" i="89"/>
  <c r="AH19" i="10"/>
  <c r="AQ19" i="10" s="1"/>
  <c r="AR28" i="52"/>
  <c r="AJ23" i="9"/>
  <c r="AS23" i="9" s="1"/>
  <c r="AK23" i="9"/>
  <c r="AT23" i="9" s="1"/>
  <c r="Y22" i="91"/>
  <c r="X22" i="91"/>
  <c r="AR16" i="85"/>
  <c r="AG29" i="47"/>
  <c r="AP29" i="47" s="1"/>
  <c r="AE29" i="47"/>
  <c r="AF29" i="47"/>
  <c r="AO29" i="47" s="1"/>
  <c r="W30" i="47"/>
  <c r="W18" i="85"/>
  <c r="AE17" i="85"/>
  <c r="AF17" i="85"/>
  <c r="AO17" i="85" s="1"/>
  <c r="AG17" i="85"/>
  <c r="AP17" i="85" s="1"/>
  <c r="AI23" i="54"/>
  <c r="AN23" i="54"/>
  <c r="AR26" i="51"/>
  <c r="Y20" i="18"/>
  <c r="X20" i="18"/>
  <c r="AK11" i="9"/>
  <c r="AT11" i="9" s="1"/>
  <c r="AJ11" i="9"/>
  <c r="Y27" i="44"/>
  <c r="X27" i="44"/>
  <c r="AI17" i="90"/>
  <c r="AN17" i="90"/>
  <c r="AF20" i="103"/>
  <c r="AO20" i="103" s="1"/>
  <c r="W21" i="103"/>
  <c r="AG20" i="103"/>
  <c r="AP20" i="103" s="1"/>
  <c r="AE20" i="103"/>
  <c r="AF18" i="42"/>
  <c r="AO18" i="42" s="1"/>
  <c r="AG18" i="42"/>
  <c r="AP18" i="42" s="1"/>
  <c r="W19" i="42"/>
  <c r="AE18" i="42"/>
  <c r="AE20" i="49"/>
  <c r="AF20" i="49"/>
  <c r="AO20" i="49" s="1"/>
  <c r="AG20" i="49"/>
  <c r="AP20" i="49" s="1"/>
  <c r="W21" i="49"/>
  <c r="AR17" i="42"/>
  <c r="AR19" i="49"/>
  <c r="AF19" i="10"/>
  <c r="AO19" i="10" s="1"/>
  <c r="AG19" i="10"/>
  <c r="AP19" i="10" s="1"/>
  <c r="AE19" i="10"/>
  <c r="W20" i="10"/>
  <c r="AH17" i="50"/>
  <c r="AQ17" i="50" s="1"/>
  <c r="AJ20" i="9"/>
  <c r="AK20" i="9"/>
  <c r="AT20" i="9" s="1"/>
  <c r="AI21" i="91"/>
  <c r="AN21" i="91"/>
  <c r="AJ15" i="9"/>
  <c r="AK15" i="9"/>
  <c r="AT15" i="9" s="1"/>
  <c r="AH21" i="43"/>
  <c r="AQ21" i="43" s="1"/>
  <c r="AH29" i="52"/>
  <c r="AQ29" i="52" s="1"/>
  <c r="AJ10" i="9"/>
  <c r="AK10" i="9"/>
  <c r="AT10" i="9" s="1"/>
  <c r="AI30" i="93"/>
  <c r="AN30" i="93"/>
  <c r="AH17" i="94"/>
  <c r="AQ17" i="94" s="1"/>
  <c r="AI26" i="44"/>
  <c r="AN26" i="44"/>
  <c r="AR24" i="96"/>
  <c r="AI19" i="98"/>
  <c r="AN19" i="98"/>
  <c r="AK7" i="9"/>
  <c r="AT7" i="9" s="1"/>
  <c r="AJ7" i="9"/>
  <c r="AE29" i="53"/>
  <c r="AF29" i="53"/>
  <c r="AO29" i="53" s="1"/>
  <c r="W30" i="53"/>
  <c r="AG29" i="53"/>
  <c r="AP29" i="53" s="1"/>
  <c r="Z17" i="50"/>
  <c r="AI18" i="102"/>
  <c r="AN18" i="102"/>
  <c r="Y33" i="97"/>
  <c r="X33" i="97"/>
  <c r="AH17" i="82"/>
  <c r="AQ17" i="82" s="1"/>
  <c r="AI25" i="13"/>
  <c r="AN25" i="13"/>
  <c r="Y26" i="104"/>
  <c r="X26" i="104"/>
  <c r="AI19" i="83"/>
  <c r="AN19" i="83"/>
  <c r="Z21" i="43"/>
  <c r="Z29" i="52"/>
  <c r="AJ16" i="9"/>
  <c r="AS16" i="9" s="1"/>
  <c r="AK16" i="9"/>
  <c r="AR16" i="82"/>
  <c r="AH29" i="32"/>
  <c r="AQ29" i="32" s="1"/>
  <c r="AI19" i="87"/>
  <c r="AN19" i="87"/>
  <c r="AI19" i="18"/>
  <c r="AN19" i="18"/>
  <c r="Z17" i="94"/>
  <c r="AR20" i="43"/>
  <c r="AJ17" i="9"/>
  <c r="AK17" i="9"/>
  <c r="AT17" i="9" s="1"/>
  <c r="AH25" i="20"/>
  <c r="AQ25" i="20" s="1"/>
  <c r="Y18" i="90"/>
  <c r="X18" i="90"/>
  <c r="AH29" i="46"/>
  <c r="AQ29" i="46" s="1"/>
  <c r="AR21" i="11"/>
  <c r="AK12" i="9"/>
  <c r="AT12" i="9" s="1"/>
  <c r="AJ12" i="9"/>
  <c r="AR28" i="101"/>
  <c r="AR22" i="58"/>
  <c r="Y30" i="105"/>
  <c r="X30" i="105"/>
  <c r="AJ8" i="9"/>
  <c r="AK8" i="9"/>
  <c r="AT8" i="9" s="1"/>
  <c r="AI32" i="97"/>
  <c r="AN32" i="97"/>
  <c r="Z17" i="82"/>
  <c r="AI28" i="86"/>
  <c r="AN28" i="86"/>
  <c r="AI25" i="104"/>
  <c r="AN25" i="104"/>
  <c r="AJ21" i="9"/>
  <c r="AK21" i="9"/>
  <c r="AT21" i="9" s="1"/>
  <c r="W30" i="32"/>
  <c r="AG29" i="32"/>
  <c r="AP29" i="32" s="1"/>
  <c r="AE29" i="32"/>
  <c r="AF29" i="32"/>
  <c r="AO29" i="32" s="1"/>
  <c r="AH22" i="41"/>
  <c r="AQ22" i="41" s="1"/>
  <c r="Y20" i="87"/>
  <c r="X20" i="87"/>
  <c r="AG25" i="20"/>
  <c r="AP25" i="20" s="1"/>
  <c r="AE25" i="20"/>
  <c r="AF25" i="20"/>
  <c r="AO25" i="20" s="1"/>
  <c r="W26" i="20"/>
  <c r="AR17" i="48"/>
  <c r="AH24" i="92"/>
  <c r="AQ24" i="92" s="1"/>
  <c r="AF29" i="46"/>
  <c r="AO29" i="46" s="1"/>
  <c r="AG29" i="46"/>
  <c r="AP29" i="46" s="1"/>
  <c r="W30" i="46"/>
  <c r="AE29" i="46"/>
  <c r="Y22" i="99"/>
  <c r="X22" i="99"/>
  <c r="Z22" i="99" s="1"/>
  <c r="Z18" i="48"/>
  <c r="AH18" i="48"/>
  <c r="AQ18" i="48" s="1"/>
  <c r="AR18" i="10"/>
  <c r="AK13" i="9"/>
  <c r="AT13" i="9" s="1"/>
  <c r="AJ13" i="9"/>
  <c r="X33" i="89"/>
  <c r="Y33" i="89"/>
  <c r="Z33" i="89" s="1"/>
  <c r="AR28" i="46"/>
  <c r="AI29" i="105"/>
  <c r="AN29" i="105"/>
  <c r="Z24" i="54" l="1"/>
  <c r="AG27" i="51"/>
  <c r="AP27" i="51" s="1"/>
  <c r="Z33" i="97"/>
  <c r="AF33" i="97" s="1"/>
  <c r="AO33" i="97" s="1"/>
  <c r="W28" i="51"/>
  <c r="AF23" i="58"/>
  <c r="AO23" i="58" s="1"/>
  <c r="AO25" i="58" s="1"/>
  <c r="W23" i="99"/>
  <c r="AF22" i="99"/>
  <c r="AO22" i="99" s="1"/>
  <c r="AG22" i="99"/>
  <c r="AP22" i="99" s="1"/>
  <c r="AE22" i="99"/>
  <c r="W20" i="102"/>
  <c r="AF19" i="102"/>
  <c r="AO19" i="102" s="1"/>
  <c r="AG19" i="102"/>
  <c r="AP19" i="102" s="1"/>
  <c r="AE19" i="102"/>
  <c r="AE20" i="98"/>
  <c r="W21" i="98"/>
  <c r="AG20" i="98"/>
  <c r="AP20" i="98" s="1"/>
  <c r="AF20" i="98"/>
  <c r="AO20" i="98" s="1"/>
  <c r="AG24" i="54"/>
  <c r="AP24" i="54" s="1"/>
  <c r="AF24" i="54"/>
  <c r="AO24" i="54" s="1"/>
  <c r="AE24" i="54"/>
  <c r="W25" i="54"/>
  <c r="AE33" i="97"/>
  <c r="W34" i="97"/>
  <c r="AG33" i="97"/>
  <c r="AP33" i="97" s="1"/>
  <c r="AE33" i="89"/>
  <c r="AG33" i="89"/>
  <c r="AP33" i="89" s="1"/>
  <c r="W34" i="89"/>
  <c r="AF33" i="89"/>
  <c r="AO33" i="89" s="1"/>
  <c r="AG18" i="48"/>
  <c r="AP18" i="48" s="1"/>
  <c r="AE18" i="48"/>
  <c r="AF18" i="48"/>
  <c r="AO18" i="48" s="1"/>
  <c r="W19" i="48"/>
  <c r="X30" i="46"/>
  <c r="Y30" i="46"/>
  <c r="AI29" i="32"/>
  <c r="AN29" i="32"/>
  <c r="AE17" i="94"/>
  <c r="AG17" i="94"/>
  <c r="AP17" i="94" s="1"/>
  <c r="AF17" i="94"/>
  <c r="AO17" i="94" s="1"/>
  <c r="W18" i="94"/>
  <c r="AL16" i="9"/>
  <c r="AU16" i="9" s="1"/>
  <c r="AT16" i="9"/>
  <c r="AH26" i="104"/>
  <c r="AQ26" i="104" s="1"/>
  <c r="Y30" i="53"/>
  <c r="Z30" i="53" s="1"/>
  <c r="X30" i="53"/>
  <c r="AR19" i="98"/>
  <c r="Y20" i="10"/>
  <c r="Z20" i="10" s="1"/>
  <c r="X20" i="10"/>
  <c r="AI20" i="49"/>
  <c r="AN20" i="49"/>
  <c r="AR17" i="90"/>
  <c r="AH20" i="18"/>
  <c r="AQ20" i="18" s="1"/>
  <c r="AR23" i="54"/>
  <c r="AI24" i="84"/>
  <c r="AN24" i="84"/>
  <c r="AH26" i="13"/>
  <c r="AQ26" i="13" s="1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F20" i="83"/>
  <c r="AO20" i="83" s="1"/>
  <c r="AE20" i="83"/>
  <c r="W21" i="83"/>
  <c r="AG20" i="83"/>
  <c r="AP20" i="83" s="1"/>
  <c r="Y22" i="55"/>
  <c r="X22" i="55"/>
  <c r="AI25" i="88"/>
  <c r="AN25" i="88"/>
  <c r="AI22" i="11"/>
  <c r="AN22" i="11"/>
  <c r="AI22" i="41"/>
  <c r="AN22" i="41"/>
  <c r="Y25" i="45"/>
  <c r="X25" i="45"/>
  <c r="AH18" i="90"/>
  <c r="AQ18" i="90" s="1"/>
  <c r="AH33" i="89"/>
  <c r="AQ33" i="89" s="1"/>
  <c r="AS8" i="9"/>
  <c r="AL8" i="9"/>
  <c r="AU8" i="9" s="1"/>
  <c r="Z18" i="90"/>
  <c r="Z26" i="104"/>
  <c r="AS10" i="9"/>
  <c r="AL10" i="9"/>
  <c r="AU10" i="9" s="1"/>
  <c r="AS15" i="9"/>
  <c r="AL15" i="9"/>
  <c r="AU15" i="9" s="1"/>
  <c r="AI19" i="10"/>
  <c r="AN19" i="10"/>
  <c r="AI20" i="103"/>
  <c r="AN20" i="103"/>
  <c r="AH27" i="44"/>
  <c r="AQ27" i="44" s="1"/>
  <c r="Z20" i="18"/>
  <c r="Y30" i="47"/>
  <c r="X30" i="47"/>
  <c r="AH22" i="91"/>
  <c r="AQ22" i="91" s="1"/>
  <c r="AS22" i="9"/>
  <c r="AL22" i="9"/>
  <c r="AU22" i="9" s="1"/>
  <c r="Z26" i="13"/>
  <c r="AH19" i="102"/>
  <c r="AQ19" i="102" s="1"/>
  <c r="Y31" i="15"/>
  <c r="X31" i="15"/>
  <c r="AE25" i="96"/>
  <c r="AG25" i="96"/>
  <c r="AP25" i="96" s="1"/>
  <c r="W26" i="96"/>
  <c r="AF25" i="96"/>
  <c r="AO25" i="96" s="1"/>
  <c r="AS5" i="9"/>
  <c r="AL5" i="9"/>
  <c r="AU5" i="9" s="1"/>
  <c r="Y23" i="41"/>
  <c r="X23" i="41"/>
  <c r="Z23" i="41" s="1"/>
  <c r="AI20" i="16"/>
  <c r="AN20" i="16"/>
  <c r="Y25" i="95"/>
  <c r="X25" i="95"/>
  <c r="AH20" i="87"/>
  <c r="AQ20" i="87" s="1"/>
  <c r="Y30" i="32"/>
  <c r="X30" i="32"/>
  <c r="AR28" i="86"/>
  <c r="AH30" i="105"/>
  <c r="AQ30" i="105" s="1"/>
  <c r="AR19" i="18"/>
  <c r="AE29" i="52"/>
  <c r="AG29" i="52"/>
  <c r="AP29" i="52" s="1"/>
  <c r="AF29" i="52"/>
  <c r="AO29" i="52" s="1"/>
  <c r="W30" i="52"/>
  <c r="AR18" i="102"/>
  <c r="AI29" i="53"/>
  <c r="AN29" i="53"/>
  <c r="AI18" i="42"/>
  <c r="AN18" i="42"/>
  <c r="Z27" i="44"/>
  <c r="Z22" i="91"/>
  <c r="AR32" i="89"/>
  <c r="AI30" i="15"/>
  <c r="AN30" i="15"/>
  <c r="AI23" i="100"/>
  <c r="AN23" i="100"/>
  <c r="AH24" i="54"/>
  <c r="AQ24" i="54" s="1"/>
  <c r="Y23" i="11"/>
  <c r="X23" i="11"/>
  <c r="Y25" i="92"/>
  <c r="X25" i="92"/>
  <c r="Y21" i="16"/>
  <c r="X21" i="16"/>
  <c r="Y28" i="51"/>
  <c r="X28" i="51"/>
  <c r="AH22" i="99"/>
  <c r="AQ22" i="99" s="1"/>
  <c r="AI25" i="20"/>
  <c r="AN25" i="20"/>
  <c r="AR25" i="104"/>
  <c r="AR29" i="105"/>
  <c r="AS13" i="9"/>
  <c r="AL13" i="9"/>
  <c r="AU13" i="9" s="1"/>
  <c r="Z20" i="87"/>
  <c r="AF17" i="82"/>
  <c r="AO17" i="82" s="1"/>
  <c r="W18" i="82"/>
  <c r="AE17" i="82"/>
  <c r="AG17" i="82"/>
  <c r="AP17" i="82" s="1"/>
  <c r="Z30" i="105"/>
  <c r="AS12" i="9"/>
  <c r="AL12" i="9"/>
  <c r="AU12" i="9" s="1"/>
  <c r="AS17" i="9"/>
  <c r="AL17" i="9"/>
  <c r="AU17" i="9" s="1"/>
  <c r="W22" i="43"/>
  <c r="AE21" i="43"/>
  <c r="AF21" i="43"/>
  <c r="AO21" i="43" s="1"/>
  <c r="AG21" i="43"/>
  <c r="AP21" i="43" s="1"/>
  <c r="AG17" i="50"/>
  <c r="AP17" i="50" s="1"/>
  <c r="W18" i="50"/>
  <c r="AF17" i="50"/>
  <c r="AO17" i="50" s="1"/>
  <c r="AE17" i="50"/>
  <c r="AS7" i="9"/>
  <c r="AL7" i="9"/>
  <c r="AU7" i="9" s="1"/>
  <c r="AR21" i="91"/>
  <c r="Y21" i="49"/>
  <c r="Z21" i="49" s="1"/>
  <c r="X21" i="49"/>
  <c r="Y19" i="42"/>
  <c r="X19" i="42"/>
  <c r="Y21" i="103"/>
  <c r="X21" i="103"/>
  <c r="AI29" i="47"/>
  <c r="AN29" i="47"/>
  <c r="AL19" i="9"/>
  <c r="AU19" i="9" s="1"/>
  <c r="AT19" i="9"/>
  <c r="AS6" i="9"/>
  <c r="AL6" i="9"/>
  <c r="AU6" i="9" s="1"/>
  <c r="Y25" i="84"/>
  <c r="X25" i="84"/>
  <c r="AH29" i="86"/>
  <c r="AQ29" i="86" s="1"/>
  <c r="AR21" i="99"/>
  <c r="AH31" i="93"/>
  <c r="AQ31" i="93" s="1"/>
  <c r="AI21" i="55"/>
  <c r="AN21" i="55"/>
  <c r="AI27" i="51"/>
  <c r="AN27" i="51"/>
  <c r="AI29" i="46"/>
  <c r="AN29" i="46"/>
  <c r="Y26" i="20"/>
  <c r="X26" i="20"/>
  <c r="Z26" i="20" s="1"/>
  <c r="AS21" i="9"/>
  <c r="AL21" i="9"/>
  <c r="AU21" i="9" s="1"/>
  <c r="AR19" i="87"/>
  <c r="AR25" i="13"/>
  <c r="AH33" i="97"/>
  <c r="AQ33" i="97" s="1"/>
  <c r="AR26" i="44"/>
  <c r="AS11" i="9"/>
  <c r="AL11" i="9"/>
  <c r="AU11" i="9" s="1"/>
  <c r="AI17" i="85"/>
  <c r="AN17" i="85"/>
  <c r="AS3" i="9"/>
  <c r="AL3" i="9"/>
  <c r="AU3" i="9" s="1"/>
  <c r="AS9" i="9"/>
  <c r="AL9" i="9"/>
  <c r="AU9" i="9" s="1"/>
  <c r="AF29" i="101"/>
  <c r="AO29" i="101" s="1"/>
  <c r="AG29" i="101"/>
  <c r="AP29" i="101" s="1"/>
  <c r="AE29" i="101"/>
  <c r="W30" i="101"/>
  <c r="AG29" i="86"/>
  <c r="AP29" i="86" s="1"/>
  <c r="AF29" i="86"/>
  <c r="AO29" i="86" s="1"/>
  <c r="AE29" i="86"/>
  <c r="W30" i="86"/>
  <c r="AS18" i="9"/>
  <c r="AL18" i="9"/>
  <c r="AU18" i="9" s="1"/>
  <c r="W32" i="93"/>
  <c r="AG31" i="93"/>
  <c r="AP31" i="93" s="1"/>
  <c r="AF31" i="93"/>
  <c r="AO31" i="93" s="1"/>
  <c r="AE31" i="93"/>
  <c r="AF18" i="35"/>
  <c r="AO18" i="35" s="1"/>
  <c r="W19" i="35"/>
  <c r="AE18" i="35"/>
  <c r="AG18" i="35"/>
  <c r="AP18" i="35" s="1"/>
  <c r="AI24" i="92"/>
  <c r="AN24" i="92"/>
  <c r="AR32" i="97"/>
  <c r="AR19" i="83"/>
  <c r="AR30" i="93"/>
  <c r="AS20" i="9"/>
  <c r="AL20" i="9"/>
  <c r="AU20" i="9" s="1"/>
  <c r="Y18" i="85"/>
  <c r="X18" i="85"/>
  <c r="AK4" i="9"/>
  <c r="AT4" i="9" s="1"/>
  <c r="AT25" i="9" s="1"/>
  <c r="AJ4" i="9"/>
  <c r="AL14" i="9"/>
  <c r="AU14" i="9" s="1"/>
  <c r="AT14" i="9"/>
  <c r="AH20" i="98"/>
  <c r="AQ20" i="98" s="1"/>
  <c r="Y24" i="100"/>
  <c r="X24" i="100"/>
  <c r="Z24" i="100" s="1"/>
  <c r="AL23" i="9"/>
  <c r="AU23" i="9" s="1"/>
  <c r="AH20" i="83"/>
  <c r="AQ20" i="83" s="1"/>
  <c r="Y26" i="88"/>
  <c r="X26" i="88"/>
  <c r="Z26" i="88" s="1"/>
  <c r="AI24" i="45"/>
  <c r="AN24" i="45"/>
  <c r="AI24" i="95"/>
  <c r="AN24" i="95"/>
  <c r="AI23" i="58"/>
  <c r="AN23" i="58"/>
  <c r="AN25" i="58" s="1"/>
  <c r="Z21" i="103" l="1"/>
  <c r="AG21" i="103" s="1"/>
  <c r="AP21" i="103" s="1"/>
  <c r="W22" i="49"/>
  <c r="AG21" i="49"/>
  <c r="AP21" i="49" s="1"/>
  <c r="AF21" i="49"/>
  <c r="AO21" i="49" s="1"/>
  <c r="AE21" i="49"/>
  <c r="W31" i="53"/>
  <c r="AF30" i="53"/>
  <c r="AO30" i="53" s="1"/>
  <c r="AE30" i="53"/>
  <c r="AG30" i="53"/>
  <c r="AP30" i="53" s="1"/>
  <c r="W25" i="100"/>
  <c r="AG24" i="100"/>
  <c r="AP24" i="100" s="1"/>
  <c r="AF24" i="100"/>
  <c r="AO24" i="100" s="1"/>
  <c r="AE24" i="100"/>
  <c r="AE21" i="103"/>
  <c r="W22" i="103"/>
  <c r="AF21" i="103"/>
  <c r="AO21" i="103" s="1"/>
  <c r="AE26" i="20"/>
  <c r="W27" i="20"/>
  <c r="AF26" i="20"/>
  <c r="AO26" i="20" s="1"/>
  <c r="AG26" i="20"/>
  <c r="AP26" i="20" s="1"/>
  <c r="W21" i="10"/>
  <c r="AG20" i="10"/>
  <c r="AP20" i="10" s="1"/>
  <c r="AE20" i="10"/>
  <c r="AF20" i="10"/>
  <c r="AO20" i="10" s="1"/>
  <c r="AR23" i="58"/>
  <c r="AR25" i="58" s="1"/>
  <c r="AH26" i="88"/>
  <c r="AQ26" i="88" s="1"/>
  <c r="AI18" i="35"/>
  <c r="AN18" i="35"/>
  <c r="AI29" i="86"/>
  <c r="AN29" i="86"/>
  <c r="Y18" i="82"/>
  <c r="X18" i="82"/>
  <c r="AR30" i="15"/>
  <c r="AR18" i="42"/>
  <c r="Y30" i="52"/>
  <c r="X30" i="52"/>
  <c r="Z31" i="15"/>
  <c r="AH31" i="15"/>
  <c r="AQ31" i="15" s="1"/>
  <c r="AG20" i="18"/>
  <c r="AP20" i="18" s="1"/>
  <c r="AE20" i="18"/>
  <c r="W21" i="18"/>
  <c r="AF20" i="18"/>
  <c r="AO20" i="18" s="1"/>
  <c r="AR25" i="88"/>
  <c r="Y21" i="83"/>
  <c r="X21" i="83"/>
  <c r="Z21" i="83" s="1"/>
  <c r="AC17" i="58"/>
  <c r="AB18" i="58" s="1"/>
  <c r="S18" i="58"/>
  <c r="S12" i="58"/>
  <c r="AC11" i="58"/>
  <c r="AB12" i="58" s="1"/>
  <c r="AC5" i="58"/>
  <c r="AB6" i="58" s="1"/>
  <c r="S6" i="58"/>
  <c r="AR24" i="84"/>
  <c r="AH20" i="10"/>
  <c r="AQ20" i="10" s="1"/>
  <c r="AH30" i="46"/>
  <c r="AQ30" i="46" s="1"/>
  <c r="AI24" i="54"/>
  <c r="AN24" i="54"/>
  <c r="Y21" i="98"/>
  <c r="X21" i="98"/>
  <c r="Y20" i="102"/>
  <c r="Z20" i="102" s="1"/>
  <c r="X20" i="102"/>
  <c r="AS4" i="9"/>
  <c r="AL4" i="9"/>
  <c r="AU4" i="9" s="1"/>
  <c r="Y19" i="35"/>
  <c r="Z19" i="35" s="1"/>
  <c r="X19" i="35"/>
  <c r="Y32" i="93"/>
  <c r="X32" i="93"/>
  <c r="AR17" i="85"/>
  <c r="AR21" i="55"/>
  <c r="AI17" i="50"/>
  <c r="AN17" i="50"/>
  <c r="AH21" i="16"/>
  <c r="AQ21" i="16" s="1"/>
  <c r="AH23" i="11"/>
  <c r="AQ23" i="11" s="1"/>
  <c r="AH30" i="32"/>
  <c r="AQ30" i="32" s="1"/>
  <c r="AR20" i="16"/>
  <c r="AF26" i="13"/>
  <c r="AO26" i="13" s="1"/>
  <c r="W27" i="13"/>
  <c r="AE26" i="13"/>
  <c r="AG26" i="13"/>
  <c r="AP26" i="13" s="1"/>
  <c r="AR20" i="103"/>
  <c r="AH22" i="55"/>
  <c r="AQ22" i="55" s="1"/>
  <c r="AI20" i="83"/>
  <c r="AN20" i="83"/>
  <c r="AC16" i="58"/>
  <c r="AB17" i="58" s="1"/>
  <c r="S17" i="58"/>
  <c r="S11" i="58"/>
  <c r="AC10" i="58"/>
  <c r="AB11" i="58" s="1"/>
  <c r="AC4" i="58"/>
  <c r="AB5" i="58" s="1"/>
  <c r="S5" i="58"/>
  <c r="AI17" i="94"/>
  <c r="AN17" i="94"/>
  <c r="AI20" i="98"/>
  <c r="AN20" i="98"/>
  <c r="AH25" i="84"/>
  <c r="AQ25" i="84" s="1"/>
  <c r="AH19" i="42"/>
  <c r="AQ19" i="42" s="1"/>
  <c r="AI21" i="43"/>
  <c r="AN21" i="43"/>
  <c r="W31" i="105"/>
  <c r="AG30" i="105"/>
  <c r="AP30" i="105" s="1"/>
  <c r="AF30" i="105"/>
  <c r="AO30" i="105" s="1"/>
  <c r="AE30" i="105"/>
  <c r="AG20" i="87"/>
  <c r="AP20" i="87" s="1"/>
  <c r="AF20" i="87"/>
  <c r="AO20" i="87" s="1"/>
  <c r="AE20" i="87"/>
  <c r="W21" i="87"/>
  <c r="Z21" i="16"/>
  <c r="Z23" i="11"/>
  <c r="AR29" i="53"/>
  <c r="Z30" i="32"/>
  <c r="AH23" i="41"/>
  <c r="AQ23" i="41" s="1"/>
  <c r="W27" i="104"/>
  <c r="AG26" i="104"/>
  <c r="AP26" i="104" s="1"/>
  <c r="AE26" i="104"/>
  <c r="AF26" i="104"/>
  <c r="AO26" i="104" s="1"/>
  <c r="AR22" i="41"/>
  <c r="Z22" i="55"/>
  <c r="AC15" i="58"/>
  <c r="AB16" i="58" s="1"/>
  <c r="S16" i="58"/>
  <c r="AC9" i="58"/>
  <c r="AB10" i="58" s="1"/>
  <c r="S10" i="58"/>
  <c r="AC3" i="58"/>
  <c r="S4" i="58"/>
  <c r="Y19" i="48"/>
  <c r="X19" i="48"/>
  <c r="Y34" i="89"/>
  <c r="X34" i="89"/>
  <c r="Y34" i="97"/>
  <c r="X34" i="97"/>
  <c r="AI22" i="99"/>
  <c r="AN22" i="99"/>
  <c r="AR29" i="46"/>
  <c r="Z25" i="84"/>
  <c r="Z19" i="42"/>
  <c r="Y18" i="50"/>
  <c r="X18" i="50"/>
  <c r="Z18" i="50" s="1"/>
  <c r="Y22" i="43"/>
  <c r="X22" i="43"/>
  <c r="AF22" i="91"/>
  <c r="AO22" i="91" s="1"/>
  <c r="AG22" i="91"/>
  <c r="AP22" i="91" s="1"/>
  <c r="AE22" i="91"/>
  <c r="W23" i="91"/>
  <c r="AI29" i="52"/>
  <c r="AN29" i="52"/>
  <c r="AH25" i="95"/>
  <c r="AQ25" i="95" s="1"/>
  <c r="AE23" i="41"/>
  <c r="AG23" i="41"/>
  <c r="AP23" i="41" s="1"/>
  <c r="AF23" i="41"/>
  <c r="AO23" i="41" s="1"/>
  <c r="W24" i="41"/>
  <c r="Y26" i="96"/>
  <c r="X26" i="96"/>
  <c r="AH30" i="47"/>
  <c r="AQ30" i="47" s="1"/>
  <c r="AR19" i="10"/>
  <c r="W19" i="90"/>
  <c r="AG18" i="90"/>
  <c r="AP18" i="90" s="1"/>
  <c r="AF18" i="90"/>
  <c r="AO18" i="90" s="1"/>
  <c r="AE18" i="90"/>
  <c r="AC20" i="58"/>
  <c r="AB21" i="58" s="1"/>
  <c r="S21" i="58"/>
  <c r="AC14" i="58"/>
  <c r="AB15" i="58" s="1"/>
  <c r="S15" i="58"/>
  <c r="AC8" i="58"/>
  <c r="AB9" i="58" s="1"/>
  <c r="S9" i="58"/>
  <c r="AR29" i="32"/>
  <c r="AI33" i="97"/>
  <c r="AN33" i="97"/>
  <c r="AI19" i="102"/>
  <c r="AN19" i="102"/>
  <c r="AH18" i="85"/>
  <c r="AQ18" i="85" s="1"/>
  <c r="AR24" i="92"/>
  <c r="Z18" i="85"/>
  <c r="AI31" i="93"/>
  <c r="AN31" i="93"/>
  <c r="Y30" i="101"/>
  <c r="X30" i="101"/>
  <c r="Z30" i="101" s="1"/>
  <c r="AU25" i="9"/>
  <c r="C11" i="9" s="1"/>
  <c r="AR29" i="47"/>
  <c r="AR25" i="20"/>
  <c r="AH28" i="51"/>
  <c r="AQ28" i="51" s="1"/>
  <c r="AH25" i="92"/>
  <c r="AQ25" i="92" s="1"/>
  <c r="AR23" i="100"/>
  <c r="AE27" i="44"/>
  <c r="W28" i="44"/>
  <c r="AF27" i="44"/>
  <c r="AO27" i="44" s="1"/>
  <c r="AG27" i="44"/>
  <c r="AP27" i="44" s="1"/>
  <c r="Z25" i="95"/>
  <c r="Z30" i="47"/>
  <c r="AH25" i="45"/>
  <c r="AQ25" i="45" s="1"/>
  <c r="AR22" i="11"/>
  <c r="AC19" i="58"/>
  <c r="AB20" i="58" s="1"/>
  <c r="S20" i="58"/>
  <c r="AC13" i="58"/>
  <c r="AB14" i="58" s="1"/>
  <c r="S14" i="58"/>
  <c r="AC7" i="58"/>
  <c r="AB8" i="58" s="1"/>
  <c r="S8" i="58"/>
  <c r="S23" i="58"/>
  <c r="AC22" i="58"/>
  <c r="AB23" i="58" s="1"/>
  <c r="Y18" i="94"/>
  <c r="X18" i="94"/>
  <c r="Z18" i="94" s="1"/>
  <c r="AI18" i="48"/>
  <c r="AN18" i="48"/>
  <c r="AI33" i="89"/>
  <c r="AN33" i="89"/>
  <c r="W27" i="88"/>
  <c r="AF26" i="88"/>
  <c r="AO26" i="88" s="1"/>
  <c r="AG26" i="88"/>
  <c r="AP26" i="88" s="1"/>
  <c r="AE26" i="88"/>
  <c r="AR24" i="95"/>
  <c r="AH24" i="100"/>
  <c r="AQ24" i="100" s="1"/>
  <c r="AR24" i="45"/>
  <c r="Y30" i="86"/>
  <c r="X30" i="86"/>
  <c r="AI29" i="101"/>
  <c r="AN29" i="101"/>
  <c r="AS25" i="9"/>
  <c r="AH26" i="20"/>
  <c r="AQ26" i="20" s="1"/>
  <c r="AR27" i="51"/>
  <c r="AH21" i="103"/>
  <c r="AQ21" i="103" s="1"/>
  <c r="AH21" i="49"/>
  <c r="AQ21" i="49" s="1"/>
  <c r="AI17" i="82"/>
  <c r="AN17" i="82"/>
  <c r="Z28" i="51"/>
  <c r="Z25" i="92"/>
  <c r="AI25" i="96"/>
  <c r="AN25" i="96"/>
  <c r="Z25" i="45"/>
  <c r="AC18" i="58"/>
  <c r="AB19" i="58" s="1"/>
  <c r="S19" i="58"/>
  <c r="AC12" i="58"/>
  <c r="AB13" i="58" s="1"/>
  <c r="S13" i="58"/>
  <c r="AC6" i="58"/>
  <c r="AB7" i="58" s="1"/>
  <c r="S7" i="58"/>
  <c r="S22" i="58"/>
  <c r="AC21" i="58"/>
  <c r="AB22" i="58" s="1"/>
  <c r="AR20" i="49"/>
  <c r="AH30" i="53"/>
  <c r="AQ30" i="53" s="1"/>
  <c r="Z30" i="46"/>
  <c r="Y25" i="54"/>
  <c r="X25" i="54"/>
  <c r="Y23" i="99"/>
  <c r="X23" i="99"/>
  <c r="Z34" i="89" l="1"/>
  <c r="Z18" i="82"/>
  <c r="W21" i="102"/>
  <c r="AG20" i="102"/>
  <c r="AP20" i="102" s="1"/>
  <c r="AF20" i="102"/>
  <c r="AO20" i="102" s="1"/>
  <c r="AE20" i="102"/>
  <c r="AG30" i="101"/>
  <c r="AP30" i="101" s="1"/>
  <c r="AF30" i="101"/>
  <c r="AO30" i="101" s="1"/>
  <c r="AE30" i="101"/>
  <c r="W31" i="101"/>
  <c r="AG18" i="50"/>
  <c r="AP18" i="50" s="1"/>
  <c r="AE18" i="50"/>
  <c r="AF18" i="50"/>
  <c r="AO18" i="50" s="1"/>
  <c r="W19" i="50"/>
  <c r="AF18" i="94"/>
  <c r="AO18" i="94" s="1"/>
  <c r="AG18" i="94"/>
  <c r="AP18" i="94" s="1"/>
  <c r="AE18" i="94"/>
  <c r="W19" i="94"/>
  <c r="AE34" i="89"/>
  <c r="AG34" i="89"/>
  <c r="AP34" i="89" s="1"/>
  <c r="W35" i="89"/>
  <c r="AF34" i="89"/>
  <c r="AO34" i="89" s="1"/>
  <c r="AE18" i="82"/>
  <c r="AF18" i="82"/>
  <c r="AO18" i="82" s="1"/>
  <c r="W19" i="82"/>
  <c r="AG18" i="82"/>
  <c r="AP18" i="82" s="1"/>
  <c r="AH23" i="99"/>
  <c r="AQ23" i="99" s="1"/>
  <c r="AR25" i="96"/>
  <c r="AJ13" i="58"/>
  <c r="AK13" i="58"/>
  <c r="AT13" i="58" s="1"/>
  <c r="AJ7" i="58"/>
  <c r="AK7" i="58"/>
  <c r="AT7" i="58" s="1"/>
  <c r="Y27" i="88"/>
  <c r="X27" i="88"/>
  <c r="AG25" i="95"/>
  <c r="AP25" i="95" s="1"/>
  <c r="AF25" i="95"/>
  <c r="AO25" i="95" s="1"/>
  <c r="W26" i="95"/>
  <c r="AE25" i="95"/>
  <c r="AH26" i="96"/>
  <c r="AQ26" i="96" s="1"/>
  <c r="AJ3" i="58"/>
  <c r="AB4" i="58"/>
  <c r="Y27" i="104"/>
  <c r="X27" i="104"/>
  <c r="AG30" i="32"/>
  <c r="AP30" i="32" s="1"/>
  <c r="W31" i="32"/>
  <c r="AE30" i="32"/>
  <c r="AF30" i="32"/>
  <c r="AO30" i="32" s="1"/>
  <c r="Y21" i="87"/>
  <c r="X21" i="87"/>
  <c r="Z21" i="87" s="1"/>
  <c r="AR17" i="94"/>
  <c r="AJ17" i="58"/>
  <c r="AS17" i="58" s="1"/>
  <c r="AK17" i="58"/>
  <c r="AI26" i="13"/>
  <c r="AN26" i="13"/>
  <c r="AE19" i="35"/>
  <c r="AF19" i="35"/>
  <c r="AO19" i="35" s="1"/>
  <c r="W20" i="35"/>
  <c r="AG19" i="35"/>
  <c r="AP19" i="35" s="1"/>
  <c r="AJ6" i="58"/>
  <c r="AK6" i="58"/>
  <c r="AT6" i="58" s="1"/>
  <c r="AG21" i="83"/>
  <c r="AP21" i="83" s="1"/>
  <c r="W22" i="83"/>
  <c r="AF21" i="83"/>
  <c r="AO21" i="83" s="1"/>
  <c r="AE21" i="83"/>
  <c r="Y21" i="18"/>
  <c r="Z21" i="18" s="1"/>
  <c r="X21" i="18"/>
  <c r="Y22" i="103"/>
  <c r="X22" i="103"/>
  <c r="Z22" i="103" s="1"/>
  <c r="Y31" i="53"/>
  <c r="X31" i="53"/>
  <c r="Z31" i="53" s="1"/>
  <c r="AR29" i="101"/>
  <c r="AJ14" i="58"/>
  <c r="AS14" i="58" s="1"/>
  <c r="AK14" i="58"/>
  <c r="AR19" i="102"/>
  <c r="AK9" i="58"/>
  <c r="AT9" i="58" s="1"/>
  <c r="AJ9" i="58"/>
  <c r="AI18" i="90"/>
  <c r="AN18" i="90"/>
  <c r="Z26" i="96"/>
  <c r="AI23" i="41"/>
  <c r="AN23" i="41"/>
  <c r="AR22" i="99"/>
  <c r="AI20" i="87"/>
  <c r="AN20" i="87"/>
  <c r="Y27" i="13"/>
  <c r="X27" i="13"/>
  <c r="Z21" i="98"/>
  <c r="AH21" i="98"/>
  <c r="AQ21" i="98" s="1"/>
  <c r="AJ12" i="58"/>
  <c r="AK12" i="58"/>
  <c r="AT12" i="58" s="1"/>
  <c r="AI20" i="18"/>
  <c r="AN20" i="18"/>
  <c r="AI21" i="103"/>
  <c r="AN21" i="103"/>
  <c r="Y25" i="100"/>
  <c r="X25" i="100"/>
  <c r="Z23" i="99"/>
  <c r="AE25" i="92"/>
  <c r="AN25" i="92" s="1"/>
  <c r="W26" i="92"/>
  <c r="AF25" i="92"/>
  <c r="AO25" i="92" s="1"/>
  <c r="AG25" i="92"/>
  <c r="AH30" i="86"/>
  <c r="AQ30" i="86" s="1"/>
  <c r="AR33" i="89"/>
  <c r="AJ23" i="58"/>
  <c r="AK23" i="58"/>
  <c r="AT23" i="58" s="1"/>
  <c r="AR29" i="52"/>
  <c r="AH22" i="43"/>
  <c r="AQ22" i="43" s="1"/>
  <c r="W20" i="42"/>
  <c r="AE19" i="42"/>
  <c r="AF19" i="42"/>
  <c r="AO19" i="42" s="1"/>
  <c r="AG19" i="42"/>
  <c r="AP19" i="42" s="1"/>
  <c r="AH34" i="97"/>
  <c r="AQ34" i="97" s="1"/>
  <c r="AH19" i="48"/>
  <c r="AQ19" i="48" s="1"/>
  <c r="AJ10" i="58"/>
  <c r="AK10" i="58"/>
  <c r="AT10" i="58" s="1"/>
  <c r="Y31" i="105"/>
  <c r="X31" i="105"/>
  <c r="AK5" i="58"/>
  <c r="AT5" i="58" s="1"/>
  <c r="AJ5" i="58"/>
  <c r="AR20" i="83"/>
  <c r="AH32" i="93"/>
  <c r="AQ32" i="93" s="1"/>
  <c r="AE31" i="15"/>
  <c r="AF31" i="15"/>
  <c r="AO31" i="15" s="1"/>
  <c r="W32" i="15"/>
  <c r="AG31" i="15"/>
  <c r="AP31" i="15" s="1"/>
  <c r="AR29" i="86"/>
  <c r="AI20" i="10"/>
  <c r="AN20" i="10"/>
  <c r="Y27" i="20"/>
  <c r="X27" i="20"/>
  <c r="AI21" i="49"/>
  <c r="AN21" i="49"/>
  <c r="Z30" i="86"/>
  <c r="AI26" i="88"/>
  <c r="AN26" i="88"/>
  <c r="AJ20" i="58"/>
  <c r="AK20" i="58"/>
  <c r="AT20" i="58" s="1"/>
  <c r="AR31" i="93"/>
  <c r="AR33" i="97"/>
  <c r="AJ15" i="58"/>
  <c r="AS15" i="58" s="1"/>
  <c r="AK15" i="58"/>
  <c r="Z22" i="43"/>
  <c r="AF25" i="84"/>
  <c r="AO25" i="84" s="1"/>
  <c r="W26" i="84"/>
  <c r="AG25" i="84"/>
  <c r="AP25" i="84" s="1"/>
  <c r="AE25" i="84"/>
  <c r="Z34" i="97"/>
  <c r="Z19" i="48"/>
  <c r="AG23" i="11"/>
  <c r="AP23" i="11" s="1"/>
  <c r="AF23" i="11"/>
  <c r="AO23" i="11" s="1"/>
  <c r="W24" i="11"/>
  <c r="AE23" i="11"/>
  <c r="AK11" i="58"/>
  <c r="AT11" i="58" s="1"/>
  <c r="AJ11" i="58"/>
  <c r="AR17" i="50"/>
  <c r="Z32" i="93"/>
  <c r="AH30" i="52"/>
  <c r="AQ30" i="52" s="1"/>
  <c r="AI26" i="20"/>
  <c r="AN26" i="20"/>
  <c r="AJ22" i="58"/>
  <c r="AK22" i="58"/>
  <c r="AT22" i="58" s="1"/>
  <c r="AR18" i="48"/>
  <c r="Y28" i="44"/>
  <c r="X28" i="44"/>
  <c r="W19" i="85"/>
  <c r="AG18" i="85"/>
  <c r="AP18" i="85" s="1"/>
  <c r="AE18" i="85"/>
  <c r="AF18" i="85"/>
  <c r="AO18" i="85" s="1"/>
  <c r="Y19" i="90"/>
  <c r="X19" i="90"/>
  <c r="Y24" i="41"/>
  <c r="Z24" i="41" s="1"/>
  <c r="X24" i="41"/>
  <c r="Y23" i="91"/>
  <c r="X23" i="91"/>
  <c r="AJ16" i="58"/>
  <c r="AS16" i="58" s="1"/>
  <c r="AK16" i="58"/>
  <c r="AI26" i="104"/>
  <c r="AN26" i="104"/>
  <c r="AE21" i="16"/>
  <c r="AF21" i="16"/>
  <c r="AO21" i="16" s="1"/>
  <c r="AG21" i="16"/>
  <c r="AP21" i="16" s="1"/>
  <c r="W22" i="16"/>
  <c r="AR21" i="43"/>
  <c r="AR20" i="98"/>
  <c r="AH20" i="102"/>
  <c r="AQ20" i="102" s="1"/>
  <c r="AR24" i="54"/>
  <c r="AJ18" i="58"/>
  <c r="AK18" i="58"/>
  <c r="AT18" i="58" s="1"/>
  <c r="Z30" i="52"/>
  <c r="AH18" i="82"/>
  <c r="AQ18" i="82" s="1"/>
  <c r="AR18" i="35"/>
  <c r="Y21" i="10"/>
  <c r="X21" i="10"/>
  <c r="AI24" i="100"/>
  <c r="AN24" i="100"/>
  <c r="AI30" i="53"/>
  <c r="AN30" i="53"/>
  <c r="AG30" i="46"/>
  <c r="AP30" i="46" s="1"/>
  <c r="AE30" i="46"/>
  <c r="AF30" i="46"/>
  <c r="AO30" i="46" s="1"/>
  <c r="W31" i="46"/>
  <c r="AG28" i="51"/>
  <c r="AP28" i="51" s="1"/>
  <c r="AF28" i="51"/>
  <c r="AO28" i="51" s="1"/>
  <c r="W29" i="51"/>
  <c r="AE28" i="51"/>
  <c r="AH25" i="54"/>
  <c r="AQ25" i="54" s="1"/>
  <c r="AJ19" i="58"/>
  <c r="AK19" i="58"/>
  <c r="AT19" i="58" s="1"/>
  <c r="Z25" i="54"/>
  <c r="AE25" i="45"/>
  <c r="AF25" i="45"/>
  <c r="AO25" i="45" s="1"/>
  <c r="AG25" i="45"/>
  <c r="AP25" i="45" s="1"/>
  <c r="W26" i="45"/>
  <c r="AR17" i="82"/>
  <c r="AH18" i="94"/>
  <c r="AQ18" i="94" s="1"/>
  <c r="AJ8" i="58"/>
  <c r="AK8" i="58"/>
  <c r="AT8" i="58" s="1"/>
  <c r="AE30" i="47"/>
  <c r="AN30" i="47" s="1"/>
  <c r="AG30" i="47"/>
  <c r="AF30" i="47"/>
  <c r="AO30" i="47" s="1"/>
  <c r="W31" i="47"/>
  <c r="AI27" i="44"/>
  <c r="AN27" i="44"/>
  <c r="AH30" i="101"/>
  <c r="AQ30" i="101" s="1"/>
  <c r="AJ21" i="58"/>
  <c r="AK21" i="58"/>
  <c r="AT21" i="58" s="1"/>
  <c r="AI22" i="91"/>
  <c r="AN22" i="91"/>
  <c r="AH18" i="50"/>
  <c r="AQ18" i="50" s="1"/>
  <c r="AH34" i="89"/>
  <c r="AQ34" i="89" s="1"/>
  <c r="AG22" i="55"/>
  <c r="AP22" i="55" s="1"/>
  <c r="AF22" i="55"/>
  <c r="AO22" i="55" s="1"/>
  <c r="W23" i="55"/>
  <c r="AE22" i="55"/>
  <c r="AI30" i="105"/>
  <c r="AN30" i="105"/>
  <c r="AH19" i="35"/>
  <c r="AQ19" i="35" s="1"/>
  <c r="AH21" i="83"/>
  <c r="AQ21" i="83" s="1"/>
  <c r="Y22" i="49"/>
  <c r="X22" i="49"/>
  <c r="Z27" i="20" l="1"/>
  <c r="AG27" i="20" s="1"/>
  <c r="AP27" i="20" s="1"/>
  <c r="W28" i="20"/>
  <c r="AF27" i="20"/>
  <c r="AO27" i="20" s="1"/>
  <c r="AE27" i="20"/>
  <c r="AF24" i="41"/>
  <c r="AO24" i="41" s="1"/>
  <c r="AE24" i="41"/>
  <c r="W25" i="41"/>
  <c r="AG24" i="41"/>
  <c r="AP24" i="41" s="1"/>
  <c r="AI18" i="85"/>
  <c r="AN18" i="85"/>
  <c r="X26" i="92"/>
  <c r="Z26" i="92" s="1"/>
  <c r="Y26" i="92"/>
  <c r="AH27" i="13"/>
  <c r="AQ27" i="13" s="1"/>
  <c r="AS9" i="58"/>
  <c r="AL9" i="58"/>
  <c r="AU9" i="58" s="1"/>
  <c r="AG22" i="103"/>
  <c r="AP22" i="103" s="1"/>
  <c r="AE22" i="103"/>
  <c r="AF22" i="103"/>
  <c r="AO22" i="103" s="1"/>
  <c r="W23" i="103"/>
  <c r="AI21" i="83"/>
  <c r="AN21" i="83"/>
  <c r="AR26" i="13"/>
  <c r="AE21" i="87"/>
  <c r="W22" i="87"/>
  <c r="AG21" i="87"/>
  <c r="AP21" i="87" s="1"/>
  <c r="AF21" i="87"/>
  <c r="AO21" i="87" s="1"/>
  <c r="AI25" i="95"/>
  <c r="AN25" i="95"/>
  <c r="AI18" i="94"/>
  <c r="AN18" i="94"/>
  <c r="AI18" i="50"/>
  <c r="AN18" i="50"/>
  <c r="AH22" i="49"/>
  <c r="AQ22" i="49" s="1"/>
  <c r="AI25" i="84"/>
  <c r="AN25" i="84"/>
  <c r="AR22" i="91"/>
  <c r="AR30" i="53"/>
  <c r="AH23" i="91"/>
  <c r="AQ23" i="91" s="1"/>
  <c r="AH19" i="90"/>
  <c r="AQ19" i="90" s="1"/>
  <c r="AS5" i="58"/>
  <c r="AL5" i="58"/>
  <c r="AU5" i="58" s="1"/>
  <c r="AS10" i="58"/>
  <c r="AL10" i="58"/>
  <c r="AU10" i="58" s="1"/>
  <c r="AS23" i="58"/>
  <c r="AL23" i="58"/>
  <c r="AU23" i="58" s="1"/>
  <c r="AR21" i="103"/>
  <c r="Z27" i="13"/>
  <c r="AL17" i="58"/>
  <c r="AU17" i="58" s="1"/>
  <c r="AT17" i="58"/>
  <c r="AH27" i="104"/>
  <c r="AQ27" i="104" s="1"/>
  <c r="Y26" i="95"/>
  <c r="Z26" i="95" s="1"/>
  <c r="X26" i="95"/>
  <c r="Y35" i="89"/>
  <c r="X35" i="89"/>
  <c r="Z35" i="89" s="1"/>
  <c r="AE25" i="54"/>
  <c r="AF25" i="54"/>
  <c r="AO25" i="54" s="1"/>
  <c r="AG25" i="54"/>
  <c r="AP25" i="54" s="1"/>
  <c r="W26" i="54"/>
  <c r="X24" i="11"/>
  <c r="Y24" i="11"/>
  <c r="AS20" i="58"/>
  <c r="AL20" i="58"/>
  <c r="AU20" i="58" s="1"/>
  <c r="AH27" i="20"/>
  <c r="AQ27" i="20" s="1"/>
  <c r="Z22" i="49"/>
  <c r="AR30" i="105"/>
  <c r="AI30" i="47"/>
  <c r="AP30" i="47"/>
  <c r="Y26" i="45"/>
  <c r="X26" i="45"/>
  <c r="AS19" i="58"/>
  <c r="AL19" i="58"/>
  <c r="AU19" i="58" s="1"/>
  <c r="Y31" i="46"/>
  <c r="X31" i="46"/>
  <c r="AE30" i="52"/>
  <c r="AG30" i="52"/>
  <c r="AP30" i="52" s="1"/>
  <c r="W31" i="52"/>
  <c r="AF30" i="52"/>
  <c r="AO30" i="52" s="1"/>
  <c r="AI21" i="16"/>
  <c r="AN21" i="16"/>
  <c r="Z23" i="91"/>
  <c r="Z19" i="90"/>
  <c r="Y19" i="85"/>
  <c r="Z19" i="85"/>
  <c r="X19" i="85"/>
  <c r="AS11" i="58"/>
  <c r="AL11" i="58"/>
  <c r="AU11" i="58" s="1"/>
  <c r="Y26" i="84"/>
  <c r="X26" i="84"/>
  <c r="AR26" i="88"/>
  <c r="W24" i="99"/>
  <c r="AE23" i="99"/>
  <c r="AF23" i="99"/>
  <c r="AO23" i="99" s="1"/>
  <c r="AG23" i="99"/>
  <c r="AP23" i="99" s="1"/>
  <c r="AR23" i="41"/>
  <c r="AH31" i="53"/>
  <c r="AQ31" i="53" s="1"/>
  <c r="AH21" i="18"/>
  <c r="AQ21" i="18" s="1"/>
  <c r="Y22" i="83"/>
  <c r="Z22" i="83"/>
  <c r="X22" i="83"/>
  <c r="Y20" i="35"/>
  <c r="X20" i="35"/>
  <c r="Z27" i="104"/>
  <c r="AS7" i="58"/>
  <c r="AL7" i="58"/>
  <c r="AU7" i="58" s="1"/>
  <c r="Y19" i="82"/>
  <c r="X19" i="82"/>
  <c r="AI20" i="102"/>
  <c r="AN20" i="102"/>
  <c r="AS21" i="58"/>
  <c r="AL21" i="58"/>
  <c r="AU21" i="58" s="1"/>
  <c r="AH28" i="44"/>
  <c r="AQ28" i="44" s="1"/>
  <c r="AS22" i="58"/>
  <c r="AL22" i="58"/>
  <c r="AU22" i="58" s="1"/>
  <c r="W20" i="48"/>
  <c r="AG19" i="48"/>
  <c r="AP19" i="48" s="1"/>
  <c r="AE19" i="48"/>
  <c r="AF19" i="48"/>
  <c r="AO19" i="48" s="1"/>
  <c r="AG30" i="86"/>
  <c r="AP30" i="86" s="1"/>
  <c r="AF30" i="86"/>
  <c r="AO30" i="86" s="1"/>
  <c r="AE30" i="86"/>
  <c r="W31" i="86"/>
  <c r="Y32" i="15"/>
  <c r="X32" i="15"/>
  <c r="AH31" i="105"/>
  <c r="AQ31" i="105" s="1"/>
  <c r="AI19" i="42"/>
  <c r="AN19" i="42"/>
  <c r="AH25" i="100"/>
  <c r="AQ25" i="100" s="1"/>
  <c r="AR20" i="18"/>
  <c r="W27" i="96"/>
  <c r="AG26" i="96"/>
  <c r="AP26" i="96" s="1"/>
  <c r="AE26" i="96"/>
  <c r="AF26" i="96"/>
  <c r="AO26" i="96" s="1"/>
  <c r="W32" i="53"/>
  <c r="AG31" i="53"/>
  <c r="AP31" i="53" s="1"/>
  <c r="AE31" i="53"/>
  <c r="AF31" i="53"/>
  <c r="AO31" i="53" s="1"/>
  <c r="AG21" i="18"/>
  <c r="AP21" i="18" s="1"/>
  <c r="AE21" i="18"/>
  <c r="W22" i="18"/>
  <c r="AF21" i="18"/>
  <c r="AO21" i="18" s="1"/>
  <c r="AI34" i="89"/>
  <c r="AN34" i="89"/>
  <c r="Y31" i="101"/>
  <c r="X31" i="101"/>
  <c r="Z31" i="101" s="1"/>
  <c r="Y31" i="47"/>
  <c r="X31" i="47"/>
  <c r="AR27" i="44"/>
  <c r="Y29" i="51"/>
  <c r="X29" i="51"/>
  <c r="AI30" i="46"/>
  <c r="AN30" i="46"/>
  <c r="AH21" i="10"/>
  <c r="AQ21" i="10" s="1"/>
  <c r="AS18" i="58"/>
  <c r="AL18" i="58"/>
  <c r="AU18" i="58" s="1"/>
  <c r="AR26" i="104"/>
  <c r="AH24" i="41"/>
  <c r="AQ24" i="41" s="1"/>
  <c r="Z28" i="44"/>
  <c r="AF34" i="97"/>
  <c r="AO34" i="97" s="1"/>
  <c r="W35" i="97"/>
  <c r="AE34" i="97"/>
  <c r="AG34" i="97"/>
  <c r="AP34" i="97" s="1"/>
  <c r="AF22" i="43"/>
  <c r="AO22" i="43" s="1"/>
  <c r="AE22" i="43"/>
  <c r="AG22" i="43"/>
  <c r="AP22" i="43" s="1"/>
  <c r="W23" i="43"/>
  <c r="AR20" i="10"/>
  <c r="Z31" i="105"/>
  <c r="Y20" i="42"/>
  <c r="X20" i="42"/>
  <c r="AI25" i="92"/>
  <c r="AP25" i="92"/>
  <c r="Z25" i="100"/>
  <c r="AR20" i="87"/>
  <c r="AL14" i="58"/>
  <c r="AU14" i="58" s="1"/>
  <c r="AT14" i="58"/>
  <c r="AI19" i="35"/>
  <c r="AN19" i="35"/>
  <c r="AI30" i="32"/>
  <c r="AN30" i="32"/>
  <c r="AK4" i="58"/>
  <c r="AT4" i="58" s="1"/>
  <c r="AJ4" i="58"/>
  <c r="AH27" i="88"/>
  <c r="AQ27" i="88" s="1"/>
  <c r="AS13" i="58"/>
  <c r="AL13" i="58"/>
  <c r="AU13" i="58" s="1"/>
  <c r="AI18" i="82"/>
  <c r="AN18" i="82"/>
  <c r="Y19" i="50"/>
  <c r="X19" i="50"/>
  <c r="AI30" i="101"/>
  <c r="AN30" i="101"/>
  <c r="AI28" i="51"/>
  <c r="AN28" i="51"/>
  <c r="AR24" i="100"/>
  <c r="AI22" i="55"/>
  <c r="AN22" i="55"/>
  <c r="Y23" i="55"/>
  <c r="X23" i="55"/>
  <c r="AS8" i="58"/>
  <c r="AL8" i="58"/>
  <c r="AU8" i="58" s="1"/>
  <c r="AI25" i="45"/>
  <c r="AN25" i="45"/>
  <c r="Z21" i="10"/>
  <c r="Y22" i="16"/>
  <c r="X22" i="16"/>
  <c r="Z22" i="16" s="1"/>
  <c r="AL16" i="58"/>
  <c r="AU16" i="58" s="1"/>
  <c r="AT16" i="58"/>
  <c r="AR26" i="20"/>
  <c r="AG32" i="93"/>
  <c r="AP32" i="93" s="1"/>
  <c r="AF32" i="93"/>
  <c r="AO32" i="93" s="1"/>
  <c r="AE32" i="93"/>
  <c r="W33" i="93"/>
  <c r="AI23" i="11"/>
  <c r="AN23" i="11"/>
  <c r="AL15" i="58"/>
  <c r="AU15" i="58" s="1"/>
  <c r="AT15" i="58"/>
  <c r="AR21" i="49"/>
  <c r="AI31" i="15"/>
  <c r="AN31" i="15"/>
  <c r="AS12" i="58"/>
  <c r="AL12" i="58"/>
  <c r="AU12" i="58" s="1"/>
  <c r="W22" i="98"/>
  <c r="AF21" i="98"/>
  <c r="AO21" i="98" s="1"/>
  <c r="AE21" i="98"/>
  <c r="AG21" i="98"/>
  <c r="AP21" i="98" s="1"/>
  <c r="AR18" i="90"/>
  <c r="AH22" i="103"/>
  <c r="AQ22" i="103" s="1"/>
  <c r="AS6" i="58"/>
  <c r="AL6" i="58"/>
  <c r="AU6" i="58" s="1"/>
  <c r="AH21" i="87"/>
  <c r="AQ21" i="87" s="1"/>
  <c r="Y31" i="32"/>
  <c r="X31" i="32"/>
  <c r="Z31" i="32" s="1"/>
  <c r="AS3" i="58"/>
  <c r="AL3" i="58"/>
  <c r="AU3" i="58" s="1"/>
  <c r="Z27" i="88"/>
  <c r="Y19" i="94"/>
  <c r="X19" i="94"/>
  <c r="Y21" i="102"/>
  <c r="X21" i="102"/>
  <c r="Z21" i="102" s="1"/>
  <c r="Z20" i="42" l="1"/>
  <c r="Z24" i="11"/>
  <c r="Z23" i="55"/>
  <c r="Z19" i="94"/>
  <c r="W20" i="94" s="1"/>
  <c r="W22" i="102"/>
  <c r="AG21" i="102"/>
  <c r="AP21" i="102" s="1"/>
  <c r="AF21" i="102"/>
  <c r="AO21" i="102" s="1"/>
  <c r="AE21" i="102"/>
  <c r="AE23" i="55"/>
  <c r="AF23" i="55"/>
  <c r="AO23" i="55" s="1"/>
  <c r="AG23" i="55"/>
  <c r="AP23" i="55" s="1"/>
  <c r="W24" i="55"/>
  <c r="W25" i="11"/>
  <c r="AG24" i="11"/>
  <c r="AP24" i="11" s="1"/>
  <c r="AF24" i="11"/>
  <c r="AO24" i="11" s="1"/>
  <c r="AE24" i="11"/>
  <c r="AE20" i="42"/>
  <c r="AG20" i="42"/>
  <c r="AP20" i="42" s="1"/>
  <c r="W21" i="42"/>
  <c r="AF20" i="42"/>
  <c r="AO20" i="42" s="1"/>
  <c r="AF31" i="32"/>
  <c r="AO31" i="32" s="1"/>
  <c r="W32" i="32"/>
  <c r="AG31" i="32"/>
  <c r="AP31" i="32" s="1"/>
  <c r="AE31" i="32"/>
  <c r="AF19" i="94"/>
  <c r="AO19" i="94" s="1"/>
  <c r="AE19" i="94"/>
  <c r="AE22" i="16"/>
  <c r="AF22" i="16"/>
  <c r="AO22" i="16" s="1"/>
  <c r="AG22" i="16"/>
  <c r="AP22" i="16" s="1"/>
  <c r="W23" i="16"/>
  <c r="AH19" i="50"/>
  <c r="AQ19" i="50" s="1"/>
  <c r="AL4" i="58"/>
  <c r="AU4" i="58" s="1"/>
  <c r="AS4" i="58"/>
  <c r="AS25" i="58" s="1"/>
  <c r="AR25" i="92"/>
  <c r="AF31" i="101"/>
  <c r="AO31" i="101" s="1"/>
  <c r="W32" i="101"/>
  <c r="AG31" i="101"/>
  <c r="AP31" i="101" s="1"/>
  <c r="AE31" i="101"/>
  <c r="Y22" i="18"/>
  <c r="X22" i="18"/>
  <c r="Y27" i="96"/>
  <c r="X27" i="96"/>
  <c r="AF22" i="83"/>
  <c r="AO22" i="83" s="1"/>
  <c r="AG22" i="83"/>
  <c r="AP22" i="83" s="1"/>
  <c r="AE22" i="83"/>
  <c r="W23" i="83"/>
  <c r="Y24" i="99"/>
  <c r="X24" i="99"/>
  <c r="AG23" i="91"/>
  <c r="AP23" i="91" s="1"/>
  <c r="AF23" i="91"/>
  <c r="AO23" i="91" s="1"/>
  <c r="AE23" i="91"/>
  <c r="W24" i="91"/>
  <c r="AH26" i="45"/>
  <c r="AQ26" i="45" s="1"/>
  <c r="AF35" i="89"/>
  <c r="AO35" i="89" s="1"/>
  <c r="W36" i="89"/>
  <c r="AE35" i="89"/>
  <c r="AN35" i="89" s="1"/>
  <c r="AG35" i="89"/>
  <c r="W28" i="13"/>
  <c r="AG27" i="13"/>
  <c r="AP27" i="13" s="1"/>
  <c r="AF27" i="13"/>
  <c r="AO27" i="13" s="1"/>
  <c r="AE27" i="13"/>
  <c r="AR25" i="84"/>
  <c r="AI22" i="103"/>
  <c r="AR22" i="103" s="1"/>
  <c r="AN22" i="103"/>
  <c r="AI21" i="98"/>
  <c r="AN21" i="98"/>
  <c r="AR31" i="15"/>
  <c r="AR23" i="11"/>
  <c r="AH23" i="55"/>
  <c r="AQ23" i="55" s="1"/>
  <c r="Z19" i="50"/>
  <c r="AT25" i="58"/>
  <c r="AH20" i="42"/>
  <c r="AQ20" i="42" s="1"/>
  <c r="AI21" i="18"/>
  <c r="AN21" i="18"/>
  <c r="Y32" i="53"/>
  <c r="X32" i="53"/>
  <c r="Y31" i="86"/>
  <c r="X31" i="86"/>
  <c r="AI19" i="48"/>
  <c r="AN19" i="48"/>
  <c r="AI30" i="52"/>
  <c r="AN30" i="52"/>
  <c r="Z26" i="45"/>
  <c r="AE22" i="49"/>
  <c r="W23" i="49"/>
  <c r="AG22" i="49"/>
  <c r="AP22" i="49" s="1"/>
  <c r="AF22" i="49"/>
  <c r="AO22" i="49" s="1"/>
  <c r="Y26" i="54"/>
  <c r="X26" i="54"/>
  <c r="AR18" i="50"/>
  <c r="AR18" i="85"/>
  <c r="W22" i="10"/>
  <c r="AG21" i="10"/>
  <c r="AP21" i="10" s="1"/>
  <c r="AF21" i="10"/>
  <c r="AO21" i="10" s="1"/>
  <c r="AE21" i="10"/>
  <c r="Y23" i="43"/>
  <c r="X23" i="43"/>
  <c r="AI34" i="97"/>
  <c r="AN34" i="97"/>
  <c r="AI30" i="86"/>
  <c r="AN30" i="86"/>
  <c r="AR20" i="102"/>
  <c r="AF27" i="104"/>
  <c r="AO27" i="104" s="1"/>
  <c r="W28" i="104"/>
  <c r="AG27" i="104"/>
  <c r="AP27" i="104" s="1"/>
  <c r="AE27" i="104"/>
  <c r="AH19" i="85"/>
  <c r="AQ19" i="85" s="1"/>
  <c r="AR21" i="16"/>
  <c r="Z31" i="46"/>
  <c r="AH31" i="46"/>
  <c r="AQ31" i="46" s="1"/>
  <c r="AH26" i="95"/>
  <c r="AQ26" i="95" s="1"/>
  <c r="AR21" i="83"/>
  <c r="AI27" i="20"/>
  <c r="AN27" i="20"/>
  <c r="AR30" i="32"/>
  <c r="Y35" i="97"/>
  <c r="X35" i="97"/>
  <c r="AR30" i="46"/>
  <c r="Z31" i="47"/>
  <c r="AH31" i="47"/>
  <c r="AQ31" i="47" s="1"/>
  <c r="AR34" i="89"/>
  <c r="AR19" i="42"/>
  <c r="AH32" i="15"/>
  <c r="AQ32" i="15" s="1"/>
  <c r="Y20" i="48"/>
  <c r="X20" i="48"/>
  <c r="AH19" i="82"/>
  <c r="AQ19" i="82" s="1"/>
  <c r="Z20" i="35"/>
  <c r="AH20" i="35"/>
  <c r="AQ20" i="35" s="1"/>
  <c r="AH26" i="84"/>
  <c r="AQ26" i="84" s="1"/>
  <c r="W20" i="85"/>
  <c r="AG19" i="85"/>
  <c r="AP19" i="85" s="1"/>
  <c r="AF19" i="85"/>
  <c r="AO19" i="85" s="1"/>
  <c r="AE19" i="85"/>
  <c r="AE26" i="95"/>
  <c r="AN26" i="95" s="1"/>
  <c r="AF26" i="95"/>
  <c r="AO26" i="95" s="1"/>
  <c r="AG26" i="95"/>
  <c r="W27" i="95"/>
  <c r="AR18" i="94"/>
  <c r="Y22" i="87"/>
  <c r="X22" i="87"/>
  <c r="W27" i="92"/>
  <c r="AF26" i="92"/>
  <c r="AO26" i="92" s="1"/>
  <c r="AE26" i="92"/>
  <c r="AN26" i="92" s="1"/>
  <c r="AG26" i="92"/>
  <c r="AH19" i="94"/>
  <c r="AQ19" i="94" s="1"/>
  <c r="AE27" i="88"/>
  <c r="W28" i="88"/>
  <c r="AG27" i="88"/>
  <c r="AP27" i="88" s="1"/>
  <c r="AF27" i="88"/>
  <c r="AO27" i="88" s="1"/>
  <c r="AU25" i="58"/>
  <c r="C11" i="58" s="1"/>
  <c r="F2" i="57" s="1"/>
  <c r="AI32" i="93"/>
  <c r="AN32" i="93"/>
  <c r="AR25" i="45"/>
  <c r="AR18" i="82"/>
  <c r="AG25" i="100"/>
  <c r="AP25" i="100" s="1"/>
  <c r="AE25" i="100"/>
  <c r="W26" i="100"/>
  <c r="AF25" i="100"/>
  <c r="AO25" i="100" s="1"/>
  <c r="W32" i="105"/>
  <c r="AF31" i="105"/>
  <c r="AO31" i="105" s="1"/>
  <c r="AG31" i="105"/>
  <c r="AP31" i="105" s="1"/>
  <c r="AE31" i="105"/>
  <c r="AI22" i="43"/>
  <c r="AN22" i="43"/>
  <c r="AH29" i="51"/>
  <c r="AQ29" i="51" s="1"/>
  <c r="AI26" i="96"/>
  <c r="AN26" i="96"/>
  <c r="Z32" i="15"/>
  <c r="Z19" i="82"/>
  <c r="Z26" i="84"/>
  <c r="AR30" i="47"/>
  <c r="AI25" i="54"/>
  <c r="AN25" i="54"/>
  <c r="AI21" i="87"/>
  <c r="AN21" i="87"/>
  <c r="Y23" i="103"/>
  <c r="X23" i="103"/>
  <c r="Y25" i="41"/>
  <c r="X25" i="41"/>
  <c r="Y28" i="20"/>
  <c r="X28" i="20"/>
  <c r="AH31" i="32"/>
  <c r="AQ31" i="32" s="1"/>
  <c r="AH21" i="102"/>
  <c r="AQ21" i="102" s="1"/>
  <c r="Y22" i="98"/>
  <c r="X22" i="98"/>
  <c r="Y33" i="93"/>
  <c r="X33" i="93"/>
  <c r="AR28" i="51"/>
  <c r="AH22" i="16"/>
  <c r="AQ22" i="16" s="1"/>
  <c r="AR22" i="55"/>
  <c r="AR30" i="101"/>
  <c r="AR19" i="35"/>
  <c r="W29" i="44"/>
  <c r="AF28" i="44"/>
  <c r="AO28" i="44" s="1"/>
  <c r="AG28" i="44"/>
  <c r="AP28" i="44" s="1"/>
  <c r="AE28" i="44"/>
  <c r="Z29" i="51"/>
  <c r="AH31" i="101"/>
  <c r="AQ31" i="101" s="1"/>
  <c r="AI31" i="53"/>
  <c r="AN31" i="53"/>
  <c r="AH22" i="83"/>
  <c r="AQ22" i="83" s="1"/>
  <c r="AI23" i="99"/>
  <c r="AN23" i="99"/>
  <c r="AE19" i="90"/>
  <c r="AG19" i="90"/>
  <c r="AP19" i="90" s="1"/>
  <c r="AF19" i="90"/>
  <c r="AO19" i="90" s="1"/>
  <c r="W20" i="90"/>
  <c r="Y31" i="52"/>
  <c r="X31" i="52"/>
  <c r="AH24" i="11"/>
  <c r="AQ24" i="11" s="1"/>
  <c r="AH35" i="89"/>
  <c r="AQ35" i="89" s="1"/>
  <c r="AR25" i="95"/>
  <c r="AH26" i="92"/>
  <c r="AQ26" i="92" s="1"/>
  <c r="AI24" i="41"/>
  <c r="AN24" i="41"/>
  <c r="Z32" i="53" l="1"/>
  <c r="Z23" i="103"/>
  <c r="Z28" i="20"/>
  <c r="AF28" i="20" s="1"/>
  <c r="AO28" i="20" s="1"/>
  <c r="Z27" i="96"/>
  <c r="AF27" i="96" s="1"/>
  <c r="AO27" i="96" s="1"/>
  <c r="AG19" i="94"/>
  <c r="AP19" i="94" s="1"/>
  <c r="Z25" i="41"/>
  <c r="AF25" i="41" s="1"/>
  <c r="AO25" i="41" s="1"/>
  <c r="AF23" i="103"/>
  <c r="AO23" i="103" s="1"/>
  <c r="AE23" i="103"/>
  <c r="W24" i="103"/>
  <c r="AG23" i="103"/>
  <c r="AP23" i="103" s="1"/>
  <c r="AG27" i="96"/>
  <c r="AP27" i="96" s="1"/>
  <c r="W28" i="96"/>
  <c r="W26" i="41"/>
  <c r="AE25" i="41"/>
  <c r="AN25" i="41" s="1"/>
  <c r="AG25" i="41"/>
  <c r="AG28" i="20"/>
  <c r="AP28" i="20" s="1"/>
  <c r="AE28" i="20"/>
  <c r="AG32" i="53"/>
  <c r="AP32" i="53" s="1"/>
  <c r="AE32" i="53"/>
  <c r="W33" i="53"/>
  <c r="AF32" i="53"/>
  <c r="AO32" i="53" s="1"/>
  <c r="AR24" i="41"/>
  <c r="AH31" i="52"/>
  <c r="AQ31" i="52" s="1"/>
  <c r="AI28" i="44"/>
  <c r="AN28" i="44"/>
  <c r="AR21" i="87"/>
  <c r="AF19" i="82"/>
  <c r="AO19" i="82" s="1"/>
  <c r="AE19" i="82"/>
  <c r="W20" i="82"/>
  <c r="AG19" i="82"/>
  <c r="AP19" i="82" s="1"/>
  <c r="AI31" i="105"/>
  <c r="AN31" i="105"/>
  <c r="Y26" i="100"/>
  <c r="X26" i="100"/>
  <c r="Y27" i="92"/>
  <c r="X27" i="92"/>
  <c r="AI19" i="85"/>
  <c r="AN19" i="85"/>
  <c r="AH23" i="43"/>
  <c r="AQ23" i="43" s="1"/>
  <c r="AH26" i="54"/>
  <c r="AQ26" i="54" s="1"/>
  <c r="Y23" i="49"/>
  <c r="X23" i="49"/>
  <c r="AR19" i="48"/>
  <c r="AI23" i="91"/>
  <c r="AN23" i="91"/>
  <c r="AI31" i="101"/>
  <c r="AN31" i="101"/>
  <c r="AI31" i="32"/>
  <c r="AN31" i="32"/>
  <c r="Y21" i="42"/>
  <c r="Z21" i="42" s="1"/>
  <c r="X21" i="42"/>
  <c r="AI23" i="55"/>
  <c r="AR23" i="55" s="1"/>
  <c r="AN23" i="55"/>
  <c r="Z31" i="52"/>
  <c r="AH22" i="98"/>
  <c r="AQ22" i="98" s="1"/>
  <c r="AG32" i="15"/>
  <c r="AP32" i="15" s="1"/>
  <c r="AF32" i="15"/>
  <c r="AO32" i="15" s="1"/>
  <c r="W33" i="15"/>
  <c r="AE32" i="15"/>
  <c r="AI25" i="100"/>
  <c r="AN25" i="100"/>
  <c r="Y28" i="88"/>
  <c r="Z28" i="88" s="1"/>
  <c r="X28" i="88"/>
  <c r="AH22" i="87"/>
  <c r="AQ22" i="87" s="1"/>
  <c r="Y27" i="95"/>
  <c r="X27" i="95"/>
  <c r="AG31" i="47"/>
  <c r="AP31" i="47" s="1"/>
  <c r="AE31" i="47"/>
  <c r="W32" i="47"/>
  <c r="AF31" i="47"/>
  <c r="AO31" i="47" s="1"/>
  <c r="Z23" i="43"/>
  <c r="Y22" i="10"/>
  <c r="X22" i="10"/>
  <c r="Z26" i="54"/>
  <c r="AI22" i="49"/>
  <c r="AN22" i="49"/>
  <c r="AH31" i="86"/>
  <c r="AQ31" i="86" s="1"/>
  <c r="AI35" i="89"/>
  <c r="AP35" i="89"/>
  <c r="Y23" i="83"/>
  <c r="X23" i="83"/>
  <c r="Z23" i="83" s="1"/>
  <c r="AI19" i="94"/>
  <c r="AN19" i="94"/>
  <c r="Y25" i="11"/>
  <c r="X25" i="11"/>
  <c r="AI19" i="90"/>
  <c r="AN19" i="90"/>
  <c r="AR23" i="99"/>
  <c r="Y29" i="44"/>
  <c r="Z29" i="44" s="1"/>
  <c r="X29" i="44"/>
  <c r="Z22" i="98"/>
  <c r="AH28" i="20"/>
  <c r="AQ28" i="20" s="1"/>
  <c r="AH23" i="103"/>
  <c r="AQ23" i="103" s="1"/>
  <c r="AR25" i="54"/>
  <c r="AR32" i="93"/>
  <c r="AI27" i="88"/>
  <c r="AN27" i="88"/>
  <c r="Z22" i="87"/>
  <c r="AI26" i="95"/>
  <c r="AP26" i="95"/>
  <c r="AF20" i="35"/>
  <c r="AO20" i="35" s="1"/>
  <c r="W21" i="35"/>
  <c r="AG20" i="35"/>
  <c r="AP20" i="35" s="1"/>
  <c r="AE20" i="35"/>
  <c r="AH20" i="48"/>
  <c r="AQ20" i="48" s="1"/>
  <c r="AI27" i="104"/>
  <c r="AN27" i="104"/>
  <c r="AG26" i="45"/>
  <c r="AP26" i="45" s="1"/>
  <c r="W27" i="45"/>
  <c r="AF26" i="45"/>
  <c r="AO26" i="45" s="1"/>
  <c r="AE26" i="45"/>
  <c r="Z31" i="86"/>
  <c r="AR21" i="18"/>
  <c r="AR21" i="98"/>
  <c r="AI27" i="13"/>
  <c r="AN27" i="13"/>
  <c r="AI22" i="83"/>
  <c r="AN22" i="83"/>
  <c r="AH22" i="18"/>
  <c r="AQ22" i="18" s="1"/>
  <c r="Y32" i="101"/>
  <c r="X32" i="101"/>
  <c r="Z32" i="101" s="1"/>
  <c r="Y23" i="16"/>
  <c r="Z23" i="16"/>
  <c r="X23" i="16"/>
  <c r="Y32" i="32"/>
  <c r="X32" i="32"/>
  <c r="Z32" i="32" s="1"/>
  <c r="AI20" i="42"/>
  <c r="AN20" i="42"/>
  <c r="AI21" i="102"/>
  <c r="AN21" i="102"/>
  <c r="Y20" i="90"/>
  <c r="X20" i="90"/>
  <c r="AR31" i="53"/>
  <c r="AG29" i="51"/>
  <c r="AP29" i="51" s="1"/>
  <c r="AF29" i="51"/>
  <c r="AO29" i="51" s="1"/>
  <c r="W30" i="51"/>
  <c r="AE29" i="51"/>
  <c r="AR26" i="96"/>
  <c r="Y32" i="105"/>
  <c r="X32" i="105"/>
  <c r="AI26" i="92"/>
  <c r="AP26" i="92"/>
  <c r="Y20" i="85"/>
  <c r="X20" i="85"/>
  <c r="Z20" i="85" s="1"/>
  <c r="Z20" i="48"/>
  <c r="AR30" i="86"/>
  <c r="AE19" i="50"/>
  <c r="AG19" i="50"/>
  <c r="AP19" i="50" s="1"/>
  <c r="W20" i="50"/>
  <c r="AF19" i="50"/>
  <c r="AO19" i="50" s="1"/>
  <c r="Y36" i="89"/>
  <c r="X36" i="89"/>
  <c r="AH24" i="99"/>
  <c r="AQ24" i="99" s="1"/>
  <c r="Z22" i="18"/>
  <c r="Y24" i="55"/>
  <c r="X24" i="55"/>
  <c r="AH33" i="93"/>
  <c r="AQ33" i="93" s="1"/>
  <c r="AR22" i="43"/>
  <c r="AH35" i="97"/>
  <c r="AQ35" i="97" s="1"/>
  <c r="AR27" i="20"/>
  <c r="Y28" i="104"/>
  <c r="X28" i="104"/>
  <c r="Z28" i="104" s="1"/>
  <c r="AI21" i="10"/>
  <c r="AR21" i="10" s="1"/>
  <c r="AN21" i="10"/>
  <c r="AR30" i="52"/>
  <c r="AH32" i="53"/>
  <c r="AQ32" i="53" s="1"/>
  <c r="Z24" i="99"/>
  <c r="Y20" i="94"/>
  <c r="X20" i="94"/>
  <c r="AI24" i="11"/>
  <c r="AN24" i="11"/>
  <c r="Z33" i="93"/>
  <c r="AH25" i="41"/>
  <c r="AQ25" i="41" s="1"/>
  <c r="W27" i="84"/>
  <c r="AG26" i="84"/>
  <c r="AP26" i="84" s="1"/>
  <c r="AF26" i="84"/>
  <c r="AO26" i="84" s="1"/>
  <c r="AE26" i="84"/>
  <c r="Z35" i="97"/>
  <c r="AE31" i="46"/>
  <c r="W32" i="46"/>
  <c r="AF31" i="46"/>
  <c r="AO31" i="46" s="1"/>
  <c r="AG31" i="46"/>
  <c r="AP31" i="46" s="1"/>
  <c r="AR34" i="97"/>
  <c r="Y28" i="13"/>
  <c r="X28" i="13"/>
  <c r="Y24" i="91"/>
  <c r="X24" i="91"/>
  <c r="AH27" i="96"/>
  <c r="AQ27" i="96" s="1"/>
  <c r="AI22" i="16"/>
  <c r="AN22" i="16"/>
  <c r="Y22" i="102"/>
  <c r="X22" i="102"/>
  <c r="Z22" i="102" s="1"/>
  <c r="Z27" i="92" l="1"/>
  <c r="Z24" i="91"/>
  <c r="W29" i="20"/>
  <c r="AE27" i="96"/>
  <c r="AF22" i="102"/>
  <c r="AO22" i="102" s="1"/>
  <c r="W23" i="102"/>
  <c r="AE22" i="102"/>
  <c r="AG22" i="102"/>
  <c r="AP22" i="102" s="1"/>
  <c r="AE27" i="92"/>
  <c r="W28" i="92"/>
  <c r="AF27" i="92"/>
  <c r="AO27" i="92" s="1"/>
  <c r="AG27" i="92"/>
  <c r="AP27" i="92" s="1"/>
  <c r="AF28" i="104"/>
  <c r="AO28" i="104" s="1"/>
  <c r="W29" i="104"/>
  <c r="AE28" i="104"/>
  <c r="AG28" i="104"/>
  <c r="AP28" i="104" s="1"/>
  <c r="W25" i="91"/>
  <c r="AG24" i="91"/>
  <c r="AP24" i="91" s="1"/>
  <c r="AF24" i="91"/>
  <c r="AO24" i="91" s="1"/>
  <c r="AE24" i="91"/>
  <c r="AE28" i="88"/>
  <c r="AG28" i="88"/>
  <c r="AP28" i="88" s="1"/>
  <c r="AF28" i="88"/>
  <c r="AO28" i="88" s="1"/>
  <c r="W29" i="88"/>
  <c r="AF21" i="42"/>
  <c r="AO21" i="42" s="1"/>
  <c r="AG21" i="42"/>
  <c r="AP21" i="42" s="1"/>
  <c r="AE21" i="42"/>
  <c r="W22" i="42"/>
  <c r="AR24" i="11"/>
  <c r="AR21" i="102"/>
  <c r="AH23" i="16"/>
  <c r="AQ23" i="16" s="1"/>
  <c r="AR22" i="83"/>
  <c r="W32" i="52"/>
  <c r="AE31" i="52"/>
  <c r="AF31" i="52"/>
  <c r="AO31" i="52" s="1"/>
  <c r="AG31" i="52"/>
  <c r="AP31" i="52" s="1"/>
  <c r="AR31" i="105"/>
  <c r="Y26" i="41"/>
  <c r="X26" i="41"/>
  <c r="AH28" i="13"/>
  <c r="AQ28" i="13" s="1"/>
  <c r="AI26" i="84"/>
  <c r="AN26" i="84"/>
  <c r="AH20" i="94"/>
  <c r="AQ20" i="94" s="1"/>
  <c r="AH24" i="55"/>
  <c r="AQ24" i="55" s="1"/>
  <c r="AR26" i="92"/>
  <c r="AE23" i="16"/>
  <c r="AG23" i="16"/>
  <c r="AP23" i="16" s="1"/>
  <c r="W24" i="16"/>
  <c r="AF23" i="16"/>
  <c r="AO23" i="16" s="1"/>
  <c r="AG31" i="86"/>
  <c r="AP31" i="86" s="1"/>
  <c r="W32" i="86"/>
  <c r="AF31" i="86"/>
  <c r="AO31" i="86" s="1"/>
  <c r="AE31" i="86"/>
  <c r="AR35" i="89"/>
  <c r="AF23" i="43"/>
  <c r="AO23" i="43" s="1"/>
  <c r="AE23" i="43"/>
  <c r="W24" i="43"/>
  <c r="AG23" i="43"/>
  <c r="AP23" i="43" s="1"/>
  <c r="AH27" i="95"/>
  <c r="AQ27" i="95" s="1"/>
  <c r="AR25" i="100"/>
  <c r="AR31" i="32"/>
  <c r="X33" i="53"/>
  <c r="Y33" i="53"/>
  <c r="Y29" i="20"/>
  <c r="X29" i="20"/>
  <c r="Z24" i="55"/>
  <c r="AE20" i="48"/>
  <c r="AG20" i="48"/>
  <c r="AP20" i="48" s="1"/>
  <c r="W21" i="48"/>
  <c r="AF20" i="48"/>
  <c r="AO20" i="48" s="1"/>
  <c r="AH32" i="105"/>
  <c r="AQ32" i="105" s="1"/>
  <c r="AI29" i="51"/>
  <c r="AN29" i="51"/>
  <c r="AH20" i="90"/>
  <c r="AQ20" i="90" s="1"/>
  <c r="AR20" i="42"/>
  <c r="AR27" i="13"/>
  <c r="AR27" i="104"/>
  <c r="AR26" i="95"/>
  <c r="W23" i="98"/>
  <c r="AF22" i="98"/>
  <c r="AO22" i="98" s="1"/>
  <c r="AG22" i="98"/>
  <c r="AP22" i="98" s="1"/>
  <c r="AE22" i="98"/>
  <c r="AR19" i="94"/>
  <c r="AR22" i="49"/>
  <c r="Z27" i="95"/>
  <c r="AH23" i="49"/>
  <c r="AQ23" i="49" s="1"/>
  <c r="AH26" i="100"/>
  <c r="AQ26" i="100" s="1"/>
  <c r="AI32" i="53"/>
  <c r="AN32" i="53"/>
  <c r="AH22" i="102"/>
  <c r="AQ22" i="102" s="1"/>
  <c r="Y32" i="46"/>
  <c r="X32" i="46"/>
  <c r="Y20" i="50"/>
  <c r="X20" i="50"/>
  <c r="AH20" i="85"/>
  <c r="AQ20" i="85" s="1"/>
  <c r="Z32" i="105"/>
  <c r="Y30" i="51"/>
  <c r="X30" i="51"/>
  <c r="Z30" i="51" s="1"/>
  <c r="Z20" i="90"/>
  <c r="AH32" i="32"/>
  <c r="AQ32" i="32" s="1"/>
  <c r="AH32" i="101"/>
  <c r="AQ32" i="101" s="1"/>
  <c r="AI26" i="45"/>
  <c r="AN26" i="45"/>
  <c r="AI20" i="35"/>
  <c r="AN20" i="35"/>
  <c r="W23" i="87"/>
  <c r="AG22" i="87"/>
  <c r="AE22" i="87"/>
  <c r="AN22" i="87" s="1"/>
  <c r="AF22" i="87"/>
  <c r="AO22" i="87" s="1"/>
  <c r="AH29" i="44"/>
  <c r="AQ29" i="44" s="1"/>
  <c r="AR19" i="90"/>
  <c r="AH23" i="83"/>
  <c r="AQ23" i="83" s="1"/>
  <c r="AE26" i="54"/>
  <c r="W27" i="54"/>
  <c r="AF26" i="54"/>
  <c r="AO26" i="54" s="1"/>
  <c r="AG26" i="54"/>
  <c r="AP26" i="54" s="1"/>
  <c r="AH28" i="88"/>
  <c r="AQ28" i="88" s="1"/>
  <c r="AI32" i="15"/>
  <c r="AN32" i="15"/>
  <c r="AH21" i="42"/>
  <c r="AQ21" i="42" s="1"/>
  <c r="AR31" i="101"/>
  <c r="Z23" i="49"/>
  <c r="Z26" i="100"/>
  <c r="Y20" i="82"/>
  <c r="X20" i="82"/>
  <c r="AR28" i="44"/>
  <c r="AI27" i="96"/>
  <c r="AR27" i="96" s="1"/>
  <c r="AN27" i="96"/>
  <c r="Y24" i="103"/>
  <c r="Z24" i="103" s="1"/>
  <c r="X24" i="103"/>
  <c r="Z28" i="13"/>
  <c r="Z20" i="94"/>
  <c r="AH28" i="104"/>
  <c r="AQ28" i="104" s="1"/>
  <c r="AR22" i="16"/>
  <c r="AH24" i="91"/>
  <c r="AQ24" i="91" s="1"/>
  <c r="AI31" i="46"/>
  <c r="AN31" i="46"/>
  <c r="Y27" i="84"/>
  <c r="X27" i="84"/>
  <c r="AE33" i="93"/>
  <c r="W34" i="93"/>
  <c r="AG33" i="93"/>
  <c r="AP33" i="93" s="1"/>
  <c r="AF33" i="93"/>
  <c r="AO33" i="93" s="1"/>
  <c r="AF24" i="99"/>
  <c r="AO24" i="99" s="1"/>
  <c r="AG24" i="99"/>
  <c r="AP24" i="99" s="1"/>
  <c r="AE24" i="99"/>
  <c r="W25" i="99"/>
  <c r="AF22" i="18"/>
  <c r="AO22" i="18" s="1"/>
  <c r="AE22" i="18"/>
  <c r="AG22" i="18"/>
  <c r="AP22" i="18" s="1"/>
  <c r="W23" i="18"/>
  <c r="AH36" i="89"/>
  <c r="AQ36" i="89" s="1"/>
  <c r="AG20" i="85"/>
  <c r="AP20" i="85" s="1"/>
  <c r="W21" i="85"/>
  <c r="AF20" i="85"/>
  <c r="AO20" i="85" s="1"/>
  <c r="AE20" i="85"/>
  <c r="W33" i="32"/>
  <c r="AF32" i="32"/>
  <c r="AO32" i="32" s="1"/>
  <c r="AG32" i="32"/>
  <c r="AP32" i="32" s="1"/>
  <c r="AE32" i="32"/>
  <c r="AF32" i="101"/>
  <c r="AO32" i="101" s="1"/>
  <c r="AE32" i="101"/>
  <c r="W33" i="101"/>
  <c r="AG32" i="101"/>
  <c r="AP32" i="101" s="1"/>
  <c r="W30" i="44"/>
  <c r="AF29" i="44"/>
  <c r="AO29" i="44" s="1"/>
  <c r="AE29" i="44"/>
  <c r="AG29" i="44"/>
  <c r="AP29" i="44" s="1"/>
  <c r="AH25" i="11"/>
  <c r="AQ25" i="11" s="1"/>
  <c r="W24" i="83"/>
  <c r="AF23" i="83"/>
  <c r="AO23" i="83" s="1"/>
  <c r="AG23" i="83"/>
  <c r="AP23" i="83" s="1"/>
  <c r="AE23" i="83"/>
  <c r="AH22" i="10"/>
  <c r="AQ22" i="10" s="1"/>
  <c r="X32" i="47"/>
  <c r="Z32" i="47" s="1"/>
  <c r="Y32" i="47"/>
  <c r="Y33" i="15"/>
  <c r="X33" i="15"/>
  <c r="Z33" i="15" s="1"/>
  <c r="AR19" i="85"/>
  <c r="AI19" i="82"/>
  <c r="AN19" i="82"/>
  <c r="AI25" i="41"/>
  <c r="AP25" i="41"/>
  <c r="AI23" i="103"/>
  <c r="AN23" i="103"/>
  <c r="AF35" i="97"/>
  <c r="AO35" i="97" s="1"/>
  <c r="AE35" i="97"/>
  <c r="W36" i="97"/>
  <c r="AG35" i="97"/>
  <c r="AP35" i="97" s="1"/>
  <c r="Z36" i="89"/>
  <c r="AI19" i="50"/>
  <c r="AN19" i="50"/>
  <c r="Y27" i="45"/>
  <c r="X27" i="45"/>
  <c r="Z27" i="45" s="1"/>
  <c r="Y21" i="35"/>
  <c r="X21" i="35"/>
  <c r="AR27" i="88"/>
  <c r="Z25" i="11"/>
  <c r="Z22" i="10"/>
  <c r="AI31" i="47"/>
  <c r="AN31" i="47"/>
  <c r="AR23" i="91"/>
  <c r="AH27" i="92"/>
  <c r="AQ27" i="92" s="1"/>
  <c r="AI28" i="20"/>
  <c r="AN28" i="20"/>
  <c r="Y28" i="96"/>
  <c r="X28" i="96"/>
  <c r="Z20" i="82" l="1"/>
  <c r="Z21" i="35"/>
  <c r="Z32" i="46"/>
  <c r="Z28" i="96"/>
  <c r="AE28" i="96" s="1"/>
  <c r="AE33" i="15"/>
  <c r="AF33" i="15"/>
  <c r="AO33" i="15" s="1"/>
  <c r="W34" i="15"/>
  <c r="AG33" i="15"/>
  <c r="AP33" i="15" s="1"/>
  <c r="W21" i="82"/>
  <c r="AE20" i="82"/>
  <c r="AG20" i="82"/>
  <c r="AP20" i="82" s="1"/>
  <c r="AF20" i="82"/>
  <c r="AO20" i="82" s="1"/>
  <c r="W31" i="51"/>
  <c r="AG30" i="51"/>
  <c r="AP30" i="51" s="1"/>
  <c r="AE30" i="51"/>
  <c r="AF30" i="51"/>
  <c r="AO30" i="51" s="1"/>
  <c r="W22" i="35"/>
  <c r="AF21" i="35"/>
  <c r="AO21" i="35" s="1"/>
  <c r="AG21" i="35"/>
  <c r="AP21" i="35" s="1"/>
  <c r="AE21" i="35"/>
  <c r="AE24" i="103"/>
  <c r="W25" i="103"/>
  <c r="AG24" i="103"/>
  <c r="AP24" i="103" s="1"/>
  <c r="AF24" i="103"/>
  <c r="AO24" i="103" s="1"/>
  <c r="AE32" i="47"/>
  <c r="W33" i="47"/>
  <c r="AF32" i="47"/>
  <c r="AO32" i="47" s="1"/>
  <c r="AG32" i="47"/>
  <c r="AP32" i="47" s="1"/>
  <c r="W29" i="96"/>
  <c r="AG28" i="96"/>
  <c r="AP28" i="96" s="1"/>
  <c r="AG32" i="46"/>
  <c r="AP32" i="46" s="1"/>
  <c r="W33" i="46"/>
  <c r="AF32" i="46"/>
  <c r="AO32" i="46" s="1"/>
  <c r="AE32" i="46"/>
  <c r="AI33" i="93"/>
  <c r="AN33" i="93"/>
  <c r="AF20" i="94"/>
  <c r="AO20" i="94" s="1"/>
  <c r="W21" i="94"/>
  <c r="AG20" i="94"/>
  <c r="AP20" i="94" s="1"/>
  <c r="AE20" i="94"/>
  <c r="W27" i="100"/>
  <c r="AG26" i="100"/>
  <c r="AP26" i="100" s="1"/>
  <c r="AE26" i="100"/>
  <c r="AF26" i="100"/>
  <c r="AO26" i="100" s="1"/>
  <c r="AI22" i="87"/>
  <c r="AP22" i="87"/>
  <c r="AE24" i="55"/>
  <c r="AF24" i="55"/>
  <c r="AO24" i="55" s="1"/>
  <c r="AG24" i="55"/>
  <c r="AP24" i="55" s="1"/>
  <c r="W25" i="55"/>
  <c r="AH33" i="53"/>
  <c r="AQ33" i="53" s="1"/>
  <c r="X24" i="43"/>
  <c r="Y24" i="43"/>
  <c r="AI31" i="86"/>
  <c r="AN31" i="86"/>
  <c r="Y24" i="16"/>
  <c r="X24" i="16"/>
  <c r="Z24" i="16" s="1"/>
  <c r="Y32" i="52"/>
  <c r="X32" i="52"/>
  <c r="Y29" i="88"/>
  <c r="X29" i="88"/>
  <c r="Z29" i="88" s="1"/>
  <c r="Y29" i="104"/>
  <c r="X29" i="104"/>
  <c r="AI27" i="92"/>
  <c r="AN27" i="92"/>
  <c r="Y30" i="44"/>
  <c r="X30" i="44"/>
  <c r="AI20" i="85"/>
  <c r="AN20" i="85"/>
  <c r="AI22" i="18"/>
  <c r="AN22" i="18"/>
  <c r="AH27" i="84"/>
  <c r="AQ27" i="84" s="1"/>
  <c r="AG28" i="13"/>
  <c r="AP28" i="13" s="1"/>
  <c r="W29" i="13"/>
  <c r="AF28" i="13"/>
  <c r="AO28" i="13" s="1"/>
  <c r="AE28" i="13"/>
  <c r="AG23" i="49"/>
  <c r="AP23" i="49" s="1"/>
  <c r="W24" i="49"/>
  <c r="AE23" i="49"/>
  <c r="AF23" i="49"/>
  <c r="AO23" i="49" s="1"/>
  <c r="Y27" i="54"/>
  <c r="Z27" i="54" s="1"/>
  <c r="X27" i="54"/>
  <c r="Y23" i="87"/>
  <c r="X23" i="87"/>
  <c r="AF27" i="95"/>
  <c r="AO27" i="95" s="1"/>
  <c r="W28" i="95"/>
  <c r="AG27" i="95"/>
  <c r="AP27" i="95" s="1"/>
  <c r="AE27" i="95"/>
  <c r="AI22" i="98"/>
  <c r="AN22" i="98"/>
  <c r="AR29" i="51"/>
  <c r="AH29" i="20"/>
  <c r="AQ29" i="20" s="1"/>
  <c r="AI23" i="43"/>
  <c r="AN23" i="43"/>
  <c r="Y22" i="42"/>
  <c r="X22" i="42"/>
  <c r="AR28" i="20"/>
  <c r="Y36" i="97"/>
  <c r="X36" i="97"/>
  <c r="AH28" i="96"/>
  <c r="AQ28" i="96" s="1"/>
  <c r="AH21" i="35"/>
  <c r="AQ21" i="35" s="1"/>
  <c r="AI35" i="97"/>
  <c r="AN35" i="97"/>
  <c r="AI32" i="32"/>
  <c r="AN32" i="32"/>
  <c r="Z27" i="84"/>
  <c r="AH24" i="103"/>
  <c r="AQ24" i="103" s="1"/>
  <c r="AI26" i="54"/>
  <c r="AN26" i="54"/>
  <c r="AE32" i="105"/>
  <c r="AF32" i="105"/>
  <c r="AO32" i="105" s="1"/>
  <c r="AG32" i="105"/>
  <c r="AP32" i="105" s="1"/>
  <c r="W33" i="105"/>
  <c r="AH20" i="50"/>
  <c r="AQ20" i="50" s="1"/>
  <c r="AR32" i="53"/>
  <c r="Z29" i="20"/>
  <c r="Y32" i="86"/>
  <c r="X32" i="86"/>
  <c r="Z32" i="86" s="1"/>
  <c r="AI23" i="16"/>
  <c r="AN23" i="16"/>
  <c r="AI21" i="42"/>
  <c r="AN21" i="42"/>
  <c r="Y25" i="91"/>
  <c r="X25" i="91"/>
  <c r="W28" i="45"/>
  <c r="AE27" i="45"/>
  <c r="AG27" i="45"/>
  <c r="AP27" i="45" s="1"/>
  <c r="AF27" i="45"/>
  <c r="AO27" i="45" s="1"/>
  <c r="AH33" i="15"/>
  <c r="AQ33" i="15" s="1"/>
  <c r="AI23" i="83"/>
  <c r="AN23" i="83"/>
  <c r="AR25" i="41"/>
  <c r="AR31" i="47"/>
  <c r="AR19" i="50"/>
  <c r="AR19" i="82"/>
  <c r="Y24" i="83"/>
  <c r="X24" i="83"/>
  <c r="Z24" i="83" s="1"/>
  <c r="Y21" i="85"/>
  <c r="X21" i="85"/>
  <c r="AH20" i="82"/>
  <c r="AQ20" i="82" s="1"/>
  <c r="AR20" i="35"/>
  <c r="Z20" i="50"/>
  <c r="Y21" i="48"/>
  <c r="X21" i="48"/>
  <c r="AI28" i="88"/>
  <c r="AN28" i="88"/>
  <c r="AI22" i="102"/>
  <c r="AN22" i="102"/>
  <c r="W23" i="10"/>
  <c r="AG22" i="10"/>
  <c r="AP22" i="10" s="1"/>
  <c r="AE22" i="10"/>
  <c r="AF22" i="10"/>
  <c r="AO22" i="10" s="1"/>
  <c r="AF36" i="89"/>
  <c r="AO36" i="89" s="1"/>
  <c r="W37" i="89"/>
  <c r="AE36" i="89"/>
  <c r="AG36" i="89"/>
  <c r="AP36" i="89" s="1"/>
  <c r="Y33" i="101"/>
  <c r="Z33" i="101" s="1"/>
  <c r="X33" i="101"/>
  <c r="Y25" i="99"/>
  <c r="X25" i="99"/>
  <c r="AR32" i="15"/>
  <c r="W21" i="90"/>
  <c r="AG20" i="90"/>
  <c r="AP20" i="90" s="1"/>
  <c r="AF20" i="90"/>
  <c r="AO20" i="90" s="1"/>
  <c r="AE20" i="90"/>
  <c r="Y23" i="98"/>
  <c r="X23" i="98"/>
  <c r="Z33" i="53"/>
  <c r="AR26" i="84"/>
  <c r="Z26" i="41"/>
  <c r="AH26" i="41"/>
  <c r="AQ26" i="41" s="1"/>
  <c r="Y23" i="102"/>
  <c r="X23" i="102"/>
  <c r="Z23" i="102" s="1"/>
  <c r="AF25" i="11"/>
  <c r="AO25" i="11" s="1"/>
  <c r="AG25" i="11"/>
  <c r="AP25" i="11" s="1"/>
  <c r="AE25" i="11"/>
  <c r="W26" i="11"/>
  <c r="AH27" i="45"/>
  <c r="AQ27" i="45" s="1"/>
  <c r="AR23" i="103"/>
  <c r="AH32" i="47"/>
  <c r="AQ32" i="47" s="1"/>
  <c r="AI29" i="44"/>
  <c r="AN29" i="44"/>
  <c r="AI32" i="101"/>
  <c r="AN32" i="101"/>
  <c r="Y33" i="32"/>
  <c r="X33" i="32"/>
  <c r="Y23" i="18"/>
  <c r="X23" i="18"/>
  <c r="AI24" i="99"/>
  <c r="AN24" i="99"/>
  <c r="Y34" i="93"/>
  <c r="X34" i="93"/>
  <c r="AR31" i="46"/>
  <c r="AR26" i="45"/>
  <c r="AH30" i="51"/>
  <c r="AQ30" i="51" s="1"/>
  <c r="AH32" i="46"/>
  <c r="AQ32" i="46" s="1"/>
  <c r="AI20" i="48"/>
  <c r="AN20" i="48"/>
  <c r="AI31" i="52"/>
  <c r="AN31" i="52"/>
  <c r="AI24" i="91"/>
  <c r="AN24" i="91"/>
  <c r="AI28" i="104"/>
  <c r="AN28" i="104"/>
  <c r="Y28" i="92"/>
  <c r="X28" i="92"/>
  <c r="Z21" i="48" l="1"/>
  <c r="Z23" i="98"/>
  <c r="Z28" i="92"/>
  <c r="Z25" i="91"/>
  <c r="W26" i="91" s="1"/>
  <c r="AF28" i="96"/>
  <c r="AO28" i="96" s="1"/>
  <c r="Z33" i="32"/>
  <c r="AE23" i="98"/>
  <c r="W24" i="98"/>
  <c r="AG23" i="98"/>
  <c r="AP23" i="98" s="1"/>
  <c r="AF23" i="98"/>
  <c r="AO23" i="98" s="1"/>
  <c r="AE27" i="54"/>
  <c r="AF27" i="54"/>
  <c r="AO27" i="54" s="1"/>
  <c r="AG27" i="54"/>
  <c r="AP27" i="54" s="1"/>
  <c r="W28" i="54"/>
  <c r="AF28" i="92"/>
  <c r="AO28" i="92" s="1"/>
  <c r="AE28" i="92"/>
  <c r="W29" i="92"/>
  <c r="AG28" i="92"/>
  <c r="AP28" i="92" s="1"/>
  <c r="AF33" i="101"/>
  <c r="AO33" i="101" s="1"/>
  <c r="AE33" i="101"/>
  <c r="AG33" i="101"/>
  <c r="AP33" i="101" s="1"/>
  <c r="W34" i="101"/>
  <c r="AE25" i="91"/>
  <c r="AG25" i="91"/>
  <c r="AP25" i="91" s="1"/>
  <c r="W24" i="102"/>
  <c r="AG23" i="102"/>
  <c r="AP23" i="102" s="1"/>
  <c r="AF23" i="102"/>
  <c r="AO23" i="102" s="1"/>
  <c r="AE23" i="102"/>
  <c r="AE21" i="48"/>
  <c r="W22" i="48"/>
  <c r="AF21" i="48"/>
  <c r="AO21" i="48" s="1"/>
  <c r="AG21" i="48"/>
  <c r="AP21" i="48" s="1"/>
  <c r="AR20" i="48"/>
  <c r="AH23" i="18"/>
  <c r="AQ23" i="18" s="1"/>
  <c r="AH25" i="99"/>
  <c r="AQ25" i="99" s="1"/>
  <c r="AH33" i="32"/>
  <c r="AQ33" i="32" s="1"/>
  <c r="Y21" i="90"/>
  <c r="Z21" i="90" s="1"/>
  <c r="X21" i="90"/>
  <c r="AH33" i="101"/>
  <c r="AQ33" i="101" s="1"/>
  <c r="Y37" i="89"/>
  <c r="X37" i="89"/>
  <c r="Y23" i="10"/>
  <c r="X23" i="10"/>
  <c r="AH25" i="91"/>
  <c r="AQ25" i="91" s="1"/>
  <c r="AR23" i="16"/>
  <c r="AR26" i="54"/>
  <c r="AE27" i="84"/>
  <c r="W28" i="84"/>
  <c r="AG27" i="84"/>
  <c r="AP27" i="84" s="1"/>
  <c r="AF27" i="84"/>
  <c r="AO27" i="84" s="1"/>
  <c r="AR23" i="43"/>
  <c r="AH27" i="54"/>
  <c r="AQ27" i="54" s="1"/>
  <c r="Y24" i="49"/>
  <c r="X24" i="49"/>
  <c r="AH29" i="88"/>
  <c r="AQ29" i="88" s="1"/>
  <c r="AH24" i="16"/>
  <c r="AQ24" i="16" s="1"/>
  <c r="Y27" i="100"/>
  <c r="X27" i="100"/>
  <c r="Y21" i="82"/>
  <c r="X21" i="82"/>
  <c r="Y26" i="11"/>
  <c r="X26" i="11"/>
  <c r="AE26" i="41"/>
  <c r="W27" i="41"/>
  <c r="AF26" i="41"/>
  <c r="AO26" i="41" s="1"/>
  <c r="AG26" i="41"/>
  <c r="AP26" i="41" s="1"/>
  <c r="AH24" i="83"/>
  <c r="AQ24" i="83" s="1"/>
  <c r="AR23" i="83"/>
  <c r="AH32" i="86"/>
  <c r="AQ32" i="86" s="1"/>
  <c r="Y33" i="105"/>
  <c r="X33" i="105"/>
  <c r="Y28" i="95"/>
  <c r="X28" i="95"/>
  <c r="AR22" i="18"/>
  <c r="AG29" i="88"/>
  <c r="AP29" i="88" s="1"/>
  <c r="AF29" i="88"/>
  <c r="AO29" i="88" s="1"/>
  <c r="AE29" i="88"/>
  <c r="W30" i="88"/>
  <c r="W25" i="16"/>
  <c r="AE24" i="16"/>
  <c r="AF24" i="16"/>
  <c r="AO24" i="16" s="1"/>
  <c r="AG24" i="16"/>
  <c r="AP24" i="16" s="1"/>
  <c r="AH24" i="43"/>
  <c r="AQ24" i="43" s="1"/>
  <c r="AR22" i="87"/>
  <c r="AR33" i="93"/>
  <c r="Y31" i="51"/>
  <c r="X31" i="51"/>
  <c r="Z31" i="51" s="1"/>
  <c r="AE20" i="50"/>
  <c r="W21" i="50"/>
  <c r="AG20" i="50"/>
  <c r="AP20" i="50" s="1"/>
  <c r="AF20" i="50"/>
  <c r="AO20" i="50" s="1"/>
  <c r="W25" i="83"/>
  <c r="AF24" i="83"/>
  <c r="AO24" i="83" s="1"/>
  <c r="AE24" i="83"/>
  <c r="AG24" i="83"/>
  <c r="AP24" i="83" s="1"/>
  <c r="AF32" i="86"/>
  <c r="AO32" i="86" s="1"/>
  <c r="AE32" i="86"/>
  <c r="W33" i="86"/>
  <c r="AG32" i="86"/>
  <c r="AP32" i="86" s="1"/>
  <c r="AR32" i="32"/>
  <c r="AH22" i="42"/>
  <c r="AQ22" i="42" s="1"/>
  <c r="AR27" i="92"/>
  <c r="Y25" i="55"/>
  <c r="X25" i="55"/>
  <c r="Z25" i="55" s="1"/>
  <c r="AI20" i="94"/>
  <c r="AN20" i="94"/>
  <c r="Y25" i="103"/>
  <c r="Z25" i="103"/>
  <c r="X25" i="103"/>
  <c r="Y22" i="35"/>
  <c r="X22" i="35"/>
  <c r="AI25" i="11"/>
  <c r="AN25" i="11"/>
  <c r="AR32" i="101"/>
  <c r="AH36" i="97"/>
  <c r="AQ36" i="97" s="1"/>
  <c r="Z22" i="42"/>
  <c r="AR22" i="98"/>
  <c r="AH23" i="87"/>
  <c r="AQ23" i="87" s="1"/>
  <c r="AI28" i="13"/>
  <c r="AN28" i="13"/>
  <c r="AR20" i="85"/>
  <c r="AH29" i="104"/>
  <c r="AQ29" i="104" s="1"/>
  <c r="AH32" i="52"/>
  <c r="AQ32" i="52" s="1"/>
  <c r="AI32" i="46"/>
  <c r="AN32" i="46"/>
  <c r="AI28" i="96"/>
  <c r="AN28" i="96"/>
  <c r="X33" i="47"/>
  <c r="Z33" i="47" s="1"/>
  <c r="Y33" i="47"/>
  <c r="AI24" i="103"/>
  <c r="AN24" i="103"/>
  <c r="Y34" i="15"/>
  <c r="X34" i="15"/>
  <c r="Z34" i="15" s="1"/>
  <c r="AH34" i="93"/>
  <c r="AQ34" i="93" s="1"/>
  <c r="Z23" i="18"/>
  <c r="AF33" i="53"/>
  <c r="AO33" i="53" s="1"/>
  <c r="AG33" i="53"/>
  <c r="AP33" i="53" s="1"/>
  <c r="W34" i="53"/>
  <c r="AE33" i="53"/>
  <c r="Z25" i="99"/>
  <c r="AI22" i="10"/>
  <c r="AN22" i="10"/>
  <c r="AR28" i="88"/>
  <c r="AH21" i="85"/>
  <c r="AQ21" i="85" s="1"/>
  <c r="AI27" i="45"/>
  <c r="AN27" i="45"/>
  <c r="AR21" i="42"/>
  <c r="AG29" i="20"/>
  <c r="AP29" i="20" s="1"/>
  <c r="W30" i="20"/>
  <c r="AF29" i="20"/>
  <c r="AO29" i="20" s="1"/>
  <c r="AE29" i="20"/>
  <c r="AI32" i="105"/>
  <c r="AR32" i="105" s="1"/>
  <c r="AN32" i="105"/>
  <c r="AR35" i="97"/>
  <c r="Z36" i="97"/>
  <c r="Z23" i="87"/>
  <c r="AH30" i="44"/>
  <c r="AQ30" i="44" s="1"/>
  <c r="Z29" i="104"/>
  <c r="Z32" i="52"/>
  <c r="AR31" i="86"/>
  <c r="AI26" i="100"/>
  <c r="AN26" i="100"/>
  <c r="Y21" i="94"/>
  <c r="Z21" i="94" s="1"/>
  <c r="X21" i="94"/>
  <c r="AI32" i="47"/>
  <c r="AN32" i="47"/>
  <c r="AR28" i="104"/>
  <c r="AE33" i="32"/>
  <c r="AG33" i="32"/>
  <c r="AP33" i="32" s="1"/>
  <c r="W34" i="32"/>
  <c r="AF33" i="32"/>
  <c r="AO33" i="32" s="1"/>
  <c r="AR24" i="99"/>
  <c r="AR22" i="102"/>
  <c r="AH28" i="92"/>
  <c r="AQ28" i="92" s="1"/>
  <c r="AR24" i="91"/>
  <c r="AI20" i="90"/>
  <c r="AN20" i="90"/>
  <c r="AR31" i="52"/>
  <c r="Z34" i="93"/>
  <c r="AR29" i="44"/>
  <c r="AH23" i="102"/>
  <c r="AQ23" i="102" s="1"/>
  <c r="AH23" i="98"/>
  <c r="AQ23" i="98" s="1"/>
  <c r="AI36" i="89"/>
  <c r="AN36" i="89"/>
  <c r="AH21" i="48"/>
  <c r="AQ21" i="48" s="1"/>
  <c r="Z21" i="85"/>
  <c r="Y28" i="45"/>
  <c r="Z28" i="45"/>
  <c r="X28" i="45"/>
  <c r="AI27" i="95"/>
  <c r="AN27" i="95"/>
  <c r="AI23" i="49"/>
  <c r="AN23" i="49"/>
  <c r="Y29" i="13"/>
  <c r="X29" i="13"/>
  <c r="Z30" i="44"/>
  <c r="Z24" i="43"/>
  <c r="AI24" i="55"/>
  <c r="AN24" i="55"/>
  <c r="Y33" i="46"/>
  <c r="X33" i="46"/>
  <c r="Y29" i="96"/>
  <c r="X29" i="96"/>
  <c r="AI21" i="35"/>
  <c r="AN21" i="35"/>
  <c r="AI30" i="51"/>
  <c r="AN30" i="51"/>
  <c r="AI20" i="82"/>
  <c r="AN20" i="82"/>
  <c r="AI33" i="15"/>
  <c r="AN33" i="15"/>
  <c r="Z27" i="100" l="1"/>
  <c r="Z26" i="11"/>
  <c r="AF25" i="91"/>
  <c r="AO25" i="91" s="1"/>
  <c r="Z33" i="46"/>
  <c r="AE33" i="46" s="1"/>
  <c r="W22" i="94"/>
  <c r="AG21" i="94"/>
  <c r="AP21" i="94" s="1"/>
  <c r="AE21" i="94"/>
  <c r="AF21" i="94"/>
  <c r="AO21" i="94" s="1"/>
  <c r="AF27" i="100"/>
  <c r="AO27" i="100" s="1"/>
  <c r="AE27" i="100"/>
  <c r="AG27" i="100"/>
  <c r="AP27" i="100" s="1"/>
  <c r="W28" i="100"/>
  <c r="AG26" i="11"/>
  <c r="AP26" i="11" s="1"/>
  <c r="W27" i="11"/>
  <c r="AF26" i="11"/>
  <c r="AO26" i="11" s="1"/>
  <c r="AE26" i="11"/>
  <c r="W22" i="90"/>
  <c r="AF21" i="90"/>
  <c r="AO21" i="90" s="1"/>
  <c r="AE21" i="90"/>
  <c r="AG21" i="90"/>
  <c r="AP21" i="90" s="1"/>
  <c r="AG25" i="55"/>
  <c r="AP25" i="55" s="1"/>
  <c r="AE25" i="55"/>
  <c r="AF25" i="55"/>
  <c r="AO25" i="55" s="1"/>
  <c r="W26" i="55"/>
  <c r="AF33" i="47"/>
  <c r="AO33" i="47" s="1"/>
  <c r="AE33" i="47"/>
  <c r="AG33" i="47"/>
  <c r="AP33" i="47" s="1"/>
  <c r="W34" i="47"/>
  <c r="AF33" i="46"/>
  <c r="AO33" i="46" s="1"/>
  <c r="AG33" i="46"/>
  <c r="AP33" i="46" s="1"/>
  <c r="AR30" i="51"/>
  <c r="W31" i="44"/>
  <c r="AF30" i="44"/>
  <c r="AO30" i="44" s="1"/>
  <c r="AE30" i="44"/>
  <c r="AG30" i="44"/>
  <c r="AP30" i="44" s="1"/>
  <c r="AH29" i="13"/>
  <c r="AQ29" i="13" s="1"/>
  <c r="AR27" i="95"/>
  <c r="AR33" i="15"/>
  <c r="AR21" i="35"/>
  <c r="Z29" i="13"/>
  <c r="AH28" i="45"/>
  <c r="AQ28" i="45" s="1"/>
  <c r="AH21" i="94"/>
  <c r="AQ21" i="94" s="1"/>
  <c r="AR24" i="103"/>
  <c r="AH25" i="103"/>
  <c r="AQ25" i="103" s="1"/>
  <c r="AI24" i="83"/>
  <c r="AN24" i="83"/>
  <c r="X21" i="50"/>
  <c r="Y21" i="50"/>
  <c r="Y25" i="16"/>
  <c r="X25" i="16"/>
  <c r="AH26" i="11"/>
  <c r="AQ26" i="11" s="1"/>
  <c r="AH27" i="100"/>
  <c r="AQ27" i="100" s="1"/>
  <c r="AI28" i="92"/>
  <c r="AN28" i="92"/>
  <c r="AI27" i="54"/>
  <c r="AN27" i="54"/>
  <c r="AI33" i="32"/>
  <c r="AN33" i="32"/>
  <c r="AG32" i="52"/>
  <c r="AP32" i="52" s="1"/>
  <c r="AE32" i="52"/>
  <c r="W33" i="52"/>
  <c r="AF32" i="52"/>
  <c r="AO32" i="52" s="1"/>
  <c r="AR22" i="10"/>
  <c r="AR32" i="46"/>
  <c r="AE25" i="103"/>
  <c r="W26" i="103"/>
  <c r="AG25" i="103"/>
  <c r="AP25" i="103" s="1"/>
  <c r="AF25" i="103"/>
  <c r="AO25" i="103" s="1"/>
  <c r="Y33" i="86"/>
  <c r="X33" i="86"/>
  <c r="AI20" i="50"/>
  <c r="AN20" i="50"/>
  <c r="AH24" i="49"/>
  <c r="AQ24" i="49" s="1"/>
  <c r="AH23" i="10"/>
  <c r="AQ23" i="10" s="1"/>
  <c r="AI23" i="102"/>
  <c r="AN23" i="102"/>
  <c r="Y26" i="91"/>
  <c r="X26" i="91"/>
  <c r="AI33" i="101"/>
  <c r="AN33" i="101"/>
  <c r="AE29" i="104"/>
  <c r="W30" i="104"/>
  <c r="AF29" i="104"/>
  <c r="AO29" i="104" s="1"/>
  <c r="AG29" i="104"/>
  <c r="AP29" i="104" s="1"/>
  <c r="W24" i="87"/>
  <c r="AG23" i="87"/>
  <c r="AP23" i="87" s="1"/>
  <c r="AF23" i="87"/>
  <c r="AO23" i="87" s="1"/>
  <c r="AE23" i="87"/>
  <c r="AF25" i="99"/>
  <c r="AO25" i="99" s="1"/>
  <c r="AE25" i="99"/>
  <c r="W26" i="99"/>
  <c r="AG25" i="99"/>
  <c r="AP25" i="99" s="1"/>
  <c r="AG23" i="18"/>
  <c r="AP23" i="18" s="1"/>
  <c r="AE23" i="18"/>
  <c r="W24" i="18"/>
  <c r="AF23" i="18"/>
  <c r="AO23" i="18" s="1"/>
  <c r="AH34" i="15"/>
  <c r="AQ34" i="15" s="1"/>
  <c r="AR25" i="11"/>
  <c r="AI32" i="86"/>
  <c r="AN32" i="86"/>
  <c r="Y25" i="83"/>
  <c r="X25" i="83"/>
  <c r="Z25" i="83" s="1"/>
  <c r="AH31" i="51"/>
  <c r="AQ31" i="51" s="1"/>
  <c r="Y30" i="88"/>
  <c r="X30" i="88"/>
  <c r="Z28" i="95"/>
  <c r="AH28" i="95"/>
  <c r="AQ28" i="95" s="1"/>
  <c r="Z24" i="49"/>
  <c r="Y28" i="84"/>
  <c r="X28" i="84"/>
  <c r="Z28" i="84" s="1"/>
  <c r="Z23" i="10"/>
  <c r="AE24" i="43"/>
  <c r="AF24" i="43"/>
  <c r="AO24" i="43" s="1"/>
  <c r="W25" i="43"/>
  <c r="AG24" i="43"/>
  <c r="AP24" i="43" s="1"/>
  <c r="W37" i="97"/>
  <c r="AG36" i="97"/>
  <c r="AP36" i="97" s="1"/>
  <c r="AF36" i="97"/>
  <c r="AO36" i="97" s="1"/>
  <c r="AE36" i="97"/>
  <c r="AI29" i="20"/>
  <c r="AN29" i="20"/>
  <c r="AF34" i="15"/>
  <c r="AO34" i="15" s="1"/>
  <c r="AE34" i="15"/>
  <c r="AG34" i="15"/>
  <c r="AP34" i="15" s="1"/>
  <c r="W35" i="15"/>
  <c r="AH33" i="47"/>
  <c r="AQ33" i="47" s="1"/>
  <c r="AR28" i="13"/>
  <c r="AH22" i="35"/>
  <c r="AQ22" i="35" s="1"/>
  <c r="AE31" i="51"/>
  <c r="AG31" i="51"/>
  <c r="AP31" i="51" s="1"/>
  <c r="W32" i="51"/>
  <c r="AF31" i="51"/>
  <c r="AO31" i="51" s="1"/>
  <c r="AI29" i="88"/>
  <c r="AN29" i="88"/>
  <c r="AH21" i="82"/>
  <c r="AQ21" i="82" s="1"/>
  <c r="AI27" i="84"/>
  <c r="AN27" i="84"/>
  <c r="AI25" i="91"/>
  <c r="AN25" i="91"/>
  <c r="Y28" i="54"/>
  <c r="X28" i="54"/>
  <c r="AR24" i="55"/>
  <c r="AF21" i="85"/>
  <c r="AO21" i="85" s="1"/>
  <c r="AE21" i="85"/>
  <c r="W22" i="85"/>
  <c r="AG21" i="85"/>
  <c r="AP21" i="85" s="1"/>
  <c r="AR20" i="90"/>
  <c r="AH33" i="46"/>
  <c r="AQ33" i="46" s="1"/>
  <c r="AR36" i="89"/>
  <c r="AR26" i="100"/>
  <c r="AR27" i="45"/>
  <c r="AI33" i="53"/>
  <c r="AN33" i="53"/>
  <c r="Z22" i="35"/>
  <c r="AR20" i="94"/>
  <c r="AH33" i="105"/>
  <c r="AQ33" i="105" s="1"/>
  <c r="Y27" i="41"/>
  <c r="Z27" i="41"/>
  <c r="X27" i="41"/>
  <c r="Z21" i="82"/>
  <c r="Z37" i="89"/>
  <c r="AH37" i="89"/>
  <c r="AQ37" i="89" s="1"/>
  <c r="Y22" i="48"/>
  <c r="X22" i="48"/>
  <c r="Y24" i="102"/>
  <c r="Z24" i="102"/>
  <c r="X24" i="102"/>
  <c r="Y24" i="98"/>
  <c r="X24" i="98"/>
  <c r="AH29" i="96"/>
  <c r="AQ29" i="96" s="1"/>
  <c r="AF28" i="45"/>
  <c r="AO28" i="45" s="1"/>
  <c r="AG28" i="45"/>
  <c r="AP28" i="45" s="1"/>
  <c r="W29" i="45"/>
  <c r="AE28" i="45"/>
  <c r="AR20" i="82"/>
  <c r="Z29" i="96"/>
  <c r="AR23" i="49"/>
  <c r="AF34" i="93"/>
  <c r="AO34" i="93" s="1"/>
  <c r="AG34" i="93"/>
  <c r="AP34" i="93" s="1"/>
  <c r="AE34" i="93"/>
  <c r="W35" i="93"/>
  <c r="Y34" i="32"/>
  <c r="X34" i="32"/>
  <c r="Z34" i="32" s="1"/>
  <c r="AR32" i="47"/>
  <c r="Y30" i="20"/>
  <c r="X30" i="20"/>
  <c r="Z30" i="20" s="1"/>
  <c r="Y34" i="53"/>
  <c r="X34" i="53"/>
  <c r="AR28" i="96"/>
  <c r="AG22" i="42"/>
  <c r="AP22" i="42" s="1"/>
  <c r="W23" i="42"/>
  <c r="AE22" i="42"/>
  <c r="AF22" i="42"/>
  <c r="AO22" i="42" s="1"/>
  <c r="AH25" i="55"/>
  <c r="AQ25" i="55" s="1"/>
  <c r="AI24" i="16"/>
  <c r="AN24" i="16"/>
  <c r="Z33" i="105"/>
  <c r="AI26" i="41"/>
  <c r="AN26" i="41"/>
  <c r="AH21" i="90"/>
  <c r="AQ21" i="90" s="1"/>
  <c r="AI21" i="48"/>
  <c r="AN21" i="48"/>
  <c r="Y34" i="101"/>
  <c r="X34" i="101"/>
  <c r="Z34" i="101" s="1"/>
  <c r="Y29" i="92"/>
  <c r="X29" i="92"/>
  <c r="AI23" i="98"/>
  <c r="AN23" i="98"/>
  <c r="Z25" i="16" l="1"/>
  <c r="Z21" i="50"/>
  <c r="W34" i="46"/>
  <c r="AG28" i="84"/>
  <c r="AP28" i="84" s="1"/>
  <c r="AE28" i="84"/>
  <c r="AF28" i="84"/>
  <c r="AO28" i="84" s="1"/>
  <c r="W29" i="84"/>
  <c r="AE25" i="16"/>
  <c r="AF25" i="16"/>
  <c r="AO25" i="16" s="1"/>
  <c r="AG25" i="16"/>
  <c r="AP25" i="16" s="1"/>
  <c r="W26" i="16"/>
  <c r="AF21" i="50"/>
  <c r="AO21" i="50" s="1"/>
  <c r="AE21" i="50"/>
  <c r="W22" i="50"/>
  <c r="AG21" i="50"/>
  <c r="AP21" i="50" s="1"/>
  <c r="AF30" i="20"/>
  <c r="AO30" i="20" s="1"/>
  <c r="W31" i="20"/>
  <c r="AE30" i="20"/>
  <c r="AG30" i="20"/>
  <c r="AP30" i="20" s="1"/>
  <c r="AF34" i="101"/>
  <c r="AO34" i="101" s="1"/>
  <c r="AE34" i="101"/>
  <c r="W35" i="101"/>
  <c r="AG34" i="101"/>
  <c r="AP34" i="101" s="1"/>
  <c r="AF25" i="83"/>
  <c r="AO25" i="83" s="1"/>
  <c r="W26" i="83"/>
  <c r="AE25" i="83"/>
  <c r="AG25" i="83"/>
  <c r="AP25" i="83" s="1"/>
  <c r="AH34" i="53"/>
  <c r="AQ34" i="53" s="1"/>
  <c r="AE29" i="96"/>
  <c r="AF29" i="96"/>
  <c r="AO29" i="96" s="1"/>
  <c r="AG29" i="96"/>
  <c r="AP29" i="96" s="1"/>
  <c r="W30" i="96"/>
  <c r="AR21" i="48"/>
  <c r="AI22" i="42"/>
  <c r="AN22" i="42"/>
  <c r="Z34" i="53"/>
  <c r="AH24" i="98"/>
  <c r="AQ24" i="98" s="1"/>
  <c r="W34" i="105"/>
  <c r="AG33" i="105"/>
  <c r="AP33" i="105" s="1"/>
  <c r="AF33" i="105"/>
  <c r="AO33" i="105" s="1"/>
  <c r="AE33" i="105"/>
  <c r="AI28" i="45"/>
  <c r="AN28" i="45"/>
  <c r="AH24" i="102"/>
  <c r="AQ24" i="102" s="1"/>
  <c r="AE21" i="82"/>
  <c r="AG21" i="82"/>
  <c r="AP21" i="82" s="1"/>
  <c r="AF21" i="82"/>
  <c r="AO21" i="82" s="1"/>
  <c r="W22" i="82"/>
  <c r="AI21" i="85"/>
  <c r="AN21" i="85"/>
  <c r="Y35" i="15"/>
  <c r="Z35" i="15"/>
  <c r="X35" i="15"/>
  <c r="Y26" i="99"/>
  <c r="Z26" i="99" s="1"/>
  <c r="X26" i="99"/>
  <c r="AI29" i="104"/>
  <c r="AR29" i="104" s="1"/>
  <c r="AN29" i="104"/>
  <c r="AR28" i="92"/>
  <c r="AR24" i="83"/>
  <c r="AF29" i="13"/>
  <c r="AO29" i="13" s="1"/>
  <c r="W30" i="13"/>
  <c r="AE29" i="13"/>
  <c r="AG29" i="13"/>
  <c r="AP29" i="13" s="1"/>
  <c r="Y26" i="55"/>
  <c r="X26" i="55"/>
  <c r="AI21" i="90"/>
  <c r="AN21" i="90"/>
  <c r="Y27" i="11"/>
  <c r="X27" i="11"/>
  <c r="W25" i="102"/>
  <c r="AF24" i="102"/>
  <c r="AO24" i="102" s="1"/>
  <c r="AE24" i="102"/>
  <c r="AG24" i="102"/>
  <c r="AP24" i="102" s="1"/>
  <c r="AH27" i="41"/>
  <c r="AQ27" i="41" s="1"/>
  <c r="AR33" i="53"/>
  <c r="AI36" i="97"/>
  <c r="AN36" i="97"/>
  <c r="Y25" i="43"/>
  <c r="Z25" i="43" s="1"/>
  <c r="X25" i="43"/>
  <c r="Y24" i="18"/>
  <c r="Z24" i="18"/>
  <c r="X24" i="18"/>
  <c r="AI25" i="99"/>
  <c r="AN25" i="99"/>
  <c r="Y24" i="87"/>
  <c r="X24" i="87"/>
  <c r="AR23" i="102"/>
  <c r="AR20" i="50"/>
  <c r="X34" i="47"/>
  <c r="Y34" i="47"/>
  <c r="AH29" i="92"/>
  <c r="AQ29" i="92" s="1"/>
  <c r="W28" i="41"/>
  <c r="AF27" i="41"/>
  <c r="AO27" i="41" s="1"/>
  <c r="AG27" i="41"/>
  <c r="AP27" i="41" s="1"/>
  <c r="AE27" i="41"/>
  <c r="AR25" i="91"/>
  <c r="Y32" i="51"/>
  <c r="X32" i="51"/>
  <c r="Z32" i="51" s="1"/>
  <c r="AI34" i="15"/>
  <c r="AN34" i="15"/>
  <c r="W25" i="49"/>
  <c r="AE24" i="49"/>
  <c r="AF24" i="49"/>
  <c r="AO24" i="49" s="1"/>
  <c r="AG24" i="49"/>
  <c r="AP24" i="49" s="1"/>
  <c r="W29" i="95"/>
  <c r="AF28" i="95"/>
  <c r="AO28" i="95" s="1"/>
  <c r="AE28" i="95"/>
  <c r="AG28" i="95"/>
  <c r="AP28" i="95" s="1"/>
  <c r="AI23" i="18"/>
  <c r="AN23" i="18"/>
  <c r="AR33" i="101"/>
  <c r="AH33" i="86"/>
  <c r="AQ33" i="86" s="1"/>
  <c r="Y26" i="103"/>
  <c r="X26" i="103"/>
  <c r="AR33" i="32"/>
  <c r="AI30" i="44"/>
  <c r="AN30" i="44"/>
  <c r="Y34" i="46"/>
  <c r="X34" i="46"/>
  <c r="AI25" i="55"/>
  <c r="AN25" i="55"/>
  <c r="Y22" i="90"/>
  <c r="X22" i="90"/>
  <c r="Z29" i="92"/>
  <c r="AH22" i="48"/>
  <c r="AQ22" i="48" s="1"/>
  <c r="AI24" i="43"/>
  <c r="AN24" i="43"/>
  <c r="AH30" i="88"/>
  <c r="AQ30" i="88" s="1"/>
  <c r="AR32" i="86"/>
  <c r="AH26" i="91"/>
  <c r="AQ26" i="91" s="1"/>
  <c r="Z33" i="86"/>
  <c r="AI25" i="103"/>
  <c r="AN25" i="103"/>
  <c r="AI33" i="46"/>
  <c r="AN33" i="46"/>
  <c r="AI33" i="47"/>
  <c r="AN33" i="47"/>
  <c r="Y28" i="100"/>
  <c r="X28" i="100"/>
  <c r="AI21" i="94"/>
  <c r="AN21" i="94"/>
  <c r="AR23" i="98"/>
  <c r="AR24" i="16"/>
  <c r="Y29" i="45"/>
  <c r="X29" i="45"/>
  <c r="AI34" i="93"/>
  <c r="AN34" i="93"/>
  <c r="AR26" i="41"/>
  <c r="Y23" i="42"/>
  <c r="X23" i="42"/>
  <c r="AH34" i="32"/>
  <c r="AQ34" i="32" s="1"/>
  <c r="Z24" i="98"/>
  <c r="Z22" i="48"/>
  <c r="AH28" i="54"/>
  <c r="AQ28" i="54" s="1"/>
  <c r="AR27" i="84"/>
  <c r="AI31" i="51"/>
  <c r="AN31" i="51"/>
  <c r="Y37" i="97"/>
  <c r="X37" i="97"/>
  <c r="AF23" i="10"/>
  <c r="AO23" i="10" s="1"/>
  <c r="AG23" i="10"/>
  <c r="AP23" i="10" s="1"/>
  <c r="AE23" i="10"/>
  <c r="W24" i="10"/>
  <c r="Z30" i="88"/>
  <c r="AI23" i="87"/>
  <c r="AN23" i="87"/>
  <c r="Z26" i="91"/>
  <c r="Y33" i="52"/>
  <c r="X33" i="52"/>
  <c r="AR27" i="54"/>
  <c r="AH21" i="50"/>
  <c r="AQ21" i="50" s="1"/>
  <c r="Y31" i="44"/>
  <c r="Z31" i="44" s="1"/>
  <c r="X31" i="44"/>
  <c r="AI26" i="11"/>
  <c r="AN26" i="11"/>
  <c r="Y35" i="93"/>
  <c r="X35" i="93"/>
  <c r="AH34" i="101"/>
  <c r="AQ34" i="101" s="1"/>
  <c r="AH30" i="20"/>
  <c r="AQ30" i="20" s="1"/>
  <c r="W35" i="32"/>
  <c r="AG34" i="32"/>
  <c r="AP34" i="32" s="1"/>
  <c r="AE34" i="32"/>
  <c r="AF34" i="32"/>
  <c r="AO34" i="32" s="1"/>
  <c r="AE37" i="89"/>
  <c r="W38" i="89"/>
  <c r="AF37" i="89"/>
  <c r="AO37" i="89" s="1"/>
  <c r="AG37" i="89"/>
  <c r="AP37" i="89" s="1"/>
  <c r="AF22" i="35"/>
  <c r="AO22" i="35" s="1"/>
  <c r="AE22" i="35"/>
  <c r="AN22" i="35" s="1"/>
  <c r="W23" i="35"/>
  <c r="AG22" i="35"/>
  <c r="Y22" i="85"/>
  <c r="X22" i="85"/>
  <c r="Z28" i="54"/>
  <c r="AR29" i="88"/>
  <c r="AR29" i="20"/>
  <c r="AH28" i="84"/>
  <c r="AQ28" i="84" s="1"/>
  <c r="AH25" i="83"/>
  <c r="AQ25" i="83" s="1"/>
  <c r="Y30" i="104"/>
  <c r="X30" i="104"/>
  <c r="AI32" i="52"/>
  <c r="AN32" i="52"/>
  <c r="AH25" i="16"/>
  <c r="AQ25" i="16" s="1"/>
  <c r="AI27" i="100"/>
  <c r="AN27" i="100"/>
  <c r="Y22" i="94"/>
  <c r="X22" i="94"/>
  <c r="Z23" i="42" l="1"/>
  <c r="Z29" i="45"/>
  <c r="Z35" i="93"/>
  <c r="W36" i="93" s="1"/>
  <c r="Z34" i="47"/>
  <c r="AE34" i="47" s="1"/>
  <c r="AG34" i="47"/>
  <c r="AP34" i="47" s="1"/>
  <c r="AF34" i="47"/>
  <c r="AO34" i="47" s="1"/>
  <c r="W27" i="99"/>
  <c r="AG26" i="99"/>
  <c r="AP26" i="99" s="1"/>
  <c r="AF26" i="99"/>
  <c r="AO26" i="99" s="1"/>
  <c r="AE26" i="99"/>
  <c r="AF29" i="45"/>
  <c r="AO29" i="45" s="1"/>
  <c r="AG29" i="45"/>
  <c r="AP29" i="45" s="1"/>
  <c r="W30" i="45"/>
  <c r="AE29" i="45"/>
  <c r="AG31" i="44"/>
  <c r="AP31" i="44" s="1"/>
  <c r="W32" i="44"/>
  <c r="AE31" i="44"/>
  <c r="AF31" i="44"/>
  <c r="AO31" i="44" s="1"/>
  <c r="W24" i="42"/>
  <c r="AF23" i="42"/>
  <c r="AO23" i="42" s="1"/>
  <c r="AG23" i="42"/>
  <c r="AP23" i="42" s="1"/>
  <c r="AE23" i="42"/>
  <c r="AF35" i="93"/>
  <c r="AO35" i="93" s="1"/>
  <c r="AE35" i="93"/>
  <c r="AR32" i="52"/>
  <c r="AH22" i="94"/>
  <c r="AQ22" i="94" s="1"/>
  <c r="AI34" i="32"/>
  <c r="AN34" i="32"/>
  <c r="AH31" i="44"/>
  <c r="AQ31" i="44" s="1"/>
  <c r="Y24" i="10"/>
  <c r="X24" i="10"/>
  <c r="AH29" i="45"/>
  <c r="AQ29" i="45" s="1"/>
  <c r="AF33" i="86"/>
  <c r="AO33" i="86" s="1"/>
  <c r="AE33" i="86"/>
  <c r="W34" i="86"/>
  <c r="AG33" i="86"/>
  <c r="AP33" i="86" s="1"/>
  <c r="AR30" i="44"/>
  <c r="Y25" i="49"/>
  <c r="Z25" i="49" s="1"/>
  <c r="X25" i="49"/>
  <c r="Y28" i="41"/>
  <c r="X28" i="41"/>
  <c r="Z28" i="41" s="1"/>
  <c r="AH24" i="18"/>
  <c r="AQ24" i="18" s="1"/>
  <c r="AR21" i="90"/>
  <c r="AI29" i="13"/>
  <c r="AN29" i="13"/>
  <c r="AH35" i="15"/>
  <c r="AQ35" i="15" s="1"/>
  <c r="Y22" i="82"/>
  <c r="X22" i="82"/>
  <c r="AI33" i="105"/>
  <c r="AN33" i="105"/>
  <c r="AI29" i="96"/>
  <c r="AN29" i="96"/>
  <c r="AI30" i="20"/>
  <c r="AN30" i="20"/>
  <c r="AI21" i="50"/>
  <c r="AN21" i="50"/>
  <c r="AI25" i="16"/>
  <c r="AN25" i="16"/>
  <c r="AR27" i="100"/>
  <c r="AI22" i="35"/>
  <c r="AP22" i="35"/>
  <c r="AH35" i="93"/>
  <c r="AQ35" i="93" s="1"/>
  <c r="AE26" i="91"/>
  <c r="AF26" i="91"/>
  <c r="AO26" i="91" s="1"/>
  <c r="W27" i="91"/>
  <c r="AG26" i="91"/>
  <c r="AP26" i="91" s="1"/>
  <c r="AI23" i="10"/>
  <c r="AN23" i="10"/>
  <c r="AR33" i="47"/>
  <c r="AR25" i="55"/>
  <c r="Y29" i="95"/>
  <c r="X29" i="95"/>
  <c r="AH24" i="87"/>
  <c r="AQ24" i="87" s="1"/>
  <c r="AG24" i="18"/>
  <c r="AP24" i="18" s="1"/>
  <c r="AE24" i="18"/>
  <c r="W25" i="18"/>
  <c r="AF24" i="18"/>
  <c r="AO24" i="18" s="1"/>
  <c r="AR36" i="97"/>
  <c r="Y25" i="102"/>
  <c r="X25" i="102"/>
  <c r="AH26" i="55"/>
  <c r="AQ26" i="55" s="1"/>
  <c r="Y30" i="13"/>
  <c r="X30" i="13"/>
  <c r="AG35" i="15"/>
  <c r="AP35" i="15" s="1"/>
  <c r="AE35" i="15"/>
  <c r="W36" i="15"/>
  <c r="AF35" i="15"/>
  <c r="AO35" i="15" s="1"/>
  <c r="Y35" i="101"/>
  <c r="X35" i="101"/>
  <c r="Z35" i="101" s="1"/>
  <c r="Y31" i="20"/>
  <c r="X31" i="20"/>
  <c r="Z31" i="20" s="1"/>
  <c r="X23" i="35"/>
  <c r="Y23" i="35"/>
  <c r="X38" i="89"/>
  <c r="Y38" i="89"/>
  <c r="Y35" i="32"/>
  <c r="X35" i="32"/>
  <c r="Z35" i="32" s="1"/>
  <c r="AR31" i="51"/>
  <c r="AR21" i="94"/>
  <c r="AR24" i="43"/>
  <c r="W30" i="92"/>
  <c r="AG29" i="92"/>
  <c r="AP29" i="92" s="1"/>
  <c r="AF29" i="92"/>
  <c r="AO29" i="92" s="1"/>
  <c r="AE29" i="92"/>
  <c r="AH34" i="46"/>
  <c r="AQ34" i="46" s="1"/>
  <c r="AR23" i="18"/>
  <c r="AR34" i="15"/>
  <c r="AH34" i="47"/>
  <c r="AQ34" i="47" s="1"/>
  <c r="Z24" i="87"/>
  <c r="AH27" i="11"/>
  <c r="AQ27" i="11" s="1"/>
  <c r="Z26" i="55"/>
  <c r="AI25" i="83"/>
  <c r="AN25" i="83"/>
  <c r="AI34" i="101"/>
  <c r="AN34" i="101"/>
  <c r="X29" i="84"/>
  <c r="Y29" i="84"/>
  <c r="AE28" i="54"/>
  <c r="AG28" i="54"/>
  <c r="AP28" i="54" s="1"/>
  <c r="AF28" i="54"/>
  <c r="AO28" i="54" s="1"/>
  <c r="W29" i="54"/>
  <c r="AI37" i="89"/>
  <c r="AN37" i="89"/>
  <c r="AR23" i="87"/>
  <c r="AH28" i="100"/>
  <c r="AQ28" i="100" s="1"/>
  <c r="AR33" i="46"/>
  <c r="AH22" i="90"/>
  <c r="AQ22" i="90" s="1"/>
  <c r="Z34" i="46"/>
  <c r="AH26" i="103"/>
  <c r="AQ26" i="103" s="1"/>
  <c r="AH32" i="51"/>
  <c r="AQ32" i="51" s="1"/>
  <c r="AI27" i="41"/>
  <c r="AN27" i="41"/>
  <c r="AH25" i="43"/>
  <c r="AQ25" i="43" s="1"/>
  <c r="Z27" i="11"/>
  <c r="AH26" i="99"/>
  <c r="AQ26" i="99" s="1"/>
  <c r="AI21" i="82"/>
  <c r="AN21" i="82"/>
  <c r="Y34" i="105"/>
  <c r="X34" i="105"/>
  <c r="Z34" i="105" s="1"/>
  <c r="AE34" i="53"/>
  <c r="AF34" i="53"/>
  <c r="AO34" i="53" s="1"/>
  <c r="AG34" i="53"/>
  <c r="AP34" i="53" s="1"/>
  <c r="W35" i="53"/>
  <c r="Y30" i="96"/>
  <c r="X30" i="96"/>
  <c r="Y26" i="83"/>
  <c r="Z26" i="83"/>
  <c r="X26" i="83"/>
  <c r="Y26" i="16"/>
  <c r="X26" i="16"/>
  <c r="AH30" i="104"/>
  <c r="AQ30" i="104" s="1"/>
  <c r="Z22" i="85"/>
  <c r="AH22" i="85"/>
  <c r="AQ22" i="85" s="1"/>
  <c r="AH33" i="52"/>
  <c r="AQ33" i="52" s="1"/>
  <c r="AE30" i="88"/>
  <c r="AG30" i="88"/>
  <c r="AP30" i="88" s="1"/>
  <c r="AF30" i="88"/>
  <c r="AO30" i="88" s="1"/>
  <c r="W31" i="88"/>
  <c r="AH37" i="97"/>
  <c r="AQ37" i="97" s="1"/>
  <c r="AG22" i="48"/>
  <c r="AP22" i="48" s="1"/>
  <c r="W23" i="48"/>
  <c r="AE22" i="48"/>
  <c r="AF22" i="48"/>
  <c r="AO22" i="48" s="1"/>
  <c r="Z28" i="100"/>
  <c r="Z22" i="90"/>
  <c r="Z26" i="103"/>
  <c r="AE32" i="51"/>
  <c r="AF32" i="51"/>
  <c r="AO32" i="51" s="1"/>
  <c r="AG32" i="51"/>
  <c r="AP32" i="51" s="1"/>
  <c r="W33" i="51"/>
  <c r="W26" i="43"/>
  <c r="AG25" i="43"/>
  <c r="AP25" i="43" s="1"/>
  <c r="AE25" i="43"/>
  <c r="AF25" i="43"/>
  <c r="AO25" i="43" s="1"/>
  <c r="AR21" i="85"/>
  <c r="AR28" i="45"/>
  <c r="AI28" i="84"/>
  <c r="AN28" i="84"/>
  <c r="Z22" i="94"/>
  <c r="Z30" i="104"/>
  <c r="AR26" i="11"/>
  <c r="Z33" i="52"/>
  <c r="Z37" i="97"/>
  <c r="AE24" i="98"/>
  <c r="W25" i="98"/>
  <c r="AF24" i="98"/>
  <c r="AO24" i="98" s="1"/>
  <c r="AG24" i="98"/>
  <c r="AP24" i="98" s="1"/>
  <c r="AH23" i="42"/>
  <c r="AQ23" i="42" s="1"/>
  <c r="AR34" i="93"/>
  <c r="AR25" i="103"/>
  <c r="AI28" i="95"/>
  <c r="AN28" i="95"/>
  <c r="AI24" i="49"/>
  <c r="AN24" i="49"/>
  <c r="AR25" i="99"/>
  <c r="AI24" i="102"/>
  <c r="AN24" i="102"/>
  <c r="AR22" i="42"/>
  <c r="Y22" i="50"/>
  <c r="X22" i="50"/>
  <c r="Z22" i="50" s="1"/>
  <c r="Z29" i="95" l="1"/>
  <c r="Z29" i="84"/>
  <c r="Z30" i="13"/>
  <c r="AG30" i="13" s="1"/>
  <c r="AP30" i="13" s="1"/>
  <c r="AG35" i="93"/>
  <c r="AP35" i="93" s="1"/>
  <c r="W35" i="47"/>
  <c r="Z38" i="89"/>
  <c r="AG38" i="89" s="1"/>
  <c r="AP38" i="89" s="1"/>
  <c r="W35" i="105"/>
  <c r="AF34" i="105"/>
  <c r="AO34" i="105" s="1"/>
  <c r="AE34" i="105"/>
  <c r="AG34" i="105"/>
  <c r="AP34" i="105" s="1"/>
  <c r="AE30" i="13"/>
  <c r="W31" i="13"/>
  <c r="AF29" i="95"/>
  <c r="AO29" i="95" s="1"/>
  <c r="AG29" i="95"/>
  <c r="AP29" i="95" s="1"/>
  <c r="AE29" i="95"/>
  <c r="W30" i="95"/>
  <c r="W39" i="89"/>
  <c r="AG29" i="84"/>
  <c r="AP29" i="84" s="1"/>
  <c r="W30" i="84"/>
  <c r="AF29" i="84"/>
  <c r="AO29" i="84" s="1"/>
  <c r="AE29" i="84"/>
  <c r="AH26" i="83"/>
  <c r="AQ26" i="83" s="1"/>
  <c r="AI28" i="54"/>
  <c r="AN28" i="54"/>
  <c r="AI29" i="92"/>
  <c r="AN29" i="92"/>
  <c r="AH23" i="35"/>
  <c r="AQ23" i="35" s="1"/>
  <c r="AH30" i="13"/>
  <c r="AQ30" i="13" s="1"/>
  <c r="AI26" i="91"/>
  <c r="AN26" i="91"/>
  <c r="AI33" i="86"/>
  <c r="AN33" i="86"/>
  <c r="AI23" i="42"/>
  <c r="AN23" i="42"/>
  <c r="AI31" i="44"/>
  <c r="AN31" i="44"/>
  <c r="Y27" i="99"/>
  <c r="X27" i="99"/>
  <c r="Z27" i="99" s="1"/>
  <c r="AE22" i="50"/>
  <c r="AF22" i="50"/>
  <c r="AO22" i="50" s="1"/>
  <c r="AG22" i="50"/>
  <c r="AP22" i="50" s="1"/>
  <c r="W23" i="50"/>
  <c r="Y31" i="88"/>
  <c r="X31" i="88"/>
  <c r="AE26" i="83"/>
  <c r="W27" i="83"/>
  <c r="AG26" i="83"/>
  <c r="AP26" i="83" s="1"/>
  <c r="AF26" i="83"/>
  <c r="AO26" i="83" s="1"/>
  <c r="Y35" i="53"/>
  <c r="X35" i="53"/>
  <c r="AR37" i="89"/>
  <c r="AR25" i="83"/>
  <c r="AH31" i="20"/>
  <c r="AQ31" i="20" s="1"/>
  <c r="AR23" i="10"/>
  <c r="AR22" i="35"/>
  <c r="AR21" i="50"/>
  <c r="AR33" i="105"/>
  <c r="AH28" i="41"/>
  <c r="AQ28" i="41" s="1"/>
  <c r="AH24" i="10"/>
  <c r="AQ24" i="10" s="1"/>
  <c r="AI35" i="93"/>
  <c r="AN35" i="93"/>
  <c r="Y32" i="44"/>
  <c r="X32" i="44"/>
  <c r="Z32" i="44" s="1"/>
  <c r="AF22" i="94"/>
  <c r="AO22" i="94" s="1"/>
  <c r="AG22" i="94"/>
  <c r="AP22" i="94" s="1"/>
  <c r="AE22" i="94"/>
  <c r="W23" i="94"/>
  <c r="W23" i="90"/>
  <c r="AG22" i="90"/>
  <c r="AP22" i="90" s="1"/>
  <c r="AF22" i="90"/>
  <c r="AO22" i="90" s="1"/>
  <c r="AE22" i="90"/>
  <c r="AE37" i="97"/>
  <c r="AF37" i="97"/>
  <c r="AO37" i="97" s="1"/>
  <c r="W38" i="97"/>
  <c r="AG37" i="97"/>
  <c r="AP37" i="97" s="1"/>
  <c r="Y33" i="51"/>
  <c r="Z33" i="51"/>
  <c r="X33" i="51"/>
  <c r="W29" i="100"/>
  <c r="AG28" i="100"/>
  <c r="AP28" i="100" s="1"/>
  <c r="AE28" i="100"/>
  <c r="AF28" i="100"/>
  <c r="AO28" i="100" s="1"/>
  <c r="W27" i="55"/>
  <c r="AE26" i="55"/>
  <c r="AF26" i="55"/>
  <c r="AO26" i="55" s="1"/>
  <c r="AG26" i="55"/>
  <c r="AP26" i="55" s="1"/>
  <c r="W25" i="87"/>
  <c r="AG24" i="87"/>
  <c r="AP24" i="87" s="1"/>
  <c r="AF24" i="87"/>
  <c r="AO24" i="87" s="1"/>
  <c r="AE24" i="87"/>
  <c r="AE31" i="20"/>
  <c r="AF31" i="20"/>
  <c r="AO31" i="20" s="1"/>
  <c r="AG31" i="20"/>
  <c r="AP31" i="20" s="1"/>
  <c r="W32" i="20"/>
  <c r="AH25" i="102"/>
  <c r="AQ25" i="102" s="1"/>
  <c r="AH22" i="82"/>
  <c r="AQ22" i="82" s="1"/>
  <c r="AE28" i="41"/>
  <c r="AG28" i="41"/>
  <c r="AP28" i="41" s="1"/>
  <c r="AF28" i="41"/>
  <c r="AO28" i="41" s="1"/>
  <c r="W29" i="41"/>
  <c r="Z24" i="10"/>
  <c r="Y35" i="47"/>
  <c r="X35" i="47"/>
  <c r="AI25" i="43"/>
  <c r="AN25" i="43"/>
  <c r="W23" i="85"/>
  <c r="AG22" i="85"/>
  <c r="AP22" i="85" s="1"/>
  <c r="AF22" i="85"/>
  <c r="AO22" i="85" s="1"/>
  <c r="AE22" i="85"/>
  <c r="AH26" i="16"/>
  <c r="AQ26" i="16" s="1"/>
  <c r="AH30" i="96"/>
  <c r="AQ30" i="96" s="1"/>
  <c r="AR21" i="82"/>
  <c r="AG27" i="11"/>
  <c r="AP27" i="11" s="1"/>
  <c r="AE27" i="11"/>
  <c r="AF27" i="11"/>
  <c r="AO27" i="11" s="1"/>
  <c r="W28" i="11"/>
  <c r="AG34" i="46"/>
  <c r="AP34" i="46" s="1"/>
  <c r="W35" i="46"/>
  <c r="AE34" i="46"/>
  <c r="AF34" i="46"/>
  <c r="AO34" i="46" s="1"/>
  <c r="Y29" i="54"/>
  <c r="X29" i="54"/>
  <c r="AH29" i="84"/>
  <c r="AQ29" i="84" s="1"/>
  <c r="Y30" i="92"/>
  <c r="X30" i="92"/>
  <c r="AH38" i="89"/>
  <c r="AQ38" i="89" s="1"/>
  <c r="Y36" i="15"/>
  <c r="X36" i="15"/>
  <c r="Z25" i="102"/>
  <c r="Y25" i="18"/>
  <c r="X25" i="18"/>
  <c r="AR30" i="20"/>
  <c r="Z22" i="82"/>
  <c r="Y24" i="42"/>
  <c r="X24" i="42"/>
  <c r="AI26" i="99"/>
  <c r="AN26" i="99"/>
  <c r="AI34" i="47"/>
  <c r="AN34" i="47"/>
  <c r="AI24" i="98"/>
  <c r="AN24" i="98"/>
  <c r="AR24" i="49"/>
  <c r="AF33" i="52"/>
  <c r="AO33" i="52" s="1"/>
  <c r="AG33" i="52"/>
  <c r="AP33" i="52" s="1"/>
  <c r="AE33" i="52"/>
  <c r="W34" i="52"/>
  <c r="AR28" i="84"/>
  <c r="AH22" i="50"/>
  <c r="AQ22" i="50" s="1"/>
  <c r="AR24" i="102"/>
  <c r="AR28" i="95"/>
  <c r="AI32" i="51"/>
  <c r="AN32" i="51"/>
  <c r="AI22" i="48"/>
  <c r="AN22" i="48"/>
  <c r="AI30" i="88"/>
  <c r="AN30" i="88"/>
  <c r="Z26" i="16"/>
  <c r="Z30" i="96"/>
  <c r="AI34" i="53"/>
  <c r="AN34" i="53"/>
  <c r="AR27" i="41"/>
  <c r="AH35" i="32"/>
  <c r="AQ35" i="32" s="1"/>
  <c r="Z23" i="35"/>
  <c r="AH35" i="101"/>
  <c r="AQ35" i="101" s="1"/>
  <c r="AI35" i="15"/>
  <c r="AN35" i="15"/>
  <c r="AI24" i="18"/>
  <c r="AN24" i="18"/>
  <c r="Y27" i="91"/>
  <c r="X27" i="91"/>
  <c r="AH25" i="49"/>
  <c r="AQ25" i="49" s="1"/>
  <c r="AR34" i="32"/>
  <c r="Y36" i="93"/>
  <c r="X36" i="93"/>
  <c r="AI29" i="45"/>
  <c r="AN29" i="45"/>
  <c r="Y25" i="98"/>
  <c r="X25" i="98"/>
  <c r="Z25" i="98" s="1"/>
  <c r="AE30" i="104"/>
  <c r="AF30" i="104"/>
  <c r="AO30" i="104" s="1"/>
  <c r="W31" i="104"/>
  <c r="AG30" i="104"/>
  <c r="AP30" i="104" s="1"/>
  <c r="Y26" i="43"/>
  <c r="X26" i="43"/>
  <c r="Z26" i="43" s="1"/>
  <c r="AF26" i="103"/>
  <c r="AO26" i="103" s="1"/>
  <c r="W27" i="103"/>
  <c r="AG26" i="103"/>
  <c r="AP26" i="103" s="1"/>
  <c r="AE26" i="103"/>
  <c r="Y23" i="48"/>
  <c r="X23" i="48"/>
  <c r="AH34" i="105"/>
  <c r="AQ34" i="105" s="1"/>
  <c r="AR34" i="101"/>
  <c r="AE35" i="32"/>
  <c r="W36" i="32"/>
  <c r="AG35" i="32"/>
  <c r="AP35" i="32" s="1"/>
  <c r="AF35" i="32"/>
  <c r="AO35" i="32" s="1"/>
  <c r="W36" i="101"/>
  <c r="AG35" i="101"/>
  <c r="AP35" i="101" s="1"/>
  <c r="AF35" i="101"/>
  <c r="AO35" i="101" s="1"/>
  <c r="AE35" i="101"/>
  <c r="AH29" i="95"/>
  <c r="AQ29" i="95" s="1"/>
  <c r="AR25" i="16"/>
  <c r="AR29" i="96"/>
  <c r="AR29" i="13"/>
  <c r="AF25" i="49"/>
  <c r="AO25" i="49" s="1"/>
  <c r="W26" i="49"/>
  <c r="AG25" i="49"/>
  <c r="AP25" i="49" s="1"/>
  <c r="AE25" i="49"/>
  <c r="Y34" i="86"/>
  <c r="X34" i="86"/>
  <c r="Y30" i="45"/>
  <c r="X30" i="45"/>
  <c r="AE38" i="89" l="1"/>
  <c r="Z27" i="91"/>
  <c r="AF38" i="89"/>
  <c r="AO38" i="89" s="1"/>
  <c r="AF30" i="13"/>
  <c r="AO30" i="13" s="1"/>
  <c r="AF25" i="98"/>
  <c r="AO25" i="98" s="1"/>
  <c r="AG25" i="98"/>
  <c r="W26" i="98"/>
  <c r="AE25" i="98"/>
  <c r="AN25" i="98" s="1"/>
  <c r="AF27" i="91"/>
  <c r="AO27" i="91" s="1"/>
  <c r="AG27" i="91"/>
  <c r="AP27" i="91" s="1"/>
  <c r="AE27" i="91"/>
  <c r="W28" i="91"/>
  <c r="AG26" i="43"/>
  <c r="AP26" i="43" s="1"/>
  <c r="W27" i="43"/>
  <c r="AF26" i="43"/>
  <c r="AO26" i="43" s="1"/>
  <c r="AE26" i="43"/>
  <c r="AH29" i="54"/>
  <c r="AQ29" i="54" s="1"/>
  <c r="Y35" i="46"/>
  <c r="X35" i="46"/>
  <c r="Y25" i="87"/>
  <c r="X25" i="87"/>
  <c r="W34" i="51"/>
  <c r="AE33" i="51"/>
  <c r="AF33" i="51"/>
  <c r="AO33" i="51" s="1"/>
  <c r="AG33" i="51"/>
  <c r="AP33" i="51" s="1"/>
  <c r="AI37" i="97"/>
  <c r="AR37" i="97" s="1"/>
  <c r="AN37" i="97"/>
  <c r="AG32" i="44"/>
  <c r="AP32" i="44" s="1"/>
  <c r="AF32" i="44"/>
  <c r="AO32" i="44" s="1"/>
  <c r="AE32" i="44"/>
  <c r="W33" i="44"/>
  <c r="W28" i="99"/>
  <c r="AF27" i="99"/>
  <c r="AO27" i="99" s="1"/>
  <c r="AG27" i="99"/>
  <c r="AP27" i="99" s="1"/>
  <c r="AE27" i="99"/>
  <c r="AI29" i="84"/>
  <c r="AN29" i="84"/>
  <c r="AI38" i="89"/>
  <c r="AN38" i="89"/>
  <c r="AI30" i="13"/>
  <c r="AN30" i="13"/>
  <c r="Y36" i="32"/>
  <c r="X36" i="32"/>
  <c r="AR34" i="53"/>
  <c r="AR22" i="48"/>
  <c r="AR34" i="47"/>
  <c r="AE22" i="82"/>
  <c r="AG22" i="82"/>
  <c r="AP22" i="82" s="1"/>
  <c r="AF22" i="82"/>
  <c r="AO22" i="82" s="1"/>
  <c r="W23" i="82"/>
  <c r="AF25" i="102"/>
  <c r="AO25" i="102" s="1"/>
  <c r="W26" i="102"/>
  <c r="AE25" i="102"/>
  <c r="AG25" i="102"/>
  <c r="AP25" i="102" s="1"/>
  <c r="Z29" i="54"/>
  <c r="AR25" i="43"/>
  <c r="X29" i="41"/>
  <c r="Y29" i="41"/>
  <c r="Z29" i="41"/>
  <c r="AI31" i="20"/>
  <c r="AN31" i="20"/>
  <c r="Y23" i="94"/>
  <c r="X23" i="94"/>
  <c r="Z23" i="94" s="1"/>
  <c r="AH35" i="53"/>
  <c r="AQ35" i="53" s="1"/>
  <c r="Y27" i="83"/>
  <c r="X27" i="83"/>
  <c r="Y23" i="50"/>
  <c r="X23" i="50"/>
  <c r="AR33" i="86"/>
  <c r="AH30" i="45"/>
  <c r="AQ30" i="45" s="1"/>
  <c r="AI30" i="104"/>
  <c r="AN30" i="104"/>
  <c r="AH36" i="93"/>
  <c r="AQ36" i="93" s="1"/>
  <c r="Z30" i="45"/>
  <c r="AI35" i="32"/>
  <c r="AN35" i="32"/>
  <c r="AR24" i="18"/>
  <c r="AG30" i="96"/>
  <c r="AP30" i="96" s="1"/>
  <c r="AE30" i="96"/>
  <c r="AF30" i="96"/>
  <c r="AO30" i="96" s="1"/>
  <c r="W31" i="96"/>
  <c r="AH36" i="15"/>
  <c r="AQ36" i="15" s="1"/>
  <c r="AI22" i="85"/>
  <c r="AN22" i="85"/>
  <c r="AH35" i="47"/>
  <c r="AQ35" i="47" s="1"/>
  <c r="AI28" i="100"/>
  <c r="AN28" i="100"/>
  <c r="AI22" i="90"/>
  <c r="AN22" i="90"/>
  <c r="AI22" i="94"/>
  <c r="AN22" i="94"/>
  <c r="Z35" i="53"/>
  <c r="AI26" i="83"/>
  <c r="AN26" i="83"/>
  <c r="Y30" i="84"/>
  <c r="X30" i="84"/>
  <c r="AI25" i="49"/>
  <c r="AN25" i="49"/>
  <c r="AH34" i="86"/>
  <c r="AQ34" i="86" s="1"/>
  <c r="AH23" i="48"/>
  <c r="AQ23" i="48" s="1"/>
  <c r="Y27" i="103"/>
  <c r="X27" i="103"/>
  <c r="AE26" i="16"/>
  <c r="W27" i="16"/>
  <c r="AF26" i="16"/>
  <c r="AO26" i="16" s="1"/>
  <c r="AG26" i="16"/>
  <c r="AP26" i="16" s="1"/>
  <c r="AR32" i="51"/>
  <c r="AR26" i="99"/>
  <c r="Z36" i="15"/>
  <c r="Y28" i="11"/>
  <c r="X28" i="11"/>
  <c r="Z35" i="47"/>
  <c r="AI24" i="87"/>
  <c r="AN24" i="87"/>
  <c r="AR35" i="93"/>
  <c r="AH31" i="88"/>
  <c r="AQ31" i="88" s="1"/>
  <c r="AR31" i="44"/>
  <c r="AR26" i="91"/>
  <c r="AR29" i="92"/>
  <c r="AI34" i="105"/>
  <c r="AN34" i="105"/>
  <c r="AI26" i="103"/>
  <c r="AN26" i="103"/>
  <c r="AH25" i="98"/>
  <c r="AQ25" i="98" s="1"/>
  <c r="Z36" i="93"/>
  <c r="Y36" i="101"/>
  <c r="X36" i="101"/>
  <c r="Y26" i="49"/>
  <c r="X26" i="49"/>
  <c r="Z26" i="49" s="1"/>
  <c r="Z34" i="86"/>
  <c r="Z23" i="48"/>
  <c r="X31" i="104"/>
  <c r="Y31" i="104"/>
  <c r="Z31" i="104"/>
  <c r="AH27" i="91"/>
  <c r="AQ27" i="91" s="1"/>
  <c r="AR35" i="15"/>
  <c r="W24" i="35"/>
  <c r="AF23" i="35"/>
  <c r="AO23" i="35" s="1"/>
  <c r="AG23" i="35"/>
  <c r="AP23" i="35" s="1"/>
  <c r="AE23" i="35"/>
  <c r="Y34" i="52"/>
  <c r="X34" i="52"/>
  <c r="Z34" i="52" s="1"/>
  <c r="AH24" i="42"/>
  <c r="AQ24" i="42" s="1"/>
  <c r="AH25" i="18"/>
  <c r="AQ25" i="18" s="1"/>
  <c r="AH30" i="92"/>
  <c r="AQ30" i="92" s="1"/>
  <c r="AI28" i="41"/>
  <c r="AN28" i="41"/>
  <c r="Y32" i="20"/>
  <c r="X32" i="20"/>
  <c r="AI26" i="55"/>
  <c r="AN26" i="55"/>
  <c r="Y29" i="100"/>
  <c r="X29" i="100"/>
  <c r="Y38" i="97"/>
  <c r="Z38" i="97" s="1"/>
  <c r="X38" i="97"/>
  <c r="Z31" i="88"/>
  <c r="AI22" i="50"/>
  <c r="AN22" i="50"/>
  <c r="Y30" i="95"/>
  <c r="Z30" i="95" s="1"/>
  <c r="X30" i="95"/>
  <c r="AI35" i="101"/>
  <c r="AN35" i="101"/>
  <c r="AH26" i="43"/>
  <c r="AQ26" i="43" s="1"/>
  <c r="AR29" i="45"/>
  <c r="AR30" i="88"/>
  <c r="AI33" i="52"/>
  <c r="AN33" i="52"/>
  <c r="AR24" i="98"/>
  <c r="Z24" i="42"/>
  <c r="Z25" i="18"/>
  <c r="Z30" i="92"/>
  <c r="AI34" i="46"/>
  <c r="AN34" i="46"/>
  <c r="AI27" i="11"/>
  <c r="AN27" i="11"/>
  <c r="Y23" i="85"/>
  <c r="Z23" i="85" s="1"/>
  <c r="X23" i="85"/>
  <c r="AE24" i="10"/>
  <c r="AN24" i="10" s="1"/>
  <c r="AF24" i="10"/>
  <c r="AO24" i="10" s="1"/>
  <c r="AG24" i="10"/>
  <c r="W25" i="10"/>
  <c r="Y27" i="55"/>
  <c r="X27" i="55"/>
  <c r="AH33" i="51"/>
  <c r="AQ33" i="51" s="1"/>
  <c r="Y23" i="90"/>
  <c r="X23" i="90"/>
  <c r="Z23" i="90" s="1"/>
  <c r="AH32" i="44"/>
  <c r="AQ32" i="44" s="1"/>
  <c r="AH27" i="99"/>
  <c r="AQ27" i="99" s="1"/>
  <c r="AR23" i="42"/>
  <c r="AR28" i="54"/>
  <c r="Y39" i="89"/>
  <c r="X39" i="89"/>
  <c r="AI29" i="95"/>
  <c r="AN29" i="95"/>
  <c r="Y31" i="13"/>
  <c r="X31" i="13"/>
  <c r="Y35" i="105"/>
  <c r="X35" i="105"/>
  <c r="Z35" i="105" s="1"/>
  <c r="W36" i="105" l="1"/>
  <c r="AE35" i="105"/>
  <c r="AF35" i="105"/>
  <c r="AO35" i="105" s="1"/>
  <c r="AG35" i="105"/>
  <c r="AP35" i="105" s="1"/>
  <c r="AF23" i="94"/>
  <c r="AO23" i="94" s="1"/>
  <c r="AE23" i="94"/>
  <c r="AG23" i="94"/>
  <c r="AP23" i="94" s="1"/>
  <c r="W24" i="94"/>
  <c r="AG23" i="90"/>
  <c r="AP23" i="90" s="1"/>
  <c r="AF23" i="90"/>
  <c r="AO23" i="90" s="1"/>
  <c r="AE23" i="90"/>
  <c r="W24" i="90"/>
  <c r="AF23" i="85"/>
  <c r="AO23" i="85" s="1"/>
  <c r="AE23" i="85"/>
  <c r="W24" i="85"/>
  <c r="AG23" i="85"/>
  <c r="AP23" i="85" s="1"/>
  <c r="AF34" i="52"/>
  <c r="AO34" i="52" s="1"/>
  <c r="AG34" i="52"/>
  <c r="AP34" i="52" s="1"/>
  <c r="W35" i="52"/>
  <c r="AE34" i="52"/>
  <c r="AH39" i="89"/>
  <c r="AQ39" i="89" s="1"/>
  <c r="AI24" i="10"/>
  <c r="AP24" i="10"/>
  <c r="AH23" i="85"/>
  <c r="AQ23" i="85" s="1"/>
  <c r="AR34" i="46"/>
  <c r="AR35" i="101"/>
  <c r="AE31" i="88"/>
  <c r="W32" i="88"/>
  <c r="AG31" i="88"/>
  <c r="AP31" i="88" s="1"/>
  <c r="AF31" i="88"/>
  <c r="AO31" i="88" s="1"/>
  <c r="Y24" i="35"/>
  <c r="Z24" i="35" s="1"/>
  <c r="X24" i="35"/>
  <c r="AF34" i="86"/>
  <c r="AO34" i="86" s="1"/>
  <c r="W35" i="86"/>
  <c r="AE34" i="86"/>
  <c r="AG34" i="86"/>
  <c r="AP34" i="86" s="1"/>
  <c r="AG36" i="15"/>
  <c r="AP36" i="15" s="1"/>
  <c r="W37" i="15"/>
  <c r="AF36" i="15"/>
  <c r="AO36" i="15" s="1"/>
  <c r="AE36" i="15"/>
  <c r="AR25" i="49"/>
  <c r="AF35" i="53"/>
  <c r="AO35" i="53" s="1"/>
  <c r="AE35" i="53"/>
  <c r="AG35" i="53"/>
  <c r="AP35" i="53" s="1"/>
  <c r="W36" i="53"/>
  <c r="AR28" i="100"/>
  <c r="AH29" i="41"/>
  <c r="AQ29" i="41" s="1"/>
  <c r="AI25" i="102"/>
  <c r="AN25" i="102"/>
  <c r="AR30" i="13"/>
  <c r="AI27" i="99"/>
  <c r="AN27" i="99"/>
  <c r="AI32" i="44"/>
  <c r="AN32" i="44"/>
  <c r="Y27" i="43"/>
  <c r="X27" i="43"/>
  <c r="Z27" i="43" s="1"/>
  <c r="AE30" i="92"/>
  <c r="W31" i="92"/>
  <c r="AF30" i="92"/>
  <c r="AO30" i="92" s="1"/>
  <c r="AG30" i="92"/>
  <c r="AP30" i="92" s="1"/>
  <c r="AR33" i="52"/>
  <c r="AH30" i="95"/>
  <c r="AQ30" i="95" s="1"/>
  <c r="AH38" i="97"/>
  <c r="AQ38" i="97" s="1"/>
  <c r="AR28" i="41"/>
  <c r="AH26" i="49"/>
  <c r="AQ26" i="49" s="1"/>
  <c r="W37" i="93"/>
  <c r="AF36" i="93"/>
  <c r="AO36" i="93" s="1"/>
  <c r="AE36" i="93"/>
  <c r="AG36" i="93"/>
  <c r="AP36" i="93" s="1"/>
  <c r="AR24" i="87"/>
  <c r="AH30" i="84"/>
  <c r="AQ30" i="84" s="1"/>
  <c r="AR22" i="85"/>
  <c r="AH23" i="50"/>
  <c r="AQ23" i="50" s="1"/>
  <c r="Y26" i="102"/>
  <c r="X26" i="102"/>
  <c r="AI22" i="82"/>
  <c r="AN22" i="82"/>
  <c r="AH35" i="46"/>
  <c r="AQ35" i="46" s="1"/>
  <c r="AR29" i="95"/>
  <c r="AH23" i="90"/>
  <c r="AQ23" i="90" s="1"/>
  <c r="AE38" i="97"/>
  <c r="W39" i="97"/>
  <c r="AF38" i="97"/>
  <c r="AO38" i="97" s="1"/>
  <c r="AG38" i="97"/>
  <c r="AP38" i="97" s="1"/>
  <c r="AR26" i="55"/>
  <c r="AE31" i="104"/>
  <c r="W32" i="104"/>
  <c r="AG31" i="104"/>
  <c r="AP31" i="104" s="1"/>
  <c r="AF31" i="104"/>
  <c r="AO31" i="104" s="1"/>
  <c r="AG26" i="49"/>
  <c r="AP26" i="49" s="1"/>
  <c r="AE26" i="49"/>
  <c r="W27" i="49"/>
  <c r="AF26" i="49"/>
  <c r="AO26" i="49" s="1"/>
  <c r="AR26" i="103"/>
  <c r="AF35" i="47"/>
  <c r="AO35" i="47" s="1"/>
  <c r="AE35" i="47"/>
  <c r="W36" i="47"/>
  <c r="AG35" i="47"/>
  <c r="AP35" i="47" s="1"/>
  <c r="Y27" i="16"/>
  <c r="X27" i="16"/>
  <c r="Z30" i="84"/>
  <c r="AR22" i="94"/>
  <c r="Y31" i="96"/>
  <c r="X31" i="96"/>
  <c r="Z23" i="50"/>
  <c r="AH36" i="32"/>
  <c r="AQ36" i="32" s="1"/>
  <c r="AR38" i="89"/>
  <c r="AI33" i="51"/>
  <c r="AN33" i="51"/>
  <c r="Z35" i="46"/>
  <c r="AI23" i="35"/>
  <c r="AN23" i="35"/>
  <c r="AH28" i="11"/>
  <c r="AQ28" i="11" s="1"/>
  <c r="AI26" i="16"/>
  <c r="AN26" i="16"/>
  <c r="AR35" i="32"/>
  <c r="AR31" i="20"/>
  <c r="AG29" i="54"/>
  <c r="AP29" i="54" s="1"/>
  <c r="AE29" i="54"/>
  <c r="AF29" i="54"/>
  <c r="AO29" i="54" s="1"/>
  <c r="W30" i="54"/>
  <c r="Z36" i="32"/>
  <c r="Y28" i="99"/>
  <c r="X28" i="99"/>
  <c r="Z28" i="99" s="1"/>
  <c r="Y34" i="51"/>
  <c r="X34" i="51"/>
  <c r="X28" i="91"/>
  <c r="Y28" i="91"/>
  <c r="Z28" i="91" s="1"/>
  <c r="Y26" i="98"/>
  <c r="X26" i="98"/>
  <c r="Y25" i="10"/>
  <c r="X25" i="10"/>
  <c r="Z25" i="10" s="1"/>
  <c r="AF25" i="18"/>
  <c r="AO25" i="18" s="1"/>
  <c r="W26" i="18"/>
  <c r="AG25" i="18"/>
  <c r="AP25" i="18" s="1"/>
  <c r="AE25" i="18"/>
  <c r="W31" i="95"/>
  <c r="AG30" i="95"/>
  <c r="AP30" i="95" s="1"/>
  <c r="AE30" i="95"/>
  <c r="AF30" i="95"/>
  <c r="AO30" i="95" s="1"/>
  <c r="AH32" i="20"/>
  <c r="AQ32" i="20" s="1"/>
  <c r="AH27" i="55"/>
  <c r="AQ27" i="55" s="1"/>
  <c r="AR27" i="11"/>
  <c r="AH29" i="100"/>
  <c r="AQ29" i="100" s="1"/>
  <c r="Z32" i="20"/>
  <c r="AH31" i="104"/>
  <c r="AQ31" i="104" s="1"/>
  <c r="AH36" i="101"/>
  <c r="AQ36" i="101" s="1"/>
  <c r="AR34" i="105"/>
  <c r="Z28" i="11"/>
  <c r="AH27" i="103"/>
  <c r="AQ27" i="103" s="1"/>
  <c r="AR22" i="90"/>
  <c r="AI30" i="96"/>
  <c r="AN30" i="96"/>
  <c r="AE30" i="45"/>
  <c r="AF30" i="45"/>
  <c r="AO30" i="45" s="1"/>
  <c r="W31" i="45"/>
  <c r="AG30" i="45"/>
  <c r="AP30" i="45" s="1"/>
  <c r="Z27" i="83"/>
  <c r="AH27" i="83"/>
  <c r="AQ27" i="83" s="1"/>
  <c r="AF29" i="41"/>
  <c r="AO29" i="41" s="1"/>
  <c r="AE29" i="41"/>
  <c r="W30" i="41"/>
  <c r="AG29" i="41"/>
  <c r="AP29" i="41" s="1"/>
  <c r="Y23" i="82"/>
  <c r="X23" i="82"/>
  <c r="AR29" i="84"/>
  <c r="AH25" i="87"/>
  <c r="AQ25" i="87" s="1"/>
  <c r="AI26" i="43"/>
  <c r="AN26" i="43"/>
  <c r="AI27" i="91"/>
  <c r="AR27" i="91" s="1"/>
  <c r="AN27" i="91"/>
  <c r="AI25" i="98"/>
  <c r="AP25" i="98"/>
  <c r="AH35" i="105"/>
  <c r="AQ35" i="105" s="1"/>
  <c r="AE24" i="42"/>
  <c r="AF24" i="42"/>
  <c r="AO24" i="42" s="1"/>
  <c r="AG24" i="42"/>
  <c r="AP24" i="42" s="1"/>
  <c r="W25" i="42"/>
  <c r="AH31" i="13"/>
  <c r="AQ31" i="13" s="1"/>
  <c r="Z39" i="89"/>
  <c r="Z31" i="13"/>
  <c r="Z27" i="55"/>
  <c r="AR22" i="50"/>
  <c r="Z29" i="100"/>
  <c r="AH34" i="52"/>
  <c r="AQ34" i="52" s="1"/>
  <c r="AF23" i="48"/>
  <c r="AO23" i="48" s="1"/>
  <c r="AG23" i="48"/>
  <c r="AP23" i="48" s="1"/>
  <c r="W24" i="48"/>
  <c r="AE23" i="48"/>
  <c r="Z36" i="101"/>
  <c r="Z27" i="103"/>
  <c r="AR26" i="83"/>
  <c r="AR30" i="104"/>
  <c r="AH23" i="94"/>
  <c r="AQ23" i="94" s="1"/>
  <c r="Y33" i="44"/>
  <c r="X33" i="44"/>
  <c r="Z33" i="44" s="1"/>
  <c r="Z25" i="87"/>
  <c r="W29" i="91" l="1"/>
  <c r="AF28" i="91"/>
  <c r="AO28" i="91" s="1"/>
  <c r="AG28" i="91"/>
  <c r="AP28" i="91" s="1"/>
  <c r="AE28" i="91"/>
  <c r="AG24" i="35"/>
  <c r="AP24" i="35" s="1"/>
  <c r="AF24" i="35"/>
  <c r="AO24" i="35" s="1"/>
  <c r="W25" i="35"/>
  <c r="AE24" i="35"/>
  <c r="AF33" i="44"/>
  <c r="AO33" i="44" s="1"/>
  <c r="W34" i="44"/>
  <c r="AG33" i="44"/>
  <c r="AP33" i="44" s="1"/>
  <c r="AE33" i="44"/>
  <c r="AE36" i="101"/>
  <c r="W37" i="101"/>
  <c r="AG36" i="101"/>
  <c r="AP36" i="101" s="1"/>
  <c r="AF36" i="101"/>
  <c r="AO36" i="101" s="1"/>
  <c r="Y31" i="95"/>
  <c r="X31" i="95"/>
  <c r="AH25" i="10"/>
  <c r="AQ25" i="10" s="1"/>
  <c r="AH28" i="99"/>
  <c r="AQ28" i="99" s="1"/>
  <c r="AR33" i="51"/>
  <c r="AH27" i="43"/>
  <c r="AQ27" i="43" s="1"/>
  <c r="AR27" i="99"/>
  <c r="AI31" i="88"/>
  <c r="AN31" i="88"/>
  <c r="AI34" i="52"/>
  <c r="AN34" i="52"/>
  <c r="Y24" i="85"/>
  <c r="X24" i="85"/>
  <c r="Z24" i="85" s="1"/>
  <c r="Y31" i="45"/>
  <c r="X31" i="45"/>
  <c r="Z31" i="45" s="1"/>
  <c r="W29" i="11"/>
  <c r="AG28" i="11"/>
  <c r="AP28" i="11" s="1"/>
  <c r="AF28" i="11"/>
  <c r="AO28" i="11" s="1"/>
  <c r="AE28" i="11"/>
  <c r="AE25" i="10"/>
  <c r="W26" i="10"/>
  <c r="AF25" i="10"/>
  <c r="AO25" i="10" s="1"/>
  <c r="AG25" i="10"/>
  <c r="AP25" i="10" s="1"/>
  <c r="AG28" i="99"/>
  <c r="AP28" i="99" s="1"/>
  <c r="AF28" i="99"/>
  <c r="AO28" i="99" s="1"/>
  <c r="W29" i="99"/>
  <c r="AE28" i="99"/>
  <c r="AI29" i="54"/>
  <c r="AN29" i="54"/>
  <c r="AR22" i="82"/>
  <c r="AG27" i="43"/>
  <c r="AP27" i="43" s="1"/>
  <c r="AE27" i="43"/>
  <c r="W28" i="43"/>
  <c r="AF27" i="43"/>
  <c r="AO27" i="43" s="1"/>
  <c r="Y36" i="53"/>
  <c r="X36" i="53"/>
  <c r="Z36" i="53" s="1"/>
  <c r="Y35" i="52"/>
  <c r="Z35" i="52" s="1"/>
  <c r="X35" i="52"/>
  <c r="AI23" i="85"/>
  <c r="AN23" i="85"/>
  <c r="AE27" i="55"/>
  <c r="AF27" i="55"/>
  <c r="AO27" i="55" s="1"/>
  <c r="AG27" i="55"/>
  <c r="AP27" i="55" s="1"/>
  <c r="W28" i="55"/>
  <c r="AI24" i="42"/>
  <c r="AR24" i="42" s="1"/>
  <c r="AN24" i="42"/>
  <c r="Y30" i="41"/>
  <c r="Z30" i="41"/>
  <c r="X30" i="41"/>
  <c r="W33" i="20"/>
  <c r="AE32" i="20"/>
  <c r="AG32" i="20"/>
  <c r="AP32" i="20" s="1"/>
  <c r="AF32" i="20"/>
  <c r="AO32" i="20" s="1"/>
  <c r="AI25" i="18"/>
  <c r="AN25" i="18"/>
  <c r="AH28" i="91"/>
  <c r="AQ28" i="91" s="1"/>
  <c r="AR26" i="16"/>
  <c r="AE23" i="50"/>
  <c r="AF23" i="50"/>
  <c r="AO23" i="50" s="1"/>
  <c r="W24" i="50"/>
  <c r="AG23" i="50"/>
  <c r="AP23" i="50" s="1"/>
  <c r="W31" i="84"/>
  <c r="AG30" i="84"/>
  <c r="AP30" i="84" s="1"/>
  <c r="AE30" i="84"/>
  <c r="AF30" i="84"/>
  <c r="AO30" i="84" s="1"/>
  <c r="Y36" i="47"/>
  <c r="X36" i="47"/>
  <c r="AH26" i="102"/>
  <c r="AQ26" i="102" s="1"/>
  <c r="AI36" i="15"/>
  <c r="AN36" i="15"/>
  <c r="AI34" i="86"/>
  <c r="AN34" i="86"/>
  <c r="AH23" i="82"/>
  <c r="AQ23" i="82" s="1"/>
  <c r="AI30" i="45"/>
  <c r="AN30" i="45"/>
  <c r="AH26" i="98"/>
  <c r="AQ26" i="98" s="1"/>
  <c r="AH34" i="51"/>
  <c r="AQ34" i="51" s="1"/>
  <c r="AF36" i="32"/>
  <c r="AO36" i="32" s="1"/>
  <c r="AG36" i="32"/>
  <c r="AP36" i="32" s="1"/>
  <c r="W37" i="32"/>
  <c r="AE36" i="32"/>
  <c r="AR23" i="35"/>
  <c r="AH31" i="96"/>
  <c r="AQ31" i="96" s="1"/>
  <c r="AH27" i="16"/>
  <c r="AQ27" i="16" s="1"/>
  <c r="AI35" i="47"/>
  <c r="AN35" i="47"/>
  <c r="Y27" i="49"/>
  <c r="X27" i="49"/>
  <c r="X32" i="104"/>
  <c r="Y32" i="104"/>
  <c r="Z26" i="102"/>
  <c r="AI36" i="93"/>
  <c r="AN36" i="93"/>
  <c r="AI35" i="53"/>
  <c r="AN35" i="53"/>
  <c r="Y35" i="86"/>
  <c r="Z35" i="86" s="1"/>
  <c r="X35" i="86"/>
  <c r="Y24" i="94"/>
  <c r="X24" i="94"/>
  <c r="AR26" i="43"/>
  <c r="Y24" i="48"/>
  <c r="X24" i="48"/>
  <c r="Z24" i="48" s="1"/>
  <c r="AF31" i="13"/>
  <c r="AO31" i="13" s="1"/>
  <c r="AE31" i="13"/>
  <c r="AG31" i="13"/>
  <c r="AP31" i="13" s="1"/>
  <c r="W32" i="13"/>
  <c r="AR25" i="98"/>
  <c r="AI29" i="41"/>
  <c r="AN29" i="41"/>
  <c r="W26" i="87"/>
  <c r="AE25" i="87"/>
  <c r="AG25" i="87"/>
  <c r="AP25" i="87" s="1"/>
  <c r="AF25" i="87"/>
  <c r="AO25" i="87" s="1"/>
  <c r="AE39" i="89"/>
  <c r="AN39" i="89" s="1"/>
  <c r="AG39" i="89"/>
  <c r="W40" i="89"/>
  <c r="AF39" i="89"/>
  <c r="AO39" i="89" s="1"/>
  <c r="Z23" i="82"/>
  <c r="AG27" i="83"/>
  <c r="AP27" i="83" s="1"/>
  <c r="AF27" i="83"/>
  <c r="AO27" i="83" s="1"/>
  <c r="AE27" i="83"/>
  <c r="W28" i="83"/>
  <c r="AI30" i="95"/>
  <c r="AN30" i="95"/>
  <c r="Y26" i="18"/>
  <c r="X26" i="18"/>
  <c r="Z26" i="98"/>
  <c r="Z34" i="51"/>
  <c r="AE35" i="46"/>
  <c r="W36" i="46"/>
  <c r="AF35" i="46"/>
  <c r="AO35" i="46" s="1"/>
  <c r="AG35" i="46"/>
  <c r="AP35" i="46" s="1"/>
  <c r="Z31" i="96"/>
  <c r="Z27" i="16"/>
  <c r="AI26" i="49"/>
  <c r="AN26" i="49"/>
  <c r="AI31" i="104"/>
  <c r="AN31" i="104"/>
  <c r="Y39" i="97"/>
  <c r="Z39" i="97" s="1"/>
  <c r="X39" i="97"/>
  <c r="Y31" i="92"/>
  <c r="X31" i="92"/>
  <c r="AR32" i="44"/>
  <c r="AR25" i="102"/>
  <c r="Y37" i="15"/>
  <c r="X37" i="15"/>
  <c r="Z37" i="15" s="1"/>
  <c r="Y24" i="90"/>
  <c r="X24" i="90"/>
  <c r="Z24" i="90" s="1"/>
  <c r="AI35" i="105"/>
  <c r="AN35" i="105"/>
  <c r="AI23" i="48"/>
  <c r="AN23" i="48"/>
  <c r="AH33" i="44"/>
  <c r="AQ33" i="44" s="1"/>
  <c r="W28" i="103"/>
  <c r="AF27" i="103"/>
  <c r="AO27" i="103" s="1"/>
  <c r="AG27" i="103"/>
  <c r="AP27" i="103" s="1"/>
  <c r="AE27" i="103"/>
  <c r="AF29" i="100"/>
  <c r="AO29" i="100" s="1"/>
  <c r="W30" i="100"/>
  <c r="AE29" i="100"/>
  <c r="AG29" i="100"/>
  <c r="AP29" i="100" s="1"/>
  <c r="Y25" i="42"/>
  <c r="Z25" i="42" s="1"/>
  <c r="X25" i="42"/>
  <c r="AR30" i="96"/>
  <c r="Y30" i="54"/>
  <c r="X30" i="54"/>
  <c r="Z30" i="54" s="1"/>
  <c r="AI38" i="97"/>
  <c r="AN38" i="97"/>
  <c r="Y37" i="93"/>
  <c r="X37" i="93"/>
  <c r="Z37" i="93" s="1"/>
  <c r="AI30" i="92"/>
  <c r="AN30" i="92"/>
  <c r="AH24" i="35"/>
  <c r="AQ24" i="35" s="1"/>
  <c r="Y32" i="88"/>
  <c r="X32" i="88"/>
  <c r="Z32" i="88" s="1"/>
  <c r="AR24" i="10"/>
  <c r="AI23" i="90"/>
  <c r="AN23" i="90"/>
  <c r="AI23" i="94"/>
  <c r="AN23" i="94"/>
  <c r="Y36" i="105"/>
  <c r="X36" i="105"/>
  <c r="Z36" i="105" s="1"/>
  <c r="Z32" i="104" l="1"/>
  <c r="Z36" i="47"/>
  <c r="W25" i="48"/>
  <c r="AF24" i="48"/>
  <c r="AO24" i="48" s="1"/>
  <c r="AG24" i="48"/>
  <c r="AP24" i="48" s="1"/>
  <c r="AE24" i="48"/>
  <c r="AF35" i="86"/>
  <c r="AO35" i="86" s="1"/>
  <c r="W36" i="86"/>
  <c r="AG35" i="86"/>
  <c r="AP35" i="86" s="1"/>
  <c r="AE35" i="86"/>
  <c r="AE36" i="53"/>
  <c r="W37" i="53"/>
  <c r="AG36" i="53"/>
  <c r="AP36" i="53" s="1"/>
  <c r="AF36" i="53"/>
  <c r="AO36" i="53" s="1"/>
  <c r="W25" i="85"/>
  <c r="AE24" i="85"/>
  <c r="AF24" i="85"/>
  <c r="AO24" i="85" s="1"/>
  <c r="AG24" i="85"/>
  <c r="AP24" i="85" s="1"/>
  <c r="W33" i="104"/>
  <c r="AG32" i="104"/>
  <c r="AP32" i="104" s="1"/>
  <c r="AF32" i="104"/>
  <c r="AO32" i="104" s="1"/>
  <c r="AE32" i="104"/>
  <c r="AF32" i="88"/>
  <c r="AO32" i="88" s="1"/>
  <c r="AG32" i="88"/>
  <c r="AP32" i="88" s="1"/>
  <c r="AE32" i="88"/>
  <c r="W33" i="88"/>
  <c r="W25" i="90"/>
  <c r="AE24" i="90"/>
  <c r="AF24" i="90"/>
  <c r="AO24" i="90" s="1"/>
  <c r="AG24" i="90"/>
  <c r="AP24" i="90" s="1"/>
  <c r="W38" i="93"/>
  <c r="AG37" i="93"/>
  <c r="AP37" i="93" s="1"/>
  <c r="AF37" i="93"/>
  <c r="AO37" i="93" s="1"/>
  <c r="AE37" i="93"/>
  <c r="AE25" i="42"/>
  <c r="W26" i="42"/>
  <c r="AF25" i="42"/>
  <c r="AO25" i="42" s="1"/>
  <c r="AG25" i="42"/>
  <c r="AP25" i="42" s="1"/>
  <c r="AG39" i="97"/>
  <c r="AP39" i="97" s="1"/>
  <c r="AE39" i="97"/>
  <c r="AF39" i="97"/>
  <c r="AO39" i="97" s="1"/>
  <c r="W40" i="97"/>
  <c r="AG36" i="47"/>
  <c r="AP36" i="47" s="1"/>
  <c r="AF36" i="47"/>
  <c r="AO36" i="47" s="1"/>
  <c r="AE36" i="47"/>
  <c r="W37" i="47"/>
  <c r="AI27" i="103"/>
  <c r="AN27" i="103"/>
  <c r="AR31" i="104"/>
  <c r="Y28" i="83"/>
  <c r="X28" i="83"/>
  <c r="AH27" i="49"/>
  <c r="AQ27" i="49" s="1"/>
  <c r="AR23" i="94"/>
  <c r="AI29" i="100"/>
  <c r="AN29" i="100"/>
  <c r="AH39" i="97"/>
  <c r="AQ39" i="97" s="1"/>
  <c r="AR26" i="49"/>
  <c r="Y36" i="46"/>
  <c r="X36" i="46"/>
  <c r="AI39" i="89"/>
  <c r="AP39" i="89"/>
  <c r="Y26" i="87"/>
  <c r="X26" i="87"/>
  <c r="Z26" i="87" s="1"/>
  <c r="Y32" i="13"/>
  <c r="X32" i="13"/>
  <c r="AH35" i="86"/>
  <c r="AQ35" i="86" s="1"/>
  <c r="AR36" i="93"/>
  <c r="Z27" i="49"/>
  <c r="Y37" i="32"/>
  <c r="X37" i="32"/>
  <c r="Y31" i="84"/>
  <c r="Z31" i="84" s="1"/>
  <c r="X31" i="84"/>
  <c r="AI32" i="20"/>
  <c r="AN32" i="20"/>
  <c r="AI28" i="99"/>
  <c r="AR28" i="99" s="1"/>
  <c r="AN28" i="99"/>
  <c r="Y34" i="44"/>
  <c r="X34" i="44"/>
  <c r="AE37" i="15"/>
  <c r="W38" i="15"/>
  <c r="AG37" i="15"/>
  <c r="AP37" i="15" s="1"/>
  <c r="AF37" i="15"/>
  <c r="AO37" i="15" s="1"/>
  <c r="AH31" i="92"/>
  <c r="AQ31" i="92" s="1"/>
  <c r="AG26" i="98"/>
  <c r="AP26" i="98" s="1"/>
  <c r="W27" i="98"/>
  <c r="AE26" i="98"/>
  <c r="AF26" i="98"/>
  <c r="AO26" i="98" s="1"/>
  <c r="AH24" i="90"/>
  <c r="AQ24" i="90" s="1"/>
  <c r="AR38" i="97"/>
  <c r="AH25" i="42"/>
  <c r="AQ25" i="42" s="1"/>
  <c r="Y30" i="100"/>
  <c r="X30" i="100"/>
  <c r="Z30" i="100" s="1"/>
  <c r="Y28" i="103"/>
  <c r="X28" i="103"/>
  <c r="Z28" i="103" s="1"/>
  <c r="AG27" i="16"/>
  <c r="AP27" i="16" s="1"/>
  <c r="AE27" i="16"/>
  <c r="AF27" i="16"/>
  <c r="AO27" i="16" s="1"/>
  <c r="W28" i="16"/>
  <c r="AI35" i="46"/>
  <c r="AN35" i="46"/>
  <c r="AF26" i="102"/>
  <c r="AO26" i="102" s="1"/>
  <c r="AE26" i="102"/>
  <c r="W27" i="102"/>
  <c r="AG26" i="102"/>
  <c r="AP26" i="102" s="1"/>
  <c r="Y33" i="20"/>
  <c r="X33" i="20"/>
  <c r="Z33" i="20" s="1"/>
  <c r="AR23" i="85"/>
  <c r="Y29" i="99"/>
  <c r="X29" i="99"/>
  <c r="Y26" i="10"/>
  <c r="X26" i="10"/>
  <c r="Y29" i="11"/>
  <c r="Z29" i="11" s="1"/>
  <c r="X29" i="11"/>
  <c r="AH31" i="95"/>
  <c r="AQ31" i="95" s="1"/>
  <c r="Y37" i="101"/>
  <c r="X37" i="101"/>
  <c r="W37" i="105"/>
  <c r="AG36" i="105"/>
  <c r="AP36" i="105" s="1"/>
  <c r="AE36" i="105"/>
  <c r="AF36" i="105"/>
  <c r="AO36" i="105" s="1"/>
  <c r="AH36" i="105"/>
  <c r="AQ36" i="105" s="1"/>
  <c r="AR23" i="90"/>
  <c r="AR30" i="92"/>
  <c r="AH30" i="54"/>
  <c r="AQ30" i="54" s="1"/>
  <c r="AR23" i="48"/>
  <c r="AH37" i="15"/>
  <c r="AQ37" i="15" s="1"/>
  <c r="AG31" i="96"/>
  <c r="AP31" i="96" s="1"/>
  <c r="W32" i="96"/>
  <c r="AF31" i="96"/>
  <c r="AO31" i="96" s="1"/>
  <c r="AE31" i="96"/>
  <c r="W35" i="51"/>
  <c r="AE34" i="51"/>
  <c r="AF34" i="51"/>
  <c r="AO34" i="51" s="1"/>
  <c r="AG34" i="51"/>
  <c r="AP34" i="51" s="1"/>
  <c r="AR30" i="95"/>
  <c r="W24" i="82"/>
  <c r="AG23" i="82"/>
  <c r="AP23" i="82" s="1"/>
  <c r="AE23" i="82"/>
  <c r="AF23" i="82"/>
  <c r="AO23" i="82" s="1"/>
  <c r="AR29" i="41"/>
  <c r="AI31" i="13"/>
  <c r="AN31" i="13"/>
  <c r="AR30" i="45"/>
  <c r="AR25" i="18"/>
  <c r="AH30" i="41"/>
  <c r="AQ30" i="41" s="1"/>
  <c r="Y28" i="55"/>
  <c r="X28" i="55"/>
  <c r="Z28" i="55" s="1"/>
  <c r="AH35" i="52"/>
  <c r="AQ35" i="52" s="1"/>
  <c r="AI25" i="10"/>
  <c r="AN25" i="10"/>
  <c r="AH31" i="45"/>
  <c r="AQ31" i="45" s="1"/>
  <c r="Z31" i="95"/>
  <c r="AI36" i="101"/>
  <c r="AR36" i="101" s="1"/>
  <c r="AN36" i="101"/>
  <c r="AI28" i="91"/>
  <c r="AN28" i="91"/>
  <c r="W31" i="54"/>
  <c r="AF30" i="54"/>
  <c r="AO30" i="54" s="1"/>
  <c r="AG30" i="54"/>
  <c r="AP30" i="54" s="1"/>
  <c r="AE30" i="54"/>
  <c r="AH24" i="94"/>
  <c r="AQ24" i="94" s="1"/>
  <c r="AR35" i="47"/>
  <c r="AR34" i="86"/>
  <c r="Y24" i="50"/>
  <c r="X24" i="50"/>
  <c r="AE30" i="41"/>
  <c r="AF30" i="41"/>
  <c r="AO30" i="41" s="1"/>
  <c r="AG30" i="41"/>
  <c r="AP30" i="41" s="1"/>
  <c r="W31" i="41"/>
  <c r="AE35" i="52"/>
  <c r="AG35" i="52"/>
  <c r="AP35" i="52" s="1"/>
  <c r="AF35" i="52"/>
  <c r="AO35" i="52" s="1"/>
  <c r="W36" i="52"/>
  <c r="AF31" i="45"/>
  <c r="AO31" i="45" s="1"/>
  <c r="W32" i="45"/>
  <c r="AG31" i="45"/>
  <c r="AP31" i="45" s="1"/>
  <c r="AE31" i="45"/>
  <c r="AR34" i="52"/>
  <c r="AI24" i="35"/>
  <c r="AN24" i="35"/>
  <c r="AH26" i="18"/>
  <c r="AQ26" i="18" s="1"/>
  <c r="AH24" i="48"/>
  <c r="AQ24" i="48" s="1"/>
  <c r="Z24" i="94"/>
  <c r="AR35" i="53"/>
  <c r="AH32" i="104"/>
  <c r="AQ32" i="104" s="1"/>
  <c r="AI30" i="84"/>
  <c r="AN30" i="84"/>
  <c r="Y28" i="43"/>
  <c r="X28" i="43"/>
  <c r="Z28" i="43" s="1"/>
  <c r="AR29" i="54"/>
  <c r="AI28" i="11"/>
  <c r="AN28" i="11"/>
  <c r="AI33" i="44"/>
  <c r="AN33" i="44"/>
  <c r="Y25" i="35"/>
  <c r="X25" i="35"/>
  <c r="AH37" i="93"/>
  <c r="AQ37" i="93" s="1"/>
  <c r="AR35" i="105"/>
  <c r="Z31" i="92"/>
  <c r="AH32" i="88"/>
  <c r="AQ32" i="88" s="1"/>
  <c r="Z26" i="18"/>
  <c r="AI27" i="83"/>
  <c r="AN27" i="83"/>
  <c r="X40" i="89"/>
  <c r="Y40" i="89"/>
  <c r="Z40" i="89"/>
  <c r="AI25" i="87"/>
  <c r="AN25" i="87"/>
  <c r="AI36" i="32"/>
  <c r="AN36" i="32"/>
  <c r="AR36" i="15"/>
  <c r="AH36" i="47"/>
  <c r="AQ36" i="47" s="1"/>
  <c r="AI23" i="50"/>
  <c r="AN23" i="50"/>
  <c r="AI27" i="55"/>
  <c r="AN27" i="55"/>
  <c r="AH36" i="53"/>
  <c r="AQ36" i="53" s="1"/>
  <c r="AI27" i="43"/>
  <c r="AN27" i="43"/>
  <c r="AH24" i="85"/>
  <c r="AQ24" i="85" s="1"/>
  <c r="AR31" i="88"/>
  <c r="Y29" i="91"/>
  <c r="X29" i="91"/>
  <c r="Z29" i="91" s="1"/>
  <c r="Z29" i="99" l="1"/>
  <c r="Z24" i="50"/>
  <c r="Z34" i="44"/>
  <c r="AG34" i="44" s="1"/>
  <c r="AP34" i="44" s="1"/>
  <c r="AE29" i="99"/>
  <c r="AG29" i="99"/>
  <c r="AP29" i="99" s="1"/>
  <c r="W30" i="99"/>
  <c r="AF29" i="99"/>
  <c r="AO29" i="99" s="1"/>
  <c r="AE34" i="44"/>
  <c r="AF34" i="44"/>
  <c r="AO34" i="44" s="1"/>
  <c r="W35" i="44"/>
  <c r="W32" i="84"/>
  <c r="AG31" i="84"/>
  <c r="AP31" i="84" s="1"/>
  <c r="AF31" i="84"/>
  <c r="AO31" i="84" s="1"/>
  <c r="AE31" i="84"/>
  <c r="AG33" i="20"/>
  <c r="AP33" i="20" s="1"/>
  <c r="AF33" i="20"/>
  <c r="AO33" i="20" s="1"/>
  <c r="AE33" i="20"/>
  <c r="W34" i="20"/>
  <c r="AE24" i="50"/>
  <c r="AF24" i="50"/>
  <c r="AO24" i="50" s="1"/>
  <c r="AG24" i="50"/>
  <c r="AP24" i="50" s="1"/>
  <c r="W25" i="50"/>
  <c r="AG29" i="11"/>
  <c r="AP29" i="11" s="1"/>
  <c r="AE29" i="11"/>
  <c r="AF29" i="11"/>
  <c r="AO29" i="11" s="1"/>
  <c r="W30" i="11"/>
  <c r="AG28" i="55"/>
  <c r="AP28" i="55" s="1"/>
  <c r="AE28" i="55"/>
  <c r="W29" i="55"/>
  <c r="AF28" i="55"/>
  <c r="AO28" i="55" s="1"/>
  <c r="AE30" i="100"/>
  <c r="AG30" i="100"/>
  <c r="AP30" i="100" s="1"/>
  <c r="AF30" i="100"/>
  <c r="AO30" i="100" s="1"/>
  <c r="W31" i="100"/>
  <c r="AG26" i="18"/>
  <c r="AP26" i="18" s="1"/>
  <c r="W27" i="18"/>
  <c r="AE26" i="18"/>
  <c r="AF26" i="18"/>
  <c r="AO26" i="18" s="1"/>
  <c r="W41" i="89"/>
  <c r="AE40" i="89"/>
  <c r="AF40" i="89"/>
  <c r="AO40" i="89" s="1"/>
  <c r="AG40" i="89"/>
  <c r="AP40" i="89" s="1"/>
  <c r="AH40" i="89"/>
  <c r="AQ40" i="89" s="1"/>
  <c r="AR27" i="43"/>
  <c r="AR36" i="32"/>
  <c r="AI30" i="41"/>
  <c r="AN30" i="41"/>
  <c r="AR31" i="13"/>
  <c r="Y32" i="96"/>
  <c r="X32" i="96"/>
  <c r="Z32" i="96" s="1"/>
  <c r="AH29" i="11"/>
  <c r="AQ29" i="11" s="1"/>
  <c r="AH29" i="99"/>
  <c r="AQ29" i="99" s="1"/>
  <c r="AI27" i="16"/>
  <c r="AN27" i="16"/>
  <c r="AH31" i="84"/>
  <c r="AQ31" i="84" s="1"/>
  <c r="AG27" i="49"/>
  <c r="AP27" i="49" s="1"/>
  <c r="W28" i="49"/>
  <c r="AE27" i="49"/>
  <c r="AF27" i="49"/>
  <c r="AO27" i="49" s="1"/>
  <c r="Y37" i="47"/>
  <c r="X37" i="47"/>
  <c r="Y26" i="42"/>
  <c r="X26" i="42"/>
  <c r="Y38" i="93"/>
  <c r="Z38" i="93" s="1"/>
  <c r="X38" i="93"/>
  <c r="AI32" i="104"/>
  <c r="AN32" i="104"/>
  <c r="Y37" i="53"/>
  <c r="X37" i="53"/>
  <c r="W30" i="91"/>
  <c r="AE29" i="91"/>
  <c r="AG29" i="91"/>
  <c r="AP29" i="91" s="1"/>
  <c r="AF29" i="91"/>
  <c r="AO29" i="91" s="1"/>
  <c r="AH29" i="91"/>
  <c r="AQ29" i="91" s="1"/>
  <c r="AR27" i="55"/>
  <c r="AR27" i="83"/>
  <c r="AH28" i="43"/>
  <c r="AQ28" i="43" s="1"/>
  <c r="W25" i="94"/>
  <c r="AF24" i="94"/>
  <c r="AO24" i="94" s="1"/>
  <c r="AE24" i="94"/>
  <c r="AG24" i="94"/>
  <c r="AP24" i="94" s="1"/>
  <c r="AR24" i="35"/>
  <c r="Y32" i="45"/>
  <c r="X32" i="45"/>
  <c r="AI35" i="52"/>
  <c r="AN35" i="52"/>
  <c r="AH24" i="50"/>
  <c r="AQ24" i="50" s="1"/>
  <c r="AR28" i="91"/>
  <c r="Y24" i="82"/>
  <c r="X24" i="82"/>
  <c r="AI34" i="51"/>
  <c r="AN34" i="51"/>
  <c r="AI36" i="105"/>
  <c r="AN36" i="105"/>
  <c r="AI36" i="47"/>
  <c r="AN36" i="47"/>
  <c r="AI39" i="97"/>
  <c r="AN39" i="97"/>
  <c r="AI25" i="42"/>
  <c r="AN25" i="42"/>
  <c r="Y33" i="88"/>
  <c r="X33" i="88"/>
  <c r="AI24" i="85"/>
  <c r="AN24" i="85"/>
  <c r="AI36" i="53"/>
  <c r="AN36" i="53"/>
  <c r="AR33" i="44"/>
  <c r="AF28" i="43"/>
  <c r="AO28" i="43" s="1"/>
  <c r="W29" i="43"/>
  <c r="AE28" i="43"/>
  <c r="AG28" i="43"/>
  <c r="AP28" i="43" s="1"/>
  <c r="AI30" i="54"/>
  <c r="AN30" i="54"/>
  <c r="Y35" i="51"/>
  <c r="X35" i="51"/>
  <c r="AR35" i="46"/>
  <c r="AH28" i="103"/>
  <c r="AQ28" i="103" s="1"/>
  <c r="Z32" i="13"/>
  <c r="AH32" i="13"/>
  <c r="AQ32" i="13" s="1"/>
  <c r="AR39" i="89"/>
  <c r="AR29" i="100"/>
  <c r="AI32" i="88"/>
  <c r="AN32" i="88"/>
  <c r="Y25" i="85"/>
  <c r="Z25" i="85" s="1"/>
  <c r="X25" i="85"/>
  <c r="AI24" i="48"/>
  <c r="AN24" i="48"/>
  <c r="AR25" i="87"/>
  <c r="AR23" i="50"/>
  <c r="Y37" i="105"/>
  <c r="X37" i="105"/>
  <c r="AH26" i="10"/>
  <c r="AQ26" i="10" s="1"/>
  <c r="AE28" i="103"/>
  <c r="W29" i="103"/>
  <c r="AG28" i="103"/>
  <c r="AP28" i="103" s="1"/>
  <c r="AF28" i="103"/>
  <c r="AO28" i="103" s="1"/>
  <c r="Y38" i="15"/>
  <c r="X38" i="15"/>
  <c r="Z38" i="15" s="1"/>
  <c r="AH37" i="32"/>
  <c r="AQ37" i="32" s="1"/>
  <c r="AH36" i="46"/>
  <c r="AQ36" i="46" s="1"/>
  <c r="AI37" i="93"/>
  <c r="AN37" i="93"/>
  <c r="Y33" i="104"/>
  <c r="X33" i="104"/>
  <c r="Z33" i="104" s="1"/>
  <c r="AI35" i="86"/>
  <c r="AN35" i="86"/>
  <c r="AF31" i="92"/>
  <c r="AO31" i="92" s="1"/>
  <c r="AE31" i="92"/>
  <c r="AG31" i="92"/>
  <c r="AP31" i="92" s="1"/>
  <c r="W32" i="92"/>
  <c r="Y31" i="41"/>
  <c r="X31" i="41"/>
  <c r="AH25" i="35"/>
  <c r="AQ25" i="35" s="1"/>
  <c r="AR28" i="11"/>
  <c r="Y36" i="52"/>
  <c r="X36" i="52"/>
  <c r="W32" i="95"/>
  <c r="AE31" i="95"/>
  <c r="AG31" i="95"/>
  <c r="AP31" i="95" s="1"/>
  <c r="AF31" i="95"/>
  <c r="AO31" i="95" s="1"/>
  <c r="AI31" i="96"/>
  <c r="AN31" i="96"/>
  <c r="AH37" i="101"/>
  <c r="AQ37" i="101" s="1"/>
  <c r="Z26" i="10"/>
  <c r="Y27" i="102"/>
  <c r="X27" i="102"/>
  <c r="Y28" i="16"/>
  <c r="X28" i="16"/>
  <c r="AI26" i="98"/>
  <c r="AN26" i="98"/>
  <c r="AI37" i="15"/>
  <c r="AN37" i="15"/>
  <c r="Z37" i="32"/>
  <c r="AH26" i="87"/>
  <c r="AQ26" i="87" s="1"/>
  <c r="Z36" i="46"/>
  <c r="AH28" i="83"/>
  <c r="AQ28" i="83" s="1"/>
  <c r="AR27" i="103"/>
  <c r="AI24" i="90"/>
  <c r="AN24" i="90"/>
  <c r="Z25" i="35"/>
  <c r="AR30" i="84"/>
  <c r="AI31" i="45"/>
  <c r="AN31" i="45"/>
  <c r="Y31" i="54"/>
  <c r="X31" i="54"/>
  <c r="AR25" i="10"/>
  <c r="AH28" i="55"/>
  <c r="AQ28" i="55" s="1"/>
  <c r="AI23" i="82"/>
  <c r="AN23" i="82"/>
  <c r="Z37" i="101"/>
  <c r="AH33" i="20"/>
  <c r="AQ33" i="20" s="1"/>
  <c r="AI26" i="102"/>
  <c r="AN26" i="102"/>
  <c r="AH30" i="100"/>
  <c r="AQ30" i="100" s="1"/>
  <c r="Y27" i="98"/>
  <c r="X27" i="98"/>
  <c r="AH34" i="44"/>
  <c r="AQ34" i="44" s="1"/>
  <c r="AR32" i="20"/>
  <c r="AE26" i="87"/>
  <c r="W27" i="87"/>
  <c r="AG26" i="87"/>
  <c r="AP26" i="87" s="1"/>
  <c r="AF26" i="87"/>
  <c r="AO26" i="87" s="1"/>
  <c r="Z28" i="83"/>
  <c r="X40" i="97"/>
  <c r="Y40" i="97"/>
  <c r="Y25" i="90"/>
  <c r="X25" i="90"/>
  <c r="Y36" i="86"/>
  <c r="X36" i="86"/>
  <c r="Z36" i="86" s="1"/>
  <c r="Y25" i="48"/>
  <c r="X25" i="48"/>
  <c r="Z25" i="48" s="1"/>
  <c r="Z28" i="16" l="1"/>
  <c r="Z27" i="102"/>
  <c r="W34" i="104"/>
  <c r="AG33" i="104"/>
  <c r="AP33" i="104" s="1"/>
  <c r="AE33" i="104"/>
  <c r="AF33" i="104"/>
  <c r="AO33" i="104" s="1"/>
  <c r="W28" i="102"/>
  <c r="AG27" i="102"/>
  <c r="AP27" i="102" s="1"/>
  <c r="AF27" i="102"/>
  <c r="AO27" i="102" s="1"/>
  <c r="AE27" i="102"/>
  <c r="AE38" i="93"/>
  <c r="AG38" i="93"/>
  <c r="AP38" i="93" s="1"/>
  <c r="AF38" i="93"/>
  <c r="AO38" i="93" s="1"/>
  <c r="W39" i="93"/>
  <c r="AF28" i="16"/>
  <c r="AO28" i="16" s="1"/>
  <c r="AG28" i="16"/>
  <c r="AP28" i="16" s="1"/>
  <c r="AE28" i="16"/>
  <c r="W29" i="16"/>
  <c r="AF25" i="85"/>
  <c r="AO25" i="85" s="1"/>
  <c r="AE25" i="85"/>
  <c r="AG25" i="85"/>
  <c r="AP25" i="85" s="1"/>
  <c r="W26" i="85"/>
  <c r="AG25" i="48"/>
  <c r="AP25" i="48" s="1"/>
  <c r="AE25" i="48"/>
  <c r="W26" i="48"/>
  <c r="AF25" i="48"/>
  <c r="AO25" i="48" s="1"/>
  <c r="AH25" i="90"/>
  <c r="AQ25" i="90" s="1"/>
  <c r="AH31" i="54"/>
  <c r="AQ31" i="54" s="1"/>
  <c r="AH36" i="86"/>
  <c r="AQ36" i="86" s="1"/>
  <c r="Z40" i="97"/>
  <c r="Y27" i="87"/>
  <c r="Z27" i="87" s="1"/>
  <c r="X27" i="87"/>
  <c r="AR26" i="102"/>
  <c r="AE37" i="101"/>
  <c r="W38" i="101"/>
  <c r="AF37" i="101"/>
  <c r="AO37" i="101" s="1"/>
  <c r="AG37" i="101"/>
  <c r="AP37" i="101" s="1"/>
  <c r="AH25" i="85"/>
  <c r="AQ25" i="85" s="1"/>
  <c r="Y29" i="43"/>
  <c r="X29" i="43"/>
  <c r="AR25" i="42"/>
  <c r="AR36" i="105"/>
  <c r="Y25" i="94"/>
  <c r="X25" i="94"/>
  <c r="Z25" i="94" s="1"/>
  <c r="AI29" i="91"/>
  <c r="AN29" i="91"/>
  <c r="AH38" i="93"/>
  <c r="AQ38" i="93" s="1"/>
  <c r="Z37" i="47"/>
  <c r="AH37" i="47"/>
  <c r="AQ37" i="47" s="1"/>
  <c r="AH32" i="96"/>
  <c r="AQ32" i="96" s="1"/>
  <c r="AR30" i="41"/>
  <c r="Y27" i="18"/>
  <c r="X27" i="18"/>
  <c r="AI30" i="100"/>
  <c r="AN30" i="100"/>
  <c r="Y25" i="50"/>
  <c r="X25" i="50"/>
  <c r="AI33" i="20"/>
  <c r="AN33" i="20"/>
  <c r="Z25" i="90"/>
  <c r="AF36" i="86"/>
  <c r="AO36" i="86" s="1"/>
  <c r="W37" i="86"/>
  <c r="AG36" i="86"/>
  <c r="AP36" i="86" s="1"/>
  <c r="AE36" i="86"/>
  <c r="AH40" i="97"/>
  <c r="AQ40" i="97" s="1"/>
  <c r="AI26" i="87"/>
  <c r="AN26" i="87"/>
  <c r="AR24" i="90"/>
  <c r="AR26" i="98"/>
  <c r="AI31" i="95"/>
  <c r="AN31" i="95"/>
  <c r="AH31" i="41"/>
  <c r="AQ31" i="41" s="1"/>
  <c r="AI31" i="92"/>
  <c r="AN31" i="92"/>
  <c r="AR24" i="85"/>
  <c r="Y30" i="91"/>
  <c r="X30" i="91"/>
  <c r="AR27" i="16"/>
  <c r="AF32" i="96"/>
  <c r="AO32" i="96" s="1"/>
  <c r="AE32" i="96"/>
  <c r="W33" i="96"/>
  <c r="AG32" i="96"/>
  <c r="AP32" i="96" s="1"/>
  <c r="AI40" i="89"/>
  <c r="AN40" i="89"/>
  <c r="Y30" i="11"/>
  <c r="X30" i="11"/>
  <c r="Y32" i="84"/>
  <c r="X32" i="84"/>
  <c r="AE28" i="83"/>
  <c r="AG28" i="83"/>
  <c r="AP28" i="83" s="1"/>
  <c r="W29" i="83"/>
  <c r="AF28" i="83"/>
  <c r="AO28" i="83" s="1"/>
  <c r="AR23" i="82"/>
  <c r="AR31" i="45"/>
  <c r="AH28" i="16"/>
  <c r="AQ28" i="16" s="1"/>
  <c r="W27" i="10"/>
  <c r="AG26" i="10"/>
  <c r="AP26" i="10" s="1"/>
  <c r="AF26" i="10"/>
  <c r="AO26" i="10" s="1"/>
  <c r="AE26" i="10"/>
  <c r="Y32" i="95"/>
  <c r="X32" i="95"/>
  <c r="Z31" i="41"/>
  <c r="AH38" i="15"/>
  <c r="AQ38" i="15" s="1"/>
  <c r="Y29" i="103"/>
  <c r="X29" i="103"/>
  <c r="AG32" i="13"/>
  <c r="AP32" i="13" s="1"/>
  <c r="W33" i="13"/>
  <c r="AF32" i="13"/>
  <c r="AO32" i="13" s="1"/>
  <c r="AE32" i="13"/>
  <c r="AR30" i="54"/>
  <c r="AH33" i="88"/>
  <c r="AQ33" i="88" s="1"/>
  <c r="AR39" i="97"/>
  <c r="AR34" i="51"/>
  <c r="AR35" i="52"/>
  <c r="AH37" i="53"/>
  <c r="AQ37" i="53" s="1"/>
  <c r="Y41" i="89"/>
  <c r="Z41" i="89" s="1"/>
  <c r="X41" i="89"/>
  <c r="AH25" i="48"/>
  <c r="AQ25" i="48" s="1"/>
  <c r="AH27" i="98"/>
  <c r="AQ27" i="98" s="1"/>
  <c r="W37" i="46"/>
  <c r="AF36" i="46"/>
  <c r="AO36" i="46" s="1"/>
  <c r="AE36" i="46"/>
  <c r="AG36" i="46"/>
  <c r="AP36" i="46" s="1"/>
  <c r="AE37" i="32"/>
  <c r="AG37" i="32"/>
  <c r="AP37" i="32" s="1"/>
  <c r="AF37" i="32"/>
  <c r="AO37" i="32" s="1"/>
  <c r="W38" i="32"/>
  <c r="AR31" i="96"/>
  <c r="AH36" i="52"/>
  <c r="AQ36" i="52" s="1"/>
  <c r="AR37" i="93"/>
  <c r="W39" i="15"/>
  <c r="AF38" i="15"/>
  <c r="AO38" i="15" s="1"/>
  <c r="AG38" i="15"/>
  <c r="AP38" i="15" s="1"/>
  <c r="AE38" i="15"/>
  <c r="AI28" i="103"/>
  <c r="AN28" i="103"/>
  <c r="AH37" i="105"/>
  <c r="AQ37" i="105" s="1"/>
  <c r="Z33" i="88"/>
  <c r="AH24" i="82"/>
  <c r="AQ24" i="82" s="1"/>
  <c r="AH32" i="45"/>
  <c r="AQ32" i="45" s="1"/>
  <c r="Z37" i="53"/>
  <c r="AH26" i="42"/>
  <c r="AQ26" i="42" s="1"/>
  <c r="Y31" i="100"/>
  <c r="X31" i="100"/>
  <c r="Y29" i="55"/>
  <c r="X29" i="55"/>
  <c r="AI29" i="11"/>
  <c r="AN29" i="11"/>
  <c r="AI24" i="50"/>
  <c r="AN24" i="50"/>
  <c r="Y35" i="44"/>
  <c r="X35" i="44"/>
  <c r="Z35" i="44" s="1"/>
  <c r="Y30" i="99"/>
  <c r="X30" i="99"/>
  <c r="Z27" i="98"/>
  <c r="Z36" i="52"/>
  <c r="AR35" i="86"/>
  <c r="Z37" i="105"/>
  <c r="AR32" i="88"/>
  <c r="AH35" i="51"/>
  <c r="AQ35" i="51" s="1"/>
  <c r="AR36" i="47"/>
  <c r="Z24" i="82"/>
  <c r="Z32" i="45"/>
  <c r="AI24" i="94"/>
  <c r="AN24" i="94"/>
  <c r="Z26" i="42"/>
  <c r="AI27" i="49"/>
  <c r="AN27" i="49"/>
  <c r="AI28" i="55"/>
  <c r="AN28" i="55"/>
  <c r="AI31" i="84"/>
  <c r="AN31" i="84"/>
  <c r="Z31" i="54"/>
  <c r="AE25" i="35"/>
  <c r="AF25" i="35"/>
  <c r="AO25" i="35" s="1"/>
  <c r="AG25" i="35"/>
  <c r="AP25" i="35" s="1"/>
  <c r="W26" i="35"/>
  <c r="AR37" i="15"/>
  <c r="AH27" i="102"/>
  <c r="AQ27" i="102" s="1"/>
  <c r="Y32" i="92"/>
  <c r="X32" i="92"/>
  <c r="AH33" i="104"/>
  <c r="AQ33" i="104" s="1"/>
  <c r="AR24" i="48"/>
  <c r="Z35" i="51"/>
  <c r="AI28" i="43"/>
  <c r="AN28" i="43"/>
  <c r="AR36" i="53"/>
  <c r="AR32" i="104"/>
  <c r="Y28" i="49"/>
  <c r="X28" i="49"/>
  <c r="AI26" i="18"/>
  <c r="AN26" i="18"/>
  <c r="Y34" i="20"/>
  <c r="X34" i="20"/>
  <c r="Z34" i="20" s="1"/>
  <c r="AI34" i="44"/>
  <c r="AN34" i="44"/>
  <c r="AI29" i="99"/>
  <c r="AR29" i="99" s="1"/>
  <c r="AN29" i="99"/>
  <c r="Z32" i="95" l="1"/>
  <c r="Z30" i="91"/>
  <c r="Z30" i="11"/>
  <c r="W31" i="11" s="1"/>
  <c r="Z28" i="49"/>
  <c r="AE28" i="49" s="1"/>
  <c r="AF30" i="11"/>
  <c r="AO30" i="11" s="1"/>
  <c r="AE30" i="11"/>
  <c r="AE27" i="87"/>
  <c r="W28" i="87"/>
  <c r="AF27" i="87"/>
  <c r="AO27" i="87" s="1"/>
  <c r="AG27" i="87"/>
  <c r="AP27" i="87" s="1"/>
  <c r="W31" i="91"/>
  <c r="AE30" i="91"/>
  <c r="AG30" i="91"/>
  <c r="AP30" i="91" s="1"/>
  <c r="AF30" i="91"/>
  <c r="AO30" i="91" s="1"/>
  <c r="AF28" i="49"/>
  <c r="AO28" i="49" s="1"/>
  <c r="AG28" i="49"/>
  <c r="AP28" i="49" s="1"/>
  <c r="AG32" i="95"/>
  <c r="AP32" i="95" s="1"/>
  <c r="AF32" i="95"/>
  <c r="AO32" i="95" s="1"/>
  <c r="W33" i="95"/>
  <c r="AE32" i="95"/>
  <c r="AF41" i="89"/>
  <c r="AO41" i="89" s="1"/>
  <c r="AE41" i="89"/>
  <c r="AG41" i="89"/>
  <c r="AP41" i="89" s="1"/>
  <c r="W42" i="89"/>
  <c r="AE35" i="51"/>
  <c r="W36" i="51"/>
  <c r="AF35" i="51"/>
  <c r="AO35" i="51" s="1"/>
  <c r="AG35" i="51"/>
  <c r="AP35" i="51" s="1"/>
  <c r="AG26" i="42"/>
  <c r="AP26" i="42" s="1"/>
  <c r="AE26" i="42"/>
  <c r="AF26" i="42"/>
  <c r="AO26" i="42" s="1"/>
  <c r="W27" i="42"/>
  <c r="Y26" i="35"/>
  <c r="Z26" i="35" s="1"/>
  <c r="X26" i="35"/>
  <c r="AR31" i="84"/>
  <c r="AH30" i="99"/>
  <c r="AQ30" i="99" s="1"/>
  <c r="AR26" i="18"/>
  <c r="AH32" i="92"/>
  <c r="AQ32" i="92" s="1"/>
  <c r="W38" i="105"/>
  <c r="AG37" i="105"/>
  <c r="AP37" i="105" s="1"/>
  <c r="AF37" i="105"/>
  <c r="AO37" i="105" s="1"/>
  <c r="AE37" i="105"/>
  <c r="Z30" i="99"/>
  <c r="AR24" i="50"/>
  <c r="AH31" i="100"/>
  <c r="AQ31" i="100" s="1"/>
  <c r="AR34" i="44"/>
  <c r="AH28" i="49"/>
  <c r="AQ28" i="49" s="1"/>
  <c r="Z32" i="92"/>
  <c r="AR28" i="55"/>
  <c r="AF32" i="45"/>
  <c r="AO32" i="45" s="1"/>
  <c r="AE32" i="45"/>
  <c r="W33" i="45"/>
  <c r="AG32" i="45"/>
  <c r="AP32" i="45" s="1"/>
  <c r="Z31" i="100"/>
  <c r="W34" i="88"/>
  <c r="AG33" i="88"/>
  <c r="AP33" i="88" s="1"/>
  <c r="AE33" i="88"/>
  <c r="AF33" i="88"/>
  <c r="AO33" i="88" s="1"/>
  <c r="Y39" i="15"/>
  <c r="X39" i="15"/>
  <c r="AH41" i="89"/>
  <c r="AQ41" i="89" s="1"/>
  <c r="Y33" i="13"/>
  <c r="Z33" i="13" s="1"/>
  <c r="X33" i="13"/>
  <c r="Y27" i="10"/>
  <c r="X27" i="10"/>
  <c r="Z27" i="10" s="1"/>
  <c r="Y29" i="83"/>
  <c r="X29" i="83"/>
  <c r="AH30" i="11"/>
  <c r="AQ30" i="11" s="1"/>
  <c r="AH30" i="91"/>
  <c r="AQ30" i="91" s="1"/>
  <c r="AR31" i="92"/>
  <c r="W26" i="90"/>
  <c r="AG25" i="90"/>
  <c r="AP25" i="90" s="1"/>
  <c r="AF25" i="90"/>
  <c r="AO25" i="90" s="1"/>
  <c r="AE25" i="90"/>
  <c r="AR29" i="91"/>
  <c r="X26" i="85"/>
  <c r="Z26" i="85" s="1"/>
  <c r="Y26" i="85"/>
  <c r="AI28" i="16"/>
  <c r="AN28" i="16"/>
  <c r="Y28" i="102"/>
  <c r="X28" i="102"/>
  <c r="Z28" i="102" s="1"/>
  <c r="AH34" i="20"/>
  <c r="AQ34" i="20" s="1"/>
  <c r="AI25" i="35"/>
  <c r="AN25" i="35"/>
  <c r="W25" i="82"/>
  <c r="AE24" i="82"/>
  <c r="AG24" i="82"/>
  <c r="AP24" i="82" s="1"/>
  <c r="AF24" i="82"/>
  <c r="AO24" i="82" s="1"/>
  <c r="AH35" i="44"/>
  <c r="AQ35" i="44" s="1"/>
  <c r="AR29" i="11"/>
  <c r="AF37" i="53"/>
  <c r="AO37" i="53" s="1"/>
  <c r="AG37" i="53"/>
  <c r="AP37" i="53" s="1"/>
  <c r="W38" i="53"/>
  <c r="AE37" i="53"/>
  <c r="AR28" i="103"/>
  <c r="Y37" i="46"/>
  <c r="X37" i="46"/>
  <c r="Y33" i="96"/>
  <c r="X33" i="96"/>
  <c r="AR31" i="95"/>
  <c r="AR26" i="87"/>
  <c r="AR30" i="100"/>
  <c r="AH25" i="94"/>
  <c r="AQ25" i="94" s="1"/>
  <c r="Y38" i="101"/>
  <c r="X38" i="101"/>
  <c r="Z38" i="101" s="1"/>
  <c r="AI38" i="93"/>
  <c r="AN38" i="93"/>
  <c r="AR28" i="43"/>
  <c r="AE31" i="54"/>
  <c r="AF31" i="54"/>
  <c r="AO31" i="54" s="1"/>
  <c r="W32" i="54"/>
  <c r="AG31" i="54"/>
  <c r="AP31" i="54" s="1"/>
  <c r="AE36" i="52"/>
  <c r="AF36" i="52"/>
  <c r="AO36" i="52" s="1"/>
  <c r="W37" i="52"/>
  <c r="AG36" i="52"/>
  <c r="AP36" i="52" s="1"/>
  <c r="AH29" i="55"/>
  <c r="AQ29" i="55" s="1"/>
  <c r="AI37" i="32"/>
  <c r="AN37" i="32"/>
  <c r="AH29" i="103"/>
  <c r="AQ29" i="103" s="1"/>
  <c r="AI28" i="83"/>
  <c r="AN28" i="83"/>
  <c r="AI32" i="96"/>
  <c r="AN32" i="96"/>
  <c r="AI36" i="86"/>
  <c r="AN36" i="86"/>
  <c r="AR33" i="20"/>
  <c r="AH27" i="18"/>
  <c r="AQ27" i="18" s="1"/>
  <c r="AE25" i="94"/>
  <c r="AG25" i="94"/>
  <c r="AP25" i="94" s="1"/>
  <c r="AF25" i="94"/>
  <c r="AO25" i="94" s="1"/>
  <c r="W26" i="94"/>
  <c r="AH29" i="43"/>
  <c r="AQ29" i="43" s="1"/>
  <c r="AI37" i="101"/>
  <c r="AN37" i="101"/>
  <c r="W41" i="97"/>
  <c r="AF40" i="97"/>
  <c r="AO40" i="97" s="1"/>
  <c r="AG40" i="97"/>
  <c r="AP40" i="97" s="1"/>
  <c r="AE40" i="97"/>
  <c r="Y26" i="48"/>
  <c r="X26" i="48"/>
  <c r="Z26" i="48" s="1"/>
  <c r="AI25" i="85"/>
  <c r="AN25" i="85"/>
  <c r="AE34" i="20"/>
  <c r="W35" i="20"/>
  <c r="AF34" i="20"/>
  <c r="AO34" i="20" s="1"/>
  <c r="AG34" i="20"/>
  <c r="AP34" i="20" s="1"/>
  <c r="Z29" i="103"/>
  <c r="AI26" i="10"/>
  <c r="AN26" i="10"/>
  <c r="AH32" i="84"/>
  <c r="AQ32" i="84" s="1"/>
  <c r="AH25" i="50"/>
  <c r="AQ25" i="50" s="1"/>
  <c r="Z27" i="18"/>
  <c r="Z29" i="43"/>
  <c r="AI25" i="48"/>
  <c r="AR25" i="48" s="1"/>
  <c r="AN25" i="48"/>
  <c r="AI27" i="102"/>
  <c r="AN27" i="102"/>
  <c r="AI33" i="104"/>
  <c r="AN33" i="104"/>
  <c r="AR27" i="49"/>
  <c r="AE35" i="44"/>
  <c r="AF35" i="44"/>
  <c r="AO35" i="44" s="1"/>
  <c r="W36" i="44"/>
  <c r="AG35" i="44"/>
  <c r="AP35" i="44" s="1"/>
  <c r="AI38" i="15"/>
  <c r="AN38" i="15"/>
  <c r="AI32" i="13"/>
  <c r="AN32" i="13"/>
  <c r="AE31" i="41"/>
  <c r="W32" i="41"/>
  <c r="AF31" i="41"/>
  <c r="AO31" i="41" s="1"/>
  <c r="AG31" i="41"/>
  <c r="AP31" i="41" s="1"/>
  <c r="Z32" i="84"/>
  <c r="AR40" i="89"/>
  <c r="X37" i="86"/>
  <c r="Y37" i="86"/>
  <c r="Z37" i="86" s="1"/>
  <c r="Z25" i="50"/>
  <c r="Y39" i="93"/>
  <c r="X39" i="93"/>
  <c r="W28" i="98"/>
  <c r="AG27" i="98"/>
  <c r="AP27" i="98" s="1"/>
  <c r="AF27" i="98"/>
  <c r="AO27" i="98" s="1"/>
  <c r="AE27" i="98"/>
  <c r="Z29" i="55"/>
  <c r="AR24" i="94"/>
  <c r="Y38" i="32"/>
  <c r="X38" i="32"/>
  <c r="AI36" i="46"/>
  <c r="AN36" i="46"/>
  <c r="AH32" i="95"/>
  <c r="AQ32" i="95" s="1"/>
  <c r="AG37" i="47"/>
  <c r="AP37" i="47" s="1"/>
  <c r="W38" i="47"/>
  <c r="AF37" i="47"/>
  <c r="AO37" i="47" s="1"/>
  <c r="AE37" i="47"/>
  <c r="AH27" i="87"/>
  <c r="AQ27" i="87" s="1"/>
  <c r="X29" i="16"/>
  <c r="Y29" i="16"/>
  <c r="Y34" i="104"/>
  <c r="X34" i="104"/>
  <c r="Z34" i="104" s="1"/>
  <c r="Z29" i="83" l="1"/>
  <c r="W29" i="49"/>
  <c r="AG30" i="11"/>
  <c r="AP30" i="11" s="1"/>
  <c r="AF38" i="101"/>
  <c r="AO38" i="101" s="1"/>
  <c r="AE38" i="101"/>
  <c r="AG38" i="101"/>
  <c r="AP38" i="101" s="1"/>
  <c r="W39" i="101"/>
  <c r="AF26" i="85"/>
  <c r="AO26" i="85" s="1"/>
  <c r="AE26" i="85"/>
  <c r="W27" i="85"/>
  <c r="AG26" i="85"/>
  <c r="AP26" i="85" s="1"/>
  <c r="AF26" i="35"/>
  <c r="AO26" i="35" s="1"/>
  <c r="AG26" i="35"/>
  <c r="AP26" i="35" s="1"/>
  <c r="AE26" i="35"/>
  <c r="W27" i="35"/>
  <c r="AG34" i="104"/>
  <c r="AP34" i="104" s="1"/>
  <c r="W35" i="104"/>
  <c r="AF34" i="104"/>
  <c r="AO34" i="104" s="1"/>
  <c r="AE34" i="104"/>
  <c r="AE33" i="13"/>
  <c r="AG33" i="13"/>
  <c r="AP33" i="13" s="1"/>
  <c r="W34" i="13"/>
  <c r="AF33" i="13"/>
  <c r="AO33" i="13" s="1"/>
  <c r="AE29" i="83"/>
  <c r="W30" i="83"/>
  <c r="AG29" i="83"/>
  <c r="AP29" i="83" s="1"/>
  <c r="AF29" i="83"/>
  <c r="AO29" i="83" s="1"/>
  <c r="AH29" i="16"/>
  <c r="AQ29" i="16" s="1"/>
  <c r="AH38" i="32"/>
  <c r="AQ38" i="32" s="1"/>
  <c r="AR32" i="13"/>
  <c r="AR25" i="85"/>
  <c r="Y38" i="47"/>
  <c r="X38" i="47"/>
  <c r="Z38" i="47" s="1"/>
  <c r="Y28" i="98"/>
  <c r="X28" i="98"/>
  <c r="AH37" i="86"/>
  <c r="AQ37" i="86" s="1"/>
  <c r="AR38" i="15"/>
  <c r="AH26" i="48"/>
  <c r="AQ26" i="48" s="1"/>
  <c r="AR32" i="96"/>
  <c r="AI31" i="54"/>
  <c r="AN31" i="54"/>
  <c r="AI24" i="82"/>
  <c r="AN24" i="82"/>
  <c r="AH29" i="83"/>
  <c r="AQ29" i="83" s="1"/>
  <c r="AH33" i="13"/>
  <c r="AQ33" i="13" s="1"/>
  <c r="AF32" i="92"/>
  <c r="AO32" i="92" s="1"/>
  <c r="AE32" i="92"/>
  <c r="W33" i="92"/>
  <c r="AG32" i="92"/>
  <c r="AP32" i="92" s="1"/>
  <c r="AI32" i="95"/>
  <c r="AN32" i="95"/>
  <c r="AI28" i="49"/>
  <c r="AN28" i="49"/>
  <c r="AI30" i="91"/>
  <c r="AN30" i="91"/>
  <c r="AI27" i="87"/>
  <c r="AN27" i="87"/>
  <c r="AI37" i="47"/>
  <c r="AN37" i="47"/>
  <c r="AF25" i="50"/>
  <c r="AO25" i="50" s="1"/>
  <c r="AG25" i="50"/>
  <c r="AP25" i="50" s="1"/>
  <c r="AE25" i="50"/>
  <c r="W26" i="50"/>
  <c r="AG29" i="55"/>
  <c r="AP29" i="55" s="1"/>
  <c r="AE29" i="55"/>
  <c r="AF29" i="55"/>
  <c r="AO29" i="55" s="1"/>
  <c r="W30" i="55"/>
  <c r="AH39" i="93"/>
  <c r="AQ39" i="93" s="1"/>
  <c r="Y32" i="41"/>
  <c r="X32" i="41"/>
  <c r="AE26" i="48"/>
  <c r="AG26" i="48"/>
  <c r="AP26" i="48" s="1"/>
  <c r="AF26" i="48"/>
  <c r="AO26" i="48" s="1"/>
  <c r="W27" i="48"/>
  <c r="Y41" i="97"/>
  <c r="X41" i="97"/>
  <c r="AI25" i="94"/>
  <c r="AN25" i="94"/>
  <c r="AI36" i="52"/>
  <c r="AN36" i="52"/>
  <c r="AH33" i="96"/>
  <c r="AQ33" i="96" s="1"/>
  <c r="Y25" i="82"/>
  <c r="X25" i="82"/>
  <c r="AR28" i="16"/>
  <c r="AI33" i="88"/>
  <c r="AN33" i="88"/>
  <c r="Y33" i="45"/>
  <c r="X33" i="45"/>
  <c r="Z33" i="45" s="1"/>
  <c r="Y42" i="89"/>
  <c r="Z42" i="89" s="1"/>
  <c r="X42" i="89"/>
  <c r="Y33" i="95"/>
  <c r="X33" i="95"/>
  <c r="Z33" i="95" s="1"/>
  <c r="Y31" i="91"/>
  <c r="X31" i="91"/>
  <c r="AH34" i="104"/>
  <c r="AQ34" i="104" s="1"/>
  <c r="AF37" i="86"/>
  <c r="AO37" i="86" s="1"/>
  <c r="W38" i="86"/>
  <c r="AE37" i="86"/>
  <c r="AG37" i="86"/>
  <c r="AP37" i="86" s="1"/>
  <c r="Z29" i="16"/>
  <c r="AR36" i="46"/>
  <c r="Z39" i="93"/>
  <c r="AI31" i="41"/>
  <c r="AN31" i="41"/>
  <c r="AE29" i="43"/>
  <c r="W30" i="43"/>
  <c r="AG29" i="43"/>
  <c r="AP29" i="43" s="1"/>
  <c r="AF29" i="43"/>
  <c r="AO29" i="43" s="1"/>
  <c r="Y35" i="20"/>
  <c r="X35" i="20"/>
  <c r="AR28" i="83"/>
  <c r="Z33" i="96"/>
  <c r="AI25" i="90"/>
  <c r="AN25" i="90"/>
  <c r="AH39" i="15"/>
  <c r="AQ39" i="15" s="1"/>
  <c r="AI32" i="45"/>
  <c r="AN32" i="45"/>
  <c r="Y38" i="105"/>
  <c r="X38" i="105"/>
  <c r="Z38" i="105" s="1"/>
  <c r="AI27" i="98"/>
  <c r="AN27" i="98"/>
  <c r="AE32" i="84"/>
  <c r="AF32" i="84"/>
  <c r="AO32" i="84" s="1"/>
  <c r="W33" i="84"/>
  <c r="AG32" i="84"/>
  <c r="AP32" i="84" s="1"/>
  <c r="Y36" i="44"/>
  <c r="X36" i="44"/>
  <c r="AR33" i="104"/>
  <c r="W28" i="18"/>
  <c r="AE27" i="18"/>
  <c r="AF27" i="18"/>
  <c r="AO27" i="18" s="1"/>
  <c r="AG27" i="18"/>
  <c r="AP27" i="18" s="1"/>
  <c r="AR26" i="10"/>
  <c r="AI34" i="20"/>
  <c r="AN34" i="20"/>
  <c r="AR37" i="101"/>
  <c r="AR37" i="32"/>
  <c r="AR25" i="35"/>
  <c r="AH28" i="102"/>
  <c r="AQ28" i="102" s="1"/>
  <c r="AH27" i="10"/>
  <c r="AQ27" i="10" s="1"/>
  <c r="Z39" i="15"/>
  <c r="Y34" i="88"/>
  <c r="X34" i="88"/>
  <c r="AF30" i="99"/>
  <c r="AO30" i="99" s="1"/>
  <c r="AE30" i="99"/>
  <c r="AG30" i="99"/>
  <c r="AP30" i="99" s="1"/>
  <c r="W31" i="99"/>
  <c r="Y27" i="42"/>
  <c r="X27" i="42"/>
  <c r="Z27" i="42" s="1"/>
  <c r="AI41" i="89"/>
  <c r="AN41" i="89"/>
  <c r="Y31" i="11"/>
  <c r="X31" i="11"/>
  <c r="Z38" i="32"/>
  <c r="AF29" i="103"/>
  <c r="AO29" i="103" s="1"/>
  <c r="AG29" i="103"/>
  <c r="AP29" i="103" s="1"/>
  <c r="AE29" i="103"/>
  <c r="W30" i="103"/>
  <c r="AI40" i="97"/>
  <c r="AN40" i="97"/>
  <c r="Y26" i="94"/>
  <c r="X26" i="94"/>
  <c r="AR36" i="86"/>
  <c r="Y32" i="54"/>
  <c r="X32" i="54"/>
  <c r="AR38" i="93"/>
  <c r="AH37" i="46"/>
  <c r="AQ37" i="46" s="1"/>
  <c r="AI37" i="53"/>
  <c r="AN37" i="53"/>
  <c r="AF28" i="102"/>
  <c r="AO28" i="102" s="1"/>
  <c r="W29" i="102"/>
  <c r="AG28" i="102"/>
  <c r="AP28" i="102" s="1"/>
  <c r="AE28" i="102"/>
  <c r="AH26" i="85"/>
  <c r="AQ26" i="85" s="1"/>
  <c r="AF27" i="10"/>
  <c r="AO27" i="10" s="1"/>
  <c r="AG27" i="10"/>
  <c r="AP27" i="10" s="1"/>
  <c r="AE27" i="10"/>
  <c r="W28" i="10"/>
  <c r="AF31" i="100"/>
  <c r="AO31" i="100" s="1"/>
  <c r="AG31" i="100"/>
  <c r="AP31" i="100" s="1"/>
  <c r="W32" i="100"/>
  <c r="AE31" i="100"/>
  <c r="Y36" i="51"/>
  <c r="X36" i="51"/>
  <c r="AI30" i="11"/>
  <c r="AN30" i="11"/>
  <c r="AI35" i="44"/>
  <c r="AN35" i="44"/>
  <c r="AR27" i="102"/>
  <c r="Y37" i="52"/>
  <c r="X37" i="52"/>
  <c r="AH38" i="101"/>
  <c r="AQ38" i="101" s="1"/>
  <c r="Z37" i="46"/>
  <c r="Y38" i="53"/>
  <c r="X38" i="53"/>
  <c r="Y26" i="90"/>
  <c r="X26" i="90"/>
  <c r="AI37" i="105"/>
  <c r="AN37" i="105"/>
  <c r="AH26" i="35"/>
  <c r="AQ26" i="35" s="1"/>
  <c r="AI26" i="42"/>
  <c r="AN26" i="42"/>
  <c r="AI35" i="51"/>
  <c r="AN35" i="51"/>
  <c r="Y29" i="49"/>
  <c r="X29" i="49"/>
  <c r="Y28" i="87"/>
  <c r="X28" i="87"/>
  <c r="Z28" i="87" s="1"/>
  <c r="Z28" i="98" l="1"/>
  <c r="Z31" i="91"/>
  <c r="Z32" i="41"/>
  <c r="Z26" i="90"/>
  <c r="AG26" i="90" s="1"/>
  <c r="Z35" i="20"/>
  <c r="AF35" i="20" s="1"/>
  <c r="AO35" i="20" s="1"/>
  <c r="Z37" i="52"/>
  <c r="AF33" i="95"/>
  <c r="AO33" i="95" s="1"/>
  <c r="AE33" i="95"/>
  <c r="W34" i="95"/>
  <c r="AG33" i="95"/>
  <c r="AP33" i="95" s="1"/>
  <c r="W36" i="20"/>
  <c r="AE35" i="20"/>
  <c r="AF42" i="89"/>
  <c r="AO42" i="89" s="1"/>
  <c r="AE42" i="89"/>
  <c r="AG42" i="89"/>
  <c r="AP42" i="89" s="1"/>
  <c r="W43" i="89"/>
  <c r="AG38" i="105"/>
  <c r="AP38" i="105" s="1"/>
  <c r="W39" i="105"/>
  <c r="AE38" i="105"/>
  <c r="AF38" i="105"/>
  <c r="AO38" i="105" s="1"/>
  <c r="AE33" i="45"/>
  <c r="AF33" i="45"/>
  <c r="AO33" i="45" s="1"/>
  <c r="AG33" i="45"/>
  <c r="AP33" i="45" s="1"/>
  <c r="W34" i="45"/>
  <c r="AF28" i="98"/>
  <c r="AO28" i="98" s="1"/>
  <c r="AE28" i="98"/>
  <c r="W29" i="98"/>
  <c r="AG28" i="98"/>
  <c r="AP28" i="98" s="1"/>
  <c r="W28" i="42"/>
  <c r="AG27" i="42"/>
  <c r="AP27" i="42" s="1"/>
  <c r="AF27" i="42"/>
  <c r="AO27" i="42" s="1"/>
  <c r="AE27" i="42"/>
  <c r="W27" i="90"/>
  <c r="AE26" i="90"/>
  <c r="AN26" i="90" s="1"/>
  <c r="W38" i="52"/>
  <c r="AE37" i="52"/>
  <c r="AF37" i="52"/>
  <c r="AO37" i="52" s="1"/>
  <c r="AG37" i="52"/>
  <c r="AP37" i="52" s="1"/>
  <c r="W32" i="91"/>
  <c r="AG31" i="91"/>
  <c r="AP31" i="91" s="1"/>
  <c r="AF31" i="91"/>
  <c r="AO31" i="91" s="1"/>
  <c r="AE31" i="91"/>
  <c r="W33" i="41"/>
  <c r="AE32" i="41"/>
  <c r="AG32" i="41"/>
  <c r="AP32" i="41" s="1"/>
  <c r="AF32" i="41"/>
  <c r="AO32" i="41" s="1"/>
  <c r="AR35" i="51"/>
  <c r="AH36" i="51"/>
  <c r="AQ36" i="51" s="1"/>
  <c r="AR37" i="53"/>
  <c r="AH31" i="11"/>
  <c r="AQ31" i="11" s="1"/>
  <c r="AR31" i="41"/>
  <c r="AR30" i="11"/>
  <c r="AF33" i="96"/>
  <c r="AO33" i="96" s="1"/>
  <c r="AE33" i="96"/>
  <c r="W34" i="96"/>
  <c r="AG33" i="96"/>
  <c r="AP33" i="96" s="1"/>
  <c r="Y30" i="55"/>
  <c r="X30" i="55"/>
  <c r="AI25" i="50"/>
  <c r="AN25" i="50"/>
  <c r="AR32" i="95"/>
  <c r="AH26" i="94"/>
  <c r="AQ26" i="94" s="1"/>
  <c r="Y30" i="103"/>
  <c r="X30" i="103"/>
  <c r="AH34" i="88"/>
  <c r="AQ34" i="88" s="1"/>
  <c r="Y33" i="84"/>
  <c r="X33" i="84"/>
  <c r="AF39" i="93"/>
  <c r="AO39" i="93" s="1"/>
  <c r="AG39" i="93"/>
  <c r="AP39" i="93" s="1"/>
  <c r="AE39" i="93"/>
  <c r="W40" i="93"/>
  <c r="AI37" i="86"/>
  <c r="AN37" i="86"/>
  <c r="AH25" i="82"/>
  <c r="AQ25" i="82" s="1"/>
  <c r="AH41" i="97"/>
  <c r="AQ41" i="97" s="1"/>
  <c r="AR31" i="54"/>
  <c r="AH38" i="47"/>
  <c r="AQ38" i="47" s="1"/>
  <c r="Y34" i="13"/>
  <c r="X34" i="13"/>
  <c r="Y35" i="104"/>
  <c r="X35" i="104"/>
  <c r="AH33" i="45"/>
  <c r="AQ33" i="45" s="1"/>
  <c r="AR25" i="94"/>
  <c r="AR26" i="42"/>
  <c r="AI28" i="102"/>
  <c r="AN28" i="102"/>
  <c r="AR37" i="105"/>
  <c r="AH32" i="54"/>
  <c r="AQ32" i="54" s="1"/>
  <c r="Z26" i="94"/>
  <c r="AI29" i="103"/>
  <c r="AN29" i="103"/>
  <c r="Z34" i="88"/>
  <c r="AH36" i="44"/>
  <c r="AQ36" i="44" s="1"/>
  <c r="Y38" i="86"/>
  <c r="X38" i="86"/>
  <c r="Z25" i="82"/>
  <c r="Z41" i="97"/>
  <c r="AI26" i="48"/>
  <c r="AN26" i="48"/>
  <c r="AI29" i="55"/>
  <c r="AN29" i="55"/>
  <c r="AR30" i="91"/>
  <c r="W39" i="47"/>
  <c r="AE38" i="47"/>
  <c r="AF38" i="47"/>
  <c r="AO38" i="47" s="1"/>
  <c r="AG38" i="47"/>
  <c r="AP38" i="47" s="1"/>
  <c r="Y39" i="101"/>
  <c r="X39" i="101"/>
  <c r="Z39" i="101" s="1"/>
  <c r="AH33" i="95"/>
  <c r="AQ33" i="95" s="1"/>
  <c r="AR27" i="87"/>
  <c r="Z36" i="51"/>
  <c r="Z31" i="11"/>
  <c r="AH26" i="90"/>
  <c r="AQ26" i="90" s="1"/>
  <c r="AF37" i="46"/>
  <c r="AO37" i="46" s="1"/>
  <c r="AG37" i="46"/>
  <c r="AP37" i="46" s="1"/>
  <c r="W38" i="46"/>
  <c r="AE37" i="46"/>
  <c r="AH37" i="52"/>
  <c r="AQ37" i="52" s="1"/>
  <c r="AR35" i="44"/>
  <c r="Y28" i="10"/>
  <c r="X28" i="10"/>
  <c r="Y29" i="102"/>
  <c r="X29" i="102"/>
  <c r="Z32" i="54"/>
  <c r="Y31" i="99"/>
  <c r="X31" i="99"/>
  <c r="Z31" i="99" s="1"/>
  <c r="Z36" i="44"/>
  <c r="AI32" i="84"/>
  <c r="AN32" i="84"/>
  <c r="AH35" i="20"/>
  <c r="AQ35" i="20" s="1"/>
  <c r="Y30" i="43"/>
  <c r="X30" i="43"/>
  <c r="AH31" i="91"/>
  <c r="AQ31" i="91" s="1"/>
  <c r="AH42" i="89"/>
  <c r="AQ42" i="89" s="1"/>
  <c r="AH32" i="41"/>
  <c r="AQ32" i="41" s="1"/>
  <c r="Y33" i="92"/>
  <c r="X33" i="92"/>
  <c r="Y30" i="83"/>
  <c r="X30" i="83"/>
  <c r="AI33" i="13"/>
  <c r="AN33" i="13"/>
  <c r="AR40" i="97"/>
  <c r="AH38" i="53"/>
  <c r="AQ38" i="53" s="1"/>
  <c r="AH38" i="105"/>
  <c r="AQ38" i="105" s="1"/>
  <c r="AH29" i="49"/>
  <c r="AQ29" i="49" s="1"/>
  <c r="Z38" i="53"/>
  <c r="Z29" i="49"/>
  <c r="AH28" i="87"/>
  <c r="AQ28" i="87" s="1"/>
  <c r="AI31" i="100"/>
  <c r="AN31" i="100"/>
  <c r="AI27" i="10"/>
  <c r="AN27" i="10"/>
  <c r="AR41" i="89"/>
  <c r="AE39" i="15"/>
  <c r="AF39" i="15"/>
  <c r="AO39" i="15" s="1"/>
  <c r="W40" i="15"/>
  <c r="AG39" i="15"/>
  <c r="AP39" i="15" s="1"/>
  <c r="AR34" i="20"/>
  <c r="AI27" i="18"/>
  <c r="AN27" i="18"/>
  <c r="AR32" i="45"/>
  <c r="AI29" i="43"/>
  <c r="AN29" i="43"/>
  <c r="AG29" i="16"/>
  <c r="AP29" i="16" s="1"/>
  <c r="AF29" i="16"/>
  <c r="AO29" i="16" s="1"/>
  <c r="W30" i="16"/>
  <c r="AE29" i="16"/>
  <c r="AR33" i="88"/>
  <c r="AR36" i="52"/>
  <c r="AR37" i="47"/>
  <c r="AR28" i="49"/>
  <c r="AI32" i="92"/>
  <c r="AN32" i="92"/>
  <c r="AH28" i="98"/>
  <c r="AQ28" i="98" s="1"/>
  <c r="AI29" i="83"/>
  <c r="AN29" i="83"/>
  <c r="Y27" i="35"/>
  <c r="X27" i="35"/>
  <c r="Y27" i="85"/>
  <c r="X27" i="85"/>
  <c r="AI38" i="101"/>
  <c r="AN38" i="101"/>
  <c r="W29" i="87"/>
  <c r="AG28" i="87"/>
  <c r="AP28" i="87" s="1"/>
  <c r="AF28" i="87"/>
  <c r="AO28" i="87" s="1"/>
  <c r="AE28" i="87"/>
  <c r="Y32" i="100"/>
  <c r="X32" i="100"/>
  <c r="AF38" i="32"/>
  <c r="AO38" i="32" s="1"/>
  <c r="AG38" i="32"/>
  <c r="AP38" i="32" s="1"/>
  <c r="AE38" i="32"/>
  <c r="W39" i="32"/>
  <c r="AH27" i="42"/>
  <c r="AQ27" i="42" s="1"/>
  <c r="AI30" i="99"/>
  <c r="AN30" i="99"/>
  <c r="Y28" i="18"/>
  <c r="X28" i="18"/>
  <c r="Z28" i="18" s="1"/>
  <c r="AR27" i="98"/>
  <c r="AR25" i="90"/>
  <c r="Y27" i="48"/>
  <c r="X27" i="48"/>
  <c r="Y26" i="50"/>
  <c r="X26" i="50"/>
  <c r="AR24" i="82"/>
  <c r="AI34" i="104"/>
  <c r="AN34" i="104"/>
  <c r="AI26" i="35"/>
  <c r="AN26" i="35"/>
  <c r="AI26" i="85"/>
  <c r="AN26" i="85"/>
  <c r="AF26" i="90" l="1"/>
  <c r="AO26" i="90" s="1"/>
  <c r="AG35" i="20"/>
  <c r="AP35" i="20" s="1"/>
  <c r="AR34" i="104"/>
  <c r="Z27" i="48"/>
  <c r="AH27" i="48"/>
  <c r="AQ27" i="48" s="1"/>
  <c r="AH28" i="18"/>
  <c r="AQ28" i="18" s="1"/>
  <c r="AI38" i="32"/>
  <c r="AN38" i="32"/>
  <c r="AR38" i="101"/>
  <c r="AR29" i="43"/>
  <c r="AE38" i="53"/>
  <c r="AF38" i="53"/>
  <c r="AO38" i="53" s="1"/>
  <c r="AG38" i="53"/>
  <c r="AP38" i="53" s="1"/>
  <c r="W39" i="53"/>
  <c r="AE32" i="54"/>
  <c r="W33" i="54"/>
  <c r="AF32" i="54"/>
  <c r="AO32" i="54" s="1"/>
  <c r="AG32" i="54"/>
  <c r="AP32" i="54" s="1"/>
  <c r="AG31" i="11"/>
  <c r="AP31" i="11" s="1"/>
  <c r="W32" i="11"/>
  <c r="AE31" i="11"/>
  <c r="AF31" i="11"/>
  <c r="AO31" i="11" s="1"/>
  <c r="AE25" i="82"/>
  <c r="W26" i="82"/>
  <c r="AF25" i="82"/>
  <c r="AO25" i="82" s="1"/>
  <c r="AG25" i="82"/>
  <c r="AP25" i="82" s="1"/>
  <c r="AE26" i="94"/>
  <c r="W27" i="94"/>
  <c r="AG26" i="94"/>
  <c r="AP26" i="94" s="1"/>
  <c r="AF26" i="94"/>
  <c r="AO26" i="94" s="1"/>
  <c r="AI37" i="52"/>
  <c r="AN37" i="52"/>
  <c r="Y27" i="90"/>
  <c r="X27" i="90"/>
  <c r="Z27" i="90" s="1"/>
  <c r="Y34" i="45"/>
  <c r="X34" i="45"/>
  <c r="AI38" i="105"/>
  <c r="AN38" i="105"/>
  <c r="AI42" i="89"/>
  <c r="AN42" i="89"/>
  <c r="Y36" i="20"/>
  <c r="X36" i="20"/>
  <c r="AE28" i="18"/>
  <c r="AF28" i="18"/>
  <c r="AO28" i="18" s="1"/>
  <c r="AG28" i="18"/>
  <c r="AP28" i="18" s="1"/>
  <c r="W29" i="18"/>
  <c r="AR33" i="13"/>
  <c r="AR32" i="84"/>
  <c r="AH29" i="102"/>
  <c r="AQ29" i="102" s="1"/>
  <c r="W37" i="51"/>
  <c r="AG36" i="51"/>
  <c r="AP36" i="51" s="1"/>
  <c r="AE36" i="51"/>
  <c r="AF36" i="51"/>
  <c r="AO36" i="51" s="1"/>
  <c r="AH38" i="86"/>
  <c r="AQ38" i="86" s="1"/>
  <c r="AH35" i="104"/>
  <c r="AQ35" i="104" s="1"/>
  <c r="AR37" i="86"/>
  <c r="AH33" i="84"/>
  <c r="AQ33" i="84" s="1"/>
  <c r="Y38" i="52"/>
  <c r="X38" i="52"/>
  <c r="Y39" i="105"/>
  <c r="X39" i="105"/>
  <c r="Z39" i="105" s="1"/>
  <c r="AR26" i="85"/>
  <c r="Y30" i="16"/>
  <c r="X30" i="16"/>
  <c r="Z30" i="83"/>
  <c r="AH30" i="83"/>
  <c r="AQ30" i="83" s="1"/>
  <c r="AE36" i="44"/>
  <c r="AF36" i="44"/>
  <c r="AO36" i="44" s="1"/>
  <c r="AG36" i="44"/>
  <c r="AP36" i="44" s="1"/>
  <c r="W37" i="44"/>
  <c r="Z29" i="102"/>
  <c r="AR29" i="55"/>
  <c r="Z38" i="86"/>
  <c r="Z35" i="104"/>
  <c r="Z33" i="84"/>
  <c r="AR25" i="50"/>
  <c r="Y34" i="96"/>
  <c r="X34" i="96"/>
  <c r="AI32" i="41"/>
  <c r="AN32" i="41"/>
  <c r="Y32" i="91"/>
  <c r="X32" i="91"/>
  <c r="AI27" i="42"/>
  <c r="AN27" i="42"/>
  <c r="Y29" i="98"/>
  <c r="Z29" i="98" s="1"/>
  <c r="X29" i="98"/>
  <c r="AH27" i="85"/>
  <c r="AQ27" i="85" s="1"/>
  <c r="AR32" i="92"/>
  <c r="AR27" i="10"/>
  <c r="AH31" i="99"/>
  <c r="AQ31" i="99" s="1"/>
  <c r="AI37" i="46"/>
  <c r="AN37" i="46"/>
  <c r="AH39" i="101"/>
  <c r="AQ39" i="101" s="1"/>
  <c r="AI38" i="47"/>
  <c r="AN38" i="47"/>
  <c r="AF34" i="88"/>
  <c r="AO34" i="88" s="1"/>
  <c r="W35" i="88"/>
  <c r="AG34" i="88"/>
  <c r="AP34" i="88" s="1"/>
  <c r="AE34" i="88"/>
  <c r="AR28" i="102"/>
  <c r="Y40" i="93"/>
  <c r="X40" i="93"/>
  <c r="AH30" i="103"/>
  <c r="AQ30" i="103" s="1"/>
  <c r="AH30" i="55"/>
  <c r="AQ30" i="55" s="1"/>
  <c r="AI33" i="96"/>
  <c r="AN33" i="96"/>
  <c r="Y33" i="41"/>
  <c r="Z33" i="41" s="1"/>
  <c r="X33" i="41"/>
  <c r="AI28" i="98"/>
  <c r="AN28" i="98"/>
  <c r="AI33" i="45"/>
  <c r="AN33" i="45"/>
  <c r="Y34" i="95"/>
  <c r="Z34" i="95" s="1"/>
  <c r="X34" i="95"/>
  <c r="Z27" i="85"/>
  <c r="AH26" i="50"/>
  <c r="AQ26" i="50" s="1"/>
  <c r="AH32" i="100"/>
  <c r="AQ32" i="100" s="1"/>
  <c r="Z32" i="100"/>
  <c r="Y29" i="87"/>
  <c r="X29" i="87"/>
  <c r="AH27" i="35"/>
  <c r="AQ27" i="35" s="1"/>
  <c r="AH33" i="92"/>
  <c r="AQ33" i="92" s="1"/>
  <c r="AE31" i="99"/>
  <c r="W32" i="99"/>
  <c r="AF31" i="99"/>
  <c r="AO31" i="99" s="1"/>
  <c r="AG31" i="99"/>
  <c r="AP31" i="99" s="1"/>
  <c r="AH28" i="10"/>
  <c r="AQ28" i="10" s="1"/>
  <c r="Y38" i="46"/>
  <c r="X38" i="46"/>
  <c r="AF39" i="101"/>
  <c r="AO39" i="101" s="1"/>
  <c r="AE39" i="101"/>
  <c r="W40" i="101"/>
  <c r="AG39" i="101"/>
  <c r="AP39" i="101" s="1"/>
  <c r="Y39" i="47"/>
  <c r="X39" i="47"/>
  <c r="AR26" i="48"/>
  <c r="AH34" i="13"/>
  <c r="AQ34" i="13" s="1"/>
  <c r="AI39" i="93"/>
  <c r="AN39" i="93"/>
  <c r="Z30" i="103"/>
  <c r="Z30" i="55"/>
  <c r="AI26" i="90"/>
  <c r="AP26" i="90"/>
  <c r="Y43" i="89"/>
  <c r="X43" i="89"/>
  <c r="AI33" i="95"/>
  <c r="AR33" i="95" s="1"/>
  <c r="AN33" i="95"/>
  <c r="AI28" i="87"/>
  <c r="AN28" i="87"/>
  <c r="AI29" i="16"/>
  <c r="AN29" i="16"/>
  <c r="AR29" i="83"/>
  <c r="Y40" i="15"/>
  <c r="X40" i="15"/>
  <c r="AR26" i="35"/>
  <c r="Z26" i="50"/>
  <c r="AR30" i="99"/>
  <c r="AR27" i="18"/>
  <c r="AH30" i="43"/>
  <c r="AQ30" i="43" s="1"/>
  <c r="Y39" i="32"/>
  <c r="X39" i="32"/>
  <c r="Z27" i="35"/>
  <c r="AI39" i="15"/>
  <c r="AN39" i="15"/>
  <c r="AR31" i="100"/>
  <c r="AE29" i="49"/>
  <c r="W30" i="49"/>
  <c r="AG29" i="49"/>
  <c r="AP29" i="49" s="1"/>
  <c r="AF29" i="49"/>
  <c r="AO29" i="49" s="1"/>
  <c r="Z33" i="92"/>
  <c r="Z30" i="43"/>
  <c r="Z28" i="10"/>
  <c r="AG41" i="97"/>
  <c r="AP41" i="97" s="1"/>
  <c r="AE41" i="97"/>
  <c r="W42" i="97"/>
  <c r="AF41" i="97"/>
  <c r="AO41" i="97" s="1"/>
  <c r="AR29" i="103"/>
  <c r="Z34" i="13"/>
  <c r="AI31" i="91"/>
  <c r="AN31" i="91"/>
  <c r="Y28" i="42"/>
  <c r="Z28" i="42"/>
  <c r="X28" i="42"/>
  <c r="AI35" i="20"/>
  <c r="AN35" i="20"/>
  <c r="Z40" i="15" l="1"/>
  <c r="Z32" i="91"/>
  <c r="AG34" i="95"/>
  <c r="AP34" i="95" s="1"/>
  <c r="W35" i="95"/>
  <c r="AF34" i="95"/>
  <c r="AO34" i="95" s="1"/>
  <c r="AE34" i="95"/>
  <c r="AG32" i="91"/>
  <c r="AP32" i="91" s="1"/>
  <c r="W33" i="91"/>
  <c r="AF32" i="91"/>
  <c r="AE32" i="91"/>
  <c r="AN32" i="91" s="1"/>
  <c r="AE40" i="15"/>
  <c r="W41" i="15"/>
  <c r="AF40" i="15"/>
  <c r="AO40" i="15" s="1"/>
  <c r="AG40" i="15"/>
  <c r="AP40" i="15" s="1"/>
  <c r="AF33" i="41"/>
  <c r="AO33" i="41" s="1"/>
  <c r="W34" i="41"/>
  <c r="AE33" i="41"/>
  <c r="AG33" i="41"/>
  <c r="AP33" i="41" s="1"/>
  <c r="W30" i="98"/>
  <c r="AG29" i="98"/>
  <c r="AP29" i="98" s="1"/>
  <c r="AF29" i="98"/>
  <c r="AO29" i="98" s="1"/>
  <c r="AE29" i="98"/>
  <c r="X30" i="49"/>
  <c r="Z30" i="49" s="1"/>
  <c r="Y30" i="49"/>
  <c r="AR28" i="87"/>
  <c r="Y40" i="101"/>
  <c r="X40" i="101"/>
  <c r="AH33" i="41"/>
  <c r="AQ33" i="41" s="1"/>
  <c r="AH29" i="98"/>
  <c r="AQ29" i="98" s="1"/>
  <c r="AI28" i="18"/>
  <c r="AN28" i="18"/>
  <c r="AF27" i="90"/>
  <c r="AO27" i="90" s="1"/>
  <c r="AE27" i="90"/>
  <c r="W28" i="90"/>
  <c r="AG27" i="90"/>
  <c r="AP27" i="90" s="1"/>
  <c r="Y26" i="82"/>
  <c r="X26" i="82"/>
  <c r="AH39" i="47"/>
  <c r="AQ39" i="47" s="1"/>
  <c r="AI39" i="101"/>
  <c r="AN39" i="101"/>
  <c r="AI36" i="44"/>
  <c r="AN36" i="44"/>
  <c r="AG30" i="83"/>
  <c r="AP30" i="83" s="1"/>
  <c r="AE30" i="83"/>
  <c r="AN30" i="83" s="1"/>
  <c r="W31" i="83"/>
  <c r="AF30" i="83"/>
  <c r="AH39" i="105"/>
  <c r="AQ39" i="105" s="1"/>
  <c r="AH36" i="20"/>
  <c r="AQ36" i="20" s="1"/>
  <c r="AR38" i="105"/>
  <c r="Y27" i="94"/>
  <c r="X27" i="94"/>
  <c r="AI25" i="82"/>
  <c r="AN25" i="82"/>
  <c r="Y39" i="53"/>
  <c r="X39" i="53"/>
  <c r="AG28" i="42"/>
  <c r="AP28" i="42" s="1"/>
  <c r="W29" i="42"/>
  <c r="AF28" i="42"/>
  <c r="AO28" i="42" s="1"/>
  <c r="AE28" i="42"/>
  <c r="AE28" i="10"/>
  <c r="W29" i="10"/>
  <c r="AG28" i="10"/>
  <c r="AP28" i="10" s="1"/>
  <c r="AF28" i="10"/>
  <c r="AO28" i="10" s="1"/>
  <c r="AG27" i="35"/>
  <c r="AP27" i="35" s="1"/>
  <c r="AE27" i="35"/>
  <c r="AF27" i="35"/>
  <c r="AO27" i="35" s="1"/>
  <c r="W28" i="35"/>
  <c r="AI29" i="49"/>
  <c r="AN29" i="49"/>
  <c r="Z39" i="47"/>
  <c r="Y32" i="99"/>
  <c r="Z32" i="99" s="1"/>
  <c r="X32" i="99"/>
  <c r="AH29" i="87"/>
  <c r="AQ29" i="87" s="1"/>
  <c r="AR38" i="47"/>
  <c r="AG29" i="102"/>
  <c r="AP29" i="102" s="1"/>
  <c r="AF29" i="102"/>
  <c r="AO29" i="102" s="1"/>
  <c r="AE29" i="102"/>
  <c r="W30" i="102"/>
  <c r="AH30" i="16"/>
  <c r="AQ30" i="16" s="1"/>
  <c r="W40" i="105"/>
  <c r="AG39" i="105"/>
  <c r="AP39" i="105" s="1"/>
  <c r="AF39" i="105"/>
  <c r="AO39" i="105" s="1"/>
  <c r="AE39" i="105"/>
  <c r="AI36" i="51"/>
  <c r="AN36" i="51"/>
  <c r="Z36" i="20"/>
  <c r="AH34" i="45"/>
  <c r="AQ34" i="45" s="1"/>
  <c r="AI26" i="94"/>
  <c r="AN26" i="94"/>
  <c r="AE26" i="50"/>
  <c r="AF26" i="50"/>
  <c r="AO26" i="50" s="1"/>
  <c r="W27" i="50"/>
  <c r="AG26" i="50"/>
  <c r="AP26" i="50" s="1"/>
  <c r="AR26" i="90"/>
  <c r="W31" i="103"/>
  <c r="AF30" i="103"/>
  <c r="AO30" i="103" s="1"/>
  <c r="AE30" i="103"/>
  <c r="AG30" i="103"/>
  <c r="AP30" i="103" s="1"/>
  <c r="AH38" i="46"/>
  <c r="AQ38" i="46" s="1"/>
  <c r="AI31" i="99"/>
  <c r="AN31" i="99"/>
  <c r="Z29" i="87"/>
  <c r="AR33" i="45"/>
  <c r="AH40" i="93"/>
  <c r="AQ40" i="93" s="1"/>
  <c r="AI34" i="88"/>
  <c r="AN34" i="88"/>
  <c r="AR37" i="46"/>
  <c r="AR32" i="41"/>
  <c r="W34" i="84"/>
  <c r="AG33" i="84"/>
  <c r="AP33" i="84" s="1"/>
  <c r="AF33" i="84"/>
  <c r="AO33" i="84" s="1"/>
  <c r="AE33" i="84"/>
  <c r="Z30" i="16"/>
  <c r="Y29" i="18"/>
  <c r="X29" i="18"/>
  <c r="Z34" i="45"/>
  <c r="AR37" i="52"/>
  <c r="W28" i="48"/>
  <c r="AG27" i="48"/>
  <c r="AP27" i="48" s="1"/>
  <c r="AF27" i="48"/>
  <c r="AO27" i="48" s="1"/>
  <c r="AE27" i="48"/>
  <c r="AH43" i="89"/>
  <c r="AQ43" i="89" s="1"/>
  <c r="AR35" i="20"/>
  <c r="AG34" i="13"/>
  <c r="AP34" i="13" s="1"/>
  <c r="AF34" i="13"/>
  <c r="AO34" i="13" s="1"/>
  <c r="AE34" i="13"/>
  <c r="W35" i="13"/>
  <c r="AI41" i="97"/>
  <c r="AN41" i="97"/>
  <c r="AH40" i="15"/>
  <c r="AQ40" i="15" s="1"/>
  <c r="AR29" i="16"/>
  <c r="Z43" i="89"/>
  <c r="Z38" i="46"/>
  <c r="W28" i="85"/>
  <c r="AE27" i="85"/>
  <c r="AG27" i="85"/>
  <c r="AP27" i="85" s="1"/>
  <c r="AF27" i="85"/>
  <c r="AO27" i="85" s="1"/>
  <c r="AR33" i="96"/>
  <c r="Z40" i="93"/>
  <c r="AR27" i="42"/>
  <c r="AH34" i="96"/>
  <c r="AQ34" i="96" s="1"/>
  <c r="AE35" i="104"/>
  <c r="AF35" i="104"/>
  <c r="AO35" i="104" s="1"/>
  <c r="W36" i="104"/>
  <c r="AG35" i="104"/>
  <c r="AP35" i="104" s="1"/>
  <c r="Y37" i="44"/>
  <c r="X37" i="44"/>
  <c r="AH38" i="52"/>
  <c r="AQ38" i="52" s="1"/>
  <c r="Y37" i="51"/>
  <c r="X37" i="51"/>
  <c r="AI31" i="11"/>
  <c r="AN31" i="11"/>
  <c r="Y33" i="54"/>
  <c r="X33" i="54"/>
  <c r="AI38" i="53"/>
  <c r="AN38" i="53"/>
  <c r="AR38" i="32"/>
  <c r="W31" i="43"/>
  <c r="AG30" i="43"/>
  <c r="AE30" i="43"/>
  <c r="AN30" i="43" s="1"/>
  <c r="AF30" i="43"/>
  <c r="AO30" i="43" s="1"/>
  <c r="AH39" i="32"/>
  <c r="AQ39" i="32" s="1"/>
  <c r="AF33" i="92"/>
  <c r="AO33" i="92" s="1"/>
  <c r="W34" i="92"/>
  <c r="AE33" i="92"/>
  <c r="AG33" i="92"/>
  <c r="AP33" i="92" s="1"/>
  <c r="Z39" i="32"/>
  <c r="AE30" i="55"/>
  <c r="AG30" i="55"/>
  <c r="AP30" i="55" s="1"/>
  <c r="W31" i="55"/>
  <c r="AF30" i="55"/>
  <c r="AO30" i="55" s="1"/>
  <c r="AR31" i="91"/>
  <c r="Y42" i="97"/>
  <c r="X42" i="97"/>
  <c r="AH28" i="42"/>
  <c r="AQ28" i="42" s="1"/>
  <c r="AR39" i="15"/>
  <c r="AR39" i="93"/>
  <c r="W33" i="100"/>
  <c r="AE32" i="100"/>
  <c r="AG32" i="100"/>
  <c r="AP32" i="100" s="1"/>
  <c r="AF32" i="100"/>
  <c r="AO32" i="100" s="1"/>
  <c r="AH34" i="95"/>
  <c r="AQ34" i="95" s="1"/>
  <c r="AR28" i="98"/>
  <c r="Y35" i="88"/>
  <c r="X35" i="88"/>
  <c r="AH32" i="91"/>
  <c r="AQ32" i="91" s="1"/>
  <c r="Z34" i="96"/>
  <c r="AE38" i="86"/>
  <c r="AN38" i="86" s="1"/>
  <c r="AF38" i="86"/>
  <c r="AO38" i="86" s="1"/>
  <c r="W39" i="86"/>
  <c r="AG38" i="86"/>
  <c r="Z38" i="52"/>
  <c r="AR42" i="89"/>
  <c r="AH27" i="90"/>
  <c r="AQ27" i="90" s="1"/>
  <c r="Y32" i="11"/>
  <c r="X32" i="11"/>
  <c r="AI32" i="54"/>
  <c r="AN32" i="54"/>
  <c r="Z37" i="51" l="1"/>
  <c r="AG32" i="99"/>
  <c r="AP32" i="99" s="1"/>
  <c r="AE32" i="99"/>
  <c r="AF32" i="99"/>
  <c r="AO32" i="99" s="1"/>
  <c r="W33" i="99"/>
  <c r="W38" i="51"/>
  <c r="AG37" i="51"/>
  <c r="AP37" i="51" s="1"/>
  <c r="AF37" i="51"/>
  <c r="AO37" i="51" s="1"/>
  <c r="AE37" i="51"/>
  <c r="AR38" i="53"/>
  <c r="AI32" i="100"/>
  <c r="AN32" i="100"/>
  <c r="AH32" i="11"/>
  <c r="AQ32" i="11" s="1"/>
  <c r="Z32" i="11"/>
  <c r="Y39" i="86"/>
  <c r="X39" i="86"/>
  <c r="AI30" i="55"/>
  <c r="AN30" i="55"/>
  <c r="Y28" i="48"/>
  <c r="X28" i="48"/>
  <c r="Y34" i="84"/>
  <c r="X34" i="84"/>
  <c r="AR34" i="88"/>
  <c r="AI30" i="103"/>
  <c r="AN30" i="103"/>
  <c r="Y40" i="105"/>
  <c r="X40" i="105"/>
  <c r="AH32" i="99"/>
  <c r="AQ32" i="99" s="1"/>
  <c r="AI30" i="83"/>
  <c r="AO30" i="83"/>
  <c r="Y28" i="90"/>
  <c r="X28" i="90"/>
  <c r="AI29" i="98"/>
  <c r="AN29" i="98"/>
  <c r="AI33" i="41"/>
  <c r="AN33" i="41"/>
  <c r="X41" i="15"/>
  <c r="Y41" i="15"/>
  <c r="AG39" i="32"/>
  <c r="AP39" i="32" s="1"/>
  <c r="W40" i="32"/>
  <c r="AF39" i="32"/>
  <c r="AO39" i="32" s="1"/>
  <c r="AE39" i="32"/>
  <c r="AR31" i="11"/>
  <c r="W41" i="93"/>
  <c r="AF40" i="93"/>
  <c r="AO40" i="93" s="1"/>
  <c r="AG40" i="93"/>
  <c r="AP40" i="93" s="1"/>
  <c r="AE40" i="93"/>
  <c r="AI27" i="85"/>
  <c r="AN27" i="85"/>
  <c r="AR41" i="97"/>
  <c r="AF30" i="16"/>
  <c r="AO30" i="16" s="1"/>
  <c r="W31" i="16"/>
  <c r="AG30" i="16"/>
  <c r="AP30" i="16" s="1"/>
  <c r="AE30" i="16"/>
  <c r="Y27" i="50"/>
  <c r="Z27" i="50" s="1"/>
  <c r="X27" i="50"/>
  <c r="AR36" i="51"/>
  <c r="Y30" i="102"/>
  <c r="Z30" i="102" s="1"/>
  <c r="X30" i="102"/>
  <c r="Y28" i="35"/>
  <c r="X28" i="35"/>
  <c r="Y29" i="42"/>
  <c r="X29" i="42"/>
  <c r="AR25" i="82"/>
  <c r="Y31" i="83"/>
  <c r="Z31" i="83" s="1"/>
  <c r="X31" i="83"/>
  <c r="AR39" i="101"/>
  <c r="AH26" i="82"/>
  <c r="AQ26" i="82" s="1"/>
  <c r="AI27" i="90"/>
  <c r="AN27" i="90"/>
  <c r="Y34" i="41"/>
  <c r="Z34" i="41" s="1"/>
  <c r="X34" i="41"/>
  <c r="AI40" i="15"/>
  <c r="AN40" i="15"/>
  <c r="Y28" i="85"/>
  <c r="X28" i="85"/>
  <c r="W30" i="87"/>
  <c r="AG29" i="87"/>
  <c r="AP29" i="87" s="1"/>
  <c r="AF29" i="87"/>
  <c r="AO29" i="87" s="1"/>
  <c r="AE29" i="87"/>
  <c r="Y31" i="103"/>
  <c r="Z31" i="103" s="1"/>
  <c r="X31" i="103"/>
  <c r="AI29" i="102"/>
  <c r="AN29" i="102"/>
  <c r="Y29" i="10"/>
  <c r="X29" i="10"/>
  <c r="Z29" i="10" s="1"/>
  <c r="AH27" i="94"/>
  <c r="AQ27" i="94" s="1"/>
  <c r="Z26" i="82"/>
  <c r="AF30" i="49"/>
  <c r="AO30" i="49" s="1"/>
  <c r="AE30" i="49"/>
  <c r="AG30" i="49"/>
  <c r="AP30" i="49" s="1"/>
  <c r="W31" i="49"/>
  <c r="AI34" i="95"/>
  <c r="AN34" i="95"/>
  <c r="AH42" i="97"/>
  <c r="AQ42" i="97" s="1"/>
  <c r="AI30" i="43"/>
  <c r="AP30" i="43"/>
  <c r="AH33" i="54"/>
  <c r="AQ33" i="54" s="1"/>
  <c r="Y36" i="104"/>
  <c r="X36" i="104"/>
  <c r="AG38" i="46"/>
  <c r="AP38" i="46" s="1"/>
  <c r="W39" i="46"/>
  <c r="AE38" i="46"/>
  <c r="AF38" i="46"/>
  <c r="AO38" i="46" s="1"/>
  <c r="Y35" i="13"/>
  <c r="Z35" i="13" s="1"/>
  <c r="X35" i="13"/>
  <c r="AI27" i="48"/>
  <c r="AN27" i="48"/>
  <c r="W35" i="45"/>
  <c r="AE34" i="45"/>
  <c r="AF34" i="45"/>
  <c r="AO34" i="45" s="1"/>
  <c r="AG34" i="45"/>
  <c r="AP34" i="45" s="1"/>
  <c r="AI33" i="84"/>
  <c r="AN33" i="84"/>
  <c r="AI26" i="50"/>
  <c r="AN26" i="50"/>
  <c r="AI39" i="105"/>
  <c r="AN39" i="105"/>
  <c r="W40" i="47"/>
  <c r="AF39" i="47"/>
  <c r="AO39" i="47" s="1"/>
  <c r="AG39" i="47"/>
  <c r="AP39" i="47" s="1"/>
  <c r="AE39" i="47"/>
  <c r="AI27" i="35"/>
  <c r="AN27" i="35"/>
  <c r="AI28" i="10"/>
  <c r="AN28" i="10"/>
  <c r="AH39" i="53"/>
  <c r="AQ39" i="53" s="1"/>
  <c r="Z27" i="94"/>
  <c r="AH40" i="101"/>
  <c r="AQ40" i="101" s="1"/>
  <c r="Y30" i="98"/>
  <c r="X30" i="98"/>
  <c r="Z30" i="98" s="1"/>
  <c r="W35" i="96"/>
  <c r="AE34" i="96"/>
  <c r="AG34" i="96"/>
  <c r="AP34" i="96" s="1"/>
  <c r="AF34" i="96"/>
  <c r="AO34" i="96" s="1"/>
  <c r="Z42" i="97"/>
  <c r="Y31" i="55"/>
  <c r="X31" i="55"/>
  <c r="AI33" i="92"/>
  <c r="AN33" i="92"/>
  <c r="Y31" i="43"/>
  <c r="X31" i="43"/>
  <c r="Z33" i="54"/>
  <c r="AH37" i="44"/>
  <c r="AQ37" i="44" s="1"/>
  <c r="W44" i="89"/>
  <c r="AF43" i="89"/>
  <c r="AO43" i="89" s="1"/>
  <c r="AE43" i="89"/>
  <c r="AG43" i="89"/>
  <c r="AP43" i="89" s="1"/>
  <c r="AI34" i="13"/>
  <c r="AN34" i="13"/>
  <c r="AH29" i="18"/>
  <c r="AQ29" i="18" s="1"/>
  <c r="AR31" i="99"/>
  <c r="Z39" i="53"/>
  <c r="AR28" i="18"/>
  <c r="Z40" i="101"/>
  <c r="AH30" i="49"/>
  <c r="AQ30" i="49" s="1"/>
  <c r="AI32" i="91"/>
  <c r="AO32" i="91"/>
  <c r="Y35" i="95"/>
  <c r="X35" i="95"/>
  <c r="AH37" i="51"/>
  <c r="AQ37" i="51" s="1"/>
  <c r="AG38" i="52"/>
  <c r="AP38" i="52" s="1"/>
  <c r="W39" i="52"/>
  <c r="AE38" i="52"/>
  <c r="AF38" i="52"/>
  <c r="AO38" i="52" s="1"/>
  <c r="AH35" i="88"/>
  <c r="AQ35" i="88" s="1"/>
  <c r="AR32" i="54"/>
  <c r="Z35" i="88"/>
  <c r="AI38" i="86"/>
  <c r="AP38" i="86"/>
  <c r="Y33" i="100"/>
  <c r="X33" i="100"/>
  <c r="Z33" i="100" s="1"/>
  <c r="Y34" i="92"/>
  <c r="X34" i="92"/>
  <c r="Z37" i="44"/>
  <c r="AI35" i="104"/>
  <c r="AN35" i="104"/>
  <c r="Z29" i="18"/>
  <c r="AR26" i="94"/>
  <c r="AF36" i="20"/>
  <c r="AO36" i="20" s="1"/>
  <c r="AE36" i="20"/>
  <c r="W37" i="20"/>
  <c r="AG36" i="20"/>
  <c r="AP36" i="20" s="1"/>
  <c r="AR29" i="49"/>
  <c r="AI28" i="42"/>
  <c r="AN28" i="42"/>
  <c r="AR36" i="44"/>
  <c r="Y33" i="91"/>
  <c r="X33" i="91"/>
  <c r="Z34" i="84" l="1"/>
  <c r="Z31" i="43"/>
  <c r="Z29" i="42"/>
  <c r="Z40" i="105"/>
  <c r="AF40" i="105" s="1"/>
  <c r="AO40" i="105" s="1"/>
  <c r="Z33" i="91"/>
  <c r="W34" i="91" s="1"/>
  <c r="Z28" i="90"/>
  <c r="W29" i="90" s="1"/>
  <c r="AG27" i="50"/>
  <c r="AP27" i="50" s="1"/>
  <c r="AE27" i="50"/>
  <c r="AF27" i="50"/>
  <c r="AO27" i="50" s="1"/>
  <c r="W28" i="50"/>
  <c r="AG28" i="90"/>
  <c r="AP28" i="90" s="1"/>
  <c r="AE28" i="90"/>
  <c r="AG31" i="103"/>
  <c r="AP31" i="103" s="1"/>
  <c r="AF31" i="103"/>
  <c r="AO31" i="103" s="1"/>
  <c r="W32" i="103"/>
  <c r="AE31" i="103"/>
  <c r="W31" i="102"/>
  <c r="AE30" i="102"/>
  <c r="AG30" i="102"/>
  <c r="AP30" i="102" s="1"/>
  <c r="AF30" i="102"/>
  <c r="AO30" i="102" s="1"/>
  <c r="AG33" i="91"/>
  <c r="AP33" i="91" s="1"/>
  <c r="AE33" i="91"/>
  <c r="AE33" i="100"/>
  <c r="AG33" i="100"/>
  <c r="AP33" i="100" s="1"/>
  <c r="AF33" i="100"/>
  <c r="AO33" i="100" s="1"/>
  <c r="W34" i="100"/>
  <c r="AE34" i="84"/>
  <c r="W35" i="84"/>
  <c r="AG34" i="84"/>
  <c r="AP34" i="84" s="1"/>
  <c r="AF34" i="84"/>
  <c r="AO34" i="84" s="1"/>
  <c r="AE31" i="43"/>
  <c r="AG31" i="43"/>
  <c r="AP31" i="43" s="1"/>
  <c r="W32" i="43"/>
  <c r="AF31" i="43"/>
  <c r="AO31" i="43" s="1"/>
  <c r="AG29" i="42"/>
  <c r="AP29" i="42" s="1"/>
  <c r="W30" i="42"/>
  <c r="AE29" i="42"/>
  <c r="AF29" i="42"/>
  <c r="AO29" i="42" s="1"/>
  <c r="W41" i="105"/>
  <c r="AG40" i="105"/>
  <c r="AP40" i="105" s="1"/>
  <c r="AI38" i="52"/>
  <c r="AN38" i="52"/>
  <c r="AR32" i="91"/>
  <c r="AF40" i="101"/>
  <c r="AO40" i="101" s="1"/>
  <c r="AE40" i="101"/>
  <c r="AN40" i="101" s="1"/>
  <c r="W41" i="101"/>
  <c r="AG40" i="101"/>
  <c r="AR34" i="13"/>
  <c r="AH31" i="43"/>
  <c r="AQ31" i="43" s="1"/>
  <c r="Y35" i="96"/>
  <c r="X35" i="96"/>
  <c r="AR27" i="35"/>
  <c r="AR27" i="48"/>
  <c r="AI38" i="46"/>
  <c r="AN38" i="46"/>
  <c r="AR30" i="43"/>
  <c r="AH31" i="103"/>
  <c r="AQ31" i="103" s="1"/>
  <c r="AR40" i="15"/>
  <c r="AH29" i="42"/>
  <c r="AQ29" i="42" s="1"/>
  <c r="AH30" i="102"/>
  <c r="AQ30" i="102" s="1"/>
  <c r="AI40" i="93"/>
  <c r="AN40" i="93"/>
  <c r="AH28" i="90"/>
  <c r="AQ28" i="90" s="1"/>
  <c r="AR30" i="55"/>
  <c r="Y38" i="51"/>
  <c r="Z38" i="51"/>
  <c r="X38" i="51"/>
  <c r="W43" i="97"/>
  <c r="AG42" i="97"/>
  <c r="AP42" i="97" s="1"/>
  <c r="AF42" i="97"/>
  <c r="AO42" i="97" s="1"/>
  <c r="AE42" i="97"/>
  <c r="AH30" i="98"/>
  <c r="AQ30" i="98" s="1"/>
  <c r="AR39" i="105"/>
  <c r="AH35" i="13"/>
  <c r="AQ35" i="13" s="1"/>
  <c r="Y39" i="46"/>
  <c r="X39" i="46"/>
  <c r="Z39" i="46" s="1"/>
  <c r="AR34" i="95"/>
  <c r="W27" i="82"/>
  <c r="AG26" i="82"/>
  <c r="AP26" i="82" s="1"/>
  <c r="AE26" i="82"/>
  <c r="AF26" i="82"/>
  <c r="AO26" i="82" s="1"/>
  <c r="AH29" i="10"/>
  <c r="AQ29" i="10" s="1"/>
  <c r="Y30" i="87"/>
  <c r="X30" i="87"/>
  <c r="AH34" i="41"/>
  <c r="AQ34" i="41" s="1"/>
  <c r="AH31" i="83"/>
  <c r="AQ31" i="83" s="1"/>
  <c r="AI39" i="32"/>
  <c r="AN39" i="32"/>
  <c r="AH41" i="15"/>
  <c r="AQ41" i="15" s="1"/>
  <c r="AH39" i="86"/>
  <c r="AQ39" i="86" s="1"/>
  <c r="AF29" i="18"/>
  <c r="AO29" i="18" s="1"/>
  <c r="AG29" i="18"/>
  <c r="AP29" i="18" s="1"/>
  <c r="AE29" i="18"/>
  <c r="W30" i="18"/>
  <c r="AG35" i="88"/>
  <c r="AP35" i="88" s="1"/>
  <c r="W36" i="88"/>
  <c r="AF35" i="88"/>
  <c r="AO35" i="88" s="1"/>
  <c r="AE35" i="88"/>
  <c r="AE30" i="98"/>
  <c r="AF30" i="98"/>
  <c r="AO30" i="98" s="1"/>
  <c r="AG30" i="98"/>
  <c r="AP30" i="98" s="1"/>
  <c r="W31" i="98"/>
  <c r="AI39" i="47"/>
  <c r="AN39" i="47"/>
  <c r="AE35" i="13"/>
  <c r="AG35" i="13"/>
  <c r="AP35" i="13" s="1"/>
  <c r="AF35" i="13"/>
  <c r="AO35" i="13" s="1"/>
  <c r="W36" i="13"/>
  <c r="W30" i="10"/>
  <c r="AE29" i="10"/>
  <c r="AG29" i="10"/>
  <c r="AP29" i="10" s="1"/>
  <c r="AF29" i="10"/>
  <c r="AO29" i="10" s="1"/>
  <c r="AH28" i="85"/>
  <c r="AQ28" i="85" s="1"/>
  <c r="AE34" i="41"/>
  <c r="AF34" i="41"/>
  <c r="AO34" i="41" s="1"/>
  <c r="AG34" i="41"/>
  <c r="AP34" i="41" s="1"/>
  <c r="W35" i="41"/>
  <c r="W32" i="83"/>
  <c r="AE31" i="83"/>
  <c r="AG31" i="83"/>
  <c r="AP31" i="83" s="1"/>
  <c r="AF31" i="83"/>
  <c r="AO31" i="83" s="1"/>
  <c r="AR30" i="103"/>
  <c r="AH28" i="48"/>
  <c r="AQ28" i="48" s="1"/>
  <c r="Z39" i="86"/>
  <c r="Y33" i="99"/>
  <c r="X33" i="99"/>
  <c r="Z33" i="99" s="1"/>
  <c r="AH34" i="92"/>
  <c r="AQ34" i="92" s="1"/>
  <c r="Z34" i="92"/>
  <c r="AI43" i="89"/>
  <c r="AN43" i="89"/>
  <c r="AF27" i="94"/>
  <c r="AO27" i="94" s="1"/>
  <c r="W28" i="94"/>
  <c r="AE27" i="94"/>
  <c r="AG27" i="94"/>
  <c r="AP27" i="94" s="1"/>
  <c r="AR26" i="50"/>
  <c r="AI34" i="45"/>
  <c r="AN34" i="45"/>
  <c r="AH36" i="104"/>
  <c r="AQ36" i="104" s="1"/>
  <c r="Y31" i="49"/>
  <c r="X31" i="49"/>
  <c r="Z31" i="49" s="1"/>
  <c r="Z28" i="85"/>
  <c r="AH28" i="35"/>
  <c r="AQ28" i="35" s="1"/>
  <c r="AI30" i="16"/>
  <c r="AN30" i="16"/>
  <c r="Y41" i="93"/>
  <c r="X41" i="93"/>
  <c r="Z41" i="93" s="1"/>
  <c r="Y40" i="32"/>
  <c r="X40" i="32"/>
  <c r="AR33" i="41"/>
  <c r="Z28" i="48"/>
  <c r="AI37" i="51"/>
  <c r="AN37" i="51"/>
  <c r="AR38" i="86"/>
  <c r="AH35" i="95"/>
  <c r="AQ35" i="95" s="1"/>
  <c r="Y37" i="20"/>
  <c r="X37" i="20"/>
  <c r="Z37" i="20" s="1"/>
  <c r="AH33" i="91"/>
  <c r="AQ33" i="91" s="1"/>
  <c r="AR28" i="42"/>
  <c r="AI36" i="20"/>
  <c r="AN36" i="20"/>
  <c r="AR35" i="104"/>
  <c r="AR33" i="92"/>
  <c r="AR28" i="10"/>
  <c r="Y35" i="45"/>
  <c r="Z35" i="45" s="1"/>
  <c r="X35" i="45"/>
  <c r="Z36" i="104"/>
  <c r="AI29" i="87"/>
  <c r="AN29" i="87"/>
  <c r="Z28" i="35"/>
  <c r="AR27" i="85"/>
  <c r="AR30" i="83"/>
  <c r="AH40" i="105"/>
  <c r="AQ40" i="105" s="1"/>
  <c r="AF32" i="11"/>
  <c r="AO32" i="11" s="1"/>
  <c r="W33" i="11"/>
  <c r="AG32" i="11"/>
  <c r="AP32" i="11" s="1"/>
  <c r="AE32" i="11"/>
  <c r="AI32" i="99"/>
  <c r="AN32" i="99"/>
  <c r="Y39" i="52"/>
  <c r="X39" i="52"/>
  <c r="AH33" i="100"/>
  <c r="AQ33" i="100" s="1"/>
  <c r="Z35" i="95"/>
  <c r="W40" i="53"/>
  <c r="AG39" i="53"/>
  <c r="AP39" i="53" s="1"/>
  <c r="AF39" i="53"/>
  <c r="AO39" i="53" s="1"/>
  <c r="AE39" i="53"/>
  <c r="W38" i="44"/>
  <c r="AE37" i="44"/>
  <c r="AF37" i="44"/>
  <c r="AO37" i="44" s="1"/>
  <c r="AG37" i="44"/>
  <c r="AP37" i="44" s="1"/>
  <c r="Y44" i="89"/>
  <c r="X44" i="89"/>
  <c r="Z44" i="89" s="1"/>
  <c r="AE33" i="54"/>
  <c r="AF33" i="54"/>
  <c r="AO33" i="54" s="1"/>
  <c r="W34" i="54"/>
  <c r="AG33" i="54"/>
  <c r="AP33" i="54" s="1"/>
  <c r="Z31" i="55"/>
  <c r="AH31" i="55"/>
  <c r="AQ31" i="55" s="1"/>
  <c r="AI34" i="96"/>
  <c r="AN34" i="96"/>
  <c r="Y40" i="47"/>
  <c r="X40" i="47"/>
  <c r="AR33" i="84"/>
  <c r="AI30" i="49"/>
  <c r="AN30" i="49"/>
  <c r="AR29" i="102"/>
  <c r="AR27" i="90"/>
  <c r="AH27" i="50"/>
  <c r="AQ27" i="50" s="1"/>
  <c r="Y31" i="16"/>
  <c r="X31" i="16"/>
  <c r="Z41" i="15"/>
  <c r="AR29" i="98"/>
  <c r="AH34" i="84"/>
  <c r="AQ34" i="84" s="1"/>
  <c r="AR32" i="100"/>
  <c r="AE40" i="105" l="1"/>
  <c r="AF33" i="91"/>
  <c r="AO33" i="91" s="1"/>
  <c r="AF28" i="90"/>
  <c r="AO28" i="90" s="1"/>
  <c r="AG31" i="49"/>
  <c r="AP31" i="49" s="1"/>
  <c r="W32" i="49"/>
  <c r="AF31" i="49"/>
  <c r="AO31" i="49" s="1"/>
  <c r="AE31" i="49"/>
  <c r="AH40" i="47"/>
  <c r="AQ40" i="47" s="1"/>
  <c r="AI39" i="53"/>
  <c r="AN39" i="53"/>
  <c r="AR34" i="96"/>
  <c r="AE31" i="55"/>
  <c r="W32" i="55"/>
  <c r="AF31" i="55"/>
  <c r="AO31" i="55" s="1"/>
  <c r="AG31" i="55"/>
  <c r="AP31" i="55" s="1"/>
  <c r="AH44" i="89"/>
  <c r="AQ44" i="89" s="1"/>
  <c r="AI37" i="44"/>
  <c r="AN37" i="44"/>
  <c r="Y40" i="53"/>
  <c r="X40" i="53"/>
  <c r="AH35" i="45"/>
  <c r="AQ35" i="45" s="1"/>
  <c r="AH37" i="20"/>
  <c r="AQ37" i="20" s="1"/>
  <c r="AG28" i="48"/>
  <c r="AP28" i="48" s="1"/>
  <c r="AE28" i="48"/>
  <c r="W29" i="48"/>
  <c r="AF28" i="48"/>
  <c r="AO28" i="48" s="1"/>
  <c r="AH41" i="93"/>
  <c r="AQ41" i="93" s="1"/>
  <c r="W35" i="92"/>
  <c r="AF34" i="92"/>
  <c r="AO34" i="92" s="1"/>
  <c r="AE34" i="92"/>
  <c r="AG34" i="92"/>
  <c r="AP34" i="92" s="1"/>
  <c r="AH33" i="99"/>
  <c r="AQ33" i="99" s="1"/>
  <c r="Y30" i="10"/>
  <c r="X30" i="10"/>
  <c r="AI30" i="98"/>
  <c r="AN30" i="98"/>
  <c r="AH39" i="46"/>
  <c r="AQ39" i="46" s="1"/>
  <c r="Y41" i="105"/>
  <c r="X41" i="105"/>
  <c r="Z41" i="105" s="1"/>
  <c r="Y30" i="42"/>
  <c r="X30" i="42"/>
  <c r="AI31" i="43"/>
  <c r="AN31" i="43"/>
  <c r="AF44" i="89"/>
  <c r="AO44" i="89" s="1"/>
  <c r="AE44" i="89"/>
  <c r="AG44" i="89"/>
  <c r="AP44" i="89" s="1"/>
  <c r="W45" i="89"/>
  <c r="Y38" i="44"/>
  <c r="X38" i="44"/>
  <c r="Z38" i="44" s="1"/>
  <c r="AG35" i="95"/>
  <c r="AP35" i="95" s="1"/>
  <c r="AE35" i="95"/>
  <c r="AN35" i="95" s="1"/>
  <c r="AF35" i="95"/>
  <c r="W36" i="95"/>
  <c r="AH39" i="52"/>
  <c r="AQ39" i="52" s="1"/>
  <c r="AI32" i="11"/>
  <c r="AN32" i="11"/>
  <c r="AG35" i="45"/>
  <c r="AP35" i="45" s="1"/>
  <c r="AF35" i="45"/>
  <c r="AO35" i="45" s="1"/>
  <c r="AE35" i="45"/>
  <c r="W36" i="45"/>
  <c r="AG37" i="20"/>
  <c r="AP37" i="20" s="1"/>
  <c r="AE37" i="20"/>
  <c r="AF37" i="20"/>
  <c r="AO37" i="20" s="1"/>
  <c r="W38" i="20"/>
  <c r="AG41" i="93"/>
  <c r="AP41" i="93" s="1"/>
  <c r="AF41" i="93"/>
  <c r="AO41" i="93" s="1"/>
  <c r="AE41" i="93"/>
  <c r="W42" i="93"/>
  <c r="AI27" i="94"/>
  <c r="AN27" i="94"/>
  <c r="AE33" i="99"/>
  <c r="W34" i="99"/>
  <c r="AG33" i="99"/>
  <c r="AP33" i="99" s="1"/>
  <c r="AF33" i="99"/>
  <c r="AO33" i="99" s="1"/>
  <c r="AR39" i="47"/>
  <c r="X30" i="18"/>
  <c r="Z30" i="18" s="1"/>
  <c r="Y30" i="18"/>
  <c r="AI26" i="82"/>
  <c r="AN26" i="82"/>
  <c r="W40" i="46"/>
  <c r="AE39" i="46"/>
  <c r="AG39" i="46"/>
  <c r="AP39" i="46" s="1"/>
  <c r="AF39" i="46"/>
  <c r="AO39" i="46" s="1"/>
  <c r="Y43" i="97"/>
  <c r="X43" i="97"/>
  <c r="AR40" i="93"/>
  <c r="AI40" i="105"/>
  <c r="AN40" i="105"/>
  <c r="Y34" i="100"/>
  <c r="X34" i="100"/>
  <c r="Y34" i="91"/>
  <c r="X34" i="91"/>
  <c r="Z34" i="91" s="1"/>
  <c r="AI30" i="102"/>
  <c r="AN30" i="102"/>
  <c r="Z39" i="52"/>
  <c r="AE28" i="35"/>
  <c r="AG28" i="35"/>
  <c r="AP28" i="35" s="1"/>
  <c r="AF28" i="35"/>
  <c r="AO28" i="35" s="1"/>
  <c r="W29" i="35"/>
  <c r="AR34" i="45"/>
  <c r="Y28" i="94"/>
  <c r="X28" i="94"/>
  <c r="AI31" i="83"/>
  <c r="AN31" i="83"/>
  <c r="AI34" i="41"/>
  <c r="AR34" i="41" s="1"/>
  <c r="AN34" i="41"/>
  <c r="Y36" i="13"/>
  <c r="X36" i="13"/>
  <c r="AI35" i="88"/>
  <c r="AN35" i="88"/>
  <c r="AI29" i="18"/>
  <c r="AN29" i="18"/>
  <c r="AH38" i="51"/>
  <c r="AQ38" i="51" s="1"/>
  <c r="AI40" i="101"/>
  <c r="AP40" i="101"/>
  <c r="AI33" i="91"/>
  <c r="AN33" i="91"/>
  <c r="Y31" i="102"/>
  <c r="X31" i="102"/>
  <c r="Z31" i="102" s="1"/>
  <c r="Y28" i="50"/>
  <c r="X28" i="50"/>
  <c r="X33" i="11"/>
  <c r="Y33" i="11"/>
  <c r="AH40" i="32"/>
  <c r="AQ40" i="32" s="1"/>
  <c r="AE39" i="86"/>
  <c r="W40" i="86"/>
  <c r="AG39" i="86"/>
  <c r="AP39" i="86" s="1"/>
  <c r="AF39" i="86"/>
  <c r="AO39" i="86" s="1"/>
  <c r="Y32" i="83"/>
  <c r="X32" i="83"/>
  <c r="Z32" i="83" s="1"/>
  <c r="Y31" i="98"/>
  <c r="X31" i="98"/>
  <c r="AH30" i="87"/>
  <c r="AQ30" i="87" s="1"/>
  <c r="Y27" i="82"/>
  <c r="X27" i="82"/>
  <c r="AE38" i="51"/>
  <c r="W39" i="51"/>
  <c r="AG38" i="51"/>
  <c r="AP38" i="51" s="1"/>
  <c r="AF38" i="51"/>
  <c r="AO38" i="51" s="1"/>
  <c r="AH35" i="96"/>
  <c r="AQ35" i="96" s="1"/>
  <c r="X41" i="101"/>
  <c r="Y41" i="101"/>
  <c r="Z41" i="101"/>
  <c r="AR38" i="52"/>
  <c r="AF41" i="15"/>
  <c r="AO41" i="15" s="1"/>
  <c r="AE41" i="15"/>
  <c r="W42" i="15"/>
  <c r="AG41" i="15"/>
  <c r="AP41" i="15" s="1"/>
  <c r="Y34" i="54"/>
  <c r="X34" i="54"/>
  <c r="AH31" i="16"/>
  <c r="AQ31" i="16" s="1"/>
  <c r="AR29" i="87"/>
  <c r="AR36" i="20"/>
  <c r="Z40" i="32"/>
  <c r="AR30" i="16"/>
  <c r="W29" i="85"/>
  <c r="AG28" i="85"/>
  <c r="AP28" i="85" s="1"/>
  <c r="AF28" i="85"/>
  <c r="AO28" i="85" s="1"/>
  <c r="AE28" i="85"/>
  <c r="Y36" i="88"/>
  <c r="X36" i="88"/>
  <c r="Z36" i="88" s="1"/>
  <c r="AR39" i="32"/>
  <c r="Z30" i="87"/>
  <c r="AI42" i="97"/>
  <c r="AN42" i="97"/>
  <c r="AR38" i="46"/>
  <c r="Z35" i="96"/>
  <c r="Y32" i="43"/>
  <c r="X32" i="43"/>
  <c r="Y35" i="84"/>
  <c r="Z35" i="84" s="1"/>
  <c r="X35" i="84"/>
  <c r="AI33" i="100"/>
  <c r="AN33" i="100"/>
  <c r="AI31" i="103"/>
  <c r="AN31" i="103"/>
  <c r="Y29" i="90"/>
  <c r="X29" i="90"/>
  <c r="AI27" i="50"/>
  <c r="AN27" i="50"/>
  <c r="Z40" i="47"/>
  <c r="Z31" i="16"/>
  <c r="AR30" i="49"/>
  <c r="AI33" i="54"/>
  <c r="AN33" i="54"/>
  <c r="AR32" i="99"/>
  <c r="W37" i="104"/>
  <c r="AF36" i="104"/>
  <c r="AO36" i="104" s="1"/>
  <c r="AG36" i="104"/>
  <c r="AP36" i="104" s="1"/>
  <c r="AE36" i="104"/>
  <c r="AR37" i="51"/>
  <c r="AH31" i="49"/>
  <c r="AQ31" i="49" s="1"/>
  <c r="AR43" i="89"/>
  <c r="Y35" i="41"/>
  <c r="X35" i="41"/>
  <c r="AI29" i="10"/>
  <c r="AN29" i="10"/>
  <c r="AI35" i="13"/>
  <c r="AN35" i="13"/>
  <c r="AI29" i="42"/>
  <c r="AN29" i="42"/>
  <c r="AI34" i="84"/>
  <c r="AN34" i="84"/>
  <c r="Y32" i="103"/>
  <c r="X32" i="103"/>
  <c r="AI28" i="90"/>
  <c r="AN28" i="90"/>
  <c r="Z28" i="94" l="1"/>
  <c r="Z35" i="41"/>
  <c r="Z33" i="11"/>
  <c r="AF28" i="94"/>
  <c r="AO28" i="94" s="1"/>
  <c r="W29" i="94"/>
  <c r="AG28" i="94"/>
  <c r="AE28" i="94"/>
  <c r="AN28" i="94" s="1"/>
  <c r="AE38" i="44"/>
  <c r="AG38" i="44"/>
  <c r="AP38" i="44" s="1"/>
  <c r="AF38" i="44"/>
  <c r="AO38" i="44" s="1"/>
  <c r="W39" i="44"/>
  <c r="W36" i="41"/>
  <c r="AE35" i="41"/>
  <c r="AF35" i="41"/>
  <c r="AO35" i="41" s="1"/>
  <c r="AG35" i="41"/>
  <c r="AP35" i="41" s="1"/>
  <c r="AF35" i="84"/>
  <c r="AO35" i="84" s="1"/>
  <c r="W36" i="84"/>
  <c r="AE35" i="84"/>
  <c r="AG35" i="84"/>
  <c r="AP35" i="84" s="1"/>
  <c r="AG36" i="88"/>
  <c r="AP36" i="88" s="1"/>
  <c r="AF36" i="88"/>
  <c r="AO36" i="88" s="1"/>
  <c r="AE36" i="88"/>
  <c r="W37" i="88"/>
  <c r="AR33" i="54"/>
  <c r="AR34" i="84"/>
  <c r="AR29" i="10"/>
  <c r="W32" i="16"/>
  <c r="AE31" i="16"/>
  <c r="AG31" i="16"/>
  <c r="AP31" i="16" s="1"/>
  <c r="AF31" i="16"/>
  <c r="AO31" i="16" s="1"/>
  <c r="Y39" i="51"/>
  <c r="X39" i="51"/>
  <c r="AH32" i="83"/>
  <c r="AQ32" i="83" s="1"/>
  <c r="Y40" i="86"/>
  <c r="X40" i="86"/>
  <c r="AH31" i="102"/>
  <c r="AQ31" i="102" s="1"/>
  <c r="AR40" i="101"/>
  <c r="AH34" i="91"/>
  <c r="AQ34" i="91" s="1"/>
  <c r="AR32" i="11"/>
  <c r="AH41" i="105"/>
  <c r="AQ41" i="105" s="1"/>
  <c r="Y29" i="48"/>
  <c r="X29" i="48"/>
  <c r="AF41" i="101"/>
  <c r="AO41" i="101" s="1"/>
  <c r="AE41" i="101"/>
  <c r="W42" i="101"/>
  <c r="AG41" i="101"/>
  <c r="AP41" i="101" s="1"/>
  <c r="AI38" i="51"/>
  <c r="AN38" i="51"/>
  <c r="AE32" i="83"/>
  <c r="W33" i="83"/>
  <c r="AG32" i="83"/>
  <c r="AP32" i="83" s="1"/>
  <c r="AF32" i="83"/>
  <c r="AO32" i="83" s="1"/>
  <c r="AI39" i="86"/>
  <c r="AN39" i="86"/>
  <c r="AF33" i="11"/>
  <c r="AO33" i="11" s="1"/>
  <c r="AE33" i="11"/>
  <c r="AG33" i="11"/>
  <c r="AP33" i="11" s="1"/>
  <c r="W34" i="11"/>
  <c r="AG31" i="102"/>
  <c r="AP31" i="102" s="1"/>
  <c r="W32" i="102"/>
  <c r="AF31" i="102"/>
  <c r="AO31" i="102" s="1"/>
  <c r="AE31" i="102"/>
  <c r="AR29" i="18"/>
  <c r="AF34" i="91"/>
  <c r="AO34" i="91" s="1"/>
  <c r="W35" i="91"/>
  <c r="AE34" i="91"/>
  <c r="AG34" i="91"/>
  <c r="AP34" i="91" s="1"/>
  <c r="AR40" i="105"/>
  <c r="AR26" i="82"/>
  <c r="AR27" i="94"/>
  <c r="Y36" i="45"/>
  <c r="X36" i="45"/>
  <c r="X36" i="95"/>
  <c r="Y36" i="95"/>
  <c r="Z36" i="95"/>
  <c r="AF41" i="105"/>
  <c r="AO41" i="105" s="1"/>
  <c r="W42" i="105"/>
  <c r="AE41" i="105"/>
  <c r="AG41" i="105"/>
  <c r="AP41" i="105" s="1"/>
  <c r="AI28" i="48"/>
  <c r="AN28" i="48"/>
  <c r="AH40" i="53"/>
  <c r="AQ40" i="53" s="1"/>
  <c r="AR39" i="53"/>
  <c r="AR28" i="90"/>
  <c r="AH35" i="41"/>
  <c r="AQ35" i="41" s="1"/>
  <c r="AH32" i="103"/>
  <c r="AQ32" i="103" s="1"/>
  <c r="AI36" i="104"/>
  <c r="AN36" i="104"/>
  <c r="AR31" i="103"/>
  <c r="AH32" i="43"/>
  <c r="AQ32" i="43" s="1"/>
  <c r="Y29" i="85"/>
  <c r="X29" i="85"/>
  <c r="Y42" i="15"/>
  <c r="X42" i="15"/>
  <c r="AH27" i="82"/>
  <c r="AQ27" i="82" s="1"/>
  <c r="AH33" i="11"/>
  <c r="AQ33" i="11" s="1"/>
  <c r="AI28" i="35"/>
  <c r="AN28" i="35"/>
  <c r="Y38" i="20"/>
  <c r="X38" i="20"/>
  <c r="AI35" i="45"/>
  <c r="AN35" i="45"/>
  <c r="AI35" i="95"/>
  <c r="AO35" i="95"/>
  <c r="AR31" i="43"/>
  <c r="AI34" i="92"/>
  <c r="AN34" i="92"/>
  <c r="Z40" i="53"/>
  <c r="Y32" i="55"/>
  <c r="X32" i="55"/>
  <c r="AI31" i="49"/>
  <c r="AN31" i="49"/>
  <c r="AR27" i="50"/>
  <c r="Z32" i="43"/>
  <c r="AR42" i="97"/>
  <c r="AH34" i="54"/>
  <c r="AQ34" i="54" s="1"/>
  <c r="AI41" i="15"/>
  <c r="AR41" i="15" s="1"/>
  <c r="AN41" i="15"/>
  <c r="AH41" i="101"/>
  <c r="AQ41" i="101" s="1"/>
  <c r="Z27" i="82"/>
  <c r="AH28" i="50"/>
  <c r="AQ28" i="50" s="1"/>
  <c r="AR35" i="88"/>
  <c r="AF39" i="52"/>
  <c r="AO39" i="52" s="1"/>
  <c r="W40" i="52"/>
  <c r="AG39" i="52"/>
  <c r="AP39" i="52" s="1"/>
  <c r="AE39" i="52"/>
  <c r="AH34" i="100"/>
  <c r="AQ34" i="100" s="1"/>
  <c r="AE30" i="18"/>
  <c r="AG30" i="18"/>
  <c r="AP30" i="18" s="1"/>
  <c r="W31" i="18"/>
  <c r="AF30" i="18"/>
  <c r="AO30" i="18" s="1"/>
  <c r="Y42" i="93"/>
  <c r="Z42" i="93" s="1"/>
  <c r="X42" i="93"/>
  <c r="Y45" i="89"/>
  <c r="X45" i="89"/>
  <c r="AH30" i="42"/>
  <c r="AQ30" i="42" s="1"/>
  <c r="AR30" i="98"/>
  <c r="AI31" i="55"/>
  <c r="AN31" i="55"/>
  <c r="AG40" i="47"/>
  <c r="AP40" i="47" s="1"/>
  <c r="AF40" i="47"/>
  <c r="AO40" i="47" s="1"/>
  <c r="AE40" i="47"/>
  <c r="W41" i="47"/>
  <c r="AH36" i="88"/>
  <c r="AQ36" i="88" s="1"/>
  <c r="AR29" i="42"/>
  <c r="Z32" i="103"/>
  <c r="AH29" i="90"/>
  <c r="AQ29" i="90" s="1"/>
  <c r="AR33" i="100"/>
  <c r="W31" i="87"/>
  <c r="AE30" i="87"/>
  <c r="AG30" i="87"/>
  <c r="AP30" i="87" s="1"/>
  <c r="AF30" i="87"/>
  <c r="AO30" i="87" s="1"/>
  <c r="Z34" i="54"/>
  <c r="Z31" i="98"/>
  <c r="AH31" i="98"/>
  <c r="AQ31" i="98" s="1"/>
  <c r="Z28" i="50"/>
  <c r="AR33" i="91"/>
  <c r="AH36" i="13"/>
  <c r="AQ36" i="13" s="1"/>
  <c r="AR31" i="83"/>
  <c r="Z34" i="100"/>
  <c r="AH43" i="97"/>
  <c r="AQ43" i="97" s="1"/>
  <c r="AI39" i="46"/>
  <c r="AN39" i="46"/>
  <c r="AH30" i="18"/>
  <c r="AQ30" i="18" s="1"/>
  <c r="Y34" i="99"/>
  <c r="X34" i="99"/>
  <c r="AI41" i="93"/>
  <c r="AR41" i="93" s="1"/>
  <c r="AN41" i="93"/>
  <c r="AI37" i="20"/>
  <c r="AN37" i="20"/>
  <c r="Z30" i="42"/>
  <c r="AH30" i="10"/>
  <c r="AQ30" i="10" s="1"/>
  <c r="Y35" i="92"/>
  <c r="Z35" i="92" s="1"/>
  <c r="X35" i="92"/>
  <c r="Y32" i="49"/>
  <c r="X32" i="49"/>
  <c r="AR35" i="13"/>
  <c r="Y37" i="104"/>
  <c r="X37" i="104"/>
  <c r="Z29" i="90"/>
  <c r="AH35" i="84"/>
  <c r="AQ35" i="84" s="1"/>
  <c r="W36" i="96"/>
  <c r="AF35" i="96"/>
  <c r="AO35" i="96" s="1"/>
  <c r="AG35" i="96"/>
  <c r="AP35" i="96" s="1"/>
  <c r="AE35" i="96"/>
  <c r="AI28" i="85"/>
  <c r="AN28" i="85"/>
  <c r="AE40" i="32"/>
  <c r="AN40" i="32" s="1"/>
  <c r="AF40" i="32"/>
  <c r="AO40" i="32" s="1"/>
  <c r="W41" i="32"/>
  <c r="AG40" i="32"/>
  <c r="Z36" i="13"/>
  <c r="AH28" i="94"/>
  <c r="AQ28" i="94" s="1"/>
  <c r="Y29" i="35"/>
  <c r="X29" i="35"/>
  <c r="AR30" i="102"/>
  <c r="Z43" i="97"/>
  <c r="Y40" i="46"/>
  <c r="X40" i="46"/>
  <c r="AI33" i="99"/>
  <c r="AN33" i="99"/>
  <c r="AH38" i="44"/>
  <c r="AQ38" i="44" s="1"/>
  <c r="AI44" i="89"/>
  <c r="AN44" i="89"/>
  <c r="Z30" i="10"/>
  <c r="AR37" i="44"/>
  <c r="AG42" i="93" l="1"/>
  <c r="AP42" i="93" s="1"/>
  <c r="AF42" i="93"/>
  <c r="AO42" i="93" s="1"/>
  <c r="AE42" i="93"/>
  <c r="W43" i="93"/>
  <c r="AH40" i="46"/>
  <c r="AQ40" i="46" s="1"/>
  <c r="AH29" i="35"/>
  <c r="AQ29" i="35" s="1"/>
  <c r="Z40" i="46"/>
  <c r="AE30" i="10"/>
  <c r="AG30" i="10"/>
  <c r="AP30" i="10" s="1"/>
  <c r="W31" i="10"/>
  <c r="AF30" i="10"/>
  <c r="AO30" i="10" s="1"/>
  <c r="Y36" i="96"/>
  <c r="X36" i="96"/>
  <c r="AH32" i="49"/>
  <c r="AQ32" i="49" s="1"/>
  <c r="AG43" i="97"/>
  <c r="AP43" i="97" s="1"/>
  <c r="AE43" i="97"/>
  <c r="AF43" i="97"/>
  <c r="AO43" i="97" s="1"/>
  <c r="W44" i="97"/>
  <c r="AR33" i="99"/>
  <c r="Y41" i="32"/>
  <c r="X41" i="32"/>
  <c r="AI35" i="96"/>
  <c r="AN35" i="96"/>
  <c r="AH35" i="92"/>
  <c r="AQ35" i="92" s="1"/>
  <c r="AR31" i="55"/>
  <c r="AI30" i="18"/>
  <c r="AN30" i="18"/>
  <c r="W28" i="82"/>
  <c r="AG27" i="82"/>
  <c r="AP27" i="82" s="1"/>
  <c r="AF27" i="82"/>
  <c r="AO27" i="82" s="1"/>
  <c r="AE27" i="82"/>
  <c r="AR34" i="92"/>
  <c r="AR35" i="45"/>
  <c r="AR36" i="104"/>
  <c r="AI41" i="105"/>
  <c r="AN41" i="105"/>
  <c r="Z36" i="45"/>
  <c r="AH36" i="45"/>
  <c r="AQ36" i="45" s="1"/>
  <c r="Y32" i="102"/>
  <c r="X32" i="102"/>
  <c r="Y33" i="83"/>
  <c r="X33" i="83"/>
  <c r="Y42" i="101"/>
  <c r="X42" i="101"/>
  <c r="Y37" i="88"/>
  <c r="X37" i="88"/>
  <c r="AI35" i="84"/>
  <c r="AN35" i="84"/>
  <c r="AI35" i="41"/>
  <c r="AN35" i="41"/>
  <c r="AI38" i="44"/>
  <c r="AN38" i="44"/>
  <c r="W36" i="92"/>
  <c r="AG35" i="92"/>
  <c r="AP35" i="92" s="1"/>
  <c r="AE35" i="92"/>
  <c r="AF35" i="92"/>
  <c r="AO35" i="92" s="1"/>
  <c r="AH34" i="99"/>
  <c r="AQ34" i="99" s="1"/>
  <c r="AI30" i="87"/>
  <c r="AN30" i="87"/>
  <c r="Y41" i="47"/>
  <c r="X41" i="47"/>
  <c r="AI39" i="52"/>
  <c r="AN39" i="52"/>
  <c r="AR31" i="49"/>
  <c r="AH38" i="20"/>
  <c r="AQ38" i="20" s="1"/>
  <c r="AH29" i="85"/>
  <c r="AQ29" i="85" s="1"/>
  <c r="Y42" i="105"/>
  <c r="X42" i="105"/>
  <c r="AI32" i="83"/>
  <c r="AN32" i="83"/>
  <c r="AI41" i="101"/>
  <c r="AN41" i="101"/>
  <c r="AH40" i="86"/>
  <c r="AQ40" i="86" s="1"/>
  <c r="AI36" i="88"/>
  <c r="AN36" i="88"/>
  <c r="Y36" i="84"/>
  <c r="X36" i="84"/>
  <c r="Z36" i="84" s="1"/>
  <c r="Y36" i="41"/>
  <c r="Z36" i="41" s="1"/>
  <c r="X36" i="41"/>
  <c r="W31" i="42"/>
  <c r="AE30" i="42"/>
  <c r="AF30" i="42"/>
  <c r="AO30" i="42" s="1"/>
  <c r="AG30" i="42"/>
  <c r="AP30" i="42" s="1"/>
  <c r="Z34" i="99"/>
  <c r="AF28" i="50"/>
  <c r="AO28" i="50" s="1"/>
  <c r="AG28" i="50"/>
  <c r="AP28" i="50" s="1"/>
  <c r="W29" i="50"/>
  <c r="AE28" i="50"/>
  <c r="W32" i="98"/>
  <c r="AG31" i="98"/>
  <c r="AP31" i="98" s="1"/>
  <c r="AF31" i="98"/>
  <c r="AO31" i="98" s="1"/>
  <c r="AE31" i="98"/>
  <c r="Y31" i="87"/>
  <c r="X31" i="87"/>
  <c r="AI40" i="47"/>
  <c r="AN40" i="47"/>
  <c r="AH45" i="89"/>
  <c r="AQ45" i="89" s="1"/>
  <c r="Z32" i="55"/>
  <c r="AH32" i="55"/>
  <c r="AQ32" i="55" s="1"/>
  <c r="Z38" i="20"/>
  <c r="Z29" i="85"/>
  <c r="AR39" i="86"/>
  <c r="Z40" i="86"/>
  <c r="AF34" i="54"/>
  <c r="AO34" i="54" s="1"/>
  <c r="AG34" i="54"/>
  <c r="AP34" i="54" s="1"/>
  <c r="W35" i="54"/>
  <c r="AE34" i="54"/>
  <c r="Z45" i="89"/>
  <c r="Y40" i="52"/>
  <c r="X40" i="52"/>
  <c r="AE32" i="43"/>
  <c r="AF32" i="43"/>
  <c r="AO32" i="43" s="1"/>
  <c r="W33" i="43"/>
  <c r="AG32" i="43"/>
  <c r="AP32" i="43" s="1"/>
  <c r="AR28" i="48"/>
  <c r="AF36" i="95"/>
  <c r="AO36" i="95" s="1"/>
  <c r="AE36" i="95"/>
  <c r="AG36" i="95"/>
  <c r="AP36" i="95" s="1"/>
  <c r="W37" i="95"/>
  <c r="X34" i="11"/>
  <c r="Z34" i="11" s="1"/>
  <c r="Y34" i="11"/>
  <c r="AR38" i="51"/>
  <c r="AH29" i="48"/>
  <c r="AQ29" i="48" s="1"/>
  <c r="AH39" i="51"/>
  <c r="AQ39" i="51" s="1"/>
  <c r="AI31" i="16"/>
  <c r="AN31" i="16"/>
  <c r="Y39" i="44"/>
  <c r="X39" i="44"/>
  <c r="Z39" i="44" s="1"/>
  <c r="AI28" i="94"/>
  <c r="AP28" i="94"/>
  <c r="Z29" i="35"/>
  <c r="AH37" i="104"/>
  <c r="AQ37" i="104" s="1"/>
  <c r="Z32" i="49"/>
  <c r="AR39" i="46"/>
  <c r="W35" i="100"/>
  <c r="AE34" i="100"/>
  <c r="AG34" i="100"/>
  <c r="AP34" i="100" s="1"/>
  <c r="AF34" i="100"/>
  <c r="AO34" i="100" s="1"/>
  <c r="W33" i="103"/>
  <c r="AE32" i="103"/>
  <c r="AG32" i="103"/>
  <c r="AP32" i="103" s="1"/>
  <c r="AF32" i="103"/>
  <c r="AO32" i="103" s="1"/>
  <c r="Y31" i="18"/>
  <c r="X31" i="18"/>
  <c r="Z31" i="18" s="1"/>
  <c r="AE40" i="53"/>
  <c r="AF40" i="53"/>
  <c r="AO40" i="53" s="1"/>
  <c r="AG40" i="53"/>
  <c r="AP40" i="53" s="1"/>
  <c r="W41" i="53"/>
  <c r="AR35" i="95"/>
  <c r="AH42" i="15"/>
  <c r="AQ42" i="15" s="1"/>
  <c r="AI34" i="91"/>
  <c r="AN34" i="91"/>
  <c r="AI31" i="102"/>
  <c r="AN31" i="102"/>
  <c r="Z29" i="48"/>
  <c r="Z39" i="51"/>
  <c r="Y32" i="16"/>
  <c r="X32" i="16"/>
  <c r="Z32" i="16" s="1"/>
  <c r="Y29" i="94"/>
  <c r="Z29" i="94"/>
  <c r="X29" i="94"/>
  <c r="AF36" i="13"/>
  <c r="AO36" i="13" s="1"/>
  <c r="W37" i="13"/>
  <c r="AG36" i="13"/>
  <c r="AP36" i="13" s="1"/>
  <c r="AE36" i="13"/>
  <c r="AG29" i="90"/>
  <c r="AP29" i="90" s="1"/>
  <c r="AE29" i="90"/>
  <c r="W30" i="90"/>
  <c r="AF29" i="90"/>
  <c r="AO29" i="90" s="1"/>
  <c r="AR28" i="85"/>
  <c r="AR37" i="20"/>
  <c r="AR44" i="89"/>
  <c r="AI40" i="32"/>
  <c r="AP40" i="32"/>
  <c r="Z37" i="104"/>
  <c r="AH42" i="93"/>
  <c r="AQ42" i="93" s="1"/>
  <c r="AR28" i="35"/>
  <c r="Z42" i="15"/>
  <c r="AH36" i="95"/>
  <c r="AQ36" i="95" s="1"/>
  <c r="X35" i="91"/>
  <c r="Y35" i="91"/>
  <c r="Z35" i="91" s="1"/>
  <c r="AI33" i="11"/>
  <c r="AN33" i="11"/>
  <c r="AG34" i="11" l="1"/>
  <c r="AP34" i="11" s="1"/>
  <c r="W35" i="11"/>
  <c r="AE34" i="11"/>
  <c r="AF34" i="11"/>
  <c r="AO34" i="11" s="1"/>
  <c r="AE36" i="41"/>
  <c r="AF36" i="41"/>
  <c r="AO36" i="41" s="1"/>
  <c r="AG36" i="41"/>
  <c r="AP36" i="41" s="1"/>
  <c r="W37" i="41"/>
  <c r="AG32" i="16"/>
  <c r="AP32" i="16" s="1"/>
  <c r="AF32" i="16"/>
  <c r="AO32" i="16" s="1"/>
  <c r="AE32" i="16"/>
  <c r="W33" i="16"/>
  <c r="W37" i="84"/>
  <c r="AG36" i="84"/>
  <c r="AP36" i="84" s="1"/>
  <c r="AF36" i="84"/>
  <c r="AO36" i="84" s="1"/>
  <c r="AE36" i="84"/>
  <c r="AH35" i="91"/>
  <c r="AQ35" i="91" s="1"/>
  <c r="AG42" i="15"/>
  <c r="AP42" i="15" s="1"/>
  <c r="W43" i="15"/>
  <c r="AE42" i="15"/>
  <c r="AF42" i="15"/>
  <c r="AO42" i="15" s="1"/>
  <c r="X30" i="90"/>
  <c r="Y30" i="90"/>
  <c r="Z30" i="90"/>
  <c r="Y37" i="13"/>
  <c r="X37" i="13"/>
  <c r="Z37" i="13" s="1"/>
  <c r="AR31" i="16"/>
  <c r="AR40" i="47"/>
  <c r="AI30" i="42"/>
  <c r="AN30" i="42"/>
  <c r="AR32" i="83"/>
  <c r="AH41" i="47"/>
  <c r="AQ41" i="47" s="1"/>
  <c r="AI35" i="92"/>
  <c r="AN35" i="92"/>
  <c r="AR35" i="41"/>
  <c r="AH42" i="101"/>
  <c r="AQ42" i="101" s="1"/>
  <c r="AH32" i="102"/>
  <c r="AQ32" i="102" s="1"/>
  <c r="AI27" i="82"/>
  <c r="AN27" i="82"/>
  <c r="AH36" i="96"/>
  <c r="AQ36" i="96" s="1"/>
  <c r="Y33" i="103"/>
  <c r="X33" i="103"/>
  <c r="Z33" i="103" s="1"/>
  <c r="AF37" i="104"/>
  <c r="AO37" i="104" s="1"/>
  <c r="W38" i="104"/>
  <c r="AG37" i="104"/>
  <c r="AP37" i="104" s="1"/>
  <c r="AE37" i="104"/>
  <c r="AI29" i="90"/>
  <c r="AN29" i="90"/>
  <c r="AR34" i="91"/>
  <c r="AI40" i="53"/>
  <c r="AR40" i="53" s="1"/>
  <c r="AN40" i="53"/>
  <c r="AI34" i="100"/>
  <c r="AN34" i="100"/>
  <c r="AR28" i="94"/>
  <c r="AI36" i="95"/>
  <c r="AN36" i="95"/>
  <c r="Y33" i="43"/>
  <c r="X33" i="43"/>
  <c r="AG45" i="89"/>
  <c r="AP45" i="89" s="1"/>
  <c r="W46" i="89"/>
  <c r="AE45" i="89"/>
  <c r="AF45" i="89"/>
  <c r="AO45" i="89" s="1"/>
  <c r="AE40" i="86"/>
  <c r="AG40" i="86"/>
  <c r="AP40" i="86" s="1"/>
  <c r="W41" i="86"/>
  <c r="AF40" i="86"/>
  <c r="AO40" i="86" s="1"/>
  <c r="AH31" i="87"/>
  <c r="AQ31" i="87" s="1"/>
  <c r="Y31" i="42"/>
  <c r="X31" i="42"/>
  <c r="AH42" i="105"/>
  <c r="AQ42" i="105" s="1"/>
  <c r="Z41" i="47"/>
  <c r="Z42" i="101"/>
  <c r="Z32" i="102"/>
  <c r="Z36" i="96"/>
  <c r="AI30" i="10"/>
  <c r="AN30" i="10"/>
  <c r="AG35" i="91"/>
  <c r="AP35" i="91" s="1"/>
  <c r="AE35" i="91"/>
  <c r="AF35" i="91"/>
  <c r="AO35" i="91" s="1"/>
  <c r="W36" i="91"/>
  <c r="AH29" i="94"/>
  <c r="AQ29" i="94" s="1"/>
  <c r="AE39" i="51"/>
  <c r="AG39" i="51"/>
  <c r="AP39" i="51" s="1"/>
  <c r="W40" i="51"/>
  <c r="AF39" i="51"/>
  <c r="AO39" i="51" s="1"/>
  <c r="AH31" i="18"/>
  <c r="AQ31" i="18" s="1"/>
  <c r="AI32" i="103"/>
  <c r="AN32" i="103"/>
  <c r="Y35" i="100"/>
  <c r="X35" i="100"/>
  <c r="AH39" i="44"/>
  <c r="AQ39" i="44" s="1"/>
  <c r="Z31" i="87"/>
  <c r="X32" i="98"/>
  <c r="Z32" i="98" s="1"/>
  <c r="Y32" i="98"/>
  <c r="AE34" i="99"/>
  <c r="W35" i="99"/>
  <c r="AG34" i="99"/>
  <c r="AP34" i="99" s="1"/>
  <c r="AF34" i="99"/>
  <c r="AO34" i="99" s="1"/>
  <c r="AH36" i="41"/>
  <c r="AQ36" i="41" s="1"/>
  <c r="Z42" i="105"/>
  <c r="Y36" i="92"/>
  <c r="X36" i="92"/>
  <c r="AR35" i="84"/>
  <c r="AF36" i="45"/>
  <c r="AO36" i="45" s="1"/>
  <c r="W37" i="45"/>
  <c r="AE36" i="45"/>
  <c r="AG36" i="45"/>
  <c r="AP36" i="45" s="1"/>
  <c r="AR35" i="96"/>
  <c r="AG40" i="46"/>
  <c r="AP40" i="46" s="1"/>
  <c r="W41" i="46"/>
  <c r="AE40" i="46"/>
  <c r="AF40" i="46"/>
  <c r="AO40" i="46" s="1"/>
  <c r="Y43" i="93"/>
  <c r="X43" i="93"/>
  <c r="Z43" i="93" s="1"/>
  <c r="AR40" i="32"/>
  <c r="AE29" i="48"/>
  <c r="W30" i="48"/>
  <c r="AF29" i="48"/>
  <c r="AO29" i="48" s="1"/>
  <c r="AG29" i="48"/>
  <c r="AP29" i="48" s="1"/>
  <c r="AF31" i="18"/>
  <c r="AO31" i="18" s="1"/>
  <c r="AG31" i="18"/>
  <c r="AP31" i="18" s="1"/>
  <c r="AE31" i="18"/>
  <c r="W32" i="18"/>
  <c r="AE39" i="44"/>
  <c r="AF39" i="44"/>
  <c r="AO39" i="44" s="1"/>
  <c r="W40" i="44"/>
  <c r="AG39" i="44"/>
  <c r="AP39" i="44" s="1"/>
  <c r="AH34" i="11"/>
  <c r="AQ34" i="11" s="1"/>
  <c r="AI32" i="43"/>
  <c r="AN32" i="43"/>
  <c r="AI34" i="54"/>
  <c r="AN34" i="54"/>
  <c r="AR36" i="88"/>
  <c r="AH37" i="88"/>
  <c r="AQ37" i="88" s="1"/>
  <c r="AH33" i="83"/>
  <c r="AQ33" i="83" s="1"/>
  <c r="Y28" i="82"/>
  <c r="X28" i="82"/>
  <c r="AH41" i="32"/>
  <c r="AQ41" i="32" s="1"/>
  <c r="X44" i="97"/>
  <c r="Y44" i="97"/>
  <c r="AI42" i="93"/>
  <c r="AN42" i="93"/>
  <c r="AF29" i="94"/>
  <c r="AO29" i="94" s="1"/>
  <c r="W30" i="94"/>
  <c r="AG29" i="94"/>
  <c r="AP29" i="94" s="1"/>
  <c r="AE29" i="94"/>
  <c r="AI36" i="13"/>
  <c r="AN36" i="13"/>
  <c r="Y41" i="53"/>
  <c r="X41" i="53"/>
  <c r="AH40" i="52"/>
  <c r="AQ40" i="52" s="1"/>
  <c r="Y35" i="54"/>
  <c r="Z35" i="54" s="1"/>
  <c r="X35" i="54"/>
  <c r="AE29" i="85"/>
  <c r="AN29" i="85" s="1"/>
  <c r="AF29" i="85"/>
  <c r="AO29" i="85" s="1"/>
  <c r="AG29" i="85"/>
  <c r="W30" i="85"/>
  <c r="AI28" i="50"/>
  <c r="AN28" i="50"/>
  <c r="AR41" i="101"/>
  <c r="AR30" i="87"/>
  <c r="AR38" i="44"/>
  <c r="Z37" i="88"/>
  <c r="Z33" i="83"/>
  <c r="AR41" i="105"/>
  <c r="Z41" i="32"/>
  <c r="AR33" i="11"/>
  <c r="AH32" i="16"/>
  <c r="AQ32" i="16" s="1"/>
  <c r="AR31" i="102"/>
  <c r="AF32" i="49"/>
  <c r="AO32" i="49" s="1"/>
  <c r="AE32" i="49"/>
  <c r="AG32" i="49"/>
  <c r="AP32" i="49" s="1"/>
  <c r="W33" i="49"/>
  <c r="AE29" i="35"/>
  <c r="W30" i="35"/>
  <c r="AF29" i="35"/>
  <c r="AO29" i="35" s="1"/>
  <c r="AG29" i="35"/>
  <c r="AP29" i="35" s="1"/>
  <c r="Y37" i="95"/>
  <c r="X37" i="95"/>
  <c r="Z40" i="52"/>
  <c r="AE38" i="20"/>
  <c r="AG38" i="20"/>
  <c r="AP38" i="20" s="1"/>
  <c r="W39" i="20"/>
  <c r="AF38" i="20"/>
  <c r="AO38" i="20" s="1"/>
  <c r="AE32" i="55"/>
  <c r="AF32" i="55"/>
  <c r="AO32" i="55" s="1"/>
  <c r="AG32" i="55"/>
  <c r="AP32" i="55" s="1"/>
  <c r="W33" i="55"/>
  <c r="AI31" i="98"/>
  <c r="AR31" i="98" s="1"/>
  <c r="AN31" i="98"/>
  <c r="Y29" i="50"/>
  <c r="X29" i="50"/>
  <c r="Z29" i="50" s="1"/>
  <c r="AH36" i="84"/>
  <c r="AQ36" i="84" s="1"/>
  <c r="AR39" i="52"/>
  <c r="AR30" i="18"/>
  <c r="AI43" i="97"/>
  <c r="AN43" i="97"/>
  <c r="Y31" i="10"/>
  <c r="X31" i="10"/>
  <c r="Z36" i="92" l="1"/>
  <c r="W37" i="92" s="1"/>
  <c r="AF36" i="92"/>
  <c r="AO36" i="92" s="1"/>
  <c r="AE36" i="92"/>
  <c r="AG36" i="92"/>
  <c r="AP36" i="92" s="1"/>
  <c r="AR43" i="97"/>
  <c r="AI32" i="55"/>
  <c r="AN32" i="55"/>
  <c r="AI32" i="49"/>
  <c r="AN32" i="49"/>
  <c r="AH29" i="50"/>
  <c r="AQ29" i="50" s="1"/>
  <c r="Y33" i="55"/>
  <c r="X33" i="55"/>
  <c r="Y39" i="20"/>
  <c r="X39" i="20"/>
  <c r="AF37" i="88"/>
  <c r="AO37" i="88" s="1"/>
  <c r="W38" i="88"/>
  <c r="AG37" i="88"/>
  <c r="AP37" i="88" s="1"/>
  <c r="AE37" i="88"/>
  <c r="Y30" i="94"/>
  <c r="X30" i="94"/>
  <c r="Z30" i="94" s="1"/>
  <c r="AH44" i="97"/>
  <c r="AQ44" i="97" s="1"/>
  <c r="AH28" i="82"/>
  <c r="AQ28" i="82" s="1"/>
  <c r="AR32" i="43"/>
  <c r="Y32" i="18"/>
  <c r="X32" i="18"/>
  <c r="W44" i="93"/>
  <c r="AE43" i="93"/>
  <c r="AF43" i="93"/>
  <c r="AO43" i="93" s="1"/>
  <c r="AG43" i="93"/>
  <c r="AP43" i="93" s="1"/>
  <c r="Y37" i="45"/>
  <c r="X37" i="45"/>
  <c r="AE32" i="98"/>
  <c r="AG32" i="98"/>
  <c r="AP32" i="98" s="1"/>
  <c r="AF32" i="98"/>
  <c r="AO32" i="98" s="1"/>
  <c r="W33" i="98"/>
  <c r="Y36" i="91"/>
  <c r="X36" i="91"/>
  <c r="AE36" i="96"/>
  <c r="W37" i="96"/>
  <c r="AG36" i="96"/>
  <c r="AP36" i="96" s="1"/>
  <c r="AF36" i="96"/>
  <c r="AO36" i="96" s="1"/>
  <c r="AI45" i="89"/>
  <c r="AN45" i="89"/>
  <c r="W34" i="103"/>
  <c r="AE33" i="103"/>
  <c r="AF33" i="103"/>
  <c r="AO33" i="103" s="1"/>
  <c r="AG33" i="103"/>
  <c r="AP33" i="103" s="1"/>
  <c r="AH37" i="13"/>
  <c r="AQ37" i="13" s="1"/>
  <c r="AI36" i="41"/>
  <c r="AN36" i="41"/>
  <c r="X33" i="49"/>
  <c r="Y33" i="49"/>
  <c r="Z33" i="49" s="1"/>
  <c r="Z28" i="82"/>
  <c r="AI31" i="18"/>
  <c r="AN31" i="18"/>
  <c r="Y30" i="48"/>
  <c r="X30" i="48"/>
  <c r="Z30" i="48" s="1"/>
  <c r="AF42" i="105"/>
  <c r="AO42" i="105" s="1"/>
  <c r="W43" i="105"/>
  <c r="AG42" i="105"/>
  <c r="AP42" i="105" s="1"/>
  <c r="AE42" i="105"/>
  <c r="AR32" i="103"/>
  <c r="W33" i="102"/>
  <c r="AG32" i="102"/>
  <c r="AP32" i="102" s="1"/>
  <c r="AF32" i="102"/>
  <c r="AO32" i="102" s="1"/>
  <c r="AE32" i="102"/>
  <c r="Y41" i="86"/>
  <c r="X41" i="86"/>
  <c r="Z41" i="86" s="1"/>
  <c r="Y46" i="89"/>
  <c r="Z46" i="89" s="1"/>
  <c r="X46" i="89"/>
  <c r="AR36" i="95"/>
  <c r="AI37" i="104"/>
  <c r="AN37" i="104"/>
  <c r="AR30" i="42"/>
  <c r="AG37" i="13"/>
  <c r="AP37" i="13" s="1"/>
  <c r="W38" i="13"/>
  <c r="AE37" i="13"/>
  <c r="AF37" i="13"/>
  <c r="AO37" i="13" s="1"/>
  <c r="AE41" i="32"/>
  <c r="AF41" i="32"/>
  <c r="AO41" i="32" s="1"/>
  <c r="AG41" i="32"/>
  <c r="AP41" i="32" s="1"/>
  <c r="W42" i="32"/>
  <c r="AR28" i="50"/>
  <c r="AH35" i="54"/>
  <c r="AQ35" i="54" s="1"/>
  <c r="AR36" i="13"/>
  <c r="Y40" i="44"/>
  <c r="X40" i="44"/>
  <c r="AI29" i="48"/>
  <c r="AN29" i="48"/>
  <c r="AH32" i="98"/>
  <c r="AQ32" i="98" s="1"/>
  <c r="AI35" i="91"/>
  <c r="AN35" i="91"/>
  <c r="AG42" i="101"/>
  <c r="AP42" i="101" s="1"/>
  <c r="AF42" i="101"/>
  <c r="AO42" i="101" s="1"/>
  <c r="W43" i="101"/>
  <c r="AE42" i="101"/>
  <c r="AR27" i="82"/>
  <c r="AI42" i="15"/>
  <c r="AN42" i="15"/>
  <c r="Y37" i="84"/>
  <c r="X37" i="84"/>
  <c r="AE35" i="54"/>
  <c r="AF35" i="54"/>
  <c r="AO35" i="54" s="1"/>
  <c r="W36" i="54"/>
  <c r="AG35" i="54"/>
  <c r="AP35" i="54" s="1"/>
  <c r="AR42" i="93"/>
  <c r="AG31" i="87"/>
  <c r="AP31" i="87" s="1"/>
  <c r="AE31" i="87"/>
  <c r="AF31" i="87"/>
  <c r="AO31" i="87" s="1"/>
  <c r="W32" i="87"/>
  <c r="AH35" i="100"/>
  <c r="AQ35" i="100" s="1"/>
  <c r="Y40" i="51"/>
  <c r="X40" i="51"/>
  <c r="Z40" i="51" s="1"/>
  <c r="AG41" i="47"/>
  <c r="AP41" i="47" s="1"/>
  <c r="AE41" i="47"/>
  <c r="W42" i="47"/>
  <c r="AF41" i="47"/>
  <c r="AO41" i="47" s="1"/>
  <c r="AH31" i="42"/>
  <c r="AQ31" i="42" s="1"/>
  <c r="AI40" i="86"/>
  <c r="AN40" i="86"/>
  <c r="AH33" i="43"/>
  <c r="AQ33" i="43" s="1"/>
  <c r="Y38" i="104"/>
  <c r="X38" i="104"/>
  <c r="AE30" i="90"/>
  <c r="AF30" i="90"/>
  <c r="AO30" i="90" s="1"/>
  <c r="W31" i="90"/>
  <c r="AG30" i="90"/>
  <c r="AP30" i="90" s="1"/>
  <c r="Y43" i="15"/>
  <c r="Z43" i="15" s="1"/>
  <c r="X43" i="15"/>
  <c r="Y37" i="41"/>
  <c r="X37" i="41"/>
  <c r="AI34" i="11"/>
  <c r="AN34" i="11"/>
  <c r="AE29" i="50"/>
  <c r="AF29" i="50"/>
  <c r="AO29" i="50" s="1"/>
  <c r="AG29" i="50"/>
  <c r="AP29" i="50" s="1"/>
  <c r="W30" i="50"/>
  <c r="AH37" i="95"/>
  <c r="AQ37" i="95" s="1"/>
  <c r="Y30" i="35"/>
  <c r="X30" i="35"/>
  <c r="Y30" i="85"/>
  <c r="X30" i="85"/>
  <c r="AH41" i="53"/>
  <c r="AQ41" i="53" s="1"/>
  <c r="AI29" i="94"/>
  <c r="AN29" i="94"/>
  <c r="Z44" i="97"/>
  <c r="AR34" i="54"/>
  <c r="AI39" i="44"/>
  <c r="AN39" i="44"/>
  <c r="AI40" i="46"/>
  <c r="AN40" i="46"/>
  <c r="AH36" i="92"/>
  <c r="AQ36" i="92" s="1"/>
  <c r="Y35" i="99"/>
  <c r="Z35" i="99" s="1"/>
  <c r="X35" i="99"/>
  <c r="Z35" i="100"/>
  <c r="Z31" i="42"/>
  <c r="Z33" i="43"/>
  <c r="AR35" i="92"/>
  <c r="Y33" i="16"/>
  <c r="X33" i="16"/>
  <c r="Y35" i="11"/>
  <c r="X35" i="11"/>
  <c r="AI38" i="20"/>
  <c r="AN38" i="20"/>
  <c r="AE40" i="52"/>
  <c r="AG40" i="52"/>
  <c r="AP40" i="52" s="1"/>
  <c r="AF40" i="52"/>
  <c r="AO40" i="52" s="1"/>
  <c r="W41" i="52"/>
  <c r="AH31" i="10"/>
  <c r="AQ31" i="10" s="1"/>
  <c r="Z31" i="10"/>
  <c r="Z37" i="95"/>
  <c r="AI29" i="35"/>
  <c r="AN29" i="35"/>
  <c r="AF33" i="83"/>
  <c r="AO33" i="83" s="1"/>
  <c r="AE33" i="83"/>
  <c r="W34" i="83"/>
  <c r="AG33" i="83"/>
  <c r="AP33" i="83" s="1"/>
  <c r="AI29" i="85"/>
  <c r="AP29" i="85"/>
  <c r="Z41" i="53"/>
  <c r="AH43" i="93"/>
  <c r="AQ43" i="93" s="1"/>
  <c r="Y41" i="46"/>
  <c r="Z41" i="46" s="1"/>
  <c r="X41" i="46"/>
  <c r="AI36" i="45"/>
  <c r="AN36" i="45"/>
  <c r="AI34" i="99"/>
  <c r="AN34" i="99"/>
  <c r="AI39" i="51"/>
  <c r="AN39" i="51"/>
  <c r="AR30" i="10"/>
  <c r="AR34" i="100"/>
  <c r="AR29" i="90"/>
  <c r="AH33" i="103"/>
  <c r="AQ33" i="103" s="1"/>
  <c r="AH30" i="90"/>
  <c r="AQ30" i="90" s="1"/>
  <c r="AI36" i="84"/>
  <c r="AN36" i="84"/>
  <c r="AI32" i="16"/>
  <c r="AN32" i="16"/>
  <c r="Z30" i="35" l="1"/>
  <c r="Z37" i="84"/>
  <c r="Z36" i="91"/>
  <c r="Z35" i="11"/>
  <c r="AE35" i="11" s="1"/>
  <c r="Z33" i="55"/>
  <c r="AG33" i="55" s="1"/>
  <c r="AP33" i="55" s="1"/>
  <c r="AG41" i="46"/>
  <c r="AP41" i="46" s="1"/>
  <c r="AE41" i="46"/>
  <c r="W42" i="46"/>
  <c r="AF41" i="46"/>
  <c r="AO41" i="46" s="1"/>
  <c r="W36" i="99"/>
  <c r="AG35" i="99"/>
  <c r="AP35" i="99" s="1"/>
  <c r="AF35" i="99"/>
  <c r="AO35" i="99" s="1"/>
  <c r="AE35" i="99"/>
  <c r="AE33" i="55"/>
  <c r="W34" i="49"/>
  <c r="AF33" i="49"/>
  <c r="AO33" i="49" s="1"/>
  <c r="AG33" i="49"/>
  <c r="AP33" i="49" s="1"/>
  <c r="AE33" i="49"/>
  <c r="AF41" i="86"/>
  <c r="AO41" i="86" s="1"/>
  <c r="AE41" i="86"/>
  <c r="AG41" i="86"/>
  <c r="AP41" i="86" s="1"/>
  <c r="W42" i="86"/>
  <c r="W44" i="15"/>
  <c r="AG43" i="15"/>
  <c r="AP43" i="15" s="1"/>
  <c r="AF43" i="15"/>
  <c r="AO43" i="15" s="1"/>
  <c r="AE43" i="15"/>
  <c r="AF30" i="35"/>
  <c r="AO30" i="35" s="1"/>
  <c r="AE30" i="35"/>
  <c r="W31" i="35"/>
  <c r="AG30" i="35"/>
  <c r="AP30" i="35" s="1"/>
  <c r="AG35" i="11"/>
  <c r="AP35" i="11" s="1"/>
  <c r="W36" i="11"/>
  <c r="AF35" i="11"/>
  <c r="AO35" i="11" s="1"/>
  <c r="AE40" i="51"/>
  <c r="AF40" i="51"/>
  <c r="AO40" i="51" s="1"/>
  <c r="AG40" i="51"/>
  <c r="AP40" i="51" s="1"/>
  <c r="W41" i="51"/>
  <c r="W38" i="84"/>
  <c r="AG37" i="84"/>
  <c r="AP37" i="84" s="1"/>
  <c r="AF37" i="84"/>
  <c r="AO37" i="84" s="1"/>
  <c r="AE37" i="84"/>
  <c r="AE36" i="91"/>
  <c r="W37" i="91"/>
  <c r="AG36" i="91"/>
  <c r="AP36" i="91" s="1"/>
  <c r="AF36" i="91"/>
  <c r="AO36" i="91" s="1"/>
  <c r="AR29" i="85"/>
  <c r="W34" i="43"/>
  <c r="AF33" i="43"/>
  <c r="AO33" i="43" s="1"/>
  <c r="AG33" i="43"/>
  <c r="AP33" i="43" s="1"/>
  <c r="AE33" i="43"/>
  <c r="AR40" i="46"/>
  <c r="AI40" i="52"/>
  <c r="AN40" i="52"/>
  <c r="AR36" i="84"/>
  <c r="AR39" i="51"/>
  <c r="Y34" i="83"/>
  <c r="Z34" i="83" s="1"/>
  <c r="X34" i="83"/>
  <c r="AE31" i="10"/>
  <c r="W32" i="10"/>
  <c r="AF31" i="10"/>
  <c r="AO31" i="10" s="1"/>
  <c r="AG31" i="10"/>
  <c r="AP31" i="10" s="1"/>
  <c r="AR38" i="20"/>
  <c r="AH35" i="99"/>
  <c r="AQ35" i="99" s="1"/>
  <c r="Y31" i="90"/>
  <c r="X31" i="90"/>
  <c r="AR40" i="86"/>
  <c r="AI35" i="54"/>
  <c r="AN35" i="54"/>
  <c r="X38" i="13"/>
  <c r="Y38" i="13"/>
  <c r="Z38" i="13"/>
  <c r="Y33" i="102"/>
  <c r="X33" i="102"/>
  <c r="Y43" i="105"/>
  <c r="X43" i="105"/>
  <c r="AR31" i="18"/>
  <c r="AR36" i="41"/>
  <c r="AR45" i="89"/>
  <c r="AH36" i="91"/>
  <c r="AQ36" i="91" s="1"/>
  <c r="AH30" i="94"/>
  <c r="AQ30" i="94" s="1"/>
  <c r="Y38" i="88"/>
  <c r="X38" i="88"/>
  <c r="AE41" i="53"/>
  <c r="AF41" i="53"/>
  <c r="AO41" i="53" s="1"/>
  <c r="AG41" i="53"/>
  <c r="AP41" i="53" s="1"/>
  <c r="W42" i="53"/>
  <c r="AI33" i="83"/>
  <c r="AN33" i="83"/>
  <c r="Y41" i="52"/>
  <c r="X41" i="52"/>
  <c r="Z41" i="52" s="1"/>
  <c r="AH35" i="11"/>
  <c r="AQ35" i="11" s="1"/>
  <c r="AH30" i="35"/>
  <c r="AQ30" i="35" s="1"/>
  <c r="AI29" i="50"/>
  <c r="AN29" i="50"/>
  <c r="AH43" i="15"/>
  <c r="AQ43" i="15" s="1"/>
  <c r="AH37" i="84"/>
  <c r="AQ37" i="84" s="1"/>
  <c r="AE28" i="82"/>
  <c r="W29" i="82"/>
  <c r="AG28" i="82"/>
  <c r="AP28" i="82" s="1"/>
  <c r="AF28" i="82"/>
  <c r="AO28" i="82" s="1"/>
  <c r="AI32" i="98"/>
  <c r="AN32" i="98"/>
  <c r="AI43" i="93"/>
  <c r="AN43" i="93"/>
  <c r="AE30" i="94"/>
  <c r="W31" i="94"/>
  <c r="AF30" i="94"/>
  <c r="AO30" i="94" s="1"/>
  <c r="AG30" i="94"/>
  <c r="AP30" i="94" s="1"/>
  <c r="AR34" i="99"/>
  <c r="AE44" i="97"/>
  <c r="W45" i="97"/>
  <c r="AG44" i="97"/>
  <c r="AP44" i="97" s="1"/>
  <c r="AF44" i="97"/>
  <c r="AO44" i="97" s="1"/>
  <c r="AI30" i="90"/>
  <c r="AN30" i="90"/>
  <c r="Y42" i="47"/>
  <c r="Z42" i="47" s="1"/>
  <c r="X42" i="47"/>
  <c r="Y32" i="87"/>
  <c r="X32" i="87"/>
  <c r="AR35" i="91"/>
  <c r="AI41" i="32"/>
  <c r="AN41" i="32"/>
  <c r="AH46" i="89"/>
  <c r="AQ46" i="89" s="1"/>
  <c r="AH30" i="48"/>
  <c r="AQ30" i="48" s="1"/>
  <c r="Z37" i="45"/>
  <c r="AH37" i="45"/>
  <c r="AQ37" i="45" s="1"/>
  <c r="Y44" i="93"/>
  <c r="X44" i="93"/>
  <c r="AH39" i="20"/>
  <c r="AQ39" i="20" s="1"/>
  <c r="AR32" i="49"/>
  <c r="AR34" i="11"/>
  <c r="AH38" i="104"/>
  <c r="AQ38" i="104" s="1"/>
  <c r="AI41" i="47"/>
  <c r="AN41" i="47"/>
  <c r="AI42" i="101"/>
  <c r="AN42" i="101"/>
  <c r="AR29" i="48"/>
  <c r="AF46" i="89"/>
  <c r="AO46" i="89" s="1"/>
  <c r="W47" i="89"/>
  <c r="AE46" i="89"/>
  <c r="AG46" i="89"/>
  <c r="AP46" i="89" s="1"/>
  <c r="AI32" i="102"/>
  <c r="AN32" i="102"/>
  <c r="AG30" i="48"/>
  <c r="AP30" i="48" s="1"/>
  <c r="AF30" i="48"/>
  <c r="AO30" i="48" s="1"/>
  <c r="AE30" i="48"/>
  <c r="W31" i="48"/>
  <c r="AI33" i="103"/>
  <c r="AN33" i="103"/>
  <c r="AH32" i="18"/>
  <c r="AQ32" i="18" s="1"/>
  <c r="Z39" i="20"/>
  <c r="AI36" i="92"/>
  <c r="AN36" i="92"/>
  <c r="AR32" i="16"/>
  <c r="AR36" i="45"/>
  <c r="AR29" i="35"/>
  <c r="AH33" i="16"/>
  <c r="AQ33" i="16" s="1"/>
  <c r="AR29" i="94"/>
  <c r="AH30" i="85"/>
  <c r="AQ30" i="85" s="1"/>
  <c r="Y30" i="50"/>
  <c r="X30" i="50"/>
  <c r="Z30" i="50" s="1"/>
  <c r="AH37" i="41"/>
  <c r="AQ37" i="41" s="1"/>
  <c r="Z38" i="104"/>
  <c r="AI31" i="87"/>
  <c r="AN31" i="87"/>
  <c r="Y36" i="54"/>
  <c r="X36" i="54"/>
  <c r="Y43" i="101"/>
  <c r="X43" i="101"/>
  <c r="AH40" i="44"/>
  <c r="AQ40" i="44" s="1"/>
  <c r="AI42" i="105"/>
  <c r="AN42" i="105"/>
  <c r="AH33" i="49"/>
  <c r="AQ33" i="49" s="1"/>
  <c r="Y34" i="103"/>
  <c r="X34" i="103"/>
  <c r="Y37" i="96"/>
  <c r="X37" i="96"/>
  <c r="Y33" i="98"/>
  <c r="X33" i="98"/>
  <c r="Z32" i="18"/>
  <c r="AI37" i="88"/>
  <c r="AN37" i="88"/>
  <c r="AR32" i="55"/>
  <c r="AE31" i="42"/>
  <c r="AG31" i="42"/>
  <c r="AP31" i="42" s="1"/>
  <c r="AF31" i="42"/>
  <c r="AO31" i="42" s="1"/>
  <c r="W32" i="42"/>
  <c r="AH41" i="46"/>
  <c r="AQ41" i="46" s="1"/>
  <c r="AF37" i="95"/>
  <c r="AO37" i="95" s="1"/>
  <c r="W38" i="95"/>
  <c r="AE37" i="95"/>
  <c r="AG37" i="95"/>
  <c r="AP37" i="95" s="1"/>
  <c r="Z33" i="16"/>
  <c r="W36" i="100"/>
  <c r="AG35" i="100"/>
  <c r="AP35" i="100" s="1"/>
  <c r="AF35" i="100"/>
  <c r="AO35" i="100" s="1"/>
  <c r="AE35" i="100"/>
  <c r="AR39" i="44"/>
  <c r="Z30" i="85"/>
  <c r="Z37" i="41"/>
  <c r="AH40" i="51"/>
  <c r="AQ40" i="51" s="1"/>
  <c r="AR42" i="15"/>
  <c r="Z40" i="44"/>
  <c r="Y42" i="32"/>
  <c r="X42" i="32"/>
  <c r="AI37" i="13"/>
  <c r="AN37" i="13"/>
  <c r="AR37" i="104"/>
  <c r="AH41" i="86"/>
  <c r="AQ41" i="86" s="1"/>
  <c r="AI36" i="96"/>
  <c r="AN36" i="96"/>
  <c r="AH33" i="55"/>
  <c r="AQ33" i="55" s="1"/>
  <c r="Y37" i="92"/>
  <c r="X37" i="92"/>
  <c r="Z37" i="92" s="1"/>
  <c r="Z32" i="87" l="1"/>
  <c r="W34" i="55"/>
  <c r="AF33" i="55"/>
  <c r="AO33" i="55" s="1"/>
  <c r="AE37" i="92"/>
  <c r="AG37" i="92"/>
  <c r="AP37" i="92" s="1"/>
  <c r="W38" i="92"/>
  <c r="AF37" i="92"/>
  <c r="AO37" i="92" s="1"/>
  <c r="AG42" i="47"/>
  <c r="AP42" i="47" s="1"/>
  <c r="AE42" i="47"/>
  <c r="W43" i="47"/>
  <c r="AF42" i="47"/>
  <c r="AO42" i="47" s="1"/>
  <c r="W33" i="87"/>
  <c r="AG32" i="87"/>
  <c r="AP32" i="87" s="1"/>
  <c r="AF32" i="87"/>
  <c r="AO32" i="87" s="1"/>
  <c r="AE32" i="87"/>
  <c r="W35" i="83"/>
  <c r="AE34" i="83"/>
  <c r="AF34" i="83"/>
  <c r="AO34" i="83" s="1"/>
  <c r="AG34" i="83"/>
  <c r="AP34" i="83" s="1"/>
  <c r="AI35" i="100"/>
  <c r="AR35" i="100" s="1"/>
  <c r="AN35" i="100"/>
  <c r="AG32" i="18"/>
  <c r="AP32" i="18" s="1"/>
  <c r="W33" i="18"/>
  <c r="AF32" i="18"/>
  <c r="AO32" i="18" s="1"/>
  <c r="AE32" i="18"/>
  <c r="Y38" i="95"/>
  <c r="X38" i="95"/>
  <c r="Z38" i="95" s="1"/>
  <c r="AI30" i="48"/>
  <c r="AN30" i="48"/>
  <c r="AH44" i="93"/>
  <c r="AQ44" i="93" s="1"/>
  <c r="AR30" i="90"/>
  <c r="AI30" i="94"/>
  <c r="AN30" i="94"/>
  <c r="AR33" i="83"/>
  <c r="AH38" i="88"/>
  <c r="AQ38" i="88" s="1"/>
  <c r="Y42" i="86"/>
  <c r="X42" i="86"/>
  <c r="Y36" i="99"/>
  <c r="Z36" i="99" s="1"/>
  <c r="X36" i="99"/>
  <c r="AF40" i="44"/>
  <c r="AO40" i="44" s="1"/>
  <c r="W41" i="44"/>
  <c r="AG40" i="44"/>
  <c r="AP40" i="44" s="1"/>
  <c r="AE40" i="44"/>
  <c r="AG37" i="41"/>
  <c r="AP37" i="41" s="1"/>
  <c r="AE37" i="41"/>
  <c r="W38" i="41"/>
  <c r="AF37" i="41"/>
  <c r="AO37" i="41" s="1"/>
  <c r="AI37" i="95"/>
  <c r="AN37" i="95"/>
  <c r="AH42" i="32"/>
  <c r="AQ42" i="32" s="1"/>
  <c r="W31" i="85"/>
  <c r="AG30" i="85"/>
  <c r="AP30" i="85" s="1"/>
  <c r="AE30" i="85"/>
  <c r="AF30" i="85"/>
  <c r="AO30" i="85" s="1"/>
  <c r="Z42" i="32"/>
  <c r="Y36" i="100"/>
  <c r="X36" i="100"/>
  <c r="AH37" i="96"/>
  <c r="AQ37" i="96" s="1"/>
  <c r="AR42" i="105"/>
  <c r="AH43" i="101"/>
  <c r="AQ43" i="101" s="1"/>
  <c r="AR36" i="92"/>
  <c r="AI46" i="89"/>
  <c r="AN46" i="89"/>
  <c r="AR42" i="101"/>
  <c r="Z44" i="93"/>
  <c r="Z38" i="88"/>
  <c r="AH43" i="105"/>
  <c r="AQ43" i="105" s="1"/>
  <c r="W39" i="13"/>
  <c r="AF38" i="13"/>
  <c r="AO38" i="13" s="1"/>
  <c r="AG38" i="13"/>
  <c r="AP38" i="13" s="1"/>
  <c r="AE38" i="13"/>
  <c r="AR40" i="52"/>
  <c r="AI40" i="51"/>
  <c r="AN40" i="51"/>
  <c r="AI43" i="15"/>
  <c r="AN43" i="15"/>
  <c r="AR36" i="96"/>
  <c r="AE33" i="16"/>
  <c r="AG33" i="16"/>
  <c r="AP33" i="16" s="1"/>
  <c r="AF33" i="16"/>
  <c r="AO33" i="16" s="1"/>
  <c r="W34" i="16"/>
  <c r="Y32" i="42"/>
  <c r="Z32" i="42" s="1"/>
  <c r="X32" i="42"/>
  <c r="Z37" i="96"/>
  <c r="Z43" i="101"/>
  <c r="AR31" i="87"/>
  <c r="W40" i="20"/>
  <c r="AG39" i="20"/>
  <c r="AP39" i="20" s="1"/>
  <c r="AF39" i="20"/>
  <c r="AO39" i="20" s="1"/>
  <c r="AE39" i="20"/>
  <c r="Y47" i="89"/>
  <c r="X47" i="89"/>
  <c r="AG37" i="45"/>
  <c r="AP37" i="45" s="1"/>
  <c r="AE37" i="45"/>
  <c r="AF37" i="45"/>
  <c r="AO37" i="45" s="1"/>
  <c r="W38" i="45"/>
  <c r="AR41" i="32"/>
  <c r="AH42" i="47"/>
  <c r="AQ42" i="47" s="1"/>
  <c r="AR43" i="93"/>
  <c r="Y29" i="82"/>
  <c r="X29" i="82"/>
  <c r="AH41" i="52"/>
  <c r="AQ41" i="52" s="1"/>
  <c r="Y42" i="53"/>
  <c r="X42" i="53"/>
  <c r="Z43" i="105"/>
  <c r="AH31" i="90"/>
  <c r="AQ31" i="90" s="1"/>
  <c r="Y34" i="43"/>
  <c r="X34" i="43"/>
  <c r="Y37" i="91"/>
  <c r="X37" i="91"/>
  <c r="Y38" i="84"/>
  <c r="X38" i="84"/>
  <c r="AI41" i="86"/>
  <c r="AN41" i="86"/>
  <c r="Y34" i="49"/>
  <c r="X34" i="49"/>
  <c r="AR37" i="88"/>
  <c r="W39" i="104"/>
  <c r="AG38" i="104"/>
  <c r="AP38" i="104" s="1"/>
  <c r="AF38" i="104"/>
  <c r="AO38" i="104" s="1"/>
  <c r="AE38" i="104"/>
  <c r="AH30" i="50"/>
  <c r="AQ30" i="50" s="1"/>
  <c r="AR33" i="103"/>
  <c r="AR41" i="47"/>
  <c r="AI28" i="82"/>
  <c r="AN28" i="82"/>
  <c r="AR29" i="50"/>
  <c r="W42" i="52"/>
  <c r="AF41" i="52"/>
  <c r="AO41" i="52" s="1"/>
  <c r="AG41" i="52"/>
  <c r="AP41" i="52" s="1"/>
  <c r="AE41" i="52"/>
  <c r="AH38" i="13"/>
  <c r="AQ38" i="13" s="1"/>
  <c r="Z31" i="90"/>
  <c r="Y32" i="10"/>
  <c r="X32" i="10"/>
  <c r="AI36" i="91"/>
  <c r="AN36" i="91"/>
  <c r="AI35" i="11"/>
  <c r="AN35" i="11"/>
  <c r="Y31" i="35"/>
  <c r="X31" i="35"/>
  <c r="AI35" i="99"/>
  <c r="AN35" i="99"/>
  <c r="Y42" i="46"/>
  <c r="Z42" i="46" s="1"/>
  <c r="X42" i="46"/>
  <c r="AH34" i="103"/>
  <c r="AQ34" i="103" s="1"/>
  <c r="AH36" i="54"/>
  <c r="AQ36" i="54" s="1"/>
  <c r="AG30" i="50"/>
  <c r="AP30" i="50" s="1"/>
  <c r="W31" i="50"/>
  <c r="AE30" i="50"/>
  <c r="AF30" i="50"/>
  <c r="AO30" i="50" s="1"/>
  <c r="AR32" i="102"/>
  <c r="Y45" i="97"/>
  <c r="X45" i="97"/>
  <c r="AR32" i="98"/>
  <c r="AH33" i="102"/>
  <c r="AQ33" i="102" s="1"/>
  <c r="AI31" i="10"/>
  <c r="AN31" i="10"/>
  <c r="Y41" i="51"/>
  <c r="X41" i="51"/>
  <c r="AI30" i="35"/>
  <c r="AN30" i="35"/>
  <c r="Y44" i="15"/>
  <c r="X44" i="15"/>
  <c r="AI33" i="55"/>
  <c r="AN33" i="55"/>
  <c r="AI41" i="46"/>
  <c r="AN41" i="46"/>
  <c r="AH37" i="92"/>
  <c r="AQ37" i="92" s="1"/>
  <c r="AR37" i="13"/>
  <c r="AI31" i="42"/>
  <c r="AN31" i="42"/>
  <c r="Z33" i="98"/>
  <c r="AH33" i="98"/>
  <c r="AQ33" i="98" s="1"/>
  <c r="Z34" i="103"/>
  <c r="Z36" i="54"/>
  <c r="X31" i="48"/>
  <c r="Y31" i="48"/>
  <c r="AH32" i="87"/>
  <c r="AQ32" i="87" s="1"/>
  <c r="AI44" i="97"/>
  <c r="AN44" i="97"/>
  <c r="Y31" i="94"/>
  <c r="X31" i="94"/>
  <c r="Z31" i="94" s="1"/>
  <c r="AI41" i="53"/>
  <c r="AN41" i="53"/>
  <c r="Z33" i="102"/>
  <c r="AR35" i="54"/>
  <c r="AH34" i="83"/>
  <c r="AQ34" i="83" s="1"/>
  <c r="AI33" i="43"/>
  <c r="AN33" i="43"/>
  <c r="AI37" i="84"/>
  <c r="AN37" i="84"/>
  <c r="Y36" i="11"/>
  <c r="X36" i="11"/>
  <c r="AI33" i="49"/>
  <c r="AN33" i="49"/>
  <c r="Y34" i="55"/>
  <c r="X34" i="55"/>
  <c r="Z34" i="55" s="1"/>
  <c r="Z37" i="91" l="1"/>
  <c r="Z42" i="53"/>
  <c r="Z47" i="89"/>
  <c r="W48" i="89" s="1"/>
  <c r="Z32" i="10"/>
  <c r="AE32" i="10" s="1"/>
  <c r="W38" i="91"/>
  <c r="AG37" i="91"/>
  <c r="AP37" i="91" s="1"/>
  <c r="AF37" i="91"/>
  <c r="AO37" i="91" s="1"/>
  <c r="AE37" i="91"/>
  <c r="AE42" i="53"/>
  <c r="AF42" i="53"/>
  <c r="AO42" i="53" s="1"/>
  <c r="AG42" i="53"/>
  <c r="AP42" i="53" s="1"/>
  <c r="W43" i="53"/>
  <c r="AG47" i="89"/>
  <c r="AP47" i="89" s="1"/>
  <c r="AF47" i="89"/>
  <c r="AO47" i="89" s="1"/>
  <c r="AG32" i="10"/>
  <c r="AP32" i="10" s="1"/>
  <c r="AF32" i="10"/>
  <c r="AO32" i="10" s="1"/>
  <c r="W43" i="46"/>
  <c r="AE42" i="46"/>
  <c r="AG42" i="46"/>
  <c r="AP42" i="46" s="1"/>
  <c r="AF42" i="46"/>
  <c r="AO42" i="46" s="1"/>
  <c r="AF36" i="99"/>
  <c r="AO36" i="99" s="1"/>
  <c r="AE36" i="99"/>
  <c r="W37" i="99"/>
  <c r="AG36" i="99"/>
  <c r="AP36" i="99" s="1"/>
  <c r="AE32" i="42"/>
  <c r="W33" i="42"/>
  <c r="AG32" i="42"/>
  <c r="AP32" i="42" s="1"/>
  <c r="AF32" i="42"/>
  <c r="AO32" i="42" s="1"/>
  <c r="AF34" i="55"/>
  <c r="AO34" i="55" s="1"/>
  <c r="AE34" i="55"/>
  <c r="AG34" i="55"/>
  <c r="AP34" i="55" s="1"/>
  <c r="W35" i="55"/>
  <c r="AH36" i="11"/>
  <c r="AQ36" i="11" s="1"/>
  <c r="AE31" i="94"/>
  <c r="W32" i="94"/>
  <c r="AF31" i="94"/>
  <c r="AO31" i="94" s="1"/>
  <c r="AG31" i="94"/>
  <c r="AP31" i="94" s="1"/>
  <c r="W35" i="103"/>
  <c r="AE34" i="103"/>
  <c r="AG34" i="103"/>
  <c r="AP34" i="103" s="1"/>
  <c r="AF34" i="103"/>
  <c r="AO34" i="103" s="1"/>
  <c r="W34" i="98"/>
  <c r="AF33" i="98"/>
  <c r="AO33" i="98" s="1"/>
  <c r="AG33" i="98"/>
  <c r="AP33" i="98" s="1"/>
  <c r="AE33" i="98"/>
  <c r="AR30" i="35"/>
  <c r="Z36" i="11"/>
  <c r="AR37" i="84"/>
  <c r="AR41" i="53"/>
  <c r="AH31" i="48"/>
  <c r="AQ31" i="48" s="1"/>
  <c r="Y42" i="52"/>
  <c r="X42" i="52"/>
  <c r="Z42" i="52" s="1"/>
  <c r="Y39" i="104"/>
  <c r="X39" i="104"/>
  <c r="AH47" i="89"/>
  <c r="AQ47" i="89" s="1"/>
  <c r="AH32" i="42"/>
  <c r="AQ32" i="42" s="1"/>
  <c r="Y31" i="85"/>
  <c r="X31" i="85"/>
  <c r="Z31" i="85" s="1"/>
  <c r="AH36" i="99"/>
  <c r="AQ36" i="99" s="1"/>
  <c r="AH38" i="95"/>
  <c r="AQ38" i="95" s="1"/>
  <c r="Y33" i="18"/>
  <c r="X33" i="18"/>
  <c r="AR33" i="49"/>
  <c r="AH31" i="94"/>
  <c r="AQ31" i="94" s="1"/>
  <c r="AE36" i="54"/>
  <c r="W37" i="54"/>
  <c r="AF36" i="54"/>
  <c r="AO36" i="54" s="1"/>
  <c r="AG36" i="54"/>
  <c r="AP36" i="54" s="1"/>
  <c r="AR41" i="46"/>
  <c r="AR31" i="10"/>
  <c r="AR41" i="86"/>
  <c r="AH29" i="82"/>
  <c r="AQ29" i="82" s="1"/>
  <c r="Y40" i="20"/>
  <c r="Z40" i="20" s="1"/>
  <c r="X40" i="20"/>
  <c r="AI33" i="16"/>
  <c r="AN33" i="16"/>
  <c r="AR40" i="51"/>
  <c r="AR46" i="89"/>
  <c r="AE42" i="32"/>
  <c r="AF42" i="32"/>
  <c r="AO42" i="32" s="1"/>
  <c r="W43" i="32"/>
  <c r="AG42" i="32"/>
  <c r="AP42" i="32" s="1"/>
  <c r="AR37" i="95"/>
  <c r="AG38" i="95"/>
  <c r="AP38" i="95" s="1"/>
  <c r="W39" i="95"/>
  <c r="AE38" i="95"/>
  <c r="AF38" i="95"/>
  <c r="AO38" i="95" s="1"/>
  <c r="AI34" i="83"/>
  <c r="AR34" i="83" s="1"/>
  <c r="AN34" i="83"/>
  <c r="Y33" i="87"/>
  <c r="Z33" i="87" s="1"/>
  <c r="X33" i="87"/>
  <c r="AR35" i="11"/>
  <c r="AG31" i="90"/>
  <c r="AP31" i="90" s="1"/>
  <c r="W32" i="90"/>
  <c r="AE31" i="90"/>
  <c r="AF31" i="90"/>
  <c r="AO31" i="90" s="1"/>
  <c r="AH38" i="84"/>
  <c r="AQ38" i="84" s="1"/>
  <c r="AH34" i="43"/>
  <c r="AQ34" i="43" s="1"/>
  <c r="Z29" i="82"/>
  <c r="Y38" i="45"/>
  <c r="X38" i="45"/>
  <c r="Y39" i="13"/>
  <c r="X39" i="13"/>
  <c r="Z39" i="13" s="1"/>
  <c r="W39" i="88"/>
  <c r="AF38" i="88"/>
  <c r="AO38" i="88" s="1"/>
  <c r="AG38" i="88"/>
  <c r="AP38" i="88" s="1"/>
  <c r="AE38" i="88"/>
  <c r="AI40" i="44"/>
  <c r="AN40" i="44"/>
  <c r="AR30" i="94"/>
  <c r="Y35" i="83"/>
  <c r="Z35" i="83"/>
  <c r="X35" i="83"/>
  <c r="AR33" i="43"/>
  <c r="AR33" i="55"/>
  <c r="AH41" i="51"/>
  <c r="AQ41" i="51" s="1"/>
  <c r="AH45" i="97"/>
  <c r="AQ45" i="97" s="1"/>
  <c r="AR35" i="99"/>
  <c r="AI41" i="52"/>
  <c r="AN41" i="52"/>
  <c r="AI38" i="104"/>
  <c r="AN38" i="104"/>
  <c r="AH34" i="49"/>
  <c r="AQ34" i="49" s="1"/>
  <c r="Z38" i="84"/>
  <c r="Z34" i="43"/>
  <c r="AE44" i="93"/>
  <c r="AG44" i="93"/>
  <c r="AP44" i="93" s="1"/>
  <c r="AF44" i="93"/>
  <c r="AO44" i="93" s="1"/>
  <c r="W45" i="93"/>
  <c r="AH42" i="86"/>
  <c r="AQ42" i="86" s="1"/>
  <c r="Y38" i="92"/>
  <c r="X38" i="92"/>
  <c r="Z38" i="92" s="1"/>
  <c r="AR31" i="42"/>
  <c r="AH44" i="15"/>
  <c r="AQ44" i="15" s="1"/>
  <c r="Z41" i="51"/>
  <c r="Z45" i="97"/>
  <c r="AI30" i="50"/>
  <c r="AN30" i="50"/>
  <c r="AH31" i="35"/>
  <c r="AQ31" i="35" s="1"/>
  <c r="AR36" i="91"/>
  <c r="AR28" i="82"/>
  <c r="Z34" i="49"/>
  <c r="AF43" i="105"/>
  <c r="AO43" i="105" s="1"/>
  <c r="AG43" i="105"/>
  <c r="AP43" i="105" s="1"/>
  <c r="W44" i="105"/>
  <c r="AE43" i="105"/>
  <c r="AI37" i="45"/>
  <c r="AN37" i="45"/>
  <c r="AI39" i="20"/>
  <c r="AN39" i="20"/>
  <c r="AF43" i="101"/>
  <c r="AO43" i="101" s="1"/>
  <c r="AE43" i="101"/>
  <c r="AG43" i="101"/>
  <c r="AP43" i="101" s="1"/>
  <c r="W44" i="101"/>
  <c r="Y34" i="16"/>
  <c r="X34" i="16"/>
  <c r="Z34" i="16" s="1"/>
  <c r="AH36" i="100"/>
  <c r="AQ36" i="100" s="1"/>
  <c r="AI30" i="85"/>
  <c r="AN30" i="85"/>
  <c r="Y38" i="41"/>
  <c r="X38" i="41"/>
  <c r="Z38" i="41" s="1"/>
  <c r="Y41" i="44"/>
  <c r="X41" i="44"/>
  <c r="Z42" i="86"/>
  <c r="AI32" i="18"/>
  <c r="AN32" i="18"/>
  <c r="AI32" i="87"/>
  <c r="AN32" i="87"/>
  <c r="Y43" i="47"/>
  <c r="X43" i="47"/>
  <c r="AH34" i="55"/>
  <c r="AQ34" i="55" s="1"/>
  <c r="AF33" i="102"/>
  <c r="AO33" i="102" s="1"/>
  <c r="W34" i="102"/>
  <c r="AE33" i="102"/>
  <c r="AG33" i="102"/>
  <c r="AP33" i="102" s="1"/>
  <c r="AR44" i="97"/>
  <c r="Z31" i="48"/>
  <c r="Z44" i="15"/>
  <c r="Y31" i="50"/>
  <c r="X31" i="50"/>
  <c r="Z31" i="50" s="1"/>
  <c r="AH42" i="46"/>
  <c r="AQ42" i="46" s="1"/>
  <c r="Z31" i="35"/>
  <c r="AH32" i="10"/>
  <c r="AQ32" i="10" s="1"/>
  <c r="AH37" i="91"/>
  <c r="AQ37" i="91" s="1"/>
  <c r="AH42" i="53"/>
  <c r="AQ42" i="53" s="1"/>
  <c r="W38" i="96"/>
  <c r="AG37" i="96"/>
  <c r="AP37" i="96" s="1"/>
  <c r="AF37" i="96"/>
  <c r="AO37" i="96" s="1"/>
  <c r="AE37" i="96"/>
  <c r="AR43" i="15"/>
  <c r="AI38" i="13"/>
  <c r="AN38" i="13"/>
  <c r="Z36" i="100"/>
  <c r="AI37" i="41"/>
  <c r="AR37" i="41" s="1"/>
  <c r="AN37" i="41"/>
  <c r="AR30" i="48"/>
  <c r="AI42" i="47"/>
  <c r="AN42" i="47"/>
  <c r="AI37" i="92"/>
  <c r="AN37" i="92"/>
  <c r="Z41" i="44" l="1"/>
  <c r="AG41" i="44" s="1"/>
  <c r="AP41" i="44" s="1"/>
  <c r="W33" i="10"/>
  <c r="AE47" i="89"/>
  <c r="Z43" i="47"/>
  <c r="W44" i="47" s="1"/>
  <c r="AE40" i="20"/>
  <c r="AF40" i="20"/>
  <c r="AO40" i="20" s="1"/>
  <c r="AG40" i="20"/>
  <c r="AP40" i="20" s="1"/>
  <c r="W41" i="20"/>
  <c r="AE43" i="47"/>
  <c r="AG43" i="47"/>
  <c r="AP43" i="47" s="1"/>
  <c r="AF43" i="47"/>
  <c r="AO43" i="47" s="1"/>
  <c r="AE41" i="44"/>
  <c r="AF41" i="44"/>
  <c r="AO41" i="44" s="1"/>
  <c r="W42" i="44"/>
  <c r="AI37" i="96"/>
  <c r="AN37" i="96"/>
  <c r="AG38" i="41"/>
  <c r="AP38" i="41" s="1"/>
  <c r="AF38" i="41"/>
  <c r="AO38" i="41" s="1"/>
  <c r="W39" i="41"/>
  <c r="AE38" i="41"/>
  <c r="W35" i="43"/>
  <c r="AG34" i="43"/>
  <c r="AP34" i="43" s="1"/>
  <c r="AE34" i="43"/>
  <c r="AF34" i="43"/>
  <c r="AO34" i="43" s="1"/>
  <c r="W32" i="85"/>
  <c r="AF31" i="85"/>
  <c r="AO31" i="85" s="1"/>
  <c r="AE31" i="85"/>
  <c r="AG31" i="85"/>
  <c r="AP31" i="85" s="1"/>
  <c r="AH39" i="104"/>
  <c r="AQ39" i="104" s="1"/>
  <c r="AI32" i="10"/>
  <c r="AN32" i="10"/>
  <c r="AI47" i="89"/>
  <c r="AN47" i="89"/>
  <c r="AI42" i="53"/>
  <c r="AN42" i="53"/>
  <c r="AR39" i="20"/>
  <c r="AE38" i="92"/>
  <c r="W39" i="92"/>
  <c r="AG38" i="92"/>
  <c r="AP38" i="92" s="1"/>
  <c r="AF38" i="92"/>
  <c r="AO38" i="92" s="1"/>
  <c r="AH38" i="45"/>
  <c r="AQ38" i="45" s="1"/>
  <c r="AR42" i="47"/>
  <c r="AE31" i="35"/>
  <c r="W32" i="35"/>
  <c r="AF31" i="35"/>
  <c r="AO31" i="35" s="1"/>
  <c r="AG31" i="35"/>
  <c r="AP31" i="35" s="1"/>
  <c r="AH31" i="50"/>
  <c r="AQ31" i="50" s="1"/>
  <c r="AF42" i="86"/>
  <c r="AO42" i="86" s="1"/>
  <c r="AG42" i="86"/>
  <c r="AP42" i="86" s="1"/>
  <c r="W43" i="86"/>
  <c r="AE42" i="86"/>
  <c r="Y44" i="101"/>
  <c r="X44" i="101"/>
  <c r="AR30" i="50"/>
  <c r="W39" i="84"/>
  <c r="AE38" i="84"/>
  <c r="AG38" i="84"/>
  <c r="AP38" i="84" s="1"/>
  <c r="AF38" i="84"/>
  <c r="AO38" i="84" s="1"/>
  <c r="Z38" i="45"/>
  <c r="AI42" i="32"/>
  <c r="AN42" i="32"/>
  <c r="AR33" i="16"/>
  <c r="Y37" i="54"/>
  <c r="X37" i="54"/>
  <c r="Z39" i="104"/>
  <c r="AI33" i="98"/>
  <c r="AN33" i="98"/>
  <c r="X32" i="94"/>
  <c r="Z32" i="94" s="1"/>
  <c r="Y32" i="94"/>
  <c r="Y48" i="89"/>
  <c r="X48" i="89"/>
  <c r="AR32" i="18"/>
  <c r="AR38" i="13"/>
  <c r="AG31" i="50"/>
  <c r="AP31" i="50" s="1"/>
  <c r="AF31" i="50"/>
  <c r="AO31" i="50" s="1"/>
  <c r="AE31" i="50"/>
  <c r="W32" i="50"/>
  <c r="AH41" i="44"/>
  <c r="AQ41" i="44" s="1"/>
  <c r="AR37" i="45"/>
  <c r="W35" i="49"/>
  <c r="AG34" i="49"/>
  <c r="AP34" i="49" s="1"/>
  <c r="AF34" i="49"/>
  <c r="AO34" i="49" s="1"/>
  <c r="AE34" i="49"/>
  <c r="AG45" i="97"/>
  <c r="AP45" i="97" s="1"/>
  <c r="W46" i="97"/>
  <c r="AF45" i="97"/>
  <c r="AE45" i="97"/>
  <c r="AN45" i="97" s="1"/>
  <c r="X45" i="93"/>
  <c r="Y45" i="93"/>
  <c r="AR38" i="104"/>
  <c r="Y39" i="88"/>
  <c r="X39" i="88"/>
  <c r="Z39" i="88" s="1"/>
  <c r="AH40" i="20"/>
  <c r="AQ40" i="20" s="1"/>
  <c r="AI36" i="54"/>
  <c r="AN36" i="54"/>
  <c r="AI34" i="103"/>
  <c r="AN34" i="103"/>
  <c r="AI31" i="94"/>
  <c r="AN31" i="94"/>
  <c r="Y37" i="99"/>
  <c r="X37" i="99"/>
  <c r="AI42" i="46"/>
  <c r="AN42" i="46"/>
  <c r="AI37" i="91"/>
  <c r="AN37" i="91"/>
  <c r="AR30" i="85"/>
  <c r="AH34" i="16"/>
  <c r="AQ34" i="16" s="1"/>
  <c r="AI43" i="101"/>
  <c r="AN43" i="101"/>
  <c r="AE41" i="51"/>
  <c r="AF41" i="51"/>
  <c r="AO41" i="51" s="1"/>
  <c r="AG41" i="51"/>
  <c r="AP41" i="51" s="1"/>
  <c r="W42" i="51"/>
  <c r="AH35" i="83"/>
  <c r="AQ35" i="83" s="1"/>
  <c r="AR40" i="44"/>
  <c r="AH39" i="13"/>
  <c r="AQ39" i="13" s="1"/>
  <c r="AE29" i="82"/>
  <c r="AG29" i="82"/>
  <c r="AP29" i="82" s="1"/>
  <c r="AF29" i="82"/>
  <c r="AO29" i="82" s="1"/>
  <c r="W30" i="82"/>
  <c r="AH33" i="87"/>
  <c r="AQ33" i="87" s="1"/>
  <c r="AH42" i="52"/>
  <c r="AQ42" i="52" s="1"/>
  <c r="W37" i="11"/>
  <c r="AE36" i="11"/>
  <c r="AF36" i="11"/>
  <c r="AO36" i="11" s="1"/>
  <c r="AG36" i="11"/>
  <c r="AP36" i="11" s="1"/>
  <c r="Y35" i="103"/>
  <c r="X35" i="103"/>
  <c r="Y35" i="55"/>
  <c r="X35" i="55"/>
  <c r="AI36" i="99"/>
  <c r="AN36" i="99"/>
  <c r="Y43" i="46"/>
  <c r="X43" i="46"/>
  <c r="Y43" i="53"/>
  <c r="Z43" i="53" s="1"/>
  <c r="X43" i="53"/>
  <c r="Y38" i="96"/>
  <c r="X38" i="96"/>
  <c r="W45" i="15"/>
  <c r="AE44" i="15"/>
  <c r="AG44" i="15"/>
  <c r="AP44" i="15" s="1"/>
  <c r="AF44" i="15"/>
  <c r="AO44" i="15" s="1"/>
  <c r="AI33" i="102"/>
  <c r="AN33" i="102"/>
  <c r="AR32" i="87"/>
  <c r="AG35" i="83"/>
  <c r="AP35" i="83" s="1"/>
  <c r="AE35" i="83"/>
  <c r="W36" i="83"/>
  <c r="AF35" i="83"/>
  <c r="AO35" i="83" s="1"/>
  <c r="W40" i="13"/>
  <c r="AF39" i="13"/>
  <c r="AO39" i="13" s="1"/>
  <c r="AG39" i="13"/>
  <c r="AP39" i="13" s="1"/>
  <c r="AE39" i="13"/>
  <c r="AI31" i="90"/>
  <c r="AN31" i="90"/>
  <c r="W34" i="87"/>
  <c r="AG33" i="87"/>
  <c r="AP33" i="87" s="1"/>
  <c r="AF33" i="87"/>
  <c r="AO33" i="87" s="1"/>
  <c r="AE33" i="87"/>
  <c r="AI38" i="95"/>
  <c r="AN38" i="95"/>
  <c r="AH33" i="18"/>
  <c r="AQ33" i="18" s="1"/>
  <c r="W43" i="52"/>
  <c r="AF42" i="52"/>
  <c r="AO42" i="52" s="1"/>
  <c r="AE42" i="52"/>
  <c r="AG42" i="52"/>
  <c r="AP42" i="52" s="1"/>
  <c r="X34" i="98"/>
  <c r="Y34" i="98"/>
  <c r="X33" i="42"/>
  <c r="Z33" i="42" s="1"/>
  <c r="Y33" i="42"/>
  <c r="AE36" i="100"/>
  <c r="W37" i="100"/>
  <c r="AG36" i="100"/>
  <c r="AP36" i="100" s="1"/>
  <c r="AF36" i="100"/>
  <c r="AO36" i="100" s="1"/>
  <c r="AH43" i="47"/>
  <c r="AQ43" i="47" s="1"/>
  <c r="W35" i="16"/>
  <c r="AF34" i="16"/>
  <c r="AO34" i="16" s="1"/>
  <c r="AG34" i="16"/>
  <c r="AP34" i="16" s="1"/>
  <c r="AE34" i="16"/>
  <c r="AI43" i="105"/>
  <c r="AN43" i="105"/>
  <c r="AR41" i="52"/>
  <c r="AR37" i="92"/>
  <c r="AF31" i="48"/>
  <c r="AO31" i="48" s="1"/>
  <c r="AG31" i="48"/>
  <c r="AP31" i="48" s="1"/>
  <c r="W32" i="48"/>
  <c r="AE31" i="48"/>
  <c r="Y34" i="102"/>
  <c r="X34" i="102"/>
  <c r="AH38" i="41"/>
  <c r="AQ38" i="41" s="1"/>
  <c r="Y44" i="105"/>
  <c r="X44" i="105"/>
  <c r="AH38" i="92"/>
  <c r="AQ38" i="92" s="1"/>
  <c r="AI44" i="93"/>
  <c r="AN44" i="93"/>
  <c r="AI38" i="88"/>
  <c r="AN38" i="88"/>
  <c r="Y32" i="90"/>
  <c r="X32" i="90"/>
  <c r="Y39" i="95"/>
  <c r="X39" i="95"/>
  <c r="Y43" i="32"/>
  <c r="X43" i="32"/>
  <c r="Z43" i="32" s="1"/>
  <c r="Z33" i="18"/>
  <c r="AH31" i="85"/>
  <c r="AQ31" i="85" s="1"/>
  <c r="AI34" i="55"/>
  <c r="AN34" i="55"/>
  <c r="AI32" i="42"/>
  <c r="AN32" i="42"/>
  <c r="Y33" i="10"/>
  <c r="Z33" i="10"/>
  <c r="X33" i="10"/>
  <c r="Y38" i="91"/>
  <c r="X38" i="91"/>
  <c r="W33" i="94" l="1"/>
  <c r="AE32" i="94"/>
  <c r="AG32" i="94"/>
  <c r="AP32" i="94" s="1"/>
  <c r="AF32" i="94"/>
  <c r="AO32" i="94" s="1"/>
  <c r="W44" i="32"/>
  <c r="AE43" i="32"/>
  <c r="AG43" i="32"/>
  <c r="AP43" i="32" s="1"/>
  <c r="AF43" i="32"/>
  <c r="AO43" i="32" s="1"/>
  <c r="AH32" i="90"/>
  <c r="AQ32" i="90" s="1"/>
  <c r="AI31" i="48"/>
  <c r="AN31" i="48"/>
  <c r="AR31" i="90"/>
  <c r="AI44" i="15"/>
  <c r="AN44" i="15"/>
  <c r="AG43" i="53"/>
  <c r="AP43" i="53" s="1"/>
  <c r="W44" i="53"/>
  <c r="AE43" i="53"/>
  <c r="AF43" i="53"/>
  <c r="AO43" i="53" s="1"/>
  <c r="AR36" i="99"/>
  <c r="AR37" i="91"/>
  <c r="AG39" i="88"/>
  <c r="AP39" i="88" s="1"/>
  <c r="AF39" i="88"/>
  <c r="AO39" i="88" s="1"/>
  <c r="W40" i="88"/>
  <c r="AE39" i="88"/>
  <c r="AH45" i="93"/>
  <c r="AQ45" i="93" s="1"/>
  <c r="AH37" i="54"/>
  <c r="AQ37" i="54" s="1"/>
  <c r="AR42" i="32"/>
  <c r="Y39" i="84"/>
  <c r="X39" i="84"/>
  <c r="AR42" i="53"/>
  <c r="AI31" i="85"/>
  <c r="AN31" i="85"/>
  <c r="Y44" i="47"/>
  <c r="X44" i="47"/>
  <c r="AI36" i="100"/>
  <c r="AN36" i="100"/>
  <c r="AI33" i="87"/>
  <c r="AN33" i="87"/>
  <c r="Y45" i="15"/>
  <c r="X45" i="15"/>
  <c r="Z45" i="15" s="1"/>
  <c r="AH35" i="55"/>
  <c r="AQ35" i="55" s="1"/>
  <c r="AI41" i="51"/>
  <c r="AN41" i="51"/>
  <c r="AR31" i="94"/>
  <c r="AI34" i="49"/>
  <c r="AN34" i="49"/>
  <c r="Y32" i="50"/>
  <c r="X32" i="50"/>
  <c r="Z37" i="54"/>
  <c r="AE38" i="45"/>
  <c r="AG38" i="45"/>
  <c r="AP38" i="45" s="1"/>
  <c r="W39" i="45"/>
  <c r="AF38" i="45"/>
  <c r="AO38" i="45" s="1"/>
  <c r="AI42" i="86"/>
  <c r="AN42" i="86"/>
  <c r="Y32" i="35"/>
  <c r="X32" i="35"/>
  <c r="Y39" i="92"/>
  <c r="X39" i="92"/>
  <c r="Y35" i="43"/>
  <c r="X35" i="43"/>
  <c r="AI41" i="44"/>
  <c r="AN41" i="44"/>
  <c r="Y32" i="48"/>
  <c r="Z32" i="48"/>
  <c r="X32" i="48"/>
  <c r="AH38" i="91"/>
  <c r="AQ38" i="91" s="1"/>
  <c r="AH34" i="102"/>
  <c r="AQ34" i="102" s="1"/>
  <c r="Y35" i="16"/>
  <c r="X35" i="16"/>
  <c r="AI42" i="52"/>
  <c r="AN42" i="52"/>
  <c r="AI39" i="13"/>
  <c r="AN39" i="13"/>
  <c r="Y36" i="83"/>
  <c r="X36" i="83"/>
  <c r="AR33" i="102"/>
  <c r="AH38" i="96"/>
  <c r="AQ38" i="96" s="1"/>
  <c r="AH43" i="46"/>
  <c r="AQ43" i="46" s="1"/>
  <c r="Z35" i="55"/>
  <c r="AI29" i="82"/>
  <c r="AN29" i="82"/>
  <c r="AR42" i="46"/>
  <c r="AI31" i="50"/>
  <c r="AN31" i="50"/>
  <c r="AH32" i="94"/>
  <c r="AQ32" i="94" s="1"/>
  <c r="Y43" i="86"/>
  <c r="X43" i="86"/>
  <c r="AI31" i="35"/>
  <c r="AN31" i="35"/>
  <c r="AI38" i="92"/>
  <c r="AN38" i="92"/>
  <c r="AR47" i="89"/>
  <c r="Y32" i="85"/>
  <c r="X32" i="85"/>
  <c r="AR37" i="96"/>
  <c r="Y41" i="20"/>
  <c r="X41" i="20"/>
  <c r="AE33" i="10"/>
  <c r="W34" i="10"/>
  <c r="AG33" i="10"/>
  <c r="AP33" i="10" s="1"/>
  <c r="AF33" i="10"/>
  <c r="AO33" i="10" s="1"/>
  <c r="AH43" i="32"/>
  <c r="AQ43" i="32" s="1"/>
  <c r="AH44" i="105"/>
  <c r="AQ44" i="105" s="1"/>
  <c r="Z32" i="90"/>
  <c r="Z44" i="105"/>
  <c r="AR32" i="42"/>
  <c r="Z34" i="102"/>
  <c r="AR43" i="105"/>
  <c r="AH33" i="42"/>
  <c r="AQ33" i="42" s="1"/>
  <c r="AI35" i="83"/>
  <c r="AN35" i="83"/>
  <c r="Z38" i="96"/>
  <c r="Z43" i="46"/>
  <c r="AR43" i="101"/>
  <c r="AH37" i="99"/>
  <c r="AQ37" i="99" s="1"/>
  <c r="AR34" i="103"/>
  <c r="AI45" i="97"/>
  <c r="AO45" i="97"/>
  <c r="AH48" i="89"/>
  <c r="AQ48" i="89" s="1"/>
  <c r="AH44" i="101"/>
  <c r="AQ44" i="101" s="1"/>
  <c r="AI38" i="41"/>
  <c r="AN38" i="41"/>
  <c r="AR44" i="93"/>
  <c r="AE33" i="42"/>
  <c r="AF33" i="42"/>
  <c r="AO33" i="42" s="1"/>
  <c r="AG33" i="42"/>
  <c r="AP33" i="42" s="1"/>
  <c r="W34" i="42"/>
  <c r="AH39" i="95"/>
  <c r="AQ39" i="95" s="1"/>
  <c r="Z34" i="98"/>
  <c r="Y43" i="52"/>
  <c r="Z43" i="52" s="1"/>
  <c r="X43" i="52"/>
  <c r="Y34" i="87"/>
  <c r="X34" i="87"/>
  <c r="AH35" i="103"/>
  <c r="AQ35" i="103" s="1"/>
  <c r="AI36" i="11"/>
  <c r="AR36" i="11" s="1"/>
  <c r="AN36" i="11"/>
  <c r="Y42" i="51"/>
  <c r="X42" i="51"/>
  <c r="Z37" i="99"/>
  <c r="Z45" i="93"/>
  <c r="Y46" i="97"/>
  <c r="X46" i="97"/>
  <c r="Z46" i="97" s="1"/>
  <c r="Y35" i="49"/>
  <c r="X35" i="49"/>
  <c r="Z48" i="89"/>
  <c r="AR33" i="98"/>
  <c r="Z44" i="101"/>
  <c r="AR32" i="10"/>
  <c r="Y39" i="41"/>
  <c r="X39" i="41"/>
  <c r="Z39" i="41" s="1"/>
  <c r="Y42" i="44"/>
  <c r="X42" i="44"/>
  <c r="Z38" i="91"/>
  <c r="Z39" i="95"/>
  <c r="AR38" i="88"/>
  <c r="AH33" i="10"/>
  <c r="AQ33" i="10" s="1"/>
  <c r="AR34" i="55"/>
  <c r="AG33" i="18"/>
  <c r="AP33" i="18" s="1"/>
  <c r="W34" i="18"/>
  <c r="AF33" i="18"/>
  <c r="AO33" i="18" s="1"/>
  <c r="AE33" i="18"/>
  <c r="AI34" i="16"/>
  <c r="AN34" i="16"/>
  <c r="Y37" i="100"/>
  <c r="X37" i="100"/>
  <c r="Z37" i="100" s="1"/>
  <c r="AH34" i="98"/>
  <c r="AQ34" i="98" s="1"/>
  <c r="AR38" i="95"/>
  <c r="Y40" i="13"/>
  <c r="Z40" i="13" s="1"/>
  <c r="X40" i="13"/>
  <c r="AH43" i="53"/>
  <c r="AQ43" i="53" s="1"/>
  <c r="Z35" i="103"/>
  <c r="Y37" i="11"/>
  <c r="X37" i="11"/>
  <c r="Y30" i="82"/>
  <c r="X30" i="82"/>
  <c r="Z30" i="82" s="1"/>
  <c r="AR36" i="54"/>
  <c r="AH39" i="88"/>
  <c r="AQ39" i="88" s="1"/>
  <c r="AF39" i="104"/>
  <c r="AO39" i="104" s="1"/>
  <c r="AG39" i="104"/>
  <c r="W40" i="104"/>
  <c r="AE39" i="104"/>
  <c r="AN39" i="104" s="1"/>
  <c r="AI38" i="84"/>
  <c r="AN38" i="84"/>
  <c r="AI34" i="43"/>
  <c r="AN34" i="43"/>
  <c r="AI43" i="47"/>
  <c r="AN43" i="47"/>
  <c r="AI40" i="20"/>
  <c r="AN40" i="20"/>
  <c r="Z37" i="11" l="1"/>
  <c r="Z42" i="51"/>
  <c r="AG37" i="11"/>
  <c r="AP37" i="11" s="1"/>
  <c r="AF37" i="11"/>
  <c r="AO37" i="11" s="1"/>
  <c r="W38" i="11"/>
  <c r="AE37" i="11"/>
  <c r="AG42" i="51"/>
  <c r="AP42" i="51" s="1"/>
  <c r="W43" i="51"/>
  <c r="AF42" i="51"/>
  <c r="AO42" i="51" s="1"/>
  <c r="AE42" i="51"/>
  <c r="AE30" i="82"/>
  <c r="AN30" i="82" s="1"/>
  <c r="AG30" i="82"/>
  <c r="AP30" i="82" s="1"/>
  <c r="W31" i="82"/>
  <c r="AF30" i="82"/>
  <c r="W41" i="13"/>
  <c r="AG40" i="13"/>
  <c r="AP40" i="13" s="1"/>
  <c r="AE40" i="13"/>
  <c r="AF40" i="13"/>
  <c r="AO40" i="13" s="1"/>
  <c r="AH42" i="44"/>
  <c r="AQ42" i="44" s="1"/>
  <c r="AH35" i="49"/>
  <c r="AQ35" i="49" s="1"/>
  <c r="AH34" i="87"/>
  <c r="AQ34" i="87" s="1"/>
  <c r="W44" i="46"/>
  <c r="AG43" i="46"/>
  <c r="AP43" i="46" s="1"/>
  <c r="AE43" i="46"/>
  <c r="AF43" i="46"/>
  <c r="AO43" i="46" s="1"/>
  <c r="AI33" i="10"/>
  <c r="AN33" i="10"/>
  <c r="AH32" i="85"/>
  <c r="AQ32" i="85" s="1"/>
  <c r="AR38" i="92"/>
  <c r="AR31" i="50"/>
  <c r="AH36" i="83"/>
  <c r="AQ36" i="83" s="1"/>
  <c r="AR42" i="52"/>
  <c r="AR41" i="44"/>
  <c r="AH32" i="50"/>
  <c r="AQ32" i="50" s="1"/>
  <c r="AR33" i="87"/>
  <c r="AI43" i="53"/>
  <c r="AN43" i="53"/>
  <c r="Y44" i="32"/>
  <c r="X44" i="32"/>
  <c r="Z44" i="32" s="1"/>
  <c r="AG45" i="93"/>
  <c r="AP45" i="93" s="1"/>
  <c r="W46" i="93"/>
  <c r="AF45" i="93"/>
  <c r="AO45" i="93" s="1"/>
  <c r="AE45" i="93"/>
  <c r="AR34" i="16"/>
  <c r="Z42" i="44"/>
  <c r="Z35" i="49"/>
  <c r="W38" i="99"/>
  <c r="AG37" i="99"/>
  <c r="AP37" i="99" s="1"/>
  <c r="AF37" i="99"/>
  <c r="AO37" i="99" s="1"/>
  <c r="AE37" i="99"/>
  <c r="Z34" i="87"/>
  <c r="Y34" i="42"/>
  <c r="Z34" i="42"/>
  <c r="X34" i="42"/>
  <c r="W39" i="96"/>
  <c r="AG38" i="96"/>
  <c r="AP38" i="96" s="1"/>
  <c r="AE38" i="96"/>
  <c r="AF38" i="96"/>
  <c r="AO38" i="96" s="1"/>
  <c r="AH41" i="20"/>
  <c r="AQ41" i="20" s="1"/>
  <c r="Z32" i="85"/>
  <c r="Z36" i="83"/>
  <c r="AH35" i="16"/>
  <c r="AQ35" i="16" s="1"/>
  <c r="AH35" i="43"/>
  <c r="AQ35" i="43" s="1"/>
  <c r="AH32" i="35"/>
  <c r="AQ32" i="35" s="1"/>
  <c r="Z32" i="50"/>
  <c r="AR31" i="85"/>
  <c r="Y44" i="53"/>
  <c r="X44" i="53"/>
  <c r="AR38" i="84"/>
  <c r="AR43" i="47"/>
  <c r="W35" i="98"/>
  <c r="AG34" i="98"/>
  <c r="AP34" i="98" s="1"/>
  <c r="AF34" i="98"/>
  <c r="AO34" i="98" s="1"/>
  <c r="AE34" i="98"/>
  <c r="Y40" i="104"/>
  <c r="X40" i="104"/>
  <c r="AR34" i="43"/>
  <c r="AI39" i="104"/>
  <c r="AP39" i="104"/>
  <c r="AH37" i="11"/>
  <c r="AQ37" i="11" s="1"/>
  <c r="AF44" i="101"/>
  <c r="AO44" i="101" s="1"/>
  <c r="W45" i="101"/>
  <c r="AE44" i="101"/>
  <c r="AG44" i="101"/>
  <c r="AP44" i="101" s="1"/>
  <c r="AH42" i="51"/>
  <c r="AQ42" i="51" s="1"/>
  <c r="AR38" i="41"/>
  <c r="AR45" i="97"/>
  <c r="AF44" i="105"/>
  <c r="AO44" i="105" s="1"/>
  <c r="AE44" i="105"/>
  <c r="W45" i="105"/>
  <c r="AG44" i="105"/>
  <c r="AP44" i="105" s="1"/>
  <c r="Z41" i="20"/>
  <c r="AR31" i="35"/>
  <c r="Z35" i="16"/>
  <c r="AH32" i="48"/>
  <c r="AQ32" i="48" s="1"/>
  <c r="Z35" i="43"/>
  <c r="Z32" i="35"/>
  <c r="Y39" i="45"/>
  <c r="X39" i="45"/>
  <c r="AR41" i="51"/>
  <c r="AH45" i="15"/>
  <c r="AQ45" i="15" s="1"/>
  <c r="AR36" i="100"/>
  <c r="AI39" i="88"/>
  <c r="AN39" i="88"/>
  <c r="AR31" i="48"/>
  <c r="AR40" i="20"/>
  <c r="AH37" i="100"/>
  <c r="AQ37" i="100" s="1"/>
  <c r="AI33" i="18"/>
  <c r="AN33" i="18"/>
  <c r="AH39" i="41"/>
  <c r="AQ39" i="41" s="1"/>
  <c r="AH46" i="97"/>
  <c r="AQ46" i="97" s="1"/>
  <c r="AH43" i="52"/>
  <c r="AQ43" i="52" s="1"/>
  <c r="AR35" i="83"/>
  <c r="AG32" i="90"/>
  <c r="AP32" i="90" s="1"/>
  <c r="AF32" i="90"/>
  <c r="AO32" i="90" s="1"/>
  <c r="AE32" i="90"/>
  <c r="W33" i="90"/>
  <c r="AH43" i="86"/>
  <c r="AQ43" i="86" s="1"/>
  <c r="AE32" i="48"/>
  <c r="W33" i="48"/>
  <c r="AG32" i="48"/>
  <c r="AP32" i="48" s="1"/>
  <c r="AF32" i="48"/>
  <c r="AO32" i="48" s="1"/>
  <c r="AG45" i="15"/>
  <c r="AP45" i="15" s="1"/>
  <c r="AE45" i="15"/>
  <c r="AN45" i="15" s="1"/>
  <c r="W46" i="15"/>
  <c r="AF45" i="15"/>
  <c r="AH44" i="47"/>
  <c r="AQ44" i="47" s="1"/>
  <c r="Y40" i="88"/>
  <c r="X40" i="88"/>
  <c r="AG37" i="100"/>
  <c r="AP37" i="100" s="1"/>
  <c r="W38" i="100"/>
  <c r="AF37" i="100"/>
  <c r="AO37" i="100" s="1"/>
  <c r="AE37" i="100"/>
  <c r="AF39" i="95"/>
  <c r="AO39" i="95" s="1"/>
  <c r="AG39" i="95"/>
  <c r="AP39" i="95" s="1"/>
  <c r="AE39" i="95"/>
  <c r="W40" i="95"/>
  <c r="AE39" i="41"/>
  <c r="AF39" i="41"/>
  <c r="AO39" i="41" s="1"/>
  <c r="W40" i="41"/>
  <c r="AG39" i="41"/>
  <c r="AP39" i="41" s="1"/>
  <c r="AG46" i="97"/>
  <c r="AP46" i="97" s="1"/>
  <c r="W47" i="97"/>
  <c r="AE46" i="97"/>
  <c r="AF46" i="97"/>
  <c r="AO46" i="97" s="1"/>
  <c r="AG43" i="52"/>
  <c r="AP43" i="52" s="1"/>
  <c r="AF43" i="52"/>
  <c r="AE43" i="52"/>
  <c r="AN43" i="52" s="1"/>
  <c r="W44" i="52"/>
  <c r="AI33" i="42"/>
  <c r="AR33" i="42" s="1"/>
  <c r="AN33" i="42"/>
  <c r="Z43" i="86"/>
  <c r="AR29" i="82"/>
  <c r="AR39" i="13"/>
  <c r="AH39" i="92"/>
  <c r="AQ39" i="92" s="1"/>
  <c r="AI38" i="45"/>
  <c r="AN38" i="45"/>
  <c r="AR34" i="49"/>
  <c r="Z44" i="47"/>
  <c r="AH39" i="84"/>
  <c r="AQ39" i="84" s="1"/>
  <c r="AR44" i="15"/>
  <c r="AI32" i="94"/>
  <c r="AN32" i="94"/>
  <c r="AH30" i="82"/>
  <c r="AQ30" i="82" s="1"/>
  <c r="W36" i="103"/>
  <c r="AG35" i="103"/>
  <c r="AP35" i="103" s="1"/>
  <c r="AE35" i="103"/>
  <c r="AF35" i="103"/>
  <c r="AO35" i="103" s="1"/>
  <c r="AH40" i="13"/>
  <c r="AQ40" i="13" s="1"/>
  <c r="Y34" i="18"/>
  <c r="X34" i="18"/>
  <c r="Z34" i="18" s="1"/>
  <c r="AG38" i="91"/>
  <c r="AP38" i="91" s="1"/>
  <c r="AE38" i="91"/>
  <c r="W39" i="91"/>
  <c r="AF38" i="91"/>
  <c r="AO38" i="91" s="1"/>
  <c r="W49" i="89"/>
  <c r="AF48" i="89"/>
  <c r="AO48" i="89" s="1"/>
  <c r="AE48" i="89"/>
  <c r="AN48" i="89" s="1"/>
  <c r="AG48" i="89"/>
  <c r="W35" i="102"/>
  <c r="AG34" i="102"/>
  <c r="AP34" i="102" s="1"/>
  <c r="AF34" i="102"/>
  <c r="AO34" i="102" s="1"/>
  <c r="AE34" i="102"/>
  <c r="Y34" i="10"/>
  <c r="X34" i="10"/>
  <c r="Z34" i="10" s="1"/>
  <c r="AG35" i="55"/>
  <c r="AP35" i="55" s="1"/>
  <c r="AE35" i="55"/>
  <c r="W36" i="55"/>
  <c r="AF35" i="55"/>
  <c r="AO35" i="55" s="1"/>
  <c r="Z39" i="92"/>
  <c r="AR42" i="86"/>
  <c r="AG37" i="54"/>
  <c r="AP37" i="54" s="1"/>
  <c r="W38" i="54"/>
  <c r="AF37" i="54"/>
  <c r="AO37" i="54" s="1"/>
  <c r="AE37" i="54"/>
  <c r="Z39" i="84"/>
  <c r="AI43" i="32"/>
  <c r="AN43" i="32"/>
  <c r="Y33" i="94"/>
  <c r="X33" i="94"/>
  <c r="AE34" i="10" l="1"/>
  <c r="AF34" i="10"/>
  <c r="AO34" i="10" s="1"/>
  <c r="W35" i="10"/>
  <c r="AG34" i="10"/>
  <c r="AP34" i="10" s="1"/>
  <c r="AF34" i="18"/>
  <c r="AO34" i="18" s="1"/>
  <c r="AG34" i="18"/>
  <c r="AP34" i="18" s="1"/>
  <c r="AE34" i="18"/>
  <c r="W35" i="18"/>
  <c r="AE43" i="86"/>
  <c r="W44" i="86"/>
  <c r="AG43" i="86"/>
  <c r="AP43" i="86" s="1"/>
  <c r="AF43" i="86"/>
  <c r="AO43" i="86" s="1"/>
  <c r="AI43" i="52"/>
  <c r="AO43" i="52"/>
  <c r="Y35" i="102"/>
  <c r="X35" i="102"/>
  <c r="AR32" i="94"/>
  <c r="AR38" i="45"/>
  <c r="AI39" i="95"/>
  <c r="AN39" i="95"/>
  <c r="Y38" i="100"/>
  <c r="X38" i="100"/>
  <c r="Y46" i="15"/>
  <c r="X46" i="15"/>
  <c r="Y33" i="48"/>
  <c r="X33" i="48"/>
  <c r="AR33" i="18"/>
  <c r="W33" i="35"/>
  <c r="AE32" i="35"/>
  <c r="AF32" i="35"/>
  <c r="AO32" i="35" s="1"/>
  <c r="AG32" i="35"/>
  <c r="AP32" i="35" s="1"/>
  <c r="AR39" i="104"/>
  <c r="AF36" i="83"/>
  <c r="AO36" i="83" s="1"/>
  <c r="AE36" i="83"/>
  <c r="AG36" i="83"/>
  <c r="AP36" i="83" s="1"/>
  <c r="W37" i="83"/>
  <c r="AH34" i="42"/>
  <c r="AQ34" i="42" s="1"/>
  <c r="AH44" i="32"/>
  <c r="AQ44" i="32" s="1"/>
  <c r="Y44" i="46"/>
  <c r="X44" i="46"/>
  <c r="AI40" i="13"/>
  <c r="AN40" i="13"/>
  <c r="Y38" i="54"/>
  <c r="Z38" i="54" s="1"/>
  <c r="X38" i="54"/>
  <c r="Y40" i="41"/>
  <c r="X40" i="41"/>
  <c r="AI32" i="48"/>
  <c r="AN32" i="48"/>
  <c r="AE35" i="43"/>
  <c r="AG35" i="43"/>
  <c r="AP35" i="43" s="1"/>
  <c r="W36" i="43"/>
  <c r="AF35" i="43"/>
  <c r="AO35" i="43" s="1"/>
  <c r="W36" i="16"/>
  <c r="AF35" i="16"/>
  <c r="AO35" i="16" s="1"/>
  <c r="AE35" i="16"/>
  <c r="AG35" i="16"/>
  <c r="AP35" i="16" s="1"/>
  <c r="Y45" i="105"/>
  <c r="X45" i="105"/>
  <c r="AI34" i="98"/>
  <c r="AN34" i="98"/>
  <c r="AE32" i="85"/>
  <c r="AF32" i="85"/>
  <c r="AO32" i="85" s="1"/>
  <c r="W33" i="85"/>
  <c r="AG32" i="85"/>
  <c r="AP32" i="85" s="1"/>
  <c r="W35" i="42"/>
  <c r="AF34" i="42"/>
  <c r="AO34" i="42" s="1"/>
  <c r="AE34" i="42"/>
  <c r="AG34" i="42"/>
  <c r="AP34" i="42" s="1"/>
  <c r="AG44" i="32"/>
  <c r="AP44" i="32" s="1"/>
  <c r="AF44" i="32"/>
  <c r="AO44" i="32" s="1"/>
  <c r="AE44" i="32"/>
  <c r="W45" i="32"/>
  <c r="AR33" i="10"/>
  <c r="AR43" i="32"/>
  <c r="AI48" i="89"/>
  <c r="AP48" i="89"/>
  <c r="AG44" i="47"/>
  <c r="AP44" i="47" s="1"/>
  <c r="AE44" i="47"/>
  <c r="AF44" i="47"/>
  <c r="AO44" i="47" s="1"/>
  <c r="W45" i="47"/>
  <c r="Y44" i="52"/>
  <c r="X44" i="52"/>
  <c r="AI46" i="97"/>
  <c r="AN46" i="97"/>
  <c r="AH40" i="88"/>
  <c r="AQ40" i="88" s="1"/>
  <c r="Y33" i="90"/>
  <c r="X33" i="90"/>
  <c r="Z33" i="90" s="1"/>
  <c r="AI44" i="105"/>
  <c r="AN44" i="105"/>
  <c r="W33" i="50"/>
  <c r="AE32" i="50"/>
  <c r="AF32" i="50"/>
  <c r="AO32" i="50" s="1"/>
  <c r="AG32" i="50"/>
  <c r="AP32" i="50" s="1"/>
  <c r="Y38" i="99"/>
  <c r="Z38" i="99"/>
  <c r="X38" i="99"/>
  <c r="AI45" i="93"/>
  <c r="AN45" i="93"/>
  <c r="Y41" i="13"/>
  <c r="X41" i="13"/>
  <c r="AI37" i="11"/>
  <c r="AN37" i="11"/>
  <c r="Y36" i="55"/>
  <c r="X36" i="55"/>
  <c r="Y39" i="91"/>
  <c r="X39" i="91"/>
  <c r="AI35" i="103"/>
  <c r="AR35" i="103" s="1"/>
  <c r="AN35" i="103"/>
  <c r="AH39" i="45"/>
  <c r="AQ39" i="45" s="1"/>
  <c r="AI44" i="101"/>
  <c r="AN44" i="101"/>
  <c r="AH40" i="104"/>
  <c r="AQ40" i="104" s="1"/>
  <c r="AH44" i="53"/>
  <c r="AQ44" i="53" s="1"/>
  <c r="AI38" i="96"/>
  <c r="AN38" i="96"/>
  <c r="AF34" i="87"/>
  <c r="AO34" i="87" s="1"/>
  <c r="W35" i="87"/>
  <c r="AG34" i="87"/>
  <c r="AP34" i="87" s="1"/>
  <c r="AE34" i="87"/>
  <c r="W36" i="49"/>
  <c r="AG35" i="49"/>
  <c r="AP35" i="49" s="1"/>
  <c r="AF35" i="49"/>
  <c r="AO35" i="49" s="1"/>
  <c r="AE35" i="49"/>
  <c r="AI42" i="51"/>
  <c r="AN42" i="51"/>
  <c r="X38" i="11"/>
  <c r="Y38" i="11"/>
  <c r="Z38" i="11"/>
  <c r="Y47" i="97"/>
  <c r="Z47" i="97" s="1"/>
  <c r="X47" i="97"/>
  <c r="AI39" i="41"/>
  <c r="AN39" i="41"/>
  <c r="AI37" i="100"/>
  <c r="AN37" i="100"/>
  <c r="Z39" i="45"/>
  <c r="AE41" i="20"/>
  <c r="W42" i="20"/>
  <c r="AF41" i="20"/>
  <c r="AO41" i="20" s="1"/>
  <c r="AG41" i="20"/>
  <c r="AP41" i="20" s="1"/>
  <c r="Y45" i="101"/>
  <c r="X45" i="101"/>
  <c r="Z40" i="104"/>
  <c r="Y35" i="98"/>
  <c r="Z35" i="98" s="1"/>
  <c r="X35" i="98"/>
  <c r="Z44" i="53"/>
  <c r="AE42" i="44"/>
  <c r="AF42" i="44"/>
  <c r="AO42" i="44" s="1"/>
  <c r="AG42" i="44"/>
  <c r="AP42" i="44" s="1"/>
  <c r="W43" i="44"/>
  <c r="Y46" i="93"/>
  <c r="X46" i="93"/>
  <c r="AR43" i="53"/>
  <c r="AI43" i="46"/>
  <c r="AN43" i="46"/>
  <c r="AI30" i="82"/>
  <c r="AO30" i="82"/>
  <c r="AG39" i="84"/>
  <c r="AP39" i="84" s="1"/>
  <c r="W40" i="84"/>
  <c r="AF39" i="84"/>
  <c r="AO39" i="84" s="1"/>
  <c r="AE39" i="84"/>
  <c r="AI35" i="55"/>
  <c r="AN35" i="55"/>
  <c r="AI34" i="102"/>
  <c r="AN34" i="102"/>
  <c r="AI38" i="91"/>
  <c r="AN38" i="91"/>
  <c r="Z40" i="88"/>
  <c r="AI32" i="90"/>
  <c r="AN32" i="90"/>
  <c r="AH33" i="94"/>
  <c r="AQ33" i="94" s="1"/>
  <c r="Z33" i="94"/>
  <c r="AI37" i="54"/>
  <c r="AN37" i="54"/>
  <c r="AG39" i="92"/>
  <c r="AP39" i="92" s="1"/>
  <c r="W40" i="92"/>
  <c r="AE39" i="92"/>
  <c r="AF39" i="92"/>
  <c r="AO39" i="92" s="1"/>
  <c r="AH34" i="10"/>
  <c r="AQ34" i="10" s="1"/>
  <c r="Y49" i="89"/>
  <c r="X49" i="89"/>
  <c r="AH34" i="18"/>
  <c r="AQ34" i="18" s="1"/>
  <c r="Y36" i="103"/>
  <c r="X36" i="103"/>
  <c r="Z36" i="103" s="1"/>
  <c r="Y40" i="95"/>
  <c r="X40" i="95"/>
  <c r="AI45" i="15"/>
  <c r="AO45" i="15"/>
  <c r="AR39" i="88"/>
  <c r="Y39" i="96"/>
  <c r="X39" i="96"/>
  <c r="AI37" i="99"/>
  <c r="AN37" i="99"/>
  <c r="X31" i="82"/>
  <c r="Y31" i="82"/>
  <c r="Y43" i="51"/>
  <c r="X43" i="51"/>
  <c r="Z43" i="51" s="1"/>
  <c r="Z40" i="95" l="1"/>
  <c r="Z45" i="105"/>
  <c r="Z36" i="55"/>
  <c r="W37" i="55" s="1"/>
  <c r="AF43" i="51"/>
  <c r="AO43" i="51" s="1"/>
  <c r="W44" i="51"/>
  <c r="AE43" i="51"/>
  <c r="AG43" i="51"/>
  <c r="AP43" i="51" s="1"/>
  <c r="AE35" i="98"/>
  <c r="AG35" i="98"/>
  <c r="AP35" i="98" s="1"/>
  <c r="W36" i="98"/>
  <c r="AF35" i="98"/>
  <c r="AO35" i="98" s="1"/>
  <c r="AG45" i="105"/>
  <c r="AP45" i="105" s="1"/>
  <c r="AE45" i="105"/>
  <c r="W46" i="105"/>
  <c r="AF45" i="105"/>
  <c r="AO45" i="105" s="1"/>
  <c r="W48" i="97"/>
  <c r="AE47" i="97"/>
  <c r="AF47" i="97"/>
  <c r="AO47" i="97" s="1"/>
  <c r="AG47" i="97"/>
  <c r="AP47" i="97" s="1"/>
  <c r="AF36" i="55"/>
  <c r="AO36" i="55" s="1"/>
  <c r="AE36" i="55"/>
  <c r="AG36" i="55"/>
  <c r="AP36" i="55" s="1"/>
  <c r="AF40" i="95"/>
  <c r="AO40" i="95" s="1"/>
  <c r="AG40" i="95"/>
  <c r="AP40" i="95" s="1"/>
  <c r="AE40" i="95"/>
  <c r="W41" i="95"/>
  <c r="AF36" i="103"/>
  <c r="AO36" i="103" s="1"/>
  <c r="AG36" i="103"/>
  <c r="AP36" i="103" s="1"/>
  <c r="W37" i="103"/>
  <c r="AE36" i="103"/>
  <c r="AG38" i="54"/>
  <c r="AP38" i="54" s="1"/>
  <c r="W39" i="54"/>
  <c r="AE38" i="54"/>
  <c r="AF38" i="54"/>
  <c r="AO38" i="54" s="1"/>
  <c r="AF33" i="94"/>
  <c r="AO33" i="94" s="1"/>
  <c r="W34" i="94"/>
  <c r="AE33" i="94"/>
  <c r="AG33" i="94"/>
  <c r="AP33" i="94" s="1"/>
  <c r="AR34" i="102"/>
  <c r="Y40" i="84"/>
  <c r="X40" i="84"/>
  <c r="Y43" i="44"/>
  <c r="X43" i="44"/>
  <c r="Z43" i="44" s="1"/>
  <c r="AI34" i="87"/>
  <c r="AN34" i="87"/>
  <c r="AH33" i="90"/>
  <c r="AQ33" i="90" s="1"/>
  <c r="Y33" i="85"/>
  <c r="X33" i="85"/>
  <c r="Y36" i="16"/>
  <c r="Z36" i="16" s="1"/>
  <c r="X36" i="16"/>
  <c r="Y37" i="83"/>
  <c r="X37" i="83"/>
  <c r="Y44" i="86"/>
  <c r="Z44" i="86" s="1"/>
  <c r="X44" i="86"/>
  <c r="AH31" i="82"/>
  <c r="AQ31" i="82" s="1"/>
  <c r="AR32" i="90"/>
  <c r="AR37" i="100"/>
  <c r="AG38" i="11"/>
  <c r="AP38" i="11" s="1"/>
  <c r="AF38" i="11"/>
  <c r="AO38" i="11" s="1"/>
  <c r="W39" i="11"/>
  <c r="AE38" i="11"/>
  <c r="AI35" i="49"/>
  <c r="AN35" i="49"/>
  <c r="AH39" i="91"/>
  <c r="AQ39" i="91" s="1"/>
  <c r="AR45" i="93"/>
  <c r="AF33" i="90"/>
  <c r="AO33" i="90" s="1"/>
  <c r="AE33" i="90"/>
  <c r="W34" i="90"/>
  <c r="AG33" i="90"/>
  <c r="AP33" i="90" s="1"/>
  <c r="AR48" i="89"/>
  <c r="Y45" i="32"/>
  <c r="X45" i="32"/>
  <c r="AI34" i="42"/>
  <c r="AN34" i="42"/>
  <c r="AR32" i="48"/>
  <c r="AH33" i="48"/>
  <c r="AQ33" i="48" s="1"/>
  <c r="AH38" i="100"/>
  <c r="AQ38" i="100" s="1"/>
  <c r="AI43" i="86"/>
  <c r="AN43" i="86"/>
  <c r="AE40" i="88"/>
  <c r="AG40" i="88"/>
  <c r="AP40" i="88" s="1"/>
  <c r="AF40" i="88"/>
  <c r="AO40" i="88" s="1"/>
  <c r="W41" i="88"/>
  <c r="AR35" i="55"/>
  <c r="AH46" i="93"/>
  <c r="AQ46" i="93" s="1"/>
  <c r="AF40" i="104"/>
  <c r="AO40" i="104" s="1"/>
  <c r="AG40" i="104"/>
  <c r="AP40" i="104" s="1"/>
  <c r="AE40" i="104"/>
  <c r="W41" i="104"/>
  <c r="Y35" i="87"/>
  <c r="X35" i="87"/>
  <c r="Z39" i="91"/>
  <c r="AR37" i="11"/>
  <c r="AH38" i="99"/>
  <c r="AQ38" i="99" s="1"/>
  <c r="AI32" i="50"/>
  <c r="AN32" i="50"/>
  <c r="Y45" i="47"/>
  <c r="X45" i="47"/>
  <c r="AI44" i="32"/>
  <c r="AN44" i="32"/>
  <c r="AI32" i="85"/>
  <c r="AN32" i="85"/>
  <c r="AH40" i="41"/>
  <c r="AQ40" i="41" s="1"/>
  <c r="AI36" i="83"/>
  <c r="AN36" i="83"/>
  <c r="Z33" i="48"/>
  <c r="Z38" i="100"/>
  <c r="AR43" i="52"/>
  <c r="AH39" i="96"/>
  <c r="AQ39" i="96" s="1"/>
  <c r="AH49" i="89"/>
  <c r="AQ49" i="89" s="1"/>
  <c r="AI42" i="44"/>
  <c r="AN42" i="44"/>
  <c r="AH41" i="13"/>
  <c r="AQ41" i="13" s="1"/>
  <c r="AF38" i="99"/>
  <c r="AO38" i="99" s="1"/>
  <c r="AE38" i="99"/>
  <c r="W39" i="99"/>
  <c r="AG38" i="99"/>
  <c r="AP38" i="99" s="1"/>
  <c r="Y33" i="50"/>
  <c r="X33" i="50"/>
  <c r="AR46" i="97"/>
  <c r="Y35" i="42"/>
  <c r="X35" i="42"/>
  <c r="Y36" i="43"/>
  <c r="X36" i="43"/>
  <c r="Z40" i="41"/>
  <c r="AR40" i="13"/>
  <c r="AI32" i="35"/>
  <c r="AN32" i="35"/>
  <c r="X35" i="18"/>
  <c r="Y35" i="18"/>
  <c r="Z35" i="18" s="1"/>
  <c r="Y35" i="10"/>
  <c r="X35" i="10"/>
  <c r="AH43" i="51"/>
  <c r="AQ43" i="51" s="1"/>
  <c r="AH36" i="103"/>
  <c r="AQ36" i="103" s="1"/>
  <c r="AI39" i="92"/>
  <c r="AN39" i="92"/>
  <c r="AR37" i="99"/>
  <c r="Y40" i="92"/>
  <c r="X40" i="92"/>
  <c r="AR45" i="15"/>
  <c r="AR30" i="82"/>
  <c r="Z46" i="93"/>
  <c r="AH45" i="101"/>
  <c r="AQ45" i="101" s="1"/>
  <c r="Y42" i="20"/>
  <c r="X42" i="20"/>
  <c r="AR39" i="41"/>
  <c r="AH38" i="11"/>
  <c r="AQ38" i="11" s="1"/>
  <c r="Z31" i="82"/>
  <c r="Z39" i="96"/>
  <c r="AH40" i="95"/>
  <c r="AQ40" i="95" s="1"/>
  <c r="Z49" i="89"/>
  <c r="AR38" i="91"/>
  <c r="AI39" i="84"/>
  <c r="AN39" i="84"/>
  <c r="AE44" i="53"/>
  <c r="AF44" i="53"/>
  <c r="AO44" i="53" s="1"/>
  <c r="AG44" i="53"/>
  <c r="AP44" i="53" s="1"/>
  <c r="W45" i="53"/>
  <c r="Z45" i="101"/>
  <c r="AI41" i="20"/>
  <c r="AN41" i="20"/>
  <c r="AH47" i="97"/>
  <c r="AQ47" i="97" s="1"/>
  <c r="Y36" i="49"/>
  <c r="X36" i="49"/>
  <c r="AH36" i="55"/>
  <c r="AQ36" i="55" s="1"/>
  <c r="Z41" i="13"/>
  <c r="AH44" i="52"/>
  <c r="AQ44" i="52" s="1"/>
  <c r="AI44" i="47"/>
  <c r="AN44" i="47"/>
  <c r="AR34" i="98"/>
  <c r="AI35" i="16"/>
  <c r="AN35" i="16"/>
  <c r="AH44" i="46"/>
  <c r="AQ44" i="46" s="1"/>
  <c r="Y33" i="35"/>
  <c r="X33" i="35"/>
  <c r="AH46" i="15"/>
  <c r="AQ46" i="15" s="1"/>
  <c r="AH35" i="102"/>
  <c r="AQ35" i="102" s="1"/>
  <c r="AI34" i="18"/>
  <c r="AN34" i="18"/>
  <c r="AR37" i="54"/>
  <c r="AR43" i="46"/>
  <c r="AH35" i="98"/>
  <c r="AQ35" i="98" s="1"/>
  <c r="AE39" i="45"/>
  <c r="AF39" i="45"/>
  <c r="AO39" i="45" s="1"/>
  <c r="W40" i="45"/>
  <c r="AG39" i="45"/>
  <c r="AP39" i="45" s="1"/>
  <c r="AR42" i="51"/>
  <c r="AR38" i="96"/>
  <c r="AR44" i="101"/>
  <c r="AR44" i="105"/>
  <c r="Z44" i="52"/>
  <c r="AH45" i="105"/>
  <c r="AQ45" i="105" s="1"/>
  <c r="AI35" i="43"/>
  <c r="AN35" i="43"/>
  <c r="AH38" i="54"/>
  <c r="AQ38" i="54" s="1"/>
  <c r="Z44" i="46"/>
  <c r="Z46" i="15"/>
  <c r="AR39" i="95"/>
  <c r="Z35" i="102"/>
  <c r="AI34" i="10"/>
  <c r="AN34" i="10"/>
  <c r="Z40" i="84" l="1"/>
  <c r="Z36" i="49"/>
  <c r="Z35" i="42"/>
  <c r="Z40" i="92"/>
  <c r="AG40" i="92" s="1"/>
  <c r="AP40" i="92" s="1"/>
  <c r="AE36" i="49"/>
  <c r="AF36" i="49"/>
  <c r="AO36" i="49" s="1"/>
  <c r="W37" i="49"/>
  <c r="AG36" i="49"/>
  <c r="AP36" i="49" s="1"/>
  <c r="AE35" i="42"/>
  <c r="AF35" i="42"/>
  <c r="AO35" i="42" s="1"/>
  <c r="AG35" i="42"/>
  <c r="AP35" i="42" s="1"/>
  <c r="W36" i="42"/>
  <c r="AF36" i="16"/>
  <c r="AO36" i="16" s="1"/>
  <c r="AG36" i="16"/>
  <c r="AP36" i="16" s="1"/>
  <c r="AE36" i="16"/>
  <c r="W37" i="16"/>
  <c r="AG44" i="86"/>
  <c r="AP44" i="86" s="1"/>
  <c r="AE44" i="86"/>
  <c r="AF44" i="86"/>
  <c r="AO44" i="86" s="1"/>
  <c r="W45" i="86"/>
  <c r="W41" i="84"/>
  <c r="AG40" i="84"/>
  <c r="AP40" i="84" s="1"/>
  <c r="AF40" i="84"/>
  <c r="AO40" i="84" s="1"/>
  <c r="AE40" i="84"/>
  <c r="W41" i="92"/>
  <c r="AF40" i="92"/>
  <c r="AO40" i="92" s="1"/>
  <c r="AF35" i="102"/>
  <c r="AO35" i="102" s="1"/>
  <c r="AE35" i="102"/>
  <c r="W36" i="102"/>
  <c r="AG35" i="102"/>
  <c r="AP35" i="102" s="1"/>
  <c r="AI39" i="45"/>
  <c r="AN39" i="45"/>
  <c r="W47" i="93"/>
  <c r="AG46" i="93"/>
  <c r="AP46" i="93" s="1"/>
  <c r="AF46" i="93"/>
  <c r="AO46" i="93" s="1"/>
  <c r="AE46" i="93"/>
  <c r="AR42" i="44"/>
  <c r="AR32" i="50"/>
  <c r="AR43" i="86"/>
  <c r="Y39" i="11"/>
  <c r="X39" i="11"/>
  <c r="AH44" i="86"/>
  <c r="AQ44" i="86" s="1"/>
  <c r="AH36" i="16"/>
  <c r="AQ36" i="16" s="1"/>
  <c r="AR34" i="87"/>
  <c r="Y34" i="94"/>
  <c r="X34" i="94"/>
  <c r="AI45" i="105"/>
  <c r="AN45" i="105"/>
  <c r="AI35" i="98"/>
  <c r="AN35" i="98"/>
  <c r="AR35" i="16"/>
  <c r="AF49" i="89"/>
  <c r="AO49" i="89" s="1"/>
  <c r="AE49" i="89"/>
  <c r="W50" i="89"/>
  <c r="AG49" i="89"/>
  <c r="AP49" i="89" s="1"/>
  <c r="AF39" i="96"/>
  <c r="AO39" i="96" s="1"/>
  <c r="W40" i="96"/>
  <c r="AE39" i="96"/>
  <c r="AG39" i="96"/>
  <c r="AP39" i="96" s="1"/>
  <c r="AF35" i="18"/>
  <c r="AO35" i="18" s="1"/>
  <c r="AG35" i="18"/>
  <c r="AP35" i="18" s="1"/>
  <c r="AE35" i="18"/>
  <c r="W36" i="18"/>
  <c r="W41" i="41"/>
  <c r="AF40" i="41"/>
  <c r="AO40" i="41" s="1"/>
  <c r="AG40" i="41"/>
  <c r="AP40" i="41" s="1"/>
  <c r="AE40" i="41"/>
  <c r="AG38" i="100"/>
  <c r="AP38" i="100" s="1"/>
  <c r="AF38" i="100"/>
  <c r="AO38" i="100" s="1"/>
  <c r="W39" i="100"/>
  <c r="AE38" i="100"/>
  <c r="AR44" i="32"/>
  <c r="Y41" i="104"/>
  <c r="X41" i="104"/>
  <c r="Z41" i="104" s="1"/>
  <c r="Y41" i="88"/>
  <c r="X41" i="88"/>
  <c r="AH43" i="44"/>
  <c r="AQ43" i="44" s="1"/>
  <c r="Y41" i="95"/>
  <c r="X41" i="95"/>
  <c r="AI36" i="55"/>
  <c r="AN36" i="55"/>
  <c r="AI47" i="97"/>
  <c r="AN47" i="97"/>
  <c r="AI44" i="53"/>
  <c r="AN44" i="53"/>
  <c r="AF31" i="82"/>
  <c r="AO31" i="82" s="1"/>
  <c r="AE31" i="82"/>
  <c r="AG31" i="82"/>
  <c r="AP31" i="82" s="1"/>
  <c r="W32" i="82"/>
  <c r="AH35" i="18"/>
  <c r="AQ35" i="18" s="1"/>
  <c r="AH36" i="43"/>
  <c r="AQ36" i="43" s="1"/>
  <c r="AG33" i="48"/>
  <c r="AP33" i="48" s="1"/>
  <c r="AE33" i="48"/>
  <c r="AF33" i="48"/>
  <c r="AO33" i="48" s="1"/>
  <c r="W34" i="48"/>
  <c r="AH45" i="47"/>
  <c r="AQ45" i="47" s="1"/>
  <c r="AE39" i="91"/>
  <c r="AG39" i="91"/>
  <c r="AP39" i="91" s="1"/>
  <c r="AF39" i="91"/>
  <c r="AO39" i="91" s="1"/>
  <c r="W40" i="91"/>
  <c r="AI40" i="104"/>
  <c r="AN40" i="104"/>
  <c r="AR34" i="42"/>
  <c r="AE43" i="44"/>
  <c r="AF43" i="44"/>
  <c r="AO43" i="44" s="1"/>
  <c r="AG43" i="44"/>
  <c r="AP43" i="44" s="1"/>
  <c r="W44" i="44"/>
  <c r="AI36" i="103"/>
  <c r="AN36" i="103"/>
  <c r="AI40" i="95"/>
  <c r="AN40" i="95"/>
  <c r="Y48" i="97"/>
  <c r="Z48" i="97" s="1"/>
  <c r="X48" i="97"/>
  <c r="W47" i="15"/>
  <c r="AE46" i="15"/>
  <c r="AG46" i="15"/>
  <c r="AP46" i="15" s="1"/>
  <c r="AF46" i="15"/>
  <c r="AO46" i="15" s="1"/>
  <c r="Z36" i="43"/>
  <c r="Y39" i="99"/>
  <c r="X39" i="99"/>
  <c r="Z45" i="47"/>
  <c r="AH35" i="87"/>
  <c r="AQ35" i="87" s="1"/>
  <c r="AH45" i="32"/>
  <c r="AQ45" i="32" s="1"/>
  <c r="AR35" i="49"/>
  <c r="AH37" i="83"/>
  <c r="AQ37" i="83" s="1"/>
  <c r="AH33" i="85"/>
  <c r="AQ33" i="85" s="1"/>
  <c r="Y37" i="103"/>
  <c r="Z37" i="103"/>
  <c r="X37" i="103"/>
  <c r="Y37" i="55"/>
  <c r="X37" i="55"/>
  <c r="AI43" i="51"/>
  <c r="AN43" i="51"/>
  <c r="AR39" i="84"/>
  <c r="AH42" i="20"/>
  <c r="AQ42" i="20" s="1"/>
  <c r="AH35" i="10"/>
  <c r="AQ35" i="10" s="1"/>
  <c r="AR32" i="35"/>
  <c r="AH33" i="50"/>
  <c r="AQ33" i="50" s="1"/>
  <c r="AI38" i="99"/>
  <c r="AN38" i="99"/>
  <c r="AR36" i="83"/>
  <c r="Z35" i="87"/>
  <c r="AI40" i="88"/>
  <c r="AN40" i="88"/>
  <c r="Z45" i="32"/>
  <c r="Y34" i="90"/>
  <c r="X34" i="90"/>
  <c r="Z37" i="83"/>
  <c r="Z33" i="85"/>
  <c r="AH40" i="84"/>
  <c r="AQ40" i="84" s="1"/>
  <c r="AI38" i="54"/>
  <c r="AN38" i="54"/>
  <c r="Y36" i="98"/>
  <c r="X36" i="98"/>
  <c r="Y44" i="51"/>
  <c r="X44" i="51"/>
  <c r="AR41" i="20"/>
  <c r="AF45" i="101"/>
  <c r="AO45" i="101" s="1"/>
  <c r="W46" i="101"/>
  <c r="AG45" i="101"/>
  <c r="AP45" i="101" s="1"/>
  <c r="AE45" i="101"/>
  <c r="W45" i="46"/>
  <c r="AE44" i="46"/>
  <c r="AF44" i="46"/>
  <c r="AO44" i="46" s="1"/>
  <c r="AG44" i="46"/>
  <c r="AP44" i="46" s="1"/>
  <c r="Y40" i="45"/>
  <c r="X40" i="45"/>
  <c r="AH33" i="35"/>
  <c r="AQ33" i="35" s="1"/>
  <c r="AR34" i="10"/>
  <c r="AR35" i="43"/>
  <c r="AE44" i="52"/>
  <c r="AF44" i="52"/>
  <c r="AO44" i="52" s="1"/>
  <c r="AG44" i="52"/>
  <c r="AP44" i="52" s="1"/>
  <c r="W45" i="52"/>
  <c r="AR34" i="18"/>
  <c r="Z33" i="35"/>
  <c r="AR44" i="47"/>
  <c r="AF41" i="13"/>
  <c r="AO41" i="13" s="1"/>
  <c r="AG41" i="13"/>
  <c r="AP41" i="13" s="1"/>
  <c r="AE41" i="13"/>
  <c r="W42" i="13"/>
  <c r="AH36" i="49"/>
  <c r="AQ36" i="49" s="1"/>
  <c r="Y45" i="53"/>
  <c r="X45" i="53"/>
  <c r="Z42" i="20"/>
  <c r="AH40" i="92"/>
  <c r="AQ40" i="92" s="1"/>
  <c r="AR39" i="92"/>
  <c r="Z35" i="10"/>
  <c r="AH35" i="42"/>
  <c r="AQ35" i="42" s="1"/>
  <c r="Z33" i="50"/>
  <c r="AR32" i="85"/>
  <c r="AI33" i="90"/>
  <c r="AN33" i="90"/>
  <c r="AI38" i="11"/>
  <c r="AR38" i="11" s="1"/>
  <c r="AN38" i="11"/>
  <c r="AI33" i="94"/>
  <c r="AN33" i="94"/>
  <c r="Y39" i="54"/>
  <c r="X39" i="54"/>
  <c r="Z39" i="54" s="1"/>
  <c r="X46" i="105"/>
  <c r="Y46" i="105"/>
  <c r="Z34" i="94" l="1"/>
  <c r="Z45" i="53"/>
  <c r="AE40" i="92"/>
  <c r="AF41" i="104"/>
  <c r="AO41" i="104" s="1"/>
  <c r="AE41" i="104"/>
  <c r="W42" i="104"/>
  <c r="AG41" i="104"/>
  <c r="AP41" i="104" s="1"/>
  <c r="W35" i="94"/>
  <c r="AE34" i="94"/>
  <c r="AG34" i="94"/>
  <c r="AP34" i="94" s="1"/>
  <c r="AF34" i="94"/>
  <c r="AO34" i="94" s="1"/>
  <c r="W40" i="54"/>
  <c r="AE39" i="54"/>
  <c r="AF39" i="54"/>
  <c r="AO39" i="54" s="1"/>
  <c r="AG39" i="54"/>
  <c r="AP39" i="54" s="1"/>
  <c r="W49" i="97"/>
  <c r="AE48" i="97"/>
  <c r="AF48" i="97"/>
  <c r="AO48" i="97" s="1"/>
  <c r="AG48" i="97"/>
  <c r="AP48" i="97" s="1"/>
  <c r="AE45" i="53"/>
  <c r="W46" i="53"/>
  <c r="AF45" i="53"/>
  <c r="AO45" i="53" s="1"/>
  <c r="AG45" i="53"/>
  <c r="AP45" i="53" s="1"/>
  <c r="AR33" i="94"/>
  <c r="AI38" i="100"/>
  <c r="AN38" i="100"/>
  <c r="AR39" i="45"/>
  <c r="AI40" i="84"/>
  <c r="AN40" i="84"/>
  <c r="AI35" i="42"/>
  <c r="AN35" i="42"/>
  <c r="Y44" i="44"/>
  <c r="X44" i="44"/>
  <c r="AI39" i="91"/>
  <c r="AN39" i="91"/>
  <c r="AI31" i="82"/>
  <c r="AN31" i="82"/>
  <c r="AH39" i="99"/>
  <c r="AQ39" i="99" s="1"/>
  <c r="AR40" i="104"/>
  <c r="Y34" i="48"/>
  <c r="X34" i="48"/>
  <c r="Z34" i="48" s="1"/>
  <c r="AR36" i="55"/>
  <c r="Y39" i="100"/>
  <c r="X39" i="100"/>
  <c r="AI46" i="93"/>
  <c r="AN46" i="93"/>
  <c r="AI44" i="86"/>
  <c r="AN44" i="86"/>
  <c r="AE37" i="103"/>
  <c r="W38" i="103"/>
  <c r="AG37" i="103"/>
  <c r="AP37" i="103" s="1"/>
  <c r="AF37" i="103"/>
  <c r="AO37" i="103" s="1"/>
  <c r="Y45" i="46"/>
  <c r="X45" i="46"/>
  <c r="AI41" i="13"/>
  <c r="AN41" i="13"/>
  <c r="AI44" i="52"/>
  <c r="AN44" i="52"/>
  <c r="AH37" i="55"/>
  <c r="AQ37" i="55" s="1"/>
  <c r="Z39" i="99"/>
  <c r="AI46" i="15"/>
  <c r="AN46" i="15"/>
  <c r="AR40" i="95"/>
  <c r="AH41" i="95"/>
  <c r="AQ41" i="95" s="1"/>
  <c r="Y41" i="41"/>
  <c r="Z41" i="41" s="1"/>
  <c r="X41" i="41"/>
  <c r="Y41" i="92"/>
  <c r="X41" i="92"/>
  <c r="AI44" i="46"/>
  <c r="AN44" i="46"/>
  <c r="AH34" i="90"/>
  <c r="AQ34" i="90" s="1"/>
  <c r="W36" i="10"/>
  <c r="AE35" i="10"/>
  <c r="AF35" i="10"/>
  <c r="AO35" i="10" s="1"/>
  <c r="AG35" i="10"/>
  <c r="AP35" i="10" s="1"/>
  <c r="AI45" i="101"/>
  <c r="AN45" i="101"/>
  <c r="AH44" i="51"/>
  <c r="AQ44" i="51" s="1"/>
  <c r="AE45" i="32"/>
  <c r="AF45" i="32"/>
  <c r="AO45" i="32" s="1"/>
  <c r="W46" i="32"/>
  <c r="AG45" i="32"/>
  <c r="AP45" i="32" s="1"/>
  <c r="Z37" i="55"/>
  <c r="Y47" i="15"/>
  <c r="X47" i="15"/>
  <c r="AI43" i="44"/>
  <c r="AN43" i="44"/>
  <c r="Y40" i="91"/>
  <c r="X40" i="91"/>
  <c r="AI33" i="48"/>
  <c r="AN33" i="48"/>
  <c r="AR44" i="53"/>
  <c r="Z41" i="95"/>
  <c r="Y50" i="89"/>
  <c r="X50" i="89"/>
  <c r="AR35" i="98"/>
  <c r="AH39" i="11"/>
  <c r="AQ39" i="11" s="1"/>
  <c r="Y36" i="102"/>
  <c r="X36" i="102"/>
  <c r="Z36" i="102" s="1"/>
  <c r="AI40" i="92"/>
  <c r="AN40" i="92"/>
  <c r="Y41" i="84"/>
  <c r="Z41" i="84" s="1"/>
  <c r="X41" i="84"/>
  <c r="Y36" i="42"/>
  <c r="X36" i="42"/>
  <c r="Y37" i="49"/>
  <c r="X37" i="49"/>
  <c r="AH40" i="45"/>
  <c r="AQ40" i="45" s="1"/>
  <c r="AH36" i="98"/>
  <c r="AQ36" i="98" s="1"/>
  <c r="AG35" i="87"/>
  <c r="AP35" i="87" s="1"/>
  <c r="AE35" i="87"/>
  <c r="W36" i="87"/>
  <c r="AF35" i="87"/>
  <c r="AO35" i="87" s="1"/>
  <c r="AH34" i="94"/>
  <c r="AQ34" i="94" s="1"/>
  <c r="W34" i="35"/>
  <c r="AG33" i="35"/>
  <c r="AP33" i="35" s="1"/>
  <c r="AF33" i="35"/>
  <c r="AO33" i="35" s="1"/>
  <c r="AE33" i="35"/>
  <c r="Z40" i="45"/>
  <c r="Z36" i="98"/>
  <c r="AH39" i="54"/>
  <c r="AQ39" i="54" s="1"/>
  <c r="AG42" i="20"/>
  <c r="AP42" i="20" s="1"/>
  <c r="AF42" i="20"/>
  <c r="AO42" i="20" s="1"/>
  <c r="AE42" i="20"/>
  <c r="W43" i="20"/>
  <c r="AR33" i="90"/>
  <c r="AH45" i="53"/>
  <c r="AQ45" i="53" s="1"/>
  <c r="Z44" i="51"/>
  <c r="AR38" i="54"/>
  <c r="AF33" i="85"/>
  <c r="AO33" i="85" s="1"/>
  <c r="AE33" i="85"/>
  <c r="W34" i="85"/>
  <c r="AG33" i="85"/>
  <c r="AP33" i="85" s="1"/>
  <c r="AR38" i="99"/>
  <c r="W37" i="43"/>
  <c r="AE36" i="43"/>
  <c r="AF36" i="43"/>
  <c r="AO36" i="43" s="1"/>
  <c r="AG36" i="43"/>
  <c r="AP36" i="43" s="1"/>
  <c r="AH48" i="97"/>
  <c r="AQ48" i="97" s="1"/>
  <c r="AR36" i="103"/>
  <c r="Y32" i="82"/>
  <c r="X32" i="82"/>
  <c r="Z41" i="88"/>
  <c r="AH41" i="88"/>
  <c r="AQ41" i="88" s="1"/>
  <c r="Y36" i="18"/>
  <c r="X36" i="18"/>
  <c r="AI39" i="96"/>
  <c r="AN39" i="96"/>
  <c r="AI49" i="89"/>
  <c r="AN49" i="89"/>
  <c r="Z39" i="11"/>
  <c r="Y47" i="93"/>
  <c r="X47" i="93"/>
  <c r="AI35" i="102"/>
  <c r="AN35" i="102"/>
  <c r="Y37" i="16"/>
  <c r="X37" i="16"/>
  <c r="AF45" i="47"/>
  <c r="AO45" i="47" s="1"/>
  <c r="AG45" i="47"/>
  <c r="AP45" i="47" s="1"/>
  <c r="AE45" i="47"/>
  <c r="W46" i="47"/>
  <c r="AH41" i="104"/>
  <c r="AQ41" i="104" s="1"/>
  <c r="AH46" i="105"/>
  <c r="AQ46" i="105" s="1"/>
  <c r="W34" i="50"/>
  <c r="AE33" i="50"/>
  <c r="AF33" i="50"/>
  <c r="AO33" i="50" s="1"/>
  <c r="AG33" i="50"/>
  <c r="AP33" i="50" s="1"/>
  <c r="Y42" i="13"/>
  <c r="Z42" i="13" s="1"/>
  <c r="X42" i="13"/>
  <c r="Z34" i="90"/>
  <c r="AR43" i="51"/>
  <c r="Z46" i="105"/>
  <c r="Y45" i="52"/>
  <c r="X45" i="52"/>
  <c r="Y46" i="101"/>
  <c r="X46" i="101"/>
  <c r="Z46" i="101" s="1"/>
  <c r="AF37" i="83"/>
  <c r="AO37" i="83" s="1"/>
  <c r="AG37" i="83"/>
  <c r="AP37" i="83" s="1"/>
  <c r="AE37" i="83"/>
  <c r="W38" i="83"/>
  <c r="AR40" i="88"/>
  <c r="AH37" i="103"/>
  <c r="AQ37" i="103" s="1"/>
  <c r="AR47" i="97"/>
  <c r="AI40" i="41"/>
  <c r="AR40" i="41" s="1"/>
  <c r="AN40" i="41"/>
  <c r="AI35" i="18"/>
  <c r="AN35" i="18"/>
  <c r="Y40" i="96"/>
  <c r="X40" i="96"/>
  <c r="AR45" i="105"/>
  <c r="Y45" i="86"/>
  <c r="Z45" i="86" s="1"/>
  <c r="X45" i="86"/>
  <c r="AI36" i="16"/>
  <c r="AN36" i="16"/>
  <c r="AI36" i="49"/>
  <c r="AN36" i="49"/>
  <c r="Z37" i="49" l="1"/>
  <c r="Z40" i="91"/>
  <c r="Z36" i="18"/>
  <c r="Z44" i="44"/>
  <c r="AG44" i="44" s="1"/>
  <c r="AP44" i="44" s="1"/>
  <c r="Z45" i="52"/>
  <c r="AG45" i="52" s="1"/>
  <c r="AP45" i="52" s="1"/>
  <c r="AE46" i="101"/>
  <c r="W47" i="101"/>
  <c r="AG46" i="101"/>
  <c r="AP46" i="101" s="1"/>
  <c r="AF46" i="101"/>
  <c r="AO46" i="101" s="1"/>
  <c r="AE44" i="44"/>
  <c r="W45" i="44"/>
  <c r="AF44" i="44"/>
  <c r="AO44" i="44" s="1"/>
  <c r="AF45" i="52"/>
  <c r="AO45" i="52" s="1"/>
  <c r="W42" i="41"/>
  <c r="AF41" i="41"/>
  <c r="AO41" i="41" s="1"/>
  <c r="AG41" i="41"/>
  <c r="AP41" i="41" s="1"/>
  <c r="AE41" i="41"/>
  <c r="W42" i="84"/>
  <c r="AF41" i="84"/>
  <c r="AO41" i="84" s="1"/>
  <c r="AG41" i="84"/>
  <c r="AP41" i="84" s="1"/>
  <c r="AE41" i="84"/>
  <c r="AG37" i="49"/>
  <c r="AP37" i="49" s="1"/>
  <c r="W38" i="49"/>
  <c r="AE37" i="49"/>
  <c r="AF37" i="49"/>
  <c r="AO37" i="49" s="1"/>
  <c r="W41" i="91"/>
  <c r="AG40" i="91"/>
  <c r="AP40" i="91" s="1"/>
  <c r="AE40" i="91"/>
  <c r="AF40" i="91"/>
  <c r="AO40" i="91" s="1"/>
  <c r="AE36" i="18"/>
  <c r="W37" i="18"/>
  <c r="AG36" i="18"/>
  <c r="AP36" i="18" s="1"/>
  <c r="AF36" i="18"/>
  <c r="AO36" i="18" s="1"/>
  <c r="AE42" i="13"/>
  <c r="AG42" i="13"/>
  <c r="AP42" i="13" s="1"/>
  <c r="AF42" i="13"/>
  <c r="AO42" i="13" s="1"/>
  <c r="W43" i="13"/>
  <c r="AE45" i="86"/>
  <c r="AF45" i="86"/>
  <c r="AO45" i="86" s="1"/>
  <c r="W46" i="86"/>
  <c r="AG45" i="86"/>
  <c r="AP45" i="86" s="1"/>
  <c r="AG36" i="102"/>
  <c r="AP36" i="102" s="1"/>
  <c r="W37" i="102"/>
  <c r="AF36" i="102"/>
  <c r="AO36" i="102" s="1"/>
  <c r="AE36" i="102"/>
  <c r="AG46" i="105"/>
  <c r="AP46" i="105" s="1"/>
  <c r="AF46" i="105"/>
  <c r="AO46" i="105" s="1"/>
  <c r="AE46" i="105"/>
  <c r="W47" i="105"/>
  <c r="AR35" i="102"/>
  <c r="AR49" i="89"/>
  <c r="Y38" i="83"/>
  <c r="X38" i="83"/>
  <c r="AH47" i="93"/>
  <c r="AQ47" i="93" s="1"/>
  <c r="AR36" i="16"/>
  <c r="AH40" i="96"/>
  <c r="AQ40" i="96" s="1"/>
  <c r="AH37" i="16"/>
  <c r="AQ37" i="16" s="1"/>
  <c r="Z47" i="93"/>
  <c r="AR39" i="96"/>
  <c r="AH45" i="86"/>
  <c r="AQ45" i="86" s="1"/>
  <c r="Z40" i="96"/>
  <c r="AH42" i="13"/>
  <c r="AQ42" i="13" s="1"/>
  <c r="AI33" i="50"/>
  <c r="AN33" i="50"/>
  <c r="Z37" i="16"/>
  <c r="AH36" i="18"/>
  <c r="AQ36" i="18" s="1"/>
  <c r="Y43" i="20"/>
  <c r="X43" i="20"/>
  <c r="AI33" i="35"/>
  <c r="AN33" i="35"/>
  <c r="AI35" i="87"/>
  <c r="AN35" i="87"/>
  <c r="AH37" i="49"/>
  <c r="AQ37" i="49" s="1"/>
  <c r="AH41" i="84"/>
  <c r="AQ41" i="84" s="1"/>
  <c r="AE41" i="95"/>
  <c r="AG41" i="95"/>
  <c r="AP41" i="95" s="1"/>
  <c r="W42" i="95"/>
  <c r="AF41" i="95"/>
  <c r="AO41" i="95" s="1"/>
  <c r="AI45" i="32"/>
  <c r="AN45" i="32"/>
  <c r="Y36" i="10"/>
  <c r="Z36" i="10" s="1"/>
  <c r="X36" i="10"/>
  <c r="AR44" i="52"/>
  <c r="AR44" i="86"/>
  <c r="AI39" i="54"/>
  <c r="AN39" i="54"/>
  <c r="Y35" i="94"/>
  <c r="X35" i="94"/>
  <c r="Z35" i="94" s="1"/>
  <c r="Y34" i="50"/>
  <c r="X34" i="50"/>
  <c r="Y46" i="47"/>
  <c r="Z46" i="47" s="1"/>
  <c r="X46" i="47"/>
  <c r="W40" i="11"/>
  <c r="AF39" i="11"/>
  <c r="AO39" i="11" s="1"/>
  <c r="AG39" i="11"/>
  <c r="AP39" i="11" s="1"/>
  <c r="AE39" i="11"/>
  <c r="AI42" i="20"/>
  <c r="AN42" i="20"/>
  <c r="AE37" i="55"/>
  <c r="W38" i="55"/>
  <c r="AF37" i="55"/>
  <c r="AO37" i="55" s="1"/>
  <c r="AG37" i="55"/>
  <c r="AP37" i="55" s="1"/>
  <c r="AR45" i="101"/>
  <c r="AR44" i="46"/>
  <c r="AR31" i="82"/>
  <c r="AI48" i="97"/>
  <c r="AN48" i="97"/>
  <c r="Y40" i="54"/>
  <c r="X40" i="54"/>
  <c r="AI45" i="47"/>
  <c r="AR45" i="47" s="1"/>
  <c r="AN45" i="47"/>
  <c r="AF41" i="88"/>
  <c r="AO41" i="88" s="1"/>
  <c r="AG41" i="88"/>
  <c r="AP41" i="88" s="1"/>
  <c r="W42" i="88"/>
  <c r="AE41" i="88"/>
  <c r="AH41" i="92"/>
  <c r="AQ41" i="92" s="1"/>
  <c r="AR41" i="13"/>
  <c r="AR46" i="93"/>
  <c r="AH34" i="48"/>
  <c r="AQ34" i="48" s="1"/>
  <c r="AR35" i="42"/>
  <c r="AR38" i="100"/>
  <c r="Y46" i="53"/>
  <c r="X46" i="53"/>
  <c r="Y49" i="97"/>
  <c r="X49" i="97"/>
  <c r="Z49" i="97" s="1"/>
  <c r="AR35" i="18"/>
  <c r="AH32" i="82"/>
  <c r="AQ32" i="82" s="1"/>
  <c r="W45" i="51"/>
  <c r="AE44" i="51"/>
  <c r="AN44" i="51" s="1"/>
  <c r="AF44" i="51"/>
  <c r="AO44" i="51" s="1"/>
  <c r="AG44" i="51"/>
  <c r="AF36" i="98"/>
  <c r="AO36" i="98" s="1"/>
  <c r="AG36" i="98"/>
  <c r="AP36" i="98" s="1"/>
  <c r="AE36" i="98"/>
  <c r="W37" i="98"/>
  <c r="Y34" i="35"/>
  <c r="X34" i="35"/>
  <c r="AH36" i="42"/>
  <c r="AQ36" i="42" s="1"/>
  <c r="AH50" i="89"/>
  <c r="AQ50" i="89" s="1"/>
  <c r="AR43" i="44"/>
  <c r="Z41" i="92"/>
  <c r="AH45" i="46"/>
  <c r="AQ45" i="46" s="1"/>
  <c r="Y38" i="103"/>
  <c r="X38" i="103"/>
  <c r="AH39" i="100"/>
  <c r="AQ39" i="100" s="1"/>
  <c r="AG34" i="48"/>
  <c r="AP34" i="48" s="1"/>
  <c r="W35" i="48"/>
  <c r="AF34" i="48"/>
  <c r="AO34" i="48" s="1"/>
  <c r="AE34" i="48"/>
  <c r="AR39" i="91"/>
  <c r="AI45" i="53"/>
  <c r="AN45" i="53"/>
  <c r="Y42" i="104"/>
  <c r="X42" i="104"/>
  <c r="AH46" i="101"/>
  <c r="AQ46" i="101" s="1"/>
  <c r="Z32" i="82"/>
  <c r="AI36" i="43"/>
  <c r="AN36" i="43"/>
  <c r="Y34" i="85"/>
  <c r="X34" i="85"/>
  <c r="W41" i="45"/>
  <c r="AE40" i="45"/>
  <c r="AF40" i="45"/>
  <c r="AO40" i="45" s="1"/>
  <c r="AG40" i="45"/>
  <c r="AP40" i="45" s="1"/>
  <c r="Z36" i="42"/>
  <c r="AR40" i="92"/>
  <c r="Z50" i="89"/>
  <c r="AR33" i="48"/>
  <c r="AH47" i="15"/>
  <c r="AQ47" i="15" s="1"/>
  <c r="X46" i="32"/>
  <c r="Y46" i="32"/>
  <c r="AR46" i="15"/>
  <c r="Z45" i="46"/>
  <c r="AI37" i="103"/>
  <c r="AN37" i="103"/>
  <c r="Z39" i="100"/>
  <c r="AH44" i="44"/>
  <c r="AQ44" i="44" s="1"/>
  <c r="AR40" i="84"/>
  <c r="AI41" i="104"/>
  <c r="AN41" i="104"/>
  <c r="AR36" i="49"/>
  <c r="AI37" i="83"/>
  <c r="AR37" i="83" s="1"/>
  <c r="AN37" i="83"/>
  <c r="AH45" i="52"/>
  <c r="AQ45" i="52" s="1"/>
  <c r="AF34" i="90"/>
  <c r="AO34" i="90" s="1"/>
  <c r="AE34" i="90"/>
  <c r="W35" i="90"/>
  <c r="AG34" i="90"/>
  <c r="AP34" i="90" s="1"/>
  <c r="Y37" i="43"/>
  <c r="X37" i="43"/>
  <c r="AI33" i="85"/>
  <c r="AN33" i="85"/>
  <c r="Y36" i="87"/>
  <c r="X36" i="87"/>
  <c r="AH36" i="102"/>
  <c r="AQ36" i="102" s="1"/>
  <c r="AH40" i="91"/>
  <c r="AQ40" i="91" s="1"/>
  <c r="Z47" i="15"/>
  <c r="AI35" i="10"/>
  <c r="AN35" i="10"/>
  <c r="AH41" i="41"/>
  <c r="AQ41" i="41" s="1"/>
  <c r="AG39" i="99"/>
  <c r="AP39" i="99" s="1"/>
  <c r="AF39" i="99"/>
  <c r="AO39" i="99" s="1"/>
  <c r="AE39" i="99"/>
  <c r="W40" i="99"/>
  <c r="AI34" i="94"/>
  <c r="AN34" i="94"/>
  <c r="Z34" i="35" l="1"/>
  <c r="Z43" i="20"/>
  <c r="Z34" i="85"/>
  <c r="AG34" i="85" s="1"/>
  <c r="AP34" i="85" s="1"/>
  <c r="Z34" i="50"/>
  <c r="W35" i="50" s="1"/>
  <c r="AE45" i="52"/>
  <c r="W46" i="52"/>
  <c r="Z46" i="53"/>
  <c r="Z38" i="83"/>
  <c r="AE34" i="35"/>
  <c r="W35" i="35"/>
  <c r="AF34" i="35"/>
  <c r="AO34" i="35" s="1"/>
  <c r="AG34" i="35"/>
  <c r="AP34" i="35" s="1"/>
  <c r="AE43" i="20"/>
  <c r="AG43" i="20"/>
  <c r="AP43" i="20" s="1"/>
  <c r="AF43" i="20"/>
  <c r="AO43" i="20" s="1"/>
  <c r="W44" i="20"/>
  <c r="AE34" i="50"/>
  <c r="AF34" i="50"/>
  <c r="AO34" i="50" s="1"/>
  <c r="AF38" i="83"/>
  <c r="AO38" i="83" s="1"/>
  <c r="W39" i="83"/>
  <c r="AE38" i="83"/>
  <c r="AG38" i="83"/>
  <c r="AP38" i="83" s="1"/>
  <c r="AE36" i="10"/>
  <c r="W37" i="10"/>
  <c r="AG36" i="10"/>
  <c r="AP36" i="10" s="1"/>
  <c r="AF36" i="10"/>
  <c r="AO36" i="10" s="1"/>
  <c r="AF34" i="85"/>
  <c r="AO34" i="85" s="1"/>
  <c r="W35" i="85"/>
  <c r="AE34" i="85"/>
  <c r="AF46" i="53"/>
  <c r="AO46" i="53" s="1"/>
  <c r="W47" i="53"/>
  <c r="AG46" i="53"/>
  <c r="AP46" i="53" s="1"/>
  <c r="AE46" i="53"/>
  <c r="AI39" i="99"/>
  <c r="AN39" i="99"/>
  <c r="AR37" i="103"/>
  <c r="AH46" i="32"/>
  <c r="AQ46" i="32" s="1"/>
  <c r="AI34" i="48"/>
  <c r="AN34" i="48"/>
  <c r="AH34" i="35"/>
  <c r="AQ34" i="35" s="1"/>
  <c r="Y45" i="51"/>
  <c r="X45" i="51"/>
  <c r="AI37" i="55"/>
  <c r="AN37" i="55"/>
  <c r="AR39" i="54"/>
  <c r="Y42" i="95"/>
  <c r="Z42" i="95" s="1"/>
  <c r="X42" i="95"/>
  <c r="AI36" i="102"/>
  <c r="AN36" i="102"/>
  <c r="Y46" i="86"/>
  <c r="X46" i="86"/>
  <c r="AI36" i="18"/>
  <c r="AN36" i="18"/>
  <c r="AI41" i="84"/>
  <c r="AN41" i="84"/>
  <c r="Y46" i="52"/>
  <c r="Z46" i="52"/>
  <c r="X46" i="52"/>
  <c r="AI44" i="44"/>
  <c r="AN44" i="44"/>
  <c r="AR33" i="85"/>
  <c r="Y35" i="90"/>
  <c r="X35" i="90"/>
  <c r="AE45" i="46"/>
  <c r="W46" i="46"/>
  <c r="AG45" i="46"/>
  <c r="AP45" i="46" s="1"/>
  <c r="AF45" i="46"/>
  <c r="AO45" i="46" s="1"/>
  <c r="AR48" i="97"/>
  <c r="Y40" i="11"/>
  <c r="X40" i="11"/>
  <c r="AE37" i="16"/>
  <c r="AG37" i="16"/>
  <c r="AP37" i="16" s="1"/>
  <c r="W38" i="16"/>
  <c r="AF37" i="16"/>
  <c r="AO37" i="16" s="1"/>
  <c r="Y47" i="105"/>
  <c r="Z47" i="105" s="1"/>
  <c r="X47" i="105"/>
  <c r="AI42" i="13"/>
  <c r="AN42" i="13"/>
  <c r="AH37" i="43"/>
  <c r="AQ37" i="43" s="1"/>
  <c r="AI34" i="90"/>
  <c r="AN34" i="90"/>
  <c r="AR41" i="104"/>
  <c r="AF50" i="89"/>
  <c r="AO50" i="89" s="1"/>
  <c r="AG50" i="89"/>
  <c r="AP50" i="89" s="1"/>
  <c r="W51" i="89"/>
  <c r="AE50" i="89"/>
  <c r="AR45" i="53"/>
  <c r="Y35" i="48"/>
  <c r="X35" i="48"/>
  <c r="AH49" i="97"/>
  <c r="AQ49" i="97" s="1"/>
  <c r="AR42" i="20"/>
  <c r="AH46" i="47"/>
  <c r="AQ46" i="47" s="1"/>
  <c r="AH35" i="94"/>
  <c r="AQ35" i="94" s="1"/>
  <c r="AI41" i="95"/>
  <c r="AN41" i="95"/>
  <c r="AR35" i="87"/>
  <c r="AI46" i="105"/>
  <c r="AN46" i="105"/>
  <c r="X37" i="102"/>
  <c r="Y37" i="102"/>
  <c r="AI45" i="86"/>
  <c r="AN45" i="86"/>
  <c r="AI37" i="49"/>
  <c r="AN37" i="49"/>
  <c r="Y42" i="41"/>
  <c r="X42" i="41"/>
  <c r="AI40" i="45"/>
  <c r="AN40" i="45"/>
  <c r="AR36" i="43"/>
  <c r="AH38" i="103"/>
  <c r="AQ38" i="103" s="1"/>
  <c r="AI44" i="51"/>
  <c r="AP44" i="51"/>
  <c r="AF49" i="97"/>
  <c r="AO49" i="97" s="1"/>
  <c r="AE49" i="97"/>
  <c r="AG49" i="97"/>
  <c r="AP49" i="97" s="1"/>
  <c r="W50" i="97"/>
  <c r="AI41" i="88"/>
  <c r="AN41" i="88"/>
  <c r="AH40" i="54"/>
  <c r="AQ40" i="54" s="1"/>
  <c r="AG46" i="47"/>
  <c r="AP46" i="47" s="1"/>
  <c r="AF46" i="47"/>
  <c r="AO46" i="47" s="1"/>
  <c r="W47" i="47"/>
  <c r="AE46" i="47"/>
  <c r="W36" i="94"/>
  <c r="AE35" i="94"/>
  <c r="AF35" i="94"/>
  <c r="AO35" i="94" s="1"/>
  <c r="AG35" i="94"/>
  <c r="AP35" i="94" s="1"/>
  <c r="AR45" i="32"/>
  <c r="AR33" i="50"/>
  <c r="AE40" i="96"/>
  <c r="W41" i="96"/>
  <c r="AG40" i="96"/>
  <c r="AP40" i="96" s="1"/>
  <c r="AF40" i="96"/>
  <c r="AO40" i="96" s="1"/>
  <c r="AI40" i="91"/>
  <c r="AR40" i="91" s="1"/>
  <c r="AN40" i="91"/>
  <c r="Y38" i="49"/>
  <c r="X38" i="49"/>
  <c r="Y42" i="84"/>
  <c r="X42" i="84"/>
  <c r="AH36" i="87"/>
  <c r="AQ36" i="87" s="1"/>
  <c r="W48" i="15"/>
  <c r="AG47" i="15"/>
  <c r="AP47" i="15" s="1"/>
  <c r="AE47" i="15"/>
  <c r="AF47" i="15"/>
  <c r="AO47" i="15" s="1"/>
  <c r="Z36" i="87"/>
  <c r="AE39" i="100"/>
  <c r="W40" i="100"/>
  <c r="AF39" i="100"/>
  <c r="AO39" i="100" s="1"/>
  <c r="AG39" i="100"/>
  <c r="AP39" i="100" s="1"/>
  <c r="Y41" i="45"/>
  <c r="X41" i="45"/>
  <c r="AF32" i="82"/>
  <c r="AO32" i="82" s="1"/>
  <c r="W33" i="82"/>
  <c r="AE32" i="82"/>
  <c r="AG32" i="82"/>
  <c r="AP32" i="82" s="1"/>
  <c r="AH42" i="104"/>
  <c r="AQ42" i="104" s="1"/>
  <c r="Z38" i="103"/>
  <c r="Y37" i="98"/>
  <c r="X37" i="98"/>
  <c r="Y42" i="88"/>
  <c r="Z42" i="88" s="1"/>
  <c r="X42" i="88"/>
  <c r="Z40" i="54"/>
  <c r="AI39" i="11"/>
  <c r="AN39" i="11"/>
  <c r="AR33" i="35"/>
  <c r="Y43" i="13"/>
  <c r="X43" i="13"/>
  <c r="Y47" i="101"/>
  <c r="Z47" i="101"/>
  <c r="X47" i="101"/>
  <c r="AR34" i="94"/>
  <c r="AR35" i="10"/>
  <c r="Z37" i="43"/>
  <c r="Y40" i="99"/>
  <c r="X40" i="99"/>
  <c r="Z46" i="32"/>
  <c r="AE36" i="42"/>
  <c r="AF36" i="42"/>
  <c r="AO36" i="42" s="1"/>
  <c r="W37" i="42"/>
  <c r="AG36" i="42"/>
  <c r="AP36" i="42" s="1"/>
  <c r="AH34" i="85"/>
  <c r="AQ34" i="85" s="1"/>
  <c r="Z42" i="104"/>
  <c r="AG41" i="92"/>
  <c r="AP41" i="92" s="1"/>
  <c r="W42" i="92"/>
  <c r="AF41" i="92"/>
  <c r="AO41" i="92" s="1"/>
  <c r="AE41" i="92"/>
  <c r="AI36" i="98"/>
  <c r="AN36" i="98"/>
  <c r="AH46" i="53"/>
  <c r="AQ46" i="53" s="1"/>
  <c r="Y38" i="55"/>
  <c r="X38" i="55"/>
  <c r="AH34" i="50"/>
  <c r="AQ34" i="50" s="1"/>
  <c r="AH36" i="10"/>
  <c r="AQ36" i="10" s="1"/>
  <c r="AH43" i="20"/>
  <c r="AQ43" i="20" s="1"/>
  <c r="W48" i="93"/>
  <c r="AG47" i="93"/>
  <c r="AP47" i="93" s="1"/>
  <c r="AF47" i="93"/>
  <c r="AO47" i="93" s="1"/>
  <c r="AE47" i="93"/>
  <c r="AH38" i="83"/>
  <c r="AQ38" i="83" s="1"/>
  <c r="Y37" i="18"/>
  <c r="X37" i="18"/>
  <c r="Y41" i="91"/>
  <c r="X41" i="91"/>
  <c r="AI41" i="41"/>
  <c r="AN41" i="41"/>
  <c r="AI45" i="52"/>
  <c r="AN45" i="52"/>
  <c r="Y45" i="44"/>
  <c r="X45" i="44"/>
  <c r="AI46" i="101"/>
  <c r="AN46" i="101"/>
  <c r="Z38" i="55" l="1"/>
  <c r="AF38" i="55" s="1"/>
  <c r="AO38" i="55" s="1"/>
  <c r="AG34" i="50"/>
  <c r="AP34" i="50" s="1"/>
  <c r="Z40" i="99"/>
  <c r="Z41" i="45"/>
  <c r="AE41" i="45" s="1"/>
  <c r="Z42" i="41"/>
  <c r="AG42" i="41" s="1"/>
  <c r="AP42" i="41" s="1"/>
  <c r="Z37" i="102"/>
  <c r="AE37" i="102" s="1"/>
  <c r="AE38" i="55"/>
  <c r="AG38" i="55"/>
  <c r="AP38" i="55" s="1"/>
  <c r="W39" i="55"/>
  <c r="AE42" i="95"/>
  <c r="W43" i="95"/>
  <c r="AG42" i="95"/>
  <c r="AP42" i="95" s="1"/>
  <c r="AF42" i="95"/>
  <c r="AO42" i="95" s="1"/>
  <c r="AE47" i="105"/>
  <c r="W48" i="105"/>
  <c r="AF47" i="105"/>
  <c r="AO47" i="105" s="1"/>
  <c r="AG47" i="105"/>
  <c r="AP47" i="105" s="1"/>
  <c r="AE42" i="88"/>
  <c r="W43" i="88"/>
  <c r="AG42" i="88"/>
  <c r="AP42" i="88" s="1"/>
  <c r="AF42" i="88"/>
  <c r="AO42" i="88" s="1"/>
  <c r="AF42" i="41"/>
  <c r="AO42" i="41" s="1"/>
  <c r="W43" i="41"/>
  <c r="W41" i="99"/>
  <c r="AG40" i="99"/>
  <c r="AP40" i="99" s="1"/>
  <c r="AF40" i="99"/>
  <c r="AO40" i="99" s="1"/>
  <c r="AE40" i="99"/>
  <c r="AF41" i="45"/>
  <c r="AO41" i="45" s="1"/>
  <c r="AG41" i="45"/>
  <c r="AP41" i="45" s="1"/>
  <c r="Y42" i="92"/>
  <c r="X42" i="92"/>
  <c r="AI36" i="42"/>
  <c r="AR36" i="42" s="1"/>
  <c r="AN36" i="42"/>
  <c r="AH37" i="98"/>
  <c r="AQ37" i="98" s="1"/>
  <c r="Y33" i="82"/>
  <c r="X33" i="82"/>
  <c r="AH38" i="49"/>
  <c r="AQ38" i="49" s="1"/>
  <c r="Y36" i="94"/>
  <c r="X36" i="94"/>
  <c r="AR41" i="88"/>
  <c r="AF37" i="102"/>
  <c r="AO37" i="102" s="1"/>
  <c r="W38" i="102"/>
  <c r="AG37" i="102"/>
  <c r="AP37" i="102" s="1"/>
  <c r="AH40" i="11"/>
  <c r="AQ40" i="11" s="1"/>
  <c r="AE46" i="52"/>
  <c r="AF46" i="52"/>
  <c r="AO46" i="52" s="1"/>
  <c r="W47" i="52"/>
  <c r="AG46" i="52"/>
  <c r="AP46" i="52" s="1"/>
  <c r="AH46" i="86"/>
  <c r="AQ46" i="86" s="1"/>
  <c r="AH45" i="51"/>
  <c r="AQ45" i="51" s="1"/>
  <c r="AR39" i="99"/>
  <c r="AI38" i="83"/>
  <c r="AN38" i="83"/>
  <c r="AI43" i="20"/>
  <c r="AN43" i="20"/>
  <c r="AR41" i="41"/>
  <c r="AR45" i="52"/>
  <c r="AH37" i="18"/>
  <c r="AQ37" i="18" s="1"/>
  <c r="Y48" i="93"/>
  <c r="X48" i="93"/>
  <c r="W47" i="32"/>
  <c r="AE46" i="32"/>
  <c r="AF46" i="32"/>
  <c r="AO46" i="32" s="1"/>
  <c r="AG46" i="32"/>
  <c r="AP46" i="32" s="1"/>
  <c r="AH43" i="13"/>
  <c r="AQ43" i="13" s="1"/>
  <c r="AR39" i="11"/>
  <c r="Z37" i="98"/>
  <c r="AI47" i="15"/>
  <c r="AN47" i="15"/>
  <c r="Z38" i="49"/>
  <c r="AR44" i="51"/>
  <c r="AH37" i="102"/>
  <c r="AQ37" i="102" s="1"/>
  <c r="AR41" i="95"/>
  <c r="AH35" i="48"/>
  <c r="AQ35" i="48" s="1"/>
  <c r="AI50" i="89"/>
  <c r="AN50" i="89"/>
  <c r="Z40" i="11"/>
  <c r="Z46" i="86"/>
  <c r="Z45" i="51"/>
  <c r="Y39" i="83"/>
  <c r="X39" i="83"/>
  <c r="AI34" i="50"/>
  <c r="AN34" i="50"/>
  <c r="AH45" i="44"/>
  <c r="AQ45" i="44" s="1"/>
  <c r="Z45" i="44"/>
  <c r="AH41" i="91"/>
  <c r="AQ41" i="91" s="1"/>
  <c r="AR46" i="101"/>
  <c r="Z37" i="18"/>
  <c r="AR36" i="98"/>
  <c r="AF42" i="104"/>
  <c r="AO42" i="104" s="1"/>
  <c r="W43" i="104"/>
  <c r="AG42" i="104"/>
  <c r="AP42" i="104" s="1"/>
  <c r="AE42" i="104"/>
  <c r="AH40" i="99"/>
  <c r="AQ40" i="99" s="1"/>
  <c r="Z43" i="13"/>
  <c r="AG40" i="54"/>
  <c r="AP40" i="54" s="1"/>
  <c r="W41" i="54"/>
  <c r="AF40" i="54"/>
  <c r="AO40" i="54" s="1"/>
  <c r="AE40" i="54"/>
  <c r="AH41" i="45"/>
  <c r="AQ41" i="45" s="1"/>
  <c r="Y40" i="100"/>
  <c r="X40" i="100"/>
  <c r="Y41" i="96"/>
  <c r="X41" i="96"/>
  <c r="AI46" i="47"/>
  <c r="AN46" i="47"/>
  <c r="Y50" i="97"/>
  <c r="Z50" i="97"/>
  <c r="X50" i="97"/>
  <c r="Z35" i="48"/>
  <c r="Y51" i="89"/>
  <c r="X51" i="89"/>
  <c r="AR34" i="90"/>
  <c r="Y46" i="46"/>
  <c r="X46" i="46"/>
  <c r="Z46" i="46" s="1"/>
  <c r="AI46" i="53"/>
  <c r="AN46" i="53"/>
  <c r="AI34" i="85"/>
  <c r="AN34" i="85"/>
  <c r="Y37" i="10"/>
  <c r="Z37" i="10" s="1"/>
  <c r="X37" i="10"/>
  <c r="AH42" i="88"/>
  <c r="AQ42" i="88" s="1"/>
  <c r="AF38" i="103"/>
  <c r="AO38" i="103" s="1"/>
  <c r="W39" i="103"/>
  <c r="AE38" i="103"/>
  <c r="AG38" i="103"/>
  <c r="AP38" i="103" s="1"/>
  <c r="AI39" i="100"/>
  <c r="AN39" i="100"/>
  <c r="Y48" i="15"/>
  <c r="X48" i="15"/>
  <c r="AH42" i="84"/>
  <c r="AQ42" i="84" s="1"/>
  <c r="AI40" i="96"/>
  <c r="AN40" i="96"/>
  <c r="Y47" i="47"/>
  <c r="X47" i="47"/>
  <c r="AR37" i="49"/>
  <c r="AR46" i="105"/>
  <c r="AR42" i="13"/>
  <c r="Y38" i="16"/>
  <c r="X38" i="16"/>
  <c r="AI45" i="46"/>
  <c r="AN45" i="46"/>
  <c r="AR41" i="84"/>
  <c r="AR34" i="48"/>
  <c r="Y35" i="85"/>
  <c r="X35" i="85"/>
  <c r="AI36" i="10"/>
  <c r="AN36" i="10"/>
  <c r="Y44" i="20"/>
  <c r="Z44" i="20" s="1"/>
  <c r="X44" i="20"/>
  <c r="AI41" i="92"/>
  <c r="AN41" i="92"/>
  <c r="Y37" i="42"/>
  <c r="X37" i="42"/>
  <c r="Z37" i="42" s="1"/>
  <c r="AH47" i="101"/>
  <c r="AQ47" i="101" s="1"/>
  <c r="AG36" i="87"/>
  <c r="AP36" i="87" s="1"/>
  <c r="AF36" i="87"/>
  <c r="AO36" i="87" s="1"/>
  <c r="AE36" i="87"/>
  <c r="W37" i="87"/>
  <c r="Z42" i="84"/>
  <c r="AI49" i="97"/>
  <c r="AN49" i="97"/>
  <c r="AR40" i="45"/>
  <c r="AH47" i="105"/>
  <c r="AQ47" i="105" s="1"/>
  <c r="AH35" i="90"/>
  <c r="AQ35" i="90" s="1"/>
  <c r="AR44" i="44"/>
  <c r="AR36" i="102"/>
  <c r="Y47" i="53"/>
  <c r="X47" i="53"/>
  <c r="Y35" i="35"/>
  <c r="X35" i="35"/>
  <c r="AI47" i="93"/>
  <c r="AN47" i="93"/>
  <c r="Z41" i="91"/>
  <c r="AH38" i="55"/>
  <c r="AQ38" i="55" s="1"/>
  <c r="AF37" i="43"/>
  <c r="AO37" i="43" s="1"/>
  <c r="W38" i="43"/>
  <c r="AE37" i="43"/>
  <c r="AG37" i="43"/>
  <c r="AP37" i="43" s="1"/>
  <c r="AG47" i="101"/>
  <c r="AP47" i="101" s="1"/>
  <c r="AE47" i="101"/>
  <c r="AF47" i="101"/>
  <c r="AO47" i="101" s="1"/>
  <c r="W48" i="101"/>
  <c r="AI32" i="82"/>
  <c r="AN32" i="82"/>
  <c r="AI35" i="94"/>
  <c r="AN35" i="94"/>
  <c r="AH42" i="41"/>
  <c r="AQ42" i="41" s="1"/>
  <c r="AR45" i="86"/>
  <c r="AI37" i="16"/>
  <c r="AN37" i="16"/>
  <c r="Z35" i="90"/>
  <c r="AH46" i="52"/>
  <c r="AQ46" i="52" s="1"/>
  <c r="AR36" i="18"/>
  <c r="AH42" i="95"/>
  <c r="AQ42" i="95" s="1"/>
  <c r="AR37" i="55"/>
  <c r="Y35" i="50"/>
  <c r="X35" i="50"/>
  <c r="Z35" i="50" s="1"/>
  <c r="AI34" i="35"/>
  <c r="AN34" i="35"/>
  <c r="Z40" i="100" l="1"/>
  <c r="Z51" i="89"/>
  <c r="Z39" i="83"/>
  <c r="W42" i="45"/>
  <c r="AE42" i="41"/>
  <c r="Z41" i="96"/>
  <c r="AE44" i="20"/>
  <c r="W45" i="20"/>
  <c r="AF44" i="20"/>
  <c r="AO44" i="20" s="1"/>
  <c r="AG44" i="20"/>
  <c r="AP44" i="20" s="1"/>
  <c r="AG51" i="89"/>
  <c r="AP51" i="89" s="1"/>
  <c r="AE51" i="89"/>
  <c r="W52" i="89"/>
  <c r="AF51" i="89"/>
  <c r="AO51" i="89" s="1"/>
  <c r="W40" i="83"/>
  <c r="AG39" i="83"/>
  <c r="AP39" i="83" s="1"/>
  <c r="AF39" i="83"/>
  <c r="AO39" i="83" s="1"/>
  <c r="AE39" i="83"/>
  <c r="AE40" i="100"/>
  <c r="W41" i="100"/>
  <c r="AG40" i="100"/>
  <c r="AP40" i="100" s="1"/>
  <c r="AF40" i="100"/>
  <c r="AO40" i="100" s="1"/>
  <c r="AG37" i="10"/>
  <c r="AP37" i="10" s="1"/>
  <c r="AF37" i="10"/>
  <c r="AO37" i="10" s="1"/>
  <c r="W38" i="10"/>
  <c r="AE37" i="10"/>
  <c r="AE41" i="96"/>
  <c r="W42" i="96"/>
  <c r="AG41" i="96"/>
  <c r="AP41" i="96" s="1"/>
  <c r="AF41" i="96"/>
  <c r="AO41" i="96" s="1"/>
  <c r="AH35" i="50"/>
  <c r="AQ35" i="50" s="1"/>
  <c r="AR32" i="82"/>
  <c r="AR47" i="93"/>
  <c r="AR49" i="97"/>
  <c r="AH37" i="42"/>
  <c r="AQ37" i="42" s="1"/>
  <c r="AR45" i="46"/>
  <c r="AR39" i="100"/>
  <c r="AH46" i="46"/>
  <c r="AQ46" i="46" s="1"/>
  <c r="W44" i="13"/>
  <c r="AG43" i="13"/>
  <c r="AP43" i="13" s="1"/>
  <c r="AF43" i="13"/>
  <c r="AO43" i="13" s="1"/>
  <c r="AE43" i="13"/>
  <c r="AR50" i="89"/>
  <c r="AF37" i="98"/>
  <c r="AO37" i="98" s="1"/>
  <c r="AE37" i="98"/>
  <c r="W38" i="98"/>
  <c r="AG37" i="98"/>
  <c r="AP37" i="98" s="1"/>
  <c r="Y47" i="32"/>
  <c r="X47" i="32"/>
  <c r="Y38" i="102"/>
  <c r="X38" i="102"/>
  <c r="Z38" i="102" s="1"/>
  <c r="AH33" i="82"/>
  <c r="AQ33" i="82" s="1"/>
  <c r="AI42" i="41"/>
  <c r="AR42" i="41" s="1"/>
  <c r="AN42" i="41"/>
  <c r="Y48" i="105"/>
  <c r="X48" i="105"/>
  <c r="Z48" i="105" s="1"/>
  <c r="AI42" i="95"/>
  <c r="AN42" i="95"/>
  <c r="AH35" i="35"/>
  <c r="AQ35" i="35" s="1"/>
  <c r="AG42" i="84"/>
  <c r="AP42" i="84" s="1"/>
  <c r="AF42" i="84"/>
  <c r="AO42" i="84" s="1"/>
  <c r="AE42" i="84"/>
  <c r="W43" i="84"/>
  <c r="AE37" i="42"/>
  <c r="AF37" i="42"/>
  <c r="AO37" i="42" s="1"/>
  <c r="W38" i="42"/>
  <c r="AG37" i="42"/>
  <c r="AP37" i="42" s="1"/>
  <c r="AH38" i="16"/>
  <c r="AQ38" i="16" s="1"/>
  <c r="AF46" i="46"/>
  <c r="AO46" i="46" s="1"/>
  <c r="AE46" i="46"/>
  <c r="AN46" i="46" s="1"/>
  <c r="AG46" i="46"/>
  <c r="W47" i="46"/>
  <c r="AR46" i="47"/>
  <c r="AI42" i="104"/>
  <c r="AN42" i="104"/>
  <c r="AF37" i="18"/>
  <c r="AO37" i="18" s="1"/>
  <c r="AG37" i="18"/>
  <c r="AP37" i="18" s="1"/>
  <c r="AE37" i="18"/>
  <c r="W38" i="18"/>
  <c r="AH48" i="93"/>
  <c r="AQ48" i="93" s="1"/>
  <c r="Y47" i="52"/>
  <c r="X47" i="52"/>
  <c r="Z33" i="82"/>
  <c r="AI40" i="99"/>
  <c r="AN40" i="99"/>
  <c r="Y43" i="88"/>
  <c r="Z43" i="88" s="1"/>
  <c r="X43" i="88"/>
  <c r="AI47" i="105"/>
  <c r="AN47" i="105"/>
  <c r="AR37" i="16"/>
  <c r="Z35" i="35"/>
  <c r="Z38" i="16"/>
  <c r="AR40" i="96"/>
  <c r="AH48" i="15"/>
  <c r="AQ48" i="15" s="1"/>
  <c r="AG35" i="48"/>
  <c r="AP35" i="48" s="1"/>
  <c r="AE35" i="48"/>
  <c r="W36" i="48"/>
  <c r="AF35" i="48"/>
  <c r="AO35" i="48" s="1"/>
  <c r="AH41" i="96"/>
  <c r="AQ41" i="96" s="1"/>
  <c r="AI40" i="54"/>
  <c r="AN40" i="54"/>
  <c r="AE45" i="51"/>
  <c r="AF45" i="51"/>
  <c r="AO45" i="51" s="1"/>
  <c r="AG45" i="51"/>
  <c r="AP45" i="51" s="1"/>
  <c r="W46" i="51"/>
  <c r="Z48" i="93"/>
  <c r="AR43" i="20"/>
  <c r="Y43" i="41"/>
  <c r="X43" i="41"/>
  <c r="AI42" i="88"/>
  <c r="AN42" i="88"/>
  <c r="Y39" i="55"/>
  <c r="Z39" i="55"/>
  <c r="X39" i="55"/>
  <c r="Y38" i="43"/>
  <c r="X38" i="43"/>
  <c r="Y37" i="87"/>
  <c r="X37" i="87"/>
  <c r="Z37" i="87" s="1"/>
  <c r="AR36" i="10"/>
  <c r="Z48" i="15"/>
  <c r="AI38" i="103"/>
  <c r="AN38" i="103"/>
  <c r="AR34" i="85"/>
  <c r="AH50" i="97"/>
  <c r="AQ50" i="97" s="1"/>
  <c r="Y43" i="104"/>
  <c r="X43" i="104"/>
  <c r="AE45" i="44"/>
  <c r="AF45" i="44"/>
  <c r="AO45" i="44" s="1"/>
  <c r="W46" i="44"/>
  <c r="AG45" i="44"/>
  <c r="AP45" i="44" s="1"/>
  <c r="AF46" i="86"/>
  <c r="AO46" i="86" s="1"/>
  <c r="AG46" i="86"/>
  <c r="W47" i="86"/>
  <c r="AE46" i="86"/>
  <c r="AN46" i="86" s="1"/>
  <c r="AG38" i="49"/>
  <c r="AP38" i="49" s="1"/>
  <c r="W39" i="49"/>
  <c r="AE38" i="49"/>
  <c r="AF38" i="49"/>
  <c r="AO38" i="49" s="1"/>
  <c r="AI46" i="52"/>
  <c r="AN46" i="52"/>
  <c r="AR35" i="94"/>
  <c r="AF41" i="91"/>
  <c r="AO41" i="91" s="1"/>
  <c r="AG41" i="91"/>
  <c r="AP41" i="91" s="1"/>
  <c r="W42" i="91"/>
  <c r="AE41" i="91"/>
  <c r="AH47" i="53"/>
  <c r="AQ47" i="53" s="1"/>
  <c r="AI36" i="87"/>
  <c r="AN36" i="87"/>
  <c r="AR41" i="92"/>
  <c r="AH35" i="85"/>
  <c r="AQ35" i="85" s="1"/>
  <c r="AH47" i="47"/>
  <c r="AQ47" i="47" s="1"/>
  <c r="Y39" i="103"/>
  <c r="Z39" i="103" s="1"/>
  <c r="X39" i="103"/>
  <c r="W51" i="97"/>
  <c r="AF50" i="97"/>
  <c r="AO50" i="97" s="1"/>
  <c r="AG50" i="97"/>
  <c r="AP50" i="97" s="1"/>
  <c r="AE50" i="97"/>
  <c r="Y41" i="54"/>
  <c r="X41" i="54"/>
  <c r="AR34" i="50"/>
  <c r="AF40" i="11"/>
  <c r="AO40" i="11" s="1"/>
  <c r="AE40" i="11"/>
  <c r="W41" i="11"/>
  <c r="AG40" i="11"/>
  <c r="AP40" i="11" s="1"/>
  <c r="AR38" i="83"/>
  <c r="AI37" i="102"/>
  <c r="AN37" i="102"/>
  <c r="AH36" i="94"/>
  <c r="AQ36" i="94" s="1"/>
  <c r="AH42" i="92"/>
  <c r="AQ42" i="92" s="1"/>
  <c r="Y42" i="45"/>
  <c r="X42" i="45"/>
  <c r="Y41" i="99"/>
  <c r="X41" i="99"/>
  <c r="AG35" i="50"/>
  <c r="AP35" i="50" s="1"/>
  <c r="AF35" i="50"/>
  <c r="AO35" i="50" s="1"/>
  <c r="AE35" i="50"/>
  <c r="W36" i="50"/>
  <c r="Y48" i="101"/>
  <c r="Z48" i="101" s="1"/>
  <c r="X48" i="101"/>
  <c r="AI37" i="43"/>
  <c r="AN37" i="43"/>
  <c r="AI47" i="101"/>
  <c r="AN47" i="101"/>
  <c r="AR34" i="35"/>
  <c r="AG35" i="90"/>
  <c r="AP35" i="90" s="1"/>
  <c r="AF35" i="90"/>
  <c r="AO35" i="90" s="1"/>
  <c r="AE35" i="90"/>
  <c r="W36" i="90"/>
  <c r="Z47" i="53"/>
  <c r="AH44" i="20"/>
  <c r="AQ44" i="20" s="1"/>
  <c r="Z35" i="85"/>
  <c r="Z47" i="47"/>
  <c r="AH37" i="10"/>
  <c r="AQ37" i="10" s="1"/>
  <c r="AR46" i="53"/>
  <c r="AH51" i="89"/>
  <c r="AQ51" i="89" s="1"/>
  <c r="AH40" i="100"/>
  <c r="AQ40" i="100" s="1"/>
  <c r="AH39" i="83"/>
  <c r="AQ39" i="83" s="1"/>
  <c r="AR47" i="15"/>
  <c r="AI46" i="32"/>
  <c r="AN46" i="32"/>
  <c r="Z36" i="94"/>
  <c r="Z42" i="92"/>
  <c r="AI41" i="45"/>
  <c r="AN41" i="45"/>
  <c r="Y43" i="95"/>
  <c r="X43" i="95"/>
  <c r="AI38" i="55"/>
  <c r="AR38" i="55" s="1"/>
  <c r="AN38" i="55"/>
  <c r="Z38" i="43" l="1"/>
  <c r="Z43" i="41"/>
  <c r="AF48" i="101"/>
  <c r="AO48" i="101" s="1"/>
  <c r="AE48" i="101"/>
  <c r="W49" i="101"/>
  <c r="AG48" i="101"/>
  <c r="AP48" i="101" s="1"/>
  <c r="W39" i="102"/>
  <c r="AF38" i="102"/>
  <c r="AO38" i="102" s="1"/>
  <c r="AE38" i="102"/>
  <c r="AG38" i="102"/>
  <c r="AP38" i="102" s="1"/>
  <c r="AF38" i="43"/>
  <c r="AO38" i="43" s="1"/>
  <c r="W39" i="43"/>
  <c r="AE38" i="43"/>
  <c r="AG38" i="43"/>
  <c r="AP38" i="43" s="1"/>
  <c r="AE39" i="103"/>
  <c r="W40" i="103"/>
  <c r="AG39" i="103"/>
  <c r="AP39" i="103" s="1"/>
  <c r="AF39" i="103"/>
  <c r="AO39" i="103" s="1"/>
  <c r="W44" i="88"/>
  <c r="AF43" i="88"/>
  <c r="AO43" i="88" s="1"/>
  <c r="AG43" i="88"/>
  <c r="AP43" i="88" s="1"/>
  <c r="AE43" i="88"/>
  <c r="AE43" i="41"/>
  <c r="AF43" i="41"/>
  <c r="AO43" i="41" s="1"/>
  <c r="W44" i="41"/>
  <c r="AG43" i="41"/>
  <c r="AP43" i="41" s="1"/>
  <c r="AR37" i="102"/>
  <c r="AI40" i="11"/>
  <c r="AN40" i="11"/>
  <c r="AH39" i="103"/>
  <c r="AQ39" i="103" s="1"/>
  <c r="Y42" i="91"/>
  <c r="X42" i="91"/>
  <c r="AR46" i="52"/>
  <c r="AH43" i="41"/>
  <c r="AQ43" i="41" s="1"/>
  <c r="AR40" i="54"/>
  <c r="AG38" i="16"/>
  <c r="AP38" i="16" s="1"/>
  <c r="W39" i="16"/>
  <c r="AF38" i="16"/>
  <c r="AO38" i="16" s="1"/>
  <c r="AE38" i="16"/>
  <c r="AH43" i="88"/>
  <c r="AQ43" i="88" s="1"/>
  <c r="Z47" i="52"/>
  <c r="AH47" i="52"/>
  <c r="AQ47" i="52" s="1"/>
  <c r="AI46" i="46"/>
  <c r="AR46" i="46" s="1"/>
  <c r="AP46" i="46"/>
  <c r="AI37" i="42"/>
  <c r="AN37" i="42"/>
  <c r="AR42" i="95"/>
  <c r="AI37" i="10"/>
  <c r="AR37" i="10" s="1"/>
  <c r="AN37" i="10"/>
  <c r="Y36" i="90"/>
  <c r="X36" i="90"/>
  <c r="AH41" i="99"/>
  <c r="AQ41" i="99" s="1"/>
  <c r="Y46" i="44"/>
  <c r="X46" i="44"/>
  <c r="AH37" i="87"/>
  <c r="AQ37" i="87" s="1"/>
  <c r="AH39" i="55"/>
  <c r="AQ39" i="55" s="1"/>
  <c r="Y46" i="51"/>
  <c r="X46" i="51"/>
  <c r="AE35" i="35"/>
  <c r="AN35" i="35" s="1"/>
  <c r="AF35" i="35"/>
  <c r="AO35" i="35" s="1"/>
  <c r="AG35" i="35"/>
  <c r="W36" i="35"/>
  <c r="AR42" i="104"/>
  <c r="AH48" i="105"/>
  <c r="AQ48" i="105" s="1"/>
  <c r="Y38" i="98"/>
  <c r="X38" i="98"/>
  <c r="AI43" i="13"/>
  <c r="AN43" i="13"/>
  <c r="Y38" i="10"/>
  <c r="X38" i="10"/>
  <c r="Y41" i="100"/>
  <c r="X41" i="100"/>
  <c r="Y40" i="83"/>
  <c r="X40" i="83"/>
  <c r="W37" i="94"/>
  <c r="AE36" i="94"/>
  <c r="AG36" i="94"/>
  <c r="AP36" i="94" s="1"/>
  <c r="AF36" i="94"/>
  <c r="AO36" i="94" s="1"/>
  <c r="AI35" i="90"/>
  <c r="AN35" i="90"/>
  <c r="AR47" i="101"/>
  <c r="Z41" i="99"/>
  <c r="AI50" i="97"/>
  <c r="AN50" i="97"/>
  <c r="Y47" i="86"/>
  <c r="X47" i="86"/>
  <c r="AF37" i="87"/>
  <c r="AO37" i="87" s="1"/>
  <c r="AE37" i="87"/>
  <c r="W38" i="87"/>
  <c r="AG37" i="87"/>
  <c r="AP37" i="87" s="1"/>
  <c r="W40" i="55"/>
  <c r="AF39" i="55"/>
  <c r="AO39" i="55" s="1"/>
  <c r="AG39" i="55"/>
  <c r="AP39" i="55" s="1"/>
  <c r="AE39" i="55"/>
  <c r="Y36" i="48"/>
  <c r="Z36" i="48"/>
  <c r="X36" i="48"/>
  <c r="Y38" i="18"/>
  <c r="X38" i="18"/>
  <c r="Y43" i="84"/>
  <c r="X43" i="84"/>
  <c r="Z43" i="84" s="1"/>
  <c r="W49" i="105"/>
  <c r="AG48" i="105"/>
  <c r="AP48" i="105" s="1"/>
  <c r="AF48" i="105"/>
  <c r="AO48" i="105" s="1"/>
  <c r="AE48" i="105"/>
  <c r="AH47" i="32"/>
  <c r="AQ47" i="32" s="1"/>
  <c r="AI37" i="98"/>
  <c r="AN37" i="98"/>
  <c r="AI40" i="100"/>
  <c r="AN40" i="100"/>
  <c r="AI38" i="49"/>
  <c r="AN38" i="49"/>
  <c r="AI46" i="86"/>
  <c r="AP46" i="86"/>
  <c r="AI45" i="44"/>
  <c r="AN45" i="44"/>
  <c r="AR38" i="103"/>
  <c r="AI35" i="48"/>
  <c r="AN35" i="48"/>
  <c r="AI37" i="18"/>
  <c r="AN37" i="18"/>
  <c r="AI42" i="84"/>
  <c r="AN42" i="84"/>
  <c r="Z47" i="32"/>
  <c r="Y42" i="96"/>
  <c r="Z42" i="96" s="1"/>
  <c r="X42" i="96"/>
  <c r="AH43" i="95"/>
  <c r="AQ43" i="95" s="1"/>
  <c r="AR46" i="32"/>
  <c r="Y36" i="50"/>
  <c r="Z36" i="50"/>
  <c r="X36" i="50"/>
  <c r="AE47" i="47"/>
  <c r="AG47" i="47"/>
  <c r="AP47" i="47" s="1"/>
  <c r="W48" i="47"/>
  <c r="AF47" i="47"/>
  <c r="AO47" i="47" s="1"/>
  <c r="AR37" i="43"/>
  <c r="AI35" i="50"/>
  <c r="AN35" i="50"/>
  <c r="AH42" i="45"/>
  <c r="AQ42" i="45" s="1"/>
  <c r="AH41" i="54"/>
  <c r="AQ41" i="54" s="1"/>
  <c r="AR36" i="87"/>
  <c r="Y39" i="49"/>
  <c r="X39" i="49"/>
  <c r="Z39" i="49" s="1"/>
  <c r="AH43" i="104"/>
  <c r="AQ43" i="104" s="1"/>
  <c r="AE48" i="15"/>
  <c r="AG48" i="15"/>
  <c r="AP48" i="15" s="1"/>
  <c r="AF48" i="15"/>
  <c r="AO48" i="15" s="1"/>
  <c r="W49" i="15"/>
  <c r="AH38" i="43"/>
  <c r="AQ38" i="43" s="1"/>
  <c r="AI45" i="51"/>
  <c r="AN45" i="51"/>
  <c r="AR40" i="99"/>
  <c r="Y38" i="42"/>
  <c r="X38" i="42"/>
  <c r="Y44" i="13"/>
  <c r="X44" i="13"/>
  <c r="AI41" i="96"/>
  <c r="AN41" i="96"/>
  <c r="AI39" i="83"/>
  <c r="AN39" i="83"/>
  <c r="Y52" i="89"/>
  <c r="X52" i="89"/>
  <c r="Z52" i="89" s="1"/>
  <c r="Y45" i="20"/>
  <c r="X45" i="20"/>
  <c r="AF42" i="92"/>
  <c r="AO42" i="92" s="1"/>
  <c r="AE42" i="92"/>
  <c r="AG42" i="92"/>
  <c r="AP42" i="92" s="1"/>
  <c r="W43" i="92"/>
  <c r="Z43" i="95"/>
  <c r="AR41" i="45"/>
  <c r="W36" i="85"/>
  <c r="AE35" i="85"/>
  <c r="AG35" i="85"/>
  <c r="AP35" i="85" s="1"/>
  <c r="AF35" i="85"/>
  <c r="AO35" i="85" s="1"/>
  <c r="AF47" i="53"/>
  <c r="AO47" i="53" s="1"/>
  <c r="W48" i="53"/>
  <c r="AG47" i="53"/>
  <c r="AP47" i="53" s="1"/>
  <c r="AE47" i="53"/>
  <c r="AH48" i="101"/>
  <c r="AQ48" i="101" s="1"/>
  <c r="Z42" i="45"/>
  <c r="Y41" i="11"/>
  <c r="Z41" i="11"/>
  <c r="X41" i="11"/>
  <c r="Z41" i="54"/>
  <c r="Y51" i="97"/>
  <c r="X51" i="97"/>
  <c r="Z51" i="97" s="1"/>
  <c r="AI41" i="91"/>
  <c r="AN41" i="91"/>
  <c r="Z43" i="104"/>
  <c r="AR42" i="88"/>
  <c r="W49" i="93"/>
  <c r="AF48" i="93"/>
  <c r="AO48" i="93" s="1"/>
  <c r="AE48" i="93"/>
  <c r="AG48" i="93"/>
  <c r="AP48" i="93" s="1"/>
  <c r="AR47" i="105"/>
  <c r="AE33" i="82"/>
  <c r="W34" i="82"/>
  <c r="AG33" i="82"/>
  <c r="AP33" i="82" s="1"/>
  <c r="AF33" i="82"/>
  <c r="AO33" i="82" s="1"/>
  <c r="Y47" i="46"/>
  <c r="X47" i="46"/>
  <c r="Z47" i="46" s="1"/>
  <c r="AH38" i="102"/>
  <c r="AQ38" i="102" s="1"/>
  <c r="AI51" i="89"/>
  <c r="AN51" i="89"/>
  <c r="AI44" i="20"/>
  <c r="AN44" i="20"/>
  <c r="Z46" i="44" l="1"/>
  <c r="AE46" i="44"/>
  <c r="AG46" i="44"/>
  <c r="AP46" i="44" s="1"/>
  <c r="W47" i="44"/>
  <c r="AF46" i="44"/>
  <c r="AO46" i="44" s="1"/>
  <c r="AF39" i="49"/>
  <c r="AO39" i="49" s="1"/>
  <c r="AG39" i="49"/>
  <c r="AP39" i="49" s="1"/>
  <c r="W40" i="49"/>
  <c r="AE39" i="49"/>
  <c r="AE36" i="50"/>
  <c r="W37" i="50"/>
  <c r="AF36" i="50"/>
  <c r="AO36" i="50" s="1"/>
  <c r="AG36" i="50"/>
  <c r="AP36" i="50" s="1"/>
  <c r="AF41" i="54"/>
  <c r="AO41" i="54" s="1"/>
  <c r="W42" i="54"/>
  <c r="AE41" i="54"/>
  <c r="AG41" i="54"/>
  <c r="AP41" i="54" s="1"/>
  <c r="Y49" i="15"/>
  <c r="Z49" i="15" s="1"/>
  <c r="X49" i="15"/>
  <c r="Y48" i="47"/>
  <c r="X48" i="47"/>
  <c r="AR42" i="84"/>
  <c r="AR38" i="49"/>
  <c r="AH38" i="18"/>
  <c r="AQ38" i="18" s="1"/>
  <c r="Y37" i="94"/>
  <c r="X37" i="94"/>
  <c r="AH38" i="98"/>
  <c r="AQ38" i="98" s="1"/>
  <c r="AI35" i="35"/>
  <c r="AP35" i="35"/>
  <c r="AH36" i="90"/>
  <c r="AQ36" i="90" s="1"/>
  <c r="AH42" i="91"/>
  <c r="AQ42" i="91" s="1"/>
  <c r="AI43" i="88"/>
  <c r="AN43" i="88"/>
  <c r="Y39" i="43"/>
  <c r="X39" i="43"/>
  <c r="Z39" i="43" s="1"/>
  <c r="Y39" i="102"/>
  <c r="X39" i="102"/>
  <c r="Z39" i="102" s="1"/>
  <c r="AH45" i="20"/>
  <c r="AQ45" i="20" s="1"/>
  <c r="W48" i="32"/>
  <c r="AE47" i="32"/>
  <c r="AN47" i="32" s="1"/>
  <c r="AF47" i="32"/>
  <c r="AG47" i="32"/>
  <c r="AP47" i="32" s="1"/>
  <c r="AR37" i="98"/>
  <c r="Y40" i="55"/>
  <c r="X40" i="55"/>
  <c r="Z40" i="55" s="1"/>
  <c r="AH41" i="100"/>
  <c r="AQ41" i="100" s="1"/>
  <c r="AR44" i="20"/>
  <c r="AI47" i="53"/>
  <c r="AN47" i="53"/>
  <c r="Z45" i="20"/>
  <c r="AR39" i="83"/>
  <c r="AH38" i="42"/>
  <c r="AQ38" i="42" s="1"/>
  <c r="AI35" i="85"/>
  <c r="AN35" i="85"/>
  <c r="Y43" i="92"/>
  <c r="X43" i="92"/>
  <c r="Z38" i="42"/>
  <c r="AR51" i="89"/>
  <c r="AH47" i="46"/>
  <c r="AQ47" i="46" s="1"/>
  <c r="Y34" i="82"/>
  <c r="X34" i="82"/>
  <c r="Z34" i="82" s="1"/>
  <c r="AI48" i="93"/>
  <c r="AN48" i="93"/>
  <c r="AH41" i="11"/>
  <c r="AQ41" i="11" s="1"/>
  <c r="Y48" i="53"/>
  <c r="X48" i="53"/>
  <c r="Y36" i="85"/>
  <c r="X36" i="85"/>
  <c r="AH52" i="89"/>
  <c r="AQ52" i="89" s="1"/>
  <c r="AR41" i="96"/>
  <c r="AR35" i="50"/>
  <c r="AH42" i="96"/>
  <c r="AQ42" i="96" s="1"/>
  <c r="Z38" i="18"/>
  <c r="AI39" i="55"/>
  <c r="AR39" i="55" s="1"/>
  <c r="AN39" i="55"/>
  <c r="Y38" i="87"/>
  <c r="X38" i="87"/>
  <c r="Z38" i="87" s="1"/>
  <c r="AR35" i="90"/>
  <c r="AH40" i="83"/>
  <c r="AQ40" i="83" s="1"/>
  <c r="AH38" i="10"/>
  <c r="AQ38" i="10" s="1"/>
  <c r="Z38" i="98"/>
  <c r="Z36" i="90"/>
  <c r="Y39" i="16"/>
  <c r="X39" i="16"/>
  <c r="Z42" i="91"/>
  <c r="Y40" i="103"/>
  <c r="X40" i="103"/>
  <c r="W43" i="45"/>
  <c r="AE42" i="45"/>
  <c r="AF42" i="45"/>
  <c r="AO42" i="45" s="1"/>
  <c r="AG42" i="45"/>
  <c r="AP42" i="45" s="1"/>
  <c r="AE43" i="95"/>
  <c r="AG43" i="95"/>
  <c r="AP43" i="95" s="1"/>
  <c r="W44" i="95"/>
  <c r="AF43" i="95"/>
  <c r="AO43" i="95" s="1"/>
  <c r="AR35" i="48"/>
  <c r="W44" i="84"/>
  <c r="AE43" i="84"/>
  <c r="AF43" i="84"/>
  <c r="AO43" i="84" s="1"/>
  <c r="AG43" i="84"/>
  <c r="AP43" i="84" s="1"/>
  <c r="AF47" i="46"/>
  <c r="AO47" i="46" s="1"/>
  <c r="AG47" i="46"/>
  <c r="AP47" i="46" s="1"/>
  <c r="W48" i="46"/>
  <c r="AE47" i="46"/>
  <c r="AI33" i="82"/>
  <c r="AN33" i="82"/>
  <c r="AR41" i="91"/>
  <c r="AF41" i="11"/>
  <c r="AO41" i="11" s="1"/>
  <c r="AE41" i="11"/>
  <c r="AG41" i="11"/>
  <c r="AP41" i="11" s="1"/>
  <c r="W42" i="11"/>
  <c r="AI42" i="92"/>
  <c r="AN42" i="92"/>
  <c r="AF52" i="89"/>
  <c r="AO52" i="89" s="1"/>
  <c r="AE52" i="89"/>
  <c r="AG52" i="89"/>
  <c r="AP52" i="89" s="1"/>
  <c r="W53" i="89"/>
  <c r="AH44" i="13"/>
  <c r="AQ44" i="13" s="1"/>
  <c r="AI47" i="47"/>
  <c r="AN47" i="47"/>
  <c r="AE42" i="96"/>
  <c r="W43" i="96"/>
  <c r="AG42" i="96"/>
  <c r="AP42" i="96" s="1"/>
  <c r="AF42" i="96"/>
  <c r="AO42" i="96" s="1"/>
  <c r="AR37" i="18"/>
  <c r="AR45" i="44"/>
  <c r="AR40" i="100"/>
  <c r="Y49" i="105"/>
  <c r="X49" i="105"/>
  <c r="AI37" i="87"/>
  <c r="AN37" i="87"/>
  <c r="AR50" i="97"/>
  <c r="Z40" i="83"/>
  <c r="Z38" i="10"/>
  <c r="AR37" i="42"/>
  <c r="Y44" i="41"/>
  <c r="Z44" i="41" s="1"/>
  <c r="X44" i="41"/>
  <c r="AI39" i="103"/>
  <c r="AN39" i="103"/>
  <c r="AR46" i="86"/>
  <c r="W37" i="48"/>
  <c r="AE36" i="48"/>
  <c r="AF36" i="48"/>
  <c r="AO36" i="48" s="1"/>
  <c r="AG36" i="48"/>
  <c r="AP36" i="48" s="1"/>
  <c r="AH47" i="86"/>
  <c r="AQ47" i="86" s="1"/>
  <c r="AR45" i="51"/>
  <c r="W44" i="104"/>
  <c r="AE43" i="104"/>
  <c r="AF43" i="104"/>
  <c r="AO43" i="104" s="1"/>
  <c r="AG43" i="104"/>
  <c r="AP43" i="104" s="1"/>
  <c r="Y49" i="93"/>
  <c r="Z49" i="93" s="1"/>
  <c r="X49" i="93"/>
  <c r="AH51" i="97"/>
  <c r="AQ51" i="97" s="1"/>
  <c r="Z44" i="13"/>
  <c r="AI48" i="15"/>
  <c r="AN48" i="15"/>
  <c r="AH39" i="49"/>
  <c r="AQ39" i="49" s="1"/>
  <c r="AH36" i="50"/>
  <c r="AQ36" i="50" s="1"/>
  <c r="AH43" i="84"/>
  <c r="AQ43" i="84" s="1"/>
  <c r="AH36" i="48"/>
  <c r="AQ36" i="48" s="1"/>
  <c r="AF41" i="99"/>
  <c r="AO41" i="99" s="1"/>
  <c r="AE41" i="99"/>
  <c r="AG41" i="99"/>
  <c r="AP41" i="99" s="1"/>
  <c r="W42" i="99"/>
  <c r="AH46" i="51"/>
  <c r="AQ46" i="51" s="1"/>
  <c r="AR40" i="11"/>
  <c r="Y44" i="88"/>
  <c r="X44" i="88"/>
  <c r="Y49" i="101"/>
  <c r="X49" i="101"/>
  <c r="Z46" i="51"/>
  <c r="AH46" i="44"/>
  <c r="AQ46" i="44" s="1"/>
  <c r="W48" i="52"/>
  <c r="AF47" i="52"/>
  <c r="AO47" i="52" s="1"/>
  <c r="AE47" i="52"/>
  <c r="AG47" i="52"/>
  <c r="AP47" i="52" s="1"/>
  <c r="AI43" i="41"/>
  <c r="AN43" i="41"/>
  <c r="AI38" i="102"/>
  <c r="AN38" i="102"/>
  <c r="AI48" i="101"/>
  <c r="AN48" i="101"/>
  <c r="AE51" i="97"/>
  <c r="AF51" i="97"/>
  <c r="AO51" i="97" s="1"/>
  <c r="W52" i="97"/>
  <c r="AG51" i="97"/>
  <c r="AP51" i="97" s="1"/>
  <c r="AI48" i="105"/>
  <c r="AN48" i="105"/>
  <c r="Z47" i="86"/>
  <c r="AI36" i="94"/>
  <c r="AN36" i="94"/>
  <c r="Z41" i="100"/>
  <c r="AR43" i="13"/>
  <c r="Y36" i="35"/>
  <c r="X36" i="35"/>
  <c r="AI38" i="16"/>
  <c r="AN38" i="16"/>
  <c r="AI38" i="43"/>
  <c r="AN38" i="43"/>
  <c r="Z48" i="53" l="1"/>
  <c r="Z49" i="101"/>
  <c r="AE49" i="101"/>
  <c r="AG49" i="101"/>
  <c r="AP49" i="101" s="1"/>
  <c r="AF49" i="101"/>
  <c r="AO49" i="101" s="1"/>
  <c r="W50" i="101"/>
  <c r="AG49" i="15"/>
  <c r="AP49" i="15" s="1"/>
  <c r="AF49" i="15"/>
  <c r="AO49" i="15" s="1"/>
  <c r="AE49" i="15"/>
  <c r="W50" i="15"/>
  <c r="AF48" i="53"/>
  <c r="AO48" i="53" s="1"/>
  <c r="AE48" i="53"/>
  <c r="AG48" i="53"/>
  <c r="AP48" i="53" s="1"/>
  <c r="W49" i="53"/>
  <c r="W50" i="93"/>
  <c r="AG49" i="93"/>
  <c r="AP49" i="93" s="1"/>
  <c r="AE49" i="93"/>
  <c r="AF49" i="93"/>
  <c r="AO49" i="93" s="1"/>
  <c r="W45" i="41"/>
  <c r="AF44" i="41"/>
  <c r="AO44" i="41" s="1"/>
  <c r="AG44" i="41"/>
  <c r="AP44" i="41" s="1"/>
  <c r="AE44" i="41"/>
  <c r="AR38" i="43"/>
  <c r="AR43" i="41"/>
  <c r="AR48" i="101"/>
  <c r="W48" i="86"/>
  <c r="AF47" i="86"/>
  <c r="AO47" i="86" s="1"/>
  <c r="AE47" i="86"/>
  <c r="AG47" i="86"/>
  <c r="AP47" i="86" s="1"/>
  <c r="Y48" i="52"/>
  <c r="X48" i="52"/>
  <c r="AE46" i="51"/>
  <c r="AF46" i="51"/>
  <c r="AO46" i="51" s="1"/>
  <c r="AG46" i="51"/>
  <c r="AP46" i="51" s="1"/>
  <c r="W47" i="51"/>
  <c r="Y44" i="104"/>
  <c r="X44" i="104"/>
  <c r="Y37" i="48"/>
  <c r="X37" i="48"/>
  <c r="AI47" i="46"/>
  <c r="AN47" i="46"/>
  <c r="AE42" i="91"/>
  <c r="W43" i="91"/>
  <c r="AG42" i="91"/>
  <c r="AP42" i="91" s="1"/>
  <c r="AF42" i="91"/>
  <c r="AO42" i="91" s="1"/>
  <c r="AH38" i="87"/>
  <c r="AQ38" i="87" s="1"/>
  <c r="AR35" i="85"/>
  <c r="AH40" i="55"/>
  <c r="AQ40" i="55" s="1"/>
  <c r="AH39" i="43"/>
  <c r="AQ39" i="43" s="1"/>
  <c r="AI41" i="54"/>
  <c r="AN41" i="54"/>
  <c r="Y37" i="50"/>
  <c r="X37" i="50"/>
  <c r="Z37" i="50" s="1"/>
  <c r="AR47" i="47"/>
  <c r="AR42" i="92"/>
  <c r="Y48" i="46"/>
  <c r="X48" i="46"/>
  <c r="AI43" i="84"/>
  <c r="AN43" i="84"/>
  <c r="Y44" i="95"/>
  <c r="Z44" i="95"/>
  <c r="X44" i="95"/>
  <c r="AI42" i="45"/>
  <c r="AN42" i="45"/>
  <c r="AH39" i="16"/>
  <c r="AQ39" i="16" s="1"/>
  <c r="AG38" i="87"/>
  <c r="AP38" i="87" s="1"/>
  <c r="W39" i="87"/>
  <c r="AE38" i="87"/>
  <c r="AF38" i="87"/>
  <c r="AO38" i="87" s="1"/>
  <c r="AG38" i="42"/>
  <c r="AP38" i="42" s="1"/>
  <c r="AF38" i="42"/>
  <c r="AO38" i="42" s="1"/>
  <c r="W39" i="42"/>
  <c r="AE38" i="42"/>
  <c r="AE40" i="55"/>
  <c r="AF40" i="55"/>
  <c r="AO40" i="55" s="1"/>
  <c r="W41" i="55"/>
  <c r="AG40" i="55"/>
  <c r="AP40" i="55" s="1"/>
  <c r="AI47" i="32"/>
  <c r="AO47" i="32"/>
  <c r="W40" i="43"/>
  <c r="AE39" i="43"/>
  <c r="AG39" i="43"/>
  <c r="AP39" i="43" s="1"/>
  <c r="AF39" i="43"/>
  <c r="AO39" i="43" s="1"/>
  <c r="AH49" i="15"/>
  <c r="AQ49" i="15" s="1"/>
  <c r="Y42" i="54"/>
  <c r="Z42" i="54" s="1"/>
  <c r="X42" i="54"/>
  <c r="AI36" i="50"/>
  <c r="AN36" i="50"/>
  <c r="Y53" i="89"/>
  <c r="X53" i="89"/>
  <c r="Z53" i="89" s="1"/>
  <c r="Y44" i="84"/>
  <c r="X44" i="84"/>
  <c r="Y43" i="45"/>
  <c r="Z43" i="45"/>
  <c r="X43" i="45"/>
  <c r="Z39" i="16"/>
  <c r="AH36" i="85"/>
  <c r="AQ36" i="85" s="1"/>
  <c r="AR48" i="93"/>
  <c r="AH43" i="92"/>
  <c r="AQ43" i="92" s="1"/>
  <c r="AF45" i="20"/>
  <c r="AO45" i="20" s="1"/>
  <c r="W46" i="20"/>
  <c r="AE45" i="20"/>
  <c r="AG45" i="20"/>
  <c r="AP45" i="20" s="1"/>
  <c r="AR37" i="87"/>
  <c r="Y42" i="11"/>
  <c r="X42" i="11"/>
  <c r="AI43" i="95"/>
  <c r="AN43" i="95"/>
  <c r="AH40" i="103"/>
  <c r="AQ40" i="103" s="1"/>
  <c r="Z36" i="85"/>
  <c r="AH34" i="82"/>
  <c r="AQ34" i="82" s="1"/>
  <c r="Z43" i="92"/>
  <c r="Y48" i="32"/>
  <c r="X48" i="32"/>
  <c r="AH39" i="102"/>
  <c r="AQ39" i="102" s="1"/>
  <c r="AI39" i="49"/>
  <c r="AN39" i="49"/>
  <c r="Y47" i="44"/>
  <c r="Z47" i="44" s="1"/>
  <c r="X47" i="44"/>
  <c r="AE41" i="100"/>
  <c r="AG41" i="100"/>
  <c r="AP41" i="100" s="1"/>
  <c r="W42" i="100"/>
  <c r="AF41" i="100"/>
  <c r="AO41" i="100" s="1"/>
  <c r="AH36" i="35"/>
  <c r="AQ36" i="35" s="1"/>
  <c r="AI47" i="52"/>
  <c r="AN47" i="52"/>
  <c r="AR48" i="15"/>
  <c r="AR39" i="103"/>
  <c r="AE38" i="10"/>
  <c r="AG38" i="10"/>
  <c r="AP38" i="10" s="1"/>
  <c r="AF38" i="10"/>
  <c r="AO38" i="10" s="1"/>
  <c r="W39" i="10"/>
  <c r="AH49" i="105"/>
  <c r="AQ49" i="105" s="1"/>
  <c r="Y43" i="96"/>
  <c r="X43" i="96"/>
  <c r="Z43" i="96" s="1"/>
  <c r="AI52" i="89"/>
  <c r="AN52" i="89"/>
  <c r="AR33" i="82"/>
  <c r="Z40" i="103"/>
  <c r="AG36" i="90"/>
  <c r="AP36" i="90" s="1"/>
  <c r="AE36" i="90"/>
  <c r="AF36" i="90"/>
  <c r="AO36" i="90" s="1"/>
  <c r="W37" i="90"/>
  <c r="AF34" i="82"/>
  <c r="AO34" i="82" s="1"/>
  <c r="W35" i="82"/>
  <c r="AE34" i="82"/>
  <c r="AG34" i="82"/>
  <c r="AP34" i="82" s="1"/>
  <c r="AR47" i="53"/>
  <c r="AG39" i="102"/>
  <c r="AP39" i="102" s="1"/>
  <c r="W40" i="102"/>
  <c r="AE39" i="102"/>
  <c r="AF39" i="102"/>
  <c r="AO39" i="102" s="1"/>
  <c r="AR43" i="88"/>
  <c r="AR35" i="35"/>
  <c r="AH37" i="94"/>
  <c r="AQ37" i="94" s="1"/>
  <c r="AH48" i="47"/>
  <c r="AQ48" i="47" s="1"/>
  <c r="Y40" i="49"/>
  <c r="X40" i="49"/>
  <c r="AI51" i="97"/>
  <c r="AN51" i="97"/>
  <c r="AH49" i="101"/>
  <c r="AQ49" i="101" s="1"/>
  <c r="AR48" i="105"/>
  <c r="AR38" i="16"/>
  <c r="Y42" i="99"/>
  <c r="X42" i="99"/>
  <c r="AH44" i="88"/>
  <c r="AQ44" i="88" s="1"/>
  <c r="Z36" i="35"/>
  <c r="AR36" i="94"/>
  <c r="Y52" i="97"/>
  <c r="X52" i="97"/>
  <c r="AR38" i="102"/>
  <c r="Z44" i="88"/>
  <c r="AI41" i="99"/>
  <c r="AN41" i="99"/>
  <c r="AE44" i="13"/>
  <c r="AN44" i="13" s="1"/>
  <c r="AF44" i="13"/>
  <c r="AO44" i="13" s="1"/>
  <c r="W45" i="13"/>
  <c r="AG44" i="13"/>
  <c r="AH49" i="93"/>
  <c r="AQ49" i="93" s="1"/>
  <c r="AI43" i="104"/>
  <c r="AN43" i="104"/>
  <c r="AI36" i="48"/>
  <c r="AN36" i="48"/>
  <c r="AH44" i="41"/>
  <c r="AQ44" i="41" s="1"/>
  <c r="AG40" i="83"/>
  <c r="AP40" i="83" s="1"/>
  <c r="AE40" i="83"/>
  <c r="AF40" i="83"/>
  <c r="AO40" i="83" s="1"/>
  <c r="W41" i="83"/>
  <c r="Z49" i="105"/>
  <c r="AI42" i="96"/>
  <c r="AN42" i="96"/>
  <c r="AI41" i="11"/>
  <c r="AN41" i="11"/>
  <c r="AE38" i="98"/>
  <c r="AN38" i="98" s="1"/>
  <c r="AG38" i="98"/>
  <c r="AF38" i="98"/>
  <c r="AO38" i="98" s="1"/>
  <c r="W39" i="98"/>
  <c r="AF38" i="18"/>
  <c r="AO38" i="18" s="1"/>
  <c r="AE38" i="18"/>
  <c r="W39" i="18"/>
  <c r="AG38" i="18"/>
  <c r="AP38" i="18" s="1"/>
  <c r="AH48" i="53"/>
  <c r="AQ48" i="53" s="1"/>
  <c r="Z37" i="94"/>
  <c r="Z48" i="47"/>
  <c r="AI46" i="44"/>
  <c r="AN46" i="44"/>
  <c r="Z44" i="84" l="1"/>
  <c r="AE42" i="54"/>
  <c r="AF42" i="54"/>
  <c r="AO42" i="54" s="1"/>
  <c r="AG42" i="54"/>
  <c r="AP42" i="54" s="1"/>
  <c r="W43" i="54"/>
  <c r="W48" i="44"/>
  <c r="AE47" i="44"/>
  <c r="AF47" i="44"/>
  <c r="AO47" i="44" s="1"/>
  <c r="AG47" i="44"/>
  <c r="AP47" i="44" s="1"/>
  <c r="AF44" i="84"/>
  <c r="AO44" i="84" s="1"/>
  <c r="AG44" i="84"/>
  <c r="AP44" i="84" s="1"/>
  <c r="AE44" i="84"/>
  <c r="W45" i="84"/>
  <c r="W37" i="35"/>
  <c r="AG36" i="35"/>
  <c r="AP36" i="35" s="1"/>
  <c r="AF36" i="35"/>
  <c r="AE36" i="35"/>
  <c r="AN36" i="35" s="1"/>
  <c r="AH42" i="99"/>
  <c r="AQ42" i="99" s="1"/>
  <c r="AE40" i="103"/>
  <c r="W41" i="103"/>
  <c r="AG40" i="103"/>
  <c r="AP40" i="103" s="1"/>
  <c r="AF40" i="103"/>
  <c r="AO40" i="103" s="1"/>
  <c r="W44" i="96"/>
  <c r="AF43" i="96"/>
  <c r="AO43" i="96" s="1"/>
  <c r="AG43" i="96"/>
  <c r="AP43" i="96" s="1"/>
  <c r="AE43" i="96"/>
  <c r="AR43" i="95"/>
  <c r="AE43" i="45"/>
  <c r="AG43" i="45"/>
  <c r="AP43" i="45" s="1"/>
  <c r="W44" i="45"/>
  <c r="AF43" i="45"/>
  <c r="AO43" i="45" s="1"/>
  <c r="AF53" i="89"/>
  <c r="AO53" i="89" s="1"/>
  <c r="AE53" i="89"/>
  <c r="AN53" i="89" s="1"/>
  <c r="W54" i="89"/>
  <c r="AG53" i="89"/>
  <c r="AR47" i="32"/>
  <c r="AF44" i="95"/>
  <c r="AO44" i="95" s="1"/>
  <c r="W45" i="95"/>
  <c r="AG44" i="95"/>
  <c r="AP44" i="95" s="1"/>
  <c r="AE44" i="95"/>
  <c r="AE37" i="50"/>
  <c r="AG37" i="50"/>
  <c r="AP37" i="50" s="1"/>
  <c r="AF37" i="50"/>
  <c r="AO37" i="50" s="1"/>
  <c r="W38" i="50"/>
  <c r="Y43" i="91"/>
  <c r="X43" i="91"/>
  <c r="AI44" i="41"/>
  <c r="AN44" i="41"/>
  <c r="AI49" i="93"/>
  <c r="AN49" i="93"/>
  <c r="AI48" i="53"/>
  <c r="AN48" i="53"/>
  <c r="AR42" i="96"/>
  <c r="Y39" i="18"/>
  <c r="Z39" i="18" s="1"/>
  <c r="X39" i="18"/>
  <c r="Z42" i="99"/>
  <c r="AR51" i="97"/>
  <c r="Y42" i="100"/>
  <c r="X42" i="100"/>
  <c r="Z42" i="11"/>
  <c r="AH42" i="11"/>
  <c r="AQ42" i="11" s="1"/>
  <c r="AI45" i="20"/>
  <c r="AN45" i="20"/>
  <c r="AI38" i="42"/>
  <c r="AN38" i="42"/>
  <c r="AI38" i="87"/>
  <c r="AN38" i="87"/>
  <c r="AI42" i="91"/>
  <c r="AN42" i="91"/>
  <c r="AH44" i="104"/>
  <c r="AQ44" i="104" s="1"/>
  <c r="AF49" i="105"/>
  <c r="AO49" i="105" s="1"/>
  <c r="AE49" i="105"/>
  <c r="W50" i="105"/>
  <c r="AG49" i="105"/>
  <c r="AP49" i="105" s="1"/>
  <c r="AR36" i="48"/>
  <c r="AH52" i="97"/>
  <c r="AQ52" i="97" s="1"/>
  <c r="AI38" i="18"/>
  <c r="AR38" i="18" s="1"/>
  <c r="AN38" i="18"/>
  <c r="Z52" i="97"/>
  <c r="AH40" i="49"/>
  <c r="AQ40" i="49" s="1"/>
  <c r="X37" i="90"/>
  <c r="Y37" i="90"/>
  <c r="Y39" i="10"/>
  <c r="X39" i="10"/>
  <c r="AR39" i="49"/>
  <c r="AH48" i="32"/>
  <c r="AQ48" i="32" s="1"/>
  <c r="Y46" i="20"/>
  <c r="X46" i="20"/>
  <c r="AH44" i="84"/>
  <c r="AQ44" i="84" s="1"/>
  <c r="Y39" i="42"/>
  <c r="X39" i="42"/>
  <c r="Y39" i="87"/>
  <c r="Z39" i="87" s="1"/>
  <c r="X39" i="87"/>
  <c r="Z44" i="104"/>
  <c r="AI46" i="51"/>
  <c r="AN46" i="51"/>
  <c r="AI47" i="86"/>
  <c r="AN47" i="86"/>
  <c r="Y50" i="93"/>
  <c r="X50" i="93"/>
  <c r="Y50" i="101"/>
  <c r="Z50" i="101"/>
  <c r="X50" i="101"/>
  <c r="AR46" i="44"/>
  <c r="Y41" i="83"/>
  <c r="X41" i="83"/>
  <c r="AR43" i="104"/>
  <c r="AR41" i="99"/>
  <c r="Z40" i="49"/>
  <c r="AI39" i="102"/>
  <c r="AN39" i="102"/>
  <c r="AI41" i="100"/>
  <c r="AN41" i="100"/>
  <c r="Z48" i="32"/>
  <c r="AR36" i="50"/>
  <c r="AI39" i="43"/>
  <c r="AN39" i="43"/>
  <c r="Y41" i="55"/>
  <c r="X41" i="55"/>
  <c r="AR43" i="84"/>
  <c r="AR41" i="54"/>
  <c r="AR47" i="46"/>
  <c r="AH48" i="52"/>
  <c r="AQ48" i="52" s="1"/>
  <c r="Y45" i="41"/>
  <c r="X45" i="41"/>
  <c r="Z45" i="41" s="1"/>
  <c r="Y50" i="15"/>
  <c r="X50" i="15"/>
  <c r="W49" i="47"/>
  <c r="AE48" i="47"/>
  <c r="AF48" i="47"/>
  <c r="AO48" i="47" s="1"/>
  <c r="AG48" i="47"/>
  <c r="AP48" i="47" s="1"/>
  <c r="AR41" i="11"/>
  <c r="AI44" i="13"/>
  <c r="AP44" i="13"/>
  <c r="W45" i="88"/>
  <c r="AF44" i="88"/>
  <c r="AO44" i="88" s="1"/>
  <c r="AG44" i="88"/>
  <c r="AP44" i="88" s="1"/>
  <c r="AE44" i="88"/>
  <c r="Y40" i="102"/>
  <c r="Z40" i="102" s="1"/>
  <c r="X40" i="102"/>
  <c r="AI34" i="82"/>
  <c r="AN34" i="82"/>
  <c r="AI36" i="90"/>
  <c r="AN36" i="90"/>
  <c r="AR52" i="89"/>
  <c r="AH47" i="44"/>
  <c r="AQ47" i="44" s="1"/>
  <c r="AE39" i="16"/>
  <c r="AN39" i="16" s="1"/>
  <c r="AG39" i="16"/>
  <c r="AP39" i="16" s="1"/>
  <c r="W40" i="16"/>
  <c r="AF39" i="16"/>
  <c r="AH42" i="54"/>
  <c r="AQ42" i="54" s="1"/>
  <c r="Y40" i="43"/>
  <c r="X40" i="43"/>
  <c r="AR42" i="45"/>
  <c r="AH48" i="46"/>
  <c r="AQ48" i="46" s="1"/>
  <c r="AH37" i="48"/>
  <c r="AQ37" i="48" s="1"/>
  <c r="Z48" i="52"/>
  <c r="Y48" i="86"/>
  <c r="X48" i="86"/>
  <c r="Y49" i="53"/>
  <c r="X49" i="53"/>
  <c r="AI49" i="15"/>
  <c r="AN49" i="15"/>
  <c r="AI38" i="98"/>
  <c r="AP38" i="98"/>
  <c r="AE37" i="94"/>
  <c r="W38" i="94"/>
  <c r="AF37" i="94"/>
  <c r="AO37" i="94" s="1"/>
  <c r="AG37" i="94"/>
  <c r="AP37" i="94" s="1"/>
  <c r="Y39" i="98"/>
  <c r="X39" i="98"/>
  <c r="AI40" i="83"/>
  <c r="AN40" i="83"/>
  <c r="Y45" i="13"/>
  <c r="X45" i="13"/>
  <c r="Y35" i="82"/>
  <c r="X35" i="82"/>
  <c r="AH43" i="96"/>
  <c r="AQ43" i="96" s="1"/>
  <c r="AI38" i="10"/>
  <c r="AN38" i="10"/>
  <c r="AR47" i="52"/>
  <c r="AF43" i="92"/>
  <c r="AO43" i="92" s="1"/>
  <c r="AE43" i="92"/>
  <c r="AG43" i="92"/>
  <c r="AP43" i="92" s="1"/>
  <c r="W44" i="92"/>
  <c r="AG36" i="85"/>
  <c r="AP36" i="85" s="1"/>
  <c r="W37" i="85"/>
  <c r="AE36" i="85"/>
  <c r="AF36" i="85"/>
  <c r="AO36" i="85" s="1"/>
  <c r="AH43" i="45"/>
  <c r="AQ43" i="45" s="1"/>
  <c r="AH53" i="89"/>
  <c r="AQ53" i="89" s="1"/>
  <c r="AI40" i="55"/>
  <c r="AN40" i="55"/>
  <c r="AH44" i="95"/>
  <c r="AQ44" i="95" s="1"/>
  <c r="Z48" i="46"/>
  <c r="AH37" i="50"/>
  <c r="AQ37" i="50" s="1"/>
  <c r="Z37" i="48"/>
  <c r="Y47" i="51"/>
  <c r="X47" i="51"/>
  <c r="Z47" i="51" s="1"/>
  <c r="AI49" i="101"/>
  <c r="AN49" i="101"/>
  <c r="Z49" i="53" l="1"/>
  <c r="Z42" i="100"/>
  <c r="Z39" i="98"/>
  <c r="AE39" i="98" s="1"/>
  <c r="Z40" i="43"/>
  <c r="Z45" i="13"/>
  <c r="AF45" i="13" s="1"/>
  <c r="AO45" i="13" s="1"/>
  <c r="AE45" i="13"/>
  <c r="W40" i="18"/>
  <c r="AF39" i="18"/>
  <c r="AO39" i="18" s="1"/>
  <c r="AG39" i="18"/>
  <c r="AP39" i="18" s="1"/>
  <c r="AE39" i="18"/>
  <c r="W43" i="100"/>
  <c r="AG42" i="100"/>
  <c r="AP42" i="100" s="1"/>
  <c r="AF42" i="100"/>
  <c r="AO42" i="100" s="1"/>
  <c r="AE42" i="100"/>
  <c r="W50" i="53"/>
  <c r="AF49" i="53"/>
  <c r="AO49" i="53" s="1"/>
  <c r="AG49" i="53"/>
  <c r="AP49" i="53" s="1"/>
  <c r="AE49" i="53"/>
  <c r="W40" i="98"/>
  <c r="AF39" i="98"/>
  <c r="AO39" i="98" s="1"/>
  <c r="AG39" i="98"/>
  <c r="AP39" i="98" s="1"/>
  <c r="AG40" i="43"/>
  <c r="AP40" i="43" s="1"/>
  <c r="W41" i="43"/>
  <c r="AE40" i="43"/>
  <c r="AF40" i="43"/>
  <c r="AO40" i="43" s="1"/>
  <c r="AG40" i="102"/>
  <c r="AP40" i="102" s="1"/>
  <c r="AF40" i="102"/>
  <c r="AO40" i="102" s="1"/>
  <c r="AE40" i="102"/>
  <c r="W41" i="102"/>
  <c r="AF39" i="87"/>
  <c r="AO39" i="87" s="1"/>
  <c r="AE39" i="87"/>
  <c r="AG39" i="87"/>
  <c r="AP39" i="87" s="1"/>
  <c r="W40" i="87"/>
  <c r="Y45" i="88"/>
  <c r="Z45" i="88" s="1"/>
  <c r="X45" i="88"/>
  <c r="AH45" i="41"/>
  <c r="AQ45" i="41" s="1"/>
  <c r="AR39" i="43"/>
  <c r="AH50" i="101"/>
  <c r="AQ50" i="101" s="1"/>
  <c r="AR38" i="87"/>
  <c r="AI36" i="35"/>
  <c r="AO36" i="35"/>
  <c r="Y48" i="44"/>
  <c r="X48" i="44"/>
  <c r="AH48" i="86"/>
  <c r="AQ48" i="86" s="1"/>
  <c r="AF45" i="41"/>
  <c r="AO45" i="41" s="1"/>
  <c r="AG45" i="41"/>
  <c r="AP45" i="41" s="1"/>
  <c r="AE45" i="41"/>
  <c r="W46" i="41"/>
  <c r="AR39" i="102"/>
  <c r="AH41" i="83"/>
  <c r="AQ41" i="83" s="1"/>
  <c r="AE50" i="101"/>
  <c r="W51" i="101"/>
  <c r="AG50" i="101"/>
  <c r="AP50" i="101" s="1"/>
  <c r="AF50" i="101"/>
  <c r="AO50" i="101" s="1"/>
  <c r="AR47" i="86"/>
  <c r="AH37" i="90"/>
  <c r="AQ37" i="90" s="1"/>
  <c r="W53" i="97"/>
  <c r="AF52" i="97"/>
  <c r="AO52" i="97" s="1"/>
  <c r="AG52" i="97"/>
  <c r="AP52" i="97" s="1"/>
  <c r="AE52" i="97"/>
  <c r="Y50" i="105"/>
  <c r="X50" i="105"/>
  <c r="AR49" i="93"/>
  <c r="AI44" i="95"/>
  <c r="AN44" i="95"/>
  <c r="W38" i="48"/>
  <c r="AG37" i="48"/>
  <c r="AP37" i="48" s="1"/>
  <c r="AE37" i="48"/>
  <c r="AF37" i="48"/>
  <c r="AO37" i="48" s="1"/>
  <c r="AF48" i="46"/>
  <c r="AO48" i="46" s="1"/>
  <c r="AG48" i="46"/>
  <c r="AP48" i="46" s="1"/>
  <c r="AE48" i="46"/>
  <c r="W49" i="46"/>
  <c r="Y44" i="92"/>
  <c r="Z44" i="92" s="1"/>
  <c r="X44" i="92"/>
  <c r="Z48" i="86"/>
  <c r="AI39" i="16"/>
  <c r="AO39" i="16"/>
  <c r="AR36" i="90"/>
  <c r="AR44" i="13"/>
  <c r="AI48" i="47"/>
  <c r="AN48" i="47"/>
  <c r="AH41" i="55"/>
  <c r="AQ41" i="55" s="1"/>
  <c r="W41" i="49"/>
  <c r="AE40" i="49"/>
  <c r="AG40" i="49"/>
  <c r="AP40" i="49" s="1"/>
  <c r="AF40" i="49"/>
  <c r="AO40" i="49" s="1"/>
  <c r="Z41" i="83"/>
  <c r="AH39" i="42"/>
  <c r="AQ39" i="42" s="1"/>
  <c r="AH39" i="10"/>
  <c r="AQ39" i="10" s="1"/>
  <c r="AI49" i="105"/>
  <c r="AN49" i="105"/>
  <c r="AR38" i="42"/>
  <c r="Y38" i="50"/>
  <c r="X38" i="50"/>
  <c r="AI53" i="89"/>
  <c r="AP53" i="89"/>
  <c r="Y44" i="45"/>
  <c r="Z44" i="45" s="1"/>
  <c r="X44" i="45"/>
  <c r="AI43" i="96"/>
  <c r="AN43" i="96"/>
  <c r="Y37" i="35"/>
  <c r="X37" i="35"/>
  <c r="Z37" i="35" s="1"/>
  <c r="Y43" i="54"/>
  <c r="X43" i="54"/>
  <c r="AR40" i="55"/>
  <c r="AR38" i="10"/>
  <c r="Z35" i="82"/>
  <c r="AH35" i="82"/>
  <c r="AQ35" i="82" s="1"/>
  <c r="AR40" i="83"/>
  <c r="AR49" i="15"/>
  <c r="Y40" i="16"/>
  <c r="X40" i="16"/>
  <c r="AI44" i="88"/>
  <c r="AN44" i="88"/>
  <c r="Y49" i="47"/>
  <c r="X49" i="47"/>
  <c r="Z41" i="55"/>
  <c r="AG48" i="32"/>
  <c r="AP48" i="32" s="1"/>
  <c r="W49" i="32"/>
  <c r="AF48" i="32"/>
  <c r="AO48" i="32" s="1"/>
  <c r="AE48" i="32"/>
  <c r="AH50" i="93"/>
  <c r="AQ50" i="93" s="1"/>
  <c r="AR46" i="51"/>
  <c r="Z39" i="42"/>
  <c r="Z39" i="10"/>
  <c r="AR44" i="41"/>
  <c r="Y45" i="95"/>
  <c r="X45" i="95"/>
  <c r="X54" i="89"/>
  <c r="Y54" i="89"/>
  <c r="Y41" i="103"/>
  <c r="X41" i="103"/>
  <c r="AE47" i="51"/>
  <c r="W48" i="51"/>
  <c r="AF47" i="51"/>
  <c r="AO47" i="51" s="1"/>
  <c r="AG47" i="51"/>
  <c r="AP47" i="51" s="1"/>
  <c r="AR38" i="98"/>
  <c r="AR49" i="101"/>
  <c r="AI36" i="85"/>
  <c r="AN36" i="85"/>
  <c r="AI43" i="92"/>
  <c r="AN43" i="92"/>
  <c r="AH39" i="98"/>
  <c r="AQ39" i="98" s="1"/>
  <c r="Y38" i="94"/>
  <c r="X38" i="94"/>
  <c r="Z38" i="94" s="1"/>
  <c r="AH49" i="53"/>
  <c r="AQ49" i="53" s="1"/>
  <c r="AE48" i="52"/>
  <c r="W49" i="52"/>
  <c r="AG48" i="52"/>
  <c r="AP48" i="52" s="1"/>
  <c r="AF48" i="52"/>
  <c r="AO48" i="52" s="1"/>
  <c r="AR34" i="82"/>
  <c r="Z50" i="15"/>
  <c r="AH50" i="15"/>
  <c r="AQ50" i="15" s="1"/>
  <c r="Z50" i="93"/>
  <c r="AF44" i="104"/>
  <c r="AO44" i="104" s="1"/>
  <c r="AG44" i="104"/>
  <c r="AP44" i="104" s="1"/>
  <c r="AE44" i="104"/>
  <c r="W45" i="104"/>
  <c r="AH46" i="20"/>
  <c r="AQ46" i="20" s="1"/>
  <c r="AR42" i="91"/>
  <c r="AR45" i="20"/>
  <c r="W43" i="11"/>
  <c r="AG42" i="11"/>
  <c r="AP42" i="11" s="1"/>
  <c r="AF42" i="11"/>
  <c r="AO42" i="11" s="1"/>
  <c r="AE42" i="11"/>
  <c r="AG42" i="99"/>
  <c r="AP42" i="99" s="1"/>
  <c r="W43" i="99"/>
  <c r="AE42" i="99"/>
  <c r="AF42" i="99"/>
  <c r="AO42" i="99" s="1"/>
  <c r="AH43" i="91"/>
  <c r="AQ43" i="91" s="1"/>
  <c r="AI43" i="45"/>
  <c r="AN43" i="45"/>
  <c r="AI40" i="103"/>
  <c r="AN40" i="103"/>
  <c r="Y45" i="84"/>
  <c r="Z45" i="84" s="1"/>
  <c r="X45" i="84"/>
  <c r="AH47" i="51"/>
  <c r="AQ47" i="51" s="1"/>
  <c r="Y37" i="85"/>
  <c r="X37" i="85"/>
  <c r="AH45" i="13"/>
  <c r="AQ45" i="13" s="1"/>
  <c r="AI37" i="94"/>
  <c r="AN37" i="94"/>
  <c r="AH40" i="43"/>
  <c r="AQ40" i="43" s="1"/>
  <c r="AH40" i="102"/>
  <c r="AQ40" i="102" s="1"/>
  <c r="AR41" i="100"/>
  <c r="AH39" i="87"/>
  <c r="AQ39" i="87" s="1"/>
  <c r="Z46" i="20"/>
  <c r="Z37" i="90"/>
  <c r="AH42" i="100"/>
  <c r="AQ42" i="100" s="1"/>
  <c r="AH39" i="18"/>
  <c r="AQ39" i="18" s="1"/>
  <c r="AR48" i="53"/>
  <c r="Z43" i="91"/>
  <c r="AI37" i="50"/>
  <c r="AN37" i="50"/>
  <c r="Y44" i="96"/>
  <c r="X44" i="96"/>
  <c r="Z44" i="96" s="1"/>
  <c r="AI44" i="84"/>
  <c r="AN44" i="84"/>
  <c r="AI47" i="44"/>
  <c r="AN47" i="44"/>
  <c r="AI42" i="54"/>
  <c r="AN42" i="54"/>
  <c r="Z48" i="44" l="1"/>
  <c r="AG45" i="13"/>
  <c r="AP45" i="13" s="1"/>
  <c r="W46" i="13"/>
  <c r="Z49" i="47"/>
  <c r="AE49" i="47" s="1"/>
  <c r="AE44" i="96"/>
  <c r="W45" i="96"/>
  <c r="AG44" i="96"/>
  <c r="AP44" i="96" s="1"/>
  <c r="AF44" i="96"/>
  <c r="AO44" i="96" s="1"/>
  <c r="AE48" i="44"/>
  <c r="AN48" i="44" s="1"/>
  <c r="AG48" i="44"/>
  <c r="AF48" i="44"/>
  <c r="AO48" i="44" s="1"/>
  <c r="W49" i="44"/>
  <c r="AE45" i="88"/>
  <c r="W46" i="88"/>
  <c r="AG45" i="88"/>
  <c r="AP45" i="88" s="1"/>
  <c r="AF45" i="88"/>
  <c r="AO45" i="88" s="1"/>
  <c r="W50" i="47"/>
  <c r="AG49" i="47"/>
  <c r="AP49" i="47" s="1"/>
  <c r="AG45" i="84"/>
  <c r="AP45" i="84" s="1"/>
  <c r="AF45" i="84"/>
  <c r="AO45" i="84" s="1"/>
  <c r="W46" i="84"/>
  <c r="AE45" i="84"/>
  <c r="AF44" i="45"/>
  <c r="AO44" i="45" s="1"/>
  <c r="AG44" i="45"/>
  <c r="AP44" i="45" s="1"/>
  <c r="AE44" i="45"/>
  <c r="W45" i="45"/>
  <c r="AF44" i="92"/>
  <c r="AO44" i="92" s="1"/>
  <c r="W45" i="92"/>
  <c r="AG44" i="92"/>
  <c r="AP44" i="92" s="1"/>
  <c r="AE44" i="92"/>
  <c r="AI42" i="99"/>
  <c r="AN42" i="99"/>
  <c r="Y45" i="104"/>
  <c r="X45" i="104"/>
  <c r="AF38" i="94"/>
  <c r="AO38" i="94" s="1"/>
  <c r="W39" i="94"/>
  <c r="AE38" i="94"/>
  <c r="AG38" i="94"/>
  <c r="AP38" i="94" s="1"/>
  <c r="Y48" i="51"/>
  <c r="Z48" i="51"/>
  <c r="X48" i="51"/>
  <c r="AG37" i="35"/>
  <c r="AP37" i="35" s="1"/>
  <c r="W38" i="35"/>
  <c r="AE37" i="35"/>
  <c r="AF37" i="35"/>
  <c r="AO37" i="35" s="1"/>
  <c r="AI40" i="49"/>
  <c r="AN40" i="49"/>
  <c r="AR44" i="95"/>
  <c r="AI39" i="98"/>
  <c r="AN39" i="98"/>
  <c r="Y40" i="18"/>
  <c r="X40" i="18"/>
  <c r="AR42" i="54"/>
  <c r="AE46" i="20"/>
  <c r="AF46" i="20"/>
  <c r="AO46" i="20" s="1"/>
  <c r="W47" i="20"/>
  <c r="AG46" i="20"/>
  <c r="AP46" i="20" s="1"/>
  <c r="Y43" i="99"/>
  <c r="X43" i="99"/>
  <c r="Z43" i="99" s="1"/>
  <c r="Y43" i="11"/>
  <c r="X43" i="11"/>
  <c r="AI44" i="104"/>
  <c r="AN44" i="104"/>
  <c r="AI47" i="51"/>
  <c r="AN47" i="51"/>
  <c r="AH54" i="89"/>
  <c r="AQ54" i="89" s="1"/>
  <c r="AG39" i="10"/>
  <c r="AP39" i="10" s="1"/>
  <c r="AF39" i="10"/>
  <c r="AO39" i="10" s="1"/>
  <c r="AE39" i="10"/>
  <c r="W40" i="10"/>
  <c r="Y49" i="32"/>
  <c r="X49" i="32"/>
  <c r="Y41" i="49"/>
  <c r="X41" i="49"/>
  <c r="Z41" i="49" s="1"/>
  <c r="AI52" i="97"/>
  <c r="AN52" i="97"/>
  <c r="Y46" i="41"/>
  <c r="X46" i="41"/>
  <c r="Y43" i="100"/>
  <c r="Z43" i="100"/>
  <c r="X43" i="100"/>
  <c r="AR37" i="94"/>
  <c r="AH37" i="85"/>
  <c r="AQ37" i="85" s="1"/>
  <c r="AR40" i="103"/>
  <c r="AR43" i="92"/>
  <c r="AH41" i="103"/>
  <c r="AQ41" i="103" s="1"/>
  <c r="AH45" i="95"/>
  <c r="AQ45" i="95" s="1"/>
  <c r="W40" i="42"/>
  <c r="AF39" i="42"/>
  <c r="AO39" i="42" s="1"/>
  <c r="AG39" i="42"/>
  <c r="AP39" i="42" s="1"/>
  <c r="AE39" i="42"/>
  <c r="AR44" i="88"/>
  <c r="AH43" i="54"/>
  <c r="AQ43" i="54" s="1"/>
  <c r="AR53" i="89"/>
  <c r="AF41" i="83"/>
  <c r="AO41" i="83" s="1"/>
  <c r="AG41" i="83"/>
  <c r="AP41" i="83" s="1"/>
  <c r="AE41" i="83"/>
  <c r="W42" i="83"/>
  <c r="AR48" i="47"/>
  <c r="AR39" i="16"/>
  <c r="Y49" i="46"/>
  <c r="X49" i="46"/>
  <c r="AI37" i="48"/>
  <c r="AN37" i="48"/>
  <c r="AI45" i="41"/>
  <c r="AN45" i="41"/>
  <c r="AR36" i="35"/>
  <c r="Y41" i="102"/>
  <c r="X41" i="102"/>
  <c r="AI40" i="43"/>
  <c r="AN40" i="43"/>
  <c r="Y50" i="53"/>
  <c r="X50" i="53"/>
  <c r="AF37" i="90"/>
  <c r="AO37" i="90" s="1"/>
  <c r="AE37" i="90"/>
  <c r="W38" i="90"/>
  <c r="AG37" i="90"/>
  <c r="AP37" i="90" s="1"/>
  <c r="AR47" i="44"/>
  <c r="Z37" i="85"/>
  <c r="Z41" i="103"/>
  <c r="Z45" i="95"/>
  <c r="W42" i="55"/>
  <c r="AE41" i="55"/>
  <c r="AF41" i="55"/>
  <c r="AO41" i="55" s="1"/>
  <c r="AG41" i="55"/>
  <c r="AP41" i="55" s="1"/>
  <c r="AH40" i="16"/>
  <c r="AQ40" i="16" s="1"/>
  <c r="AE35" i="82"/>
  <c r="W36" i="82"/>
  <c r="AG35" i="82"/>
  <c r="AP35" i="82" s="1"/>
  <c r="AF35" i="82"/>
  <c r="AO35" i="82" s="1"/>
  <c r="Z43" i="54"/>
  <c r="AR43" i="96"/>
  <c r="AH38" i="50"/>
  <c r="AQ38" i="50" s="1"/>
  <c r="AR49" i="105"/>
  <c r="W49" i="86"/>
  <c r="AG48" i="86"/>
  <c r="AP48" i="86" s="1"/>
  <c r="AF48" i="86"/>
  <c r="AO48" i="86" s="1"/>
  <c r="AE48" i="86"/>
  <c r="AI48" i="46"/>
  <c r="AN48" i="46"/>
  <c r="AH50" i="105"/>
  <c r="AQ50" i="105" s="1"/>
  <c r="Y51" i="101"/>
  <c r="X51" i="101"/>
  <c r="Y40" i="87"/>
  <c r="X40" i="87"/>
  <c r="AI40" i="102"/>
  <c r="AN40" i="102"/>
  <c r="Y41" i="43"/>
  <c r="X41" i="43"/>
  <c r="Y40" i="98"/>
  <c r="X40" i="98"/>
  <c r="AI39" i="18"/>
  <c r="AN39" i="18"/>
  <c r="Y46" i="13"/>
  <c r="Z46" i="13" s="1"/>
  <c r="X46" i="13"/>
  <c r="AR37" i="50"/>
  <c r="AH45" i="84"/>
  <c r="AQ45" i="84" s="1"/>
  <c r="AR43" i="45"/>
  <c r="AI42" i="11"/>
  <c r="AN42" i="11"/>
  <c r="AF50" i="93"/>
  <c r="AO50" i="93" s="1"/>
  <c r="AE50" i="93"/>
  <c r="W51" i="93"/>
  <c r="AG50" i="93"/>
  <c r="AP50" i="93" s="1"/>
  <c r="AE50" i="15"/>
  <c r="W51" i="15"/>
  <c r="AG50" i="15"/>
  <c r="AP50" i="15" s="1"/>
  <c r="AF50" i="15"/>
  <c r="AO50" i="15" s="1"/>
  <c r="Y49" i="52"/>
  <c r="X49" i="52"/>
  <c r="AR36" i="85"/>
  <c r="AH49" i="47"/>
  <c r="AQ49" i="47" s="1"/>
  <c r="Z40" i="16"/>
  <c r="AH44" i="45"/>
  <c r="AQ44" i="45" s="1"/>
  <c r="Z38" i="50"/>
  <c r="AH44" i="92"/>
  <c r="AQ44" i="92" s="1"/>
  <c r="Y38" i="48"/>
  <c r="X38" i="48"/>
  <c r="Z50" i="105"/>
  <c r="Y53" i="97"/>
  <c r="X53" i="97"/>
  <c r="AI50" i="101"/>
  <c r="AN50" i="101"/>
  <c r="AH48" i="44"/>
  <c r="AQ48" i="44" s="1"/>
  <c r="AI42" i="100"/>
  <c r="AN42" i="100"/>
  <c r="AH44" i="96"/>
  <c r="AQ44" i="96" s="1"/>
  <c r="AR44" i="84"/>
  <c r="AE43" i="91"/>
  <c r="W44" i="91"/>
  <c r="AG43" i="91"/>
  <c r="AP43" i="91" s="1"/>
  <c r="AF43" i="91"/>
  <c r="AO43" i="91" s="1"/>
  <c r="AI48" i="52"/>
  <c r="AN48" i="52"/>
  <c r="AH38" i="94"/>
  <c r="AQ38" i="94" s="1"/>
  <c r="Z54" i="89"/>
  <c r="AI48" i="32"/>
  <c r="AN48" i="32"/>
  <c r="AH37" i="35"/>
  <c r="AQ37" i="35" s="1"/>
  <c r="AH45" i="88"/>
  <c r="AQ45" i="88" s="1"/>
  <c r="AI39" i="87"/>
  <c r="AN39" i="87"/>
  <c r="AI49" i="53"/>
  <c r="AN49" i="53"/>
  <c r="AI45" i="13"/>
  <c r="AN45" i="13"/>
  <c r="Z40" i="87" l="1"/>
  <c r="Z49" i="52"/>
  <c r="Z49" i="46"/>
  <c r="AE49" i="46" s="1"/>
  <c r="Z41" i="43"/>
  <c r="AF41" i="43" s="1"/>
  <c r="AO41" i="43" s="1"/>
  <c r="Z50" i="53"/>
  <c r="AF50" i="53" s="1"/>
  <c r="AO50" i="53" s="1"/>
  <c r="Z49" i="32"/>
  <c r="AF49" i="32" s="1"/>
  <c r="AO49" i="32" s="1"/>
  <c r="AF49" i="47"/>
  <c r="AO49" i="47" s="1"/>
  <c r="W41" i="87"/>
  <c r="AE40" i="87"/>
  <c r="AF40" i="87"/>
  <c r="AO40" i="87" s="1"/>
  <c r="AG40" i="87"/>
  <c r="AP40" i="87" s="1"/>
  <c r="AF49" i="46"/>
  <c r="AO49" i="46" s="1"/>
  <c r="W50" i="46"/>
  <c r="AG49" i="46"/>
  <c r="AP49" i="46" s="1"/>
  <c r="AE50" i="53"/>
  <c r="AG50" i="53"/>
  <c r="AP50" i="53" s="1"/>
  <c r="AE46" i="13"/>
  <c r="W47" i="13"/>
  <c r="AG46" i="13"/>
  <c r="AP46" i="13" s="1"/>
  <c r="AF46" i="13"/>
  <c r="AO46" i="13" s="1"/>
  <c r="W42" i="43"/>
  <c r="AG41" i="43"/>
  <c r="AP41" i="43" s="1"/>
  <c r="AE41" i="43"/>
  <c r="W50" i="52"/>
  <c r="AF49" i="52"/>
  <c r="AO49" i="52" s="1"/>
  <c r="AG49" i="52"/>
  <c r="AE49" i="52"/>
  <c r="AN49" i="52" s="1"/>
  <c r="AF50" i="105"/>
  <c r="AO50" i="105" s="1"/>
  <c r="AE50" i="105"/>
  <c r="AG50" i="105"/>
  <c r="AP50" i="105" s="1"/>
  <c r="W51" i="105"/>
  <c r="AI50" i="15"/>
  <c r="AN50" i="15"/>
  <c r="AH40" i="87"/>
  <c r="AQ40" i="87" s="1"/>
  <c r="AR48" i="46"/>
  <c r="Y42" i="55"/>
  <c r="X42" i="55"/>
  <c r="AR37" i="48"/>
  <c r="AH43" i="100"/>
  <c r="AQ43" i="100" s="1"/>
  <c r="AH43" i="99"/>
  <c r="AQ43" i="99" s="1"/>
  <c r="AR40" i="49"/>
  <c r="AH48" i="51"/>
  <c r="AQ48" i="51" s="1"/>
  <c r="Y39" i="94"/>
  <c r="X39" i="94"/>
  <c r="AR42" i="99"/>
  <c r="AI45" i="84"/>
  <c r="AN45" i="84"/>
  <c r="AI49" i="47"/>
  <c r="AN49" i="47"/>
  <c r="Y46" i="88"/>
  <c r="X46" i="88"/>
  <c r="Z46" i="88" s="1"/>
  <c r="AR42" i="100"/>
  <c r="AH38" i="48"/>
  <c r="AQ38" i="48" s="1"/>
  <c r="AR42" i="11"/>
  <c r="AH41" i="43"/>
  <c r="AQ41" i="43" s="1"/>
  <c r="Y36" i="82"/>
  <c r="X36" i="82"/>
  <c r="AG45" i="95"/>
  <c r="AP45" i="95" s="1"/>
  <c r="AE45" i="95"/>
  <c r="AN45" i="95" s="1"/>
  <c r="W46" i="95"/>
  <c r="AF45" i="95"/>
  <c r="AH49" i="46"/>
  <c r="AQ49" i="46" s="1"/>
  <c r="AG43" i="100"/>
  <c r="AP43" i="100" s="1"/>
  <c r="AE43" i="100"/>
  <c r="AF43" i="100"/>
  <c r="AO43" i="100" s="1"/>
  <c r="W44" i="100"/>
  <c r="AR52" i="97"/>
  <c r="AR47" i="51"/>
  <c r="W44" i="99"/>
  <c r="AG43" i="99"/>
  <c r="AP43" i="99" s="1"/>
  <c r="AF43" i="99"/>
  <c r="AO43" i="99" s="1"/>
  <c r="AE43" i="99"/>
  <c r="AI46" i="20"/>
  <c r="AN46" i="20"/>
  <c r="W49" i="51"/>
  <c r="AG48" i="51"/>
  <c r="AF48" i="51"/>
  <c r="AO48" i="51" s="1"/>
  <c r="AE48" i="51"/>
  <c r="AN48" i="51" s="1"/>
  <c r="Y45" i="45"/>
  <c r="X45" i="45"/>
  <c r="Y46" i="84"/>
  <c r="X46" i="84"/>
  <c r="Z46" i="84" s="1"/>
  <c r="AI45" i="88"/>
  <c r="AN45" i="88"/>
  <c r="AR50" i="101"/>
  <c r="Z38" i="48"/>
  <c r="AI48" i="86"/>
  <c r="AN48" i="86"/>
  <c r="AI35" i="82"/>
  <c r="AN35" i="82"/>
  <c r="AE41" i="103"/>
  <c r="AF41" i="103"/>
  <c r="AO41" i="103" s="1"/>
  <c r="AG41" i="103"/>
  <c r="AP41" i="103" s="1"/>
  <c r="W42" i="103"/>
  <c r="Y38" i="90"/>
  <c r="X38" i="90"/>
  <c r="Y40" i="42"/>
  <c r="X40" i="42"/>
  <c r="AH41" i="49"/>
  <c r="AQ41" i="49" s="1"/>
  <c r="AR39" i="98"/>
  <c r="AH45" i="104"/>
  <c r="AQ45" i="104" s="1"/>
  <c r="AI44" i="92"/>
  <c r="AN44" i="92"/>
  <c r="AI44" i="45"/>
  <c r="AN44" i="45"/>
  <c r="Y50" i="47"/>
  <c r="Z50" i="47" s="1"/>
  <c r="X50" i="47"/>
  <c r="AR48" i="32"/>
  <c r="Y44" i="91"/>
  <c r="Z44" i="91"/>
  <c r="X44" i="91"/>
  <c r="AH53" i="97"/>
  <c r="AQ53" i="97" s="1"/>
  <c r="AG38" i="50"/>
  <c r="AP38" i="50" s="1"/>
  <c r="AE38" i="50"/>
  <c r="W39" i="50"/>
  <c r="AF38" i="50"/>
  <c r="AO38" i="50" s="1"/>
  <c r="W41" i="16"/>
  <c r="AE40" i="16"/>
  <c r="AG40" i="16"/>
  <c r="AP40" i="16" s="1"/>
  <c r="AF40" i="16"/>
  <c r="AO40" i="16" s="1"/>
  <c r="Y51" i="93"/>
  <c r="X51" i="93"/>
  <c r="AR39" i="18"/>
  <c r="AH51" i="101"/>
  <c r="AQ51" i="101" s="1"/>
  <c r="AE43" i="54"/>
  <c r="W44" i="54"/>
  <c r="AG43" i="54"/>
  <c r="AP43" i="54" s="1"/>
  <c r="AF43" i="54"/>
  <c r="AO43" i="54" s="1"/>
  <c r="AG37" i="85"/>
  <c r="AP37" i="85" s="1"/>
  <c r="AE37" i="85"/>
  <c r="AN37" i="85" s="1"/>
  <c r="AF37" i="85"/>
  <c r="W38" i="85"/>
  <c r="AI37" i="90"/>
  <c r="AN37" i="90"/>
  <c r="AR40" i="43"/>
  <c r="Y42" i="83"/>
  <c r="X42" i="83"/>
  <c r="Z42" i="83" s="1"/>
  <c r="AH46" i="41"/>
  <c r="AQ46" i="41" s="1"/>
  <c r="AG41" i="49"/>
  <c r="AP41" i="49" s="1"/>
  <c r="AE41" i="49"/>
  <c r="W42" i="49"/>
  <c r="AF41" i="49"/>
  <c r="AO41" i="49" s="1"/>
  <c r="Y40" i="10"/>
  <c r="X40" i="10"/>
  <c r="AR44" i="104"/>
  <c r="AI37" i="35"/>
  <c r="AN37" i="35"/>
  <c r="Z45" i="104"/>
  <c r="Y49" i="44"/>
  <c r="X49" i="44"/>
  <c r="AR49" i="53"/>
  <c r="AF54" i="89"/>
  <c r="AO54" i="89" s="1"/>
  <c r="W55" i="89"/>
  <c r="AG54" i="89"/>
  <c r="AP54" i="89" s="1"/>
  <c r="AE54" i="89"/>
  <c r="AI43" i="91"/>
  <c r="AN43" i="91"/>
  <c r="Z53" i="97"/>
  <c r="AI50" i="93"/>
  <c r="AN50" i="93"/>
  <c r="AH40" i="98"/>
  <c r="AQ40" i="98" s="1"/>
  <c r="Z51" i="101"/>
  <c r="AH41" i="102"/>
  <c r="AQ41" i="102" s="1"/>
  <c r="AR45" i="41"/>
  <c r="AI41" i="83"/>
  <c r="AN41" i="83"/>
  <c r="Z46" i="41"/>
  <c r="AI39" i="10"/>
  <c r="AN39" i="10"/>
  <c r="Z43" i="11"/>
  <c r="AH43" i="11"/>
  <c r="AQ43" i="11" s="1"/>
  <c r="AH40" i="18"/>
  <c r="AQ40" i="18" s="1"/>
  <c r="Y38" i="35"/>
  <c r="X38" i="35"/>
  <c r="Y45" i="92"/>
  <c r="X45" i="92"/>
  <c r="Y45" i="96"/>
  <c r="X45" i="96"/>
  <c r="Z45" i="96" s="1"/>
  <c r="AR39" i="87"/>
  <c r="AR45" i="13"/>
  <c r="AR48" i="52"/>
  <c r="AH49" i="52"/>
  <c r="AQ49" i="52" s="1"/>
  <c r="Y51" i="15"/>
  <c r="X51" i="15"/>
  <c r="AH46" i="13"/>
  <c r="AQ46" i="13" s="1"/>
  <c r="Z40" i="98"/>
  <c r="AR40" i="102"/>
  <c r="Y49" i="86"/>
  <c r="X49" i="86"/>
  <c r="Z49" i="86" s="1"/>
  <c r="AI41" i="55"/>
  <c r="AN41" i="55"/>
  <c r="AH50" i="53"/>
  <c r="AQ50" i="53" s="1"/>
  <c r="Z41" i="102"/>
  <c r="AI39" i="42"/>
  <c r="AN39" i="42"/>
  <c r="AH49" i="32"/>
  <c r="AQ49" i="32" s="1"/>
  <c r="Y47" i="20"/>
  <c r="Z47" i="20"/>
  <c r="X47" i="20"/>
  <c r="Z40" i="18"/>
  <c r="AI38" i="94"/>
  <c r="AN38" i="94"/>
  <c r="AI48" i="44"/>
  <c r="AP48" i="44"/>
  <c r="AI44" i="96"/>
  <c r="AN44" i="96"/>
  <c r="Z51" i="93" l="1"/>
  <c r="Z40" i="42"/>
  <c r="W50" i="32"/>
  <c r="Z40" i="10"/>
  <c r="AG40" i="10" s="1"/>
  <c r="AP40" i="10" s="1"/>
  <c r="AG49" i="32"/>
  <c r="AP49" i="32" s="1"/>
  <c r="W51" i="53"/>
  <c r="Y51" i="53" s="1"/>
  <c r="AE49" i="32"/>
  <c r="Z51" i="15"/>
  <c r="AG51" i="93"/>
  <c r="AP51" i="93" s="1"/>
  <c r="AF51" i="93"/>
  <c r="AO51" i="93" s="1"/>
  <c r="AE51" i="93"/>
  <c r="W52" i="93"/>
  <c r="AF40" i="10"/>
  <c r="AO40" i="10" s="1"/>
  <c r="AF45" i="96"/>
  <c r="AO45" i="96" s="1"/>
  <c r="AG45" i="96"/>
  <c r="AP45" i="96" s="1"/>
  <c r="AE45" i="96"/>
  <c r="W46" i="96"/>
  <c r="W52" i="15"/>
  <c r="AG51" i="15"/>
  <c r="AP51" i="15" s="1"/>
  <c r="AF51" i="15"/>
  <c r="AO51" i="15" s="1"/>
  <c r="AE51" i="15"/>
  <c r="W51" i="47"/>
  <c r="AF50" i="47"/>
  <c r="AO50" i="47" s="1"/>
  <c r="AG50" i="47"/>
  <c r="AP50" i="47" s="1"/>
  <c r="AE50" i="47"/>
  <c r="AR44" i="96"/>
  <c r="AH47" i="20"/>
  <c r="AQ47" i="20" s="1"/>
  <c r="AH49" i="86"/>
  <c r="AQ49" i="86" s="1"/>
  <c r="AG45" i="104"/>
  <c r="AP45" i="104" s="1"/>
  <c r="AE45" i="104"/>
  <c r="W46" i="104"/>
  <c r="AF45" i="104"/>
  <c r="AO45" i="104" s="1"/>
  <c r="AH42" i="83"/>
  <c r="AQ42" i="83" s="1"/>
  <c r="AR37" i="90"/>
  <c r="AH51" i="93"/>
  <c r="AQ51" i="93" s="1"/>
  <c r="AI40" i="16"/>
  <c r="AN40" i="16"/>
  <c r="AH44" i="91"/>
  <c r="AQ44" i="91" s="1"/>
  <c r="AH40" i="42"/>
  <c r="AQ40" i="42" s="1"/>
  <c r="Y42" i="103"/>
  <c r="X42" i="103"/>
  <c r="Z42" i="103" s="1"/>
  <c r="AR45" i="88"/>
  <c r="Y44" i="99"/>
  <c r="X44" i="99"/>
  <c r="Y44" i="100"/>
  <c r="X44" i="100"/>
  <c r="AI50" i="53"/>
  <c r="AN50" i="53"/>
  <c r="Y50" i="32"/>
  <c r="X50" i="32"/>
  <c r="AG47" i="20"/>
  <c r="AP47" i="20" s="1"/>
  <c r="W48" i="20"/>
  <c r="AF47" i="20"/>
  <c r="AO47" i="20" s="1"/>
  <c r="AE47" i="20"/>
  <c r="AR41" i="83"/>
  <c r="AR43" i="91"/>
  <c r="W43" i="83"/>
  <c r="AF42" i="83"/>
  <c r="AO42" i="83" s="1"/>
  <c r="AE42" i="83"/>
  <c r="AG42" i="83"/>
  <c r="AP42" i="83" s="1"/>
  <c r="Y41" i="16"/>
  <c r="Z41" i="16"/>
  <c r="X41" i="16"/>
  <c r="W45" i="91"/>
  <c r="AG44" i="91"/>
  <c r="AP44" i="91" s="1"/>
  <c r="AF44" i="91"/>
  <c r="AO44" i="91" s="1"/>
  <c r="AE44" i="91"/>
  <c r="AE40" i="42"/>
  <c r="AF40" i="42"/>
  <c r="AO40" i="42" s="1"/>
  <c r="AG40" i="42"/>
  <c r="AP40" i="42" s="1"/>
  <c r="W41" i="42"/>
  <c r="AR48" i="86"/>
  <c r="AH46" i="84"/>
  <c r="AQ46" i="84" s="1"/>
  <c r="AR46" i="20"/>
  <c r="AH46" i="88"/>
  <c r="AQ46" i="88" s="1"/>
  <c r="AR45" i="84"/>
  <c r="AR50" i="15"/>
  <c r="AG43" i="11"/>
  <c r="AP43" i="11" s="1"/>
  <c r="W44" i="11"/>
  <c r="AE43" i="11"/>
  <c r="AF43" i="11"/>
  <c r="AO43" i="11" s="1"/>
  <c r="AR37" i="35"/>
  <c r="Y38" i="85"/>
  <c r="X38" i="85"/>
  <c r="AH38" i="90"/>
  <c r="AQ38" i="90" s="1"/>
  <c r="AE38" i="48"/>
  <c r="W39" i="48"/>
  <c r="AF38" i="48"/>
  <c r="AO38" i="48" s="1"/>
  <c r="AG38" i="48"/>
  <c r="AP38" i="48" s="1"/>
  <c r="AF46" i="84"/>
  <c r="AO46" i="84" s="1"/>
  <c r="W47" i="84"/>
  <c r="AE46" i="84"/>
  <c r="AG46" i="84"/>
  <c r="AP46" i="84" s="1"/>
  <c r="AI43" i="100"/>
  <c r="AN43" i="100"/>
  <c r="AH36" i="82"/>
  <c r="AQ36" i="82" s="1"/>
  <c r="W47" i="88"/>
  <c r="AF46" i="88"/>
  <c r="AO46" i="88" s="1"/>
  <c r="AE46" i="88"/>
  <c r="AG46" i="88"/>
  <c r="AP46" i="88" s="1"/>
  <c r="AH42" i="55"/>
  <c r="AQ42" i="55" s="1"/>
  <c r="AI41" i="43"/>
  <c r="AN41" i="43"/>
  <c r="X47" i="13"/>
  <c r="Y47" i="13"/>
  <c r="Z47" i="13" s="1"/>
  <c r="AF49" i="86"/>
  <c r="AO49" i="86" s="1"/>
  <c r="AE49" i="86"/>
  <c r="W50" i="86"/>
  <c r="AG49" i="86"/>
  <c r="AP49" i="86" s="1"/>
  <c r="AH38" i="35"/>
  <c r="AQ38" i="35" s="1"/>
  <c r="AI54" i="89"/>
  <c r="AN54" i="89"/>
  <c r="AH49" i="44"/>
  <c r="AQ49" i="44" s="1"/>
  <c r="AI37" i="85"/>
  <c r="AO37" i="85"/>
  <c r="Y44" i="54"/>
  <c r="X44" i="54"/>
  <c r="Z44" i="54" s="1"/>
  <c r="AR44" i="45"/>
  <c r="Z38" i="90"/>
  <c r="AI41" i="103"/>
  <c r="AN41" i="103"/>
  <c r="AI43" i="99"/>
  <c r="AN43" i="99"/>
  <c r="Z36" i="82"/>
  <c r="Z42" i="55"/>
  <c r="Y51" i="105"/>
  <c r="X51" i="105"/>
  <c r="Z51" i="105" s="1"/>
  <c r="AI49" i="52"/>
  <c r="AP49" i="52"/>
  <c r="AI46" i="13"/>
  <c r="AN46" i="13"/>
  <c r="AR48" i="44"/>
  <c r="AF51" i="101"/>
  <c r="AO51" i="101" s="1"/>
  <c r="AG51" i="101"/>
  <c r="AP51" i="101" s="1"/>
  <c r="AE51" i="101"/>
  <c r="W52" i="101"/>
  <c r="AR38" i="94"/>
  <c r="W42" i="102"/>
  <c r="AF41" i="102"/>
  <c r="AO41" i="102" s="1"/>
  <c r="AG41" i="102"/>
  <c r="AP41" i="102" s="1"/>
  <c r="AE41" i="102"/>
  <c r="AH45" i="92"/>
  <c r="AQ45" i="92" s="1"/>
  <c r="AR39" i="10"/>
  <c r="AR50" i="93"/>
  <c r="Z49" i="44"/>
  <c r="Y42" i="49"/>
  <c r="X42" i="49"/>
  <c r="AI43" i="54"/>
  <c r="AN43" i="54"/>
  <c r="Y39" i="50"/>
  <c r="X39" i="50"/>
  <c r="Z39" i="50" s="1"/>
  <c r="AH45" i="45"/>
  <c r="AQ45" i="45" s="1"/>
  <c r="AI48" i="51"/>
  <c r="AP48" i="51"/>
  <c r="AI45" i="95"/>
  <c r="AO45" i="95"/>
  <c r="AH39" i="94"/>
  <c r="AQ39" i="94" s="1"/>
  <c r="Y42" i="43"/>
  <c r="X42" i="43"/>
  <c r="Y50" i="46"/>
  <c r="X50" i="46"/>
  <c r="Z50" i="46" s="1"/>
  <c r="AI40" i="87"/>
  <c r="AN40" i="87"/>
  <c r="AH45" i="96"/>
  <c r="AQ45" i="96" s="1"/>
  <c r="Z38" i="35"/>
  <c r="AR39" i="42"/>
  <c r="W41" i="18"/>
  <c r="AE40" i="18"/>
  <c r="AG40" i="18"/>
  <c r="AP40" i="18" s="1"/>
  <c r="AF40" i="18"/>
  <c r="AO40" i="18" s="1"/>
  <c r="AR41" i="55"/>
  <c r="AF40" i="98"/>
  <c r="AO40" i="98" s="1"/>
  <c r="AE40" i="98"/>
  <c r="W41" i="98"/>
  <c r="AG40" i="98"/>
  <c r="AP40" i="98" s="1"/>
  <c r="AH51" i="15"/>
  <c r="AQ51" i="15" s="1"/>
  <c r="Z45" i="92"/>
  <c r="W47" i="41"/>
  <c r="AF46" i="41"/>
  <c r="AO46" i="41" s="1"/>
  <c r="AE46" i="41"/>
  <c r="AG46" i="41"/>
  <c r="AP46" i="41" s="1"/>
  <c r="AE53" i="97"/>
  <c r="W54" i="97"/>
  <c r="AG53" i="97"/>
  <c r="AP53" i="97" s="1"/>
  <c r="AF53" i="97"/>
  <c r="AO53" i="97" s="1"/>
  <c r="Y55" i="89"/>
  <c r="X55" i="89"/>
  <c r="AH40" i="10"/>
  <c r="AQ40" i="10" s="1"/>
  <c r="AI41" i="49"/>
  <c r="AN41" i="49"/>
  <c r="AI38" i="50"/>
  <c r="AN38" i="50"/>
  <c r="AH50" i="47"/>
  <c r="AQ50" i="47" s="1"/>
  <c r="AR44" i="92"/>
  <c r="AR35" i="82"/>
  <c r="Z45" i="45"/>
  <c r="Y49" i="51"/>
  <c r="X49" i="51"/>
  <c r="Y46" i="95"/>
  <c r="Z46" i="95"/>
  <c r="X46" i="95"/>
  <c r="AR49" i="47"/>
  <c r="Z39" i="94"/>
  <c r="AI50" i="105"/>
  <c r="AN50" i="105"/>
  <c r="Y50" i="52"/>
  <c r="X50" i="52"/>
  <c r="AI49" i="32"/>
  <c r="AN49" i="32"/>
  <c r="AI49" i="46"/>
  <c r="AN49" i="46"/>
  <c r="Y41" i="87"/>
  <c r="X41" i="87"/>
  <c r="X51" i="53" l="1"/>
  <c r="Z51" i="53" s="1"/>
  <c r="W41" i="10"/>
  <c r="AE40" i="10"/>
  <c r="AE47" i="13"/>
  <c r="AN47" i="13" s="1"/>
  <c r="W48" i="13"/>
  <c r="AF47" i="13"/>
  <c r="AO47" i="13" s="1"/>
  <c r="AG47" i="13"/>
  <c r="W40" i="94"/>
  <c r="AF39" i="94"/>
  <c r="AO39" i="94" s="1"/>
  <c r="AG39" i="94"/>
  <c r="AP39" i="94" s="1"/>
  <c r="AE39" i="94"/>
  <c r="AI41" i="102"/>
  <c r="AN41" i="102"/>
  <c r="AG44" i="54"/>
  <c r="AP44" i="54" s="1"/>
  <c r="W45" i="54"/>
  <c r="AE44" i="54"/>
  <c r="AF44" i="54"/>
  <c r="AO44" i="54" s="1"/>
  <c r="AR43" i="100"/>
  <c r="Y44" i="11"/>
  <c r="X44" i="11"/>
  <c r="Y41" i="42"/>
  <c r="X41" i="42"/>
  <c r="Y48" i="20"/>
  <c r="X48" i="20"/>
  <c r="AR50" i="53"/>
  <c r="AI50" i="47"/>
  <c r="AN50" i="47"/>
  <c r="AR49" i="32"/>
  <c r="AH49" i="51"/>
  <c r="AQ49" i="51" s="1"/>
  <c r="AH42" i="43"/>
  <c r="AQ42" i="43" s="1"/>
  <c r="AG51" i="105"/>
  <c r="AP51" i="105" s="1"/>
  <c r="W52" i="105"/>
  <c r="AE51" i="105"/>
  <c r="AF51" i="105"/>
  <c r="AO51" i="105" s="1"/>
  <c r="Y41" i="98"/>
  <c r="X41" i="98"/>
  <c r="AE38" i="35"/>
  <c r="W39" i="35"/>
  <c r="AF38" i="35"/>
  <c r="AO38" i="35" s="1"/>
  <c r="AG38" i="35"/>
  <c r="AP38" i="35" s="1"/>
  <c r="Z42" i="43"/>
  <c r="AE49" i="44"/>
  <c r="AF49" i="44"/>
  <c r="AO49" i="44" s="1"/>
  <c r="AG49" i="44"/>
  <c r="AP49" i="44" s="1"/>
  <c r="W50" i="44"/>
  <c r="Y52" i="101"/>
  <c r="X52" i="101"/>
  <c r="Z52" i="101" s="1"/>
  <c r="AR41" i="103"/>
  <c r="AI49" i="86"/>
  <c r="AN49" i="86"/>
  <c r="AR41" i="43"/>
  <c r="AH44" i="100"/>
  <c r="AQ44" i="100" s="1"/>
  <c r="AH41" i="87"/>
  <c r="AQ41" i="87" s="1"/>
  <c r="AE39" i="50"/>
  <c r="AG39" i="50"/>
  <c r="AP39" i="50" s="1"/>
  <c r="W40" i="50"/>
  <c r="AF39" i="50"/>
  <c r="AO39" i="50" s="1"/>
  <c r="Y50" i="86"/>
  <c r="X50" i="86"/>
  <c r="Z41" i="87"/>
  <c r="AH50" i="52"/>
  <c r="AQ50" i="52" s="1"/>
  <c r="Z49" i="51"/>
  <c r="AR38" i="50"/>
  <c r="AI46" i="41"/>
  <c r="AR46" i="41" s="1"/>
  <c r="AN46" i="41"/>
  <c r="AI40" i="98"/>
  <c r="AN40" i="98"/>
  <c r="AR40" i="87"/>
  <c r="AI51" i="101"/>
  <c r="AN51" i="101"/>
  <c r="AR46" i="13"/>
  <c r="AF42" i="55"/>
  <c r="AO42" i="55" s="1"/>
  <c r="AG42" i="55"/>
  <c r="AP42" i="55" s="1"/>
  <c r="W43" i="55"/>
  <c r="AE42" i="55"/>
  <c r="AF38" i="90"/>
  <c r="AO38" i="90" s="1"/>
  <c r="AG38" i="90"/>
  <c r="AP38" i="90" s="1"/>
  <c r="W39" i="90"/>
  <c r="AE38" i="90"/>
  <c r="AH51" i="53"/>
  <c r="AQ51" i="53" s="1"/>
  <c r="Y45" i="91"/>
  <c r="X45" i="91"/>
  <c r="Z45" i="91" s="1"/>
  <c r="AI42" i="83"/>
  <c r="AR42" i="83" s="1"/>
  <c r="AN42" i="83"/>
  <c r="AH50" i="32"/>
  <c r="AQ50" i="32" s="1"/>
  <c r="Z44" i="100"/>
  <c r="Y46" i="104"/>
  <c r="X46" i="104"/>
  <c r="Y52" i="15"/>
  <c r="X52" i="15"/>
  <c r="Z52" i="15" s="1"/>
  <c r="Y52" i="93"/>
  <c r="X52" i="93"/>
  <c r="Z50" i="52"/>
  <c r="AH46" i="95"/>
  <c r="AQ46" i="95" s="1"/>
  <c r="AE45" i="45"/>
  <c r="AF45" i="45"/>
  <c r="AO45" i="45" s="1"/>
  <c r="AG45" i="45"/>
  <c r="AP45" i="45" s="1"/>
  <c r="W46" i="45"/>
  <c r="AI40" i="18"/>
  <c r="AN40" i="18"/>
  <c r="AH50" i="46"/>
  <c r="AQ50" i="46" s="1"/>
  <c r="AR45" i="95"/>
  <c r="AR43" i="54"/>
  <c r="Y42" i="102"/>
  <c r="X42" i="102"/>
  <c r="AE36" i="82"/>
  <c r="W37" i="82"/>
  <c r="AG36" i="82"/>
  <c r="AP36" i="82" s="1"/>
  <c r="AF36" i="82"/>
  <c r="AO36" i="82" s="1"/>
  <c r="AR37" i="85"/>
  <c r="AI46" i="88"/>
  <c r="AN46" i="88"/>
  <c r="AI46" i="84"/>
  <c r="AN46" i="84"/>
  <c r="Y39" i="48"/>
  <c r="X39" i="48"/>
  <c r="Z39" i="48" s="1"/>
  <c r="AI40" i="42"/>
  <c r="AN40" i="42"/>
  <c r="AH41" i="16"/>
  <c r="AQ41" i="16" s="1"/>
  <c r="Z50" i="32"/>
  <c r="AH42" i="103"/>
  <c r="AQ42" i="103" s="1"/>
  <c r="AI45" i="104"/>
  <c r="AN45" i="104"/>
  <c r="Y51" i="47"/>
  <c r="X51" i="47"/>
  <c r="Z51" i="47" s="1"/>
  <c r="AI51" i="93"/>
  <c r="AN51" i="93"/>
  <c r="AH42" i="49"/>
  <c r="AQ42" i="49" s="1"/>
  <c r="AR49" i="52"/>
  <c r="AE41" i="16"/>
  <c r="AF41" i="16"/>
  <c r="AO41" i="16" s="1"/>
  <c r="W42" i="16"/>
  <c r="AG41" i="16"/>
  <c r="AP41" i="16" s="1"/>
  <c r="Y43" i="83"/>
  <c r="X43" i="83"/>
  <c r="AI47" i="20"/>
  <c r="AN47" i="20"/>
  <c r="AH44" i="99"/>
  <c r="AQ44" i="99" s="1"/>
  <c r="W43" i="103"/>
  <c r="AE42" i="103"/>
  <c r="AG42" i="103"/>
  <c r="AP42" i="103" s="1"/>
  <c r="AF42" i="103"/>
  <c r="AO42" i="103" s="1"/>
  <c r="Y46" i="96"/>
  <c r="X46" i="96"/>
  <c r="Z46" i="96" s="1"/>
  <c r="Y41" i="10"/>
  <c r="X41" i="10"/>
  <c r="AR49" i="46"/>
  <c r="AF46" i="95"/>
  <c r="AO46" i="95" s="1"/>
  <c r="AE46" i="95"/>
  <c r="W47" i="95"/>
  <c r="AG46" i="95"/>
  <c r="AP46" i="95" s="1"/>
  <c r="AR41" i="49"/>
  <c r="AH55" i="89"/>
  <c r="AQ55" i="89" s="1"/>
  <c r="Y54" i="97"/>
  <c r="X54" i="97"/>
  <c r="Y47" i="41"/>
  <c r="X47" i="41"/>
  <c r="Y41" i="18"/>
  <c r="X41" i="18"/>
  <c r="AE50" i="46"/>
  <c r="AF50" i="46"/>
  <c r="AO50" i="46" s="1"/>
  <c r="W51" i="46"/>
  <c r="AG50" i="46"/>
  <c r="AP50" i="46" s="1"/>
  <c r="AR54" i="89"/>
  <c r="Y47" i="84"/>
  <c r="X47" i="84"/>
  <c r="Z47" i="84" s="1"/>
  <c r="AI38" i="48"/>
  <c r="AN38" i="48"/>
  <c r="AH38" i="85"/>
  <c r="AQ38" i="85" s="1"/>
  <c r="AR50" i="105"/>
  <c r="Z55" i="89"/>
  <c r="AI53" i="97"/>
  <c r="AN53" i="97"/>
  <c r="AE45" i="92"/>
  <c r="AN45" i="92" s="1"/>
  <c r="W46" i="92"/>
  <c r="AG45" i="92"/>
  <c r="AF45" i="92"/>
  <c r="AO45" i="92" s="1"/>
  <c r="AR48" i="51"/>
  <c r="AH39" i="50"/>
  <c r="AQ39" i="50" s="1"/>
  <c r="Z42" i="49"/>
  <c r="AH51" i="105"/>
  <c r="AQ51" i="105" s="1"/>
  <c r="AR43" i="99"/>
  <c r="AH44" i="54"/>
  <c r="AQ44" i="54" s="1"/>
  <c r="AH47" i="13"/>
  <c r="AQ47" i="13" s="1"/>
  <c r="Y47" i="88"/>
  <c r="X47" i="88"/>
  <c r="Z47" i="88" s="1"/>
  <c r="Z38" i="85"/>
  <c r="AI43" i="11"/>
  <c r="AN43" i="11"/>
  <c r="AI44" i="91"/>
  <c r="AN44" i="91"/>
  <c r="Z44" i="99"/>
  <c r="AR40" i="16"/>
  <c r="AI51" i="15"/>
  <c r="AN51" i="15"/>
  <c r="AI45" i="96"/>
  <c r="AN45" i="96"/>
  <c r="AI40" i="10"/>
  <c r="AN40" i="10"/>
  <c r="AG51" i="53" l="1"/>
  <c r="AP51" i="53" s="1"/>
  <c r="AF51" i="53"/>
  <c r="AO51" i="53" s="1"/>
  <c r="W52" i="53"/>
  <c r="AE51" i="53"/>
  <c r="Z42" i="102"/>
  <c r="W43" i="102" s="1"/>
  <c r="Z41" i="42"/>
  <c r="AE41" i="42" s="1"/>
  <c r="AG42" i="102"/>
  <c r="AP42" i="102" s="1"/>
  <c r="AE47" i="88"/>
  <c r="AG47" i="88"/>
  <c r="AP47" i="88" s="1"/>
  <c r="AF47" i="88"/>
  <c r="AO47" i="88" s="1"/>
  <c r="W48" i="88"/>
  <c r="AI45" i="92"/>
  <c r="AP45" i="92"/>
  <c r="AI50" i="46"/>
  <c r="AN50" i="46"/>
  <c r="AH41" i="10"/>
  <c r="AQ41" i="10" s="1"/>
  <c r="AH43" i="83"/>
  <c r="AQ43" i="83" s="1"/>
  <c r="AF51" i="47"/>
  <c r="AO51" i="47" s="1"/>
  <c r="AG51" i="47"/>
  <c r="AP51" i="47" s="1"/>
  <c r="W52" i="47"/>
  <c r="AE51" i="47"/>
  <c r="W40" i="48"/>
  <c r="AF39" i="48"/>
  <c r="AO39" i="48" s="1"/>
  <c r="AG39" i="48"/>
  <c r="AP39" i="48" s="1"/>
  <c r="AE39" i="48"/>
  <c r="AI36" i="82"/>
  <c r="AN36" i="82"/>
  <c r="W53" i="15"/>
  <c r="AG52" i="15"/>
  <c r="AP52" i="15" s="1"/>
  <c r="AF52" i="15"/>
  <c r="AO52" i="15" s="1"/>
  <c r="AE52" i="15"/>
  <c r="Y40" i="50"/>
  <c r="X40" i="50"/>
  <c r="AR50" i="47"/>
  <c r="AH41" i="42"/>
  <c r="AQ41" i="42" s="1"/>
  <c r="AR51" i="15"/>
  <c r="AR43" i="11"/>
  <c r="AR40" i="10"/>
  <c r="AE38" i="85"/>
  <c r="W39" i="85"/>
  <c r="AF38" i="85"/>
  <c r="AO38" i="85" s="1"/>
  <c r="AG38" i="85"/>
  <c r="AP38" i="85" s="1"/>
  <c r="W45" i="99"/>
  <c r="AE44" i="99"/>
  <c r="AF44" i="99"/>
  <c r="AO44" i="99" s="1"/>
  <c r="AG44" i="99"/>
  <c r="AP44" i="99" s="1"/>
  <c r="AR45" i="96"/>
  <c r="Y46" i="92"/>
  <c r="X46" i="92"/>
  <c r="Z46" i="92" s="1"/>
  <c r="AH41" i="18"/>
  <c r="AQ41" i="18" s="1"/>
  <c r="AH54" i="97"/>
  <c r="AQ54" i="97" s="1"/>
  <c r="Y47" i="95"/>
  <c r="Z47" i="95" s="1"/>
  <c r="X47" i="95"/>
  <c r="Z41" i="10"/>
  <c r="Z43" i="83"/>
  <c r="AI41" i="16"/>
  <c r="AN41" i="16"/>
  <c r="AH42" i="102"/>
  <c r="AQ42" i="102" s="1"/>
  <c r="AI45" i="45"/>
  <c r="AN45" i="45"/>
  <c r="AE50" i="52"/>
  <c r="AF50" i="52"/>
  <c r="AO50" i="52" s="1"/>
  <c r="AG50" i="52"/>
  <c r="AP50" i="52" s="1"/>
  <c r="W51" i="52"/>
  <c r="AH45" i="91"/>
  <c r="AQ45" i="91" s="1"/>
  <c r="AE49" i="51"/>
  <c r="AF49" i="51"/>
  <c r="AO49" i="51" s="1"/>
  <c r="AG49" i="51"/>
  <c r="AP49" i="51" s="1"/>
  <c r="W50" i="51"/>
  <c r="W42" i="87"/>
  <c r="AG41" i="87"/>
  <c r="AP41" i="87" s="1"/>
  <c r="AF41" i="87"/>
  <c r="AO41" i="87" s="1"/>
  <c r="AE41" i="87"/>
  <c r="AH52" i="101"/>
  <c r="AQ52" i="101" s="1"/>
  <c r="Y39" i="35"/>
  <c r="X39" i="35"/>
  <c r="Y40" i="94"/>
  <c r="X40" i="94"/>
  <c r="AH47" i="88"/>
  <c r="AQ47" i="88" s="1"/>
  <c r="AR44" i="91"/>
  <c r="AE42" i="49"/>
  <c r="W43" i="49"/>
  <c r="AG42" i="49"/>
  <c r="AP42" i="49" s="1"/>
  <c r="AF42" i="49"/>
  <c r="AO42" i="49" s="1"/>
  <c r="AR38" i="48"/>
  <c r="Z41" i="18"/>
  <c r="Z54" i="97"/>
  <c r="AI46" i="95"/>
  <c r="AN46" i="95"/>
  <c r="AR40" i="18"/>
  <c r="AH52" i="93"/>
  <c r="AQ52" i="93" s="1"/>
  <c r="AH46" i="104"/>
  <c r="AQ46" i="104" s="1"/>
  <c r="AE45" i="91"/>
  <c r="W46" i="91"/>
  <c r="AF45" i="91"/>
  <c r="AO45" i="91" s="1"/>
  <c r="AG45" i="91"/>
  <c r="AP45" i="91" s="1"/>
  <c r="AR40" i="98"/>
  <c r="Z50" i="86"/>
  <c r="AH50" i="86"/>
  <c r="AQ50" i="86" s="1"/>
  <c r="AI39" i="50"/>
  <c r="AN39" i="50"/>
  <c r="W53" i="101"/>
  <c r="AG52" i="101"/>
  <c r="AP52" i="101" s="1"/>
  <c r="AE52" i="101"/>
  <c r="AF52" i="101"/>
  <c r="AO52" i="101" s="1"/>
  <c r="AI49" i="44"/>
  <c r="AN49" i="44"/>
  <c r="AI38" i="35"/>
  <c r="AN38" i="35"/>
  <c r="AI51" i="105"/>
  <c r="AN51" i="105"/>
  <c r="AR41" i="102"/>
  <c r="AH47" i="84"/>
  <c r="AQ47" i="84" s="1"/>
  <c r="AH46" i="96"/>
  <c r="AQ46" i="96" s="1"/>
  <c r="AI42" i="103"/>
  <c r="AN42" i="103"/>
  <c r="AR45" i="104"/>
  <c r="AF50" i="32"/>
  <c r="AO50" i="32" s="1"/>
  <c r="AE50" i="32"/>
  <c r="AG50" i="32"/>
  <c r="AP50" i="32" s="1"/>
  <c r="W51" i="32"/>
  <c r="AR46" i="84"/>
  <c r="Z52" i="93"/>
  <c r="Z46" i="104"/>
  <c r="AI42" i="55"/>
  <c r="AN42" i="55"/>
  <c r="AE42" i="43"/>
  <c r="AF42" i="43"/>
  <c r="AO42" i="43" s="1"/>
  <c r="AG42" i="43"/>
  <c r="AP42" i="43" s="1"/>
  <c r="W43" i="43"/>
  <c r="AH41" i="98"/>
  <c r="AQ41" i="98" s="1"/>
  <c r="Y52" i="105"/>
  <c r="X52" i="105"/>
  <c r="AH48" i="20"/>
  <c r="AQ48" i="20" s="1"/>
  <c r="AH44" i="11"/>
  <c r="AQ44" i="11" s="1"/>
  <c r="AI47" i="13"/>
  <c r="AP47" i="13"/>
  <c r="AR53" i="97"/>
  <c r="W48" i="84"/>
  <c r="AG47" i="84"/>
  <c r="AP47" i="84" s="1"/>
  <c r="AF47" i="84"/>
  <c r="AO47" i="84" s="1"/>
  <c r="AE47" i="84"/>
  <c r="Y51" i="46"/>
  <c r="Z51" i="46"/>
  <c r="X51" i="46"/>
  <c r="AH47" i="41"/>
  <c r="AQ47" i="41" s="1"/>
  <c r="AE46" i="96"/>
  <c r="W47" i="96"/>
  <c r="AF46" i="96"/>
  <c r="AO46" i="96" s="1"/>
  <c r="AG46" i="96"/>
  <c r="AP46" i="96" s="1"/>
  <c r="Y43" i="103"/>
  <c r="X43" i="103"/>
  <c r="AR51" i="93"/>
  <c r="AR40" i="42"/>
  <c r="Y46" i="45"/>
  <c r="X46" i="45"/>
  <c r="AI38" i="90"/>
  <c r="AN38" i="90"/>
  <c r="Y43" i="55"/>
  <c r="X43" i="55"/>
  <c r="AR51" i="101"/>
  <c r="AR49" i="86"/>
  <c r="Z41" i="98"/>
  <c r="Z48" i="20"/>
  <c r="Z44" i="11"/>
  <c r="AI44" i="54"/>
  <c r="AN44" i="54"/>
  <c r="AI39" i="94"/>
  <c r="AN39" i="94"/>
  <c r="Y52" i="53"/>
  <c r="X52" i="53"/>
  <c r="Z52" i="53" s="1"/>
  <c r="AF55" i="89"/>
  <c r="AO55" i="89" s="1"/>
  <c r="AE55" i="89"/>
  <c r="AN55" i="89" s="1"/>
  <c r="W56" i="89"/>
  <c r="AG55" i="89"/>
  <c r="Z47" i="41"/>
  <c r="AR47" i="20"/>
  <c r="Y42" i="16"/>
  <c r="X42" i="16"/>
  <c r="AH51" i="47"/>
  <c r="AQ51" i="47" s="1"/>
  <c r="AH39" i="48"/>
  <c r="AQ39" i="48" s="1"/>
  <c r="AR46" i="88"/>
  <c r="Y37" i="82"/>
  <c r="X37" i="82"/>
  <c r="AH52" i="15"/>
  <c r="AQ52" i="15" s="1"/>
  <c r="W45" i="100"/>
  <c r="AF44" i="100"/>
  <c r="AO44" i="100" s="1"/>
  <c r="AE44" i="100"/>
  <c r="AG44" i="100"/>
  <c r="AP44" i="100" s="1"/>
  <c r="Y39" i="90"/>
  <c r="X39" i="90"/>
  <c r="Y50" i="44"/>
  <c r="X50" i="44"/>
  <c r="Z50" i="44" s="1"/>
  <c r="Y45" i="54"/>
  <c r="X45" i="54"/>
  <c r="Y48" i="13"/>
  <c r="X48" i="13"/>
  <c r="Z48" i="13" s="1"/>
  <c r="AI51" i="53"/>
  <c r="AN51" i="53"/>
  <c r="Z43" i="55" l="1"/>
  <c r="AE43" i="55" s="1"/>
  <c r="AF41" i="42"/>
  <c r="AO41" i="42" s="1"/>
  <c r="AG41" i="42"/>
  <c r="AP41" i="42" s="1"/>
  <c r="Z43" i="103"/>
  <c r="Z40" i="50"/>
  <c r="AF40" i="50" s="1"/>
  <c r="AO40" i="50" s="1"/>
  <c r="AF42" i="102"/>
  <c r="AO42" i="102" s="1"/>
  <c r="W42" i="42"/>
  <c r="AE42" i="102"/>
  <c r="W48" i="95"/>
  <c r="AF47" i="95"/>
  <c r="AO47" i="95" s="1"/>
  <c r="AE47" i="95"/>
  <c r="AG47" i="95"/>
  <c r="AP47" i="95" s="1"/>
  <c r="AE40" i="50"/>
  <c r="AF43" i="55"/>
  <c r="AO43" i="55" s="1"/>
  <c r="AG43" i="55"/>
  <c r="AP43" i="55" s="1"/>
  <c r="W44" i="55"/>
  <c r="AG43" i="103"/>
  <c r="AP43" i="103" s="1"/>
  <c r="AF43" i="103"/>
  <c r="AO43" i="103" s="1"/>
  <c r="AE43" i="103"/>
  <c r="W44" i="103"/>
  <c r="AH42" i="16"/>
  <c r="AQ42" i="16" s="1"/>
  <c r="AF52" i="53"/>
  <c r="AO52" i="53" s="1"/>
  <c r="W53" i="53"/>
  <c r="AG52" i="53"/>
  <c r="AP52" i="53" s="1"/>
  <c r="AE52" i="53"/>
  <c r="AE44" i="11"/>
  <c r="W45" i="11"/>
  <c r="AF44" i="11"/>
  <c r="AO44" i="11" s="1"/>
  <c r="AG44" i="11"/>
  <c r="AP44" i="11" s="1"/>
  <c r="AH46" i="45"/>
  <c r="AQ46" i="45" s="1"/>
  <c r="AI47" i="84"/>
  <c r="AN47" i="84"/>
  <c r="AH52" i="105"/>
  <c r="AQ52" i="105" s="1"/>
  <c r="AI42" i="43"/>
  <c r="AN42" i="43"/>
  <c r="AI52" i="101"/>
  <c r="AN52" i="101"/>
  <c r="AH40" i="94"/>
  <c r="AQ40" i="94" s="1"/>
  <c r="AI41" i="87"/>
  <c r="AN41" i="87"/>
  <c r="AI50" i="52"/>
  <c r="AN50" i="52"/>
  <c r="AH47" i="95"/>
  <c r="AQ47" i="95" s="1"/>
  <c r="Y53" i="15"/>
  <c r="X53" i="15"/>
  <c r="AR50" i="46"/>
  <c r="AG50" i="44"/>
  <c r="AP50" i="44" s="1"/>
  <c r="AE50" i="44"/>
  <c r="W51" i="44"/>
  <c r="AF50" i="44"/>
  <c r="AO50" i="44" s="1"/>
  <c r="AI44" i="100"/>
  <c r="AN44" i="100"/>
  <c r="Z42" i="16"/>
  <c r="AI55" i="89"/>
  <c r="AP55" i="89"/>
  <c r="AF48" i="20"/>
  <c r="AO48" i="20" s="1"/>
  <c r="AE48" i="20"/>
  <c r="W49" i="20"/>
  <c r="AG48" i="20"/>
  <c r="AP48" i="20" s="1"/>
  <c r="AH43" i="55"/>
  <c r="AQ43" i="55" s="1"/>
  <c r="Z46" i="45"/>
  <c r="AH43" i="103"/>
  <c r="AQ43" i="103" s="1"/>
  <c r="Y47" i="96"/>
  <c r="X47" i="96"/>
  <c r="AR47" i="13"/>
  <c r="Z52" i="105"/>
  <c r="AR38" i="35"/>
  <c r="AR46" i="95"/>
  <c r="Z40" i="94"/>
  <c r="AH46" i="92"/>
  <c r="AQ46" i="92" s="1"/>
  <c r="Y40" i="48"/>
  <c r="X40" i="48"/>
  <c r="Z40" i="48" s="1"/>
  <c r="AI47" i="88"/>
  <c r="AN47" i="88"/>
  <c r="AH39" i="90"/>
  <c r="AQ39" i="90" s="1"/>
  <c r="Y56" i="89"/>
  <c r="X56" i="89"/>
  <c r="AF41" i="98"/>
  <c r="AO41" i="98" s="1"/>
  <c r="W42" i="98"/>
  <c r="AE41" i="98"/>
  <c r="AG41" i="98"/>
  <c r="AP41" i="98" s="1"/>
  <c r="AI46" i="96"/>
  <c r="AN46" i="96"/>
  <c r="AH51" i="46"/>
  <c r="AQ51" i="46" s="1"/>
  <c r="AR42" i="55"/>
  <c r="Y51" i="32"/>
  <c r="X51" i="32"/>
  <c r="Y53" i="101"/>
  <c r="X53" i="101"/>
  <c r="Z53" i="101" s="1"/>
  <c r="AF54" i="97"/>
  <c r="AO54" i="97" s="1"/>
  <c r="AE54" i="97"/>
  <c r="W55" i="97"/>
  <c r="AG54" i="97"/>
  <c r="AP54" i="97" s="1"/>
  <c r="AI49" i="51"/>
  <c r="AN49" i="51"/>
  <c r="AR45" i="45"/>
  <c r="W47" i="92"/>
  <c r="AF46" i="92"/>
  <c r="AO46" i="92" s="1"/>
  <c r="AE46" i="92"/>
  <c r="AG46" i="92"/>
  <c r="AP46" i="92" s="1"/>
  <c r="Y39" i="85"/>
  <c r="X39" i="85"/>
  <c r="AR36" i="82"/>
  <c r="AR45" i="92"/>
  <c r="AH45" i="54"/>
  <c r="AQ45" i="54" s="1"/>
  <c r="Z39" i="90"/>
  <c r="Y45" i="100"/>
  <c r="Z45" i="100" s="1"/>
  <c r="X45" i="100"/>
  <c r="AH37" i="82"/>
  <c r="AQ37" i="82" s="1"/>
  <c r="AG51" i="46"/>
  <c r="AP51" i="46" s="1"/>
  <c r="W52" i="46"/>
  <c r="AE51" i="46"/>
  <c r="AN51" i="46" s="1"/>
  <c r="AF51" i="46"/>
  <c r="Y48" i="84"/>
  <c r="Z48" i="84" s="1"/>
  <c r="X48" i="84"/>
  <c r="Y43" i="43"/>
  <c r="X43" i="43"/>
  <c r="AF46" i="104"/>
  <c r="AO46" i="104" s="1"/>
  <c r="AG46" i="104"/>
  <c r="AP46" i="104" s="1"/>
  <c r="AE46" i="104"/>
  <c r="W47" i="104"/>
  <c r="AR42" i="103"/>
  <c r="AR49" i="44"/>
  <c r="AG41" i="18"/>
  <c r="AP41" i="18" s="1"/>
  <c r="W42" i="18"/>
  <c r="AE41" i="18"/>
  <c r="AF41" i="18"/>
  <c r="AO41" i="18" s="1"/>
  <c r="Y43" i="49"/>
  <c r="X43" i="49"/>
  <c r="AH39" i="35"/>
  <c r="AQ39" i="35" s="1"/>
  <c r="Y42" i="87"/>
  <c r="X42" i="87"/>
  <c r="Y51" i="52"/>
  <c r="X51" i="52"/>
  <c r="AR41" i="16"/>
  <c r="AI44" i="99"/>
  <c r="AN44" i="99"/>
  <c r="AI38" i="85"/>
  <c r="AN38" i="85"/>
  <c r="AI52" i="15"/>
  <c r="AN52" i="15"/>
  <c r="AI51" i="47"/>
  <c r="AN51" i="47"/>
  <c r="Y42" i="42"/>
  <c r="X42" i="42"/>
  <c r="AR39" i="94"/>
  <c r="AR51" i="53"/>
  <c r="Z37" i="82"/>
  <c r="W53" i="93"/>
  <c r="AG52" i="93"/>
  <c r="AP52" i="93" s="1"/>
  <c r="AF52" i="93"/>
  <c r="AO52" i="93" s="1"/>
  <c r="AE52" i="93"/>
  <c r="AI50" i="32"/>
  <c r="AN50" i="32"/>
  <c r="AR39" i="50"/>
  <c r="AG50" i="86"/>
  <c r="AP50" i="86" s="1"/>
  <c r="AF50" i="86"/>
  <c r="AO50" i="86" s="1"/>
  <c r="W51" i="86"/>
  <c r="AE50" i="86"/>
  <c r="Y46" i="91"/>
  <c r="Z46" i="91" s="1"/>
  <c r="X46" i="91"/>
  <c r="AI42" i="49"/>
  <c r="AN42" i="49"/>
  <c r="Z39" i="35"/>
  <c r="AG43" i="83"/>
  <c r="AP43" i="83" s="1"/>
  <c r="AF43" i="83"/>
  <c r="AO43" i="83" s="1"/>
  <c r="AE43" i="83"/>
  <c r="W44" i="83"/>
  <c r="Y45" i="99"/>
  <c r="X45" i="99"/>
  <c r="Z45" i="99" s="1"/>
  <c r="AI39" i="48"/>
  <c r="AN39" i="48"/>
  <c r="Y52" i="47"/>
  <c r="X52" i="47"/>
  <c r="X48" i="88"/>
  <c r="Y48" i="88"/>
  <c r="AI41" i="42"/>
  <c r="AN41" i="42"/>
  <c r="AI42" i="102"/>
  <c r="AN42" i="102"/>
  <c r="W49" i="13"/>
  <c r="AE48" i="13"/>
  <c r="AN48" i="13" s="1"/>
  <c r="AG48" i="13"/>
  <c r="AP48" i="13" s="1"/>
  <c r="AF48" i="13"/>
  <c r="Z45" i="54"/>
  <c r="AH48" i="13"/>
  <c r="AQ48" i="13" s="1"/>
  <c r="AH50" i="44"/>
  <c r="AQ50" i="44" s="1"/>
  <c r="AG47" i="41"/>
  <c r="AP47" i="41" s="1"/>
  <c r="AE47" i="41"/>
  <c r="W48" i="41"/>
  <c r="AF47" i="41"/>
  <c r="AO47" i="41" s="1"/>
  <c r="AH52" i="53"/>
  <c r="AQ52" i="53" s="1"/>
  <c r="AR44" i="54"/>
  <c r="AR38" i="90"/>
  <c r="AR51" i="105"/>
  <c r="AI45" i="91"/>
  <c r="AN45" i="91"/>
  <c r="Y50" i="51"/>
  <c r="X50" i="51"/>
  <c r="AF41" i="10"/>
  <c r="AO41" i="10" s="1"/>
  <c r="W42" i="10"/>
  <c r="AG41" i="10"/>
  <c r="AP41" i="10" s="1"/>
  <c r="AE41" i="10"/>
  <c r="AH40" i="50"/>
  <c r="AQ40" i="50" s="1"/>
  <c r="Y43" i="102"/>
  <c r="X43" i="102"/>
  <c r="W41" i="50" l="1"/>
  <c r="Z50" i="51"/>
  <c r="AG40" i="50"/>
  <c r="AP40" i="50" s="1"/>
  <c r="AE50" i="51"/>
  <c r="AF50" i="51"/>
  <c r="AO50" i="51" s="1"/>
  <c r="AG50" i="51"/>
  <c r="AP50" i="51" s="1"/>
  <c r="W51" i="51"/>
  <c r="AG46" i="91"/>
  <c r="AP46" i="91" s="1"/>
  <c r="AE46" i="91"/>
  <c r="W47" i="91"/>
  <c r="AF46" i="91"/>
  <c r="AO46" i="91" s="1"/>
  <c r="AE48" i="84"/>
  <c r="AF48" i="84"/>
  <c r="AO48" i="84" s="1"/>
  <c r="W49" i="84"/>
  <c r="AG48" i="84"/>
  <c r="AP48" i="84" s="1"/>
  <c r="Y42" i="10"/>
  <c r="X42" i="10"/>
  <c r="Z42" i="10" s="1"/>
  <c r="AI47" i="41"/>
  <c r="AN47" i="41"/>
  <c r="AF45" i="54"/>
  <c r="AO45" i="54" s="1"/>
  <c r="AE45" i="54"/>
  <c r="AG45" i="54"/>
  <c r="AP45" i="54" s="1"/>
  <c r="W46" i="54"/>
  <c r="AH48" i="88"/>
  <c r="AQ48" i="88" s="1"/>
  <c r="AH45" i="99"/>
  <c r="AQ45" i="99" s="1"/>
  <c r="AI52" i="93"/>
  <c r="AN52" i="93"/>
  <c r="AH45" i="100"/>
  <c r="AQ45" i="100" s="1"/>
  <c r="AI46" i="92"/>
  <c r="AN46" i="92"/>
  <c r="AR49" i="51"/>
  <c r="AH53" i="101"/>
  <c r="AQ53" i="101" s="1"/>
  <c r="Y42" i="98"/>
  <c r="X42" i="98"/>
  <c r="AH40" i="48"/>
  <c r="AQ40" i="48" s="1"/>
  <c r="AF42" i="16"/>
  <c r="AO42" i="16" s="1"/>
  <c r="W43" i="16"/>
  <c r="AE42" i="16"/>
  <c r="AN42" i="16" s="1"/>
  <c r="AG42" i="16"/>
  <c r="AI50" i="44"/>
  <c r="AN50" i="44"/>
  <c r="AR42" i="43"/>
  <c r="AI43" i="103"/>
  <c r="AN43" i="103"/>
  <c r="AR42" i="102"/>
  <c r="AH52" i="47"/>
  <c r="AQ52" i="47" s="1"/>
  <c r="AE45" i="99"/>
  <c r="W46" i="99"/>
  <c r="AF45" i="99"/>
  <c r="AO45" i="99" s="1"/>
  <c r="AG45" i="99"/>
  <c r="AP45" i="99" s="1"/>
  <c r="AR51" i="47"/>
  <c r="AR44" i="99"/>
  <c r="AH42" i="87"/>
  <c r="AQ42" i="87" s="1"/>
  <c r="AF45" i="100"/>
  <c r="AO45" i="100" s="1"/>
  <c r="AG45" i="100"/>
  <c r="AP45" i="100" s="1"/>
  <c r="W46" i="100"/>
  <c r="AE45" i="100"/>
  <c r="AH39" i="85"/>
  <c r="AQ39" i="85" s="1"/>
  <c r="AG53" i="101"/>
  <c r="AP53" i="101" s="1"/>
  <c r="AF53" i="101"/>
  <c r="AO53" i="101" s="1"/>
  <c r="AE53" i="101"/>
  <c r="W54" i="101"/>
  <c r="W41" i="48"/>
  <c r="AE40" i="48"/>
  <c r="AF40" i="48"/>
  <c r="AO40" i="48" s="1"/>
  <c r="AG40" i="48"/>
  <c r="AP40" i="48" s="1"/>
  <c r="AE52" i="105"/>
  <c r="W53" i="105"/>
  <c r="AG52" i="105"/>
  <c r="AP52" i="105" s="1"/>
  <c r="AF52" i="105"/>
  <c r="AO52" i="105" s="1"/>
  <c r="Y49" i="20"/>
  <c r="Z49" i="20" s="1"/>
  <c r="X49" i="20"/>
  <c r="AR50" i="52"/>
  <c r="AR47" i="84"/>
  <c r="AI52" i="53"/>
  <c r="AN52" i="53"/>
  <c r="AI41" i="10"/>
  <c r="AN41" i="10"/>
  <c r="AI48" i="13"/>
  <c r="AO48" i="13"/>
  <c r="Z52" i="47"/>
  <c r="W40" i="35"/>
  <c r="AF39" i="35"/>
  <c r="AO39" i="35" s="1"/>
  <c r="AG39" i="35"/>
  <c r="AP39" i="35" s="1"/>
  <c r="AE39" i="35"/>
  <c r="Z42" i="87"/>
  <c r="AI41" i="18"/>
  <c r="AN41" i="18"/>
  <c r="AH43" i="43"/>
  <c r="AQ43" i="43" s="1"/>
  <c r="Z39" i="85"/>
  <c r="Y47" i="92"/>
  <c r="X47" i="92"/>
  <c r="AR46" i="96"/>
  <c r="AH56" i="89"/>
  <c r="AQ56" i="89" s="1"/>
  <c r="AE40" i="94"/>
  <c r="AF40" i="94"/>
  <c r="AO40" i="94" s="1"/>
  <c r="W41" i="94"/>
  <c r="AG40" i="94"/>
  <c r="AP40" i="94" s="1"/>
  <c r="AI48" i="20"/>
  <c r="AN48" i="20"/>
  <c r="AR44" i="100"/>
  <c r="AI50" i="86"/>
  <c r="AN50" i="86"/>
  <c r="Y53" i="93"/>
  <c r="X53" i="93"/>
  <c r="AH42" i="42"/>
  <c r="AQ42" i="42" s="1"/>
  <c r="AR52" i="15"/>
  <c r="AH43" i="49"/>
  <c r="AQ43" i="49" s="1"/>
  <c r="X42" i="18"/>
  <c r="Y42" i="18"/>
  <c r="Z42" i="18"/>
  <c r="Z43" i="43"/>
  <c r="AI51" i="46"/>
  <c r="AR51" i="46" s="1"/>
  <c r="AO51" i="46"/>
  <c r="AF39" i="90"/>
  <c r="AO39" i="90" s="1"/>
  <c r="AE39" i="90"/>
  <c r="W40" i="90"/>
  <c r="AG39" i="90"/>
  <c r="AP39" i="90" s="1"/>
  <c r="Y55" i="97"/>
  <c r="X55" i="97"/>
  <c r="Z55" i="97" s="1"/>
  <c r="AH51" i="32"/>
  <c r="AQ51" i="32" s="1"/>
  <c r="Z56" i="89"/>
  <c r="AR41" i="87"/>
  <c r="Y53" i="53"/>
  <c r="Z53" i="53" s="1"/>
  <c r="X53" i="53"/>
  <c r="AI40" i="50"/>
  <c r="AN40" i="50"/>
  <c r="AI47" i="95"/>
  <c r="AN47" i="95"/>
  <c r="AR45" i="91"/>
  <c r="AR41" i="42"/>
  <c r="AH43" i="102"/>
  <c r="AQ43" i="102" s="1"/>
  <c r="Z48" i="88"/>
  <c r="Y44" i="83"/>
  <c r="X44" i="83"/>
  <c r="Z44" i="83" s="1"/>
  <c r="AR42" i="49"/>
  <c r="Y51" i="86"/>
  <c r="X51" i="86"/>
  <c r="AR50" i="32"/>
  <c r="AF37" i="82"/>
  <c r="AO37" i="82" s="1"/>
  <c r="W38" i="82"/>
  <c r="AG37" i="82"/>
  <c r="AP37" i="82" s="1"/>
  <c r="AE37" i="82"/>
  <c r="Z42" i="42"/>
  <c r="AH51" i="52"/>
  <c r="AQ51" i="52" s="1"/>
  <c r="Z43" i="49"/>
  <c r="Y47" i="104"/>
  <c r="X47" i="104"/>
  <c r="AI54" i="97"/>
  <c r="AN54" i="97"/>
  <c r="Z51" i="32"/>
  <c r="Z47" i="96"/>
  <c r="AH47" i="96"/>
  <c r="AH53" i="15"/>
  <c r="AQ53" i="15" s="1"/>
  <c r="AR52" i="101"/>
  <c r="Y45" i="11"/>
  <c r="X45" i="11"/>
  <c r="Z45" i="11" s="1"/>
  <c r="AI43" i="55"/>
  <c r="AN43" i="55"/>
  <c r="Y41" i="50"/>
  <c r="X41" i="50"/>
  <c r="Z43" i="102"/>
  <c r="AH50" i="51"/>
  <c r="AQ50" i="51" s="1"/>
  <c r="Y48" i="41"/>
  <c r="Z48" i="41"/>
  <c r="X48" i="41"/>
  <c r="Y49" i="13"/>
  <c r="X49" i="13"/>
  <c r="Z49" i="13" s="1"/>
  <c r="AR39" i="48"/>
  <c r="AI43" i="83"/>
  <c r="AN43" i="83"/>
  <c r="AH46" i="91"/>
  <c r="AQ46" i="91" s="1"/>
  <c r="AR38" i="85"/>
  <c r="Z51" i="52"/>
  <c r="AI46" i="104"/>
  <c r="AN46" i="104"/>
  <c r="AH48" i="84"/>
  <c r="AQ48" i="84" s="1"/>
  <c r="Y52" i="46"/>
  <c r="X52" i="46"/>
  <c r="AI41" i="98"/>
  <c r="AN41" i="98"/>
  <c r="AR47" i="88"/>
  <c r="AE46" i="45"/>
  <c r="AF46" i="45"/>
  <c r="AO46" i="45" s="1"/>
  <c r="W47" i="45"/>
  <c r="AG46" i="45"/>
  <c r="AP46" i="45" s="1"/>
  <c r="AR55" i="89"/>
  <c r="Y51" i="44"/>
  <c r="X51" i="44"/>
  <c r="Z53" i="15"/>
  <c r="AI44" i="11"/>
  <c r="AN44" i="11"/>
  <c r="Y44" i="103"/>
  <c r="X44" i="103"/>
  <c r="Z44" i="103" s="1"/>
  <c r="Y44" i="55"/>
  <c r="Z44" i="55" s="1"/>
  <c r="X44" i="55"/>
  <c r="Y48" i="95"/>
  <c r="X48" i="95"/>
  <c r="Z53" i="93" l="1"/>
  <c r="Z52" i="46"/>
  <c r="Z47" i="104"/>
  <c r="AG47" i="104" s="1"/>
  <c r="AP47" i="104" s="1"/>
  <c r="W50" i="13"/>
  <c r="AF49" i="13"/>
  <c r="AO49" i="13" s="1"/>
  <c r="AG49" i="13"/>
  <c r="AP49" i="13" s="1"/>
  <c r="AE49" i="13"/>
  <c r="W54" i="53"/>
  <c r="AE53" i="53"/>
  <c r="AF53" i="53"/>
  <c r="AO53" i="53" s="1"/>
  <c r="AG53" i="53"/>
  <c r="AP53" i="53" s="1"/>
  <c r="W56" i="97"/>
  <c r="AG55" i="97"/>
  <c r="AP55" i="97" s="1"/>
  <c r="AE55" i="97"/>
  <c r="AF55" i="97"/>
  <c r="AO55" i="97" s="1"/>
  <c r="W48" i="104"/>
  <c r="AF47" i="104"/>
  <c r="AO47" i="104" s="1"/>
  <c r="AE47" i="104"/>
  <c r="AF44" i="103"/>
  <c r="AO44" i="103" s="1"/>
  <c r="AE44" i="103"/>
  <c r="W45" i="103"/>
  <c r="AG44" i="103"/>
  <c r="AP44" i="103" s="1"/>
  <c r="AF52" i="46"/>
  <c r="AO52" i="46" s="1"/>
  <c r="AE52" i="46"/>
  <c r="AG52" i="46"/>
  <c r="AP52" i="46" s="1"/>
  <c r="W53" i="46"/>
  <c r="AF45" i="11"/>
  <c r="AO45" i="11" s="1"/>
  <c r="AG45" i="11"/>
  <c r="AP45" i="11" s="1"/>
  <c r="AE45" i="11"/>
  <c r="W46" i="11"/>
  <c r="AF53" i="93"/>
  <c r="AO53" i="93" s="1"/>
  <c r="AE53" i="93"/>
  <c r="W54" i="93"/>
  <c r="AG53" i="93"/>
  <c r="AP53" i="93" s="1"/>
  <c r="AF44" i="55"/>
  <c r="AO44" i="55" s="1"/>
  <c r="W45" i="55"/>
  <c r="AE44" i="55"/>
  <c r="AG44" i="55"/>
  <c r="AP44" i="55" s="1"/>
  <c r="AE53" i="15"/>
  <c r="W54" i="15"/>
  <c r="AG53" i="15"/>
  <c r="AP53" i="15" s="1"/>
  <c r="AF53" i="15"/>
  <c r="AO53" i="15" s="1"/>
  <c r="AH48" i="95"/>
  <c r="AQ48" i="95" s="1"/>
  <c r="AH41" i="50"/>
  <c r="AQ41" i="50" s="1"/>
  <c r="Z41" i="50"/>
  <c r="AQ47" i="96"/>
  <c r="AH44" i="55"/>
  <c r="AQ44" i="55" s="1"/>
  <c r="AI46" i="45"/>
  <c r="AN46" i="45"/>
  <c r="AR43" i="83"/>
  <c r="AH48" i="41"/>
  <c r="AQ48" i="41" s="1"/>
  <c r="AF51" i="32"/>
  <c r="AO51" i="32" s="1"/>
  <c r="AE51" i="32"/>
  <c r="W52" i="32"/>
  <c r="AG51" i="32"/>
  <c r="AP51" i="32" s="1"/>
  <c r="AG43" i="49"/>
  <c r="AP43" i="49" s="1"/>
  <c r="AF43" i="49"/>
  <c r="AO43" i="49" s="1"/>
  <c r="AE43" i="49"/>
  <c r="W44" i="49"/>
  <c r="W43" i="42"/>
  <c r="AF42" i="42"/>
  <c r="AO42" i="42" s="1"/>
  <c r="AG42" i="42"/>
  <c r="AP42" i="42" s="1"/>
  <c r="AE42" i="42"/>
  <c r="AH53" i="53"/>
  <c r="AQ53" i="53" s="1"/>
  <c r="AH42" i="18"/>
  <c r="AQ42" i="18" s="1"/>
  <c r="Y41" i="94"/>
  <c r="X41" i="94"/>
  <c r="Y46" i="99"/>
  <c r="X46" i="99"/>
  <c r="Z46" i="99" s="1"/>
  <c r="Y43" i="16"/>
  <c r="X43" i="16"/>
  <c r="AR52" i="93"/>
  <c r="Y46" i="54"/>
  <c r="X46" i="54"/>
  <c r="AH42" i="10"/>
  <c r="AQ42" i="10" s="1"/>
  <c r="W49" i="41"/>
  <c r="AG48" i="41"/>
  <c r="AP48" i="41" s="1"/>
  <c r="AF48" i="41"/>
  <c r="AO48" i="41" s="1"/>
  <c r="AE48" i="41"/>
  <c r="AR43" i="55"/>
  <c r="AH44" i="83"/>
  <c r="AQ44" i="83" s="1"/>
  <c r="AH53" i="93"/>
  <c r="AQ53" i="93" s="1"/>
  <c r="AE39" i="85"/>
  <c r="W40" i="85"/>
  <c r="AF39" i="85"/>
  <c r="AO39" i="85" s="1"/>
  <c r="AG39" i="85"/>
  <c r="AP39" i="85" s="1"/>
  <c r="AR41" i="10"/>
  <c r="AI40" i="48"/>
  <c r="AN40" i="48"/>
  <c r="AI45" i="99"/>
  <c r="AN45" i="99"/>
  <c r="Z42" i="98"/>
  <c r="AH42" i="98"/>
  <c r="AQ42" i="98" s="1"/>
  <c r="AF42" i="10"/>
  <c r="AO42" i="10" s="1"/>
  <c r="AG42" i="10"/>
  <c r="AP42" i="10" s="1"/>
  <c r="AE42" i="10"/>
  <c r="W43" i="10"/>
  <c r="AI48" i="84"/>
  <c r="AN48" i="84"/>
  <c r="AI37" i="82"/>
  <c r="AN37" i="82"/>
  <c r="AH51" i="86"/>
  <c r="AQ51" i="86" s="1"/>
  <c r="AE44" i="83"/>
  <c r="AF44" i="83"/>
  <c r="AO44" i="83" s="1"/>
  <c r="AG44" i="83"/>
  <c r="AP44" i="83" s="1"/>
  <c r="W45" i="83"/>
  <c r="AI40" i="94"/>
  <c r="AN40" i="94"/>
  <c r="AR41" i="18"/>
  <c r="Y40" i="35"/>
  <c r="X40" i="35"/>
  <c r="AH49" i="20"/>
  <c r="AQ49" i="20" s="1"/>
  <c r="Y53" i="105"/>
  <c r="X53" i="105"/>
  <c r="Y41" i="48"/>
  <c r="X41" i="48"/>
  <c r="Z41" i="48" s="1"/>
  <c r="AI45" i="100"/>
  <c r="AN45" i="100"/>
  <c r="AR50" i="44"/>
  <c r="AI45" i="54"/>
  <c r="AN45" i="54"/>
  <c r="Y51" i="51"/>
  <c r="X51" i="51"/>
  <c r="AR44" i="11"/>
  <c r="AR48" i="20"/>
  <c r="W43" i="87"/>
  <c r="AG42" i="87"/>
  <c r="AP42" i="87" s="1"/>
  <c r="AF42" i="87"/>
  <c r="AO42" i="87" s="1"/>
  <c r="AE42" i="87"/>
  <c r="AE52" i="47"/>
  <c r="AG52" i="47"/>
  <c r="AP52" i="47" s="1"/>
  <c r="AF52" i="47"/>
  <c r="AO52" i="47" s="1"/>
  <c r="W53" i="47"/>
  <c r="AR52" i="53"/>
  <c r="W50" i="20"/>
  <c r="AG49" i="20"/>
  <c r="AP49" i="20" s="1"/>
  <c r="AE49" i="20"/>
  <c r="AF49" i="20"/>
  <c r="AO49" i="20" s="1"/>
  <c r="AI52" i="105"/>
  <c r="AN52" i="105"/>
  <c r="X46" i="100"/>
  <c r="Z46" i="100" s="1"/>
  <c r="Y46" i="100"/>
  <c r="AR46" i="104"/>
  <c r="AE43" i="102"/>
  <c r="AF43" i="102"/>
  <c r="AO43" i="102" s="1"/>
  <c r="AG43" i="102"/>
  <c r="AP43" i="102" s="1"/>
  <c r="W44" i="102"/>
  <c r="AR47" i="95"/>
  <c r="Y38" i="82"/>
  <c r="X38" i="82"/>
  <c r="W49" i="88"/>
  <c r="AF48" i="88"/>
  <c r="AO48" i="88" s="1"/>
  <c r="AE48" i="88"/>
  <c r="AG48" i="88"/>
  <c r="AP48" i="88" s="1"/>
  <c r="Y40" i="90"/>
  <c r="Z40" i="90" s="1"/>
  <c r="X40" i="90"/>
  <c r="AG42" i="18"/>
  <c r="AP42" i="18" s="1"/>
  <c r="AE42" i="18"/>
  <c r="W43" i="18"/>
  <c r="AF42" i="18"/>
  <c r="AO42" i="18" s="1"/>
  <c r="AH47" i="92"/>
  <c r="AQ47" i="92" s="1"/>
  <c r="Y54" i="101"/>
  <c r="X54" i="101"/>
  <c r="AR43" i="103"/>
  <c r="AI42" i="16"/>
  <c r="AP42" i="16"/>
  <c r="Y47" i="91"/>
  <c r="X47" i="91"/>
  <c r="AH45" i="11"/>
  <c r="AQ45" i="11" s="1"/>
  <c r="AR54" i="97"/>
  <c r="AH44" i="103"/>
  <c r="AQ44" i="103" s="1"/>
  <c r="AH51" i="44"/>
  <c r="AQ51" i="44" s="1"/>
  <c r="AF51" i="52"/>
  <c r="AO51" i="52" s="1"/>
  <c r="W52" i="52"/>
  <c r="AG51" i="52"/>
  <c r="AP51" i="52" s="1"/>
  <c r="AE51" i="52"/>
  <c r="AH49" i="13"/>
  <c r="AQ49" i="13" s="1"/>
  <c r="AH47" i="104"/>
  <c r="AQ47" i="104" s="1"/>
  <c r="Z51" i="86"/>
  <c r="AF43" i="43"/>
  <c r="AO43" i="43" s="1"/>
  <c r="AG43" i="43"/>
  <c r="AP43" i="43" s="1"/>
  <c r="W44" i="43"/>
  <c r="AE43" i="43"/>
  <c r="Z48" i="95"/>
  <c r="Z51" i="44"/>
  <c r="Y47" i="45"/>
  <c r="X47" i="45"/>
  <c r="AR41" i="98"/>
  <c r="AH52" i="46"/>
  <c r="AQ52" i="46" s="1"/>
  <c r="AG47" i="96"/>
  <c r="AP47" i="96" s="1"/>
  <c r="AE47" i="96"/>
  <c r="AN47" i="96" s="1"/>
  <c r="W48" i="96"/>
  <c r="AF47" i="96"/>
  <c r="AO47" i="96" s="1"/>
  <c r="AR40" i="50"/>
  <c r="AF56" i="89"/>
  <c r="AO56" i="89" s="1"/>
  <c r="AE56" i="89"/>
  <c r="AG56" i="89"/>
  <c r="AP56" i="89" s="1"/>
  <c r="W57" i="89"/>
  <c r="AH55" i="97"/>
  <c r="AQ55" i="97" s="1"/>
  <c r="AI39" i="90"/>
  <c r="AN39" i="90"/>
  <c r="AR50" i="86"/>
  <c r="Z47" i="92"/>
  <c r="AI39" i="35"/>
  <c r="AN39" i="35"/>
  <c r="AR48" i="13"/>
  <c r="AI53" i="101"/>
  <c r="AN53" i="101"/>
  <c r="AR46" i="92"/>
  <c r="AR47" i="41"/>
  <c r="Y49" i="84"/>
  <c r="X49" i="84"/>
  <c r="AI46" i="91"/>
  <c r="AN46" i="91"/>
  <c r="AI50" i="51"/>
  <c r="AN50" i="51"/>
  <c r="Z40" i="35" l="1"/>
  <c r="AF40" i="35" s="1"/>
  <c r="AO40" i="35" s="1"/>
  <c r="AE40" i="35"/>
  <c r="AG40" i="35"/>
  <c r="AP40" i="35" s="1"/>
  <c r="W41" i="35"/>
  <c r="W41" i="90"/>
  <c r="AF40" i="90"/>
  <c r="AO40" i="90" s="1"/>
  <c r="AG40" i="90"/>
  <c r="AP40" i="90" s="1"/>
  <c r="AE40" i="90"/>
  <c r="Y49" i="88"/>
  <c r="X49" i="88"/>
  <c r="AH41" i="48"/>
  <c r="AQ41" i="48" s="1"/>
  <c r="AF42" i="98"/>
  <c r="AO42" i="98" s="1"/>
  <c r="W43" i="98"/>
  <c r="AG42" i="98"/>
  <c r="AP42" i="98" s="1"/>
  <c r="AE42" i="98"/>
  <c r="AH46" i="99"/>
  <c r="AQ46" i="99" s="1"/>
  <c r="Y45" i="55"/>
  <c r="Z45" i="55" s="1"/>
  <c r="X45" i="55"/>
  <c r="AI47" i="104"/>
  <c r="AN47" i="104"/>
  <c r="Y54" i="53"/>
  <c r="X54" i="53"/>
  <c r="Z54" i="53" s="1"/>
  <c r="AI51" i="52"/>
  <c r="AN51" i="52"/>
  <c r="AR39" i="90"/>
  <c r="AR42" i="16"/>
  <c r="AH38" i="82"/>
  <c r="AQ38" i="82" s="1"/>
  <c r="Y44" i="102"/>
  <c r="X44" i="102"/>
  <c r="AG46" i="100"/>
  <c r="AP46" i="100" s="1"/>
  <c r="AF46" i="100"/>
  <c r="AO46" i="100" s="1"/>
  <c r="W47" i="100"/>
  <c r="AE46" i="100"/>
  <c r="AI42" i="87"/>
  <c r="AN42" i="87"/>
  <c r="AR45" i="54"/>
  <c r="AG41" i="48"/>
  <c r="AP41" i="48" s="1"/>
  <c r="W42" i="48"/>
  <c r="AE41" i="48"/>
  <c r="AF41" i="48"/>
  <c r="AO41" i="48" s="1"/>
  <c r="Y45" i="83"/>
  <c r="Z45" i="83" s="1"/>
  <c r="X45" i="83"/>
  <c r="AR48" i="84"/>
  <c r="AI48" i="41"/>
  <c r="AN48" i="41"/>
  <c r="AE46" i="99"/>
  <c r="W47" i="99"/>
  <c r="AG46" i="99"/>
  <c r="AP46" i="99" s="1"/>
  <c r="AF46" i="99"/>
  <c r="AO46" i="99" s="1"/>
  <c r="Y54" i="15"/>
  <c r="X54" i="15"/>
  <c r="Y53" i="46"/>
  <c r="X53" i="46"/>
  <c r="Y45" i="103"/>
  <c r="X45" i="103"/>
  <c r="Y56" i="97"/>
  <c r="X56" i="97"/>
  <c r="AF48" i="95"/>
  <c r="AO48" i="95" s="1"/>
  <c r="AG48" i="95"/>
  <c r="AP48" i="95" s="1"/>
  <c r="AE48" i="95"/>
  <c r="W49" i="95"/>
  <c r="AR39" i="35"/>
  <c r="Z38" i="82"/>
  <c r="AI49" i="20"/>
  <c r="AN49" i="20"/>
  <c r="Y53" i="47"/>
  <c r="X53" i="47"/>
  <c r="Z53" i="47" s="1"/>
  <c r="AR45" i="99"/>
  <c r="Y43" i="42"/>
  <c r="X43" i="42"/>
  <c r="AI53" i="15"/>
  <c r="AN53" i="15"/>
  <c r="Y46" i="11"/>
  <c r="X46" i="11"/>
  <c r="AI44" i="103"/>
  <c r="AN44" i="103"/>
  <c r="Y48" i="104"/>
  <c r="X48" i="104"/>
  <c r="AI49" i="13"/>
  <c r="AN49" i="13"/>
  <c r="AI42" i="18"/>
  <c r="AN42" i="18"/>
  <c r="AH46" i="100"/>
  <c r="AQ46" i="100" s="1"/>
  <c r="AH51" i="51"/>
  <c r="AQ51" i="51" s="1"/>
  <c r="AH53" i="105"/>
  <c r="AQ53" i="105" s="1"/>
  <c r="Y43" i="10"/>
  <c r="X43" i="10"/>
  <c r="AH43" i="16"/>
  <c r="AQ43" i="16" s="1"/>
  <c r="AH41" i="94"/>
  <c r="AQ41" i="94" s="1"/>
  <c r="AR46" i="45"/>
  <c r="AI45" i="11"/>
  <c r="AN45" i="11"/>
  <c r="AI52" i="46"/>
  <c r="AN52" i="46"/>
  <c r="AF51" i="86"/>
  <c r="AO51" i="86" s="1"/>
  <c r="AE51" i="86"/>
  <c r="AG51" i="86"/>
  <c r="AP51" i="86" s="1"/>
  <c r="W52" i="86"/>
  <c r="AR46" i="91"/>
  <c r="AH49" i="84"/>
  <c r="AQ49" i="84" s="1"/>
  <c r="AH47" i="45"/>
  <c r="AQ47" i="45" s="1"/>
  <c r="AI43" i="43"/>
  <c r="AN43" i="43"/>
  <c r="AH47" i="91"/>
  <c r="AQ47" i="91" s="1"/>
  <c r="AR53" i="101"/>
  <c r="AI56" i="89"/>
  <c r="AN56" i="89"/>
  <c r="Y48" i="96"/>
  <c r="X48" i="96"/>
  <c r="Z48" i="96" s="1"/>
  <c r="Z47" i="91"/>
  <c r="AH54" i="101"/>
  <c r="AQ54" i="101" s="1"/>
  <c r="AI48" i="88"/>
  <c r="AN48" i="88"/>
  <c r="AI43" i="102"/>
  <c r="AN43" i="102"/>
  <c r="Y50" i="20"/>
  <c r="Z50" i="20" s="1"/>
  <c r="X50" i="20"/>
  <c r="Y43" i="87"/>
  <c r="X43" i="87"/>
  <c r="Z51" i="51"/>
  <c r="Z53" i="105"/>
  <c r="AI44" i="83"/>
  <c r="AN44" i="83"/>
  <c r="AI42" i="10"/>
  <c r="AN42" i="10"/>
  <c r="AR40" i="48"/>
  <c r="Y40" i="85"/>
  <c r="X40" i="85"/>
  <c r="Y49" i="41"/>
  <c r="X49" i="41"/>
  <c r="Z49" i="41" s="1"/>
  <c r="AH46" i="54"/>
  <c r="AQ46" i="54" s="1"/>
  <c r="Z43" i="16"/>
  <c r="Z41" i="94"/>
  <c r="Y44" i="49"/>
  <c r="X44" i="49"/>
  <c r="Y52" i="32"/>
  <c r="X52" i="32"/>
  <c r="AI47" i="96"/>
  <c r="Y54" i="93"/>
  <c r="X54" i="93"/>
  <c r="Y57" i="89"/>
  <c r="X57" i="89"/>
  <c r="Y52" i="52"/>
  <c r="X52" i="52"/>
  <c r="Y43" i="18"/>
  <c r="Z43" i="18" s="1"/>
  <c r="X43" i="18"/>
  <c r="Z49" i="84"/>
  <c r="AE47" i="92"/>
  <c r="AG47" i="92"/>
  <c r="AP47" i="92" s="1"/>
  <c r="W48" i="92"/>
  <c r="AF47" i="92"/>
  <c r="AO47" i="92" s="1"/>
  <c r="Z47" i="45"/>
  <c r="Y44" i="43"/>
  <c r="X44" i="43"/>
  <c r="Z44" i="43" s="1"/>
  <c r="AR50" i="51"/>
  <c r="AG51" i="44"/>
  <c r="AP51" i="44" s="1"/>
  <c r="AE51" i="44"/>
  <c r="W52" i="44"/>
  <c r="AF51" i="44"/>
  <c r="AO51" i="44" s="1"/>
  <c r="Z54" i="101"/>
  <c r="AH40" i="90"/>
  <c r="AQ40" i="90" s="1"/>
  <c r="AR52" i="105"/>
  <c r="AI52" i="47"/>
  <c r="AN52" i="47"/>
  <c r="AR45" i="100"/>
  <c r="AH40" i="35"/>
  <c r="AQ40" i="35" s="1"/>
  <c r="AR40" i="94"/>
  <c r="AR37" i="82"/>
  <c r="AI39" i="85"/>
  <c r="AN39" i="85"/>
  <c r="Z46" i="54"/>
  <c r="AI42" i="42"/>
  <c r="AN42" i="42"/>
  <c r="AI43" i="49"/>
  <c r="AN43" i="49"/>
  <c r="AI51" i="32"/>
  <c r="AN51" i="32"/>
  <c r="W42" i="50"/>
  <c r="AE41" i="50"/>
  <c r="AF41" i="50"/>
  <c r="AO41" i="50" s="1"/>
  <c r="AG41" i="50"/>
  <c r="AP41" i="50" s="1"/>
  <c r="AI44" i="55"/>
  <c r="AN44" i="55"/>
  <c r="AI53" i="93"/>
  <c r="AN53" i="93"/>
  <c r="AI55" i="97"/>
  <c r="AN55" i="97"/>
  <c r="AI53" i="53"/>
  <c r="AN53" i="53"/>
  <c r="Y50" i="13"/>
  <c r="X50" i="13"/>
  <c r="Z50" i="13" s="1"/>
  <c r="Z43" i="10" l="1"/>
  <c r="Z54" i="15"/>
  <c r="Z49" i="88"/>
  <c r="W50" i="88" s="1"/>
  <c r="Z57" i="89"/>
  <c r="Z45" i="103"/>
  <c r="AE45" i="103" s="1"/>
  <c r="AF45" i="83"/>
  <c r="AO45" i="83" s="1"/>
  <c r="W46" i="83"/>
  <c r="AE45" i="83"/>
  <c r="AG45" i="83"/>
  <c r="AP45" i="83" s="1"/>
  <c r="AF45" i="55"/>
  <c r="AO45" i="55" s="1"/>
  <c r="AG45" i="55"/>
  <c r="AP45" i="55" s="1"/>
  <c r="W46" i="55"/>
  <c r="AE45" i="55"/>
  <c r="AG54" i="15"/>
  <c r="AP54" i="15" s="1"/>
  <c r="W55" i="15"/>
  <c r="AF54" i="15"/>
  <c r="AO54" i="15" s="1"/>
  <c r="AE54" i="15"/>
  <c r="AE49" i="88"/>
  <c r="AF49" i="88"/>
  <c r="AO49" i="88" s="1"/>
  <c r="AF43" i="18"/>
  <c r="AO43" i="18" s="1"/>
  <c r="AG43" i="18"/>
  <c r="AP43" i="18" s="1"/>
  <c r="AE43" i="18"/>
  <c r="W44" i="18"/>
  <c r="W44" i="10"/>
  <c r="AE43" i="10"/>
  <c r="AF43" i="10"/>
  <c r="AO43" i="10" s="1"/>
  <c r="AG43" i="10"/>
  <c r="AP43" i="10" s="1"/>
  <c r="AF44" i="43"/>
  <c r="AO44" i="43" s="1"/>
  <c r="AE44" i="43"/>
  <c r="AG44" i="43"/>
  <c r="AP44" i="43" s="1"/>
  <c r="W45" i="43"/>
  <c r="W51" i="20"/>
  <c r="AF50" i="20"/>
  <c r="AO50" i="20" s="1"/>
  <c r="AG50" i="20"/>
  <c r="AP50" i="20" s="1"/>
  <c r="AE50" i="20"/>
  <c r="AE50" i="13"/>
  <c r="AF50" i="13"/>
  <c r="AO50" i="13" s="1"/>
  <c r="W51" i="13"/>
  <c r="AG50" i="13"/>
  <c r="AP50" i="13" s="1"/>
  <c r="W58" i="89"/>
  <c r="AE57" i="89"/>
  <c r="AF57" i="89"/>
  <c r="AO57" i="89" s="1"/>
  <c r="AG57" i="89"/>
  <c r="AP57" i="89" s="1"/>
  <c r="W46" i="103"/>
  <c r="AG45" i="103"/>
  <c r="AP45" i="103" s="1"/>
  <c r="AF45" i="103"/>
  <c r="AO45" i="103" s="1"/>
  <c r="AH54" i="93"/>
  <c r="AQ54" i="93" s="1"/>
  <c r="AR43" i="49"/>
  <c r="AR52" i="47"/>
  <c r="Y42" i="50"/>
  <c r="Z42" i="50" s="1"/>
  <c r="X42" i="50"/>
  <c r="AR42" i="42"/>
  <c r="W55" i="101"/>
  <c r="AE54" i="101"/>
  <c r="AN54" i="101" s="1"/>
  <c r="AG54" i="101"/>
  <c r="AF54" i="101"/>
  <c r="AO54" i="101" s="1"/>
  <c r="AH43" i="18"/>
  <c r="AQ43" i="18" s="1"/>
  <c r="AH57" i="89"/>
  <c r="AQ57" i="89" s="1"/>
  <c r="AR47" i="96"/>
  <c r="AG41" i="94"/>
  <c r="AP41" i="94" s="1"/>
  <c r="W42" i="94"/>
  <c r="AF41" i="94"/>
  <c r="AO41" i="94" s="1"/>
  <c r="AE41" i="94"/>
  <c r="AR44" i="83"/>
  <c r="AH50" i="20"/>
  <c r="AQ50" i="20" s="1"/>
  <c r="AR48" i="88"/>
  <c r="W48" i="91"/>
  <c r="AF47" i="91"/>
  <c r="AO47" i="91" s="1"/>
  <c r="AG47" i="91"/>
  <c r="AP47" i="91" s="1"/>
  <c r="AE47" i="91"/>
  <c r="AI51" i="86"/>
  <c r="AN51" i="86"/>
  <c r="AH43" i="10"/>
  <c r="AQ43" i="10" s="1"/>
  <c r="AE38" i="82"/>
  <c r="W39" i="82"/>
  <c r="AG38" i="82"/>
  <c r="AP38" i="82" s="1"/>
  <c r="AF38" i="82"/>
  <c r="AO38" i="82" s="1"/>
  <c r="AI46" i="99"/>
  <c r="AN46" i="99"/>
  <c r="AI46" i="100"/>
  <c r="AN46" i="100"/>
  <c r="AH54" i="53"/>
  <c r="AQ54" i="53" s="1"/>
  <c r="Y41" i="90"/>
  <c r="X41" i="90"/>
  <c r="AR53" i="53"/>
  <c r="AR44" i="55"/>
  <c r="W47" i="54"/>
  <c r="AF46" i="54"/>
  <c r="AO46" i="54" s="1"/>
  <c r="AE46" i="54"/>
  <c r="AG46" i="54"/>
  <c r="AP46" i="54" s="1"/>
  <c r="Z52" i="32"/>
  <c r="AH52" i="32"/>
  <c r="AQ52" i="32" s="1"/>
  <c r="AE43" i="16"/>
  <c r="AF43" i="16"/>
  <c r="AO43" i="16" s="1"/>
  <c r="W44" i="16"/>
  <c r="AG43" i="16"/>
  <c r="AP43" i="16" s="1"/>
  <c r="AH49" i="41"/>
  <c r="AQ49" i="41" s="1"/>
  <c r="W54" i="105"/>
  <c r="AG53" i="105"/>
  <c r="AP53" i="105" s="1"/>
  <c r="AF53" i="105"/>
  <c r="AO53" i="105" s="1"/>
  <c r="AE53" i="105"/>
  <c r="AH48" i="96"/>
  <c r="AQ48" i="96" s="1"/>
  <c r="AR42" i="18"/>
  <c r="AR53" i="15"/>
  <c r="AH53" i="47"/>
  <c r="AQ53" i="47" s="1"/>
  <c r="Y47" i="100"/>
  <c r="Z47" i="100" s="1"/>
  <c r="X47" i="100"/>
  <c r="AE54" i="53"/>
  <c r="AF54" i="53"/>
  <c r="AO54" i="53" s="1"/>
  <c r="AG54" i="53"/>
  <c r="AP54" i="53" s="1"/>
  <c r="W55" i="53"/>
  <c r="AG49" i="41"/>
  <c r="AP49" i="41" s="1"/>
  <c r="AF49" i="41"/>
  <c r="AO49" i="41" s="1"/>
  <c r="W50" i="41"/>
  <c r="AE49" i="41"/>
  <c r="AE51" i="51"/>
  <c r="AF51" i="51"/>
  <c r="AO51" i="51" s="1"/>
  <c r="AG51" i="51"/>
  <c r="AP51" i="51" s="1"/>
  <c r="W52" i="51"/>
  <c r="AF48" i="96"/>
  <c r="AO48" i="96" s="1"/>
  <c r="AE48" i="96"/>
  <c r="W49" i="96"/>
  <c r="AG48" i="96"/>
  <c r="AP48" i="96" s="1"/>
  <c r="AR43" i="43"/>
  <c r="AR44" i="103"/>
  <c r="AH43" i="42"/>
  <c r="AQ43" i="42" s="1"/>
  <c r="AE53" i="47"/>
  <c r="W54" i="47"/>
  <c r="AG53" i="47"/>
  <c r="AP53" i="47" s="1"/>
  <c r="AF53" i="47"/>
  <c r="AO53" i="47" s="1"/>
  <c r="AH56" i="97"/>
  <c r="AQ56" i="97" s="1"/>
  <c r="AH53" i="46"/>
  <c r="AQ53" i="46" s="1"/>
  <c r="AR48" i="41"/>
  <c r="AI42" i="98"/>
  <c r="AN42" i="98"/>
  <c r="X41" i="35"/>
  <c r="Y41" i="35"/>
  <c r="AR55" i="97"/>
  <c r="AR39" i="85"/>
  <c r="Y52" i="44"/>
  <c r="Z52" i="44" s="1"/>
  <c r="X52" i="44"/>
  <c r="AR52" i="46"/>
  <c r="AR49" i="13"/>
  <c r="AH46" i="11"/>
  <c r="AQ46" i="11" s="1"/>
  <c r="Z43" i="42"/>
  <c r="Z56" i="97"/>
  <c r="Z53" i="46"/>
  <c r="AI40" i="90"/>
  <c r="AN40" i="90"/>
  <c r="AR51" i="32"/>
  <c r="AH52" i="52"/>
  <c r="AQ52" i="52" s="1"/>
  <c r="AH44" i="49"/>
  <c r="AQ44" i="49" s="1"/>
  <c r="AH43" i="87"/>
  <c r="AQ43" i="87" s="1"/>
  <c r="AH40" i="85"/>
  <c r="AQ40" i="85" s="1"/>
  <c r="AR42" i="10"/>
  <c r="Z43" i="87"/>
  <c r="AR43" i="102"/>
  <c r="Y52" i="86"/>
  <c r="Z52" i="86" s="1"/>
  <c r="X52" i="86"/>
  <c r="AH48" i="104"/>
  <c r="AQ48" i="104" s="1"/>
  <c r="Z46" i="11"/>
  <c r="Y49" i="95"/>
  <c r="X49" i="95"/>
  <c r="AI41" i="48"/>
  <c r="AN41" i="48"/>
  <c r="AR42" i="87"/>
  <c r="AH44" i="102"/>
  <c r="AQ44" i="102" s="1"/>
  <c r="AR47" i="104"/>
  <c r="X43" i="98"/>
  <c r="Y43" i="98"/>
  <c r="AI40" i="35"/>
  <c r="AN40" i="35"/>
  <c r="AH44" i="43"/>
  <c r="AQ44" i="43" s="1"/>
  <c r="Y48" i="92"/>
  <c r="X48" i="92"/>
  <c r="AH50" i="13"/>
  <c r="AQ50" i="13" s="1"/>
  <c r="AI51" i="44"/>
  <c r="AN51" i="44"/>
  <c r="AI47" i="92"/>
  <c r="AN47" i="92"/>
  <c r="Z52" i="52"/>
  <c r="Z54" i="93"/>
  <c r="Z44" i="49"/>
  <c r="AR53" i="93"/>
  <c r="AI41" i="50"/>
  <c r="AR41" i="50" s="1"/>
  <c r="AN41" i="50"/>
  <c r="AE47" i="45"/>
  <c r="W48" i="45"/>
  <c r="AG47" i="45"/>
  <c r="AP47" i="45" s="1"/>
  <c r="AF47" i="45"/>
  <c r="AO47" i="45" s="1"/>
  <c r="W50" i="84"/>
  <c r="AE49" i="84"/>
  <c r="AG49" i="84"/>
  <c r="AP49" i="84" s="1"/>
  <c r="AF49" i="84"/>
  <c r="AO49" i="84" s="1"/>
  <c r="Z40" i="85"/>
  <c r="AR56" i="89"/>
  <c r="AR45" i="11"/>
  <c r="Z48" i="104"/>
  <c r="AR49" i="20"/>
  <c r="AI48" i="95"/>
  <c r="AN48" i="95"/>
  <c r="AH45" i="103"/>
  <c r="AQ45" i="103" s="1"/>
  <c r="AH54" i="15"/>
  <c r="AQ54" i="15" s="1"/>
  <c r="Y47" i="99"/>
  <c r="X47" i="99"/>
  <c r="AH45" i="83"/>
  <c r="AQ45" i="83" s="1"/>
  <c r="Y42" i="48"/>
  <c r="Z42" i="48" s="1"/>
  <c r="X42" i="48"/>
  <c r="Z44" i="102"/>
  <c r="AR51" i="52"/>
  <c r="AH45" i="55"/>
  <c r="AQ45" i="55" s="1"/>
  <c r="AH49" i="88"/>
  <c r="AQ49" i="88" s="1"/>
  <c r="Z41" i="35" l="1"/>
  <c r="AG49" i="88"/>
  <c r="AP49" i="88" s="1"/>
  <c r="AF52" i="86"/>
  <c r="AO52" i="86" s="1"/>
  <c r="AE52" i="86"/>
  <c r="AG52" i="86"/>
  <c r="AP52" i="86" s="1"/>
  <c r="W53" i="86"/>
  <c r="AF52" i="44"/>
  <c r="AO52" i="44" s="1"/>
  <c r="W53" i="44"/>
  <c r="AE52" i="44"/>
  <c r="AG52" i="44"/>
  <c r="AP52" i="44" s="1"/>
  <c r="AF42" i="50"/>
  <c r="AO42" i="50" s="1"/>
  <c r="W43" i="50"/>
  <c r="AG42" i="50"/>
  <c r="AP42" i="50" s="1"/>
  <c r="AE42" i="50"/>
  <c r="W48" i="100"/>
  <c r="AE47" i="100"/>
  <c r="AG47" i="100"/>
  <c r="AP47" i="100" s="1"/>
  <c r="AF47" i="100"/>
  <c r="AO47" i="100" s="1"/>
  <c r="AG41" i="35"/>
  <c r="AP41" i="35" s="1"/>
  <c r="AE41" i="35"/>
  <c r="W42" i="35"/>
  <c r="AF41" i="35"/>
  <c r="AO41" i="35" s="1"/>
  <c r="AE48" i="104"/>
  <c r="W49" i="104"/>
  <c r="AG48" i="104"/>
  <c r="AP48" i="104" s="1"/>
  <c r="AF48" i="104"/>
  <c r="AO48" i="104" s="1"/>
  <c r="AR47" i="92"/>
  <c r="Z43" i="98"/>
  <c r="AR41" i="48"/>
  <c r="AG53" i="46"/>
  <c r="AP53" i="46" s="1"/>
  <c r="AE53" i="46"/>
  <c r="AN53" i="46" s="1"/>
  <c r="AF53" i="46"/>
  <c r="W54" i="46"/>
  <c r="AH52" i="44"/>
  <c r="AQ52" i="44" s="1"/>
  <c r="Y55" i="53"/>
  <c r="X55" i="53"/>
  <c r="AR46" i="100"/>
  <c r="Y39" i="82"/>
  <c r="X39" i="82"/>
  <c r="AI41" i="94"/>
  <c r="AN41" i="94"/>
  <c r="AI54" i="101"/>
  <c r="AP54" i="101"/>
  <c r="AI45" i="103"/>
  <c r="AN45" i="103"/>
  <c r="Y51" i="20"/>
  <c r="X51" i="20"/>
  <c r="Y44" i="18"/>
  <c r="Z44" i="18" s="1"/>
  <c r="X44" i="18"/>
  <c r="Y55" i="15"/>
  <c r="X55" i="15"/>
  <c r="AE42" i="48"/>
  <c r="AF42" i="48"/>
  <c r="AO42" i="48" s="1"/>
  <c r="AG42" i="48"/>
  <c r="AP42" i="48" s="1"/>
  <c r="W43" i="48"/>
  <c r="AH47" i="99"/>
  <c r="AQ47" i="99" s="1"/>
  <c r="AH43" i="98"/>
  <c r="AQ43" i="98" s="1"/>
  <c r="AH49" i="95"/>
  <c r="AQ49" i="95" s="1"/>
  <c r="W57" i="97"/>
  <c r="AE56" i="97"/>
  <c r="AG56" i="97"/>
  <c r="AP56" i="97" s="1"/>
  <c r="AF56" i="97"/>
  <c r="AO56" i="97" s="1"/>
  <c r="AI49" i="41"/>
  <c r="AN49" i="41"/>
  <c r="Y54" i="105"/>
  <c r="X54" i="105"/>
  <c r="AI38" i="82"/>
  <c r="AN38" i="82"/>
  <c r="Y48" i="91"/>
  <c r="X48" i="91"/>
  <c r="AI57" i="89"/>
  <c r="AN57" i="89"/>
  <c r="AI50" i="13"/>
  <c r="AN50" i="13"/>
  <c r="AI43" i="18"/>
  <c r="AN43" i="18"/>
  <c r="Y50" i="88"/>
  <c r="Z50" i="88"/>
  <c r="X50" i="88"/>
  <c r="Z47" i="99"/>
  <c r="Y48" i="45"/>
  <c r="X48" i="45"/>
  <c r="AE44" i="49"/>
  <c r="AF44" i="49"/>
  <c r="AO44" i="49" s="1"/>
  <c r="AG44" i="49"/>
  <c r="AP44" i="49" s="1"/>
  <c r="W45" i="49"/>
  <c r="AR51" i="44"/>
  <c r="AH48" i="92"/>
  <c r="AQ48" i="92" s="1"/>
  <c r="Z49" i="95"/>
  <c r="AE43" i="42"/>
  <c r="AG43" i="42"/>
  <c r="AP43" i="42" s="1"/>
  <c r="W44" i="42"/>
  <c r="AF43" i="42"/>
  <c r="AO43" i="42" s="1"/>
  <c r="Y52" i="51"/>
  <c r="X52" i="51"/>
  <c r="Y50" i="41"/>
  <c r="Z50" i="41" s="1"/>
  <c r="X50" i="41"/>
  <c r="AI46" i="54"/>
  <c r="AN46" i="54"/>
  <c r="AR46" i="99"/>
  <c r="AR51" i="86"/>
  <c r="Y42" i="94"/>
  <c r="X42" i="94"/>
  <c r="Y55" i="101"/>
  <c r="X55" i="101"/>
  <c r="Z55" i="101" s="1"/>
  <c r="Y58" i="89"/>
  <c r="X58" i="89"/>
  <c r="Y45" i="43"/>
  <c r="X45" i="43"/>
  <c r="Z45" i="43" s="1"/>
  <c r="AI49" i="88"/>
  <c r="AN49" i="88"/>
  <c r="AI47" i="45"/>
  <c r="AN47" i="45"/>
  <c r="AF54" i="93"/>
  <c r="AO54" i="93" s="1"/>
  <c r="AG54" i="93"/>
  <c r="AE54" i="93"/>
  <c r="AN54" i="93" s="1"/>
  <c r="W55" i="93"/>
  <c r="W44" i="87"/>
  <c r="AE43" i="87"/>
  <c r="AG43" i="87"/>
  <c r="AP43" i="87" s="1"/>
  <c r="AF43" i="87"/>
  <c r="AO43" i="87" s="1"/>
  <c r="AH41" i="35"/>
  <c r="AQ41" i="35" s="1"/>
  <c r="X54" i="47"/>
  <c r="Z54" i="47" s="1"/>
  <c r="Y54" i="47"/>
  <c r="AI54" i="53"/>
  <c r="AN54" i="53"/>
  <c r="Y44" i="16"/>
  <c r="X44" i="16"/>
  <c r="AH41" i="90"/>
  <c r="AQ41" i="90" s="1"/>
  <c r="Y46" i="103"/>
  <c r="X46" i="103"/>
  <c r="Z46" i="103" s="1"/>
  <c r="AI50" i="20"/>
  <c r="AN50" i="20"/>
  <c r="AI43" i="10"/>
  <c r="AN43" i="10"/>
  <c r="AI45" i="55"/>
  <c r="AN45" i="55"/>
  <c r="AI45" i="83"/>
  <c r="AN45" i="83"/>
  <c r="AR48" i="95"/>
  <c r="AI49" i="84"/>
  <c r="AN49" i="84"/>
  <c r="Z48" i="92"/>
  <c r="W45" i="102"/>
  <c r="AG44" i="102"/>
  <c r="AP44" i="102" s="1"/>
  <c r="AF44" i="102"/>
  <c r="AO44" i="102" s="1"/>
  <c r="AE44" i="102"/>
  <c r="Y50" i="84"/>
  <c r="X50" i="84"/>
  <c r="Z50" i="84" s="1"/>
  <c r="AE52" i="52"/>
  <c r="W53" i="52"/>
  <c r="AF52" i="52"/>
  <c r="AO52" i="52" s="1"/>
  <c r="AG52" i="52"/>
  <c r="AP52" i="52" s="1"/>
  <c r="W47" i="11"/>
  <c r="AG46" i="11"/>
  <c r="AP46" i="11" s="1"/>
  <c r="AE46" i="11"/>
  <c r="AF46" i="11"/>
  <c r="AO46" i="11" s="1"/>
  <c r="AH52" i="86"/>
  <c r="AQ52" i="86" s="1"/>
  <c r="AI53" i="47"/>
  <c r="AN53" i="47"/>
  <c r="Y49" i="96"/>
  <c r="X49" i="96"/>
  <c r="AH47" i="100"/>
  <c r="AQ47" i="100" s="1"/>
  <c r="AI53" i="105"/>
  <c r="AN53" i="105"/>
  <c r="Y47" i="54"/>
  <c r="X47" i="54"/>
  <c r="Z47" i="54" s="1"/>
  <c r="Z41" i="90"/>
  <c r="AI47" i="91"/>
  <c r="AR47" i="91" s="1"/>
  <c r="AN47" i="91"/>
  <c r="AI44" i="43"/>
  <c r="AN44" i="43"/>
  <c r="Y44" i="10"/>
  <c r="X44" i="10"/>
  <c r="AI54" i="15"/>
  <c r="AN54" i="15"/>
  <c r="Y46" i="55"/>
  <c r="X46" i="55"/>
  <c r="Y46" i="83"/>
  <c r="X46" i="83"/>
  <c r="Z46" i="83" s="1"/>
  <c r="AH42" i="48"/>
  <c r="AQ42" i="48" s="1"/>
  <c r="AE40" i="85"/>
  <c r="AF40" i="85"/>
  <c r="AO40" i="85" s="1"/>
  <c r="W41" i="85"/>
  <c r="AG40" i="85"/>
  <c r="AP40" i="85" s="1"/>
  <c r="AR40" i="35"/>
  <c r="AR40" i="90"/>
  <c r="AR42" i="98"/>
  <c r="AI48" i="96"/>
  <c r="AN48" i="96"/>
  <c r="AI51" i="51"/>
  <c r="AN51" i="51"/>
  <c r="AI43" i="16"/>
  <c r="AN43" i="16"/>
  <c r="AE52" i="32"/>
  <c r="AG52" i="32"/>
  <c r="AP52" i="32" s="1"/>
  <c r="W53" i="32"/>
  <c r="AF52" i="32"/>
  <c r="AO52" i="32" s="1"/>
  <c r="AH42" i="50"/>
  <c r="AQ42" i="50" s="1"/>
  <c r="X51" i="13"/>
  <c r="Y51" i="13"/>
  <c r="Z54" i="105" l="1"/>
  <c r="Z51" i="20"/>
  <c r="Z48" i="45"/>
  <c r="Z48" i="91"/>
  <c r="Z44" i="10"/>
  <c r="W45" i="10" s="1"/>
  <c r="Z55" i="15"/>
  <c r="W56" i="15" s="1"/>
  <c r="Z39" i="82"/>
  <c r="Z49" i="96"/>
  <c r="AG46" i="103"/>
  <c r="AP46" i="103" s="1"/>
  <c r="AF46" i="103"/>
  <c r="AO46" i="103" s="1"/>
  <c r="AE46" i="103"/>
  <c r="W47" i="103"/>
  <c r="AG39" i="82"/>
  <c r="AP39" i="82" s="1"/>
  <c r="AF39" i="82"/>
  <c r="AO39" i="82" s="1"/>
  <c r="W40" i="82"/>
  <c r="AE39" i="82"/>
  <c r="AF44" i="18"/>
  <c r="AO44" i="18" s="1"/>
  <c r="AG44" i="18"/>
  <c r="AP44" i="18" s="1"/>
  <c r="W45" i="18"/>
  <c r="AE44" i="18"/>
  <c r="AF54" i="105"/>
  <c r="AO54" i="105" s="1"/>
  <c r="AE54" i="105"/>
  <c r="W55" i="105"/>
  <c r="AG54" i="105"/>
  <c r="AP54" i="105" s="1"/>
  <c r="AF44" i="10"/>
  <c r="AO44" i="10" s="1"/>
  <c r="AE44" i="10"/>
  <c r="W52" i="20"/>
  <c r="AG51" i="20"/>
  <c r="AP51" i="20" s="1"/>
  <c r="AF51" i="20"/>
  <c r="AO51" i="20" s="1"/>
  <c r="AE51" i="20"/>
  <c r="AF54" i="47"/>
  <c r="AO54" i="47" s="1"/>
  <c r="AE54" i="47"/>
  <c r="AG54" i="47"/>
  <c r="AP54" i="47" s="1"/>
  <c r="W55" i="47"/>
  <c r="W50" i="96"/>
  <c r="AF49" i="96"/>
  <c r="AO49" i="96" s="1"/>
  <c r="AG49" i="96"/>
  <c r="AP49" i="96" s="1"/>
  <c r="AE49" i="96"/>
  <c r="AG48" i="45"/>
  <c r="AP48" i="45" s="1"/>
  <c r="AE48" i="45"/>
  <c r="AF48" i="45"/>
  <c r="AO48" i="45" s="1"/>
  <c r="W49" i="45"/>
  <c r="AF48" i="91"/>
  <c r="AO48" i="91" s="1"/>
  <c r="AG48" i="91"/>
  <c r="AP48" i="91" s="1"/>
  <c r="W49" i="91"/>
  <c r="AE48" i="91"/>
  <c r="AH51" i="13"/>
  <c r="AQ51" i="13" s="1"/>
  <c r="AR43" i="16"/>
  <c r="Y41" i="85"/>
  <c r="X41" i="85"/>
  <c r="Z51" i="13"/>
  <c r="AR54" i="15"/>
  <c r="AH44" i="10"/>
  <c r="AQ44" i="10" s="1"/>
  <c r="AR53" i="105"/>
  <c r="AH49" i="96"/>
  <c r="AQ49" i="96" s="1"/>
  <c r="AI46" i="11"/>
  <c r="AN46" i="11"/>
  <c r="Y53" i="52"/>
  <c r="X53" i="52"/>
  <c r="AI44" i="102"/>
  <c r="AN44" i="102"/>
  <c r="AR49" i="84"/>
  <c r="AR45" i="55"/>
  <c r="Y44" i="87"/>
  <c r="X44" i="87"/>
  <c r="Y44" i="42"/>
  <c r="X44" i="42"/>
  <c r="Y45" i="49"/>
  <c r="X45" i="49"/>
  <c r="AR43" i="18"/>
  <c r="AI56" i="97"/>
  <c r="AN56" i="97"/>
  <c r="Y43" i="48"/>
  <c r="X43" i="48"/>
  <c r="AR41" i="94"/>
  <c r="AH55" i="53"/>
  <c r="AQ55" i="53" s="1"/>
  <c r="Y43" i="50"/>
  <c r="X43" i="50"/>
  <c r="AH46" i="55"/>
  <c r="AQ46" i="55" s="1"/>
  <c r="W42" i="90"/>
  <c r="AG41" i="90"/>
  <c r="AP41" i="90" s="1"/>
  <c r="AF41" i="90"/>
  <c r="AO41" i="90" s="1"/>
  <c r="AE41" i="90"/>
  <c r="AI52" i="52"/>
  <c r="AN52" i="52"/>
  <c r="AH44" i="16"/>
  <c r="AQ44" i="16" s="1"/>
  <c r="AR47" i="45"/>
  <c r="AH58" i="89"/>
  <c r="AQ58" i="89" s="1"/>
  <c r="AH42" i="94"/>
  <c r="AQ42" i="94" s="1"/>
  <c r="AH52" i="51"/>
  <c r="AQ52" i="51" s="1"/>
  <c r="AF47" i="99"/>
  <c r="AO47" i="99" s="1"/>
  <c r="W48" i="99"/>
  <c r="AG47" i="99"/>
  <c r="AP47" i="99" s="1"/>
  <c r="AE47" i="99"/>
  <c r="Y57" i="97"/>
  <c r="X57" i="97"/>
  <c r="AH44" i="18"/>
  <c r="AQ44" i="18" s="1"/>
  <c r="AH39" i="82"/>
  <c r="AQ39" i="82" s="1"/>
  <c r="Z55" i="53"/>
  <c r="Y42" i="35"/>
  <c r="X42" i="35"/>
  <c r="AI47" i="100"/>
  <c r="AN47" i="100"/>
  <c r="Z46" i="55"/>
  <c r="AH47" i="54"/>
  <c r="AQ47" i="54" s="1"/>
  <c r="Y47" i="11"/>
  <c r="X47" i="11"/>
  <c r="AH50" i="84"/>
  <c r="AQ50" i="84" s="1"/>
  <c r="AR43" i="10"/>
  <c r="Z44" i="16"/>
  <c r="AH54" i="47"/>
  <c r="AQ54" i="47" s="1"/>
  <c r="Y55" i="93"/>
  <c r="X55" i="93"/>
  <c r="Z58" i="89"/>
  <c r="Z42" i="94"/>
  <c r="Z52" i="51"/>
  <c r="AI43" i="42"/>
  <c r="AN43" i="42"/>
  <c r="AH50" i="88"/>
  <c r="AQ50" i="88" s="1"/>
  <c r="AR50" i="13"/>
  <c r="AR49" i="41"/>
  <c r="AR45" i="103"/>
  <c r="AI41" i="35"/>
  <c r="AN41" i="35"/>
  <c r="Y48" i="100"/>
  <c r="X48" i="100"/>
  <c r="Y53" i="86"/>
  <c r="Z53" i="86" s="1"/>
  <c r="X53" i="86"/>
  <c r="AR51" i="51"/>
  <c r="AE47" i="54"/>
  <c r="AF47" i="54"/>
  <c r="AO47" i="54" s="1"/>
  <c r="W48" i="54"/>
  <c r="AG47" i="54"/>
  <c r="AP47" i="54" s="1"/>
  <c r="W51" i="84"/>
  <c r="AG50" i="84"/>
  <c r="AP50" i="84" s="1"/>
  <c r="AF50" i="84"/>
  <c r="AO50" i="84" s="1"/>
  <c r="AE50" i="84"/>
  <c r="Y45" i="102"/>
  <c r="X45" i="102"/>
  <c r="AR49" i="88"/>
  <c r="AR46" i="54"/>
  <c r="AF49" i="95"/>
  <c r="AO49" i="95" s="1"/>
  <c r="W50" i="95"/>
  <c r="AE49" i="95"/>
  <c r="AG49" i="95"/>
  <c r="AP49" i="95" s="1"/>
  <c r="AI44" i="49"/>
  <c r="AN44" i="49"/>
  <c r="W51" i="88"/>
  <c r="AG50" i="88"/>
  <c r="AP50" i="88" s="1"/>
  <c r="AE50" i="88"/>
  <c r="AF50" i="88"/>
  <c r="AO50" i="88" s="1"/>
  <c r="AR38" i="82"/>
  <c r="AI42" i="48"/>
  <c r="AN42" i="48"/>
  <c r="Y54" i="46"/>
  <c r="X54" i="46"/>
  <c r="AF43" i="98"/>
  <c r="AO43" i="98" s="1"/>
  <c r="W44" i="98"/>
  <c r="AG43" i="98"/>
  <c r="AP43" i="98" s="1"/>
  <c r="AE43" i="98"/>
  <c r="Y49" i="104"/>
  <c r="X49" i="104"/>
  <c r="Y53" i="32"/>
  <c r="X53" i="32"/>
  <c r="Z53" i="32" s="1"/>
  <c r="AI40" i="85"/>
  <c r="AN40" i="85"/>
  <c r="AH46" i="83"/>
  <c r="AQ46" i="83" s="1"/>
  <c r="AR44" i="43"/>
  <c r="AR53" i="47"/>
  <c r="AG48" i="92"/>
  <c r="AP48" i="92" s="1"/>
  <c r="AF48" i="92"/>
  <c r="AO48" i="92" s="1"/>
  <c r="W49" i="92"/>
  <c r="AE48" i="92"/>
  <c r="AR45" i="83"/>
  <c r="AR50" i="20"/>
  <c r="AI54" i="93"/>
  <c r="AP54" i="93"/>
  <c r="AH45" i="43"/>
  <c r="AQ45" i="43" s="1"/>
  <c r="AH55" i="101"/>
  <c r="AQ55" i="101" s="1"/>
  <c r="AH50" i="41"/>
  <c r="AQ50" i="41" s="1"/>
  <c r="AH48" i="45"/>
  <c r="AQ48" i="45" s="1"/>
  <c r="AR57" i="89"/>
  <c r="AH54" i="105"/>
  <c r="AQ54" i="105" s="1"/>
  <c r="AH55" i="15"/>
  <c r="AQ55" i="15" s="1"/>
  <c r="AH51" i="20"/>
  <c r="AQ51" i="20" s="1"/>
  <c r="AR54" i="101"/>
  <c r="AI53" i="46"/>
  <c r="AO53" i="46"/>
  <c r="AI48" i="104"/>
  <c r="AN48" i="104"/>
  <c r="AI42" i="50"/>
  <c r="AN42" i="50"/>
  <c r="AI52" i="44"/>
  <c r="AN52" i="44"/>
  <c r="AI52" i="86"/>
  <c r="AN52" i="86"/>
  <c r="AI52" i="32"/>
  <c r="AN52" i="32"/>
  <c r="AR48" i="96"/>
  <c r="AE46" i="83"/>
  <c r="AN46" i="83" s="1"/>
  <c r="AF46" i="83"/>
  <c r="AO46" i="83" s="1"/>
  <c r="W47" i="83"/>
  <c r="AG46" i="83"/>
  <c r="AH46" i="103"/>
  <c r="AQ46" i="103" s="1"/>
  <c r="AR54" i="53"/>
  <c r="AI43" i="87"/>
  <c r="AN43" i="87"/>
  <c r="W46" i="43"/>
  <c r="AF45" i="43"/>
  <c r="AO45" i="43" s="1"/>
  <c r="AG45" i="43"/>
  <c r="AP45" i="43" s="1"/>
  <c r="AE45" i="43"/>
  <c r="W56" i="101"/>
  <c r="AG55" i="101"/>
  <c r="AP55" i="101" s="1"/>
  <c r="AE55" i="101"/>
  <c r="AF55" i="101"/>
  <c r="AO55" i="101" s="1"/>
  <c r="AG50" i="41"/>
  <c r="AP50" i="41" s="1"/>
  <c r="AE50" i="41"/>
  <c r="AF50" i="41"/>
  <c r="AO50" i="41" s="1"/>
  <c r="W51" i="41"/>
  <c r="AH48" i="91"/>
  <c r="AQ48" i="91" s="1"/>
  <c r="X53" i="44"/>
  <c r="Y53" i="44"/>
  <c r="Z54" i="46" l="1"/>
  <c r="Z57" i="97"/>
  <c r="Z55" i="93"/>
  <c r="W56" i="93" s="1"/>
  <c r="Z53" i="52"/>
  <c r="AF53" i="52" s="1"/>
  <c r="AO53" i="52" s="1"/>
  <c r="AE55" i="15"/>
  <c r="AG55" i="15"/>
  <c r="AP55" i="15" s="1"/>
  <c r="AG44" i="10"/>
  <c r="AP44" i="10" s="1"/>
  <c r="AF55" i="15"/>
  <c r="AO55" i="15" s="1"/>
  <c r="Z53" i="44"/>
  <c r="W55" i="46"/>
  <c r="AE54" i="46"/>
  <c r="AF54" i="46"/>
  <c r="AO54" i="46" s="1"/>
  <c r="AG54" i="46"/>
  <c r="AP54" i="46" s="1"/>
  <c r="AG55" i="93"/>
  <c r="AP55" i="93" s="1"/>
  <c r="AE55" i="93"/>
  <c r="AF55" i="93"/>
  <c r="AO55" i="93" s="1"/>
  <c r="AG53" i="52"/>
  <c r="AP53" i="52" s="1"/>
  <c r="AE53" i="52"/>
  <c r="AE53" i="86"/>
  <c r="W54" i="86"/>
  <c r="AG53" i="86"/>
  <c r="AP53" i="86" s="1"/>
  <c r="AF53" i="86"/>
  <c r="AO53" i="86" s="1"/>
  <c r="W58" i="97"/>
  <c r="AE57" i="97"/>
  <c r="AG57" i="97"/>
  <c r="AP57" i="97" s="1"/>
  <c r="AF57" i="97"/>
  <c r="AO57" i="97" s="1"/>
  <c r="AE53" i="32"/>
  <c r="AG53" i="32"/>
  <c r="AP53" i="32" s="1"/>
  <c r="W54" i="32"/>
  <c r="AF53" i="32"/>
  <c r="AO53" i="32" s="1"/>
  <c r="AI43" i="98"/>
  <c r="AN43" i="98"/>
  <c r="AI50" i="84"/>
  <c r="AN50" i="84"/>
  <c r="Y48" i="54"/>
  <c r="X48" i="54"/>
  <c r="Z48" i="54" s="1"/>
  <c r="AR41" i="35"/>
  <c r="AR56" i="97"/>
  <c r="Z44" i="42"/>
  <c r="AH44" i="42"/>
  <c r="AQ44" i="42" s="1"/>
  <c r="AF51" i="13"/>
  <c r="AO51" i="13" s="1"/>
  <c r="AE51" i="13"/>
  <c r="AG51" i="13"/>
  <c r="AP51" i="13" s="1"/>
  <c r="W52" i="13"/>
  <c r="AI48" i="91"/>
  <c r="AN48" i="91"/>
  <c r="Y45" i="18"/>
  <c r="X45" i="18"/>
  <c r="Y56" i="15"/>
  <c r="X56" i="15"/>
  <c r="AR43" i="87"/>
  <c r="AR48" i="104"/>
  <c r="AI50" i="88"/>
  <c r="AN50" i="88"/>
  <c r="AR43" i="42"/>
  <c r="AF44" i="16"/>
  <c r="AO44" i="16" s="1"/>
  <c r="AG44" i="16"/>
  <c r="AP44" i="16" s="1"/>
  <c r="W45" i="16"/>
  <c r="AE44" i="16"/>
  <c r="AR47" i="100"/>
  <c r="AI41" i="90"/>
  <c r="AN41" i="90"/>
  <c r="AH41" i="85"/>
  <c r="AQ41" i="85" s="1"/>
  <c r="Y49" i="91"/>
  <c r="X49" i="91"/>
  <c r="AI48" i="45"/>
  <c r="AN48" i="45"/>
  <c r="Y50" i="96"/>
  <c r="Z50" i="96" s="1"/>
  <c r="X50" i="96"/>
  <c r="Y55" i="105"/>
  <c r="X55" i="105"/>
  <c r="AR54" i="93"/>
  <c r="AI48" i="92"/>
  <c r="AN48" i="92"/>
  <c r="AH49" i="104"/>
  <c r="AQ49" i="104" s="1"/>
  <c r="Y44" i="98"/>
  <c r="X44" i="98"/>
  <c r="AR42" i="48"/>
  <c r="AI49" i="95"/>
  <c r="AR49" i="95" s="1"/>
  <c r="AN49" i="95"/>
  <c r="AI47" i="54"/>
  <c r="AN47" i="54"/>
  <c r="AH48" i="100"/>
  <c r="AQ48" i="100" s="1"/>
  <c r="AF52" i="51"/>
  <c r="AO52" i="51" s="1"/>
  <c r="AG52" i="51"/>
  <c r="AP52" i="51" s="1"/>
  <c r="W53" i="51"/>
  <c r="AE52" i="51"/>
  <c r="AH42" i="35"/>
  <c r="AQ42" i="35" s="1"/>
  <c r="AI47" i="99"/>
  <c r="AN47" i="99"/>
  <c r="AH43" i="48"/>
  <c r="AQ43" i="48" s="1"/>
  <c r="AH44" i="87"/>
  <c r="AQ44" i="87" s="1"/>
  <c r="Z41" i="85"/>
  <c r="AI51" i="20"/>
  <c r="AN51" i="20"/>
  <c r="Y45" i="10"/>
  <c r="X45" i="10"/>
  <c r="Z45" i="10" s="1"/>
  <c r="AI54" i="105"/>
  <c r="AN54" i="105"/>
  <c r="Y47" i="103"/>
  <c r="X47" i="103"/>
  <c r="AI50" i="41"/>
  <c r="AN50" i="41"/>
  <c r="Y56" i="101"/>
  <c r="X56" i="101"/>
  <c r="AF53" i="44"/>
  <c r="AO53" i="44" s="1"/>
  <c r="W54" i="44"/>
  <c r="AG53" i="44"/>
  <c r="AP53" i="44" s="1"/>
  <c r="AE53" i="44"/>
  <c r="AI45" i="43"/>
  <c r="AN45" i="43"/>
  <c r="AR52" i="44"/>
  <c r="AR53" i="46"/>
  <c r="Y49" i="92"/>
  <c r="Z49" i="92"/>
  <c r="X49" i="92"/>
  <c r="Z49" i="104"/>
  <c r="Y51" i="88"/>
  <c r="X51" i="88"/>
  <c r="Y50" i="95"/>
  <c r="X50" i="95"/>
  <c r="Z45" i="102"/>
  <c r="AH45" i="102"/>
  <c r="AQ45" i="102" s="1"/>
  <c r="Y51" i="84"/>
  <c r="X51" i="84"/>
  <c r="Z48" i="100"/>
  <c r="AG42" i="94"/>
  <c r="AP42" i="94" s="1"/>
  <c r="W43" i="94"/>
  <c r="AF42" i="94"/>
  <c r="AO42" i="94" s="1"/>
  <c r="AE42" i="94"/>
  <c r="AH47" i="11"/>
  <c r="AQ47" i="11" s="1"/>
  <c r="Z42" i="35"/>
  <c r="Z43" i="48"/>
  <c r="AH45" i="49"/>
  <c r="AQ45" i="49" s="1"/>
  <c r="Z44" i="87"/>
  <c r="AR46" i="11"/>
  <c r="Y55" i="47"/>
  <c r="X55" i="47"/>
  <c r="AI44" i="10"/>
  <c r="AN44" i="10"/>
  <c r="AI55" i="15"/>
  <c r="AN55" i="15"/>
  <c r="AI46" i="103"/>
  <c r="AN46" i="103"/>
  <c r="AR52" i="86"/>
  <c r="AH53" i="44"/>
  <c r="AQ53" i="44" s="1"/>
  <c r="Y51" i="41"/>
  <c r="X51" i="41"/>
  <c r="AI55" i="101"/>
  <c r="AN55" i="101"/>
  <c r="AI46" i="83"/>
  <c r="AP46" i="83"/>
  <c r="AR40" i="85"/>
  <c r="AH54" i="46"/>
  <c r="AQ54" i="46" s="1"/>
  <c r="AG58" i="89"/>
  <c r="AP58" i="89" s="1"/>
  <c r="AF58" i="89"/>
  <c r="AO58" i="89" s="1"/>
  <c r="W59" i="89"/>
  <c r="AE58" i="89"/>
  <c r="Z47" i="11"/>
  <c r="AH57" i="97"/>
  <c r="AQ57" i="97" s="1"/>
  <c r="Y48" i="99"/>
  <c r="X48" i="99"/>
  <c r="Y42" i="90"/>
  <c r="X42" i="90"/>
  <c r="AH43" i="50"/>
  <c r="AQ43" i="50" s="1"/>
  <c r="Z45" i="49"/>
  <c r="AR44" i="102"/>
  <c r="AI49" i="96"/>
  <c r="AN49" i="96"/>
  <c r="AI39" i="82"/>
  <c r="AN39" i="82"/>
  <c r="Y46" i="43"/>
  <c r="X46" i="43"/>
  <c r="Y47" i="83"/>
  <c r="Z47" i="83"/>
  <c r="X47" i="83"/>
  <c r="AR52" i="32"/>
  <c r="AR42" i="50"/>
  <c r="AH53" i="32"/>
  <c r="AQ53" i="32" s="1"/>
  <c r="AR44" i="49"/>
  <c r="AH53" i="86"/>
  <c r="AQ53" i="86" s="1"/>
  <c r="AH55" i="93"/>
  <c r="AQ55" i="93" s="1"/>
  <c r="W47" i="55"/>
  <c r="AG46" i="55"/>
  <c r="AP46" i="55" s="1"/>
  <c r="AE46" i="55"/>
  <c r="AF46" i="55"/>
  <c r="AO46" i="55" s="1"/>
  <c r="W56" i="53"/>
  <c r="AE55" i="53"/>
  <c r="AG55" i="53"/>
  <c r="AP55" i="53" s="1"/>
  <c r="AF55" i="53"/>
  <c r="AO55" i="53" s="1"/>
  <c r="AR52" i="52"/>
  <c r="Z43" i="50"/>
  <c r="AH53" i="52"/>
  <c r="AQ53" i="52" s="1"/>
  <c r="Y49" i="45"/>
  <c r="X49" i="45"/>
  <c r="AI54" i="47"/>
  <c r="AN54" i="47"/>
  <c r="Y52" i="20"/>
  <c r="X52" i="20"/>
  <c r="AI44" i="18"/>
  <c r="AN44" i="18"/>
  <c r="Y40" i="82"/>
  <c r="X40" i="82"/>
  <c r="Z50" i="95" l="1"/>
  <c r="Z56" i="15"/>
  <c r="Z51" i="41"/>
  <c r="AG51" i="41" s="1"/>
  <c r="AP51" i="41" s="1"/>
  <c r="Z49" i="91"/>
  <c r="AF49" i="91" s="1"/>
  <c r="AO49" i="91" s="1"/>
  <c r="W54" i="52"/>
  <c r="W50" i="91"/>
  <c r="AG50" i="96"/>
  <c r="AP50" i="96" s="1"/>
  <c r="AF50" i="96"/>
  <c r="AO50" i="96" s="1"/>
  <c r="W51" i="96"/>
  <c r="AE50" i="96"/>
  <c r="W52" i="41"/>
  <c r="AF51" i="41"/>
  <c r="AO51" i="41" s="1"/>
  <c r="AE51" i="41"/>
  <c r="AG56" i="15"/>
  <c r="AP56" i="15" s="1"/>
  <c r="AE56" i="15"/>
  <c r="AF56" i="15"/>
  <c r="AO56" i="15" s="1"/>
  <c r="W57" i="15"/>
  <c r="AF50" i="95"/>
  <c r="AO50" i="95" s="1"/>
  <c r="AE50" i="95"/>
  <c r="W51" i="95"/>
  <c r="AG50" i="95"/>
  <c r="AP50" i="95" s="1"/>
  <c r="AH49" i="45"/>
  <c r="AQ49" i="45" s="1"/>
  <c r="AI46" i="55"/>
  <c r="AR46" i="55" s="1"/>
  <c r="AN46" i="55"/>
  <c r="AR54" i="47"/>
  <c r="AE47" i="11"/>
  <c r="AG47" i="11"/>
  <c r="AP47" i="11" s="1"/>
  <c r="AF47" i="11"/>
  <c r="AO47" i="11" s="1"/>
  <c r="W48" i="11"/>
  <c r="AR55" i="15"/>
  <c r="Y43" i="94"/>
  <c r="X43" i="94"/>
  <c r="AH50" i="95"/>
  <c r="AQ50" i="95" s="1"/>
  <c r="W50" i="104"/>
  <c r="AF49" i="104"/>
  <c r="AO49" i="104" s="1"/>
  <c r="AE49" i="104"/>
  <c r="AG49" i="104"/>
  <c r="AP49" i="104" s="1"/>
  <c r="AR54" i="105"/>
  <c r="AF41" i="85"/>
  <c r="AO41" i="85" s="1"/>
  <c r="W42" i="85"/>
  <c r="AG41" i="85"/>
  <c r="AP41" i="85" s="1"/>
  <c r="AE41" i="85"/>
  <c r="AR47" i="99"/>
  <c r="AR48" i="92"/>
  <c r="AH50" i="96"/>
  <c r="AQ50" i="96" s="1"/>
  <c r="AI44" i="16"/>
  <c r="AN44" i="16"/>
  <c r="AH56" i="15"/>
  <c r="AQ56" i="15" s="1"/>
  <c r="AF44" i="42"/>
  <c r="AO44" i="42" s="1"/>
  <c r="W45" i="42"/>
  <c r="AG44" i="42"/>
  <c r="AP44" i="42" s="1"/>
  <c r="AE44" i="42"/>
  <c r="AE48" i="54"/>
  <c r="AF48" i="54"/>
  <c r="AO48" i="54" s="1"/>
  <c r="AG48" i="54"/>
  <c r="AP48" i="54" s="1"/>
  <c r="W49" i="54"/>
  <c r="Y56" i="93"/>
  <c r="Z56" i="93" s="1"/>
  <c r="X56" i="93"/>
  <c r="AH47" i="83"/>
  <c r="AQ47" i="83" s="1"/>
  <c r="AF45" i="49"/>
  <c r="AO45" i="49" s="1"/>
  <c r="AG45" i="49"/>
  <c r="AP45" i="49" s="1"/>
  <c r="W46" i="49"/>
  <c r="AE45" i="49"/>
  <c r="AH42" i="90"/>
  <c r="AQ42" i="90" s="1"/>
  <c r="AH49" i="92"/>
  <c r="AQ49" i="92" s="1"/>
  <c r="X54" i="44"/>
  <c r="Y54" i="44"/>
  <c r="AR50" i="41"/>
  <c r="AH45" i="10"/>
  <c r="AQ45" i="10" s="1"/>
  <c r="AI52" i="51"/>
  <c r="AN52" i="51"/>
  <c r="Y45" i="16"/>
  <c r="X45" i="16"/>
  <c r="AR50" i="88"/>
  <c r="AR48" i="91"/>
  <c r="Y54" i="86"/>
  <c r="X54" i="86"/>
  <c r="Z42" i="90"/>
  <c r="AI58" i="89"/>
  <c r="AN58" i="89"/>
  <c r="AR46" i="83"/>
  <c r="AR44" i="10"/>
  <c r="AF44" i="87"/>
  <c r="AO44" i="87" s="1"/>
  <c r="AE44" i="87"/>
  <c r="W45" i="87"/>
  <c r="AG44" i="87"/>
  <c r="AP44" i="87" s="1"/>
  <c r="AE43" i="48"/>
  <c r="AF43" i="48"/>
  <c r="AO43" i="48" s="1"/>
  <c r="AG43" i="48"/>
  <c r="AP43" i="48" s="1"/>
  <c r="W44" i="48"/>
  <c r="AG48" i="100"/>
  <c r="AP48" i="100" s="1"/>
  <c r="W49" i="100"/>
  <c r="AF48" i="100"/>
  <c r="AO48" i="100" s="1"/>
  <c r="AE48" i="100"/>
  <c r="AG49" i="92"/>
  <c r="AP49" i="92" s="1"/>
  <c r="AF49" i="92"/>
  <c r="AO49" i="92" s="1"/>
  <c r="AE49" i="92"/>
  <c r="W50" i="92"/>
  <c r="AH47" i="103"/>
  <c r="AQ47" i="103" s="1"/>
  <c r="AE45" i="10"/>
  <c r="AG45" i="10"/>
  <c r="AP45" i="10" s="1"/>
  <c r="AF45" i="10"/>
  <c r="AO45" i="10" s="1"/>
  <c r="W46" i="10"/>
  <c r="Y53" i="51"/>
  <c r="X53" i="51"/>
  <c r="AR41" i="90"/>
  <c r="Y54" i="32"/>
  <c r="Z54" i="32" s="1"/>
  <c r="X54" i="32"/>
  <c r="AI57" i="97"/>
  <c r="AN57" i="97"/>
  <c r="AI53" i="86"/>
  <c r="AN53" i="86"/>
  <c r="AH55" i="47"/>
  <c r="AQ55" i="47" s="1"/>
  <c r="AG42" i="35"/>
  <c r="AP42" i="35" s="1"/>
  <c r="AF42" i="35"/>
  <c r="AO42" i="35" s="1"/>
  <c r="W43" i="35"/>
  <c r="AE42" i="35"/>
  <c r="AH51" i="84"/>
  <c r="AQ51" i="84" s="1"/>
  <c r="AH51" i="88"/>
  <c r="AQ51" i="88" s="1"/>
  <c r="AR45" i="43"/>
  <c r="AH56" i="101"/>
  <c r="AQ56" i="101" s="1"/>
  <c r="Z47" i="103"/>
  <c r="AH55" i="105"/>
  <c r="AQ55" i="105" s="1"/>
  <c r="AH45" i="18"/>
  <c r="AQ45" i="18" s="1"/>
  <c r="Y52" i="13"/>
  <c r="X52" i="13"/>
  <c r="AR50" i="84"/>
  <c r="Y58" i="97"/>
  <c r="X58" i="97"/>
  <c r="AR44" i="18"/>
  <c r="AF47" i="83"/>
  <c r="AO47" i="83" s="1"/>
  <c r="AG47" i="83"/>
  <c r="AP47" i="83" s="1"/>
  <c r="W48" i="83"/>
  <c r="AE47" i="83"/>
  <c r="AH40" i="82"/>
  <c r="AQ40" i="82" s="1"/>
  <c r="W44" i="50"/>
  <c r="AG43" i="50"/>
  <c r="AP43" i="50" s="1"/>
  <c r="AF43" i="50"/>
  <c r="AO43" i="50" s="1"/>
  <c r="AE43" i="50"/>
  <c r="Y47" i="55"/>
  <c r="Z47" i="55" s="1"/>
  <c r="X47" i="55"/>
  <c r="Y59" i="89"/>
  <c r="X59" i="89"/>
  <c r="Z40" i="82"/>
  <c r="Y56" i="53"/>
  <c r="Z56" i="53" s="1"/>
  <c r="X56" i="53"/>
  <c r="AH46" i="43"/>
  <c r="AQ46" i="43" s="1"/>
  <c r="AR49" i="96"/>
  <c r="AH48" i="99"/>
  <c r="AQ48" i="99" s="1"/>
  <c r="AR55" i="101"/>
  <c r="AR46" i="103"/>
  <c r="Z55" i="47"/>
  <c r="AI42" i="94"/>
  <c r="AN42" i="94"/>
  <c r="Z51" i="84"/>
  <c r="Z51" i="88"/>
  <c r="Z56" i="101"/>
  <c r="Z44" i="98"/>
  <c r="AH44" i="98"/>
  <c r="AQ44" i="98" s="1"/>
  <c r="Z55" i="105"/>
  <c r="AR48" i="45"/>
  <c r="Z45" i="18"/>
  <c r="AI53" i="32"/>
  <c r="AN53" i="32"/>
  <c r="AI53" i="52"/>
  <c r="AN53" i="52"/>
  <c r="AI55" i="93"/>
  <c r="AN55" i="93"/>
  <c r="AI54" i="46"/>
  <c r="AN54" i="46"/>
  <c r="AH52" i="20"/>
  <c r="AQ52" i="20" s="1"/>
  <c r="Z49" i="45"/>
  <c r="AR39" i="82"/>
  <c r="Z52" i="20"/>
  <c r="AI55" i="53"/>
  <c r="AN55" i="53"/>
  <c r="Z46" i="43"/>
  <c r="Z48" i="99"/>
  <c r="AH51" i="41"/>
  <c r="AQ51" i="41" s="1"/>
  <c r="AF45" i="102"/>
  <c r="AO45" i="102" s="1"/>
  <c r="AE45" i="102"/>
  <c r="W46" i="102"/>
  <c r="AG45" i="102"/>
  <c r="AP45" i="102" s="1"/>
  <c r="AI53" i="44"/>
  <c r="AN53" i="44"/>
  <c r="AR51" i="20"/>
  <c r="AR47" i="54"/>
  <c r="AH49" i="91"/>
  <c r="AQ49" i="91" s="1"/>
  <c r="AI51" i="13"/>
  <c r="AN51" i="13"/>
  <c r="AH48" i="54"/>
  <c r="AQ48" i="54" s="1"/>
  <c r="AR43" i="98"/>
  <c r="X54" i="52"/>
  <c r="Z54" i="52" s="1"/>
  <c r="Y54" i="52"/>
  <c r="Y55" i="46"/>
  <c r="X55" i="46"/>
  <c r="Z55" i="46" s="1"/>
  <c r="Z43" i="94" l="1"/>
  <c r="AG49" i="91"/>
  <c r="AP49" i="91" s="1"/>
  <c r="Z54" i="86"/>
  <c r="AE49" i="91"/>
  <c r="AF56" i="53"/>
  <c r="AO56" i="53" s="1"/>
  <c r="AE56" i="53"/>
  <c r="AN56" i="53" s="1"/>
  <c r="AG56" i="53"/>
  <c r="W57" i="53"/>
  <c r="AE43" i="94"/>
  <c r="W44" i="94"/>
  <c r="AG43" i="94"/>
  <c r="AP43" i="94" s="1"/>
  <c r="AF43" i="94"/>
  <c r="AO43" i="94" s="1"/>
  <c r="AG56" i="93"/>
  <c r="AP56" i="93" s="1"/>
  <c r="AF56" i="93"/>
  <c r="AO56" i="93" s="1"/>
  <c r="AE56" i="93"/>
  <c r="W57" i="93"/>
  <c r="AF54" i="32"/>
  <c r="AO54" i="32" s="1"/>
  <c r="AE54" i="32"/>
  <c r="AG54" i="32"/>
  <c r="AP54" i="32" s="1"/>
  <c r="W55" i="32"/>
  <c r="AE54" i="86"/>
  <c r="AN54" i="86" s="1"/>
  <c r="AF54" i="86"/>
  <c r="AO54" i="86" s="1"/>
  <c r="W55" i="86"/>
  <c r="AG54" i="86"/>
  <c r="AE47" i="55"/>
  <c r="AN47" i="55" s="1"/>
  <c r="AG47" i="55"/>
  <c r="AP47" i="55" s="1"/>
  <c r="W48" i="55"/>
  <c r="AF47" i="55"/>
  <c r="AR53" i="44"/>
  <c r="AR55" i="53"/>
  <c r="W46" i="18"/>
  <c r="AF45" i="18"/>
  <c r="AO45" i="18" s="1"/>
  <c r="AE45" i="18"/>
  <c r="AG45" i="18"/>
  <c r="AP45" i="18" s="1"/>
  <c r="AH55" i="46"/>
  <c r="AQ55" i="46" s="1"/>
  <c r="AE48" i="99"/>
  <c r="W49" i="99"/>
  <c r="AG48" i="99"/>
  <c r="AP48" i="99" s="1"/>
  <c r="AF48" i="99"/>
  <c r="AO48" i="99" s="1"/>
  <c r="AR53" i="52"/>
  <c r="AF55" i="105"/>
  <c r="AO55" i="105" s="1"/>
  <c r="W56" i="105"/>
  <c r="AE55" i="105"/>
  <c r="AG55" i="105"/>
  <c r="AP55" i="105" s="1"/>
  <c r="AF44" i="98"/>
  <c r="AO44" i="98" s="1"/>
  <c r="AE44" i="98"/>
  <c r="AN44" i="98" s="1"/>
  <c r="W45" i="98"/>
  <c r="AG44" i="98"/>
  <c r="AF55" i="47"/>
  <c r="AO55" i="47" s="1"/>
  <c r="AE55" i="47"/>
  <c r="AG55" i="47"/>
  <c r="AP55" i="47" s="1"/>
  <c r="W56" i="47"/>
  <c r="AH47" i="55"/>
  <c r="AQ47" i="55" s="1"/>
  <c r="AI49" i="92"/>
  <c r="AN49" i="92"/>
  <c r="Y49" i="100"/>
  <c r="X49" i="100"/>
  <c r="AI43" i="48"/>
  <c r="AN43" i="48"/>
  <c r="AG42" i="90"/>
  <c r="AP42" i="90" s="1"/>
  <c r="AE42" i="90"/>
  <c r="W43" i="90"/>
  <c r="AF42" i="90"/>
  <c r="AO42" i="90" s="1"/>
  <c r="AR52" i="51"/>
  <c r="AH56" i="93"/>
  <c r="AQ56" i="93" s="1"/>
  <c r="AI41" i="85"/>
  <c r="AN41" i="85"/>
  <c r="Y52" i="41"/>
  <c r="X52" i="41"/>
  <c r="AE46" i="43"/>
  <c r="AG46" i="43"/>
  <c r="AP46" i="43" s="1"/>
  <c r="AF46" i="43"/>
  <c r="AO46" i="43" s="1"/>
  <c r="W47" i="43"/>
  <c r="AF49" i="45"/>
  <c r="AO49" i="45" s="1"/>
  <c r="AG49" i="45"/>
  <c r="AP49" i="45" s="1"/>
  <c r="AE49" i="45"/>
  <c r="W50" i="45"/>
  <c r="AF56" i="101"/>
  <c r="AO56" i="101" s="1"/>
  <c r="AE56" i="101"/>
  <c r="AG56" i="101"/>
  <c r="AP56" i="101" s="1"/>
  <c r="W57" i="101"/>
  <c r="Y44" i="50"/>
  <c r="X44" i="50"/>
  <c r="AH52" i="13"/>
  <c r="AQ52" i="13" s="1"/>
  <c r="AR53" i="86"/>
  <c r="Y46" i="10"/>
  <c r="X46" i="10"/>
  <c r="AH54" i="86"/>
  <c r="AQ54" i="86" s="1"/>
  <c r="AI48" i="54"/>
  <c r="AN48" i="54"/>
  <c r="AR44" i="16"/>
  <c r="AI47" i="11"/>
  <c r="AN47" i="11"/>
  <c r="Y51" i="95"/>
  <c r="X51" i="95"/>
  <c r="AI56" i="15"/>
  <c r="AN56" i="15"/>
  <c r="AR54" i="46"/>
  <c r="AR53" i="32"/>
  <c r="W52" i="88"/>
  <c r="AF51" i="88"/>
  <c r="AO51" i="88" s="1"/>
  <c r="AE51" i="88"/>
  <c r="AG51" i="88"/>
  <c r="AP51" i="88" s="1"/>
  <c r="AG40" i="82"/>
  <c r="AP40" i="82" s="1"/>
  <c r="AF40" i="82"/>
  <c r="AO40" i="82" s="1"/>
  <c r="AE40" i="82"/>
  <c r="W41" i="82"/>
  <c r="AI47" i="83"/>
  <c r="AN47" i="83"/>
  <c r="AH58" i="97"/>
  <c r="AQ58" i="97" s="1"/>
  <c r="Z52" i="13"/>
  <c r="AE47" i="103"/>
  <c r="W48" i="103"/>
  <c r="AG47" i="103"/>
  <c r="AP47" i="103" s="1"/>
  <c r="AF47" i="103"/>
  <c r="AO47" i="103" s="1"/>
  <c r="AH45" i="16"/>
  <c r="AQ45" i="16" s="1"/>
  <c r="Z54" i="44"/>
  <c r="Y42" i="85"/>
  <c r="X42" i="85"/>
  <c r="AI49" i="104"/>
  <c r="AN49" i="104"/>
  <c r="AI50" i="95"/>
  <c r="AN50" i="95"/>
  <c r="AH59" i="89"/>
  <c r="AQ59" i="89" s="1"/>
  <c r="X48" i="83"/>
  <c r="Y48" i="83"/>
  <c r="Z58" i="97"/>
  <c r="AI42" i="35"/>
  <c r="AN42" i="35"/>
  <c r="AR57" i="97"/>
  <c r="AH53" i="51"/>
  <c r="AQ53" i="51" s="1"/>
  <c r="Y44" i="48"/>
  <c r="X44" i="48"/>
  <c r="Y45" i="87"/>
  <c r="X45" i="87"/>
  <c r="Z45" i="16"/>
  <c r="AH54" i="44"/>
  <c r="AQ54" i="44" s="1"/>
  <c r="AI45" i="49"/>
  <c r="AN45" i="49"/>
  <c r="AI44" i="42"/>
  <c r="AN44" i="42"/>
  <c r="AI50" i="96"/>
  <c r="AN50" i="96"/>
  <c r="AI49" i="91"/>
  <c r="AN49" i="91"/>
  <c r="AR51" i="13"/>
  <c r="AG51" i="84"/>
  <c r="AP51" i="84" s="1"/>
  <c r="W52" i="84"/>
  <c r="AF51" i="84"/>
  <c r="AO51" i="84" s="1"/>
  <c r="AE51" i="84"/>
  <c r="Y46" i="102"/>
  <c r="Z46" i="102" s="1"/>
  <c r="X46" i="102"/>
  <c r="AG52" i="20"/>
  <c r="AP52" i="20" s="1"/>
  <c r="AE52" i="20"/>
  <c r="AF52" i="20"/>
  <c r="AO52" i="20" s="1"/>
  <c r="W53" i="20"/>
  <c r="AR55" i="93"/>
  <c r="Z59" i="89"/>
  <c r="AI43" i="50"/>
  <c r="AN43" i="50"/>
  <c r="Y43" i="35"/>
  <c r="Z43" i="35" s="1"/>
  <c r="X43" i="35"/>
  <c r="AH54" i="32"/>
  <c r="AQ54" i="32" s="1"/>
  <c r="Z53" i="51"/>
  <c r="AI45" i="10"/>
  <c r="AN45" i="10"/>
  <c r="AI48" i="100"/>
  <c r="AN48" i="100"/>
  <c r="AI44" i="87"/>
  <c r="AN44" i="87"/>
  <c r="Y46" i="49"/>
  <c r="X46" i="49"/>
  <c r="Y49" i="54"/>
  <c r="Z49" i="54" s="1"/>
  <c r="X49" i="54"/>
  <c r="Y50" i="104"/>
  <c r="X50" i="104"/>
  <c r="AH43" i="94"/>
  <c r="AQ43" i="94" s="1"/>
  <c r="Y48" i="11"/>
  <c r="Z48" i="11"/>
  <c r="X48" i="11"/>
  <c r="AI51" i="41"/>
  <c r="AN51" i="41"/>
  <c r="Y51" i="96"/>
  <c r="X51" i="96"/>
  <c r="Z51" i="96" s="1"/>
  <c r="AG55" i="46"/>
  <c r="AP55" i="46" s="1"/>
  <c r="W56" i="46"/>
  <c r="AE55" i="46"/>
  <c r="AF55" i="46"/>
  <c r="AO55" i="46" s="1"/>
  <c r="AE54" i="52"/>
  <c r="W55" i="52"/>
  <c r="AF54" i="52"/>
  <c r="AO54" i="52" s="1"/>
  <c r="AG54" i="52"/>
  <c r="AP54" i="52" s="1"/>
  <c r="AH54" i="52"/>
  <c r="AQ54" i="52" s="1"/>
  <c r="AI45" i="102"/>
  <c r="AN45" i="102"/>
  <c r="AR42" i="94"/>
  <c r="AH56" i="53"/>
  <c r="AQ56" i="53" s="1"/>
  <c r="Y50" i="92"/>
  <c r="X50" i="92"/>
  <c r="AR58" i="89"/>
  <c r="Y45" i="42"/>
  <c r="X45" i="42"/>
  <c r="Z45" i="42" s="1"/>
  <c r="X57" i="15"/>
  <c r="Y57" i="15"/>
  <c r="Y50" i="91"/>
  <c r="Z50" i="91"/>
  <c r="X50" i="91"/>
  <c r="Z42" i="85" l="1"/>
  <c r="Z44" i="50"/>
  <c r="Z45" i="87"/>
  <c r="Z57" i="15"/>
  <c r="AG57" i="15" s="1"/>
  <c r="AP57" i="15" s="1"/>
  <c r="AE42" i="85"/>
  <c r="W43" i="85"/>
  <c r="AG42" i="85"/>
  <c r="AP42" i="85" s="1"/>
  <c r="AF42" i="85"/>
  <c r="AO42" i="85" s="1"/>
  <c r="AG44" i="50"/>
  <c r="AP44" i="50" s="1"/>
  <c r="W45" i="50"/>
  <c r="AF44" i="50"/>
  <c r="AO44" i="50" s="1"/>
  <c r="AE44" i="50"/>
  <c r="AE51" i="96"/>
  <c r="W52" i="96"/>
  <c r="AG51" i="96"/>
  <c r="AP51" i="96" s="1"/>
  <c r="AF51" i="96"/>
  <c r="AO51" i="96" s="1"/>
  <c r="AG46" i="102"/>
  <c r="AP46" i="102" s="1"/>
  <c r="AF46" i="102"/>
  <c r="AO46" i="102" s="1"/>
  <c r="AE46" i="102"/>
  <c r="W47" i="102"/>
  <c r="W46" i="87"/>
  <c r="AG45" i="87"/>
  <c r="AP45" i="87" s="1"/>
  <c r="AE45" i="87"/>
  <c r="AF45" i="87"/>
  <c r="AO45" i="87" s="1"/>
  <c r="AE57" i="15"/>
  <c r="W58" i="15"/>
  <c r="AF49" i="54"/>
  <c r="AO49" i="54" s="1"/>
  <c r="W50" i="54"/>
  <c r="AE49" i="54"/>
  <c r="AG49" i="54"/>
  <c r="AP49" i="54" s="1"/>
  <c r="AE43" i="35"/>
  <c r="AF43" i="35"/>
  <c r="AO43" i="35" s="1"/>
  <c r="AG43" i="35"/>
  <c r="AP43" i="35" s="1"/>
  <c r="W44" i="35"/>
  <c r="AH50" i="104"/>
  <c r="AQ50" i="104" s="1"/>
  <c r="AH57" i="15"/>
  <c r="AQ57" i="15" s="1"/>
  <c r="AH50" i="92"/>
  <c r="AQ50" i="92" s="1"/>
  <c r="AH50" i="91"/>
  <c r="AQ50" i="91" s="1"/>
  <c r="AH45" i="42"/>
  <c r="AQ45" i="42" s="1"/>
  <c r="Z50" i="92"/>
  <c r="Y56" i="46"/>
  <c r="X56" i="46"/>
  <c r="AR51" i="41"/>
  <c r="AH49" i="54"/>
  <c r="AQ49" i="54" s="1"/>
  <c r="AE53" i="51"/>
  <c r="AN53" i="51" s="1"/>
  <c r="AG53" i="51"/>
  <c r="AP53" i="51" s="1"/>
  <c r="W54" i="51"/>
  <c r="AF53" i="51"/>
  <c r="AH43" i="35"/>
  <c r="AQ43" i="35" s="1"/>
  <c r="AR49" i="91"/>
  <c r="AR45" i="49"/>
  <c r="AE45" i="16"/>
  <c r="W46" i="16"/>
  <c r="AF45" i="16"/>
  <c r="AO45" i="16" s="1"/>
  <c r="AG45" i="16"/>
  <c r="AP45" i="16" s="1"/>
  <c r="AI47" i="103"/>
  <c r="AN47" i="103"/>
  <c r="Y52" i="88"/>
  <c r="X52" i="88"/>
  <c r="AR56" i="15"/>
  <c r="AI46" i="43"/>
  <c r="AN46" i="43"/>
  <c r="AR49" i="92"/>
  <c r="AI44" i="98"/>
  <c r="AR44" i="98" s="1"/>
  <c r="AP44" i="98"/>
  <c r="AI55" i="105"/>
  <c r="AN55" i="105"/>
  <c r="AI54" i="86"/>
  <c r="AP54" i="86"/>
  <c r="AI43" i="94"/>
  <c r="AN43" i="94"/>
  <c r="Y55" i="52"/>
  <c r="X55" i="52"/>
  <c r="AH48" i="11"/>
  <c r="AQ48" i="11" s="1"/>
  <c r="AR44" i="87"/>
  <c r="AH46" i="102"/>
  <c r="AQ46" i="102" s="1"/>
  <c r="Y52" i="84"/>
  <c r="X52" i="84"/>
  <c r="Z52" i="84" s="1"/>
  <c r="AH45" i="87"/>
  <c r="AQ45" i="87" s="1"/>
  <c r="AH48" i="83"/>
  <c r="AQ48" i="83" s="1"/>
  <c r="W53" i="13"/>
  <c r="AE52" i="13"/>
  <c r="AG52" i="13"/>
  <c r="AP52" i="13" s="1"/>
  <c r="AF52" i="13"/>
  <c r="AO52" i="13" s="1"/>
  <c r="AH51" i="95"/>
  <c r="AQ51" i="95" s="1"/>
  <c r="AH44" i="50"/>
  <c r="AQ44" i="50" s="1"/>
  <c r="AI56" i="101"/>
  <c r="AN56" i="101"/>
  <c r="AH52" i="41"/>
  <c r="AQ52" i="41" s="1"/>
  <c r="AR43" i="48"/>
  <c r="Y56" i="47"/>
  <c r="Z56" i="47" s="1"/>
  <c r="X56" i="47"/>
  <c r="Y45" i="98"/>
  <c r="X45" i="98"/>
  <c r="Y56" i="105"/>
  <c r="X56" i="105"/>
  <c r="Y46" i="18"/>
  <c r="Z46" i="18" s="1"/>
  <c r="X46" i="18"/>
  <c r="AI47" i="55"/>
  <c r="AO47" i="55"/>
  <c r="Y55" i="86"/>
  <c r="X55" i="86"/>
  <c r="AI54" i="32"/>
  <c r="AN54" i="32"/>
  <c r="W46" i="42"/>
  <c r="AE45" i="42"/>
  <c r="AF45" i="42"/>
  <c r="AO45" i="42" s="1"/>
  <c r="AG45" i="42"/>
  <c r="AP45" i="42" s="1"/>
  <c r="AH51" i="96"/>
  <c r="AQ51" i="96" s="1"/>
  <c r="AR50" i="96"/>
  <c r="AR50" i="95"/>
  <c r="W55" i="44"/>
  <c r="AF54" i="44"/>
  <c r="AO54" i="44" s="1"/>
  <c r="AG54" i="44"/>
  <c r="AP54" i="44" s="1"/>
  <c r="AE54" i="44"/>
  <c r="AR47" i="83"/>
  <c r="Z51" i="95"/>
  <c r="Z52" i="41"/>
  <c r="AH49" i="100"/>
  <c r="AQ49" i="100" s="1"/>
  <c r="Y49" i="99"/>
  <c r="X49" i="99"/>
  <c r="Y48" i="55"/>
  <c r="X48" i="55"/>
  <c r="Y57" i="53"/>
  <c r="X57" i="53"/>
  <c r="AE50" i="91"/>
  <c r="AG50" i="91"/>
  <c r="AP50" i="91" s="1"/>
  <c r="AF50" i="91"/>
  <c r="AO50" i="91" s="1"/>
  <c r="W51" i="91"/>
  <c r="AH46" i="49"/>
  <c r="AQ46" i="49" s="1"/>
  <c r="Y53" i="20"/>
  <c r="X53" i="20"/>
  <c r="Z53" i="20" s="1"/>
  <c r="AR42" i="35"/>
  <c r="AR48" i="54"/>
  <c r="AH46" i="10"/>
  <c r="AQ46" i="10" s="1"/>
  <c r="Y47" i="43"/>
  <c r="X47" i="43"/>
  <c r="Z47" i="43" s="1"/>
  <c r="Y43" i="90"/>
  <c r="X43" i="90"/>
  <c r="Z43" i="90" s="1"/>
  <c r="Z49" i="100"/>
  <c r="AI55" i="47"/>
  <c r="AN55" i="47"/>
  <c r="AI48" i="99"/>
  <c r="AN48" i="99"/>
  <c r="AI56" i="53"/>
  <c r="AP56" i="53"/>
  <c r="W49" i="11"/>
  <c r="AG48" i="11"/>
  <c r="AP48" i="11" s="1"/>
  <c r="AE48" i="11"/>
  <c r="AF48" i="11"/>
  <c r="AO48" i="11" s="1"/>
  <c r="AR48" i="100"/>
  <c r="Z50" i="104"/>
  <c r="Z46" i="49"/>
  <c r="AR43" i="50"/>
  <c r="AR44" i="42"/>
  <c r="AH44" i="48"/>
  <c r="AQ44" i="48" s="1"/>
  <c r="AG58" i="97"/>
  <c r="AP58" i="97" s="1"/>
  <c r="AF58" i="97"/>
  <c r="AO58" i="97" s="1"/>
  <c r="W59" i="97"/>
  <c r="AE58" i="97"/>
  <c r="AR49" i="104"/>
  <c r="Y41" i="82"/>
  <c r="X41" i="82"/>
  <c r="AI51" i="88"/>
  <c r="AN51" i="88"/>
  <c r="Z46" i="10"/>
  <c r="Y50" i="45"/>
  <c r="X50" i="45"/>
  <c r="AI42" i="90"/>
  <c r="AN42" i="90"/>
  <c r="Y57" i="93"/>
  <c r="X57" i="93"/>
  <c r="Z57" i="93" s="1"/>
  <c r="AI54" i="52"/>
  <c r="AN54" i="52"/>
  <c r="AR45" i="102"/>
  <c r="AI55" i="46"/>
  <c r="AN55" i="46"/>
  <c r="AR45" i="10"/>
  <c r="AF59" i="89"/>
  <c r="AO59" i="89" s="1"/>
  <c r="AE59" i="89"/>
  <c r="AN59" i="89" s="1"/>
  <c r="W60" i="89"/>
  <c r="AG59" i="89"/>
  <c r="AI52" i="20"/>
  <c r="AN52" i="20"/>
  <c r="AI51" i="84"/>
  <c r="AN51" i="84"/>
  <c r="Z44" i="48"/>
  <c r="Z48" i="83"/>
  <c r="AH42" i="85"/>
  <c r="AQ42" i="85" s="1"/>
  <c r="Y48" i="103"/>
  <c r="Z48" i="103" s="1"/>
  <c r="X48" i="103"/>
  <c r="AI40" i="82"/>
  <c r="AN40" i="82"/>
  <c r="AR47" i="11"/>
  <c r="Y57" i="101"/>
  <c r="X57" i="101"/>
  <c r="AI49" i="45"/>
  <c r="AN49" i="45"/>
  <c r="AR41" i="85"/>
  <c r="AI45" i="18"/>
  <c r="AN45" i="18"/>
  <c r="Y55" i="32"/>
  <c r="X55" i="32"/>
  <c r="AI56" i="93"/>
  <c r="AR56" i="93" s="1"/>
  <c r="AN56" i="93"/>
  <c r="Y44" i="94"/>
  <c r="X44" i="94"/>
  <c r="Z44" i="94" s="1"/>
  <c r="AF57" i="15" l="1"/>
  <c r="AO57" i="15" s="1"/>
  <c r="W57" i="47"/>
  <c r="AF56" i="47"/>
  <c r="AO56" i="47" s="1"/>
  <c r="AE56" i="47"/>
  <c r="AG56" i="47"/>
  <c r="AP56" i="47" s="1"/>
  <c r="AG44" i="94"/>
  <c r="AP44" i="94" s="1"/>
  <c r="AE44" i="94"/>
  <c r="W45" i="94"/>
  <c r="AF44" i="94"/>
  <c r="AO44" i="94" s="1"/>
  <c r="W49" i="103"/>
  <c r="AG48" i="103"/>
  <c r="AP48" i="103" s="1"/>
  <c r="AE48" i="103"/>
  <c r="AF48" i="103"/>
  <c r="AO48" i="103" s="1"/>
  <c r="W58" i="93"/>
  <c r="AG57" i="93"/>
  <c r="AP57" i="93" s="1"/>
  <c r="AF57" i="93"/>
  <c r="AO57" i="93" s="1"/>
  <c r="AE57" i="93"/>
  <c r="AH55" i="32"/>
  <c r="AQ55" i="32" s="1"/>
  <c r="AH41" i="82"/>
  <c r="AQ41" i="82" s="1"/>
  <c r="Z55" i="32"/>
  <c r="AR49" i="45"/>
  <c r="Y60" i="89"/>
  <c r="X60" i="89"/>
  <c r="AR55" i="46"/>
  <c r="AF50" i="104"/>
  <c r="AO50" i="104" s="1"/>
  <c r="AE50" i="104"/>
  <c r="AG50" i="104"/>
  <c r="AP50" i="104" s="1"/>
  <c r="W51" i="104"/>
  <c r="AH47" i="43"/>
  <c r="AQ47" i="43" s="1"/>
  <c r="AH53" i="20"/>
  <c r="AQ53" i="20" s="1"/>
  <c r="AI50" i="91"/>
  <c r="AN50" i="91"/>
  <c r="AI45" i="42"/>
  <c r="AN45" i="42"/>
  <c r="Z56" i="105"/>
  <c r="AH56" i="105"/>
  <c r="AQ56" i="105" s="1"/>
  <c r="AI52" i="13"/>
  <c r="AN52" i="13"/>
  <c r="AH52" i="84"/>
  <c r="AQ52" i="84" s="1"/>
  <c r="AR47" i="103"/>
  <c r="AF50" i="92"/>
  <c r="AO50" i="92" s="1"/>
  <c r="AG50" i="92"/>
  <c r="AP50" i="92" s="1"/>
  <c r="W51" i="92"/>
  <c r="AE50" i="92"/>
  <c r="AI43" i="35"/>
  <c r="AN43" i="35"/>
  <c r="AI46" i="102"/>
  <c r="AN46" i="102"/>
  <c r="Y52" i="96"/>
  <c r="X52" i="96"/>
  <c r="AE48" i="83"/>
  <c r="AF48" i="83"/>
  <c r="AO48" i="83" s="1"/>
  <c r="AG48" i="83"/>
  <c r="AP48" i="83" s="1"/>
  <c r="W49" i="83"/>
  <c r="AR54" i="52"/>
  <c r="W47" i="18"/>
  <c r="AF46" i="18"/>
  <c r="AO46" i="18" s="1"/>
  <c r="AG46" i="18"/>
  <c r="AP46" i="18" s="1"/>
  <c r="AE46" i="18"/>
  <c r="AR56" i="101"/>
  <c r="AR51" i="84"/>
  <c r="AE46" i="10"/>
  <c r="W47" i="10"/>
  <c r="AG46" i="10"/>
  <c r="AP46" i="10" s="1"/>
  <c r="AF46" i="10"/>
  <c r="AO46" i="10" s="1"/>
  <c r="Y49" i="11"/>
  <c r="X49" i="11"/>
  <c r="AR55" i="47"/>
  <c r="W48" i="43"/>
  <c r="AE47" i="43"/>
  <c r="AF47" i="43"/>
  <c r="AO47" i="43" s="1"/>
  <c r="AG47" i="43"/>
  <c r="AP47" i="43" s="1"/>
  <c r="W54" i="20"/>
  <c r="AF53" i="20"/>
  <c r="AO53" i="20" s="1"/>
  <c r="AG53" i="20"/>
  <c r="AP53" i="20" s="1"/>
  <c r="AE53" i="20"/>
  <c r="AH57" i="53"/>
  <c r="AQ57" i="53" s="1"/>
  <c r="AH49" i="99"/>
  <c r="AQ49" i="99" s="1"/>
  <c r="Y46" i="42"/>
  <c r="X46" i="42"/>
  <c r="Z46" i="42" s="1"/>
  <c r="Y53" i="13"/>
  <c r="X53" i="13"/>
  <c r="Z53" i="13" s="1"/>
  <c r="AG52" i="84"/>
  <c r="AP52" i="84" s="1"/>
  <c r="W53" i="84"/>
  <c r="AE52" i="84"/>
  <c r="AN52" i="84" s="1"/>
  <c r="AF52" i="84"/>
  <c r="AR43" i="94"/>
  <c r="Y58" i="15"/>
  <c r="Z58" i="15" s="1"/>
  <c r="X58" i="15"/>
  <c r="AI45" i="87"/>
  <c r="AN45" i="87"/>
  <c r="AI51" i="96"/>
  <c r="AN51" i="96"/>
  <c r="AH48" i="55"/>
  <c r="AQ48" i="55" s="1"/>
  <c r="AH44" i="94"/>
  <c r="AQ44" i="94" s="1"/>
  <c r="AH57" i="101"/>
  <c r="AQ57" i="101" s="1"/>
  <c r="AR40" i="82"/>
  <c r="AR45" i="18"/>
  <c r="Z57" i="101"/>
  <c r="AH48" i="103"/>
  <c r="AQ48" i="103" s="1"/>
  <c r="AG49" i="100"/>
  <c r="AP49" i="100" s="1"/>
  <c r="AF49" i="100"/>
  <c r="AO49" i="100" s="1"/>
  <c r="W50" i="100"/>
  <c r="AE49" i="100"/>
  <c r="Z57" i="53"/>
  <c r="Z49" i="99"/>
  <c r="AI54" i="44"/>
  <c r="AN54" i="44"/>
  <c r="AR47" i="55"/>
  <c r="AH45" i="98"/>
  <c r="AQ45" i="98" s="1"/>
  <c r="AH52" i="88"/>
  <c r="AQ52" i="88" s="1"/>
  <c r="AI57" i="15"/>
  <c r="AN57" i="15"/>
  <c r="AH50" i="45"/>
  <c r="AQ50" i="45" s="1"/>
  <c r="AI58" i="97"/>
  <c r="AN58" i="97"/>
  <c r="W44" i="90"/>
  <c r="AG43" i="90"/>
  <c r="AP43" i="90" s="1"/>
  <c r="AF43" i="90"/>
  <c r="AO43" i="90" s="1"/>
  <c r="AE43" i="90"/>
  <c r="AF51" i="95"/>
  <c r="AO51" i="95" s="1"/>
  <c r="W52" i="95"/>
  <c r="AG51" i="95"/>
  <c r="AP51" i="95" s="1"/>
  <c r="AE51" i="95"/>
  <c r="AH55" i="86"/>
  <c r="AQ55" i="86" s="1"/>
  <c r="AR52" i="20"/>
  <c r="AR42" i="90"/>
  <c r="AR51" i="88"/>
  <c r="AR56" i="53"/>
  <c r="AH43" i="90"/>
  <c r="AQ43" i="90" s="1"/>
  <c r="X51" i="91"/>
  <c r="Y51" i="91"/>
  <c r="AG52" i="41"/>
  <c r="AP52" i="41" s="1"/>
  <c r="AE52" i="41"/>
  <c r="W53" i="41"/>
  <c r="AF52" i="41"/>
  <c r="AO52" i="41" s="1"/>
  <c r="AR54" i="32"/>
  <c r="AH46" i="18"/>
  <c r="AQ46" i="18" s="1"/>
  <c r="Z45" i="98"/>
  <c r="AH55" i="52"/>
  <c r="AQ55" i="52" s="1"/>
  <c r="AR54" i="86"/>
  <c r="Z52" i="88"/>
  <c r="AH56" i="46"/>
  <c r="AQ56" i="46" s="1"/>
  <c r="Y44" i="35"/>
  <c r="X44" i="35"/>
  <c r="Z44" i="35" s="1"/>
  <c r="AI49" i="54"/>
  <c r="AN49" i="54"/>
  <c r="Y46" i="87"/>
  <c r="X46" i="87"/>
  <c r="AI44" i="50"/>
  <c r="AN44" i="50"/>
  <c r="Z55" i="52"/>
  <c r="Y46" i="16"/>
  <c r="X46" i="16"/>
  <c r="AI53" i="51"/>
  <c r="AO53" i="51"/>
  <c r="Z56" i="46"/>
  <c r="Y50" i="54"/>
  <c r="X50" i="54"/>
  <c r="Y43" i="85"/>
  <c r="X43" i="85"/>
  <c r="AE44" i="48"/>
  <c r="AG44" i="48"/>
  <c r="AP44" i="48" s="1"/>
  <c r="W45" i="48"/>
  <c r="AF44" i="48"/>
  <c r="AO44" i="48" s="1"/>
  <c r="AI59" i="89"/>
  <c r="AP59" i="89"/>
  <c r="AH57" i="93"/>
  <c r="AQ57" i="93" s="1"/>
  <c r="Z50" i="45"/>
  <c r="Z41" i="82"/>
  <c r="Y59" i="97"/>
  <c r="X59" i="97"/>
  <c r="W47" i="49"/>
  <c r="AE46" i="49"/>
  <c r="AF46" i="49"/>
  <c r="AO46" i="49" s="1"/>
  <c r="AG46" i="49"/>
  <c r="AP46" i="49" s="1"/>
  <c r="AI48" i="11"/>
  <c r="AN48" i="11"/>
  <c r="AR48" i="99"/>
  <c r="Z48" i="55"/>
  <c r="Y55" i="44"/>
  <c r="X55" i="44"/>
  <c r="Z55" i="44" s="1"/>
  <c r="Z55" i="86"/>
  <c r="AH56" i="47"/>
  <c r="AQ56" i="47" s="1"/>
  <c r="AR55" i="105"/>
  <c r="AR46" i="43"/>
  <c r="AI45" i="16"/>
  <c r="AN45" i="16"/>
  <c r="Y54" i="51"/>
  <c r="X54" i="51"/>
  <c r="Y47" i="102"/>
  <c r="X47" i="102"/>
  <c r="Y45" i="50"/>
  <c r="X45" i="50"/>
  <c r="AI42" i="85"/>
  <c r="AN42" i="85"/>
  <c r="W59" i="15" l="1"/>
  <c r="AG58" i="15"/>
  <c r="AP58" i="15" s="1"/>
  <c r="AF58" i="15"/>
  <c r="AO58" i="15" s="1"/>
  <c r="AE58" i="15"/>
  <c r="AF55" i="44"/>
  <c r="AO55" i="44" s="1"/>
  <c r="AG55" i="44"/>
  <c r="AP55" i="44" s="1"/>
  <c r="AE55" i="44"/>
  <c r="W56" i="44"/>
  <c r="AG44" i="35"/>
  <c r="AP44" i="35" s="1"/>
  <c r="AE44" i="35"/>
  <c r="W45" i="35"/>
  <c r="AF44" i="35"/>
  <c r="AO44" i="35" s="1"/>
  <c r="AR45" i="16"/>
  <c r="AH45" i="50"/>
  <c r="AQ45" i="50" s="1"/>
  <c r="AH54" i="51"/>
  <c r="AQ54" i="51" s="1"/>
  <c r="AF48" i="55"/>
  <c r="AO48" i="55" s="1"/>
  <c r="AG48" i="55"/>
  <c r="AP48" i="55" s="1"/>
  <c r="W49" i="55"/>
  <c r="AE48" i="55"/>
  <c r="Y45" i="48"/>
  <c r="X45" i="48"/>
  <c r="AH50" i="54"/>
  <c r="AQ50" i="54" s="1"/>
  <c r="AH46" i="16"/>
  <c r="AQ46" i="16" s="1"/>
  <c r="AH46" i="87"/>
  <c r="AQ46" i="87" s="1"/>
  <c r="AH51" i="91"/>
  <c r="AQ51" i="91" s="1"/>
  <c r="AR58" i="97"/>
  <c r="Y53" i="84"/>
  <c r="X53" i="84"/>
  <c r="AF46" i="42"/>
  <c r="AO46" i="42" s="1"/>
  <c r="W47" i="42"/>
  <c r="AG46" i="42"/>
  <c r="AP46" i="42" s="1"/>
  <c r="AE46" i="42"/>
  <c r="AH49" i="11"/>
  <c r="AQ49" i="11" s="1"/>
  <c r="Y47" i="10"/>
  <c r="X47" i="10"/>
  <c r="Z47" i="10" s="1"/>
  <c r="AH52" i="96"/>
  <c r="AQ52" i="96" s="1"/>
  <c r="AR43" i="35"/>
  <c r="AR50" i="91"/>
  <c r="Y51" i="104"/>
  <c r="X51" i="104"/>
  <c r="Z51" i="104" s="1"/>
  <c r="AH60" i="89"/>
  <c r="AQ60" i="89" s="1"/>
  <c r="AH47" i="102"/>
  <c r="AQ47" i="102" s="1"/>
  <c r="AE55" i="52"/>
  <c r="AF55" i="52"/>
  <c r="AO55" i="52" s="1"/>
  <c r="AG55" i="52"/>
  <c r="AP55" i="52" s="1"/>
  <c r="W56" i="52"/>
  <c r="Z47" i="102"/>
  <c r="AR48" i="11"/>
  <c r="AR42" i="85"/>
  <c r="Z45" i="50"/>
  <c r="Z54" i="51"/>
  <c r="W42" i="82"/>
  <c r="AG41" i="82"/>
  <c r="AP41" i="82" s="1"/>
  <c r="AE41" i="82"/>
  <c r="AF41" i="82"/>
  <c r="AO41" i="82" s="1"/>
  <c r="Z50" i="54"/>
  <c r="Z46" i="16"/>
  <c r="Z46" i="87"/>
  <c r="AE52" i="88"/>
  <c r="AG52" i="88"/>
  <c r="AP52" i="88" s="1"/>
  <c r="AF52" i="88"/>
  <c r="AO52" i="88" s="1"/>
  <c r="W53" i="88"/>
  <c r="Y53" i="41"/>
  <c r="X53" i="41"/>
  <c r="AI43" i="90"/>
  <c r="AN43" i="90"/>
  <c r="AR57" i="15"/>
  <c r="AI49" i="100"/>
  <c r="AN49" i="100"/>
  <c r="AR51" i="96"/>
  <c r="AI53" i="20"/>
  <c r="AN53" i="20"/>
  <c r="Z49" i="11"/>
  <c r="AI46" i="10"/>
  <c r="AN46" i="10"/>
  <c r="AI46" i="18"/>
  <c r="AN46" i="18"/>
  <c r="Z52" i="96"/>
  <c r="Z60" i="89"/>
  <c r="Y49" i="103"/>
  <c r="X49" i="103"/>
  <c r="Z49" i="103" s="1"/>
  <c r="AH43" i="85"/>
  <c r="AQ43" i="85" s="1"/>
  <c r="W56" i="86"/>
  <c r="AF55" i="86"/>
  <c r="AO55" i="86" s="1"/>
  <c r="AE55" i="86"/>
  <c r="AG55" i="86"/>
  <c r="AP55" i="86" s="1"/>
  <c r="AI46" i="49"/>
  <c r="AN46" i="49"/>
  <c r="W51" i="45"/>
  <c r="AG50" i="45"/>
  <c r="AP50" i="45" s="1"/>
  <c r="AE50" i="45"/>
  <c r="AF50" i="45"/>
  <c r="AO50" i="45" s="1"/>
  <c r="AI44" i="48"/>
  <c r="AR44" i="48" s="1"/>
  <c r="AN44" i="48"/>
  <c r="AI52" i="41"/>
  <c r="AR52" i="41" s="1"/>
  <c r="AN52" i="41"/>
  <c r="AI51" i="95"/>
  <c r="AN51" i="95"/>
  <c r="Y50" i="100"/>
  <c r="X50" i="100"/>
  <c r="Z50" i="100" s="1"/>
  <c r="AH53" i="13"/>
  <c r="AQ53" i="13" s="1"/>
  <c r="AI47" i="43"/>
  <c r="AN47" i="43"/>
  <c r="Y49" i="83"/>
  <c r="X49" i="83"/>
  <c r="Z49" i="83" s="1"/>
  <c r="AI50" i="92"/>
  <c r="AN50" i="92"/>
  <c r="AR52" i="13"/>
  <c r="W57" i="105"/>
  <c r="AE56" i="105"/>
  <c r="AG56" i="105"/>
  <c r="AP56" i="105" s="1"/>
  <c r="AF56" i="105"/>
  <c r="AO56" i="105" s="1"/>
  <c r="AI50" i="104"/>
  <c r="AN50" i="104"/>
  <c r="Y58" i="93"/>
  <c r="X58" i="93"/>
  <c r="W57" i="46"/>
  <c r="AG56" i="46"/>
  <c r="AP56" i="46" s="1"/>
  <c r="AE56" i="46"/>
  <c r="AF56" i="46"/>
  <c r="AO56" i="46" s="1"/>
  <c r="AG45" i="98"/>
  <c r="AP45" i="98" s="1"/>
  <c r="AE45" i="98"/>
  <c r="AF45" i="98"/>
  <c r="AO45" i="98" s="1"/>
  <c r="W46" i="98"/>
  <c r="AR54" i="44"/>
  <c r="AR45" i="87"/>
  <c r="AG53" i="13"/>
  <c r="AP53" i="13" s="1"/>
  <c r="W54" i="13"/>
  <c r="AE53" i="13"/>
  <c r="AF53" i="13"/>
  <c r="AO53" i="13" s="1"/>
  <c r="Y48" i="43"/>
  <c r="X48" i="43"/>
  <c r="Z48" i="43" s="1"/>
  <c r="X51" i="92"/>
  <c r="Y51" i="92"/>
  <c r="Z51" i="92"/>
  <c r="AI56" i="47"/>
  <c r="AN56" i="47"/>
  <c r="AR59" i="89"/>
  <c r="Z43" i="85"/>
  <c r="AR49" i="54"/>
  <c r="X52" i="95"/>
  <c r="Y52" i="95"/>
  <c r="Y44" i="90"/>
  <c r="X44" i="90"/>
  <c r="W50" i="99"/>
  <c r="AG49" i="99"/>
  <c r="AP49" i="99" s="1"/>
  <c r="AF49" i="99"/>
  <c r="AO49" i="99" s="1"/>
  <c r="AE49" i="99"/>
  <c r="W58" i="101"/>
  <c r="AF57" i="101"/>
  <c r="AO57" i="101" s="1"/>
  <c r="AE57" i="101"/>
  <c r="AG57" i="101"/>
  <c r="AP57" i="101" s="1"/>
  <c r="AH58" i="15"/>
  <c r="AQ58" i="15" s="1"/>
  <c r="AI52" i="84"/>
  <c r="AO52" i="84"/>
  <c r="Y54" i="20"/>
  <c r="X54" i="20"/>
  <c r="Y47" i="18"/>
  <c r="X47" i="18"/>
  <c r="AR46" i="102"/>
  <c r="AR45" i="42"/>
  <c r="Y45" i="94"/>
  <c r="X45" i="94"/>
  <c r="AH55" i="44"/>
  <c r="AQ55" i="44" s="1"/>
  <c r="Y47" i="49"/>
  <c r="X47" i="49"/>
  <c r="AH59" i="97"/>
  <c r="AQ59" i="97" s="1"/>
  <c r="Z59" i="97"/>
  <c r="AR53" i="51"/>
  <c r="AR44" i="50"/>
  <c r="AH44" i="35"/>
  <c r="AQ44" i="35" s="1"/>
  <c r="Z51" i="91"/>
  <c r="AF57" i="53"/>
  <c r="AO57" i="53" s="1"/>
  <c r="W58" i="53"/>
  <c r="AE57" i="53"/>
  <c r="AG57" i="53"/>
  <c r="AP57" i="53" s="1"/>
  <c r="AH46" i="42"/>
  <c r="AQ46" i="42" s="1"/>
  <c r="AI48" i="83"/>
  <c r="AN48" i="83"/>
  <c r="AG55" i="32"/>
  <c r="AP55" i="32" s="1"/>
  <c r="AE55" i="32"/>
  <c r="AF55" i="32"/>
  <c r="AO55" i="32" s="1"/>
  <c r="W56" i="32"/>
  <c r="AI57" i="93"/>
  <c r="AN57" i="93"/>
  <c r="AI48" i="103"/>
  <c r="AN48" i="103"/>
  <c r="AI44" i="94"/>
  <c r="AN44" i="94"/>
  <c r="Y57" i="47"/>
  <c r="X57" i="47"/>
  <c r="Z47" i="18" l="1"/>
  <c r="Z58" i="93"/>
  <c r="Z45" i="48"/>
  <c r="AG45" i="48" s="1"/>
  <c r="AP45" i="48" s="1"/>
  <c r="AE50" i="100"/>
  <c r="W51" i="100"/>
  <c r="AG50" i="100"/>
  <c r="AP50" i="100" s="1"/>
  <c r="AF50" i="100"/>
  <c r="AO50" i="100" s="1"/>
  <c r="W48" i="18"/>
  <c r="AE47" i="18"/>
  <c r="AF47" i="18"/>
  <c r="AO47" i="18" s="1"/>
  <c r="AG47" i="18"/>
  <c r="AP47" i="18" s="1"/>
  <c r="AE47" i="10"/>
  <c r="AG47" i="10"/>
  <c r="AP47" i="10" s="1"/>
  <c r="AF47" i="10"/>
  <c r="AO47" i="10" s="1"/>
  <c r="W48" i="10"/>
  <c r="AE51" i="104"/>
  <c r="AG51" i="104"/>
  <c r="AP51" i="104" s="1"/>
  <c r="W52" i="104"/>
  <c r="AF51" i="104"/>
  <c r="AO51" i="104" s="1"/>
  <c r="AF45" i="48"/>
  <c r="AO45" i="48" s="1"/>
  <c r="AE45" i="48"/>
  <c r="W46" i="48"/>
  <c r="W59" i="93"/>
  <c r="AG58" i="93"/>
  <c r="AP58" i="93" s="1"/>
  <c r="AF58" i="93"/>
  <c r="AO58" i="93" s="1"/>
  <c r="AE58" i="93"/>
  <c r="Y58" i="53"/>
  <c r="X58" i="53"/>
  <c r="AR44" i="94"/>
  <c r="Y56" i="32"/>
  <c r="Z56" i="32" s="1"/>
  <c r="X56" i="32"/>
  <c r="AR52" i="84"/>
  <c r="AI49" i="99"/>
  <c r="AN49" i="99"/>
  <c r="AH51" i="92"/>
  <c r="AQ51" i="92" s="1"/>
  <c r="AI53" i="13"/>
  <c r="AN53" i="13"/>
  <c r="AR50" i="92"/>
  <c r="Y51" i="45"/>
  <c r="X51" i="45"/>
  <c r="Z51" i="45" s="1"/>
  <c r="AR53" i="20"/>
  <c r="AE46" i="16"/>
  <c r="AF46" i="16"/>
  <c r="AO46" i="16" s="1"/>
  <c r="AG46" i="16"/>
  <c r="AP46" i="16" s="1"/>
  <c r="W47" i="16"/>
  <c r="Y42" i="82"/>
  <c r="X42" i="82"/>
  <c r="AI55" i="52"/>
  <c r="AN55" i="52"/>
  <c r="AH53" i="84"/>
  <c r="AQ53" i="84" s="1"/>
  <c r="X49" i="55"/>
  <c r="Z49" i="55" s="1"/>
  <c r="Y49" i="55"/>
  <c r="AI44" i="35"/>
  <c r="AN44" i="35"/>
  <c r="AI57" i="53"/>
  <c r="AN57" i="53"/>
  <c r="Z52" i="95"/>
  <c r="AH48" i="43"/>
  <c r="AQ48" i="43" s="1"/>
  <c r="Y54" i="13"/>
  <c r="X54" i="13"/>
  <c r="AI56" i="105"/>
  <c r="AN56" i="105"/>
  <c r="AH49" i="83"/>
  <c r="AQ49" i="83" s="1"/>
  <c r="Y56" i="86"/>
  <c r="X56" i="86"/>
  <c r="AH49" i="103"/>
  <c r="AQ49" i="103" s="1"/>
  <c r="AR46" i="18"/>
  <c r="Y53" i="88"/>
  <c r="Z53" i="88"/>
  <c r="X53" i="88"/>
  <c r="W51" i="54"/>
  <c r="AG50" i="54"/>
  <c r="AP50" i="54" s="1"/>
  <c r="AE50" i="54"/>
  <c r="AF50" i="54"/>
  <c r="AO50" i="54" s="1"/>
  <c r="AE54" i="51"/>
  <c r="W55" i="51"/>
  <c r="AF54" i="51"/>
  <c r="AO54" i="51" s="1"/>
  <c r="AG54" i="51"/>
  <c r="AP54" i="51" s="1"/>
  <c r="W48" i="102"/>
  <c r="AG47" i="102"/>
  <c r="AP47" i="102" s="1"/>
  <c r="AE47" i="102"/>
  <c r="AF47" i="102"/>
  <c r="AO47" i="102" s="1"/>
  <c r="Z53" i="84"/>
  <c r="AH45" i="48"/>
  <c r="AQ45" i="48" s="1"/>
  <c r="AI55" i="32"/>
  <c r="AN55" i="32"/>
  <c r="AF59" i="97"/>
  <c r="AO59" i="97" s="1"/>
  <c r="W60" i="97"/>
  <c r="AG59" i="97"/>
  <c r="AP59" i="97" s="1"/>
  <c r="AE59" i="97"/>
  <c r="AH47" i="49"/>
  <c r="AQ47" i="49" s="1"/>
  <c r="AH54" i="20"/>
  <c r="AQ54" i="20" s="1"/>
  <c r="AI57" i="101"/>
  <c r="AN57" i="101"/>
  <c r="AH52" i="95"/>
  <c r="AQ52" i="95" s="1"/>
  <c r="AE48" i="43"/>
  <c r="AF48" i="43"/>
  <c r="AO48" i="43" s="1"/>
  <c r="AG48" i="43"/>
  <c r="AP48" i="43" s="1"/>
  <c r="W49" i="43"/>
  <c r="Y46" i="98"/>
  <c r="X46" i="98"/>
  <c r="AI56" i="46"/>
  <c r="AN56" i="46"/>
  <c r="Y57" i="105"/>
  <c r="X57" i="105"/>
  <c r="AF49" i="83"/>
  <c r="AO49" i="83" s="1"/>
  <c r="AE49" i="83"/>
  <c r="W50" i="83"/>
  <c r="AG49" i="83"/>
  <c r="AP49" i="83" s="1"/>
  <c r="AR46" i="49"/>
  <c r="AF49" i="103"/>
  <c r="AO49" i="103" s="1"/>
  <c r="AE49" i="103"/>
  <c r="W50" i="103"/>
  <c r="AG49" i="103"/>
  <c r="AP49" i="103" s="1"/>
  <c r="AR43" i="90"/>
  <c r="AE45" i="50"/>
  <c r="AG45" i="50"/>
  <c r="AP45" i="50" s="1"/>
  <c r="W46" i="50"/>
  <c r="AF45" i="50"/>
  <c r="AO45" i="50" s="1"/>
  <c r="AI46" i="42"/>
  <c r="AN46" i="42"/>
  <c r="AI58" i="15"/>
  <c r="AN58" i="15"/>
  <c r="AH57" i="47"/>
  <c r="AQ57" i="47" s="1"/>
  <c r="AR48" i="103"/>
  <c r="Z47" i="49"/>
  <c r="Z54" i="20"/>
  <c r="Y50" i="99"/>
  <c r="X50" i="99"/>
  <c r="AR56" i="47"/>
  <c r="AR50" i="104"/>
  <c r="AR51" i="95"/>
  <c r="AR46" i="10"/>
  <c r="AH53" i="41"/>
  <c r="AQ53" i="41" s="1"/>
  <c r="Y56" i="52"/>
  <c r="X56" i="52"/>
  <c r="Z56" i="52" s="1"/>
  <c r="X56" i="44"/>
  <c r="Z56" i="44" s="1"/>
  <c r="Y56" i="44"/>
  <c r="AR57" i="93"/>
  <c r="W52" i="91"/>
  <c r="AG51" i="91"/>
  <c r="AP51" i="91" s="1"/>
  <c r="AE51" i="91"/>
  <c r="AF51" i="91"/>
  <c r="AO51" i="91" s="1"/>
  <c r="AH45" i="94"/>
  <c r="AQ45" i="94" s="1"/>
  <c r="Y58" i="101"/>
  <c r="Z58" i="101" s="1"/>
  <c r="X58" i="101"/>
  <c r="AH44" i="90"/>
  <c r="AQ44" i="90" s="1"/>
  <c r="AG51" i="92"/>
  <c r="AP51" i="92" s="1"/>
  <c r="W52" i="92"/>
  <c r="AF51" i="92"/>
  <c r="AO51" i="92" s="1"/>
  <c r="AE51" i="92"/>
  <c r="AI45" i="98"/>
  <c r="AN45" i="98"/>
  <c r="Y57" i="46"/>
  <c r="X57" i="46"/>
  <c r="AI50" i="45"/>
  <c r="AN50" i="45"/>
  <c r="AF60" i="89"/>
  <c r="AO60" i="89" s="1"/>
  <c r="AG60" i="89"/>
  <c r="AP60" i="89" s="1"/>
  <c r="AE60" i="89"/>
  <c r="W61" i="89"/>
  <c r="AE49" i="11"/>
  <c r="W50" i="11"/>
  <c r="AF49" i="11"/>
  <c r="AO49" i="11" s="1"/>
  <c r="AG49" i="11"/>
  <c r="AP49" i="11" s="1"/>
  <c r="AR49" i="100"/>
  <c r="Z53" i="41"/>
  <c r="AI52" i="88"/>
  <c r="AN52" i="88"/>
  <c r="AI41" i="82"/>
  <c r="AN41" i="82"/>
  <c r="Y47" i="42"/>
  <c r="X47" i="42"/>
  <c r="Z47" i="42" s="1"/>
  <c r="AI55" i="44"/>
  <c r="AN55" i="44"/>
  <c r="Z57" i="47"/>
  <c r="AR48" i="83"/>
  <c r="Z45" i="94"/>
  <c r="AH47" i="18"/>
  <c r="AQ47" i="18" s="1"/>
  <c r="Z44" i="90"/>
  <c r="W44" i="85"/>
  <c r="AG43" i="85"/>
  <c r="AP43" i="85" s="1"/>
  <c r="AF43" i="85"/>
  <c r="AO43" i="85" s="1"/>
  <c r="AE43" i="85"/>
  <c r="AH58" i="93"/>
  <c r="AQ58" i="93" s="1"/>
  <c r="AR47" i="43"/>
  <c r="AH50" i="100"/>
  <c r="AQ50" i="100" s="1"/>
  <c r="AI55" i="86"/>
  <c r="AN55" i="86"/>
  <c r="AG52" i="96"/>
  <c r="AP52" i="96" s="1"/>
  <c r="AE52" i="96"/>
  <c r="AF52" i="96"/>
  <c r="AO52" i="96" s="1"/>
  <c r="W53" i="96"/>
  <c r="AE46" i="87"/>
  <c r="W47" i="87"/>
  <c r="AG46" i="87"/>
  <c r="AP46" i="87" s="1"/>
  <c r="AF46" i="87"/>
  <c r="AO46" i="87" s="1"/>
  <c r="AH51" i="104"/>
  <c r="AQ51" i="104" s="1"/>
  <c r="AH47" i="10"/>
  <c r="AQ47" i="10" s="1"/>
  <c r="AI48" i="55"/>
  <c r="AN48" i="55"/>
  <c r="Y45" i="35"/>
  <c r="X45" i="35"/>
  <c r="Z45" i="35" s="1"/>
  <c r="Y59" i="15"/>
  <c r="Z59" i="15"/>
  <c r="X59" i="15"/>
  <c r="Z56" i="86" l="1"/>
  <c r="W57" i="86" s="1"/>
  <c r="AG56" i="86"/>
  <c r="AP56" i="86" s="1"/>
  <c r="AE56" i="86"/>
  <c r="AF56" i="86"/>
  <c r="AO56" i="86" s="1"/>
  <c r="AF56" i="32"/>
  <c r="AO56" i="32" s="1"/>
  <c r="W57" i="32"/>
  <c r="AG56" i="32"/>
  <c r="AP56" i="32" s="1"/>
  <c r="AE56" i="32"/>
  <c r="AG58" i="101"/>
  <c r="AP58" i="101" s="1"/>
  <c r="AF58" i="101"/>
  <c r="AO58" i="101" s="1"/>
  <c r="W59" i="101"/>
  <c r="AE58" i="101"/>
  <c r="W46" i="35"/>
  <c r="AF45" i="35"/>
  <c r="AO45" i="35" s="1"/>
  <c r="AE45" i="35"/>
  <c r="AG45" i="35"/>
  <c r="AP45" i="35" s="1"/>
  <c r="AG47" i="42"/>
  <c r="AP47" i="42" s="1"/>
  <c r="W48" i="42"/>
  <c r="AF47" i="42"/>
  <c r="AO47" i="42" s="1"/>
  <c r="AE47" i="42"/>
  <c r="W60" i="15"/>
  <c r="AF59" i="15"/>
  <c r="AO59" i="15" s="1"/>
  <c r="AE59" i="15"/>
  <c r="AG59" i="15"/>
  <c r="AP59" i="15" s="1"/>
  <c r="AH59" i="15"/>
  <c r="AQ59" i="15" s="1"/>
  <c r="Y53" i="96"/>
  <c r="X53" i="96"/>
  <c r="AE53" i="41"/>
  <c r="AF53" i="41"/>
  <c r="AO53" i="41" s="1"/>
  <c r="W54" i="41"/>
  <c r="AG53" i="41"/>
  <c r="AP53" i="41" s="1"/>
  <c r="Y50" i="11"/>
  <c r="X50" i="11"/>
  <c r="AH58" i="101"/>
  <c r="AQ58" i="101" s="1"/>
  <c r="Y52" i="91"/>
  <c r="X52" i="91"/>
  <c r="AH56" i="52"/>
  <c r="AQ56" i="52" s="1"/>
  <c r="AI45" i="50"/>
  <c r="AN45" i="50"/>
  <c r="AI49" i="103"/>
  <c r="AN49" i="103"/>
  <c r="Y50" i="83"/>
  <c r="X50" i="83"/>
  <c r="Y49" i="43"/>
  <c r="X49" i="43"/>
  <c r="Y60" i="97"/>
  <c r="X60" i="97"/>
  <c r="AI47" i="102"/>
  <c r="AN47" i="102"/>
  <c r="Y55" i="51"/>
  <c r="X55" i="51"/>
  <c r="Z55" i="51" s="1"/>
  <c r="Y51" i="54"/>
  <c r="X51" i="54"/>
  <c r="AH49" i="55"/>
  <c r="AQ49" i="55" s="1"/>
  <c r="Y47" i="16"/>
  <c r="X47" i="16"/>
  <c r="AH51" i="45"/>
  <c r="AQ51" i="45" s="1"/>
  <c r="AR53" i="13"/>
  <c r="X46" i="48"/>
  <c r="Y46" i="48"/>
  <c r="Y52" i="104"/>
  <c r="X52" i="104"/>
  <c r="Z52" i="104" s="1"/>
  <c r="Y48" i="18"/>
  <c r="X48" i="18"/>
  <c r="AI43" i="85"/>
  <c r="AN43" i="85"/>
  <c r="AI49" i="11"/>
  <c r="AN49" i="11"/>
  <c r="AR45" i="98"/>
  <c r="AF56" i="52"/>
  <c r="AO56" i="52" s="1"/>
  <c r="AG56" i="52"/>
  <c r="AP56" i="52" s="1"/>
  <c r="AE56" i="52"/>
  <c r="W57" i="52"/>
  <c r="AG54" i="20"/>
  <c r="AP54" i="20" s="1"/>
  <c r="AF54" i="20"/>
  <c r="AO54" i="20" s="1"/>
  <c r="AE54" i="20"/>
  <c r="W55" i="20"/>
  <c r="AR46" i="42"/>
  <c r="AI49" i="83"/>
  <c r="AN49" i="83"/>
  <c r="AR56" i="46"/>
  <c r="AI54" i="51"/>
  <c r="AN54" i="51"/>
  <c r="AH53" i="88"/>
  <c r="AQ53" i="88" s="1"/>
  <c r="AR57" i="53"/>
  <c r="AR55" i="52"/>
  <c r="AG51" i="45"/>
  <c r="AP51" i="45" s="1"/>
  <c r="AE51" i="45"/>
  <c r="W52" i="45"/>
  <c r="AF51" i="45"/>
  <c r="AO51" i="45" s="1"/>
  <c r="AR49" i="99"/>
  <c r="AI58" i="93"/>
  <c r="AN58" i="93"/>
  <c r="AI45" i="48"/>
  <c r="AN45" i="48"/>
  <c r="AI47" i="10"/>
  <c r="AN47" i="10"/>
  <c r="AI52" i="96"/>
  <c r="AN52" i="96"/>
  <c r="AE57" i="47"/>
  <c r="AF57" i="47"/>
  <c r="AO57" i="47" s="1"/>
  <c r="W58" i="47"/>
  <c r="AG57" i="47"/>
  <c r="AP57" i="47" s="1"/>
  <c r="AR50" i="45"/>
  <c r="AG47" i="49"/>
  <c r="AP47" i="49" s="1"/>
  <c r="AE47" i="49"/>
  <c r="W48" i="49"/>
  <c r="AF47" i="49"/>
  <c r="AO47" i="49" s="1"/>
  <c r="AH46" i="98"/>
  <c r="AQ46" i="98" s="1"/>
  <c r="Y48" i="102"/>
  <c r="X48" i="102"/>
  <c r="W54" i="88"/>
  <c r="AG53" i="88"/>
  <c r="AP53" i="88" s="1"/>
  <c r="AE53" i="88"/>
  <c r="AF53" i="88"/>
  <c r="AO53" i="88" s="1"/>
  <c r="AR56" i="105"/>
  <c r="AH42" i="82"/>
  <c r="AQ42" i="82" s="1"/>
  <c r="AI51" i="104"/>
  <c r="AN51" i="104"/>
  <c r="Y47" i="87"/>
  <c r="X47" i="87"/>
  <c r="AH57" i="46"/>
  <c r="AQ57" i="46" s="1"/>
  <c r="AF56" i="44"/>
  <c r="AO56" i="44" s="1"/>
  <c r="W57" i="44"/>
  <c r="AE56" i="44"/>
  <c r="AG56" i="44"/>
  <c r="AP56" i="44" s="1"/>
  <c r="AH57" i="105"/>
  <c r="AQ57" i="105" s="1"/>
  <c r="Z46" i="98"/>
  <c r="AI48" i="43"/>
  <c r="AN48" i="43"/>
  <c r="AR55" i="32"/>
  <c r="W54" i="84"/>
  <c r="AG53" i="84"/>
  <c r="AP53" i="84" s="1"/>
  <c r="AF53" i="84"/>
  <c r="AO53" i="84" s="1"/>
  <c r="AE53" i="84"/>
  <c r="AH54" i="13"/>
  <c r="AQ54" i="13" s="1"/>
  <c r="AR44" i="35"/>
  <c r="Z42" i="82"/>
  <c r="AI46" i="16"/>
  <c r="AN46" i="16"/>
  <c r="AH58" i="53"/>
  <c r="AQ58" i="53" s="1"/>
  <c r="AR41" i="82"/>
  <c r="Y61" i="89"/>
  <c r="X61" i="89"/>
  <c r="AI51" i="92"/>
  <c r="AN51" i="92"/>
  <c r="AI46" i="87"/>
  <c r="AN46" i="87"/>
  <c r="Y44" i="85"/>
  <c r="X44" i="85"/>
  <c r="Z44" i="85" s="1"/>
  <c r="AR55" i="44"/>
  <c r="AI60" i="89"/>
  <c r="AN60" i="89"/>
  <c r="Z57" i="46"/>
  <c r="AI51" i="91"/>
  <c r="AN51" i="91"/>
  <c r="AH50" i="99"/>
  <c r="AQ50" i="99" s="1"/>
  <c r="Y46" i="50"/>
  <c r="X46" i="50"/>
  <c r="Z57" i="105"/>
  <c r="AR57" i="101"/>
  <c r="AI59" i="97"/>
  <c r="AN59" i="97"/>
  <c r="AI50" i="54"/>
  <c r="AN50" i="54"/>
  <c r="Z54" i="13"/>
  <c r="AE49" i="55"/>
  <c r="W50" i="55"/>
  <c r="AF49" i="55"/>
  <c r="AO49" i="55" s="1"/>
  <c r="AG49" i="55"/>
  <c r="AP49" i="55" s="1"/>
  <c r="AH56" i="32"/>
  <c r="AQ56" i="32" s="1"/>
  <c r="Z58" i="53"/>
  <c r="Y59" i="93"/>
  <c r="X59" i="93"/>
  <c r="Z59" i="93" s="1"/>
  <c r="Y48" i="10"/>
  <c r="X48" i="10"/>
  <c r="Y51" i="100"/>
  <c r="X51" i="100"/>
  <c r="Z51" i="100" s="1"/>
  <c r="AR48" i="55"/>
  <c r="AH45" i="35"/>
  <c r="AQ45" i="35" s="1"/>
  <c r="AR55" i="86"/>
  <c r="AG44" i="90"/>
  <c r="AP44" i="90" s="1"/>
  <c r="AF44" i="90"/>
  <c r="AO44" i="90" s="1"/>
  <c r="AE44" i="90"/>
  <c r="W45" i="90"/>
  <c r="W46" i="94"/>
  <c r="AE45" i="94"/>
  <c r="AF45" i="94"/>
  <c r="AO45" i="94" s="1"/>
  <c r="AG45" i="94"/>
  <c r="AP45" i="94" s="1"/>
  <c r="AH47" i="42"/>
  <c r="AQ47" i="42" s="1"/>
  <c r="AR52" i="88"/>
  <c r="Y52" i="92"/>
  <c r="X52" i="92"/>
  <c r="AH56" i="44"/>
  <c r="AQ56" i="44" s="1"/>
  <c r="Z50" i="99"/>
  <c r="AR58" i="15"/>
  <c r="Y50" i="103"/>
  <c r="X50" i="103"/>
  <c r="AH56" i="86"/>
  <c r="AQ56" i="86" s="1"/>
  <c r="W53" i="95"/>
  <c r="AF52" i="95"/>
  <c r="AO52" i="95" s="1"/>
  <c r="AG52" i="95"/>
  <c r="AP52" i="95" s="1"/>
  <c r="AE52" i="95"/>
  <c r="AI47" i="18"/>
  <c r="AN47" i="18"/>
  <c r="AI50" i="100"/>
  <c r="AN50" i="100"/>
  <c r="Z60" i="97" l="1"/>
  <c r="Z52" i="92"/>
  <c r="Z48" i="10"/>
  <c r="AG48" i="10" s="1"/>
  <c r="AP48" i="10" s="1"/>
  <c r="Z50" i="83"/>
  <c r="W51" i="83" s="1"/>
  <c r="AE48" i="10"/>
  <c r="AF48" i="10"/>
  <c r="AO48" i="10" s="1"/>
  <c r="AG50" i="83"/>
  <c r="AP50" i="83" s="1"/>
  <c r="AE50" i="83"/>
  <c r="AF50" i="83"/>
  <c r="AO50" i="83" s="1"/>
  <c r="AF60" i="97"/>
  <c r="AO60" i="97" s="1"/>
  <c r="AG60" i="97"/>
  <c r="AP60" i="97" s="1"/>
  <c r="W61" i="97"/>
  <c r="AE60" i="97"/>
  <c r="AF52" i="92"/>
  <c r="AO52" i="92" s="1"/>
  <c r="AE52" i="92"/>
  <c r="W53" i="92"/>
  <c r="AG52" i="92"/>
  <c r="AP52" i="92" s="1"/>
  <c r="AE51" i="100"/>
  <c r="AF51" i="100"/>
  <c r="AO51" i="100" s="1"/>
  <c r="AG51" i="100"/>
  <c r="AP51" i="100" s="1"/>
  <c r="W52" i="100"/>
  <c r="W60" i="93"/>
  <c r="AG59" i="93"/>
  <c r="AP59" i="93" s="1"/>
  <c r="AF59" i="93"/>
  <c r="AO59" i="93" s="1"/>
  <c r="AE59" i="93"/>
  <c r="AI49" i="55"/>
  <c r="AN49" i="55"/>
  <c r="AG57" i="46"/>
  <c r="AP57" i="46" s="1"/>
  <c r="AE57" i="46"/>
  <c r="W58" i="46"/>
  <c r="AF57" i="46"/>
  <c r="AO57" i="46" s="1"/>
  <c r="AF44" i="85"/>
  <c r="AO44" i="85" s="1"/>
  <c r="W45" i="85"/>
  <c r="AG44" i="85"/>
  <c r="AP44" i="85" s="1"/>
  <c r="AE44" i="85"/>
  <c r="AH61" i="89"/>
  <c r="AQ61" i="89" s="1"/>
  <c r="AF42" i="82"/>
  <c r="AO42" i="82" s="1"/>
  <c r="AE42" i="82"/>
  <c r="AG42" i="82"/>
  <c r="AP42" i="82" s="1"/>
  <c r="W43" i="82"/>
  <c r="Y54" i="84"/>
  <c r="X54" i="84"/>
  <c r="Z54" i="84" s="1"/>
  <c r="Y48" i="49"/>
  <c r="X48" i="49"/>
  <c r="Y57" i="52"/>
  <c r="X57" i="52"/>
  <c r="Z57" i="52" s="1"/>
  <c r="AH46" i="48"/>
  <c r="AQ46" i="48" s="1"/>
  <c r="AH60" i="97"/>
  <c r="AQ60" i="97" s="1"/>
  <c r="AH50" i="83"/>
  <c r="AQ50" i="83" s="1"/>
  <c r="AR45" i="50"/>
  <c r="AH52" i="91"/>
  <c r="AQ52" i="91" s="1"/>
  <c r="AI47" i="42"/>
  <c r="AN47" i="42"/>
  <c r="AI45" i="35"/>
  <c r="AN45" i="35"/>
  <c r="W51" i="99"/>
  <c r="AG50" i="99"/>
  <c r="AP50" i="99" s="1"/>
  <c r="AF50" i="99"/>
  <c r="AO50" i="99" s="1"/>
  <c r="AE50" i="99"/>
  <c r="Y53" i="95"/>
  <c r="Z53" i="95"/>
  <c r="X53" i="95"/>
  <c r="AH50" i="103"/>
  <c r="AQ50" i="103" s="1"/>
  <c r="AI45" i="94"/>
  <c r="AN45" i="94"/>
  <c r="AG54" i="13"/>
  <c r="AP54" i="13" s="1"/>
  <c r="AE54" i="13"/>
  <c r="W55" i="13"/>
  <c r="AF54" i="13"/>
  <c r="AO54" i="13" s="1"/>
  <c r="Z61" i="89"/>
  <c r="AI56" i="44"/>
  <c r="AN56" i="44"/>
  <c r="AR51" i="104"/>
  <c r="Y54" i="88"/>
  <c r="X54" i="88"/>
  <c r="AI47" i="49"/>
  <c r="AR47" i="49" s="1"/>
  <c r="AN47" i="49"/>
  <c r="Y58" i="47"/>
  <c r="X58" i="47"/>
  <c r="AR47" i="10"/>
  <c r="Y55" i="20"/>
  <c r="Z55" i="20"/>
  <c r="X55" i="20"/>
  <c r="AI56" i="52"/>
  <c r="AN56" i="52"/>
  <c r="AR49" i="11"/>
  <c r="AH52" i="104"/>
  <c r="AQ52" i="104" s="1"/>
  <c r="AH55" i="51"/>
  <c r="AQ55" i="51" s="1"/>
  <c r="Z52" i="91"/>
  <c r="Y54" i="41"/>
  <c r="Z54" i="41"/>
  <c r="X54" i="41"/>
  <c r="Z50" i="103"/>
  <c r="Y46" i="94"/>
  <c r="X46" i="94"/>
  <c r="W59" i="53"/>
  <c r="AG58" i="53"/>
  <c r="AP58" i="53" s="1"/>
  <c r="AF58" i="53"/>
  <c r="AO58" i="53" s="1"/>
  <c r="AE58" i="53"/>
  <c r="W58" i="105"/>
  <c r="AE57" i="105"/>
  <c r="AF57" i="105"/>
  <c r="AO57" i="105" s="1"/>
  <c r="AG57" i="105"/>
  <c r="AP57" i="105" s="1"/>
  <c r="AR60" i="89"/>
  <c r="X57" i="44"/>
  <c r="Y57" i="44"/>
  <c r="AH48" i="102"/>
  <c r="AQ48" i="102" s="1"/>
  <c r="AI54" i="20"/>
  <c r="AN54" i="20"/>
  <c r="AG52" i="104"/>
  <c r="AP52" i="104" s="1"/>
  <c r="W53" i="104"/>
  <c r="AF52" i="104"/>
  <c r="AO52" i="104" s="1"/>
  <c r="AE52" i="104"/>
  <c r="AH47" i="16"/>
  <c r="AQ47" i="16" s="1"/>
  <c r="AE55" i="51"/>
  <c r="AF55" i="51"/>
  <c r="AO55" i="51" s="1"/>
  <c r="AG55" i="51"/>
  <c r="AP55" i="51" s="1"/>
  <c r="W56" i="51"/>
  <c r="AH50" i="11"/>
  <c r="AQ50" i="11" s="1"/>
  <c r="AI59" i="15"/>
  <c r="AN59" i="15"/>
  <c r="Y48" i="42"/>
  <c r="X48" i="42"/>
  <c r="Y46" i="35"/>
  <c r="X46" i="35"/>
  <c r="Z46" i="35" s="1"/>
  <c r="AR50" i="100"/>
  <c r="AH52" i="92"/>
  <c r="AQ52" i="92" s="1"/>
  <c r="AR50" i="54"/>
  <c r="Z46" i="50"/>
  <c r="AH46" i="50"/>
  <c r="AQ46" i="50" s="1"/>
  <c r="AR46" i="87"/>
  <c r="AI53" i="84"/>
  <c r="AN53" i="84"/>
  <c r="AH47" i="87"/>
  <c r="AQ47" i="87" s="1"/>
  <c r="Z48" i="102"/>
  <c r="AI57" i="47"/>
  <c r="AN57" i="47"/>
  <c r="AR45" i="48"/>
  <c r="AR49" i="83"/>
  <c r="AR43" i="85"/>
  <c r="Z47" i="16"/>
  <c r="AH49" i="43"/>
  <c r="AQ49" i="43" s="1"/>
  <c r="Z50" i="11"/>
  <c r="AI53" i="41"/>
  <c r="AR53" i="41" s="1"/>
  <c r="AN53" i="41"/>
  <c r="AI56" i="32"/>
  <c r="AN56" i="32"/>
  <c r="AI56" i="86"/>
  <c r="AR56" i="86" s="1"/>
  <c r="AN56" i="86"/>
  <c r="AR47" i="18"/>
  <c r="AH48" i="10"/>
  <c r="AQ48" i="10" s="1"/>
  <c r="AI52" i="95"/>
  <c r="AN52" i="95"/>
  <c r="Y45" i="90"/>
  <c r="X45" i="90"/>
  <c r="AR48" i="43"/>
  <c r="Z47" i="87"/>
  <c r="Y52" i="45"/>
  <c r="X52" i="45"/>
  <c r="AH48" i="18"/>
  <c r="AQ48" i="18" s="1"/>
  <c r="Z46" i="48"/>
  <c r="AH51" i="54"/>
  <c r="AQ51" i="54" s="1"/>
  <c r="Z49" i="43"/>
  <c r="AR49" i="103"/>
  <c r="AH53" i="96"/>
  <c r="AQ53" i="96" s="1"/>
  <c r="Y60" i="15"/>
  <c r="Z60" i="15" s="1"/>
  <c r="X60" i="15"/>
  <c r="AI58" i="101"/>
  <c r="AN58" i="101"/>
  <c r="AI44" i="90"/>
  <c r="AN44" i="90"/>
  <c r="AH51" i="100"/>
  <c r="AQ51" i="100" s="1"/>
  <c r="AH59" i="93"/>
  <c r="AQ59" i="93" s="1"/>
  <c r="Y50" i="55"/>
  <c r="Z50" i="55" s="1"/>
  <c r="X50" i="55"/>
  <c r="AR59" i="97"/>
  <c r="AR51" i="91"/>
  <c r="AH44" i="85"/>
  <c r="AQ44" i="85" s="1"/>
  <c r="AR51" i="92"/>
  <c r="AR46" i="16"/>
  <c r="AF46" i="98"/>
  <c r="AO46" i="98" s="1"/>
  <c r="W47" i="98"/>
  <c r="AG46" i="98"/>
  <c r="AP46" i="98" s="1"/>
  <c r="AE46" i="98"/>
  <c r="AI53" i="88"/>
  <c r="AN53" i="88"/>
  <c r="AR52" i="96"/>
  <c r="AR58" i="93"/>
  <c r="AI51" i="45"/>
  <c r="AN51" i="45"/>
  <c r="AR54" i="51"/>
  <c r="Z48" i="18"/>
  <c r="Z51" i="54"/>
  <c r="AR47" i="102"/>
  <c r="Z53" i="96"/>
  <c r="Y59" i="101"/>
  <c r="Z59" i="101"/>
  <c r="X59" i="101"/>
  <c r="Y57" i="32"/>
  <c r="X57" i="32"/>
  <c r="Y57" i="86"/>
  <c r="X57" i="86"/>
  <c r="Z57" i="86" s="1"/>
  <c r="Z58" i="47" l="1"/>
  <c r="Z57" i="44"/>
  <c r="W49" i="10"/>
  <c r="Z54" i="88"/>
  <c r="W55" i="88" s="1"/>
  <c r="AF60" i="15"/>
  <c r="AO60" i="15" s="1"/>
  <c r="AG60" i="15"/>
  <c r="AE60" i="15"/>
  <c r="AN60" i="15" s="1"/>
  <c r="W61" i="15"/>
  <c r="W58" i="44"/>
  <c r="AE57" i="44"/>
  <c r="AG57" i="44"/>
  <c r="AP57" i="44" s="1"/>
  <c r="AF57" i="44"/>
  <c r="AO57" i="44" s="1"/>
  <c r="AG54" i="88"/>
  <c r="AP54" i="88" s="1"/>
  <c r="W59" i="47"/>
  <c r="AF58" i="47"/>
  <c r="AO58" i="47" s="1"/>
  <c r="AG58" i="47"/>
  <c r="AP58" i="47" s="1"/>
  <c r="AE58" i="47"/>
  <c r="AF57" i="86"/>
  <c r="AO57" i="86" s="1"/>
  <c r="AG57" i="86"/>
  <c r="AP57" i="86" s="1"/>
  <c r="AE57" i="86"/>
  <c r="W58" i="86"/>
  <c r="AH57" i="32"/>
  <c r="AQ57" i="32" s="1"/>
  <c r="Y47" i="98"/>
  <c r="X47" i="98"/>
  <c r="AH57" i="86"/>
  <c r="AQ57" i="86" s="1"/>
  <c r="AH59" i="101"/>
  <c r="AQ59" i="101" s="1"/>
  <c r="AG51" i="54"/>
  <c r="AP51" i="54" s="1"/>
  <c r="W52" i="54"/>
  <c r="AE51" i="54"/>
  <c r="AF51" i="54"/>
  <c r="AO51" i="54" s="1"/>
  <c r="AH50" i="55"/>
  <c r="AQ50" i="55" s="1"/>
  <c r="W48" i="87"/>
  <c r="AG47" i="87"/>
  <c r="AP47" i="87" s="1"/>
  <c r="AF47" i="87"/>
  <c r="AO47" i="87" s="1"/>
  <c r="AE47" i="87"/>
  <c r="AR56" i="32"/>
  <c r="AF48" i="102"/>
  <c r="AO48" i="102" s="1"/>
  <c r="AE48" i="102"/>
  <c r="W49" i="102"/>
  <c r="AG48" i="102"/>
  <c r="AP48" i="102" s="1"/>
  <c r="AI55" i="51"/>
  <c r="AN55" i="51"/>
  <c r="AR54" i="20"/>
  <c r="AG50" i="103"/>
  <c r="AP50" i="103" s="1"/>
  <c r="W51" i="103"/>
  <c r="AE50" i="103"/>
  <c r="AF50" i="103"/>
  <c r="AO50" i="103" s="1"/>
  <c r="AR56" i="52"/>
  <c r="AH58" i="47"/>
  <c r="AQ58" i="47" s="1"/>
  <c r="AG61" i="89"/>
  <c r="AP61" i="89" s="1"/>
  <c r="AF61" i="89"/>
  <c r="AO61" i="89" s="1"/>
  <c r="AE61" i="89"/>
  <c r="W62" i="89"/>
  <c r="AR47" i="42"/>
  <c r="AF57" i="52"/>
  <c r="AO57" i="52" s="1"/>
  <c r="W58" i="52"/>
  <c r="AG57" i="52"/>
  <c r="AP57" i="52" s="1"/>
  <c r="AE57" i="52"/>
  <c r="AG54" i="84"/>
  <c r="AP54" i="84" s="1"/>
  <c r="AF54" i="84"/>
  <c r="AO54" i="84" s="1"/>
  <c r="AE54" i="84"/>
  <c r="W55" i="84"/>
  <c r="Y52" i="100"/>
  <c r="X52" i="100"/>
  <c r="Y53" i="92"/>
  <c r="X53" i="92"/>
  <c r="Y51" i="83"/>
  <c r="X51" i="83"/>
  <c r="AE59" i="101"/>
  <c r="AG59" i="101"/>
  <c r="AP59" i="101" s="1"/>
  <c r="W60" i="101"/>
  <c r="AF59" i="101"/>
  <c r="AO59" i="101" s="1"/>
  <c r="AI46" i="98"/>
  <c r="AR46" i="98" s="1"/>
  <c r="AN46" i="98"/>
  <c r="AE50" i="55"/>
  <c r="AF50" i="55"/>
  <c r="AO50" i="55" s="1"/>
  <c r="AG50" i="55"/>
  <c r="AP50" i="55" s="1"/>
  <c r="W51" i="55"/>
  <c r="AR52" i="95"/>
  <c r="AR53" i="84"/>
  <c r="AH46" i="35"/>
  <c r="AQ46" i="35" s="1"/>
  <c r="AI52" i="104"/>
  <c r="AN52" i="104"/>
  <c r="AH54" i="41"/>
  <c r="AQ54" i="41" s="1"/>
  <c r="AH55" i="20"/>
  <c r="AQ55" i="20" s="1"/>
  <c r="AR45" i="94"/>
  <c r="AH53" i="95"/>
  <c r="AQ53" i="95" s="1"/>
  <c r="AI44" i="85"/>
  <c r="AN44" i="85"/>
  <c r="Y58" i="46"/>
  <c r="X58" i="46"/>
  <c r="AI59" i="93"/>
  <c r="AN59" i="93"/>
  <c r="AI52" i="92"/>
  <c r="AN52" i="92"/>
  <c r="AR44" i="90"/>
  <c r="W47" i="35"/>
  <c r="AE46" i="35"/>
  <c r="AF46" i="35"/>
  <c r="AO46" i="35" s="1"/>
  <c r="AG46" i="35"/>
  <c r="AP46" i="35" s="1"/>
  <c r="AR59" i="15"/>
  <c r="AH57" i="44"/>
  <c r="AQ57" i="44" s="1"/>
  <c r="AI57" i="105"/>
  <c r="AN57" i="105"/>
  <c r="Y59" i="53"/>
  <c r="Z59" i="53" s="1"/>
  <c r="X59" i="53"/>
  <c r="AE54" i="41"/>
  <c r="AN54" i="41" s="1"/>
  <c r="AF54" i="41"/>
  <c r="AO54" i="41" s="1"/>
  <c r="AG54" i="41"/>
  <c r="W55" i="41"/>
  <c r="AE55" i="20"/>
  <c r="AF55" i="20"/>
  <c r="AO55" i="20" s="1"/>
  <c r="W56" i="20"/>
  <c r="AG55" i="20"/>
  <c r="AP55" i="20" s="1"/>
  <c r="AF53" i="95"/>
  <c r="AO53" i="95" s="1"/>
  <c r="AE53" i="95"/>
  <c r="AG53" i="95"/>
  <c r="AP53" i="95" s="1"/>
  <c r="W54" i="95"/>
  <c r="Y51" i="99"/>
  <c r="X51" i="99"/>
  <c r="AH48" i="49"/>
  <c r="AQ48" i="49" s="1"/>
  <c r="AI57" i="46"/>
  <c r="AN57" i="46"/>
  <c r="Y49" i="10"/>
  <c r="X49" i="10"/>
  <c r="AF49" i="43"/>
  <c r="AO49" i="43" s="1"/>
  <c r="AG49" i="43"/>
  <c r="AP49" i="43" s="1"/>
  <c r="AE49" i="43"/>
  <c r="W50" i="43"/>
  <c r="W47" i="48"/>
  <c r="AE46" i="48"/>
  <c r="AF46" i="48"/>
  <c r="AO46" i="48" s="1"/>
  <c r="AG46" i="48"/>
  <c r="AP46" i="48" s="1"/>
  <c r="AH52" i="45"/>
  <c r="AQ52" i="45" s="1"/>
  <c r="AH45" i="90"/>
  <c r="AQ45" i="90" s="1"/>
  <c r="AE50" i="11"/>
  <c r="AG50" i="11"/>
  <c r="AP50" i="11" s="1"/>
  <c r="W51" i="11"/>
  <c r="AF50" i="11"/>
  <c r="AO50" i="11" s="1"/>
  <c r="AE47" i="16"/>
  <c r="W48" i="16"/>
  <c r="AF47" i="16"/>
  <c r="AO47" i="16" s="1"/>
  <c r="AG47" i="16"/>
  <c r="AP47" i="16" s="1"/>
  <c r="AE46" i="50"/>
  <c r="AG46" i="50"/>
  <c r="AP46" i="50" s="1"/>
  <c r="AF46" i="50"/>
  <c r="AO46" i="50" s="1"/>
  <c r="W47" i="50"/>
  <c r="Y56" i="51"/>
  <c r="Z56" i="51" s="1"/>
  <c r="X56" i="51"/>
  <c r="Y53" i="104"/>
  <c r="X53" i="104"/>
  <c r="Y58" i="105"/>
  <c r="X58" i="105"/>
  <c r="AH46" i="94"/>
  <c r="AQ46" i="94" s="1"/>
  <c r="Y55" i="13"/>
  <c r="X55" i="13"/>
  <c r="Z48" i="49"/>
  <c r="Y43" i="82"/>
  <c r="X43" i="82"/>
  <c r="Y45" i="85"/>
  <c r="X45" i="85"/>
  <c r="AI51" i="100"/>
  <c r="AN51" i="100"/>
  <c r="Z57" i="32"/>
  <c r="AR58" i="101"/>
  <c r="Z52" i="45"/>
  <c r="Z45" i="90"/>
  <c r="AH48" i="42"/>
  <c r="AQ48" i="42" s="1"/>
  <c r="Z46" i="94"/>
  <c r="AG52" i="91"/>
  <c r="AP52" i="91" s="1"/>
  <c r="AF52" i="91"/>
  <c r="AO52" i="91" s="1"/>
  <c r="AE52" i="91"/>
  <c r="W53" i="91"/>
  <c r="AI54" i="13"/>
  <c r="AN54" i="13"/>
  <c r="AR45" i="35"/>
  <c r="Y60" i="93"/>
  <c r="X60" i="93"/>
  <c r="AI60" i="97"/>
  <c r="AN60" i="97"/>
  <c r="AI50" i="83"/>
  <c r="AN50" i="83"/>
  <c r="AE48" i="18"/>
  <c r="W49" i="18"/>
  <c r="AF48" i="18"/>
  <c r="AO48" i="18" s="1"/>
  <c r="AG48" i="18"/>
  <c r="AP48" i="18" s="1"/>
  <c r="W54" i="96"/>
  <c r="AG53" i="96"/>
  <c r="AP53" i="96" s="1"/>
  <c r="AF53" i="96"/>
  <c r="AO53" i="96" s="1"/>
  <c r="AE53" i="96"/>
  <c r="AR51" i="45"/>
  <c r="AR53" i="88"/>
  <c r="AH60" i="15"/>
  <c r="AQ60" i="15" s="1"/>
  <c r="AR57" i="47"/>
  <c r="Z48" i="42"/>
  <c r="AI58" i="53"/>
  <c r="AN58" i="53"/>
  <c r="AH54" i="88"/>
  <c r="AQ54" i="88" s="1"/>
  <c r="AR56" i="44"/>
  <c r="AI50" i="99"/>
  <c r="AN50" i="99"/>
  <c r="AH57" i="52"/>
  <c r="AQ57" i="52" s="1"/>
  <c r="AH54" i="84"/>
  <c r="AQ54" i="84" s="1"/>
  <c r="AI42" i="82"/>
  <c r="AN42" i="82"/>
  <c r="AR49" i="55"/>
  <c r="Y61" i="97"/>
  <c r="X61" i="97"/>
  <c r="AI48" i="10"/>
  <c r="AN48" i="10"/>
  <c r="Z43" i="82" l="1"/>
  <c r="Z58" i="105"/>
  <c r="AF54" i="88"/>
  <c r="AO54" i="88" s="1"/>
  <c r="Z51" i="99"/>
  <c r="W52" i="99" s="1"/>
  <c r="AE54" i="88"/>
  <c r="Z60" i="93"/>
  <c r="AF60" i="93" s="1"/>
  <c r="AO60" i="93" s="1"/>
  <c r="AE51" i="99"/>
  <c r="W57" i="51"/>
  <c r="AG56" i="51"/>
  <c r="AP56" i="51" s="1"/>
  <c r="AE56" i="51"/>
  <c r="AF56" i="51"/>
  <c r="AO56" i="51" s="1"/>
  <c r="AE59" i="53"/>
  <c r="AF59" i="53"/>
  <c r="AO59" i="53" s="1"/>
  <c r="AG59" i="53"/>
  <c r="AP59" i="53" s="1"/>
  <c r="W60" i="53"/>
  <c r="AG43" i="82"/>
  <c r="AP43" i="82" s="1"/>
  <c r="AE43" i="82"/>
  <c r="AF43" i="82"/>
  <c r="AO43" i="82" s="1"/>
  <c r="W44" i="82"/>
  <c r="W59" i="105"/>
  <c r="AE58" i="105"/>
  <c r="AG58" i="105"/>
  <c r="AP58" i="105" s="1"/>
  <c r="AF58" i="105"/>
  <c r="AO58" i="105" s="1"/>
  <c r="AI53" i="96"/>
  <c r="AN53" i="96"/>
  <c r="AR60" i="97"/>
  <c r="AI46" i="50"/>
  <c r="AN46" i="50"/>
  <c r="AI46" i="48"/>
  <c r="AN46" i="48"/>
  <c r="AI59" i="101"/>
  <c r="AN59" i="101"/>
  <c r="AI54" i="84"/>
  <c r="AN54" i="84"/>
  <c r="Y58" i="52"/>
  <c r="X58" i="52"/>
  <c r="AI61" i="89"/>
  <c r="AN61" i="89"/>
  <c r="AI50" i="103"/>
  <c r="AN50" i="103"/>
  <c r="AR55" i="51"/>
  <c r="Y48" i="87"/>
  <c r="X48" i="87"/>
  <c r="Z48" i="87" s="1"/>
  <c r="Y58" i="86"/>
  <c r="X58" i="86"/>
  <c r="AI54" i="88"/>
  <c r="AN54" i="88"/>
  <c r="Y58" i="44"/>
  <c r="X58" i="44"/>
  <c r="AR42" i="82"/>
  <c r="AR54" i="13"/>
  <c r="W46" i="90"/>
  <c r="AG45" i="90"/>
  <c r="AP45" i="90" s="1"/>
  <c r="AF45" i="90"/>
  <c r="AO45" i="90" s="1"/>
  <c r="AE45" i="90"/>
  <c r="AR51" i="100"/>
  <c r="Y47" i="48"/>
  <c r="X47" i="48"/>
  <c r="AH49" i="10"/>
  <c r="AQ49" i="10" s="1"/>
  <c r="Y55" i="41"/>
  <c r="X55" i="41"/>
  <c r="Z55" i="41" s="1"/>
  <c r="AR52" i="92"/>
  <c r="AH51" i="83"/>
  <c r="AQ51" i="83" s="1"/>
  <c r="AH52" i="100"/>
  <c r="AQ52" i="100" s="1"/>
  <c r="Y51" i="103"/>
  <c r="X51" i="103"/>
  <c r="AI57" i="86"/>
  <c r="AN57" i="86"/>
  <c r="Y55" i="88"/>
  <c r="Z55" i="88" s="1"/>
  <c r="X55" i="88"/>
  <c r="AR48" i="10"/>
  <c r="AH61" i="97"/>
  <c r="AQ61" i="97" s="1"/>
  <c r="AI48" i="18"/>
  <c r="AN48" i="18"/>
  <c r="AE52" i="45"/>
  <c r="W53" i="45"/>
  <c r="AF52" i="45"/>
  <c r="AO52" i="45" s="1"/>
  <c r="AG52" i="45"/>
  <c r="AP52" i="45" s="1"/>
  <c r="AH45" i="85"/>
  <c r="AQ45" i="85" s="1"/>
  <c r="AF48" i="49"/>
  <c r="AO48" i="49" s="1"/>
  <c r="AG48" i="49"/>
  <c r="AP48" i="49" s="1"/>
  <c r="W49" i="49"/>
  <c r="AE48" i="49"/>
  <c r="AH53" i="104"/>
  <c r="AQ53" i="104" s="1"/>
  <c r="Y51" i="11"/>
  <c r="X51" i="11"/>
  <c r="Z51" i="11" s="1"/>
  <c r="Z49" i="10"/>
  <c r="AI54" i="41"/>
  <c r="AP54" i="41"/>
  <c r="AI46" i="35"/>
  <c r="AN46" i="35"/>
  <c r="AR44" i="85"/>
  <c r="Y51" i="55"/>
  <c r="Z51" i="55" s="1"/>
  <c r="X51" i="55"/>
  <c r="Z51" i="83"/>
  <c r="Z52" i="100"/>
  <c r="AI51" i="54"/>
  <c r="AN51" i="54"/>
  <c r="Y59" i="47"/>
  <c r="X59" i="47"/>
  <c r="X61" i="15"/>
  <c r="Z61" i="15" s="1"/>
  <c r="Y61" i="15"/>
  <c r="AF46" i="94"/>
  <c r="AO46" i="94" s="1"/>
  <c r="AG46" i="94"/>
  <c r="AP46" i="94" s="1"/>
  <c r="AE46" i="94"/>
  <c r="W47" i="94"/>
  <c r="Z61" i="97"/>
  <c r="Y54" i="96"/>
  <c r="X54" i="96"/>
  <c r="Y53" i="91"/>
  <c r="X53" i="91"/>
  <c r="Z45" i="85"/>
  <c r="AH55" i="13"/>
  <c r="AQ55" i="13" s="1"/>
  <c r="Z53" i="104"/>
  <c r="Y47" i="50"/>
  <c r="X47" i="50"/>
  <c r="Z47" i="50" s="1"/>
  <c r="X50" i="43"/>
  <c r="Y50" i="43"/>
  <c r="Y54" i="95"/>
  <c r="Z54" i="95"/>
  <c r="X54" i="95"/>
  <c r="Y56" i="20"/>
  <c r="X56" i="20"/>
  <c r="Z56" i="20" s="1"/>
  <c r="AR57" i="105"/>
  <c r="Y47" i="35"/>
  <c r="X47" i="35"/>
  <c r="AR59" i="93"/>
  <c r="AR52" i="104"/>
  <c r="Y49" i="102"/>
  <c r="X49" i="102"/>
  <c r="Z49" i="102" s="1"/>
  <c r="AI47" i="87"/>
  <c r="AN47" i="87"/>
  <c r="Y52" i="54"/>
  <c r="X52" i="54"/>
  <c r="AH47" i="98"/>
  <c r="AQ47" i="98" s="1"/>
  <c r="Y49" i="18"/>
  <c r="Z49" i="18" s="1"/>
  <c r="X49" i="18"/>
  <c r="AR58" i="53"/>
  <c r="AR50" i="83"/>
  <c r="AI52" i="91"/>
  <c r="AN52" i="91"/>
  <c r="Z55" i="13"/>
  <c r="Y48" i="16"/>
  <c r="X48" i="16"/>
  <c r="AI50" i="11"/>
  <c r="AN50" i="11"/>
  <c r="AI49" i="43"/>
  <c r="AN49" i="43"/>
  <c r="AH58" i="46"/>
  <c r="AQ58" i="46" s="1"/>
  <c r="Y60" i="101"/>
  <c r="X60" i="101"/>
  <c r="AH53" i="92"/>
  <c r="AQ53" i="92" s="1"/>
  <c r="AI57" i="52"/>
  <c r="AN57" i="52"/>
  <c r="AI48" i="102"/>
  <c r="AN48" i="102"/>
  <c r="Z47" i="98"/>
  <c r="AI60" i="15"/>
  <c r="AP60" i="15"/>
  <c r="AR50" i="99"/>
  <c r="AH60" i="93"/>
  <c r="AQ60" i="93" s="1"/>
  <c r="AF48" i="42"/>
  <c r="AO48" i="42" s="1"/>
  <c r="W49" i="42"/>
  <c r="AE48" i="42"/>
  <c r="AG48" i="42"/>
  <c r="AP48" i="42" s="1"/>
  <c r="AF57" i="32"/>
  <c r="AO57" i="32" s="1"/>
  <c r="AG57" i="32"/>
  <c r="AP57" i="32" s="1"/>
  <c r="W58" i="32"/>
  <c r="AE57" i="32"/>
  <c r="AH43" i="82"/>
  <c r="AQ43" i="82" s="1"/>
  <c r="AH58" i="105"/>
  <c r="AQ58" i="105" s="1"/>
  <c r="AH56" i="51"/>
  <c r="AQ56" i="51" s="1"/>
  <c r="AI47" i="16"/>
  <c r="AN47" i="16"/>
  <c r="AR57" i="46"/>
  <c r="AH51" i="99"/>
  <c r="AQ51" i="99" s="1"/>
  <c r="AI53" i="95"/>
  <c r="AN53" i="95"/>
  <c r="AI55" i="20"/>
  <c r="AN55" i="20"/>
  <c r="AH59" i="53"/>
  <c r="AQ59" i="53" s="1"/>
  <c r="Z58" i="46"/>
  <c r="AI50" i="55"/>
  <c r="AN50" i="55"/>
  <c r="Z53" i="92"/>
  <c r="Y55" i="84"/>
  <c r="X55" i="84"/>
  <c r="Z55" i="84" s="1"/>
  <c r="Y62" i="89"/>
  <c r="X62" i="89"/>
  <c r="AI58" i="47"/>
  <c r="AN58" i="47"/>
  <c r="AI57" i="44"/>
  <c r="AN57" i="44"/>
  <c r="AE60" i="93" l="1"/>
  <c r="W61" i="93"/>
  <c r="AF51" i="99"/>
  <c r="AO51" i="99" s="1"/>
  <c r="Z58" i="44"/>
  <c r="W59" i="44" s="1"/>
  <c r="AG60" i="93"/>
  <c r="AP60" i="93" s="1"/>
  <c r="AG51" i="99"/>
  <c r="AP51" i="99" s="1"/>
  <c r="W56" i="88"/>
  <c r="AF55" i="88"/>
  <c r="AO55" i="88" s="1"/>
  <c r="AE55" i="88"/>
  <c r="AG55" i="88"/>
  <c r="AP55" i="88" s="1"/>
  <c r="AG49" i="18"/>
  <c r="AP49" i="18" s="1"/>
  <c r="AF49" i="18"/>
  <c r="AO49" i="18" s="1"/>
  <c r="AE49" i="18"/>
  <c r="W50" i="18"/>
  <c r="AG58" i="44"/>
  <c r="AP58" i="44" s="1"/>
  <c r="AE58" i="44"/>
  <c r="AF58" i="44"/>
  <c r="AO58" i="44" s="1"/>
  <c r="AG51" i="55"/>
  <c r="AP51" i="55" s="1"/>
  <c r="W52" i="55"/>
  <c r="AF51" i="55"/>
  <c r="AO51" i="55" s="1"/>
  <c r="AE51" i="55"/>
  <c r="AH62" i="89"/>
  <c r="AQ62" i="89" s="1"/>
  <c r="AR53" i="95"/>
  <c r="AR57" i="52"/>
  <c r="AH60" i="101"/>
  <c r="AQ60" i="101" s="1"/>
  <c r="AH48" i="16"/>
  <c r="AQ48" i="16" s="1"/>
  <c r="AH52" i="54"/>
  <c r="AQ52" i="54" s="1"/>
  <c r="AF49" i="102"/>
  <c r="AO49" i="102" s="1"/>
  <c r="W50" i="102"/>
  <c r="AE49" i="102"/>
  <c r="AN49" i="102" s="1"/>
  <c r="AG49" i="102"/>
  <c r="AH47" i="35"/>
  <c r="AQ47" i="35" s="1"/>
  <c r="AG56" i="20"/>
  <c r="AP56" i="20" s="1"/>
  <c r="AE56" i="20"/>
  <c r="AF56" i="20"/>
  <c r="AO56" i="20" s="1"/>
  <c r="W57" i="20"/>
  <c r="AH53" i="91"/>
  <c r="AQ53" i="91" s="1"/>
  <c r="W62" i="97"/>
  <c r="AG61" i="97"/>
  <c r="AP61" i="97" s="1"/>
  <c r="AF61" i="97"/>
  <c r="AO61" i="97" s="1"/>
  <c r="AE61" i="97"/>
  <c r="AG61" i="15"/>
  <c r="AP61" i="15" s="1"/>
  <c r="W62" i="15"/>
  <c r="AF61" i="15"/>
  <c r="AO61" i="15" s="1"/>
  <c r="AE61" i="15"/>
  <c r="AR54" i="41"/>
  <c r="Y49" i="49"/>
  <c r="X49" i="49"/>
  <c r="Z49" i="49" s="1"/>
  <c r="AI52" i="45"/>
  <c r="AN52" i="45"/>
  <c r="AH55" i="41"/>
  <c r="AQ55" i="41" s="1"/>
  <c r="AH48" i="87"/>
  <c r="AQ48" i="87" s="1"/>
  <c r="AR50" i="103"/>
  <c r="X44" i="82"/>
  <c r="Y44" i="82"/>
  <c r="Z44" i="82" s="1"/>
  <c r="Y61" i="93"/>
  <c r="Z61" i="93"/>
  <c r="X61" i="93"/>
  <c r="Y57" i="51"/>
  <c r="X57" i="51"/>
  <c r="AE53" i="92"/>
  <c r="W54" i="92"/>
  <c r="AG53" i="92"/>
  <c r="AP53" i="92" s="1"/>
  <c r="AF53" i="92"/>
  <c r="AO53" i="92" s="1"/>
  <c r="AR60" i="15"/>
  <c r="Z60" i="101"/>
  <c r="Z48" i="16"/>
  <c r="Z52" i="54"/>
  <c r="Z47" i="35"/>
  <c r="AH50" i="43"/>
  <c r="AQ50" i="43" s="1"/>
  <c r="Z53" i="91"/>
  <c r="AR51" i="54"/>
  <c r="W50" i="10"/>
  <c r="AG49" i="10"/>
  <c r="AP49" i="10" s="1"/>
  <c r="AF49" i="10"/>
  <c r="AO49" i="10" s="1"/>
  <c r="AE49" i="10"/>
  <c r="W56" i="41"/>
  <c r="AF55" i="41"/>
  <c r="AO55" i="41" s="1"/>
  <c r="AG55" i="41"/>
  <c r="AP55" i="41" s="1"/>
  <c r="AE55" i="41"/>
  <c r="W49" i="87"/>
  <c r="AG48" i="87"/>
  <c r="AP48" i="87" s="1"/>
  <c r="AF48" i="87"/>
  <c r="AO48" i="87" s="1"/>
  <c r="AE48" i="87"/>
  <c r="AR54" i="84"/>
  <c r="AR46" i="50"/>
  <c r="AI59" i="53"/>
  <c r="AN59" i="53"/>
  <c r="Z62" i="89"/>
  <c r="AR50" i="55"/>
  <c r="AI57" i="32"/>
  <c r="AN57" i="32"/>
  <c r="AI48" i="42"/>
  <c r="AN48" i="42"/>
  <c r="AG47" i="98"/>
  <c r="AP47" i="98" s="1"/>
  <c r="W48" i="98"/>
  <c r="AF47" i="98"/>
  <c r="AO47" i="98" s="1"/>
  <c r="AE47" i="98"/>
  <c r="AH54" i="95"/>
  <c r="AQ54" i="95" s="1"/>
  <c r="AH47" i="50"/>
  <c r="AQ47" i="50" s="1"/>
  <c r="Y47" i="94"/>
  <c r="X47" i="94"/>
  <c r="AH61" i="15"/>
  <c r="AQ61" i="15" s="1"/>
  <c r="W53" i="100"/>
  <c r="AG52" i="100"/>
  <c r="AP52" i="100" s="1"/>
  <c r="AF52" i="100"/>
  <c r="AO52" i="100" s="1"/>
  <c r="AE52" i="100"/>
  <c r="AH51" i="11"/>
  <c r="AQ51" i="11" s="1"/>
  <c r="AR48" i="18"/>
  <c r="AR57" i="86"/>
  <c r="AH47" i="48"/>
  <c r="AQ47" i="48" s="1"/>
  <c r="AI45" i="90"/>
  <c r="AN45" i="90"/>
  <c r="AR54" i="88"/>
  <c r="AR61" i="89"/>
  <c r="AI43" i="82"/>
  <c r="AN43" i="82"/>
  <c r="AI51" i="99"/>
  <c r="AN51" i="99"/>
  <c r="W56" i="84"/>
  <c r="AF55" i="84"/>
  <c r="AO55" i="84" s="1"/>
  <c r="AE55" i="84"/>
  <c r="AG55" i="84"/>
  <c r="AP55" i="84" s="1"/>
  <c r="AR55" i="20"/>
  <c r="AR57" i="44"/>
  <c r="AH55" i="84"/>
  <c r="AQ55" i="84" s="1"/>
  <c r="AE58" i="46"/>
  <c r="AG58" i="46"/>
  <c r="AP58" i="46" s="1"/>
  <c r="W59" i="46"/>
  <c r="AF58" i="46"/>
  <c r="AO58" i="46" s="1"/>
  <c r="AR47" i="16"/>
  <c r="Y58" i="32"/>
  <c r="X58" i="32"/>
  <c r="Z58" i="32" s="1"/>
  <c r="Y49" i="42"/>
  <c r="X49" i="42"/>
  <c r="AR49" i="43"/>
  <c r="W56" i="13"/>
  <c r="AG55" i="13"/>
  <c r="AP55" i="13" s="1"/>
  <c r="AF55" i="13"/>
  <c r="AO55" i="13" s="1"/>
  <c r="AE55" i="13"/>
  <c r="W55" i="95"/>
  <c r="AG54" i="95"/>
  <c r="AP54" i="95" s="1"/>
  <c r="AF54" i="95"/>
  <c r="AO54" i="95" s="1"/>
  <c r="AE54" i="95"/>
  <c r="AE47" i="50"/>
  <c r="AF47" i="50"/>
  <c r="AO47" i="50" s="1"/>
  <c r="AG47" i="50"/>
  <c r="AP47" i="50" s="1"/>
  <c r="W48" i="50"/>
  <c r="AH54" i="96"/>
  <c r="AQ54" i="96" s="1"/>
  <c r="AI46" i="94"/>
  <c r="AN46" i="94"/>
  <c r="AH59" i="47"/>
  <c r="AQ59" i="47" s="1"/>
  <c r="AG51" i="83"/>
  <c r="AP51" i="83" s="1"/>
  <c r="AF51" i="83"/>
  <c r="AO51" i="83" s="1"/>
  <c r="AE51" i="83"/>
  <c r="W52" i="83"/>
  <c r="W52" i="11"/>
  <c r="AE51" i="11"/>
  <c r="AF51" i="11"/>
  <c r="AO51" i="11" s="1"/>
  <c r="AG51" i="11"/>
  <c r="AP51" i="11" s="1"/>
  <c r="AH51" i="103"/>
  <c r="AQ51" i="103" s="1"/>
  <c r="Z47" i="48"/>
  <c r="AH58" i="86"/>
  <c r="AQ58" i="86" s="1"/>
  <c r="AH58" i="52"/>
  <c r="AQ58" i="52" s="1"/>
  <c r="AR59" i="101"/>
  <c r="AI58" i="105"/>
  <c r="AN58" i="105"/>
  <c r="AH49" i="18"/>
  <c r="AQ49" i="18" s="1"/>
  <c r="AR47" i="87"/>
  <c r="Z54" i="96"/>
  <c r="Z59" i="47"/>
  <c r="AH51" i="55"/>
  <c r="AQ51" i="55" s="1"/>
  <c r="AR46" i="35"/>
  <c r="AH55" i="88"/>
  <c r="AQ55" i="88" s="1"/>
  <c r="Z51" i="103"/>
  <c r="AH58" i="44"/>
  <c r="AQ58" i="44" s="1"/>
  <c r="Z58" i="86"/>
  <c r="Z58" i="52"/>
  <c r="Y59" i="105"/>
  <c r="X59" i="105"/>
  <c r="Z59" i="105" s="1"/>
  <c r="Y60" i="53"/>
  <c r="X60" i="53"/>
  <c r="AI56" i="51"/>
  <c r="AN56" i="51"/>
  <c r="AR48" i="102"/>
  <c r="AR58" i="47"/>
  <c r="AR50" i="11"/>
  <c r="AR52" i="91"/>
  <c r="AH49" i="102"/>
  <c r="AQ49" i="102" s="1"/>
  <c r="AH56" i="20"/>
  <c r="AQ56" i="20" s="1"/>
  <c r="Z50" i="43"/>
  <c r="W54" i="104"/>
  <c r="AF53" i="104"/>
  <c r="AO53" i="104" s="1"/>
  <c r="AE53" i="104"/>
  <c r="AG53" i="104"/>
  <c r="AP53" i="104" s="1"/>
  <c r="W46" i="85"/>
  <c r="AF45" i="85"/>
  <c r="AO45" i="85" s="1"/>
  <c r="AG45" i="85"/>
  <c r="AP45" i="85" s="1"/>
  <c r="AE45" i="85"/>
  <c r="AI48" i="49"/>
  <c r="AN48" i="49"/>
  <c r="Y53" i="45"/>
  <c r="X53" i="45"/>
  <c r="Y46" i="90"/>
  <c r="X46" i="90"/>
  <c r="Z46" i="90" s="1"/>
  <c r="AR46" i="48"/>
  <c r="AR53" i="96"/>
  <c r="AI60" i="93"/>
  <c r="AN60" i="93"/>
  <c r="Y52" i="99"/>
  <c r="X52" i="99"/>
  <c r="Z60" i="53" l="1"/>
  <c r="Z52" i="99"/>
  <c r="Z53" i="45"/>
  <c r="AE53" i="45" s="1"/>
  <c r="Z47" i="94"/>
  <c r="W48" i="94" s="1"/>
  <c r="AE60" i="53"/>
  <c r="AF60" i="53"/>
  <c r="AO60" i="53" s="1"/>
  <c r="AG60" i="53"/>
  <c r="AP60" i="53" s="1"/>
  <c r="W61" i="53"/>
  <c r="AG52" i="99"/>
  <c r="AP52" i="99" s="1"/>
  <c r="W53" i="99"/>
  <c r="AF52" i="99"/>
  <c r="AO52" i="99" s="1"/>
  <c r="AE52" i="99"/>
  <c r="AE47" i="94"/>
  <c r="AF47" i="94"/>
  <c r="AO47" i="94" s="1"/>
  <c r="AG46" i="90"/>
  <c r="AP46" i="90" s="1"/>
  <c r="AF46" i="90"/>
  <c r="AO46" i="90" s="1"/>
  <c r="AE46" i="90"/>
  <c r="W47" i="90"/>
  <c r="W60" i="105"/>
  <c r="AG59" i="105"/>
  <c r="AP59" i="105" s="1"/>
  <c r="AE59" i="105"/>
  <c r="AF59" i="105"/>
  <c r="AO59" i="105" s="1"/>
  <c r="AF53" i="45"/>
  <c r="AO53" i="45" s="1"/>
  <c r="W54" i="45"/>
  <c r="AI51" i="83"/>
  <c r="AN51" i="83"/>
  <c r="AI51" i="11"/>
  <c r="AN51" i="11"/>
  <c r="AI55" i="13"/>
  <c r="AN55" i="13"/>
  <c r="AH49" i="42"/>
  <c r="AQ49" i="42" s="1"/>
  <c r="AI58" i="46"/>
  <c r="AR58" i="46" s="1"/>
  <c r="AN58" i="46"/>
  <c r="AI55" i="84"/>
  <c r="AN55" i="84"/>
  <c r="AR43" i="82"/>
  <c r="AR45" i="90"/>
  <c r="Y49" i="87"/>
  <c r="X49" i="87"/>
  <c r="AH57" i="51"/>
  <c r="AQ57" i="51" s="1"/>
  <c r="AE44" i="82"/>
  <c r="W45" i="82"/>
  <c r="AF44" i="82"/>
  <c r="AO44" i="82" s="1"/>
  <c r="AG44" i="82"/>
  <c r="AP44" i="82" s="1"/>
  <c r="AF49" i="49"/>
  <c r="AO49" i="49" s="1"/>
  <c r="W50" i="49"/>
  <c r="AE49" i="49"/>
  <c r="AG49" i="49"/>
  <c r="AP49" i="49" s="1"/>
  <c r="AI49" i="102"/>
  <c r="AP49" i="102"/>
  <c r="AE58" i="32"/>
  <c r="AF58" i="32"/>
  <c r="AO58" i="32" s="1"/>
  <c r="AG58" i="32"/>
  <c r="AP58" i="32" s="1"/>
  <c r="W59" i="32"/>
  <c r="AG50" i="43"/>
  <c r="AP50" i="43" s="1"/>
  <c r="W51" i="43"/>
  <c r="AE50" i="43"/>
  <c r="AF50" i="43"/>
  <c r="AO50" i="43" s="1"/>
  <c r="AH59" i="105"/>
  <c r="AQ59" i="105" s="1"/>
  <c r="AR48" i="49"/>
  <c r="AR56" i="51"/>
  <c r="Y52" i="11"/>
  <c r="X52" i="11"/>
  <c r="Z52" i="11" s="1"/>
  <c r="AR46" i="94"/>
  <c r="AI54" i="95"/>
  <c r="AN54" i="95"/>
  <c r="Z49" i="42"/>
  <c r="Y53" i="100"/>
  <c r="X53" i="100"/>
  <c r="AH47" i="94"/>
  <c r="AQ47" i="94" s="1"/>
  <c r="AG62" i="89"/>
  <c r="AP62" i="89" s="1"/>
  <c r="W63" i="89"/>
  <c r="AF62" i="89"/>
  <c r="AO62" i="89" s="1"/>
  <c r="AE62" i="89"/>
  <c r="AI49" i="10"/>
  <c r="AN49" i="10"/>
  <c r="AG53" i="91"/>
  <c r="AP53" i="91" s="1"/>
  <c r="W54" i="91"/>
  <c r="AF53" i="91"/>
  <c r="AO53" i="91" s="1"/>
  <c r="AE53" i="91"/>
  <c r="AE47" i="35"/>
  <c r="W48" i="35"/>
  <c r="AF47" i="35"/>
  <c r="AO47" i="35" s="1"/>
  <c r="AG47" i="35"/>
  <c r="AP47" i="35" s="1"/>
  <c r="Z57" i="51"/>
  <c r="Y62" i="15"/>
  <c r="X62" i="15"/>
  <c r="Y62" i="97"/>
  <c r="X62" i="97"/>
  <c r="Y52" i="55"/>
  <c r="X52" i="55"/>
  <c r="Y59" i="44"/>
  <c r="X59" i="44"/>
  <c r="AR60" i="93"/>
  <c r="AH52" i="99"/>
  <c r="AQ52" i="99" s="1"/>
  <c r="AH53" i="45"/>
  <c r="AQ53" i="45" s="1"/>
  <c r="AI45" i="85"/>
  <c r="AN45" i="85"/>
  <c r="AI53" i="104"/>
  <c r="AN53" i="104"/>
  <c r="AH60" i="53"/>
  <c r="AQ60" i="53" s="1"/>
  <c r="AE58" i="52"/>
  <c r="AG58" i="52"/>
  <c r="AP58" i="52" s="1"/>
  <c r="W59" i="52"/>
  <c r="AF58" i="52"/>
  <c r="AO58" i="52" s="1"/>
  <c r="AR58" i="105"/>
  <c r="Y48" i="50"/>
  <c r="X48" i="50"/>
  <c r="Z48" i="50" s="1"/>
  <c r="Y56" i="84"/>
  <c r="X56" i="84"/>
  <c r="AR48" i="42"/>
  <c r="AI55" i="41"/>
  <c r="AN55" i="41"/>
  <c r="W53" i="54"/>
  <c r="AE52" i="54"/>
  <c r="AG52" i="54"/>
  <c r="AP52" i="54" s="1"/>
  <c r="AF52" i="54"/>
  <c r="AO52" i="54" s="1"/>
  <c r="AH44" i="82"/>
  <c r="AQ44" i="82" s="1"/>
  <c r="Y57" i="20"/>
  <c r="X57" i="20"/>
  <c r="X50" i="102"/>
  <c r="Y50" i="102"/>
  <c r="Z50" i="102"/>
  <c r="Y59" i="46"/>
  <c r="X59" i="46"/>
  <c r="AH46" i="90"/>
  <c r="AQ46" i="90" s="1"/>
  <c r="AE54" i="96"/>
  <c r="AG54" i="96"/>
  <c r="AP54" i="96" s="1"/>
  <c r="AF54" i="96"/>
  <c r="AO54" i="96" s="1"/>
  <c r="W55" i="96"/>
  <c r="AE58" i="86"/>
  <c r="W59" i="86"/>
  <c r="AF58" i="86"/>
  <c r="AO58" i="86" s="1"/>
  <c r="AG58" i="86"/>
  <c r="AP58" i="86" s="1"/>
  <c r="AF51" i="103"/>
  <c r="AO51" i="103" s="1"/>
  <c r="AE51" i="103"/>
  <c r="W52" i="103"/>
  <c r="AG51" i="103"/>
  <c r="AP51" i="103" s="1"/>
  <c r="AG47" i="48"/>
  <c r="AP47" i="48" s="1"/>
  <c r="W48" i="48"/>
  <c r="AF47" i="48"/>
  <c r="AO47" i="48" s="1"/>
  <c r="AE47" i="48"/>
  <c r="Y52" i="83"/>
  <c r="Z52" i="83"/>
  <c r="X52" i="83"/>
  <c r="Y56" i="13"/>
  <c r="X56" i="13"/>
  <c r="AH58" i="32"/>
  <c r="AQ58" i="32" s="1"/>
  <c r="AI47" i="98"/>
  <c r="AN47" i="98"/>
  <c r="AR59" i="53"/>
  <c r="AI48" i="87"/>
  <c r="AN48" i="87"/>
  <c r="AF48" i="16"/>
  <c r="AO48" i="16" s="1"/>
  <c r="W49" i="16"/>
  <c r="AG48" i="16"/>
  <c r="AP48" i="16" s="1"/>
  <c r="AE48" i="16"/>
  <c r="AH61" i="93"/>
  <c r="AQ61" i="93" s="1"/>
  <c r="Y50" i="18"/>
  <c r="X50" i="18"/>
  <c r="AI55" i="88"/>
  <c r="AN55" i="88"/>
  <c r="Y54" i="104"/>
  <c r="Z54" i="104" s="1"/>
  <c r="X54" i="104"/>
  <c r="AG59" i="47"/>
  <c r="AP59" i="47" s="1"/>
  <c r="AE59" i="47"/>
  <c r="AF59" i="47"/>
  <c r="AO59" i="47" s="1"/>
  <c r="W60" i="47"/>
  <c r="Y55" i="95"/>
  <c r="X55" i="95"/>
  <c r="AR51" i="99"/>
  <c r="AI52" i="100"/>
  <c r="AN52" i="100"/>
  <c r="AR57" i="32"/>
  <c r="Y50" i="10"/>
  <c r="X50" i="10"/>
  <c r="Z50" i="10" s="1"/>
  <c r="W61" i="101"/>
  <c r="AE60" i="101"/>
  <c r="AF60" i="101"/>
  <c r="AO60" i="101" s="1"/>
  <c r="AG60" i="101"/>
  <c r="AP60" i="101" s="1"/>
  <c r="Y54" i="92"/>
  <c r="X54" i="92"/>
  <c r="W62" i="93"/>
  <c r="AE61" i="93"/>
  <c r="AG61" i="93"/>
  <c r="AP61" i="93" s="1"/>
  <c r="AF61" i="93"/>
  <c r="AO61" i="93" s="1"/>
  <c r="AR52" i="45"/>
  <c r="AI61" i="97"/>
  <c r="AN61" i="97"/>
  <c r="AI56" i="20"/>
  <c r="AN56" i="20"/>
  <c r="AI49" i="18"/>
  <c r="AR49" i="18" s="1"/>
  <c r="AN49" i="18"/>
  <c r="Y46" i="85"/>
  <c r="X46" i="85"/>
  <c r="Z46" i="85" s="1"/>
  <c r="AI47" i="50"/>
  <c r="AN47" i="50"/>
  <c r="Y48" i="98"/>
  <c r="X48" i="98"/>
  <c r="Y56" i="41"/>
  <c r="X56" i="41"/>
  <c r="AI53" i="92"/>
  <c r="AN53" i="92"/>
  <c r="AH49" i="49"/>
  <c r="AQ49" i="49" s="1"/>
  <c r="AI61" i="15"/>
  <c r="AN61" i="15"/>
  <c r="AI51" i="55"/>
  <c r="AN51" i="55"/>
  <c r="AI58" i="44"/>
  <c r="AN58" i="44"/>
  <c r="Y56" i="88"/>
  <c r="X56" i="88"/>
  <c r="Z56" i="41" l="1"/>
  <c r="Z54" i="92"/>
  <c r="AG53" i="45"/>
  <c r="AP53" i="45" s="1"/>
  <c r="AG47" i="94"/>
  <c r="AP47" i="94" s="1"/>
  <c r="AE56" i="41"/>
  <c r="W57" i="41"/>
  <c r="AF56" i="41"/>
  <c r="AO56" i="41" s="1"/>
  <c r="AG56" i="41"/>
  <c r="AP56" i="41" s="1"/>
  <c r="AF54" i="104"/>
  <c r="AO54" i="104" s="1"/>
  <c r="AE54" i="104"/>
  <c r="AG54" i="104"/>
  <c r="AP54" i="104" s="1"/>
  <c r="W55" i="104"/>
  <c r="AF54" i="92"/>
  <c r="AO54" i="92" s="1"/>
  <c r="AE54" i="92"/>
  <c r="AG54" i="92"/>
  <c r="AP54" i="92" s="1"/>
  <c r="W55" i="92"/>
  <c r="AH56" i="88"/>
  <c r="AQ56" i="88" s="1"/>
  <c r="AF50" i="10"/>
  <c r="AO50" i="10" s="1"/>
  <c r="AE50" i="10"/>
  <c r="W51" i="10"/>
  <c r="AG50" i="10"/>
  <c r="AP50" i="10" s="1"/>
  <c r="AH55" i="95"/>
  <c r="AQ55" i="95" s="1"/>
  <c r="AI59" i="47"/>
  <c r="AN59" i="47"/>
  <c r="AR55" i="88"/>
  <c r="AR47" i="98"/>
  <c r="AH56" i="13"/>
  <c r="AQ56" i="13" s="1"/>
  <c r="AH50" i="102"/>
  <c r="AQ50" i="102" s="1"/>
  <c r="AI52" i="54"/>
  <c r="AN52" i="54"/>
  <c r="AH56" i="84"/>
  <c r="AQ56" i="84" s="1"/>
  <c r="AI58" i="52"/>
  <c r="AN58" i="52"/>
  <c r="AI62" i="89"/>
  <c r="AN62" i="89"/>
  <c r="W50" i="42"/>
  <c r="AF49" i="42"/>
  <c r="AO49" i="42" s="1"/>
  <c r="AG49" i="42"/>
  <c r="AP49" i="42" s="1"/>
  <c r="AE49" i="42"/>
  <c r="AG52" i="11"/>
  <c r="AP52" i="11" s="1"/>
  <c r="AF52" i="11"/>
  <c r="AO52" i="11" s="1"/>
  <c r="AE52" i="11"/>
  <c r="W53" i="11"/>
  <c r="AI46" i="90"/>
  <c r="AN46" i="90"/>
  <c r="W47" i="85"/>
  <c r="AE46" i="85"/>
  <c r="AG46" i="85"/>
  <c r="AP46" i="85" s="1"/>
  <c r="AF46" i="85"/>
  <c r="AO46" i="85" s="1"/>
  <c r="Y62" i="93"/>
  <c r="X62" i="93"/>
  <c r="AR58" i="44"/>
  <c r="AH56" i="41"/>
  <c r="AQ56" i="41" s="1"/>
  <c r="AH54" i="92"/>
  <c r="AQ54" i="92" s="1"/>
  <c r="AI60" i="101"/>
  <c r="AN60" i="101"/>
  <c r="Z55" i="95"/>
  <c r="Z50" i="18"/>
  <c r="AH50" i="18"/>
  <c r="AQ50" i="18" s="1"/>
  <c r="Z56" i="13"/>
  <c r="AI47" i="48"/>
  <c r="AN47" i="48"/>
  <c r="Y52" i="103"/>
  <c r="X52" i="103"/>
  <c r="Y59" i="86"/>
  <c r="X59" i="86"/>
  <c r="AI54" i="96"/>
  <c r="AN54" i="96"/>
  <c r="AH59" i="46"/>
  <c r="AQ59" i="46" s="1"/>
  <c r="AH57" i="20"/>
  <c r="AQ57" i="20" s="1"/>
  <c r="Y53" i="54"/>
  <c r="Z53" i="54" s="1"/>
  <c r="X53" i="54"/>
  <c r="Z56" i="84"/>
  <c r="AR53" i="104"/>
  <c r="AH52" i="55"/>
  <c r="AQ52" i="55" s="1"/>
  <c r="AH62" i="15"/>
  <c r="AQ62" i="15" s="1"/>
  <c r="Y54" i="91"/>
  <c r="X54" i="91"/>
  <c r="AI50" i="43"/>
  <c r="AN50" i="43"/>
  <c r="AI49" i="49"/>
  <c r="AN49" i="49"/>
  <c r="Y45" i="82"/>
  <c r="Z45" i="82" s="1"/>
  <c r="X45" i="82"/>
  <c r="AR55" i="13"/>
  <c r="Y54" i="45"/>
  <c r="X54" i="45"/>
  <c r="AI59" i="105"/>
  <c r="AN59" i="105"/>
  <c r="Y48" i="94"/>
  <c r="X48" i="94"/>
  <c r="Z48" i="94" s="1"/>
  <c r="Y60" i="47"/>
  <c r="X60" i="47"/>
  <c r="Z60" i="47" s="1"/>
  <c r="AR53" i="92"/>
  <c r="AR47" i="50"/>
  <c r="Y61" i="101"/>
  <c r="X61" i="101"/>
  <c r="AH54" i="104"/>
  <c r="AQ54" i="104" s="1"/>
  <c r="AR48" i="87"/>
  <c r="AI51" i="103"/>
  <c r="AR51" i="103" s="1"/>
  <c r="AN51" i="103"/>
  <c r="AI58" i="86"/>
  <c r="AN58" i="86"/>
  <c r="Z59" i="46"/>
  <c r="Z57" i="20"/>
  <c r="Z52" i="55"/>
  <c r="Z62" i="15"/>
  <c r="Y48" i="35"/>
  <c r="X48" i="35"/>
  <c r="Y63" i="89"/>
  <c r="X63" i="89"/>
  <c r="AR54" i="95"/>
  <c r="Y51" i="43"/>
  <c r="X51" i="43"/>
  <c r="AI58" i="32"/>
  <c r="AR58" i="32" s="1"/>
  <c r="AN58" i="32"/>
  <c r="Y50" i="49"/>
  <c r="X50" i="49"/>
  <c r="AI44" i="82"/>
  <c r="AN44" i="82"/>
  <c r="AH49" i="87"/>
  <c r="AQ49" i="87" s="1"/>
  <c r="Y61" i="53"/>
  <c r="X61" i="53"/>
  <c r="Z61" i="53" s="1"/>
  <c r="AR51" i="55"/>
  <c r="AH46" i="85"/>
  <c r="AQ46" i="85" s="1"/>
  <c r="AR56" i="20"/>
  <c r="AH50" i="10"/>
  <c r="AQ50" i="10" s="1"/>
  <c r="AR52" i="100"/>
  <c r="AI48" i="16"/>
  <c r="AN48" i="16"/>
  <c r="AH52" i="83"/>
  <c r="AQ52" i="83" s="1"/>
  <c r="Y48" i="48"/>
  <c r="X48" i="48"/>
  <c r="AR55" i="41"/>
  <c r="AH48" i="50"/>
  <c r="AQ48" i="50" s="1"/>
  <c r="AR45" i="85"/>
  <c r="AI47" i="35"/>
  <c r="AN47" i="35"/>
  <c r="AH53" i="100"/>
  <c r="AQ53" i="100" s="1"/>
  <c r="Z49" i="87"/>
  <c r="AR51" i="11"/>
  <c r="Y60" i="105"/>
  <c r="X60" i="105"/>
  <c r="AI52" i="99"/>
  <c r="AN52" i="99"/>
  <c r="Z56" i="88"/>
  <c r="AH48" i="98"/>
  <c r="AQ48" i="98" s="1"/>
  <c r="AG52" i="83"/>
  <c r="AP52" i="83" s="1"/>
  <c r="AF52" i="83"/>
  <c r="AO52" i="83" s="1"/>
  <c r="AE52" i="83"/>
  <c r="W53" i="83"/>
  <c r="Y55" i="96"/>
  <c r="X55" i="96"/>
  <c r="W51" i="102"/>
  <c r="AG50" i="102"/>
  <c r="AP50" i="102" s="1"/>
  <c r="AF50" i="102"/>
  <c r="AO50" i="102" s="1"/>
  <c r="AE50" i="102"/>
  <c r="AG48" i="50"/>
  <c r="AP48" i="50" s="1"/>
  <c r="W49" i="50"/>
  <c r="AF48" i="50"/>
  <c r="AO48" i="50" s="1"/>
  <c r="AE48" i="50"/>
  <c r="Y59" i="52"/>
  <c r="X59" i="52"/>
  <c r="AH59" i="44"/>
  <c r="AQ59" i="44" s="1"/>
  <c r="AH62" i="97"/>
  <c r="AQ62" i="97" s="1"/>
  <c r="W58" i="51"/>
  <c r="AF57" i="51"/>
  <c r="AO57" i="51" s="1"/>
  <c r="AE57" i="51"/>
  <c r="AG57" i="51"/>
  <c r="AP57" i="51" s="1"/>
  <c r="AR49" i="10"/>
  <c r="Z53" i="100"/>
  <c r="AR49" i="102"/>
  <c r="AR55" i="84"/>
  <c r="AI53" i="45"/>
  <c r="AN53" i="45"/>
  <c r="AR61" i="15"/>
  <c r="Z48" i="98"/>
  <c r="AR61" i="97"/>
  <c r="AI61" i="93"/>
  <c r="AN61" i="93"/>
  <c r="Y49" i="16"/>
  <c r="X49" i="16"/>
  <c r="Z59" i="44"/>
  <c r="Z62" i="97"/>
  <c r="AI53" i="91"/>
  <c r="AN53" i="91"/>
  <c r="AH52" i="11"/>
  <c r="AQ52" i="11" s="1"/>
  <c r="Y59" i="32"/>
  <c r="X59" i="32"/>
  <c r="AR51" i="83"/>
  <c r="Y47" i="90"/>
  <c r="X47" i="90"/>
  <c r="AI47" i="94"/>
  <c r="AN47" i="94"/>
  <c r="Y53" i="99"/>
  <c r="X53" i="99"/>
  <c r="AI60" i="53"/>
  <c r="AR60" i="53" s="1"/>
  <c r="AN60" i="53"/>
  <c r="Z55" i="96" l="1"/>
  <c r="Z47" i="90"/>
  <c r="Z59" i="52"/>
  <c r="Z60" i="105"/>
  <c r="W61" i="105" s="1"/>
  <c r="W56" i="96"/>
  <c r="AE55" i="96"/>
  <c r="AF55" i="96"/>
  <c r="AO55" i="96" s="1"/>
  <c r="AG55" i="96"/>
  <c r="AP55" i="96" s="1"/>
  <c r="AE59" i="52"/>
  <c r="AN59" i="52" s="1"/>
  <c r="AF59" i="52"/>
  <c r="AO59" i="52" s="1"/>
  <c r="W60" i="52"/>
  <c r="AG59" i="52"/>
  <c r="AE60" i="105"/>
  <c r="W48" i="90"/>
  <c r="AE47" i="90"/>
  <c r="AG47" i="90"/>
  <c r="AP47" i="90" s="1"/>
  <c r="AF47" i="90"/>
  <c r="AO47" i="90" s="1"/>
  <c r="AG61" i="53"/>
  <c r="AP61" i="53" s="1"/>
  <c r="AF61" i="53"/>
  <c r="AO61" i="53" s="1"/>
  <c r="W62" i="53"/>
  <c r="AE61" i="53"/>
  <c r="W61" i="47"/>
  <c r="AE60" i="47"/>
  <c r="AF60" i="47"/>
  <c r="AO60" i="47" s="1"/>
  <c r="AG60" i="47"/>
  <c r="AP60" i="47" s="1"/>
  <c r="AE53" i="54"/>
  <c r="W54" i="54"/>
  <c r="AF53" i="54"/>
  <c r="AO53" i="54" s="1"/>
  <c r="AG53" i="54"/>
  <c r="AP53" i="54" s="1"/>
  <c r="AH59" i="32"/>
  <c r="AQ59" i="32" s="1"/>
  <c r="Z59" i="32"/>
  <c r="AE48" i="98"/>
  <c r="AF48" i="98"/>
  <c r="AO48" i="98" s="1"/>
  <c r="W49" i="98"/>
  <c r="AG48" i="98"/>
  <c r="AP48" i="98" s="1"/>
  <c r="AF62" i="97"/>
  <c r="AO62" i="97" s="1"/>
  <c r="AE62" i="97"/>
  <c r="W63" i="97"/>
  <c r="AG62" i="97"/>
  <c r="AP62" i="97" s="1"/>
  <c r="AR61" i="93"/>
  <c r="W54" i="100"/>
  <c r="AG53" i="100"/>
  <c r="AP53" i="100" s="1"/>
  <c r="AF53" i="100"/>
  <c r="AO53" i="100" s="1"/>
  <c r="AE53" i="100"/>
  <c r="AH59" i="52"/>
  <c r="AQ59" i="52" s="1"/>
  <c r="Y49" i="50"/>
  <c r="Z49" i="50" s="1"/>
  <c r="X49" i="50"/>
  <c r="Y51" i="102"/>
  <c r="X51" i="102"/>
  <c r="AI52" i="83"/>
  <c r="AN52" i="83"/>
  <c r="AR48" i="16"/>
  <c r="AR58" i="86"/>
  <c r="AR59" i="105"/>
  <c r="AH45" i="82"/>
  <c r="AQ45" i="82" s="1"/>
  <c r="AR50" i="43"/>
  <c r="AR60" i="101"/>
  <c r="Y53" i="11"/>
  <c r="X53" i="11"/>
  <c r="Z53" i="11" s="1"/>
  <c r="AR58" i="52"/>
  <c r="AI54" i="92"/>
  <c r="AN54" i="92"/>
  <c r="AG59" i="44"/>
  <c r="AP59" i="44" s="1"/>
  <c r="W60" i="44"/>
  <c r="AF59" i="44"/>
  <c r="AO59" i="44" s="1"/>
  <c r="AE59" i="44"/>
  <c r="AR53" i="45"/>
  <c r="Y58" i="51"/>
  <c r="Z58" i="51" s="1"/>
  <c r="X58" i="51"/>
  <c r="AH55" i="96"/>
  <c r="AQ55" i="96" s="1"/>
  <c r="AH63" i="89"/>
  <c r="AQ63" i="89" s="1"/>
  <c r="AG62" i="15"/>
  <c r="AP62" i="15" s="1"/>
  <c r="AE62" i="15"/>
  <c r="W63" i="15"/>
  <c r="AF62" i="15"/>
  <c r="AO62" i="15" s="1"/>
  <c r="AH54" i="45"/>
  <c r="AQ54" i="45" s="1"/>
  <c r="W46" i="82"/>
  <c r="AE45" i="82"/>
  <c r="AG45" i="82"/>
  <c r="AP45" i="82" s="1"/>
  <c r="AF45" i="82"/>
  <c r="AO45" i="82" s="1"/>
  <c r="AH54" i="91"/>
  <c r="AQ54" i="91" s="1"/>
  <c r="AR54" i="96"/>
  <c r="AH62" i="93"/>
  <c r="AQ62" i="93" s="1"/>
  <c r="AI46" i="85"/>
  <c r="AN46" i="85"/>
  <c r="AI52" i="11"/>
  <c r="AN52" i="11"/>
  <c r="AR52" i="54"/>
  <c r="Y51" i="10"/>
  <c r="Z51" i="10"/>
  <c r="X51" i="10"/>
  <c r="W57" i="88"/>
  <c r="AG56" i="88"/>
  <c r="AP56" i="88" s="1"/>
  <c r="AF56" i="88"/>
  <c r="AO56" i="88" s="1"/>
  <c r="AE56" i="88"/>
  <c r="AR44" i="82"/>
  <c r="AH51" i="43"/>
  <c r="AQ51" i="43" s="1"/>
  <c r="Z63" i="89"/>
  <c r="AF52" i="55"/>
  <c r="AO52" i="55" s="1"/>
  <c r="AG52" i="55"/>
  <c r="AP52" i="55" s="1"/>
  <c r="AE52" i="55"/>
  <c r="W53" i="55"/>
  <c r="AH48" i="94"/>
  <c r="AQ48" i="94" s="1"/>
  <c r="Z54" i="45"/>
  <c r="Z54" i="91"/>
  <c r="AH59" i="86"/>
  <c r="AQ59" i="86" s="1"/>
  <c r="AR47" i="48"/>
  <c r="Z62" i="93"/>
  <c r="Y47" i="85"/>
  <c r="Z47" i="85"/>
  <c r="X47" i="85"/>
  <c r="Y50" i="42"/>
  <c r="X50" i="42"/>
  <c r="AI50" i="10"/>
  <c r="AN50" i="10"/>
  <c r="AH48" i="48"/>
  <c r="AQ48" i="48" s="1"/>
  <c r="AH50" i="49"/>
  <c r="AQ50" i="49" s="1"/>
  <c r="Z51" i="43"/>
  <c r="AG57" i="20"/>
  <c r="AP57" i="20" s="1"/>
  <c r="AE57" i="20"/>
  <c r="W58" i="20"/>
  <c r="AF57" i="20"/>
  <c r="AO57" i="20" s="1"/>
  <c r="W49" i="94"/>
  <c r="AG48" i="94"/>
  <c r="AP48" i="94" s="1"/>
  <c r="AF48" i="94"/>
  <c r="AO48" i="94" s="1"/>
  <c r="AE48" i="94"/>
  <c r="Z59" i="86"/>
  <c r="AF56" i="13"/>
  <c r="AO56" i="13" s="1"/>
  <c r="AE56" i="13"/>
  <c r="W57" i="13"/>
  <c r="AG56" i="13"/>
  <c r="AP56" i="13" s="1"/>
  <c r="AE50" i="18"/>
  <c r="AG50" i="18"/>
  <c r="AP50" i="18" s="1"/>
  <c r="AF50" i="18"/>
  <c r="AO50" i="18" s="1"/>
  <c r="W51" i="18"/>
  <c r="Y55" i="104"/>
  <c r="X55" i="104"/>
  <c r="AI48" i="50"/>
  <c r="AN48" i="50"/>
  <c r="AR52" i="99"/>
  <c r="W50" i="87"/>
  <c r="AG49" i="87"/>
  <c r="AP49" i="87" s="1"/>
  <c r="AF49" i="87"/>
  <c r="AO49" i="87" s="1"/>
  <c r="AE49" i="87"/>
  <c r="Z48" i="48"/>
  <c r="Z50" i="49"/>
  <c r="AH48" i="35"/>
  <c r="AQ48" i="35" s="1"/>
  <c r="AG59" i="46"/>
  <c r="AP59" i="46" s="1"/>
  <c r="AE59" i="46"/>
  <c r="AF59" i="46"/>
  <c r="AO59" i="46" s="1"/>
  <c r="W60" i="46"/>
  <c r="AH61" i="101"/>
  <c r="AQ61" i="101" s="1"/>
  <c r="AR49" i="49"/>
  <c r="W57" i="84"/>
  <c r="AG56" i="84"/>
  <c r="AP56" i="84" s="1"/>
  <c r="AE56" i="84"/>
  <c r="AF56" i="84"/>
  <c r="AO56" i="84" s="1"/>
  <c r="W56" i="95"/>
  <c r="AE55" i="95"/>
  <c r="AG55" i="95"/>
  <c r="AP55" i="95" s="1"/>
  <c r="AF55" i="95"/>
  <c r="AO55" i="95" s="1"/>
  <c r="AR46" i="90"/>
  <c r="AR62" i="89"/>
  <c r="Y55" i="92"/>
  <c r="X55" i="92"/>
  <c r="Z55" i="92" s="1"/>
  <c r="Y57" i="41"/>
  <c r="X57" i="41"/>
  <c r="AR47" i="94"/>
  <c r="AH49" i="16"/>
  <c r="AQ49" i="16" s="1"/>
  <c r="AH47" i="90"/>
  <c r="AQ47" i="90" s="1"/>
  <c r="Z49" i="16"/>
  <c r="AI50" i="102"/>
  <c r="AR50" i="102" s="1"/>
  <c r="AN50" i="102"/>
  <c r="AH53" i="99"/>
  <c r="AQ53" i="99" s="1"/>
  <c r="Z53" i="99"/>
  <c r="AR53" i="91"/>
  <c r="AI57" i="51"/>
  <c r="AN57" i="51"/>
  <c r="Y53" i="83"/>
  <c r="Z53" i="83" s="1"/>
  <c r="X53" i="83"/>
  <c r="AH60" i="105"/>
  <c r="AQ60" i="105" s="1"/>
  <c r="AR47" i="35"/>
  <c r="AH61" i="53"/>
  <c r="AQ61" i="53" s="1"/>
  <c r="Z48" i="35"/>
  <c r="Z61" i="101"/>
  <c r="AH60" i="47"/>
  <c r="AQ60" i="47" s="1"/>
  <c r="AH53" i="54"/>
  <c r="AQ53" i="54" s="1"/>
  <c r="Z52" i="103"/>
  <c r="AH52" i="103"/>
  <c r="AQ52" i="103" s="1"/>
  <c r="AI49" i="42"/>
  <c r="AN49" i="42"/>
  <c r="AR59" i="47"/>
  <c r="AI54" i="104"/>
  <c r="AN54" i="104"/>
  <c r="AI56" i="41"/>
  <c r="AN56" i="41"/>
  <c r="AF60" i="105" l="1"/>
  <c r="AO60" i="105" s="1"/>
  <c r="AG60" i="105"/>
  <c r="AP60" i="105" s="1"/>
  <c r="AE53" i="83"/>
  <c r="W54" i="83"/>
  <c r="AG53" i="83"/>
  <c r="AP53" i="83" s="1"/>
  <c r="AF53" i="83"/>
  <c r="AO53" i="83" s="1"/>
  <c r="AE49" i="50"/>
  <c r="W50" i="50"/>
  <c r="AF49" i="50"/>
  <c r="AO49" i="50" s="1"/>
  <c r="AG49" i="50"/>
  <c r="AP49" i="50" s="1"/>
  <c r="AE58" i="51"/>
  <c r="AF58" i="51"/>
  <c r="AO58" i="51" s="1"/>
  <c r="AG58" i="51"/>
  <c r="AP58" i="51" s="1"/>
  <c r="W59" i="51"/>
  <c r="AR54" i="104"/>
  <c r="AG53" i="99"/>
  <c r="AP53" i="99" s="1"/>
  <c r="AF53" i="99"/>
  <c r="AO53" i="99" s="1"/>
  <c r="AE53" i="99"/>
  <c r="W54" i="99"/>
  <c r="AH55" i="92"/>
  <c r="AQ55" i="92" s="1"/>
  <c r="AI48" i="94"/>
  <c r="AN48" i="94"/>
  <c r="Y58" i="20"/>
  <c r="X58" i="20"/>
  <c r="AF54" i="91"/>
  <c r="AO54" i="91" s="1"/>
  <c r="W55" i="91"/>
  <c r="AG54" i="91"/>
  <c r="AP54" i="91" s="1"/>
  <c r="AE54" i="91"/>
  <c r="AF63" i="89"/>
  <c r="AO63" i="89" s="1"/>
  <c r="W64" i="89"/>
  <c r="AG63" i="89"/>
  <c r="AP63" i="89" s="1"/>
  <c r="AE63" i="89"/>
  <c r="Y57" i="88"/>
  <c r="X57" i="88"/>
  <c r="AH49" i="50"/>
  <c r="AQ49" i="50" s="1"/>
  <c r="Y54" i="100"/>
  <c r="X54" i="100"/>
  <c r="AI62" i="97"/>
  <c r="AN62" i="97"/>
  <c r="AI48" i="98"/>
  <c r="AN48" i="98"/>
  <c r="AI61" i="53"/>
  <c r="AN61" i="53"/>
  <c r="AF55" i="92"/>
  <c r="AO55" i="92" s="1"/>
  <c r="W56" i="92"/>
  <c r="AG55" i="92"/>
  <c r="AP55" i="92" s="1"/>
  <c r="AE55" i="92"/>
  <c r="Y60" i="46"/>
  <c r="Z60" i="46" s="1"/>
  <c r="X60" i="46"/>
  <c r="AI49" i="87"/>
  <c r="AN49" i="87"/>
  <c r="X51" i="18"/>
  <c r="Z51" i="18" s="1"/>
  <c r="Y51" i="18"/>
  <c r="Y57" i="13"/>
  <c r="X57" i="13"/>
  <c r="AI57" i="20"/>
  <c r="AN57" i="20"/>
  <c r="AH47" i="85"/>
  <c r="AQ47" i="85" s="1"/>
  <c r="AG54" i="45"/>
  <c r="AP54" i="45" s="1"/>
  <c r="AE54" i="45"/>
  <c r="W55" i="45"/>
  <c r="AF54" i="45"/>
  <c r="AO54" i="45" s="1"/>
  <c r="AH51" i="10"/>
  <c r="AQ51" i="10" s="1"/>
  <c r="AR52" i="11"/>
  <c r="AI45" i="82"/>
  <c r="AR45" i="82" s="1"/>
  <c r="AN45" i="82"/>
  <c r="Y60" i="44"/>
  <c r="X60" i="44"/>
  <c r="AH53" i="11"/>
  <c r="AQ53" i="11" s="1"/>
  <c r="W60" i="32"/>
  <c r="AG59" i="32"/>
  <c r="AP59" i="32" s="1"/>
  <c r="AE59" i="32"/>
  <c r="AN59" i="32" s="1"/>
  <c r="AF59" i="32"/>
  <c r="Y62" i="53"/>
  <c r="X62" i="53"/>
  <c r="AI47" i="90"/>
  <c r="AN47" i="90"/>
  <c r="Y61" i="105"/>
  <c r="X61" i="105"/>
  <c r="W50" i="16"/>
  <c r="AE49" i="16"/>
  <c r="AF49" i="16"/>
  <c r="AO49" i="16" s="1"/>
  <c r="AG49" i="16"/>
  <c r="AP49" i="16" s="1"/>
  <c r="AI56" i="84"/>
  <c r="AN56" i="84"/>
  <c r="AR48" i="50"/>
  <c r="AI56" i="13"/>
  <c r="AN56" i="13"/>
  <c r="AG47" i="85"/>
  <c r="AP47" i="85" s="1"/>
  <c r="W48" i="85"/>
  <c r="AF47" i="85"/>
  <c r="AO47" i="85" s="1"/>
  <c r="AE47" i="85"/>
  <c r="Y53" i="55"/>
  <c r="X53" i="55"/>
  <c r="AF51" i="10"/>
  <c r="AO51" i="10" s="1"/>
  <c r="AE51" i="10"/>
  <c r="W52" i="10"/>
  <c r="AG51" i="10"/>
  <c r="AP51" i="10" s="1"/>
  <c r="Y46" i="82"/>
  <c r="X46" i="82"/>
  <c r="AG53" i="11"/>
  <c r="AP53" i="11" s="1"/>
  <c r="AE53" i="11"/>
  <c r="W54" i="11"/>
  <c r="AF53" i="11"/>
  <c r="AO53" i="11" s="1"/>
  <c r="AR52" i="83"/>
  <c r="Y48" i="90"/>
  <c r="Z48" i="90" s="1"/>
  <c r="X48" i="90"/>
  <c r="AH57" i="41"/>
  <c r="AQ57" i="41" s="1"/>
  <c r="AI59" i="46"/>
  <c r="AN59" i="46"/>
  <c r="AH55" i="104"/>
  <c r="AQ55" i="104" s="1"/>
  <c r="Y49" i="94"/>
  <c r="X49" i="94"/>
  <c r="W52" i="43"/>
  <c r="AE51" i="43"/>
  <c r="AF51" i="43"/>
  <c r="AO51" i="43" s="1"/>
  <c r="AG51" i="43"/>
  <c r="AP51" i="43" s="1"/>
  <c r="AR50" i="10"/>
  <c r="AI52" i="55"/>
  <c r="AR52" i="55" s="1"/>
  <c r="AN52" i="55"/>
  <c r="AI56" i="88"/>
  <c r="AN56" i="88"/>
  <c r="AR46" i="85"/>
  <c r="AH51" i="102"/>
  <c r="AQ51" i="102" s="1"/>
  <c r="AI53" i="100"/>
  <c r="AN53" i="100"/>
  <c r="AI60" i="47"/>
  <c r="AN60" i="47"/>
  <c r="AI59" i="52"/>
  <c r="AP59" i="52"/>
  <c r="AF48" i="35"/>
  <c r="AO48" i="35" s="1"/>
  <c r="W49" i="35"/>
  <c r="AE48" i="35"/>
  <c r="AG48" i="35"/>
  <c r="AP48" i="35" s="1"/>
  <c r="Z57" i="41"/>
  <c r="AI55" i="95"/>
  <c r="AN55" i="95"/>
  <c r="Y57" i="84"/>
  <c r="X57" i="84"/>
  <c r="AG50" i="49"/>
  <c r="AP50" i="49" s="1"/>
  <c r="AE50" i="49"/>
  <c r="AF50" i="49"/>
  <c r="AO50" i="49" s="1"/>
  <c r="W51" i="49"/>
  <c r="Y50" i="87"/>
  <c r="Z50" i="87" s="1"/>
  <c r="X50" i="87"/>
  <c r="Z55" i="104"/>
  <c r="AI50" i="18"/>
  <c r="AN50" i="18"/>
  <c r="AF59" i="86"/>
  <c r="AO59" i="86" s="1"/>
  <c r="AE59" i="86"/>
  <c r="AG59" i="86"/>
  <c r="AP59" i="86" s="1"/>
  <c r="W60" i="86"/>
  <c r="AH50" i="42"/>
  <c r="AQ50" i="42" s="1"/>
  <c r="W63" i="93"/>
  <c r="AG62" i="93"/>
  <c r="AP62" i="93" s="1"/>
  <c r="AF62" i="93"/>
  <c r="AO62" i="93" s="1"/>
  <c r="AE62" i="93"/>
  <c r="Y63" i="15"/>
  <c r="X63" i="15"/>
  <c r="AR54" i="92"/>
  <c r="Z51" i="102"/>
  <c r="Y49" i="98"/>
  <c r="X49" i="98"/>
  <c r="Y54" i="54"/>
  <c r="X54" i="54"/>
  <c r="Y61" i="47"/>
  <c r="X61" i="47"/>
  <c r="AI60" i="105"/>
  <c r="AN60" i="105"/>
  <c r="Y60" i="52"/>
  <c r="X60" i="52"/>
  <c r="AI55" i="96"/>
  <c r="AN55" i="96"/>
  <c r="W62" i="101"/>
  <c r="AF61" i="101"/>
  <c r="AO61" i="101" s="1"/>
  <c r="AE61" i="101"/>
  <c r="AG61" i="101"/>
  <c r="AP61" i="101" s="1"/>
  <c r="AR57" i="51"/>
  <c r="AR56" i="41"/>
  <c r="AR49" i="42"/>
  <c r="W53" i="103"/>
  <c r="AG52" i="103"/>
  <c r="AP52" i="103" s="1"/>
  <c r="AE52" i="103"/>
  <c r="AF52" i="103"/>
  <c r="AO52" i="103" s="1"/>
  <c r="AH53" i="83"/>
  <c r="AQ53" i="83" s="1"/>
  <c r="Y56" i="95"/>
  <c r="X56" i="95"/>
  <c r="AE48" i="48"/>
  <c r="AF48" i="48"/>
  <c r="AO48" i="48" s="1"/>
  <c r="AG48" i="48"/>
  <c r="AP48" i="48" s="1"/>
  <c r="W49" i="48"/>
  <c r="Z50" i="42"/>
  <c r="AI62" i="15"/>
  <c r="AN62" i="15"/>
  <c r="AH58" i="51"/>
  <c r="AQ58" i="51" s="1"/>
  <c r="AI59" i="44"/>
  <c r="AN59" i="44"/>
  <c r="Y63" i="97"/>
  <c r="X63" i="97"/>
  <c r="AI53" i="54"/>
  <c r="AN53" i="54"/>
  <c r="Y56" i="96"/>
  <c r="X56" i="96"/>
  <c r="Z60" i="52" l="1"/>
  <c r="Z54" i="54"/>
  <c r="Z53" i="55"/>
  <c r="AE53" i="55" s="1"/>
  <c r="Z49" i="94"/>
  <c r="AE49" i="94" s="1"/>
  <c r="AF49" i="94"/>
  <c r="AO49" i="94" s="1"/>
  <c r="W50" i="94"/>
  <c r="AG60" i="52"/>
  <c r="AP60" i="52" s="1"/>
  <c r="AE60" i="52"/>
  <c r="W61" i="52"/>
  <c r="AF60" i="52"/>
  <c r="AO60" i="52" s="1"/>
  <c r="W54" i="55"/>
  <c r="AG53" i="55"/>
  <c r="AP53" i="55" s="1"/>
  <c r="AG54" i="54"/>
  <c r="AP54" i="54" s="1"/>
  <c r="W55" i="54"/>
  <c r="AE54" i="54"/>
  <c r="AF54" i="54"/>
  <c r="AO54" i="54" s="1"/>
  <c r="AG50" i="87"/>
  <c r="AP50" i="87" s="1"/>
  <c r="AF50" i="87"/>
  <c r="AO50" i="87" s="1"/>
  <c r="AE50" i="87"/>
  <c r="W51" i="87"/>
  <c r="AR53" i="54"/>
  <c r="AI48" i="48"/>
  <c r="AN48" i="48"/>
  <c r="AR60" i="105"/>
  <c r="AH57" i="84"/>
  <c r="AQ57" i="84" s="1"/>
  <c r="AR59" i="52"/>
  <c r="AH46" i="82"/>
  <c r="AQ46" i="82" s="1"/>
  <c r="AI51" i="10"/>
  <c r="AN51" i="10"/>
  <c r="AI47" i="85"/>
  <c r="AN47" i="85"/>
  <c r="AI59" i="32"/>
  <c r="AO59" i="32"/>
  <c r="AI54" i="45"/>
  <c r="AN54" i="45"/>
  <c r="AE51" i="18"/>
  <c r="W52" i="18"/>
  <c r="AG51" i="18"/>
  <c r="AP51" i="18" s="1"/>
  <c r="AF51" i="18"/>
  <c r="AO51" i="18" s="1"/>
  <c r="W61" i="46"/>
  <c r="AG60" i="46"/>
  <c r="AP60" i="46" s="1"/>
  <c r="AE60" i="46"/>
  <c r="AF60" i="46"/>
  <c r="AO60" i="46" s="1"/>
  <c r="AR62" i="97"/>
  <c r="AI54" i="91"/>
  <c r="AN54" i="91"/>
  <c r="AI49" i="50"/>
  <c r="AN49" i="50"/>
  <c r="AH63" i="97"/>
  <c r="AQ63" i="97" s="1"/>
  <c r="AE50" i="42"/>
  <c r="AG50" i="42"/>
  <c r="AP50" i="42" s="1"/>
  <c r="W51" i="42"/>
  <c r="AF50" i="42"/>
  <c r="AO50" i="42" s="1"/>
  <c r="AH56" i="95"/>
  <c r="AQ56" i="95" s="1"/>
  <c r="Y53" i="103"/>
  <c r="X53" i="103"/>
  <c r="AR55" i="96"/>
  <c r="AH61" i="47"/>
  <c r="AQ61" i="47" s="1"/>
  <c r="AH49" i="98"/>
  <c r="AQ49" i="98" s="1"/>
  <c r="AH63" i="15"/>
  <c r="AQ63" i="15" s="1"/>
  <c r="Z57" i="84"/>
  <c r="AR56" i="88"/>
  <c r="Z46" i="82"/>
  <c r="AI49" i="16"/>
  <c r="AN49" i="16"/>
  <c r="AR47" i="90"/>
  <c r="AH54" i="100"/>
  <c r="AQ54" i="100" s="1"/>
  <c r="AI63" i="89"/>
  <c r="AN63" i="89"/>
  <c r="AI58" i="51"/>
  <c r="AN58" i="51"/>
  <c r="AH56" i="96"/>
  <c r="AQ56" i="96" s="1"/>
  <c r="Z63" i="97"/>
  <c r="Z56" i="95"/>
  <c r="AH60" i="52"/>
  <c r="AQ60" i="52" s="1"/>
  <c r="Z61" i="47"/>
  <c r="Z49" i="98"/>
  <c r="Z63" i="15"/>
  <c r="Y63" i="93"/>
  <c r="X63" i="93"/>
  <c r="AR50" i="18"/>
  <c r="Y51" i="49"/>
  <c r="X51" i="49"/>
  <c r="AI48" i="35"/>
  <c r="AN48" i="35"/>
  <c r="AR60" i="47"/>
  <c r="AR59" i="46"/>
  <c r="AH48" i="90"/>
  <c r="AQ48" i="90" s="1"/>
  <c r="AH53" i="55"/>
  <c r="AQ53" i="55" s="1"/>
  <c r="Y48" i="85"/>
  <c r="X48" i="85"/>
  <c r="Y50" i="16"/>
  <c r="Z50" i="16" s="1"/>
  <c r="X50" i="16"/>
  <c r="AH62" i="53"/>
  <c r="AQ62" i="53" s="1"/>
  <c r="AR57" i="20"/>
  <c r="AH51" i="18"/>
  <c r="AQ51" i="18" s="1"/>
  <c r="AR61" i="53"/>
  <c r="Z54" i="100"/>
  <c r="Y55" i="91"/>
  <c r="X55" i="91"/>
  <c r="AR48" i="94"/>
  <c r="AR62" i="15"/>
  <c r="Z56" i="96"/>
  <c r="Y49" i="48"/>
  <c r="X49" i="48"/>
  <c r="AI61" i="101"/>
  <c r="AN61" i="101"/>
  <c r="Y60" i="86"/>
  <c r="X60" i="86"/>
  <c r="AF55" i="104"/>
  <c r="AO55" i="104" s="1"/>
  <c r="AE55" i="104"/>
  <c r="AG55" i="104"/>
  <c r="AP55" i="104" s="1"/>
  <c r="W56" i="104"/>
  <c r="Y49" i="35"/>
  <c r="X49" i="35"/>
  <c r="AI51" i="43"/>
  <c r="AN51" i="43"/>
  <c r="AE48" i="90"/>
  <c r="W49" i="90"/>
  <c r="AF48" i="90"/>
  <c r="AO48" i="90" s="1"/>
  <c r="AG48" i="90"/>
  <c r="AP48" i="90" s="1"/>
  <c r="Y54" i="11"/>
  <c r="X54" i="11"/>
  <c r="AR56" i="84"/>
  <c r="AH61" i="105"/>
  <c r="AQ61" i="105" s="1"/>
  <c r="Z62" i="53"/>
  <c r="Y60" i="32"/>
  <c r="X60" i="32"/>
  <c r="AH60" i="44"/>
  <c r="AQ60" i="44" s="1"/>
  <c r="AH57" i="13"/>
  <c r="AQ57" i="13" s="1"/>
  <c r="AI55" i="92"/>
  <c r="AN55" i="92"/>
  <c r="AH57" i="88"/>
  <c r="AQ57" i="88" s="1"/>
  <c r="X64" i="89"/>
  <c r="Z64" i="89" s="1"/>
  <c r="Y64" i="89"/>
  <c r="Y54" i="99"/>
  <c r="X54" i="99"/>
  <c r="Z54" i="99" s="1"/>
  <c r="AH54" i="54"/>
  <c r="AQ54" i="54" s="1"/>
  <c r="AF51" i="102"/>
  <c r="AO51" i="102" s="1"/>
  <c r="AE51" i="102"/>
  <c r="W52" i="102"/>
  <c r="AG51" i="102"/>
  <c r="AP51" i="102" s="1"/>
  <c r="AH50" i="87"/>
  <c r="AQ50" i="87" s="1"/>
  <c r="AI50" i="49"/>
  <c r="AN50" i="49"/>
  <c r="AR55" i="95"/>
  <c r="AR53" i="100"/>
  <c r="Y52" i="43"/>
  <c r="Z52" i="43" s="1"/>
  <c r="X52" i="43"/>
  <c r="AI53" i="11"/>
  <c r="AN53" i="11"/>
  <c r="Z61" i="105"/>
  <c r="Z60" i="44"/>
  <c r="Z57" i="13"/>
  <c r="AR49" i="87"/>
  <c r="AR48" i="98"/>
  <c r="Z57" i="88"/>
  <c r="AH58" i="20"/>
  <c r="AQ58" i="20" s="1"/>
  <c r="AI53" i="99"/>
  <c r="AN53" i="99"/>
  <c r="Y59" i="51"/>
  <c r="X59" i="51"/>
  <c r="Y54" i="83"/>
  <c r="X54" i="83"/>
  <c r="AR59" i="44"/>
  <c r="AI52" i="103"/>
  <c r="AN52" i="103"/>
  <c r="Y62" i="101"/>
  <c r="X62" i="101"/>
  <c r="Z62" i="101" s="1"/>
  <c r="AI62" i="93"/>
  <c r="AN62" i="93"/>
  <c r="AI59" i="86"/>
  <c r="AR59" i="86" s="1"/>
  <c r="AN59" i="86"/>
  <c r="AE57" i="41"/>
  <c r="AN57" i="41" s="1"/>
  <c r="AF57" i="41"/>
  <c r="AO57" i="41" s="1"/>
  <c r="AG57" i="41"/>
  <c r="W58" i="41"/>
  <c r="AH49" i="94"/>
  <c r="AQ49" i="94" s="1"/>
  <c r="Y52" i="10"/>
  <c r="X52" i="10"/>
  <c r="AR56" i="13"/>
  <c r="X55" i="45"/>
  <c r="Y55" i="45"/>
  <c r="Z55" i="45" s="1"/>
  <c r="AH60" i="46"/>
  <c r="AQ60" i="46" s="1"/>
  <c r="Y56" i="92"/>
  <c r="Z56" i="92" s="1"/>
  <c r="X56" i="92"/>
  <c r="Z58" i="20"/>
  <c r="Y50" i="50"/>
  <c r="X50" i="50"/>
  <c r="Z50" i="50" s="1"/>
  <c r="AI53" i="83"/>
  <c r="AN53" i="83"/>
  <c r="Z60" i="32" l="1"/>
  <c r="Z53" i="103"/>
  <c r="AF53" i="55"/>
  <c r="AO53" i="55" s="1"/>
  <c r="AG49" i="94"/>
  <c r="AP49" i="94" s="1"/>
  <c r="Z55" i="91"/>
  <c r="AF55" i="91" s="1"/>
  <c r="AO55" i="91" s="1"/>
  <c r="AG55" i="45"/>
  <c r="AP55" i="45" s="1"/>
  <c r="AF55" i="45"/>
  <c r="AO55" i="45" s="1"/>
  <c r="W56" i="45"/>
  <c r="AE55" i="45"/>
  <c r="AE52" i="43"/>
  <c r="AG52" i="43"/>
  <c r="AP52" i="43" s="1"/>
  <c r="W53" i="43"/>
  <c r="AF52" i="43"/>
  <c r="AO52" i="43" s="1"/>
  <c r="AE55" i="91"/>
  <c r="AF50" i="16"/>
  <c r="AO50" i="16" s="1"/>
  <c r="AE50" i="16"/>
  <c r="AG50" i="16"/>
  <c r="AP50" i="16" s="1"/>
  <c r="W51" i="16"/>
  <c r="AF50" i="50"/>
  <c r="AO50" i="50" s="1"/>
  <c r="AE50" i="50"/>
  <c r="AN50" i="50" s="1"/>
  <c r="AG50" i="50"/>
  <c r="W51" i="50"/>
  <c r="W61" i="32"/>
  <c r="AG60" i="32"/>
  <c r="AP60" i="32" s="1"/>
  <c r="AF60" i="32"/>
  <c r="AO60" i="32" s="1"/>
  <c r="AE60" i="32"/>
  <c r="AG53" i="103"/>
  <c r="AP53" i="103" s="1"/>
  <c r="AE53" i="103"/>
  <c r="AF53" i="103"/>
  <c r="AO53" i="103" s="1"/>
  <c r="W54" i="103"/>
  <c r="AH54" i="83"/>
  <c r="AQ54" i="83" s="1"/>
  <c r="AF57" i="13"/>
  <c r="AO57" i="13" s="1"/>
  <c r="W58" i="13"/>
  <c r="AG57" i="13"/>
  <c r="AP57" i="13" s="1"/>
  <c r="AE57" i="13"/>
  <c r="AF54" i="99"/>
  <c r="AO54" i="99" s="1"/>
  <c r="AG54" i="99"/>
  <c r="AP54" i="99" s="1"/>
  <c r="AE54" i="99"/>
  <c r="W55" i="99"/>
  <c r="AR51" i="43"/>
  <c r="AG61" i="47"/>
  <c r="AP61" i="47" s="1"/>
  <c r="AE61" i="47"/>
  <c r="W62" i="47"/>
  <c r="AF61" i="47"/>
  <c r="AO61" i="47" s="1"/>
  <c r="AE56" i="95"/>
  <c r="W57" i="95"/>
  <c r="AG56" i="95"/>
  <c r="AP56" i="95" s="1"/>
  <c r="AF56" i="95"/>
  <c r="AO56" i="95" s="1"/>
  <c r="AR49" i="50"/>
  <c r="AR59" i="32"/>
  <c r="Y51" i="87"/>
  <c r="X51" i="87"/>
  <c r="AI54" i="54"/>
  <c r="AN54" i="54"/>
  <c r="AR53" i="83"/>
  <c r="AF57" i="88"/>
  <c r="AO57" i="88" s="1"/>
  <c r="AE57" i="88"/>
  <c r="W58" i="88"/>
  <c r="AG57" i="88"/>
  <c r="AP57" i="88" s="1"/>
  <c r="AR50" i="49"/>
  <c r="AF62" i="53"/>
  <c r="AO62" i="53" s="1"/>
  <c r="W63" i="53"/>
  <c r="AE62" i="53"/>
  <c r="AG62" i="53"/>
  <c r="AP62" i="53" s="1"/>
  <c r="AH49" i="35"/>
  <c r="AQ49" i="35" s="1"/>
  <c r="AI55" i="104"/>
  <c r="AN55" i="104"/>
  <c r="AR61" i="101"/>
  <c r="W55" i="100"/>
  <c r="AG54" i="100"/>
  <c r="AP54" i="100" s="1"/>
  <c r="AF54" i="100"/>
  <c r="AO54" i="100" s="1"/>
  <c r="AE54" i="100"/>
  <c r="AH48" i="85"/>
  <c r="AQ48" i="85" s="1"/>
  <c r="AR48" i="35"/>
  <c r="AH63" i="93"/>
  <c r="AQ63" i="93" s="1"/>
  <c r="AF63" i="97"/>
  <c r="AO63" i="97" s="1"/>
  <c r="AE63" i="97"/>
  <c r="W64" i="97"/>
  <c r="AG63" i="97"/>
  <c r="AP63" i="97" s="1"/>
  <c r="AR49" i="16"/>
  <c r="AI60" i="46"/>
  <c r="AN60" i="46"/>
  <c r="X52" i="18"/>
  <c r="Y52" i="18"/>
  <c r="Z52" i="18"/>
  <c r="AI50" i="87"/>
  <c r="AN50" i="87"/>
  <c r="Y55" i="54"/>
  <c r="X55" i="54"/>
  <c r="AI53" i="55"/>
  <c r="AR53" i="55" s="1"/>
  <c r="AN53" i="55"/>
  <c r="W63" i="101"/>
  <c r="AG62" i="101"/>
  <c r="AP62" i="101" s="1"/>
  <c r="AE62" i="101"/>
  <c r="AF62" i="101"/>
  <c r="AO62" i="101" s="1"/>
  <c r="AR53" i="99"/>
  <c r="W62" i="105"/>
  <c r="AG61" i="105"/>
  <c r="AP61" i="105" s="1"/>
  <c r="AF61" i="105"/>
  <c r="AO61" i="105" s="1"/>
  <c r="AE61" i="105"/>
  <c r="W65" i="89"/>
  <c r="AG64" i="89"/>
  <c r="AP64" i="89" s="1"/>
  <c r="AF64" i="89"/>
  <c r="AO64" i="89" s="1"/>
  <c r="AE64" i="89"/>
  <c r="Z49" i="35"/>
  <c r="AH49" i="48"/>
  <c r="AQ49" i="48" s="1"/>
  <c r="Z48" i="85"/>
  <c r="AH51" i="49"/>
  <c r="AQ51" i="49" s="1"/>
  <c r="Z63" i="93"/>
  <c r="AR58" i="51"/>
  <c r="AG46" i="82"/>
  <c r="AP46" i="82" s="1"/>
  <c r="W47" i="82"/>
  <c r="AF46" i="82"/>
  <c r="AO46" i="82" s="1"/>
  <c r="AE46" i="82"/>
  <c r="AR54" i="91"/>
  <c r="AI51" i="18"/>
  <c r="AN51" i="18"/>
  <c r="AR47" i="85"/>
  <c r="AR48" i="48"/>
  <c r="Z54" i="83"/>
  <c r="AH55" i="45"/>
  <c r="AQ55" i="45" s="1"/>
  <c r="Y52" i="102"/>
  <c r="Z52" i="102"/>
  <c r="X52" i="102"/>
  <c r="AH54" i="11"/>
  <c r="AQ54" i="11" s="1"/>
  <c r="Y49" i="90"/>
  <c r="X49" i="90"/>
  <c r="Z49" i="90" s="1"/>
  <c r="AH60" i="86"/>
  <c r="AQ60" i="86" s="1"/>
  <c r="Z49" i="48"/>
  <c r="Z51" i="49"/>
  <c r="Y51" i="42"/>
  <c r="X51" i="42"/>
  <c r="Y61" i="46"/>
  <c r="X61" i="46"/>
  <c r="AI49" i="94"/>
  <c r="AN49" i="94"/>
  <c r="AH50" i="50"/>
  <c r="AQ50" i="50" s="1"/>
  <c r="X58" i="41"/>
  <c r="Y58" i="41"/>
  <c r="AR52" i="103"/>
  <c r="AH59" i="51"/>
  <c r="AQ59" i="51" s="1"/>
  <c r="W59" i="20"/>
  <c r="AG58" i="20"/>
  <c r="AP58" i="20" s="1"/>
  <c r="AE58" i="20"/>
  <c r="AF58" i="20"/>
  <c r="AO58" i="20" s="1"/>
  <c r="AI57" i="41"/>
  <c r="AP57" i="41"/>
  <c r="AR62" i="93"/>
  <c r="Z59" i="51"/>
  <c r="AR53" i="11"/>
  <c r="AI51" i="102"/>
  <c r="AN51" i="102"/>
  <c r="AH64" i="89"/>
  <c r="AQ64" i="89" s="1"/>
  <c r="AH60" i="32"/>
  <c r="AQ60" i="32" s="1"/>
  <c r="Z54" i="11"/>
  <c r="AI48" i="90"/>
  <c r="AN48" i="90"/>
  <c r="Z60" i="86"/>
  <c r="AH55" i="91"/>
  <c r="AQ55" i="91" s="1"/>
  <c r="AH50" i="16"/>
  <c r="AQ50" i="16" s="1"/>
  <c r="AE63" i="15"/>
  <c r="W64" i="15"/>
  <c r="AF63" i="15"/>
  <c r="AO63" i="15" s="1"/>
  <c r="AG63" i="15"/>
  <c r="AP63" i="15" s="1"/>
  <c r="AR63" i="89"/>
  <c r="AR54" i="45"/>
  <c r="AR51" i="10"/>
  <c r="Y61" i="52"/>
  <c r="X61" i="52"/>
  <c r="Z61" i="52" s="1"/>
  <c r="Y50" i="94"/>
  <c r="X50" i="94"/>
  <c r="Z50" i="94" s="1"/>
  <c r="AF56" i="92"/>
  <c r="AO56" i="92" s="1"/>
  <c r="AE56" i="92"/>
  <c r="W57" i="92"/>
  <c r="AG56" i="92"/>
  <c r="AP56" i="92" s="1"/>
  <c r="AH52" i="10"/>
  <c r="AQ52" i="10" s="1"/>
  <c r="Z52" i="10"/>
  <c r="AE60" i="44"/>
  <c r="AF60" i="44"/>
  <c r="AO60" i="44" s="1"/>
  <c r="W61" i="44"/>
  <c r="AG60" i="44"/>
  <c r="AP60" i="44" s="1"/>
  <c r="AH56" i="92"/>
  <c r="AQ56" i="92" s="1"/>
  <c r="AH62" i="101"/>
  <c r="AQ62" i="101" s="1"/>
  <c r="AH52" i="43"/>
  <c r="AQ52" i="43" s="1"/>
  <c r="AH54" i="99"/>
  <c r="AQ54" i="99" s="1"/>
  <c r="AR55" i="92"/>
  <c r="Y56" i="104"/>
  <c r="Z56" i="104" s="1"/>
  <c r="X56" i="104"/>
  <c r="AF56" i="96"/>
  <c r="AO56" i="96" s="1"/>
  <c r="W57" i="96"/>
  <c r="AG56" i="96"/>
  <c r="AP56" i="96" s="1"/>
  <c r="AE56" i="96"/>
  <c r="AF49" i="98"/>
  <c r="AO49" i="98" s="1"/>
  <c r="AG49" i="98"/>
  <c r="AP49" i="98" s="1"/>
  <c r="AE49" i="98"/>
  <c r="W50" i="98"/>
  <c r="W58" i="84"/>
  <c r="AF57" i="84"/>
  <c r="AO57" i="84" s="1"/>
  <c r="AE57" i="84"/>
  <c r="AG57" i="84"/>
  <c r="AP57" i="84" s="1"/>
  <c r="AH53" i="103"/>
  <c r="AQ53" i="103" s="1"/>
  <c r="AI50" i="42"/>
  <c r="AN50" i="42"/>
  <c r="Y54" i="55"/>
  <c r="Z54" i="55" s="1"/>
  <c r="X54" i="55"/>
  <c r="AI60" i="52"/>
  <c r="AR60" i="52" s="1"/>
  <c r="AN60" i="52"/>
  <c r="Z61" i="46" l="1"/>
  <c r="AG55" i="91"/>
  <c r="AP55" i="91" s="1"/>
  <c r="Z51" i="42"/>
  <c r="W56" i="91"/>
  <c r="W62" i="46"/>
  <c r="AE61" i="46"/>
  <c r="AF61" i="46"/>
  <c r="AO61" i="46" s="1"/>
  <c r="AG61" i="46"/>
  <c r="AP61" i="46" s="1"/>
  <c r="W52" i="42"/>
  <c r="AG51" i="42"/>
  <c r="AP51" i="42" s="1"/>
  <c r="AF51" i="42"/>
  <c r="AO51" i="42" s="1"/>
  <c r="AE51" i="42"/>
  <c r="AE56" i="104"/>
  <c r="AG56" i="104"/>
  <c r="AP56" i="104" s="1"/>
  <c r="AF56" i="104"/>
  <c r="AO56" i="104" s="1"/>
  <c r="W57" i="104"/>
  <c r="W55" i="55"/>
  <c r="AE54" i="55"/>
  <c r="AG54" i="55"/>
  <c r="AP54" i="55" s="1"/>
  <c r="AF54" i="55"/>
  <c r="AO54" i="55" s="1"/>
  <c r="AI56" i="96"/>
  <c r="AN56" i="96"/>
  <c r="Y61" i="44"/>
  <c r="Z61" i="44" s="1"/>
  <c r="X61" i="44"/>
  <c r="AI56" i="92"/>
  <c r="AN56" i="92"/>
  <c r="W62" i="52"/>
  <c r="AG61" i="52"/>
  <c r="AP61" i="52" s="1"/>
  <c r="AE61" i="52"/>
  <c r="AN61" i="52" s="1"/>
  <c r="AF61" i="52"/>
  <c r="AI58" i="20"/>
  <c r="AN58" i="20"/>
  <c r="AI49" i="98"/>
  <c r="AN49" i="98"/>
  <c r="Y57" i="96"/>
  <c r="Z57" i="96" s="1"/>
  <c r="X57" i="96"/>
  <c r="AI60" i="44"/>
  <c r="AN60" i="44"/>
  <c r="AH50" i="94"/>
  <c r="AQ50" i="94" s="1"/>
  <c r="AF54" i="11"/>
  <c r="AO54" i="11" s="1"/>
  <c r="AE54" i="11"/>
  <c r="AG54" i="11"/>
  <c r="AP54" i="11" s="1"/>
  <c r="W55" i="11"/>
  <c r="AR51" i="102"/>
  <c r="Y59" i="20"/>
  <c r="X59" i="20"/>
  <c r="AF49" i="48"/>
  <c r="AO49" i="48" s="1"/>
  <c r="AG49" i="48"/>
  <c r="AP49" i="48" s="1"/>
  <c r="AE49" i="48"/>
  <c r="W50" i="48"/>
  <c r="AH49" i="90"/>
  <c r="AQ49" i="90" s="1"/>
  <c r="Y62" i="105"/>
  <c r="X62" i="105"/>
  <c r="Z62" i="105" s="1"/>
  <c r="Y64" i="97"/>
  <c r="X64" i="97"/>
  <c r="AI61" i="47"/>
  <c r="AN61" i="47"/>
  <c r="AI54" i="99"/>
  <c r="AN54" i="99"/>
  <c r="Y58" i="13"/>
  <c r="X58" i="13"/>
  <c r="Z58" i="13" s="1"/>
  <c r="Y51" i="50"/>
  <c r="Z51" i="50" s="1"/>
  <c r="X51" i="50"/>
  <c r="Y56" i="91"/>
  <c r="X56" i="91"/>
  <c r="Z56" i="91" s="1"/>
  <c r="AI52" i="43"/>
  <c r="AN52" i="43"/>
  <c r="AH54" i="55"/>
  <c r="AQ54" i="55" s="1"/>
  <c r="AI57" i="84"/>
  <c r="AN57" i="84"/>
  <c r="AG52" i="10"/>
  <c r="AP52" i="10" s="1"/>
  <c r="AE52" i="10"/>
  <c r="W53" i="10"/>
  <c r="AF52" i="10"/>
  <c r="AO52" i="10" s="1"/>
  <c r="AE50" i="94"/>
  <c r="W51" i="94"/>
  <c r="AF50" i="94"/>
  <c r="AO50" i="94" s="1"/>
  <c r="AG50" i="94"/>
  <c r="AP50" i="94" s="1"/>
  <c r="AR57" i="41"/>
  <c r="W50" i="90"/>
  <c r="AG49" i="90"/>
  <c r="AP49" i="90" s="1"/>
  <c r="AF49" i="90"/>
  <c r="AO49" i="90" s="1"/>
  <c r="AE49" i="90"/>
  <c r="Y65" i="89"/>
  <c r="X65" i="89"/>
  <c r="Y63" i="101"/>
  <c r="X63" i="101"/>
  <c r="AR60" i="46"/>
  <c r="AI63" i="97"/>
  <c r="AN63" i="97"/>
  <c r="Y55" i="100"/>
  <c r="Z55" i="100" s="1"/>
  <c r="X55" i="100"/>
  <c r="AI62" i="53"/>
  <c r="AN62" i="53"/>
  <c r="Y57" i="95"/>
  <c r="X57" i="95"/>
  <c r="AI60" i="32"/>
  <c r="AN60" i="32"/>
  <c r="AI50" i="50"/>
  <c r="AP50" i="50"/>
  <c r="AI50" i="16"/>
  <c r="AN50" i="16"/>
  <c r="AI63" i="15"/>
  <c r="AN63" i="15"/>
  <c r="AH56" i="104"/>
  <c r="AQ56" i="104" s="1"/>
  <c r="Z58" i="41"/>
  <c r="AH51" i="42"/>
  <c r="AQ51" i="42" s="1"/>
  <c r="AH52" i="102"/>
  <c r="AQ52" i="102" s="1"/>
  <c r="AI46" i="82"/>
  <c r="AN46" i="82"/>
  <c r="W64" i="93"/>
  <c r="AG63" i="93"/>
  <c r="AP63" i="93" s="1"/>
  <c r="AF63" i="93"/>
  <c r="AO63" i="93" s="1"/>
  <c r="AE63" i="93"/>
  <c r="W49" i="85"/>
  <c r="AG48" i="85"/>
  <c r="AP48" i="85" s="1"/>
  <c r="AF48" i="85"/>
  <c r="AO48" i="85" s="1"/>
  <c r="AE48" i="85"/>
  <c r="AF49" i="35"/>
  <c r="AO49" i="35" s="1"/>
  <c r="AG49" i="35"/>
  <c r="AP49" i="35" s="1"/>
  <c r="W50" i="35"/>
  <c r="AE49" i="35"/>
  <c r="AR50" i="87"/>
  <c r="Y63" i="53"/>
  <c r="X63" i="53"/>
  <c r="Y58" i="88"/>
  <c r="X58" i="88"/>
  <c r="AR54" i="54"/>
  <c r="AI56" i="95"/>
  <c r="AN56" i="95"/>
  <c r="Y54" i="103"/>
  <c r="X54" i="103"/>
  <c r="AI55" i="45"/>
  <c r="AN55" i="45"/>
  <c r="Y58" i="84"/>
  <c r="X58" i="84"/>
  <c r="Y57" i="92"/>
  <c r="X57" i="92"/>
  <c r="AH61" i="52"/>
  <c r="AQ61" i="52" s="1"/>
  <c r="Y64" i="15"/>
  <c r="X64" i="15"/>
  <c r="W61" i="86"/>
  <c r="AE60" i="86"/>
  <c r="AG60" i="86"/>
  <c r="AP60" i="86" s="1"/>
  <c r="AF60" i="86"/>
  <c r="AO60" i="86" s="1"/>
  <c r="AF59" i="51"/>
  <c r="AO59" i="51" s="1"/>
  <c r="W60" i="51"/>
  <c r="AG59" i="51"/>
  <c r="AP59" i="51" s="1"/>
  <c r="AE59" i="51"/>
  <c r="AH58" i="41"/>
  <c r="AQ58" i="41" s="1"/>
  <c r="AF52" i="102"/>
  <c r="AO52" i="102" s="1"/>
  <c r="AG52" i="102"/>
  <c r="AP52" i="102" s="1"/>
  <c r="W53" i="102"/>
  <c r="AE52" i="102"/>
  <c r="AI61" i="105"/>
  <c r="AN61" i="105"/>
  <c r="W53" i="18"/>
  <c r="AE52" i="18"/>
  <c r="AN52" i="18" s="1"/>
  <c r="AF52" i="18"/>
  <c r="AO52" i="18" s="1"/>
  <c r="AG52" i="18"/>
  <c r="AI57" i="88"/>
  <c r="AN57" i="88"/>
  <c r="AH51" i="87"/>
  <c r="AQ51" i="87" s="1"/>
  <c r="Y56" i="45"/>
  <c r="X56" i="45"/>
  <c r="AF54" i="83"/>
  <c r="AO54" i="83" s="1"/>
  <c r="AG54" i="83"/>
  <c r="AP54" i="83" s="1"/>
  <c r="AE54" i="83"/>
  <c r="W55" i="83"/>
  <c r="AR51" i="18"/>
  <c r="Y47" i="82"/>
  <c r="X47" i="82"/>
  <c r="Z47" i="82" s="1"/>
  <c r="AI64" i="89"/>
  <c r="AN64" i="89"/>
  <c r="AH55" i="54"/>
  <c r="AQ55" i="54" s="1"/>
  <c r="AI54" i="100"/>
  <c r="AN54" i="100"/>
  <c r="Z51" i="87"/>
  <c r="AI57" i="13"/>
  <c r="AN57" i="13"/>
  <c r="AI53" i="103"/>
  <c r="AN53" i="103"/>
  <c r="Y61" i="32"/>
  <c r="X61" i="32"/>
  <c r="AI55" i="91"/>
  <c r="AN55" i="91"/>
  <c r="Y53" i="43"/>
  <c r="X53" i="43"/>
  <c r="AR49" i="94"/>
  <c r="AR50" i="42"/>
  <c r="Y50" i="98"/>
  <c r="X50" i="98"/>
  <c r="Z50" i="98" s="1"/>
  <c r="AR48" i="90"/>
  <c r="AH61" i="46"/>
  <c r="AQ61" i="46" s="1"/>
  <c r="AF51" i="49"/>
  <c r="AO51" i="49" s="1"/>
  <c r="AG51" i="49"/>
  <c r="AP51" i="49" s="1"/>
  <c r="W52" i="49"/>
  <c r="AE51" i="49"/>
  <c r="AI62" i="101"/>
  <c r="AN62" i="101"/>
  <c r="Z55" i="54"/>
  <c r="AH52" i="18"/>
  <c r="AQ52" i="18" s="1"/>
  <c r="AR55" i="104"/>
  <c r="Y62" i="47"/>
  <c r="Z62" i="47" s="1"/>
  <c r="X62" i="47"/>
  <c r="Y55" i="99"/>
  <c r="X55" i="99"/>
  <c r="Z55" i="99" s="1"/>
  <c r="Y51" i="16"/>
  <c r="Z51" i="16" s="1"/>
  <c r="X51" i="16"/>
  <c r="Z54" i="103" l="1"/>
  <c r="AG54" i="103" s="1"/>
  <c r="AP54" i="103" s="1"/>
  <c r="AE54" i="103"/>
  <c r="AN54" i="103" s="1"/>
  <c r="W55" i="103"/>
  <c r="AF54" i="103"/>
  <c r="AE51" i="50"/>
  <c r="AF51" i="50"/>
  <c r="AO51" i="50" s="1"/>
  <c r="AG51" i="50"/>
  <c r="AP51" i="50" s="1"/>
  <c r="W52" i="50"/>
  <c r="AG50" i="98"/>
  <c r="AP50" i="98" s="1"/>
  <c r="AF50" i="98"/>
  <c r="AO50" i="98" s="1"/>
  <c r="AE50" i="98"/>
  <c r="W51" i="98"/>
  <c r="AG55" i="100"/>
  <c r="AP55" i="100" s="1"/>
  <c r="AF55" i="100"/>
  <c r="AO55" i="100" s="1"/>
  <c r="AE55" i="100"/>
  <c r="W56" i="100"/>
  <c r="AF62" i="47"/>
  <c r="AO62" i="47" s="1"/>
  <c r="W63" i="47"/>
  <c r="AE62" i="47"/>
  <c r="AG62" i="47"/>
  <c r="AP62" i="47" s="1"/>
  <c r="AR57" i="88"/>
  <c r="AH57" i="92"/>
  <c r="AQ57" i="92" s="1"/>
  <c r="AR56" i="95"/>
  <c r="Z63" i="53"/>
  <c r="AH63" i="53"/>
  <c r="AQ63" i="53" s="1"/>
  <c r="X50" i="35"/>
  <c r="Y50" i="35"/>
  <c r="Y64" i="93"/>
  <c r="X64" i="93"/>
  <c r="AR50" i="50"/>
  <c r="AR63" i="97"/>
  <c r="AH65" i="89"/>
  <c r="AQ65" i="89" s="1"/>
  <c r="AI52" i="10"/>
  <c r="AN52" i="10"/>
  <c r="AF56" i="91"/>
  <c r="AO56" i="91" s="1"/>
  <c r="AE56" i="91"/>
  <c r="AG56" i="91"/>
  <c r="AP56" i="91" s="1"/>
  <c r="W57" i="91"/>
  <c r="AE58" i="13"/>
  <c r="AF58" i="13"/>
  <c r="AO58" i="13" s="1"/>
  <c r="AG58" i="13"/>
  <c r="AP58" i="13" s="1"/>
  <c r="W59" i="13"/>
  <c r="AH64" i="97"/>
  <c r="AQ64" i="97" s="1"/>
  <c r="Y50" i="48"/>
  <c r="X50" i="48"/>
  <c r="AI54" i="11"/>
  <c r="AN54" i="11"/>
  <c r="W62" i="44"/>
  <c r="AG61" i="44"/>
  <c r="AP61" i="44" s="1"/>
  <c r="AE61" i="44"/>
  <c r="AF61" i="44"/>
  <c r="AO61" i="44" s="1"/>
  <c r="Y52" i="42"/>
  <c r="X52" i="42"/>
  <c r="AH61" i="32"/>
  <c r="AQ61" i="32" s="1"/>
  <c r="AF47" i="82"/>
  <c r="AO47" i="82" s="1"/>
  <c r="AG47" i="82"/>
  <c r="AP47" i="82" s="1"/>
  <c r="W48" i="82"/>
  <c r="AE47" i="82"/>
  <c r="AI51" i="49"/>
  <c r="AN51" i="49"/>
  <c r="AF51" i="87"/>
  <c r="AO51" i="87" s="1"/>
  <c r="W52" i="87"/>
  <c r="AG51" i="87"/>
  <c r="AP51" i="87" s="1"/>
  <c r="AE51" i="87"/>
  <c r="AR61" i="105"/>
  <c r="AI59" i="51"/>
  <c r="AN59" i="51"/>
  <c r="Z57" i="92"/>
  <c r="AR55" i="45"/>
  <c r="Y49" i="85"/>
  <c r="X49" i="85"/>
  <c r="W59" i="41"/>
  <c r="AF58" i="41"/>
  <c r="AO58" i="41" s="1"/>
  <c r="AG58" i="41"/>
  <c r="AP58" i="41" s="1"/>
  <c r="AE58" i="41"/>
  <c r="AR62" i="53"/>
  <c r="Z65" i="89"/>
  <c r="Y50" i="90"/>
  <c r="X50" i="90"/>
  <c r="Y51" i="94"/>
  <c r="X51" i="94"/>
  <c r="Z51" i="94" s="1"/>
  <c r="Z64" i="97"/>
  <c r="AI49" i="48"/>
  <c r="AN49" i="48"/>
  <c r="AR49" i="98"/>
  <c r="AI54" i="55"/>
  <c r="AN54" i="55"/>
  <c r="AI56" i="104"/>
  <c r="AN56" i="104"/>
  <c r="AE51" i="16"/>
  <c r="AG51" i="16"/>
  <c r="AP51" i="16" s="1"/>
  <c r="AF51" i="16"/>
  <c r="AO51" i="16" s="1"/>
  <c r="W52" i="16"/>
  <c r="AH50" i="98"/>
  <c r="AQ50" i="98" s="1"/>
  <c r="AR57" i="13"/>
  <c r="AI54" i="83"/>
  <c r="AN54" i="83"/>
  <c r="AH53" i="43"/>
  <c r="AQ53" i="43" s="1"/>
  <c r="Z61" i="32"/>
  <c r="AH55" i="99"/>
  <c r="AQ55" i="99" s="1"/>
  <c r="Y52" i="49"/>
  <c r="X52" i="49"/>
  <c r="Z53" i="43"/>
  <c r="AI52" i="18"/>
  <c r="AP52" i="18"/>
  <c r="AI60" i="86"/>
  <c r="AN60" i="86"/>
  <c r="AH54" i="103"/>
  <c r="AQ54" i="103" s="1"/>
  <c r="AR46" i="82"/>
  <c r="AR63" i="15"/>
  <c r="AR60" i="32"/>
  <c r="AH55" i="100"/>
  <c r="AQ55" i="100" s="1"/>
  <c r="AI50" i="94"/>
  <c r="AN50" i="94"/>
  <c r="AH51" i="50"/>
  <c r="AQ51" i="50" s="1"/>
  <c r="AR60" i="44"/>
  <c r="Y62" i="52"/>
  <c r="X62" i="52"/>
  <c r="Y55" i="55"/>
  <c r="X55" i="55"/>
  <c r="W56" i="99"/>
  <c r="AG55" i="99"/>
  <c r="AP55" i="99" s="1"/>
  <c r="AF55" i="99"/>
  <c r="AO55" i="99" s="1"/>
  <c r="AE55" i="99"/>
  <c r="AR54" i="100"/>
  <c r="AH56" i="45"/>
  <c r="AQ56" i="45" s="1"/>
  <c r="AI52" i="102"/>
  <c r="AN52" i="102"/>
  <c r="Y60" i="51"/>
  <c r="X60" i="51"/>
  <c r="Y61" i="86"/>
  <c r="X61" i="86"/>
  <c r="AH58" i="84"/>
  <c r="AQ58" i="84" s="1"/>
  <c r="AH58" i="88"/>
  <c r="AQ58" i="88" s="1"/>
  <c r="AI63" i="93"/>
  <c r="AN63" i="93"/>
  <c r="AH57" i="95"/>
  <c r="AQ57" i="95" s="1"/>
  <c r="AH63" i="101"/>
  <c r="AQ63" i="101" s="1"/>
  <c r="AR57" i="84"/>
  <c r="AR54" i="99"/>
  <c r="AH62" i="105"/>
  <c r="AQ62" i="105" s="1"/>
  <c r="AH57" i="96"/>
  <c r="AQ57" i="96" s="1"/>
  <c r="AR58" i="20"/>
  <c r="AR56" i="96"/>
  <c r="AI51" i="42"/>
  <c r="AN51" i="42"/>
  <c r="AE55" i="54"/>
  <c r="AF55" i="54"/>
  <c r="AO55" i="54" s="1"/>
  <c r="W56" i="54"/>
  <c r="AG55" i="54"/>
  <c r="AP55" i="54" s="1"/>
  <c r="AR64" i="89"/>
  <c r="Z56" i="45"/>
  <c r="Y53" i="102"/>
  <c r="Z53" i="102"/>
  <c r="X53" i="102"/>
  <c r="AI48" i="85"/>
  <c r="AN48" i="85"/>
  <c r="AR50" i="16"/>
  <c r="Z57" i="95"/>
  <c r="Z63" i="101"/>
  <c r="AI49" i="90"/>
  <c r="AN49" i="90"/>
  <c r="AR52" i="43"/>
  <c r="W63" i="105"/>
  <c r="AF62" i="105"/>
  <c r="AO62" i="105" s="1"/>
  <c r="AG62" i="105"/>
  <c r="AP62" i="105" s="1"/>
  <c r="AE62" i="105"/>
  <c r="AH59" i="20"/>
  <c r="AQ59" i="20" s="1"/>
  <c r="Y55" i="11"/>
  <c r="X55" i="11"/>
  <c r="AE57" i="96"/>
  <c r="AN57" i="96" s="1"/>
  <c r="AF57" i="96"/>
  <c r="AO57" i="96" s="1"/>
  <c r="W58" i="96"/>
  <c r="AG57" i="96"/>
  <c r="AR56" i="92"/>
  <c r="Y57" i="104"/>
  <c r="X57" i="104"/>
  <c r="AI61" i="46"/>
  <c r="AN61" i="46"/>
  <c r="AR53" i="103"/>
  <c r="AH64" i="15"/>
  <c r="AQ64" i="15" s="1"/>
  <c r="Z58" i="84"/>
  <c r="Z58" i="88"/>
  <c r="AH51" i="16"/>
  <c r="AQ51" i="16" s="1"/>
  <c r="AH62" i="47"/>
  <c r="AQ62" i="47" s="1"/>
  <c r="AR62" i="101"/>
  <c r="AR55" i="91"/>
  <c r="AH47" i="82"/>
  <c r="AQ47" i="82" s="1"/>
  <c r="Y55" i="83"/>
  <c r="X55" i="83"/>
  <c r="Y53" i="18"/>
  <c r="X53" i="18"/>
  <c r="Z64" i="15"/>
  <c r="AI49" i="35"/>
  <c r="AN49" i="35"/>
  <c r="Y53" i="10"/>
  <c r="X53" i="10"/>
  <c r="AH56" i="91"/>
  <c r="AQ56" i="91" s="1"/>
  <c r="AH58" i="13"/>
  <c r="AQ58" i="13" s="1"/>
  <c r="AR61" i="47"/>
  <c r="Z59" i="20"/>
  <c r="AI61" i="52"/>
  <c r="AO61" i="52"/>
  <c r="AH61" i="44"/>
  <c r="AQ61" i="44" s="1"/>
  <c r="Y62" i="46"/>
  <c r="X62" i="46"/>
  <c r="Z62" i="46" s="1"/>
  <c r="Z60" i="51" l="1"/>
  <c r="Z52" i="42"/>
  <c r="Z53" i="18"/>
  <c r="AG53" i="18" s="1"/>
  <c r="AP53" i="18" s="1"/>
  <c r="Z55" i="55"/>
  <c r="AF55" i="55" s="1"/>
  <c r="AO55" i="55" s="1"/>
  <c r="W56" i="55"/>
  <c r="AE55" i="55"/>
  <c r="AE52" i="42"/>
  <c r="AG52" i="42"/>
  <c r="AP52" i="42" s="1"/>
  <c r="AF52" i="42"/>
  <c r="AO52" i="42" s="1"/>
  <c r="W53" i="42"/>
  <c r="W54" i="18"/>
  <c r="AF53" i="18"/>
  <c r="AO53" i="18" s="1"/>
  <c r="W61" i="51"/>
  <c r="AF60" i="51"/>
  <c r="AO60" i="51" s="1"/>
  <c r="AG60" i="51"/>
  <c r="AP60" i="51" s="1"/>
  <c r="AE60" i="51"/>
  <c r="AH62" i="46"/>
  <c r="AQ62" i="46" s="1"/>
  <c r="W59" i="84"/>
  <c r="AG58" i="84"/>
  <c r="AP58" i="84" s="1"/>
  <c r="AF58" i="84"/>
  <c r="AO58" i="84" s="1"/>
  <c r="AE58" i="84"/>
  <c r="AF63" i="101"/>
  <c r="AO63" i="101" s="1"/>
  <c r="W64" i="101"/>
  <c r="AE63" i="101"/>
  <c r="AG63" i="101"/>
  <c r="AP63" i="101" s="1"/>
  <c r="AH53" i="102"/>
  <c r="AQ53" i="102" s="1"/>
  <c r="AR51" i="42"/>
  <c r="AH55" i="55"/>
  <c r="AQ55" i="55" s="1"/>
  <c r="Z52" i="49"/>
  <c r="AH52" i="49"/>
  <c r="AQ52" i="49" s="1"/>
  <c r="AR54" i="55"/>
  <c r="AH51" i="94"/>
  <c r="AQ51" i="94" s="1"/>
  <c r="AF65" i="89"/>
  <c r="AO65" i="89" s="1"/>
  <c r="AG65" i="89"/>
  <c r="AP65" i="89" s="1"/>
  <c r="AE65" i="89"/>
  <c r="W66" i="89"/>
  <c r="AR51" i="49"/>
  <c r="Y62" i="44"/>
  <c r="X62" i="44"/>
  <c r="Y59" i="13"/>
  <c r="X59" i="13"/>
  <c r="AI55" i="100"/>
  <c r="AN55" i="100"/>
  <c r="AI51" i="50"/>
  <c r="AN51" i="50"/>
  <c r="AH55" i="83"/>
  <c r="AQ55" i="83" s="1"/>
  <c r="AH55" i="11"/>
  <c r="AQ55" i="11" s="1"/>
  <c r="Y63" i="105"/>
  <c r="X63" i="105"/>
  <c r="AF57" i="95"/>
  <c r="AO57" i="95" s="1"/>
  <c r="AG57" i="95"/>
  <c r="AP57" i="95" s="1"/>
  <c r="AE57" i="95"/>
  <c r="W58" i="95"/>
  <c r="AF53" i="102"/>
  <c r="AO53" i="102" s="1"/>
  <c r="W54" i="102"/>
  <c r="AG53" i="102"/>
  <c r="AP53" i="102" s="1"/>
  <c r="AE53" i="102"/>
  <c r="AH60" i="51"/>
  <c r="AQ60" i="51" s="1"/>
  <c r="AF61" i="32"/>
  <c r="AO61" i="32" s="1"/>
  <c r="AE61" i="32"/>
  <c r="W62" i="32"/>
  <c r="AG61" i="32"/>
  <c r="AP61" i="32" s="1"/>
  <c r="W52" i="94"/>
  <c r="AE51" i="94"/>
  <c r="AG51" i="94"/>
  <c r="AP51" i="94" s="1"/>
  <c r="AF51" i="94"/>
  <c r="AO51" i="94" s="1"/>
  <c r="Y59" i="41"/>
  <c r="Z59" i="41"/>
  <c r="X59" i="41"/>
  <c r="AG57" i="92"/>
  <c r="AP57" i="92" s="1"/>
  <c r="W58" i="92"/>
  <c r="AE57" i="92"/>
  <c r="AF57" i="92"/>
  <c r="AO57" i="92" s="1"/>
  <c r="AI51" i="87"/>
  <c r="AN51" i="87"/>
  <c r="AI56" i="91"/>
  <c r="AN56" i="91"/>
  <c r="AH50" i="35"/>
  <c r="AQ50" i="35" s="1"/>
  <c r="AE63" i="53"/>
  <c r="AF63" i="53"/>
  <c r="AO63" i="53" s="1"/>
  <c r="AG63" i="53"/>
  <c r="AP63" i="53" s="1"/>
  <c r="W64" i="53"/>
  <c r="AI62" i="47"/>
  <c r="AN62" i="47"/>
  <c r="Z55" i="83"/>
  <c r="Z55" i="11"/>
  <c r="Y56" i="54"/>
  <c r="X56" i="54"/>
  <c r="Z56" i="54" s="1"/>
  <c r="AI55" i="99"/>
  <c r="AN55" i="99"/>
  <c r="AR50" i="94"/>
  <c r="AR60" i="86"/>
  <c r="AR54" i="83"/>
  <c r="AI51" i="16"/>
  <c r="AN51" i="16"/>
  <c r="AH49" i="85"/>
  <c r="AQ49" i="85" s="1"/>
  <c r="AI47" i="82"/>
  <c r="AN47" i="82"/>
  <c r="AR54" i="11"/>
  <c r="AH64" i="93"/>
  <c r="AQ64" i="93" s="1"/>
  <c r="Y63" i="47"/>
  <c r="X63" i="47"/>
  <c r="AI54" i="103"/>
  <c r="AR54" i="103" s="1"/>
  <c r="AO54" i="103"/>
  <c r="AR49" i="35"/>
  <c r="AR61" i="52"/>
  <c r="AR61" i="46"/>
  <c r="AI57" i="96"/>
  <c r="AP57" i="96"/>
  <c r="W57" i="45"/>
  <c r="AE56" i="45"/>
  <c r="AG56" i="45"/>
  <c r="AP56" i="45" s="1"/>
  <c r="AF56" i="45"/>
  <c r="AO56" i="45" s="1"/>
  <c r="AH62" i="52"/>
  <c r="AQ62" i="52" s="1"/>
  <c r="AH50" i="90"/>
  <c r="AQ50" i="90" s="1"/>
  <c r="Z49" i="85"/>
  <c r="AR59" i="51"/>
  <c r="Y52" i="87"/>
  <c r="X52" i="87"/>
  <c r="Z52" i="87" s="1"/>
  <c r="Y48" i="82"/>
  <c r="Z48" i="82" s="1"/>
  <c r="X48" i="82"/>
  <c r="AH50" i="48"/>
  <c r="AQ50" i="48" s="1"/>
  <c r="AI58" i="13"/>
  <c r="AN58" i="13"/>
  <c r="Z64" i="93"/>
  <c r="Y52" i="50"/>
  <c r="Z52" i="50" s="1"/>
  <c r="X52" i="50"/>
  <c r="Y55" i="103"/>
  <c r="X55" i="103"/>
  <c r="AE62" i="46"/>
  <c r="AF62" i="46"/>
  <c r="AO62" i="46" s="1"/>
  <c r="W63" i="46"/>
  <c r="AG62" i="46"/>
  <c r="AP62" i="46" s="1"/>
  <c r="W60" i="20"/>
  <c r="AG59" i="20"/>
  <c r="AP59" i="20" s="1"/>
  <c r="AF59" i="20"/>
  <c r="AO59" i="20" s="1"/>
  <c r="AE59" i="20"/>
  <c r="AH53" i="18"/>
  <c r="AQ53" i="18" s="1"/>
  <c r="Z57" i="104"/>
  <c r="AH57" i="104"/>
  <c r="AQ57" i="104" s="1"/>
  <c r="Y58" i="96"/>
  <c r="X58" i="96"/>
  <c r="AI62" i="105"/>
  <c r="AN62" i="105"/>
  <c r="AI55" i="54"/>
  <c r="AN55" i="54"/>
  <c r="AH61" i="86"/>
  <c r="AQ61" i="86" s="1"/>
  <c r="Z62" i="52"/>
  <c r="AR52" i="18"/>
  <c r="AR56" i="104"/>
  <c r="AR49" i="48"/>
  <c r="Z50" i="90"/>
  <c r="AI58" i="41"/>
  <c r="AN58" i="41"/>
  <c r="AI61" i="44"/>
  <c r="AN61" i="44"/>
  <c r="Z50" i="48"/>
  <c r="AR52" i="10"/>
  <c r="Y51" i="98"/>
  <c r="Z51" i="98"/>
  <c r="X51" i="98"/>
  <c r="AF64" i="15"/>
  <c r="AO64" i="15" s="1"/>
  <c r="AG64" i="15"/>
  <c r="AP64" i="15" s="1"/>
  <c r="W65" i="15"/>
  <c r="AE64" i="15"/>
  <c r="Z53" i="10"/>
  <c r="AH53" i="10"/>
  <c r="AQ53" i="10" s="1"/>
  <c r="AE58" i="88"/>
  <c r="AG58" i="88"/>
  <c r="AP58" i="88" s="1"/>
  <c r="W59" i="88"/>
  <c r="AF58" i="88"/>
  <c r="AO58" i="88" s="1"/>
  <c r="AR49" i="90"/>
  <c r="AR48" i="85"/>
  <c r="AR63" i="93"/>
  <c r="Z61" i="86"/>
  <c r="AR52" i="102"/>
  <c r="Y56" i="99"/>
  <c r="X56" i="99"/>
  <c r="Z56" i="99" s="1"/>
  <c r="AE53" i="43"/>
  <c r="W54" i="43"/>
  <c r="AG53" i="43"/>
  <c r="AP53" i="43" s="1"/>
  <c r="AF53" i="43"/>
  <c r="AO53" i="43" s="1"/>
  <c r="Y52" i="16"/>
  <c r="X52" i="16"/>
  <c r="Z52" i="16" s="1"/>
  <c r="W65" i="97"/>
  <c r="AF64" i="97"/>
  <c r="AO64" i="97" s="1"/>
  <c r="AG64" i="97"/>
  <c r="AP64" i="97" s="1"/>
  <c r="AE64" i="97"/>
  <c r="AH52" i="42"/>
  <c r="AQ52" i="42" s="1"/>
  <c r="Y57" i="91"/>
  <c r="X57" i="91"/>
  <c r="Z50" i="35"/>
  <c r="Y56" i="100"/>
  <c r="X56" i="100"/>
  <c r="AI50" i="98"/>
  <c r="AN50" i="98"/>
  <c r="Z57" i="91" l="1"/>
  <c r="Z63" i="105"/>
  <c r="Z59" i="13"/>
  <c r="AF59" i="13" s="1"/>
  <c r="AO59" i="13" s="1"/>
  <c r="AE53" i="18"/>
  <c r="AG55" i="55"/>
  <c r="AP55" i="55" s="1"/>
  <c r="W64" i="105"/>
  <c r="AG63" i="105"/>
  <c r="AP63" i="105" s="1"/>
  <c r="AF63" i="105"/>
  <c r="AO63" i="105" s="1"/>
  <c r="AE63" i="105"/>
  <c r="AG59" i="13"/>
  <c r="AP59" i="13" s="1"/>
  <c r="W60" i="13"/>
  <c r="AE59" i="13"/>
  <c r="AE52" i="50"/>
  <c r="W53" i="50"/>
  <c r="AG52" i="50"/>
  <c r="AP52" i="50" s="1"/>
  <c r="AF52" i="50"/>
  <c r="AO52" i="50" s="1"/>
  <c r="AG48" i="82"/>
  <c r="AP48" i="82" s="1"/>
  <c r="W49" i="82"/>
  <c r="AE48" i="82"/>
  <c r="AF48" i="82"/>
  <c r="AO48" i="82" s="1"/>
  <c r="W57" i="99"/>
  <c r="AG56" i="99"/>
  <c r="AP56" i="99" s="1"/>
  <c r="AF56" i="99"/>
  <c r="AO56" i="99" s="1"/>
  <c r="AE56" i="99"/>
  <c r="AG57" i="91"/>
  <c r="AP57" i="91" s="1"/>
  <c r="AF57" i="91"/>
  <c r="AO57" i="91" s="1"/>
  <c r="AE57" i="91"/>
  <c r="W58" i="91"/>
  <c r="AH56" i="100"/>
  <c r="AQ56" i="100" s="1"/>
  <c r="AR50" i="98"/>
  <c r="AH52" i="16"/>
  <c r="AQ52" i="16" s="1"/>
  <c r="Y54" i="43"/>
  <c r="X54" i="43"/>
  <c r="AI58" i="88"/>
  <c r="AN58" i="88"/>
  <c r="AF53" i="10"/>
  <c r="AO53" i="10" s="1"/>
  <c r="AE53" i="10"/>
  <c r="W54" i="10"/>
  <c r="AG53" i="10"/>
  <c r="AP53" i="10" s="1"/>
  <c r="AH51" i="98"/>
  <c r="AQ51" i="98" s="1"/>
  <c r="AR55" i="54"/>
  <c r="AI59" i="20"/>
  <c r="AN59" i="20"/>
  <c r="Y63" i="46"/>
  <c r="X63" i="46"/>
  <c r="Z63" i="46" s="1"/>
  <c r="AH52" i="50"/>
  <c r="AQ52" i="50" s="1"/>
  <c r="AR57" i="96"/>
  <c r="AH56" i="54"/>
  <c r="AQ56" i="54" s="1"/>
  <c r="AR62" i="47"/>
  <c r="AR56" i="91"/>
  <c r="Y58" i="92"/>
  <c r="X58" i="92"/>
  <c r="Y62" i="32"/>
  <c r="X62" i="32"/>
  <c r="AH63" i="105"/>
  <c r="AQ63" i="105" s="1"/>
  <c r="AE52" i="49"/>
  <c r="AG52" i="49"/>
  <c r="AP52" i="49" s="1"/>
  <c r="W53" i="49"/>
  <c r="AF52" i="49"/>
  <c r="AO52" i="49" s="1"/>
  <c r="AI53" i="18"/>
  <c r="AR53" i="18" s="1"/>
  <c r="AN53" i="18"/>
  <c r="AI52" i="42"/>
  <c r="AN52" i="42"/>
  <c r="AE51" i="98"/>
  <c r="AN51" i="98" s="1"/>
  <c r="AF51" i="98"/>
  <c r="AO51" i="98" s="1"/>
  <c r="W52" i="98"/>
  <c r="AG51" i="98"/>
  <c r="AR61" i="44"/>
  <c r="AF49" i="85"/>
  <c r="AO49" i="85" s="1"/>
  <c r="AE49" i="85"/>
  <c r="W50" i="85"/>
  <c r="AG49" i="85"/>
  <c r="AP49" i="85" s="1"/>
  <c r="AE56" i="54"/>
  <c r="AF56" i="54"/>
  <c r="AO56" i="54" s="1"/>
  <c r="AG56" i="54"/>
  <c r="AP56" i="54" s="1"/>
  <c r="W57" i="54"/>
  <c r="AI61" i="32"/>
  <c r="AN61" i="32"/>
  <c r="AI58" i="84"/>
  <c r="AN58" i="84"/>
  <c r="AF61" i="86"/>
  <c r="AO61" i="86" s="1"/>
  <c r="W62" i="86"/>
  <c r="AG61" i="86"/>
  <c r="AP61" i="86" s="1"/>
  <c r="AE61" i="86"/>
  <c r="AR62" i="105"/>
  <c r="AI62" i="46"/>
  <c r="AN62" i="46"/>
  <c r="AH52" i="87"/>
  <c r="AQ52" i="87" s="1"/>
  <c r="AR47" i="82"/>
  <c r="Y64" i="53"/>
  <c r="X64" i="53"/>
  <c r="AR51" i="87"/>
  <c r="AH59" i="41"/>
  <c r="AQ59" i="41" s="1"/>
  <c r="AI51" i="94"/>
  <c r="AN51" i="94"/>
  <c r="Y58" i="95"/>
  <c r="X58" i="95"/>
  <c r="AR51" i="50"/>
  <c r="AH62" i="44"/>
  <c r="AQ62" i="44" s="1"/>
  <c r="Y66" i="89"/>
  <c r="X66" i="89"/>
  <c r="Y61" i="51"/>
  <c r="X61" i="51"/>
  <c r="AG52" i="16"/>
  <c r="AP52" i="16" s="1"/>
  <c r="W53" i="16"/>
  <c r="AE52" i="16"/>
  <c r="AF52" i="16"/>
  <c r="AO52" i="16" s="1"/>
  <c r="AI53" i="43"/>
  <c r="AN53" i="43"/>
  <c r="AH58" i="96"/>
  <c r="AQ58" i="96" s="1"/>
  <c r="AI56" i="45"/>
  <c r="AN56" i="45"/>
  <c r="AH63" i="47"/>
  <c r="AQ63" i="47" s="1"/>
  <c r="AR51" i="16"/>
  <c r="W56" i="11"/>
  <c r="AE55" i="11"/>
  <c r="AF55" i="11"/>
  <c r="AO55" i="11" s="1"/>
  <c r="AG55" i="11"/>
  <c r="AP55" i="11" s="1"/>
  <c r="AF59" i="41"/>
  <c r="AO59" i="41" s="1"/>
  <c r="AG59" i="41"/>
  <c r="AP59" i="41" s="1"/>
  <c r="W60" i="41"/>
  <c r="AE59" i="41"/>
  <c r="Y52" i="94"/>
  <c r="Z52" i="94"/>
  <c r="X52" i="94"/>
  <c r="AI53" i="102"/>
  <c r="AN53" i="102"/>
  <c r="AI57" i="95"/>
  <c r="AN57" i="95"/>
  <c r="Z62" i="44"/>
  <c r="AI65" i="89"/>
  <c r="AN65" i="89"/>
  <c r="AI63" i="101"/>
  <c r="AN63" i="101"/>
  <c r="Y53" i="42"/>
  <c r="Z53" i="42"/>
  <c r="X53" i="42"/>
  <c r="AH55" i="103"/>
  <c r="AQ55" i="103" s="1"/>
  <c r="AE50" i="35"/>
  <c r="AG50" i="35"/>
  <c r="AP50" i="35" s="1"/>
  <c r="W51" i="35"/>
  <c r="AF50" i="35"/>
  <c r="AO50" i="35" s="1"/>
  <c r="AG50" i="90"/>
  <c r="AP50" i="90" s="1"/>
  <c r="AE50" i="90"/>
  <c r="AF50" i="90"/>
  <c r="AO50" i="90" s="1"/>
  <c r="W51" i="90"/>
  <c r="Z58" i="96"/>
  <c r="Z55" i="103"/>
  <c r="Y57" i="45"/>
  <c r="X57" i="45"/>
  <c r="Z63" i="47"/>
  <c r="AF55" i="83"/>
  <c r="AO55" i="83" s="1"/>
  <c r="W56" i="83"/>
  <c r="AE55" i="83"/>
  <c r="AG55" i="83"/>
  <c r="AP55" i="83" s="1"/>
  <c r="AR55" i="100"/>
  <c r="Y64" i="101"/>
  <c r="X64" i="101"/>
  <c r="Y59" i="84"/>
  <c r="X59" i="84"/>
  <c r="AI55" i="55"/>
  <c r="AN55" i="55"/>
  <c r="Z56" i="100"/>
  <c r="AI64" i="97"/>
  <c r="AN64" i="97"/>
  <c r="AH56" i="99"/>
  <c r="AQ56" i="99" s="1"/>
  <c r="AI64" i="15"/>
  <c r="AN64" i="15"/>
  <c r="Y65" i="15"/>
  <c r="X65" i="15"/>
  <c r="AR58" i="41"/>
  <c r="Y60" i="20"/>
  <c r="Z60" i="20" s="1"/>
  <c r="X60" i="20"/>
  <c r="AE64" i="93"/>
  <c r="AG64" i="93"/>
  <c r="AP64" i="93" s="1"/>
  <c r="AF64" i="93"/>
  <c r="AO64" i="93" s="1"/>
  <c r="W65" i="93"/>
  <c r="W53" i="87"/>
  <c r="AF52" i="87"/>
  <c r="AO52" i="87" s="1"/>
  <c r="AE52" i="87"/>
  <c r="AG52" i="87"/>
  <c r="AP52" i="87" s="1"/>
  <c r="Y59" i="88"/>
  <c r="X59" i="88"/>
  <c r="AH57" i="91"/>
  <c r="AQ57" i="91" s="1"/>
  <c r="Y65" i="97"/>
  <c r="X65" i="97"/>
  <c r="Z65" i="97" s="1"/>
  <c r="W51" i="48"/>
  <c r="AE50" i="48"/>
  <c r="AG50" i="48"/>
  <c r="AP50" i="48" s="1"/>
  <c r="AF50" i="48"/>
  <c r="AO50" i="48" s="1"/>
  <c r="AE62" i="52"/>
  <c r="AF62" i="52"/>
  <c r="AO62" i="52" s="1"/>
  <c r="AG62" i="52"/>
  <c r="AP62" i="52" s="1"/>
  <c r="W63" i="52"/>
  <c r="AG57" i="104"/>
  <c r="AP57" i="104" s="1"/>
  <c r="AF57" i="104"/>
  <c r="AO57" i="104" s="1"/>
  <c r="AE57" i="104"/>
  <c r="W58" i="104"/>
  <c r="AR58" i="13"/>
  <c r="AH48" i="82"/>
  <c r="AQ48" i="82" s="1"/>
  <c r="AR55" i="99"/>
  <c r="AI63" i="53"/>
  <c r="AN63" i="53"/>
  <c r="AI57" i="92"/>
  <c r="AN57" i="92"/>
  <c r="Y54" i="102"/>
  <c r="X54" i="102"/>
  <c r="AH59" i="13"/>
  <c r="AQ59" i="13" s="1"/>
  <c r="AI60" i="51"/>
  <c r="AN60" i="51"/>
  <c r="Y54" i="18"/>
  <c r="X54" i="18"/>
  <c r="Y56" i="55"/>
  <c r="X56" i="55"/>
  <c r="Z59" i="84" l="1"/>
  <c r="Z58" i="92"/>
  <c r="AG59" i="84"/>
  <c r="AP59" i="84" s="1"/>
  <c r="AF59" i="84"/>
  <c r="AO59" i="84" s="1"/>
  <c r="AE59" i="84"/>
  <c r="W60" i="84"/>
  <c r="AF58" i="92"/>
  <c r="AO58" i="92" s="1"/>
  <c r="AG58" i="92"/>
  <c r="AP58" i="92" s="1"/>
  <c r="AE58" i="92"/>
  <c r="W59" i="92"/>
  <c r="AG60" i="20"/>
  <c r="AP60" i="20" s="1"/>
  <c r="AE60" i="20"/>
  <c r="AF60" i="20"/>
  <c r="AO60" i="20" s="1"/>
  <c r="W61" i="20"/>
  <c r="AR55" i="55"/>
  <c r="Y56" i="83"/>
  <c r="X56" i="83"/>
  <c r="W56" i="103"/>
  <c r="AG55" i="103"/>
  <c r="AP55" i="103" s="1"/>
  <c r="AF55" i="103"/>
  <c r="AO55" i="103" s="1"/>
  <c r="AE55" i="103"/>
  <c r="AG53" i="42"/>
  <c r="AP53" i="42" s="1"/>
  <c r="AF53" i="42"/>
  <c r="W54" i="42"/>
  <c r="AE53" i="42"/>
  <c r="AN53" i="42" s="1"/>
  <c r="W63" i="44"/>
  <c r="AE62" i="44"/>
  <c r="AF62" i="44"/>
  <c r="AO62" i="44" s="1"/>
  <c r="AG62" i="44"/>
  <c r="AP62" i="44" s="1"/>
  <c r="AG52" i="94"/>
  <c r="AP52" i="94" s="1"/>
  <c r="W53" i="94"/>
  <c r="AE52" i="94"/>
  <c r="AN52" i="94" s="1"/>
  <c r="AF52" i="94"/>
  <c r="AI52" i="16"/>
  <c r="AN52" i="16"/>
  <c r="AH66" i="89"/>
  <c r="AQ66" i="89" s="1"/>
  <c r="AR58" i="84"/>
  <c r="AR59" i="20"/>
  <c r="AI56" i="99"/>
  <c r="AN56" i="99"/>
  <c r="AI48" i="82"/>
  <c r="AN48" i="82"/>
  <c r="Y53" i="50"/>
  <c r="X53" i="50"/>
  <c r="AH56" i="55"/>
  <c r="AQ56" i="55" s="1"/>
  <c r="AR60" i="51"/>
  <c r="AH54" i="102"/>
  <c r="AQ54" i="102" s="1"/>
  <c r="AR63" i="53"/>
  <c r="AI57" i="104"/>
  <c r="AN57" i="104"/>
  <c r="Y51" i="48"/>
  <c r="X51" i="48"/>
  <c r="X65" i="93"/>
  <c r="Y65" i="93"/>
  <c r="AH59" i="84"/>
  <c r="AQ59" i="84" s="1"/>
  <c r="AF58" i="96"/>
  <c r="AO58" i="96" s="1"/>
  <c r="AE58" i="96"/>
  <c r="W59" i="96"/>
  <c r="AG58" i="96"/>
  <c r="AP58" i="96" s="1"/>
  <c r="Y53" i="16"/>
  <c r="Z53" i="16" s="1"/>
  <c r="X53" i="16"/>
  <c r="Z66" i="89"/>
  <c r="AI61" i="86"/>
  <c r="AN61" i="86"/>
  <c r="AI56" i="54"/>
  <c r="AN56" i="54"/>
  <c r="AH58" i="92"/>
  <c r="AQ58" i="92" s="1"/>
  <c r="Y58" i="91"/>
  <c r="X58" i="91"/>
  <c r="Y49" i="82"/>
  <c r="X49" i="82"/>
  <c r="AI52" i="50"/>
  <c r="AN52" i="50"/>
  <c r="X58" i="104"/>
  <c r="Y58" i="104"/>
  <c r="AI50" i="48"/>
  <c r="AN50" i="48"/>
  <c r="Z56" i="55"/>
  <c r="Z54" i="102"/>
  <c r="AI62" i="52"/>
  <c r="AN62" i="52"/>
  <c r="AH65" i="97"/>
  <c r="AQ65" i="97" s="1"/>
  <c r="AR64" i="15"/>
  <c r="AG63" i="47"/>
  <c r="AP63" i="47" s="1"/>
  <c r="AE63" i="47"/>
  <c r="AF63" i="47"/>
  <c r="AO63" i="47" s="1"/>
  <c r="W64" i="47"/>
  <c r="AR57" i="95"/>
  <c r="AR56" i="45"/>
  <c r="AR51" i="94"/>
  <c r="AR61" i="32"/>
  <c r="Y53" i="49"/>
  <c r="X53" i="49"/>
  <c r="AH63" i="46"/>
  <c r="AQ63" i="46" s="1"/>
  <c r="AR58" i="88"/>
  <c r="AI57" i="91"/>
  <c r="AN57" i="91"/>
  <c r="AI63" i="105"/>
  <c r="AN63" i="105"/>
  <c r="AH54" i="18"/>
  <c r="AQ54" i="18" s="1"/>
  <c r="AR64" i="97"/>
  <c r="AH57" i="45"/>
  <c r="AQ57" i="45" s="1"/>
  <c r="Y51" i="90"/>
  <c r="X51" i="90"/>
  <c r="Z51" i="90" s="1"/>
  <c r="Y51" i="35"/>
  <c r="X51" i="35"/>
  <c r="AR63" i="101"/>
  <c r="AI59" i="41"/>
  <c r="AN59" i="41"/>
  <c r="AR53" i="43"/>
  <c r="AH61" i="51"/>
  <c r="AQ61" i="51" s="1"/>
  <c r="AR62" i="46"/>
  <c r="Y62" i="86"/>
  <c r="Z62" i="86" s="1"/>
  <c r="X62" i="86"/>
  <c r="AR52" i="42"/>
  <c r="AF63" i="46"/>
  <c r="AO63" i="46" s="1"/>
  <c r="AE63" i="46"/>
  <c r="AN63" i="46" s="1"/>
  <c r="AG63" i="46"/>
  <c r="W64" i="46"/>
  <c r="AH54" i="43"/>
  <c r="AQ54" i="43" s="1"/>
  <c r="Y57" i="99"/>
  <c r="X57" i="99"/>
  <c r="AH59" i="88"/>
  <c r="AQ59" i="88" s="1"/>
  <c r="AI64" i="93"/>
  <c r="AN64" i="93"/>
  <c r="AH65" i="15"/>
  <c r="AQ65" i="15" s="1"/>
  <c r="AE56" i="100"/>
  <c r="W57" i="100"/>
  <c r="AG56" i="100"/>
  <c r="AP56" i="100" s="1"/>
  <c r="AF56" i="100"/>
  <c r="AO56" i="100" s="1"/>
  <c r="AH64" i="101"/>
  <c r="AQ64" i="101" s="1"/>
  <c r="Z57" i="45"/>
  <c r="AR53" i="102"/>
  <c r="Y60" i="41"/>
  <c r="X60" i="41"/>
  <c r="AI55" i="11"/>
  <c r="AN55" i="11"/>
  <c r="Z61" i="51"/>
  <c r="AH58" i="95"/>
  <c r="AQ58" i="95" s="1"/>
  <c r="AH64" i="53"/>
  <c r="AQ64" i="53" s="1"/>
  <c r="Y57" i="54"/>
  <c r="X57" i="54"/>
  <c r="Y50" i="85"/>
  <c r="Z50" i="85" s="1"/>
  <c r="X50" i="85"/>
  <c r="AI51" i="98"/>
  <c r="AP51" i="98"/>
  <c r="AI52" i="49"/>
  <c r="AN52" i="49"/>
  <c r="AH62" i="32"/>
  <c r="AQ62" i="32" s="1"/>
  <c r="Y54" i="10"/>
  <c r="Z54" i="10" s="1"/>
  <c r="X54" i="10"/>
  <c r="Z54" i="43"/>
  <c r="AI59" i="13"/>
  <c r="AN59" i="13"/>
  <c r="W66" i="97"/>
  <c r="AG65" i="97"/>
  <c r="AP65" i="97" s="1"/>
  <c r="AE65" i="97"/>
  <c r="AF65" i="97"/>
  <c r="AO65" i="97" s="1"/>
  <c r="AI52" i="87"/>
  <c r="AN52" i="87"/>
  <c r="Z54" i="18"/>
  <c r="AR57" i="92"/>
  <c r="Y63" i="52"/>
  <c r="X63" i="52"/>
  <c r="Z63" i="52" s="1"/>
  <c r="Z59" i="88"/>
  <c r="Y53" i="87"/>
  <c r="Z53" i="87" s="1"/>
  <c r="X53" i="87"/>
  <c r="AH60" i="20"/>
  <c r="AQ60" i="20" s="1"/>
  <c r="Z65" i="15"/>
  <c r="Z64" i="101"/>
  <c r="AI55" i="83"/>
  <c r="AN55" i="83"/>
  <c r="AI50" i="90"/>
  <c r="AN50" i="90"/>
  <c r="AI50" i="35"/>
  <c r="AN50" i="35"/>
  <c r="AH53" i="42"/>
  <c r="AQ53" i="42" s="1"/>
  <c r="AR65" i="89"/>
  <c r="AH52" i="94"/>
  <c r="AQ52" i="94" s="1"/>
  <c r="Y56" i="11"/>
  <c r="Z56" i="11" s="1"/>
  <c r="X56" i="11"/>
  <c r="Z58" i="95"/>
  <c r="Z64" i="53"/>
  <c r="AI49" i="85"/>
  <c r="AN49" i="85"/>
  <c r="X52" i="98"/>
  <c r="Y52" i="98"/>
  <c r="Z52" i="98"/>
  <c r="Z62" i="32"/>
  <c r="AI53" i="10"/>
  <c r="AN53" i="10"/>
  <c r="Y60" i="13"/>
  <c r="X60" i="13"/>
  <c r="Z60" i="13" s="1"/>
  <c r="Y64" i="105"/>
  <c r="Z64" i="105"/>
  <c r="X64" i="105"/>
  <c r="Z49" i="82" l="1"/>
  <c r="Z60" i="41"/>
  <c r="Z51" i="48"/>
  <c r="Z58" i="104"/>
  <c r="AG58" i="104" s="1"/>
  <c r="AP58" i="104" s="1"/>
  <c r="W51" i="85"/>
  <c r="AG50" i="85"/>
  <c r="AP50" i="85" s="1"/>
  <c r="AF50" i="85"/>
  <c r="AO50" i="85" s="1"/>
  <c r="AE50" i="85"/>
  <c r="AE58" i="104"/>
  <c r="W59" i="104"/>
  <c r="AF58" i="104"/>
  <c r="AO58" i="104" s="1"/>
  <c r="AF62" i="86"/>
  <c r="AO62" i="86" s="1"/>
  <c r="AG62" i="86"/>
  <c r="AP62" i="86" s="1"/>
  <c r="W63" i="86"/>
  <c r="AE62" i="86"/>
  <c r="AF53" i="16"/>
  <c r="AO53" i="16" s="1"/>
  <c r="W54" i="16"/>
  <c r="AG53" i="16"/>
  <c r="AP53" i="16" s="1"/>
  <c r="AE53" i="16"/>
  <c r="AE54" i="10"/>
  <c r="AF54" i="10"/>
  <c r="AO54" i="10" s="1"/>
  <c r="AG54" i="10"/>
  <c r="AP54" i="10" s="1"/>
  <c r="W55" i="10"/>
  <c r="AF60" i="13"/>
  <c r="AO60" i="13" s="1"/>
  <c r="AE60" i="13"/>
  <c r="W61" i="13"/>
  <c r="AG60" i="13"/>
  <c r="AP60" i="13" s="1"/>
  <c r="AG49" i="82"/>
  <c r="AP49" i="82" s="1"/>
  <c r="AE49" i="82"/>
  <c r="AF49" i="82"/>
  <c r="AO49" i="82" s="1"/>
  <c r="W50" i="82"/>
  <c r="W57" i="11"/>
  <c r="AG56" i="11"/>
  <c r="AP56" i="11" s="1"/>
  <c r="AF56" i="11"/>
  <c r="AO56" i="11" s="1"/>
  <c r="AE56" i="11"/>
  <c r="AF60" i="41"/>
  <c r="AO60" i="41" s="1"/>
  <c r="AE60" i="41"/>
  <c r="W61" i="41"/>
  <c r="AG60" i="41"/>
  <c r="AP60" i="41" s="1"/>
  <c r="AG51" i="48"/>
  <c r="AP51" i="48" s="1"/>
  <c r="AE51" i="48"/>
  <c r="AF51" i="48"/>
  <c r="AO51" i="48" s="1"/>
  <c r="W52" i="48"/>
  <c r="AR53" i="10"/>
  <c r="AF62" i="32"/>
  <c r="AO62" i="32" s="1"/>
  <c r="AG62" i="32"/>
  <c r="AP62" i="32" s="1"/>
  <c r="AE62" i="32"/>
  <c r="W63" i="32"/>
  <c r="AE52" i="98"/>
  <c r="AF52" i="98"/>
  <c r="AO52" i="98" s="1"/>
  <c r="AG52" i="98"/>
  <c r="AP52" i="98" s="1"/>
  <c r="W53" i="98"/>
  <c r="AH64" i="105"/>
  <c r="AQ64" i="105" s="1"/>
  <c r="AR55" i="83"/>
  <c r="AH63" i="52"/>
  <c r="AQ63" i="52" s="1"/>
  <c r="Y66" i="97"/>
  <c r="X66" i="97"/>
  <c r="Z66" i="97" s="1"/>
  <c r="Y57" i="100"/>
  <c r="X57" i="100"/>
  <c r="AI63" i="46"/>
  <c r="AP63" i="46"/>
  <c r="AR59" i="41"/>
  <c r="AH51" i="90"/>
  <c r="AQ51" i="90" s="1"/>
  <c r="AR57" i="91"/>
  <c r="AR50" i="48"/>
  <c r="AH49" i="82"/>
  <c r="AQ49" i="82" s="1"/>
  <c r="AR56" i="54"/>
  <c r="AH65" i="93"/>
  <c r="AQ65" i="93" s="1"/>
  <c r="AR48" i="82"/>
  <c r="AI55" i="103"/>
  <c r="AN55" i="103"/>
  <c r="AI60" i="20"/>
  <c r="AN60" i="20"/>
  <c r="AF64" i="101"/>
  <c r="AO64" i="101" s="1"/>
  <c r="AE64" i="101"/>
  <c r="AG64" i="101"/>
  <c r="AP64" i="101" s="1"/>
  <c r="W65" i="101"/>
  <c r="AE63" i="52"/>
  <c r="AF63" i="52"/>
  <c r="AO63" i="52" s="1"/>
  <c r="W64" i="52"/>
  <c r="AG63" i="52"/>
  <c r="AP63" i="52" s="1"/>
  <c r="AR52" i="87"/>
  <c r="AR52" i="49"/>
  <c r="AH57" i="54"/>
  <c r="AQ57" i="54" s="1"/>
  <c r="AI56" i="100"/>
  <c r="AN56" i="100"/>
  <c r="W52" i="90"/>
  <c r="AF51" i="90"/>
  <c r="AO51" i="90" s="1"/>
  <c r="AG51" i="90"/>
  <c r="AP51" i="90" s="1"/>
  <c r="AE51" i="90"/>
  <c r="AH51" i="48"/>
  <c r="AQ51" i="48" s="1"/>
  <c r="AR52" i="16"/>
  <c r="AR50" i="35"/>
  <c r="W66" i="15"/>
  <c r="AG65" i="15"/>
  <c r="AF65" i="15"/>
  <c r="AO65" i="15" s="1"/>
  <c r="AE65" i="15"/>
  <c r="AN65" i="15" s="1"/>
  <c r="AH53" i="87"/>
  <c r="AQ53" i="87" s="1"/>
  <c r="AR59" i="13"/>
  <c r="Z57" i="54"/>
  <c r="W62" i="51"/>
  <c r="AF61" i="51"/>
  <c r="AO61" i="51" s="1"/>
  <c r="AG61" i="51"/>
  <c r="AP61" i="51" s="1"/>
  <c r="AE61" i="51"/>
  <c r="AR64" i="93"/>
  <c r="AH57" i="99"/>
  <c r="AQ57" i="99" s="1"/>
  <c r="AH53" i="49"/>
  <c r="AQ53" i="49" s="1"/>
  <c r="Y64" i="47"/>
  <c r="X64" i="47"/>
  <c r="Z64" i="47" s="1"/>
  <c r="AR62" i="52"/>
  <c r="AR61" i="86"/>
  <c r="AH53" i="50"/>
  <c r="AQ53" i="50" s="1"/>
  <c r="AR56" i="99"/>
  <c r="X54" i="42"/>
  <c r="Y54" i="42"/>
  <c r="Y60" i="84"/>
  <c r="X60" i="84"/>
  <c r="W54" i="87"/>
  <c r="AE53" i="87"/>
  <c r="AF53" i="87"/>
  <c r="AO53" i="87" s="1"/>
  <c r="AG53" i="87"/>
  <c r="AP53" i="87" s="1"/>
  <c r="AE54" i="43"/>
  <c r="AF54" i="43"/>
  <c r="AO54" i="43" s="1"/>
  <c r="W55" i="43"/>
  <c r="AG54" i="43"/>
  <c r="AP54" i="43" s="1"/>
  <c r="AR51" i="98"/>
  <c r="Z57" i="99"/>
  <c r="AH51" i="35"/>
  <c r="AQ51" i="35" s="1"/>
  <c r="Z53" i="49"/>
  <c r="W55" i="102"/>
  <c r="AF54" i="102"/>
  <c r="AO54" i="102" s="1"/>
  <c r="AE54" i="102"/>
  <c r="AN54" i="102" s="1"/>
  <c r="AG54" i="102"/>
  <c r="AH58" i="104"/>
  <c r="AQ58" i="104" s="1"/>
  <c r="AH58" i="91"/>
  <c r="AQ58" i="91" s="1"/>
  <c r="AE66" i="89"/>
  <c r="W67" i="89"/>
  <c r="AG66" i="89"/>
  <c r="AP66" i="89" s="1"/>
  <c r="AF66" i="89"/>
  <c r="AO66" i="89" s="1"/>
  <c r="Y59" i="96"/>
  <c r="X59" i="96"/>
  <c r="Z53" i="50"/>
  <c r="AI52" i="94"/>
  <c r="AO52" i="94"/>
  <c r="AI53" i="42"/>
  <c r="AO53" i="42"/>
  <c r="Y56" i="103"/>
  <c r="X56" i="103"/>
  <c r="Z56" i="103" s="1"/>
  <c r="Y59" i="92"/>
  <c r="Z59" i="92" s="1"/>
  <c r="X59" i="92"/>
  <c r="AI59" i="84"/>
  <c r="AN59" i="84"/>
  <c r="AR49" i="85"/>
  <c r="AH56" i="11"/>
  <c r="AQ56" i="11" s="1"/>
  <c r="AR50" i="90"/>
  <c r="AI65" i="97"/>
  <c r="AN65" i="97"/>
  <c r="AH54" i="10"/>
  <c r="AQ54" i="10" s="1"/>
  <c r="AH50" i="85"/>
  <c r="AQ50" i="85" s="1"/>
  <c r="AR55" i="11"/>
  <c r="AF57" i="45"/>
  <c r="AO57" i="45" s="1"/>
  <c r="AG57" i="45"/>
  <c r="AP57" i="45" s="1"/>
  <c r="W58" i="45"/>
  <c r="AE57" i="45"/>
  <c r="Z51" i="35"/>
  <c r="AR63" i="105"/>
  <c r="AI63" i="47"/>
  <c r="AN63" i="47"/>
  <c r="AG56" i="55"/>
  <c r="AP56" i="55" s="1"/>
  <c r="AE56" i="55"/>
  <c r="AF56" i="55"/>
  <c r="AO56" i="55" s="1"/>
  <c r="W57" i="55"/>
  <c r="Z58" i="91"/>
  <c r="AH53" i="16"/>
  <c r="AQ53" i="16" s="1"/>
  <c r="AI58" i="96"/>
  <c r="AN58" i="96"/>
  <c r="AI62" i="44"/>
  <c r="AN62" i="44"/>
  <c r="AH56" i="83"/>
  <c r="AQ56" i="83" s="1"/>
  <c r="Y61" i="20"/>
  <c r="X61" i="20"/>
  <c r="AI58" i="92"/>
  <c r="AN58" i="92"/>
  <c r="W65" i="105"/>
  <c r="AF64" i="105"/>
  <c r="AO64" i="105" s="1"/>
  <c r="AG64" i="105"/>
  <c r="AP64" i="105" s="1"/>
  <c r="AE64" i="105"/>
  <c r="W65" i="53"/>
  <c r="AE64" i="53"/>
  <c r="AF64" i="53"/>
  <c r="AO64" i="53" s="1"/>
  <c r="AG64" i="53"/>
  <c r="AP64" i="53" s="1"/>
  <c r="AH60" i="13"/>
  <c r="AQ60" i="13" s="1"/>
  <c r="AF58" i="95"/>
  <c r="AO58" i="95" s="1"/>
  <c r="AE58" i="95"/>
  <c r="AG58" i="95"/>
  <c r="AP58" i="95" s="1"/>
  <c r="W59" i="95"/>
  <c r="AH52" i="98"/>
  <c r="AQ52" i="98" s="1"/>
  <c r="W60" i="88"/>
  <c r="AG59" i="88"/>
  <c r="AP59" i="88" s="1"/>
  <c r="AE59" i="88"/>
  <c r="AF59" i="88"/>
  <c r="AO59" i="88" s="1"/>
  <c r="AE54" i="18"/>
  <c r="AG54" i="18"/>
  <c r="AP54" i="18" s="1"/>
  <c r="W55" i="18"/>
  <c r="AF54" i="18"/>
  <c r="AO54" i="18" s="1"/>
  <c r="AH60" i="41"/>
  <c r="AQ60" i="41" s="1"/>
  <c r="Y64" i="46"/>
  <c r="X64" i="46"/>
  <c r="AH62" i="86"/>
  <c r="AQ62" i="86" s="1"/>
  <c r="AR52" i="50"/>
  <c r="Z65" i="93"/>
  <c r="AR57" i="104"/>
  <c r="X53" i="94"/>
  <c r="Z53" i="94" s="1"/>
  <c r="Y53" i="94"/>
  <c r="Y63" i="44"/>
  <c r="X63" i="44"/>
  <c r="Z63" i="44" s="1"/>
  <c r="Z56" i="83"/>
  <c r="Z54" i="42" l="1"/>
  <c r="W67" i="97"/>
  <c r="AG66" i="97"/>
  <c r="AP66" i="97" s="1"/>
  <c r="AE66" i="97"/>
  <c r="AF66" i="97"/>
  <c r="AO66" i="97" s="1"/>
  <c r="AF59" i="92"/>
  <c r="AO59" i="92" s="1"/>
  <c r="AE59" i="92"/>
  <c r="AG59" i="92"/>
  <c r="AP59" i="92" s="1"/>
  <c r="W60" i="92"/>
  <c r="AF64" i="47"/>
  <c r="AO64" i="47" s="1"/>
  <c r="AG64" i="47"/>
  <c r="AP64" i="47" s="1"/>
  <c r="AE64" i="47"/>
  <c r="W65" i="47"/>
  <c r="AF54" i="42"/>
  <c r="AO54" i="42" s="1"/>
  <c r="AE54" i="42"/>
  <c r="AG54" i="42"/>
  <c r="AP54" i="42" s="1"/>
  <c r="W55" i="42"/>
  <c r="Y60" i="88"/>
  <c r="X60" i="88"/>
  <c r="Y54" i="87"/>
  <c r="X54" i="87"/>
  <c r="AG63" i="44"/>
  <c r="AP63" i="44" s="1"/>
  <c r="AE63" i="44"/>
  <c r="W64" i="44"/>
  <c r="AF63" i="44"/>
  <c r="AO63" i="44" s="1"/>
  <c r="AI59" i="88"/>
  <c r="AN59" i="88"/>
  <c r="AI64" i="105"/>
  <c r="AN64" i="105"/>
  <c r="AH61" i="20"/>
  <c r="AQ61" i="20" s="1"/>
  <c r="AR63" i="47"/>
  <c r="Y58" i="45"/>
  <c r="X58" i="45"/>
  <c r="AE65" i="93"/>
  <c r="W66" i="93"/>
  <c r="AG65" i="93"/>
  <c r="AP65" i="93" s="1"/>
  <c r="AF65" i="93"/>
  <c r="AO65" i="93" s="1"/>
  <c r="Y55" i="18"/>
  <c r="X55" i="18"/>
  <c r="Z55" i="18" s="1"/>
  <c r="Z61" i="20"/>
  <c r="Y57" i="55"/>
  <c r="X57" i="55"/>
  <c r="AH56" i="103"/>
  <c r="AQ56" i="103" s="1"/>
  <c r="AR52" i="94"/>
  <c r="Y55" i="102"/>
  <c r="X55" i="102"/>
  <c r="Z55" i="102" s="1"/>
  <c r="Y55" i="43"/>
  <c r="X55" i="43"/>
  <c r="AI53" i="87"/>
  <c r="AN53" i="87"/>
  <c r="AR55" i="103"/>
  <c r="AI60" i="41"/>
  <c r="AN60" i="41"/>
  <c r="Y57" i="11"/>
  <c r="X57" i="11"/>
  <c r="Z57" i="11" s="1"/>
  <c r="X55" i="10"/>
  <c r="Z55" i="10" s="1"/>
  <c r="Y55" i="10"/>
  <c r="AH54" i="42"/>
  <c r="AQ54" i="42" s="1"/>
  <c r="AI65" i="15"/>
  <c r="AP65" i="15"/>
  <c r="AI51" i="90"/>
  <c r="AN51" i="90"/>
  <c r="AI52" i="98"/>
  <c r="AN52" i="98"/>
  <c r="Y50" i="82"/>
  <c r="X50" i="82"/>
  <c r="Y61" i="13"/>
  <c r="Z61" i="13"/>
  <c r="X61" i="13"/>
  <c r="AI50" i="85"/>
  <c r="AN50" i="85"/>
  <c r="W57" i="103"/>
  <c r="AG56" i="103"/>
  <c r="AP56" i="103" s="1"/>
  <c r="AE56" i="103"/>
  <c r="AF56" i="103"/>
  <c r="AO56" i="103" s="1"/>
  <c r="AE53" i="49"/>
  <c r="AG53" i="49"/>
  <c r="AP53" i="49" s="1"/>
  <c r="AF53" i="49"/>
  <c r="AO53" i="49" s="1"/>
  <c r="W54" i="49"/>
  <c r="AR56" i="100"/>
  <c r="Y64" i="52"/>
  <c r="X64" i="52"/>
  <c r="AH64" i="46"/>
  <c r="AQ64" i="46" s="1"/>
  <c r="Y59" i="95"/>
  <c r="X59" i="95"/>
  <c r="AI64" i="53"/>
  <c r="AR64" i="53" s="1"/>
  <c r="AN64" i="53"/>
  <c r="Y65" i="105"/>
  <c r="X65" i="105"/>
  <c r="AI56" i="55"/>
  <c r="AR56" i="55" s="1"/>
  <c r="AN56" i="55"/>
  <c r="AF51" i="35"/>
  <c r="AO51" i="35" s="1"/>
  <c r="W52" i="35"/>
  <c r="AE51" i="35"/>
  <c r="AG51" i="35"/>
  <c r="AP51" i="35" s="1"/>
  <c r="AR59" i="84"/>
  <c r="AH59" i="96"/>
  <c r="AQ59" i="96" s="1"/>
  <c r="Y67" i="89"/>
  <c r="X67" i="89"/>
  <c r="AI54" i="43"/>
  <c r="AN54" i="43"/>
  <c r="AH60" i="84"/>
  <c r="AQ60" i="84" s="1"/>
  <c r="Y62" i="51"/>
  <c r="X62" i="51"/>
  <c r="AE56" i="83"/>
  <c r="W57" i="83"/>
  <c r="AF56" i="83"/>
  <c r="AO56" i="83" s="1"/>
  <c r="AG56" i="83"/>
  <c r="AP56" i="83" s="1"/>
  <c r="AH53" i="94"/>
  <c r="AQ53" i="94" s="1"/>
  <c r="Z64" i="46"/>
  <c r="Y65" i="53"/>
  <c r="X65" i="53"/>
  <c r="AR65" i="97"/>
  <c r="AH59" i="92"/>
  <c r="AQ59" i="92" s="1"/>
  <c r="Z59" i="96"/>
  <c r="AI66" i="89"/>
  <c r="AN66" i="89"/>
  <c r="AI54" i="102"/>
  <c r="AP54" i="102"/>
  <c r="Z60" i="84"/>
  <c r="AG57" i="54"/>
  <c r="AP57" i="54" s="1"/>
  <c r="W58" i="54"/>
  <c r="AE57" i="54"/>
  <c r="AF57" i="54"/>
  <c r="AO57" i="54" s="1"/>
  <c r="Y66" i="15"/>
  <c r="X66" i="15"/>
  <c r="AI63" i="52"/>
  <c r="AN63" i="52"/>
  <c r="AR63" i="46"/>
  <c r="AI56" i="11"/>
  <c r="AN56" i="11"/>
  <c r="AI60" i="13"/>
  <c r="AN60" i="13"/>
  <c r="AI54" i="10"/>
  <c r="AN54" i="10"/>
  <c r="W54" i="94"/>
  <c r="AE53" i="94"/>
  <c r="AG53" i="94"/>
  <c r="AP53" i="94" s="1"/>
  <c r="AF53" i="94"/>
  <c r="AO53" i="94" s="1"/>
  <c r="AH64" i="47"/>
  <c r="AQ64" i="47" s="1"/>
  <c r="AI64" i="101"/>
  <c r="AN64" i="101"/>
  <c r="AH66" i="97"/>
  <c r="AQ66" i="97" s="1"/>
  <c r="AI51" i="48"/>
  <c r="AN51" i="48"/>
  <c r="Y54" i="16"/>
  <c r="X54" i="16"/>
  <c r="Z54" i="16" s="1"/>
  <c r="AI54" i="18"/>
  <c r="AN54" i="18"/>
  <c r="AR62" i="44"/>
  <c r="AH63" i="44"/>
  <c r="AQ63" i="44" s="1"/>
  <c r="AI58" i="95"/>
  <c r="AN58" i="95"/>
  <c r="AR58" i="92"/>
  <c r="AR58" i="96"/>
  <c r="AG58" i="91"/>
  <c r="AP58" i="91" s="1"/>
  <c r="AE58" i="91"/>
  <c r="W59" i="91"/>
  <c r="AF58" i="91"/>
  <c r="AO58" i="91" s="1"/>
  <c r="AI57" i="45"/>
  <c r="AN57" i="45"/>
  <c r="AR53" i="42"/>
  <c r="AR60" i="20"/>
  <c r="AH57" i="100"/>
  <c r="AQ57" i="100" s="1"/>
  <c r="Y63" i="32"/>
  <c r="X63" i="32"/>
  <c r="AI49" i="82"/>
  <c r="AN49" i="82"/>
  <c r="AI62" i="86"/>
  <c r="AN62" i="86"/>
  <c r="Y59" i="104"/>
  <c r="X59" i="104"/>
  <c r="AF53" i="50"/>
  <c r="AO53" i="50" s="1"/>
  <c r="AE53" i="50"/>
  <c r="AN53" i="50" s="1"/>
  <c r="W54" i="50"/>
  <c r="AG53" i="50"/>
  <c r="W58" i="99"/>
  <c r="AG57" i="99"/>
  <c r="AP57" i="99" s="1"/>
  <c r="AF57" i="99"/>
  <c r="AO57" i="99" s="1"/>
  <c r="AE57" i="99"/>
  <c r="AI61" i="51"/>
  <c r="AN61" i="51"/>
  <c r="Y52" i="90"/>
  <c r="X52" i="90"/>
  <c r="Y65" i="101"/>
  <c r="X65" i="101"/>
  <c r="Z65" i="101" s="1"/>
  <c r="Z57" i="100"/>
  <c r="Y53" i="98"/>
  <c r="X53" i="98"/>
  <c r="AI62" i="32"/>
  <c r="AN62" i="32"/>
  <c r="Y52" i="48"/>
  <c r="X52" i="48"/>
  <c r="Y61" i="41"/>
  <c r="X61" i="41"/>
  <c r="Z61" i="41" s="1"/>
  <c r="AI53" i="16"/>
  <c r="AN53" i="16"/>
  <c r="X63" i="86"/>
  <c r="Y63" i="86"/>
  <c r="AI58" i="104"/>
  <c r="AN58" i="104"/>
  <c r="Y51" i="85"/>
  <c r="X51" i="85"/>
  <c r="Z51" i="85" s="1"/>
  <c r="Z66" i="15" l="1"/>
  <c r="Z63" i="86"/>
  <c r="Z63" i="32"/>
  <c r="AE63" i="32" s="1"/>
  <c r="Z52" i="48"/>
  <c r="W53" i="48" s="1"/>
  <c r="AF52" i="48"/>
  <c r="AO52" i="48" s="1"/>
  <c r="AG52" i="48"/>
  <c r="AP52" i="48" s="1"/>
  <c r="AG66" i="15"/>
  <c r="AP66" i="15" s="1"/>
  <c r="AE66" i="15"/>
  <c r="W67" i="15"/>
  <c r="AF66" i="15"/>
  <c r="AO66" i="15" s="1"/>
  <c r="AG51" i="85"/>
  <c r="AP51" i="85" s="1"/>
  <c r="AF51" i="85"/>
  <c r="AO51" i="85" s="1"/>
  <c r="W52" i="85"/>
  <c r="AE51" i="85"/>
  <c r="W64" i="32"/>
  <c r="AG63" i="32"/>
  <c r="AP63" i="32" s="1"/>
  <c r="AR58" i="104"/>
  <c r="AH53" i="98"/>
  <c r="AQ53" i="98" s="1"/>
  <c r="AH61" i="41"/>
  <c r="AQ61" i="41" s="1"/>
  <c r="AH65" i="101"/>
  <c r="AQ65" i="101" s="1"/>
  <c r="Y58" i="99"/>
  <c r="X58" i="99"/>
  <c r="AH59" i="104"/>
  <c r="AQ59" i="104" s="1"/>
  <c r="AR49" i="82"/>
  <c r="AI58" i="91"/>
  <c r="AN58" i="91"/>
  <c r="AG54" i="16"/>
  <c r="AP54" i="16" s="1"/>
  <c r="AE54" i="16"/>
  <c r="W55" i="16"/>
  <c r="AF54" i="16"/>
  <c r="AO54" i="16" s="1"/>
  <c r="AR60" i="13"/>
  <c r="AR63" i="52"/>
  <c r="AI57" i="54"/>
  <c r="AN57" i="54"/>
  <c r="AH62" i="51"/>
  <c r="AQ62" i="51" s="1"/>
  <c r="Y57" i="103"/>
  <c r="X57" i="103"/>
  <c r="AH50" i="82"/>
  <c r="AQ50" i="82" s="1"/>
  <c r="AR51" i="90"/>
  <c r="AE57" i="11"/>
  <c r="AG57" i="11"/>
  <c r="AP57" i="11" s="1"/>
  <c r="AF57" i="11"/>
  <c r="AO57" i="11" s="1"/>
  <c r="W58" i="11"/>
  <c r="AE55" i="102"/>
  <c r="W56" i="102"/>
  <c r="AF55" i="102"/>
  <c r="AO55" i="102" s="1"/>
  <c r="AG55" i="102"/>
  <c r="AP55" i="102" s="1"/>
  <c r="W62" i="20"/>
  <c r="AG61" i="20"/>
  <c r="AP61" i="20" s="1"/>
  <c r="AE61" i="20"/>
  <c r="AF61" i="20"/>
  <c r="AO61" i="20" s="1"/>
  <c r="AG65" i="101"/>
  <c r="AP65" i="101" s="1"/>
  <c r="AE65" i="101"/>
  <c r="W66" i="101"/>
  <c r="AF65" i="101"/>
  <c r="AO65" i="101" s="1"/>
  <c r="AR61" i="51"/>
  <c r="Z59" i="104"/>
  <c r="AH63" i="32"/>
  <c r="AQ63" i="32" s="1"/>
  <c r="AR58" i="95"/>
  <c r="AI53" i="94"/>
  <c r="AN53" i="94"/>
  <c r="AH66" i="15"/>
  <c r="AQ66" i="15" s="1"/>
  <c r="Y58" i="54"/>
  <c r="X58" i="54"/>
  <c r="Z58" i="54" s="1"/>
  <c r="AR66" i="89"/>
  <c r="AG64" i="46"/>
  <c r="AP64" i="46" s="1"/>
  <c r="AE64" i="46"/>
  <c r="AF64" i="46"/>
  <c r="AO64" i="46" s="1"/>
  <c r="W65" i="46"/>
  <c r="Z62" i="51"/>
  <c r="AI53" i="49"/>
  <c r="AN53" i="49"/>
  <c r="Z50" i="82"/>
  <c r="AR53" i="87"/>
  <c r="AH55" i="18"/>
  <c r="AQ55" i="18" s="1"/>
  <c r="Y66" i="93"/>
  <c r="X66" i="93"/>
  <c r="Y64" i="44"/>
  <c r="Z64" i="44"/>
  <c r="X64" i="44"/>
  <c r="AH60" i="88"/>
  <c r="AQ60" i="88" s="1"/>
  <c r="AI54" i="42"/>
  <c r="AN54" i="42"/>
  <c r="W64" i="86"/>
  <c r="AF63" i="86"/>
  <c r="AO63" i="86" s="1"/>
  <c r="AG63" i="86"/>
  <c r="AP63" i="86" s="1"/>
  <c r="AE63" i="86"/>
  <c r="AI53" i="50"/>
  <c r="AP53" i="50"/>
  <c r="AR57" i="45"/>
  <c r="Y54" i="94"/>
  <c r="Z54" i="94" s="1"/>
  <c r="X54" i="94"/>
  <c r="AR56" i="11"/>
  <c r="AG59" i="96"/>
  <c r="AP59" i="96" s="1"/>
  <c r="W60" i="96"/>
  <c r="AF59" i="96"/>
  <c r="AO59" i="96" s="1"/>
  <c r="AE59" i="96"/>
  <c r="AH59" i="95"/>
  <c r="AQ59" i="95" s="1"/>
  <c r="AR50" i="85"/>
  <c r="AR65" i="15"/>
  <c r="AE55" i="10"/>
  <c r="AF55" i="10"/>
  <c r="AO55" i="10" s="1"/>
  <c r="AG55" i="10"/>
  <c r="AP55" i="10" s="1"/>
  <c r="W56" i="10"/>
  <c r="AH55" i="43"/>
  <c r="AQ55" i="43" s="1"/>
  <c r="AE55" i="18"/>
  <c r="AG55" i="18"/>
  <c r="AP55" i="18" s="1"/>
  <c r="W56" i="18"/>
  <c r="AF55" i="18"/>
  <c r="AO55" i="18" s="1"/>
  <c r="AI65" i="93"/>
  <c r="AN65" i="93"/>
  <c r="AR64" i="105"/>
  <c r="AI63" i="44"/>
  <c r="AN63" i="44"/>
  <c r="Z60" i="88"/>
  <c r="AH52" i="90"/>
  <c r="AQ52" i="90" s="1"/>
  <c r="Y54" i="50"/>
  <c r="X54" i="50"/>
  <c r="AR51" i="48"/>
  <c r="AE60" i="84"/>
  <c r="W61" i="84"/>
  <c r="AF60" i="84"/>
  <c r="AO60" i="84" s="1"/>
  <c r="AG60" i="84"/>
  <c r="AP60" i="84" s="1"/>
  <c r="AR54" i="43"/>
  <c r="AH65" i="105"/>
  <c r="AQ65" i="105" s="1"/>
  <c r="Z59" i="95"/>
  <c r="AH61" i="13"/>
  <c r="AQ61" i="13" s="1"/>
  <c r="AR60" i="41"/>
  <c r="Z55" i="43"/>
  <c r="AH57" i="55"/>
  <c r="AQ57" i="55" s="1"/>
  <c r="AH58" i="45"/>
  <c r="AQ58" i="45" s="1"/>
  <c r="Y60" i="92"/>
  <c r="X60" i="92"/>
  <c r="AI66" i="97"/>
  <c r="AN66" i="97"/>
  <c r="AE61" i="41"/>
  <c r="AF61" i="41"/>
  <c r="AO61" i="41" s="1"/>
  <c r="W62" i="41"/>
  <c r="AG61" i="41"/>
  <c r="AP61" i="41" s="1"/>
  <c r="AH63" i="86"/>
  <c r="AQ63" i="86" s="1"/>
  <c r="Z53" i="98"/>
  <c r="AR62" i="86"/>
  <c r="AR54" i="18"/>
  <c r="AR64" i="101"/>
  <c r="AR54" i="10"/>
  <c r="AH65" i="53"/>
  <c r="AQ65" i="53" s="1"/>
  <c r="Y57" i="83"/>
  <c r="X57" i="83"/>
  <c r="AH67" i="89"/>
  <c r="AQ67" i="89" s="1"/>
  <c r="AI51" i="35"/>
  <c r="AN51" i="35"/>
  <c r="Z65" i="105"/>
  <c r="AH64" i="52"/>
  <c r="AQ64" i="52" s="1"/>
  <c r="Y54" i="49"/>
  <c r="X54" i="49"/>
  <c r="AI56" i="103"/>
  <c r="AN56" i="103"/>
  <c r="AG61" i="13"/>
  <c r="AP61" i="13" s="1"/>
  <c r="W62" i="13"/>
  <c r="AF61" i="13"/>
  <c r="AO61" i="13" s="1"/>
  <c r="AE61" i="13"/>
  <c r="AR52" i="98"/>
  <c r="AH55" i="10"/>
  <c r="AQ55" i="10" s="1"/>
  <c r="Z57" i="55"/>
  <c r="Z58" i="45"/>
  <c r="AR59" i="88"/>
  <c r="AH54" i="87"/>
  <c r="AQ54" i="87" s="1"/>
  <c r="Y65" i="47"/>
  <c r="X65" i="47"/>
  <c r="AR62" i="32"/>
  <c r="AH51" i="85"/>
  <c r="AQ51" i="85" s="1"/>
  <c r="AH52" i="48"/>
  <c r="AQ52" i="48" s="1"/>
  <c r="AI57" i="99"/>
  <c r="AN57" i="99"/>
  <c r="Z52" i="90"/>
  <c r="AR53" i="16"/>
  <c r="W58" i="100"/>
  <c r="AG57" i="100"/>
  <c r="AP57" i="100" s="1"/>
  <c r="AE57" i="100"/>
  <c r="AF57" i="100"/>
  <c r="AO57" i="100" s="1"/>
  <c r="Y59" i="91"/>
  <c r="X59" i="91"/>
  <c r="AH54" i="16"/>
  <c r="AQ54" i="16" s="1"/>
  <c r="AR54" i="102"/>
  <c r="Z65" i="53"/>
  <c r="AI56" i="83"/>
  <c r="AN56" i="83"/>
  <c r="Z67" i="89"/>
  <c r="Y52" i="35"/>
  <c r="X52" i="35"/>
  <c r="Z52" i="35" s="1"/>
  <c r="Z64" i="52"/>
  <c r="AH57" i="11"/>
  <c r="AQ57" i="11" s="1"/>
  <c r="AH55" i="102"/>
  <c r="AQ55" i="102" s="1"/>
  <c r="Z54" i="87"/>
  <c r="Y55" i="42"/>
  <c r="X55" i="42"/>
  <c r="Z55" i="42" s="1"/>
  <c r="AI64" i="47"/>
  <c r="AN64" i="47"/>
  <c r="AI59" i="92"/>
  <c r="AN59" i="92"/>
  <c r="Y67" i="97"/>
  <c r="X67" i="97"/>
  <c r="Z57" i="103" l="1"/>
  <c r="AF63" i="32"/>
  <c r="AO63" i="32" s="1"/>
  <c r="AE52" i="48"/>
  <c r="AG57" i="103"/>
  <c r="AP57" i="103" s="1"/>
  <c r="AE57" i="103"/>
  <c r="AF57" i="103"/>
  <c r="AO57" i="103" s="1"/>
  <c r="W58" i="103"/>
  <c r="AF55" i="42"/>
  <c r="AO55" i="42" s="1"/>
  <c r="AG55" i="42"/>
  <c r="AP55" i="42" s="1"/>
  <c r="W56" i="42"/>
  <c r="AE55" i="42"/>
  <c r="AG54" i="94"/>
  <c r="AP54" i="94" s="1"/>
  <c r="AF54" i="94"/>
  <c r="AO54" i="94" s="1"/>
  <c r="AE54" i="94"/>
  <c r="W55" i="94"/>
  <c r="AF58" i="45"/>
  <c r="AO58" i="45" s="1"/>
  <c r="W59" i="45"/>
  <c r="AG58" i="45"/>
  <c r="AP58" i="45" s="1"/>
  <c r="AE58" i="45"/>
  <c r="Y62" i="13"/>
  <c r="X62" i="13"/>
  <c r="AG65" i="105"/>
  <c r="AP65" i="105" s="1"/>
  <c r="AE65" i="105"/>
  <c r="W66" i="105"/>
  <c r="AF65" i="105"/>
  <c r="AO65" i="105" s="1"/>
  <c r="AF53" i="98"/>
  <c r="AO53" i="98" s="1"/>
  <c r="AE53" i="98"/>
  <c r="AG53" i="98"/>
  <c r="AP53" i="98" s="1"/>
  <c r="W54" i="98"/>
  <c r="AR66" i="97"/>
  <c r="Y56" i="18"/>
  <c r="X56" i="18"/>
  <c r="AI55" i="10"/>
  <c r="AN55" i="10"/>
  <c r="AR54" i="42"/>
  <c r="AH64" i="44"/>
  <c r="AQ64" i="44" s="1"/>
  <c r="Y65" i="46"/>
  <c r="X65" i="46"/>
  <c r="AH58" i="54"/>
  <c r="AQ58" i="54" s="1"/>
  <c r="Y58" i="11"/>
  <c r="X58" i="11"/>
  <c r="AI63" i="32"/>
  <c r="AN63" i="32"/>
  <c r="AH59" i="91"/>
  <c r="AQ59" i="91" s="1"/>
  <c r="AR57" i="99"/>
  <c r="W58" i="55"/>
  <c r="AE57" i="55"/>
  <c r="AF57" i="55"/>
  <c r="AO57" i="55" s="1"/>
  <c r="AG57" i="55"/>
  <c r="AP57" i="55" s="1"/>
  <c r="AH60" i="92"/>
  <c r="AQ60" i="92" s="1"/>
  <c r="AH54" i="50"/>
  <c r="AQ54" i="50" s="1"/>
  <c r="Y60" i="96"/>
  <c r="Z60" i="96" s="1"/>
  <c r="X60" i="96"/>
  <c r="AI63" i="86"/>
  <c r="AN63" i="86"/>
  <c r="AF64" i="44"/>
  <c r="AO64" i="44" s="1"/>
  <c r="AG64" i="44"/>
  <c r="AP64" i="44" s="1"/>
  <c r="AE64" i="44"/>
  <c r="W65" i="44"/>
  <c r="AE50" i="82"/>
  <c r="W51" i="82"/>
  <c r="AG50" i="82"/>
  <c r="AP50" i="82" s="1"/>
  <c r="AF50" i="82"/>
  <c r="AO50" i="82" s="1"/>
  <c r="W59" i="54"/>
  <c r="AG58" i="54"/>
  <c r="AP58" i="54" s="1"/>
  <c r="AE58" i="54"/>
  <c r="AF58" i="54"/>
  <c r="AO58" i="54" s="1"/>
  <c r="AR58" i="91"/>
  <c r="W53" i="35"/>
  <c r="AE52" i="35"/>
  <c r="AF52" i="35"/>
  <c r="AO52" i="35" s="1"/>
  <c r="AG52" i="35"/>
  <c r="AP52" i="35" s="1"/>
  <c r="AI57" i="100"/>
  <c r="AN57" i="100"/>
  <c r="AH67" i="97"/>
  <c r="AQ67" i="97" s="1"/>
  <c r="AH65" i="47"/>
  <c r="AQ65" i="47" s="1"/>
  <c r="AR51" i="35"/>
  <c r="AH57" i="83"/>
  <c r="AQ57" i="83" s="1"/>
  <c r="Y62" i="41"/>
  <c r="X62" i="41"/>
  <c r="Z60" i="92"/>
  <c r="W56" i="43"/>
  <c r="AE55" i="43"/>
  <c r="AG55" i="43"/>
  <c r="AP55" i="43" s="1"/>
  <c r="AF55" i="43"/>
  <c r="AO55" i="43" s="1"/>
  <c r="Z54" i="50"/>
  <c r="AI55" i="18"/>
  <c r="AN55" i="18"/>
  <c r="AI64" i="46"/>
  <c r="AN64" i="46"/>
  <c r="AR57" i="54"/>
  <c r="Y64" i="32"/>
  <c r="X64" i="32"/>
  <c r="AI52" i="48"/>
  <c r="AR52" i="48" s="1"/>
  <c r="AN52" i="48"/>
  <c r="AR64" i="47"/>
  <c r="Z65" i="47"/>
  <c r="AR56" i="103"/>
  <c r="Z57" i="83"/>
  <c r="Y61" i="84"/>
  <c r="X61" i="84"/>
  <c r="Z61" i="84" s="1"/>
  <c r="AG60" i="88"/>
  <c r="AP60" i="88" s="1"/>
  <c r="AE60" i="88"/>
  <c r="AF60" i="88"/>
  <c r="AO60" i="88" s="1"/>
  <c r="W61" i="88"/>
  <c r="AR65" i="93"/>
  <c r="Y56" i="10"/>
  <c r="X56" i="10"/>
  <c r="AH66" i="93"/>
  <c r="AQ66" i="93" s="1"/>
  <c r="AR53" i="49"/>
  <c r="AR53" i="94"/>
  <c r="AI61" i="20"/>
  <c r="AN61" i="20"/>
  <c r="Y56" i="102"/>
  <c r="X56" i="102"/>
  <c r="Z56" i="102" s="1"/>
  <c r="AI57" i="11"/>
  <c r="AN57" i="11"/>
  <c r="Y55" i="16"/>
  <c r="Z55" i="16"/>
  <c r="X55" i="16"/>
  <c r="AH58" i="99"/>
  <c r="AQ58" i="99" s="1"/>
  <c r="Y53" i="48"/>
  <c r="X53" i="48"/>
  <c r="Z53" i="48" s="1"/>
  <c r="W68" i="89"/>
  <c r="AE67" i="89"/>
  <c r="AG67" i="89"/>
  <c r="AP67" i="89" s="1"/>
  <c r="AF67" i="89"/>
  <c r="AO67" i="89" s="1"/>
  <c r="Z59" i="91"/>
  <c r="Y58" i="100"/>
  <c r="X58" i="100"/>
  <c r="AE64" i="52"/>
  <c r="W65" i="52"/>
  <c r="AF64" i="52"/>
  <c r="AO64" i="52" s="1"/>
  <c r="AG64" i="52"/>
  <c r="AP64" i="52" s="1"/>
  <c r="AR56" i="83"/>
  <c r="AI61" i="13"/>
  <c r="AN61" i="13"/>
  <c r="AH54" i="49"/>
  <c r="AQ54" i="49" s="1"/>
  <c r="AI61" i="41"/>
  <c r="AN61" i="41"/>
  <c r="AF59" i="95"/>
  <c r="AO59" i="95" s="1"/>
  <c r="AE59" i="95"/>
  <c r="AG59" i="95"/>
  <c r="AP59" i="95" s="1"/>
  <c r="W60" i="95"/>
  <c r="AI60" i="84"/>
  <c r="AN60" i="84"/>
  <c r="Y64" i="86"/>
  <c r="X64" i="86"/>
  <c r="Z64" i="86" s="1"/>
  <c r="Z66" i="93"/>
  <c r="W63" i="51"/>
  <c r="AE62" i="51"/>
  <c r="AG62" i="51"/>
  <c r="AP62" i="51" s="1"/>
  <c r="AF62" i="51"/>
  <c r="AO62" i="51" s="1"/>
  <c r="Y66" i="101"/>
  <c r="X66" i="101"/>
  <c r="AI55" i="102"/>
  <c r="AN55" i="102"/>
  <c r="AI54" i="16"/>
  <c r="AN54" i="16"/>
  <c r="Z58" i="99"/>
  <c r="AI51" i="85"/>
  <c r="AN51" i="85"/>
  <c r="Y67" i="15"/>
  <c r="X67" i="15"/>
  <c r="Z67" i="15" s="1"/>
  <c r="Z67" i="97"/>
  <c r="AH55" i="42"/>
  <c r="AQ55" i="42" s="1"/>
  <c r="AR59" i="92"/>
  <c r="AE54" i="87"/>
  <c r="AN54" i="87" s="1"/>
  <c r="W55" i="87"/>
  <c r="AF54" i="87"/>
  <c r="AO54" i="87" s="1"/>
  <c r="AG54" i="87"/>
  <c r="AH52" i="35"/>
  <c r="AQ52" i="35" s="1"/>
  <c r="AE65" i="53"/>
  <c r="AG65" i="53"/>
  <c r="AP65" i="53" s="1"/>
  <c r="W66" i="53"/>
  <c r="AF65" i="53"/>
  <c r="AO65" i="53" s="1"/>
  <c r="AG52" i="90"/>
  <c r="AP52" i="90" s="1"/>
  <c r="AE52" i="90"/>
  <c r="AF52" i="90"/>
  <c r="AO52" i="90" s="1"/>
  <c r="W53" i="90"/>
  <c r="Z54" i="49"/>
  <c r="AR63" i="44"/>
  <c r="AI59" i="96"/>
  <c r="AN59" i="96"/>
  <c r="AH54" i="94"/>
  <c r="AQ54" i="94" s="1"/>
  <c r="AR53" i="50"/>
  <c r="AF59" i="104"/>
  <c r="AO59" i="104" s="1"/>
  <c r="AE59" i="104"/>
  <c r="AG59" i="104"/>
  <c r="AP59" i="104" s="1"/>
  <c r="W60" i="104"/>
  <c r="AI65" i="101"/>
  <c r="AN65" i="101"/>
  <c r="Y62" i="20"/>
  <c r="X62" i="20"/>
  <c r="AH57" i="103"/>
  <c r="AQ57" i="103" s="1"/>
  <c r="Y52" i="85"/>
  <c r="X52" i="85"/>
  <c r="Z52" i="85" s="1"/>
  <c r="AI66" i="15"/>
  <c r="AN66" i="15"/>
  <c r="W57" i="102" l="1"/>
  <c r="AG56" i="102"/>
  <c r="AP56" i="102" s="1"/>
  <c r="AF56" i="102"/>
  <c r="AO56" i="102" s="1"/>
  <c r="AE56" i="102"/>
  <c r="W65" i="86"/>
  <c r="AF64" i="86"/>
  <c r="AO64" i="86" s="1"/>
  <c r="AG64" i="86"/>
  <c r="AP64" i="86" s="1"/>
  <c r="AE64" i="86"/>
  <c r="W61" i="96"/>
  <c r="AF60" i="96"/>
  <c r="AO60" i="96" s="1"/>
  <c r="AG60" i="96"/>
  <c r="AP60" i="96" s="1"/>
  <c r="AE60" i="96"/>
  <c r="AE52" i="85"/>
  <c r="AF52" i="85"/>
  <c r="AO52" i="85" s="1"/>
  <c r="W53" i="85"/>
  <c r="AG52" i="85"/>
  <c r="AP52" i="85" s="1"/>
  <c r="AH62" i="20"/>
  <c r="AQ62" i="20" s="1"/>
  <c r="Y60" i="104"/>
  <c r="X60" i="104"/>
  <c r="AR66" i="15"/>
  <c r="AH52" i="85"/>
  <c r="AQ52" i="85" s="1"/>
  <c r="AR65" i="101"/>
  <c r="Y55" i="87"/>
  <c r="X55" i="87"/>
  <c r="AI64" i="52"/>
  <c r="AN64" i="52"/>
  <c r="AH55" i="16"/>
  <c r="AQ55" i="16" s="1"/>
  <c r="Y61" i="88"/>
  <c r="X61" i="88"/>
  <c r="W55" i="50"/>
  <c r="AE54" i="50"/>
  <c r="AF54" i="50"/>
  <c r="AO54" i="50" s="1"/>
  <c r="AG54" i="50"/>
  <c r="AP54" i="50" s="1"/>
  <c r="AG60" i="92"/>
  <c r="AP60" i="92" s="1"/>
  <c r="W61" i="92"/>
  <c r="AF60" i="92"/>
  <c r="AO60" i="92" s="1"/>
  <c r="AE60" i="92"/>
  <c r="AI64" i="44"/>
  <c r="AN64" i="44"/>
  <c r="AI53" i="98"/>
  <c r="AN53" i="98"/>
  <c r="Y53" i="90"/>
  <c r="Z53" i="90" s="1"/>
  <c r="X53" i="90"/>
  <c r="Y66" i="53"/>
  <c r="X66" i="53"/>
  <c r="AR55" i="102"/>
  <c r="AI59" i="95"/>
  <c r="AN59" i="95"/>
  <c r="AH58" i="100"/>
  <c r="AQ58" i="100" s="1"/>
  <c r="W56" i="16"/>
  <c r="AE55" i="16"/>
  <c r="AF55" i="16"/>
  <c r="AO55" i="16" s="1"/>
  <c r="AG55" i="16"/>
  <c r="AP55" i="16" s="1"/>
  <c r="Z56" i="10"/>
  <c r="AH56" i="10"/>
  <c r="AQ56" i="10" s="1"/>
  <c r="AF57" i="83"/>
  <c r="AO57" i="83" s="1"/>
  <c r="AE57" i="83"/>
  <c r="AG57" i="83"/>
  <c r="AP57" i="83" s="1"/>
  <c r="W58" i="83"/>
  <c r="AH62" i="41"/>
  <c r="AQ62" i="41" s="1"/>
  <c r="AR63" i="32"/>
  <c r="AH62" i="13"/>
  <c r="AQ62" i="13" s="1"/>
  <c r="Y59" i="45"/>
  <c r="X59" i="45"/>
  <c r="AR59" i="96"/>
  <c r="AR51" i="85"/>
  <c r="AH66" i="101"/>
  <c r="AQ66" i="101" s="1"/>
  <c r="AI62" i="51"/>
  <c r="AN62" i="51"/>
  <c r="Z58" i="100"/>
  <c r="AI67" i="89"/>
  <c r="AN67" i="89"/>
  <c r="AI60" i="88"/>
  <c r="AN60" i="88"/>
  <c r="Z62" i="41"/>
  <c r="AI52" i="35"/>
  <c r="AN52" i="35"/>
  <c r="AI58" i="54"/>
  <c r="AN58" i="54"/>
  <c r="Y51" i="82"/>
  <c r="X51" i="82"/>
  <c r="AH58" i="11"/>
  <c r="AQ58" i="11" s="1"/>
  <c r="Z62" i="13"/>
  <c r="Y58" i="103"/>
  <c r="X58" i="103"/>
  <c r="AI52" i="90"/>
  <c r="AN52" i="90"/>
  <c r="AI65" i="53"/>
  <c r="AN65" i="53"/>
  <c r="AF67" i="97"/>
  <c r="AO67" i="97" s="1"/>
  <c r="AG67" i="97"/>
  <c r="AP67" i="97" s="1"/>
  <c r="AE67" i="97"/>
  <c r="W68" i="97"/>
  <c r="AG58" i="99"/>
  <c r="AP58" i="99" s="1"/>
  <c r="W59" i="99"/>
  <c r="AE58" i="99"/>
  <c r="AF58" i="99"/>
  <c r="AO58" i="99" s="1"/>
  <c r="Z66" i="101"/>
  <c r="Y63" i="51"/>
  <c r="X63" i="51"/>
  <c r="AR60" i="84"/>
  <c r="Y68" i="89"/>
  <c r="X68" i="89"/>
  <c r="AR61" i="20"/>
  <c r="AH64" i="32"/>
  <c r="AQ64" i="32" s="1"/>
  <c r="AR64" i="46"/>
  <c r="Y53" i="35"/>
  <c r="X53" i="35"/>
  <c r="AI50" i="82"/>
  <c r="AN50" i="82"/>
  <c r="AI57" i="55"/>
  <c r="AN57" i="55"/>
  <c r="Z58" i="11"/>
  <c r="AR55" i="10"/>
  <c r="AI55" i="42"/>
  <c r="AN55" i="42"/>
  <c r="Z62" i="20"/>
  <c r="AI59" i="104"/>
  <c r="AN59" i="104"/>
  <c r="AI54" i="87"/>
  <c r="AP54" i="87"/>
  <c r="AH67" i="15"/>
  <c r="AQ67" i="15" s="1"/>
  <c r="W67" i="93"/>
  <c r="AG66" i="93"/>
  <c r="AP66" i="93" s="1"/>
  <c r="AF66" i="93"/>
  <c r="AO66" i="93" s="1"/>
  <c r="AE66" i="93"/>
  <c r="AR61" i="41"/>
  <c r="W60" i="91"/>
  <c r="AG59" i="91"/>
  <c r="AP59" i="91" s="1"/>
  <c r="AE59" i="91"/>
  <c r="AF59" i="91"/>
  <c r="AO59" i="91" s="1"/>
  <c r="AH53" i="48"/>
  <c r="AQ53" i="48" s="1"/>
  <c r="AR57" i="11"/>
  <c r="AH61" i="84"/>
  <c r="AQ61" i="84" s="1"/>
  <c r="AE65" i="47"/>
  <c r="AG65" i="47"/>
  <c r="AP65" i="47" s="1"/>
  <c r="AF65" i="47"/>
  <c r="AO65" i="47" s="1"/>
  <c r="W66" i="47"/>
  <c r="Z64" i="32"/>
  <c r="AI55" i="43"/>
  <c r="AN55" i="43"/>
  <c r="AR57" i="100"/>
  <c r="Y59" i="54"/>
  <c r="X59" i="54"/>
  <c r="AR63" i="86"/>
  <c r="Y58" i="55"/>
  <c r="X58" i="55"/>
  <c r="Z58" i="55" s="1"/>
  <c r="AH65" i="46"/>
  <c r="AQ65" i="46" s="1"/>
  <c r="AH56" i="18"/>
  <c r="AQ56" i="18" s="1"/>
  <c r="Y54" i="98"/>
  <c r="Z54" i="98" s="1"/>
  <c r="X54" i="98"/>
  <c r="Y66" i="105"/>
  <c r="X66" i="105"/>
  <c r="Z66" i="105" s="1"/>
  <c r="Y55" i="94"/>
  <c r="X55" i="94"/>
  <c r="Y56" i="42"/>
  <c r="X56" i="42"/>
  <c r="AI57" i="103"/>
  <c r="AN57" i="103"/>
  <c r="AE54" i="49"/>
  <c r="W55" i="49"/>
  <c r="AF54" i="49"/>
  <c r="AO54" i="49" s="1"/>
  <c r="AG54" i="49"/>
  <c r="AP54" i="49" s="1"/>
  <c r="W68" i="15"/>
  <c r="AG67" i="15"/>
  <c r="AP67" i="15" s="1"/>
  <c r="AF67" i="15"/>
  <c r="AO67" i="15" s="1"/>
  <c r="AE67" i="15"/>
  <c r="AR54" i="16"/>
  <c r="AH64" i="86"/>
  <c r="AQ64" i="86" s="1"/>
  <c r="Y60" i="95"/>
  <c r="X60" i="95"/>
  <c r="Z60" i="95" s="1"/>
  <c r="AR61" i="13"/>
  <c r="Y65" i="52"/>
  <c r="Z65" i="52" s="1"/>
  <c r="X65" i="52"/>
  <c r="AG53" i="48"/>
  <c r="AP53" i="48" s="1"/>
  <c r="AE53" i="48"/>
  <c r="W54" i="48"/>
  <c r="AF53" i="48"/>
  <c r="AO53" i="48" s="1"/>
  <c r="AH56" i="102"/>
  <c r="AQ56" i="102" s="1"/>
  <c r="AE61" i="84"/>
  <c r="W62" i="84"/>
  <c r="AG61" i="84"/>
  <c r="AP61" i="84" s="1"/>
  <c r="AF61" i="84"/>
  <c r="AO61" i="84" s="1"/>
  <c r="AR55" i="18"/>
  <c r="Y56" i="43"/>
  <c r="X56" i="43"/>
  <c r="Y65" i="44"/>
  <c r="X65" i="44"/>
  <c r="AH60" i="96"/>
  <c r="AQ60" i="96" s="1"/>
  <c r="Z65" i="46"/>
  <c r="Z56" i="18"/>
  <c r="AI65" i="105"/>
  <c r="AN65" i="105"/>
  <c r="AI58" i="45"/>
  <c r="AN58" i="45"/>
  <c r="AI54" i="94"/>
  <c r="AN54" i="94"/>
  <c r="Z55" i="94" l="1"/>
  <c r="Z59" i="54"/>
  <c r="Z56" i="43"/>
  <c r="AG65" i="52"/>
  <c r="AP65" i="52" s="1"/>
  <c r="W66" i="52"/>
  <c r="AE65" i="52"/>
  <c r="AF65" i="52"/>
  <c r="AO65" i="52" s="1"/>
  <c r="AE53" i="90"/>
  <c r="W54" i="90"/>
  <c r="AG53" i="90"/>
  <c r="AP53" i="90" s="1"/>
  <c r="AF53" i="90"/>
  <c r="AO53" i="90" s="1"/>
  <c r="W56" i="94"/>
  <c r="AF55" i="94"/>
  <c r="AO55" i="94" s="1"/>
  <c r="AE55" i="94"/>
  <c r="AG55" i="94"/>
  <c r="AP55" i="94" s="1"/>
  <c r="W67" i="105"/>
  <c r="AG66" i="105"/>
  <c r="AP66" i="105" s="1"/>
  <c r="AE66" i="105"/>
  <c r="AF66" i="105"/>
  <c r="AO66" i="105" s="1"/>
  <c r="AE59" i="54"/>
  <c r="W60" i="54"/>
  <c r="AG59" i="54"/>
  <c r="AP59" i="54" s="1"/>
  <c r="AF59" i="54"/>
  <c r="AO59" i="54" s="1"/>
  <c r="AG60" i="95"/>
  <c r="AP60" i="95" s="1"/>
  <c r="AE60" i="95"/>
  <c r="AF60" i="95"/>
  <c r="AO60" i="95" s="1"/>
  <c r="W61" i="95"/>
  <c r="AE56" i="43"/>
  <c r="AF56" i="43"/>
  <c r="AO56" i="43" s="1"/>
  <c r="AG56" i="43"/>
  <c r="AP56" i="43" s="1"/>
  <c r="W57" i="43"/>
  <c r="AE54" i="98"/>
  <c r="AF54" i="98"/>
  <c r="AO54" i="98" s="1"/>
  <c r="AG54" i="98"/>
  <c r="AP54" i="98" s="1"/>
  <c r="W55" i="98"/>
  <c r="AI53" i="48"/>
  <c r="AN53" i="48"/>
  <c r="AI67" i="15"/>
  <c r="AN67" i="15"/>
  <c r="AF56" i="18"/>
  <c r="AO56" i="18" s="1"/>
  <c r="AG56" i="18"/>
  <c r="AP56" i="18" s="1"/>
  <c r="AE56" i="18"/>
  <c r="W57" i="18"/>
  <c r="Y62" i="84"/>
  <c r="X62" i="84"/>
  <c r="AH65" i="52"/>
  <c r="AQ65" i="52" s="1"/>
  <c r="AI54" i="49"/>
  <c r="AN54" i="49"/>
  <c r="AH55" i="94"/>
  <c r="AQ55" i="94" s="1"/>
  <c r="AH54" i="98"/>
  <c r="AQ54" i="98" s="1"/>
  <c r="AH59" i="54"/>
  <c r="AQ59" i="54" s="1"/>
  <c r="AR55" i="43"/>
  <c r="AI65" i="47"/>
  <c r="AN65" i="47"/>
  <c r="Y67" i="93"/>
  <c r="X67" i="93"/>
  <c r="AR55" i="42"/>
  <c r="AI67" i="97"/>
  <c r="AN67" i="97"/>
  <c r="AR52" i="90"/>
  <c r="AR62" i="51"/>
  <c r="Y53" i="85"/>
  <c r="X53" i="85"/>
  <c r="Y65" i="86"/>
  <c r="X65" i="86"/>
  <c r="AG65" i="46"/>
  <c r="AP65" i="46" s="1"/>
  <c r="W66" i="46"/>
  <c r="AF65" i="46"/>
  <c r="AO65" i="46" s="1"/>
  <c r="AE65" i="46"/>
  <c r="AI61" i="84"/>
  <c r="AN61" i="84"/>
  <c r="Y68" i="15"/>
  <c r="X68" i="15"/>
  <c r="AH58" i="55"/>
  <c r="AQ58" i="55" s="1"/>
  <c r="W65" i="32"/>
  <c r="AG64" i="32"/>
  <c r="AP64" i="32" s="1"/>
  <c r="AE64" i="32"/>
  <c r="AF64" i="32"/>
  <c r="AO64" i="32" s="1"/>
  <c r="AR54" i="87"/>
  <c r="AR50" i="82"/>
  <c r="AH63" i="51"/>
  <c r="AQ63" i="51" s="1"/>
  <c r="AI58" i="99"/>
  <c r="AN58" i="99"/>
  <c r="AH58" i="103"/>
  <c r="AQ58" i="103" s="1"/>
  <c r="AR60" i="88"/>
  <c r="AI60" i="92"/>
  <c r="AN60" i="92"/>
  <c r="AR64" i="52"/>
  <c r="Y61" i="96"/>
  <c r="Z61" i="96"/>
  <c r="X61" i="96"/>
  <c r="AE58" i="55"/>
  <c r="W59" i="55"/>
  <c r="AF58" i="55"/>
  <c r="AO58" i="55" s="1"/>
  <c r="AG58" i="55"/>
  <c r="AP58" i="55" s="1"/>
  <c r="AH53" i="35"/>
  <c r="AQ53" i="35" s="1"/>
  <c r="AH68" i="89"/>
  <c r="AQ68" i="89" s="1"/>
  <c r="Z63" i="51"/>
  <c r="Y59" i="99"/>
  <c r="X59" i="99"/>
  <c r="Z58" i="103"/>
  <c r="AR58" i="54"/>
  <c r="Y58" i="83"/>
  <c r="X58" i="83"/>
  <c r="AH66" i="53"/>
  <c r="AQ66" i="53" s="1"/>
  <c r="AI54" i="50"/>
  <c r="AR54" i="50" s="1"/>
  <c r="AN54" i="50"/>
  <c r="AH55" i="87"/>
  <c r="AQ55" i="87" s="1"/>
  <c r="AH60" i="104"/>
  <c r="AQ60" i="104" s="1"/>
  <c r="AI52" i="85"/>
  <c r="AN52" i="85"/>
  <c r="AI56" i="102"/>
  <c r="AN56" i="102"/>
  <c r="AH56" i="42"/>
  <c r="AQ56" i="42" s="1"/>
  <c r="Y66" i="47"/>
  <c r="X66" i="47"/>
  <c r="Z66" i="47" s="1"/>
  <c r="AI59" i="91"/>
  <c r="AN59" i="91"/>
  <c r="AI66" i="93"/>
  <c r="AN66" i="93"/>
  <c r="AR59" i="104"/>
  <c r="AF58" i="11"/>
  <c r="AO58" i="11" s="1"/>
  <c r="AE58" i="11"/>
  <c r="W59" i="11"/>
  <c r="AG58" i="11"/>
  <c r="AP58" i="11" s="1"/>
  <c r="Z53" i="35"/>
  <c r="Z68" i="89"/>
  <c r="AR67" i="89"/>
  <c r="AI55" i="16"/>
  <c r="AN55" i="16"/>
  <c r="Z66" i="53"/>
  <c r="AR53" i="98"/>
  <c r="Y61" i="92"/>
  <c r="X61" i="92"/>
  <c r="Z61" i="92" s="1"/>
  <c r="Y55" i="50"/>
  <c r="X55" i="50"/>
  <c r="Z55" i="50" s="1"/>
  <c r="Z55" i="87"/>
  <c r="Z60" i="104"/>
  <c r="AI64" i="86"/>
  <c r="AN64" i="86"/>
  <c r="AR58" i="45"/>
  <c r="Y54" i="48"/>
  <c r="X54" i="48"/>
  <c r="Z56" i="42"/>
  <c r="AE62" i="20"/>
  <c r="W63" i="20"/>
  <c r="AF62" i="20"/>
  <c r="AO62" i="20" s="1"/>
  <c r="AG62" i="20"/>
  <c r="AP62" i="20" s="1"/>
  <c r="AG66" i="101"/>
  <c r="AP66" i="101" s="1"/>
  <c r="W67" i="101"/>
  <c r="AF66" i="101"/>
  <c r="AO66" i="101" s="1"/>
  <c r="AE66" i="101"/>
  <c r="AR65" i="53"/>
  <c r="AG62" i="13"/>
  <c r="AP62" i="13" s="1"/>
  <c r="AF62" i="13"/>
  <c r="AO62" i="13" s="1"/>
  <c r="W63" i="13"/>
  <c r="AE62" i="13"/>
  <c r="AH51" i="82"/>
  <c r="AQ51" i="82" s="1"/>
  <c r="AR52" i="35"/>
  <c r="AF58" i="100"/>
  <c r="AO58" i="100" s="1"/>
  <c r="AE58" i="100"/>
  <c r="W59" i="100"/>
  <c r="AG58" i="100"/>
  <c r="AP58" i="100" s="1"/>
  <c r="AH59" i="45"/>
  <c r="AQ59" i="45" s="1"/>
  <c r="AI57" i="83"/>
  <c r="AN57" i="83"/>
  <c r="Y56" i="16"/>
  <c r="X56" i="16"/>
  <c r="AH61" i="88"/>
  <c r="AQ61" i="88" s="1"/>
  <c r="AI60" i="96"/>
  <c r="AN60" i="96"/>
  <c r="AR54" i="94"/>
  <c r="AH65" i="44"/>
  <c r="AQ65" i="44" s="1"/>
  <c r="Z65" i="44"/>
  <c r="AR57" i="103"/>
  <c r="AH66" i="105"/>
  <c r="AQ66" i="105" s="1"/>
  <c r="AH56" i="43"/>
  <c r="AQ56" i="43" s="1"/>
  <c r="AR65" i="105"/>
  <c r="AH60" i="95"/>
  <c r="AQ60" i="95" s="1"/>
  <c r="Y55" i="49"/>
  <c r="X55" i="49"/>
  <c r="Z55" i="49" s="1"/>
  <c r="Y60" i="91"/>
  <c r="X60" i="91"/>
  <c r="AR57" i="55"/>
  <c r="Y68" i="97"/>
  <c r="X68" i="97"/>
  <c r="Z68" i="97" s="1"/>
  <c r="Z51" i="82"/>
  <c r="W63" i="41"/>
  <c r="AE62" i="41"/>
  <c r="AF62" i="41"/>
  <c r="AO62" i="41" s="1"/>
  <c r="AG62" i="41"/>
  <c r="AP62" i="41" s="1"/>
  <c r="Z59" i="45"/>
  <c r="W57" i="10"/>
  <c r="AG56" i="10"/>
  <c r="AP56" i="10" s="1"/>
  <c r="AE56" i="10"/>
  <c r="AF56" i="10"/>
  <c r="AO56" i="10" s="1"/>
  <c r="AR59" i="95"/>
  <c r="AH53" i="90"/>
  <c r="AQ53" i="90" s="1"/>
  <c r="AR64" i="44"/>
  <c r="Z61" i="88"/>
  <c r="Y57" i="102"/>
  <c r="X57" i="102"/>
  <c r="Z65" i="86" l="1"/>
  <c r="Z53" i="85"/>
  <c r="Z54" i="48"/>
  <c r="AF54" i="48" s="1"/>
  <c r="AO54" i="48" s="1"/>
  <c r="W62" i="92"/>
  <c r="AG61" i="92"/>
  <c r="AP61" i="92" s="1"/>
  <c r="AF61" i="92"/>
  <c r="AO61" i="92" s="1"/>
  <c r="AE61" i="92"/>
  <c r="AG53" i="85"/>
  <c r="AP53" i="85" s="1"/>
  <c r="AF53" i="85"/>
  <c r="AO53" i="85" s="1"/>
  <c r="AE53" i="85"/>
  <c r="W54" i="85"/>
  <c r="W55" i="48"/>
  <c r="AE54" i="48"/>
  <c r="AE65" i="86"/>
  <c r="W66" i="86"/>
  <c r="AG65" i="86"/>
  <c r="AP65" i="86" s="1"/>
  <c r="AF65" i="86"/>
  <c r="AO65" i="86" s="1"/>
  <c r="W62" i="88"/>
  <c r="AG61" i="88"/>
  <c r="AP61" i="88" s="1"/>
  <c r="AF61" i="88"/>
  <c r="AO61" i="88" s="1"/>
  <c r="AE61" i="88"/>
  <c r="AI56" i="10"/>
  <c r="AN56" i="10"/>
  <c r="AH55" i="49"/>
  <c r="AQ55" i="49" s="1"/>
  <c r="AI62" i="13"/>
  <c r="AN62" i="13"/>
  <c r="W61" i="104"/>
  <c r="AF60" i="104"/>
  <c r="AO60" i="104" s="1"/>
  <c r="AG60" i="104"/>
  <c r="AP60" i="104" s="1"/>
  <c r="AE60" i="104"/>
  <c r="AR55" i="16"/>
  <c r="AE63" i="51"/>
  <c r="AF63" i="51"/>
  <c r="AO63" i="51" s="1"/>
  <c r="AG63" i="51"/>
  <c r="AP63" i="51" s="1"/>
  <c r="W64" i="51"/>
  <c r="AR67" i="97"/>
  <c r="Y57" i="18"/>
  <c r="X57" i="18"/>
  <c r="AI54" i="98"/>
  <c r="AN54" i="98"/>
  <c r="AI66" i="105"/>
  <c r="AN66" i="105"/>
  <c r="AI53" i="90"/>
  <c r="AN53" i="90"/>
  <c r="AI62" i="41"/>
  <c r="AN62" i="41"/>
  <c r="AG55" i="49"/>
  <c r="AP55" i="49" s="1"/>
  <c r="W56" i="49"/>
  <c r="AE55" i="49"/>
  <c r="AF55" i="49"/>
  <c r="AO55" i="49" s="1"/>
  <c r="AR60" i="96"/>
  <c r="AH56" i="16"/>
  <c r="AQ56" i="16" s="1"/>
  <c r="Y59" i="100"/>
  <c r="X59" i="100"/>
  <c r="Y63" i="13"/>
  <c r="X63" i="13"/>
  <c r="Z63" i="13" s="1"/>
  <c r="AI66" i="101"/>
  <c r="AN66" i="101"/>
  <c r="W56" i="87"/>
  <c r="AE55" i="87"/>
  <c r="AF55" i="87"/>
  <c r="AO55" i="87" s="1"/>
  <c r="AG55" i="87"/>
  <c r="AP55" i="87" s="1"/>
  <c r="Y59" i="11"/>
  <c r="X59" i="11"/>
  <c r="AR66" i="93"/>
  <c r="AR56" i="102"/>
  <c r="AR58" i="99"/>
  <c r="AI64" i="32"/>
  <c r="AN64" i="32"/>
  <c r="AR61" i="84"/>
  <c r="AH65" i="86"/>
  <c r="AQ65" i="86" s="1"/>
  <c r="AR65" i="47"/>
  <c r="AI56" i="18"/>
  <c r="AN56" i="18"/>
  <c r="AR53" i="48"/>
  <c r="Y61" i="95"/>
  <c r="X61" i="95"/>
  <c r="Y56" i="94"/>
  <c r="Z56" i="94" s="1"/>
  <c r="X56" i="94"/>
  <c r="Y57" i="10"/>
  <c r="X57" i="10"/>
  <c r="Y63" i="41"/>
  <c r="X63" i="41"/>
  <c r="Z63" i="41" s="1"/>
  <c r="Z56" i="16"/>
  <c r="AI58" i="100"/>
  <c r="AN58" i="100"/>
  <c r="Y63" i="20"/>
  <c r="X63" i="20"/>
  <c r="Z63" i="20" s="1"/>
  <c r="AH55" i="50"/>
  <c r="AQ55" i="50" s="1"/>
  <c r="AI58" i="11"/>
  <c r="AN58" i="11"/>
  <c r="AF58" i="103"/>
  <c r="AO58" i="103" s="1"/>
  <c r="AG58" i="103"/>
  <c r="AP58" i="103" s="1"/>
  <c r="AE58" i="103"/>
  <c r="W59" i="103"/>
  <c r="Y59" i="55"/>
  <c r="X59" i="55"/>
  <c r="AR54" i="49"/>
  <c r="AH62" i="84"/>
  <c r="AQ62" i="84" s="1"/>
  <c r="Y57" i="43"/>
  <c r="X57" i="43"/>
  <c r="Y60" i="54"/>
  <c r="X60" i="54"/>
  <c r="Y67" i="105"/>
  <c r="Z67" i="105" s="1"/>
  <c r="X67" i="105"/>
  <c r="AF68" i="97"/>
  <c r="AO68" i="97" s="1"/>
  <c r="AG68" i="97"/>
  <c r="AP68" i="97" s="1"/>
  <c r="AE68" i="97"/>
  <c r="W69" i="97"/>
  <c r="AH57" i="102"/>
  <c r="AQ57" i="102" s="1"/>
  <c r="Y67" i="101"/>
  <c r="X67" i="101"/>
  <c r="AI62" i="20"/>
  <c r="AN62" i="20"/>
  <c r="AE55" i="50"/>
  <c r="AF55" i="50"/>
  <c r="AO55" i="50" s="1"/>
  <c r="AG55" i="50"/>
  <c r="AP55" i="50" s="1"/>
  <c r="W56" i="50"/>
  <c r="AG68" i="89"/>
  <c r="AP68" i="89" s="1"/>
  <c r="W69" i="89"/>
  <c r="AF68" i="89"/>
  <c r="AO68" i="89" s="1"/>
  <c r="AE68" i="89"/>
  <c r="AR59" i="91"/>
  <c r="AR52" i="85"/>
  <c r="AH58" i="83"/>
  <c r="AQ58" i="83" s="1"/>
  <c r="AH59" i="99"/>
  <c r="AQ59" i="99" s="1"/>
  <c r="AI58" i="55"/>
  <c r="AN58" i="55"/>
  <c r="Y65" i="32"/>
  <c r="X65" i="32"/>
  <c r="AH68" i="15"/>
  <c r="AQ68" i="15" s="1"/>
  <c r="AI65" i="46"/>
  <c r="AN65" i="46"/>
  <c r="AH67" i="93"/>
  <c r="AQ67" i="93" s="1"/>
  <c r="Z62" i="84"/>
  <c r="Y55" i="98"/>
  <c r="Z55" i="98"/>
  <c r="X55" i="98"/>
  <c r="AI60" i="95"/>
  <c r="AN60" i="95"/>
  <c r="AI59" i="54"/>
  <c r="AN59" i="54"/>
  <c r="AI65" i="52"/>
  <c r="AN65" i="52"/>
  <c r="AF59" i="45"/>
  <c r="AO59" i="45" s="1"/>
  <c r="W60" i="45"/>
  <c r="AE59" i="45"/>
  <c r="AG59" i="45"/>
  <c r="AP59" i="45" s="1"/>
  <c r="AG51" i="82"/>
  <c r="AP51" i="82" s="1"/>
  <c r="AE51" i="82"/>
  <c r="AF51" i="82"/>
  <c r="AO51" i="82" s="1"/>
  <c r="W52" i="82"/>
  <c r="AH60" i="91"/>
  <c r="AQ60" i="91" s="1"/>
  <c r="Z57" i="102"/>
  <c r="AH68" i="97"/>
  <c r="AQ68" i="97" s="1"/>
  <c r="Z60" i="91"/>
  <c r="AE65" i="44"/>
  <c r="AG65" i="44"/>
  <c r="AP65" i="44" s="1"/>
  <c r="W66" i="44"/>
  <c r="AF65" i="44"/>
  <c r="AO65" i="44" s="1"/>
  <c r="W57" i="42"/>
  <c r="AF56" i="42"/>
  <c r="AO56" i="42" s="1"/>
  <c r="AE56" i="42"/>
  <c r="AN56" i="42" s="1"/>
  <c r="AG56" i="42"/>
  <c r="AE66" i="53"/>
  <c r="W67" i="53"/>
  <c r="AF66" i="53"/>
  <c r="AO66" i="53" s="1"/>
  <c r="AG66" i="53"/>
  <c r="AP66" i="53" s="1"/>
  <c r="W54" i="35"/>
  <c r="AG53" i="35"/>
  <c r="AP53" i="35" s="1"/>
  <c r="AE53" i="35"/>
  <c r="AF53" i="35"/>
  <c r="AO53" i="35" s="1"/>
  <c r="AH66" i="47"/>
  <c r="AQ66" i="47" s="1"/>
  <c r="Z58" i="83"/>
  <c r="Z59" i="99"/>
  <c r="AH61" i="96"/>
  <c r="AQ61" i="96" s="1"/>
  <c r="AR60" i="92"/>
  <c r="Z68" i="15"/>
  <c r="AH53" i="85"/>
  <c r="AQ53" i="85" s="1"/>
  <c r="Z67" i="93"/>
  <c r="Y66" i="52"/>
  <c r="Z66" i="52" s="1"/>
  <c r="X66" i="52"/>
  <c r="AR57" i="83"/>
  <c r="AH54" i="48"/>
  <c r="AQ54" i="48" s="1"/>
  <c r="AR64" i="86"/>
  <c r="AH61" i="92"/>
  <c r="AQ61" i="92" s="1"/>
  <c r="AE66" i="47"/>
  <c r="AG66" i="47"/>
  <c r="AP66" i="47" s="1"/>
  <c r="AF66" i="47"/>
  <c r="AO66" i="47" s="1"/>
  <c r="W67" i="47"/>
  <c r="W62" i="96"/>
  <c r="AG61" i="96"/>
  <c r="AP61" i="96" s="1"/>
  <c r="AF61" i="96"/>
  <c r="AO61" i="96" s="1"/>
  <c r="AE61" i="96"/>
  <c r="Y66" i="46"/>
  <c r="X66" i="46"/>
  <c r="Z66" i="46" s="1"/>
  <c r="AR67" i="15"/>
  <c r="AI56" i="43"/>
  <c r="AN56" i="43"/>
  <c r="AI55" i="94"/>
  <c r="AN55" i="94"/>
  <c r="Y54" i="90"/>
  <c r="X54" i="90"/>
  <c r="Z54" i="90" s="1"/>
  <c r="Z57" i="43" l="1"/>
  <c r="Z67" i="101"/>
  <c r="AG54" i="48"/>
  <c r="AP54" i="48" s="1"/>
  <c r="AE57" i="43"/>
  <c r="AG57" i="43"/>
  <c r="AP57" i="43" s="1"/>
  <c r="W58" i="43"/>
  <c r="AF57" i="43"/>
  <c r="AO57" i="43" s="1"/>
  <c r="AF56" i="94"/>
  <c r="AO56" i="94" s="1"/>
  <c r="AE56" i="94"/>
  <c r="AN56" i="94" s="1"/>
  <c r="W57" i="94"/>
  <c r="AG56" i="94"/>
  <c r="AF67" i="105"/>
  <c r="AO67" i="105" s="1"/>
  <c r="AE67" i="105"/>
  <c r="W68" i="105"/>
  <c r="AG67" i="105"/>
  <c r="AP67" i="105" s="1"/>
  <c r="W68" i="101"/>
  <c r="AE67" i="101"/>
  <c r="AN67" i="101" s="1"/>
  <c r="AF67" i="101"/>
  <c r="AO67" i="101" s="1"/>
  <c r="AG67" i="101"/>
  <c r="AF66" i="46"/>
  <c r="AO66" i="46" s="1"/>
  <c r="AG66" i="46"/>
  <c r="AP66" i="46" s="1"/>
  <c r="AE66" i="46"/>
  <c r="W67" i="46"/>
  <c r="AH54" i="90"/>
  <c r="AQ54" i="90" s="1"/>
  <c r="AR56" i="43"/>
  <c r="Y67" i="47"/>
  <c r="X67" i="47"/>
  <c r="AH66" i="52"/>
  <c r="AQ66" i="52" s="1"/>
  <c r="AG58" i="83"/>
  <c r="AP58" i="83" s="1"/>
  <c r="AF58" i="83"/>
  <c r="AO58" i="83" s="1"/>
  <c r="AE58" i="83"/>
  <c r="W59" i="83"/>
  <c r="AH55" i="98"/>
  <c r="AQ55" i="98" s="1"/>
  <c r="AI68" i="89"/>
  <c r="AN68" i="89"/>
  <c r="AH67" i="105"/>
  <c r="AQ67" i="105" s="1"/>
  <c r="AH57" i="43"/>
  <c r="AQ57" i="43" s="1"/>
  <c r="W57" i="16"/>
  <c r="AE56" i="16"/>
  <c r="AG56" i="16"/>
  <c r="AP56" i="16" s="1"/>
  <c r="AF56" i="16"/>
  <c r="AO56" i="16" s="1"/>
  <c r="AH56" i="94"/>
  <c r="AQ56" i="94" s="1"/>
  <c r="AR66" i="101"/>
  <c r="AR66" i="105"/>
  <c r="AI63" i="51"/>
  <c r="AN63" i="51"/>
  <c r="AI61" i="88"/>
  <c r="AN61" i="88"/>
  <c r="AG66" i="52"/>
  <c r="AP66" i="52" s="1"/>
  <c r="AE66" i="52"/>
  <c r="W67" i="52"/>
  <c r="AF66" i="52"/>
  <c r="AO66" i="52" s="1"/>
  <c r="AI65" i="44"/>
  <c r="AN65" i="44"/>
  <c r="AR65" i="52"/>
  <c r="AG55" i="98"/>
  <c r="AP55" i="98" s="1"/>
  <c r="AF55" i="98"/>
  <c r="AO55" i="98" s="1"/>
  <c r="W56" i="98"/>
  <c r="AE55" i="98"/>
  <c r="AR58" i="11"/>
  <c r="AH63" i="20"/>
  <c r="AQ63" i="20" s="1"/>
  <c r="AH63" i="41"/>
  <c r="AQ63" i="41" s="1"/>
  <c r="AH63" i="13"/>
  <c r="AQ63" i="13" s="1"/>
  <c r="Y61" i="104"/>
  <c r="X61" i="104"/>
  <c r="Y66" i="86"/>
  <c r="X66" i="86"/>
  <c r="Y55" i="48"/>
  <c r="X55" i="48"/>
  <c r="AI53" i="35"/>
  <c r="AN53" i="35"/>
  <c r="Y67" i="53"/>
  <c r="Z67" i="53" s="1"/>
  <c r="X67" i="53"/>
  <c r="Y57" i="42"/>
  <c r="X57" i="42"/>
  <c r="AG60" i="91"/>
  <c r="AP60" i="91" s="1"/>
  <c r="W61" i="91"/>
  <c r="AE60" i="91"/>
  <c r="AF60" i="91"/>
  <c r="AO60" i="91" s="1"/>
  <c r="W58" i="102"/>
  <c r="AG57" i="102"/>
  <c r="AP57" i="102" s="1"/>
  <c r="AF57" i="102"/>
  <c r="AO57" i="102" s="1"/>
  <c r="AE57" i="102"/>
  <c r="AR58" i="55"/>
  <c r="Y69" i="89"/>
  <c r="Z69" i="89" s="1"/>
  <c r="X69" i="89"/>
  <c r="AI55" i="50"/>
  <c r="AN55" i="50"/>
  <c r="Y69" i="97"/>
  <c r="Z69" i="97"/>
  <c r="X69" i="97"/>
  <c r="Y59" i="103"/>
  <c r="X59" i="103"/>
  <c r="Z59" i="103" s="1"/>
  <c r="AG63" i="20"/>
  <c r="AP63" i="20" s="1"/>
  <c r="AF63" i="20"/>
  <c r="AO63" i="20" s="1"/>
  <c r="W64" i="20"/>
  <c r="AE63" i="20"/>
  <c r="AG63" i="41"/>
  <c r="AP63" i="41" s="1"/>
  <c r="W64" i="41"/>
  <c r="AF63" i="41"/>
  <c r="AO63" i="41" s="1"/>
  <c r="AE63" i="41"/>
  <c r="AR64" i="32"/>
  <c r="W64" i="13"/>
  <c r="AF63" i="13"/>
  <c r="AO63" i="13" s="1"/>
  <c r="AG63" i="13"/>
  <c r="AP63" i="13" s="1"/>
  <c r="AE63" i="13"/>
  <c r="AR62" i="41"/>
  <c r="AR54" i="98"/>
  <c r="AI65" i="86"/>
  <c r="AN65" i="86"/>
  <c r="AI61" i="92"/>
  <c r="AN61" i="92"/>
  <c r="AI66" i="53"/>
  <c r="AN66" i="53"/>
  <c r="Y52" i="82"/>
  <c r="X52" i="82"/>
  <c r="Z52" i="82" s="1"/>
  <c r="AI59" i="45"/>
  <c r="AN59" i="45"/>
  <c r="AR59" i="54"/>
  <c r="AE62" i="84"/>
  <c r="W63" i="84"/>
  <c r="AG62" i="84"/>
  <c r="AP62" i="84" s="1"/>
  <c r="AF62" i="84"/>
  <c r="AO62" i="84" s="1"/>
  <c r="AI68" i="97"/>
  <c r="AN68" i="97"/>
  <c r="AH60" i="54"/>
  <c r="AQ60" i="54" s="1"/>
  <c r="AI58" i="103"/>
  <c r="AN58" i="103"/>
  <c r="AH61" i="95"/>
  <c r="AQ61" i="95" s="1"/>
  <c r="AR56" i="18"/>
  <c r="AH59" i="11"/>
  <c r="AQ59" i="11" s="1"/>
  <c r="AI55" i="87"/>
  <c r="AN55" i="87"/>
  <c r="AH57" i="18"/>
  <c r="AQ57" i="18" s="1"/>
  <c r="Y64" i="51"/>
  <c r="X64" i="51"/>
  <c r="AR62" i="13"/>
  <c r="Y62" i="88"/>
  <c r="X62" i="88"/>
  <c r="Y54" i="85"/>
  <c r="X54" i="85"/>
  <c r="Z54" i="85" s="1"/>
  <c r="W55" i="90"/>
  <c r="AE54" i="90"/>
  <c r="AF54" i="90"/>
  <c r="AO54" i="90" s="1"/>
  <c r="AG54" i="90"/>
  <c r="AP54" i="90" s="1"/>
  <c r="AI61" i="96"/>
  <c r="AN61" i="96"/>
  <c r="W68" i="93"/>
  <c r="AG67" i="93"/>
  <c r="AP67" i="93" s="1"/>
  <c r="AF67" i="93"/>
  <c r="AO67" i="93" s="1"/>
  <c r="AE67" i="93"/>
  <c r="AR55" i="94"/>
  <c r="Y62" i="96"/>
  <c r="X62" i="96"/>
  <c r="Y54" i="35"/>
  <c r="X54" i="35"/>
  <c r="Y60" i="45"/>
  <c r="X60" i="45"/>
  <c r="AR65" i="46"/>
  <c r="AH65" i="32"/>
  <c r="AQ65" i="32" s="1"/>
  <c r="AR62" i="20"/>
  <c r="Z60" i="54"/>
  <c r="AH59" i="55"/>
  <c r="AQ59" i="55" s="1"/>
  <c r="Z57" i="10"/>
  <c r="AH57" i="10"/>
  <c r="AQ57" i="10" s="1"/>
  <c r="Z61" i="95"/>
  <c r="Z59" i="11"/>
  <c r="Y56" i="87"/>
  <c r="X56" i="87"/>
  <c r="AH59" i="100"/>
  <c r="AQ59" i="100" s="1"/>
  <c r="AI55" i="49"/>
  <c r="AN55" i="49"/>
  <c r="AR53" i="90"/>
  <c r="Z57" i="18"/>
  <c r="AI60" i="104"/>
  <c r="AN60" i="104"/>
  <c r="AR56" i="10"/>
  <c r="AI54" i="48"/>
  <c r="AN54" i="48"/>
  <c r="AI53" i="85"/>
  <c r="AN53" i="85"/>
  <c r="AH66" i="46"/>
  <c r="AQ66" i="46" s="1"/>
  <c r="AI66" i="47"/>
  <c r="AN66" i="47"/>
  <c r="AF68" i="15"/>
  <c r="AO68" i="15" s="1"/>
  <c r="W69" i="15"/>
  <c r="AE68" i="15"/>
  <c r="AG68" i="15"/>
  <c r="AP68" i="15" s="1"/>
  <c r="AE59" i="99"/>
  <c r="W60" i="99"/>
  <c r="AG59" i="99"/>
  <c r="AP59" i="99" s="1"/>
  <c r="AF59" i="99"/>
  <c r="AO59" i="99" s="1"/>
  <c r="AI56" i="42"/>
  <c r="AP56" i="42"/>
  <c r="Y66" i="44"/>
  <c r="X66" i="44"/>
  <c r="AI51" i="82"/>
  <c r="AN51" i="82"/>
  <c r="AR60" i="95"/>
  <c r="Z65" i="32"/>
  <c r="Y56" i="50"/>
  <c r="Z56" i="50" s="1"/>
  <c r="X56" i="50"/>
  <c r="AH67" i="101"/>
  <c r="AQ67" i="101" s="1"/>
  <c r="Z59" i="55"/>
  <c r="AR58" i="100"/>
  <c r="Z59" i="100"/>
  <c r="Y56" i="49"/>
  <c r="Z56" i="49" s="1"/>
  <c r="X56" i="49"/>
  <c r="Y62" i="92"/>
  <c r="X62" i="92"/>
  <c r="Z62" i="92" s="1"/>
  <c r="Z61" i="104" l="1"/>
  <c r="Z56" i="87"/>
  <c r="Z57" i="42"/>
  <c r="Z55" i="48"/>
  <c r="AE55" i="48" s="1"/>
  <c r="AE56" i="87"/>
  <c r="W57" i="87"/>
  <c r="AG56" i="87"/>
  <c r="AP56" i="87" s="1"/>
  <c r="AF56" i="87"/>
  <c r="AO56" i="87" s="1"/>
  <c r="AF57" i="42"/>
  <c r="AO57" i="42" s="1"/>
  <c r="AE57" i="42"/>
  <c r="AN57" i="42" s="1"/>
  <c r="W58" i="42"/>
  <c r="AG57" i="42"/>
  <c r="AG55" i="48"/>
  <c r="AP55" i="48" s="1"/>
  <c r="W56" i="48"/>
  <c r="AX69" i="89"/>
  <c r="S69" i="89" s="1"/>
  <c r="AC69" i="89" s="1"/>
  <c r="AE69" i="89"/>
  <c r="AF69" i="89"/>
  <c r="AO69" i="89" s="1"/>
  <c r="AO71" i="89" s="1"/>
  <c r="AG69" i="89"/>
  <c r="AP69" i="89" s="1"/>
  <c r="AP71" i="89" s="1"/>
  <c r="W57" i="49"/>
  <c r="AE56" i="49"/>
  <c r="AF56" i="49"/>
  <c r="AO56" i="49" s="1"/>
  <c r="AG56" i="49"/>
  <c r="AP56" i="49" s="1"/>
  <c r="AE67" i="53"/>
  <c r="AF67" i="53"/>
  <c r="AO67" i="53" s="1"/>
  <c r="AG67" i="53"/>
  <c r="AP67" i="53" s="1"/>
  <c r="W68" i="53"/>
  <c r="AE62" i="92"/>
  <c r="AG62" i="92"/>
  <c r="AP62" i="92" s="1"/>
  <c r="W63" i="92"/>
  <c r="AF62" i="92"/>
  <c r="AO62" i="92" s="1"/>
  <c r="AE56" i="50"/>
  <c r="W57" i="50"/>
  <c r="AG56" i="50"/>
  <c r="AP56" i="50" s="1"/>
  <c r="AF56" i="50"/>
  <c r="AO56" i="50" s="1"/>
  <c r="AE61" i="104"/>
  <c r="W62" i="104"/>
  <c r="AF61" i="104"/>
  <c r="AO61" i="104" s="1"/>
  <c r="AG61" i="104"/>
  <c r="AP61" i="104" s="1"/>
  <c r="AH66" i="44"/>
  <c r="AQ66" i="44" s="1"/>
  <c r="AH60" i="45"/>
  <c r="AQ60" i="45" s="1"/>
  <c r="AH62" i="96"/>
  <c r="AQ62" i="96" s="1"/>
  <c r="AI67" i="93"/>
  <c r="AN67" i="93"/>
  <c r="AG54" i="85"/>
  <c r="AP54" i="85" s="1"/>
  <c r="AE54" i="85"/>
  <c r="AF54" i="85"/>
  <c r="AO54" i="85" s="1"/>
  <c r="W55" i="85"/>
  <c r="AR58" i="103"/>
  <c r="AI62" i="84"/>
  <c r="AN62" i="84"/>
  <c r="W53" i="82"/>
  <c r="AG52" i="82"/>
  <c r="AP52" i="82" s="1"/>
  <c r="AF52" i="82"/>
  <c r="AO52" i="82" s="1"/>
  <c r="AE52" i="82"/>
  <c r="AE59" i="103"/>
  <c r="W60" i="103"/>
  <c r="AG59" i="103"/>
  <c r="AP59" i="103" s="1"/>
  <c r="AF59" i="103"/>
  <c r="AO59" i="103" s="1"/>
  <c r="AR55" i="50"/>
  <c r="AH55" i="48"/>
  <c r="AQ55" i="48" s="1"/>
  <c r="AH61" i="104"/>
  <c r="AQ61" i="104" s="1"/>
  <c r="Y67" i="46"/>
  <c r="X67" i="46"/>
  <c r="AI67" i="105"/>
  <c r="AN67" i="105"/>
  <c r="AE57" i="18"/>
  <c r="W58" i="18"/>
  <c r="AF57" i="18"/>
  <c r="AO57" i="18" s="1"/>
  <c r="AG57" i="18"/>
  <c r="AP57" i="18" s="1"/>
  <c r="Z66" i="44"/>
  <c r="AF59" i="11"/>
  <c r="AO59" i="11" s="1"/>
  <c r="AG59" i="11"/>
  <c r="AP59" i="11" s="1"/>
  <c r="AE59" i="11"/>
  <c r="W60" i="11"/>
  <c r="Z60" i="45"/>
  <c r="Z62" i="96"/>
  <c r="AH64" i="51"/>
  <c r="AQ64" i="51" s="1"/>
  <c r="AR68" i="97"/>
  <c r="AR65" i="86"/>
  <c r="AI63" i="13"/>
  <c r="AN63" i="13"/>
  <c r="AI63" i="20"/>
  <c r="AN63" i="20"/>
  <c r="AH69" i="89"/>
  <c r="AQ69" i="89" s="1"/>
  <c r="AQ71" i="89" s="1"/>
  <c r="AZ3" i="89"/>
  <c r="AX10" i="89" s="1"/>
  <c r="S10" i="89" s="1"/>
  <c r="AC10" i="89" s="1"/>
  <c r="AB11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31" i="89"/>
  <c r="S31" i="89" s="1"/>
  <c r="AC31" i="89" s="1"/>
  <c r="AB32" i="89" s="1"/>
  <c r="AX33" i="89"/>
  <c r="S33" i="89" s="1"/>
  <c r="AC33" i="89" s="1"/>
  <c r="AB34" i="89" s="1"/>
  <c r="AX34" i="89"/>
  <c r="S34" i="89" s="1"/>
  <c r="AC34" i="89" s="1"/>
  <c r="AB35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I57" i="102"/>
  <c r="AR57" i="102" s="1"/>
  <c r="AN57" i="102"/>
  <c r="AI60" i="91"/>
  <c r="AN60" i="91"/>
  <c r="AH67" i="53"/>
  <c r="AQ67" i="53" s="1"/>
  <c r="Y67" i="52"/>
  <c r="X67" i="52"/>
  <c r="AR63" i="51"/>
  <c r="AH67" i="47"/>
  <c r="AQ67" i="47" s="1"/>
  <c r="AI66" i="46"/>
  <c r="AN66" i="46"/>
  <c r="W60" i="100"/>
  <c r="AF59" i="100"/>
  <c r="AO59" i="100" s="1"/>
  <c r="AG59" i="100"/>
  <c r="AP59" i="100" s="1"/>
  <c r="AE59" i="100"/>
  <c r="AG61" i="95"/>
  <c r="AP61" i="95" s="1"/>
  <c r="AF61" i="95"/>
  <c r="AO61" i="95" s="1"/>
  <c r="W62" i="95"/>
  <c r="AE61" i="95"/>
  <c r="AF57" i="10"/>
  <c r="AO57" i="10" s="1"/>
  <c r="AE57" i="10"/>
  <c r="AG57" i="10"/>
  <c r="AP57" i="10" s="1"/>
  <c r="W58" i="10"/>
  <c r="W61" i="54"/>
  <c r="AG60" i="54"/>
  <c r="AP60" i="54" s="1"/>
  <c r="AE60" i="54"/>
  <c r="AF60" i="54"/>
  <c r="AO60" i="54" s="1"/>
  <c r="AH62" i="88"/>
  <c r="AQ62" i="88" s="1"/>
  <c r="Z64" i="51"/>
  <c r="AI63" i="41"/>
  <c r="AN63" i="41"/>
  <c r="Y64" i="20"/>
  <c r="X64" i="20"/>
  <c r="AH69" i="97"/>
  <c r="AQ69" i="97" s="1"/>
  <c r="AQ71" i="97" s="1"/>
  <c r="AZ3" i="97"/>
  <c r="AX7" i="97" s="1"/>
  <c r="S7" i="97" s="1"/>
  <c r="AC7" i="97" s="1"/>
  <c r="AB8" i="97" s="1"/>
  <c r="AX8" i="97"/>
  <c r="S8" i="97" s="1"/>
  <c r="AC8" i="97" s="1"/>
  <c r="AB9" i="97" s="1"/>
  <c r="AX9" i="97"/>
  <c r="S9" i="97" s="1"/>
  <c r="AC9" i="97" s="1"/>
  <c r="AB10" i="97" s="1"/>
  <c r="AX10" i="97"/>
  <c r="S10" i="97" s="1"/>
  <c r="AC10" i="97" s="1"/>
  <c r="AB11" i="97" s="1"/>
  <c r="AX11" i="97"/>
  <c r="S11" i="97" s="1"/>
  <c r="AC11" i="97" s="1"/>
  <c r="AB12" i="97" s="1"/>
  <c r="AX15" i="97"/>
  <c r="S15" i="97" s="1"/>
  <c r="AC15" i="97" s="1"/>
  <c r="AB16" i="97" s="1"/>
  <c r="AX16" i="97"/>
  <c r="S16" i="97" s="1"/>
  <c r="AC16" i="97" s="1"/>
  <c r="AB17" i="97" s="1"/>
  <c r="AX17" i="97"/>
  <c r="S17" i="97" s="1"/>
  <c r="AC17" i="97" s="1"/>
  <c r="AB18" i="97" s="1"/>
  <c r="AX19" i="97"/>
  <c r="S19" i="97" s="1"/>
  <c r="AC19" i="97" s="1"/>
  <c r="AB20" i="97" s="1"/>
  <c r="AX20" i="97"/>
  <c r="S20" i="97" s="1"/>
  <c r="AC20" i="97" s="1"/>
  <c r="AB21" i="97" s="1"/>
  <c r="AX21" i="97"/>
  <c r="S21" i="97" s="1"/>
  <c r="AC21" i="97" s="1"/>
  <c r="AB22" i="97" s="1"/>
  <c r="AX22" i="97"/>
  <c r="S22" i="97" s="1"/>
  <c r="AC22" i="97" s="1"/>
  <c r="AB23" i="97" s="1"/>
  <c r="AX23" i="97"/>
  <c r="S23" i="97" s="1"/>
  <c r="AC23" i="97" s="1"/>
  <c r="AB24" i="97" s="1"/>
  <c r="AX25" i="97"/>
  <c r="S25" i="97" s="1"/>
  <c r="AC25" i="97" s="1"/>
  <c r="AB26" i="97" s="1"/>
  <c r="AX26" i="97"/>
  <c r="S26" i="97" s="1"/>
  <c r="AC26" i="97" s="1"/>
  <c r="AB27" i="97" s="1"/>
  <c r="AX27" i="97"/>
  <c r="S27" i="97" s="1"/>
  <c r="AC27" i="97" s="1"/>
  <c r="AB28" i="97" s="1"/>
  <c r="AX28" i="97"/>
  <c r="S28" i="97" s="1"/>
  <c r="AC28" i="97" s="1"/>
  <c r="AB29" i="97" s="1"/>
  <c r="AX29" i="97"/>
  <c r="S29" i="97" s="1"/>
  <c r="AC29" i="97" s="1"/>
  <c r="AB30" i="97" s="1"/>
  <c r="AX31" i="97"/>
  <c r="S31" i="97" s="1"/>
  <c r="AC31" i="97" s="1"/>
  <c r="AB32" i="97" s="1"/>
  <c r="AX32" i="97"/>
  <c r="S32" i="97" s="1"/>
  <c r="AC32" i="97" s="1"/>
  <c r="AB33" i="97" s="1"/>
  <c r="AX33" i="97"/>
  <c r="S33" i="97" s="1"/>
  <c r="AC33" i="97" s="1"/>
  <c r="AB34" i="97" s="1"/>
  <c r="AX34" i="97"/>
  <c r="S34" i="97" s="1"/>
  <c r="AC34" i="97" s="1"/>
  <c r="AB35" i="97" s="1"/>
  <c r="AX35" i="97"/>
  <c r="S35" i="97" s="1"/>
  <c r="AC35" i="97" s="1"/>
  <c r="AB36" i="97" s="1"/>
  <c r="AX37" i="97"/>
  <c r="S37" i="97" s="1"/>
  <c r="AC37" i="97" s="1"/>
  <c r="AB38" i="97" s="1"/>
  <c r="AX38" i="97"/>
  <c r="S38" i="97" s="1"/>
  <c r="AC38" i="97" s="1"/>
  <c r="AB39" i="97" s="1"/>
  <c r="AX39" i="97"/>
  <c r="S39" i="97" s="1"/>
  <c r="AC39" i="97" s="1"/>
  <c r="AB40" i="97" s="1"/>
  <c r="AX40" i="97"/>
  <c r="S40" i="97" s="1"/>
  <c r="AC40" i="97" s="1"/>
  <c r="AB41" i="97" s="1"/>
  <c r="AX41" i="97"/>
  <c r="S41" i="97" s="1"/>
  <c r="AC41" i="97" s="1"/>
  <c r="AB42" i="97" s="1"/>
  <c r="AX42" i="97"/>
  <c r="S42" i="97" s="1"/>
  <c r="AC42" i="97" s="1"/>
  <c r="AB43" i="97" s="1"/>
  <c r="AX43" i="97"/>
  <c r="S43" i="97" s="1"/>
  <c r="AC43" i="97" s="1"/>
  <c r="AB44" i="97" s="1"/>
  <c r="AX44" i="97"/>
  <c r="S44" i="97" s="1"/>
  <c r="AC44" i="97" s="1"/>
  <c r="AB45" i="97" s="1"/>
  <c r="AX45" i="97"/>
  <c r="S45" i="97" s="1"/>
  <c r="AC45" i="97" s="1"/>
  <c r="AB46" i="97" s="1"/>
  <c r="AX46" i="97"/>
  <c r="S46" i="97" s="1"/>
  <c r="AC46" i="97" s="1"/>
  <c r="AB47" i="97" s="1"/>
  <c r="AX47" i="97"/>
  <c r="S47" i="97" s="1"/>
  <c r="AC47" i="97" s="1"/>
  <c r="AB48" i="97" s="1"/>
  <c r="AX48" i="97"/>
  <c r="S48" i="97" s="1"/>
  <c r="AC48" i="97" s="1"/>
  <c r="AB49" i="97" s="1"/>
  <c r="AX49" i="97"/>
  <c r="S49" i="97" s="1"/>
  <c r="AC49" i="97" s="1"/>
  <c r="AB50" i="97" s="1"/>
  <c r="AX50" i="97"/>
  <c r="S50" i="97" s="1"/>
  <c r="AC50" i="97" s="1"/>
  <c r="AB51" i="97" s="1"/>
  <c r="AX51" i="97"/>
  <c r="S51" i="97" s="1"/>
  <c r="AC51" i="97" s="1"/>
  <c r="AB52" i="97" s="1"/>
  <c r="AX52" i="97"/>
  <c r="S52" i="97" s="1"/>
  <c r="AC52" i="97" s="1"/>
  <c r="AB53" i="97" s="1"/>
  <c r="AX53" i="97"/>
  <c r="S53" i="97" s="1"/>
  <c r="AC53" i="97" s="1"/>
  <c r="AB54" i="97" s="1"/>
  <c r="AX54" i="97"/>
  <c r="S54" i="97" s="1"/>
  <c r="AC54" i="97" s="1"/>
  <c r="AB55" i="97" s="1"/>
  <c r="AX55" i="97"/>
  <c r="S55" i="97" s="1"/>
  <c r="AC55" i="97" s="1"/>
  <c r="AB56" i="97" s="1"/>
  <c r="AX56" i="97"/>
  <c r="S56" i="97" s="1"/>
  <c r="AC56" i="97" s="1"/>
  <c r="AB57" i="97" s="1"/>
  <c r="AX57" i="97"/>
  <c r="S57" i="97" s="1"/>
  <c r="AC57" i="97" s="1"/>
  <c r="AB58" i="97" s="1"/>
  <c r="AX58" i="97"/>
  <c r="S58" i="97" s="1"/>
  <c r="AC58" i="97" s="1"/>
  <c r="AB59" i="97" s="1"/>
  <c r="AX59" i="97"/>
  <c r="S59" i="97" s="1"/>
  <c r="AC59" i="97" s="1"/>
  <c r="AB60" i="97" s="1"/>
  <c r="AX60" i="97"/>
  <c r="S60" i="97" s="1"/>
  <c r="AC60" i="97" s="1"/>
  <c r="AB61" i="97" s="1"/>
  <c r="AX61" i="97"/>
  <c r="S61" i="97" s="1"/>
  <c r="AC61" i="97" s="1"/>
  <c r="AB62" i="97" s="1"/>
  <c r="AX62" i="97"/>
  <c r="S62" i="97" s="1"/>
  <c r="AC62" i="97" s="1"/>
  <c r="AB63" i="97" s="1"/>
  <c r="AX63" i="97"/>
  <c r="S63" i="97" s="1"/>
  <c r="AC63" i="97" s="1"/>
  <c r="AB64" i="97" s="1"/>
  <c r="AX64" i="97"/>
  <c r="S64" i="97" s="1"/>
  <c r="AC64" i="97" s="1"/>
  <c r="AB65" i="97" s="1"/>
  <c r="AX65" i="97"/>
  <c r="S65" i="97" s="1"/>
  <c r="AC65" i="97" s="1"/>
  <c r="AB66" i="97" s="1"/>
  <c r="AX67" i="97"/>
  <c r="S67" i="97" s="1"/>
  <c r="AC67" i="97" s="1"/>
  <c r="AB68" i="97" s="1"/>
  <c r="AX68" i="97"/>
  <c r="S68" i="97" s="1"/>
  <c r="AC68" i="97" s="1"/>
  <c r="AB69" i="97" s="1"/>
  <c r="AX66" i="97"/>
  <c r="S66" i="97" s="1"/>
  <c r="AC66" i="97" s="1"/>
  <c r="AB67" i="97" s="1"/>
  <c r="Y61" i="91"/>
  <c r="X61" i="91"/>
  <c r="AI66" i="52"/>
  <c r="AN66" i="52"/>
  <c r="AI56" i="16"/>
  <c r="AN56" i="16"/>
  <c r="Z67" i="47"/>
  <c r="Y68" i="101"/>
  <c r="X68" i="101"/>
  <c r="AI68" i="15"/>
  <c r="AN68" i="15"/>
  <c r="Y69" i="15"/>
  <c r="Z69" i="15"/>
  <c r="X69" i="15"/>
  <c r="AR54" i="48"/>
  <c r="Y68" i="93"/>
  <c r="X68" i="93"/>
  <c r="Z62" i="88"/>
  <c r="AR66" i="53"/>
  <c r="AX69" i="97"/>
  <c r="S69" i="97" s="1"/>
  <c r="AC69" i="97" s="1"/>
  <c r="AF69" i="97"/>
  <c r="AO69" i="97" s="1"/>
  <c r="AO71" i="97" s="1"/>
  <c r="AE69" i="97"/>
  <c r="AN69" i="97" s="1"/>
  <c r="AN71" i="97" s="1"/>
  <c r="AG69" i="97"/>
  <c r="AH66" i="86"/>
  <c r="AQ66" i="86" s="1"/>
  <c r="AI55" i="98"/>
  <c r="AN55" i="98"/>
  <c r="Y57" i="16"/>
  <c r="X57" i="16"/>
  <c r="AR68" i="89"/>
  <c r="AI56" i="94"/>
  <c r="AP56" i="94"/>
  <c r="Y58" i="43"/>
  <c r="X58" i="43"/>
  <c r="AH62" i="92"/>
  <c r="AQ62" i="92" s="1"/>
  <c r="Y60" i="99"/>
  <c r="X60" i="99"/>
  <c r="AI59" i="99"/>
  <c r="AR59" i="99" s="1"/>
  <c r="AN59" i="99"/>
  <c r="AH54" i="35"/>
  <c r="AQ54" i="35" s="1"/>
  <c r="AI54" i="90"/>
  <c r="AN54" i="90"/>
  <c r="AH56" i="49"/>
  <c r="AQ56" i="49" s="1"/>
  <c r="W60" i="55"/>
  <c r="AE59" i="55"/>
  <c r="AF59" i="55"/>
  <c r="AO59" i="55" s="1"/>
  <c r="AG59" i="55"/>
  <c r="AP59" i="55" s="1"/>
  <c r="AH56" i="50"/>
  <c r="AQ56" i="50" s="1"/>
  <c r="AR56" i="42"/>
  <c r="AR66" i="47"/>
  <c r="AR55" i="49"/>
  <c r="AH56" i="87"/>
  <c r="AQ56" i="87" s="1"/>
  <c r="Z54" i="35"/>
  <c r="Y55" i="90"/>
  <c r="X55" i="90"/>
  <c r="AR55" i="87"/>
  <c r="AR59" i="45"/>
  <c r="Y64" i="13"/>
  <c r="X64" i="13"/>
  <c r="Y64" i="41"/>
  <c r="X64" i="41"/>
  <c r="Z64" i="41" s="1"/>
  <c r="Y58" i="102"/>
  <c r="X58" i="102"/>
  <c r="AH57" i="42"/>
  <c r="AQ57" i="42" s="1"/>
  <c r="Z66" i="86"/>
  <c r="Y56" i="98"/>
  <c r="Z56" i="98"/>
  <c r="X56" i="98"/>
  <c r="AR65" i="44"/>
  <c r="Y59" i="83"/>
  <c r="X59" i="83"/>
  <c r="Y57" i="94"/>
  <c r="X57" i="94"/>
  <c r="AE65" i="32"/>
  <c r="AF65" i="32"/>
  <c r="AO65" i="32" s="1"/>
  <c r="AG65" i="32"/>
  <c r="AP65" i="32" s="1"/>
  <c r="W66" i="32"/>
  <c r="AR51" i="82"/>
  <c r="AR53" i="85"/>
  <c r="AR60" i="104"/>
  <c r="AR61" i="96"/>
  <c r="AH54" i="85"/>
  <c r="AQ54" i="85" s="1"/>
  <c r="Y63" i="84"/>
  <c r="X63" i="84"/>
  <c r="Z63" i="84" s="1"/>
  <c r="AH52" i="82"/>
  <c r="AQ52" i="82" s="1"/>
  <c r="AR61" i="92"/>
  <c r="AH59" i="103"/>
  <c r="AQ59" i="103" s="1"/>
  <c r="AR53" i="35"/>
  <c r="AR61" i="88"/>
  <c r="AI58" i="83"/>
  <c r="AN58" i="83"/>
  <c r="AI67" i="101"/>
  <c r="AP67" i="101"/>
  <c r="Y68" i="105"/>
  <c r="X68" i="105"/>
  <c r="AI57" i="43"/>
  <c r="AN57" i="43"/>
  <c r="AX5" i="97" l="1"/>
  <c r="S5" i="97" s="1"/>
  <c r="AC5" i="97" s="1"/>
  <c r="AB6" i="97" s="1"/>
  <c r="AX21" i="89"/>
  <c r="S21" i="89" s="1"/>
  <c r="AC21" i="89" s="1"/>
  <c r="AB22" i="89" s="1"/>
  <c r="AX16" i="89"/>
  <c r="S16" i="89" s="1"/>
  <c r="AC16" i="89" s="1"/>
  <c r="AB17" i="89" s="1"/>
  <c r="AX9" i="89"/>
  <c r="S9" i="89" s="1"/>
  <c r="AC9" i="89" s="1"/>
  <c r="AB10" i="89" s="1"/>
  <c r="Z64" i="13"/>
  <c r="AX14" i="97"/>
  <c r="S14" i="97" s="1"/>
  <c r="AC14" i="97" s="1"/>
  <c r="AB15" i="97" s="1"/>
  <c r="AX6" i="97"/>
  <c r="S6" i="97" s="1"/>
  <c r="AC6" i="97" s="1"/>
  <c r="AB7" i="97" s="1"/>
  <c r="AX25" i="89"/>
  <c r="S25" i="89" s="1"/>
  <c r="AC25" i="89" s="1"/>
  <c r="AB26" i="89" s="1"/>
  <c r="AF55" i="48"/>
  <c r="AO55" i="48" s="1"/>
  <c r="AX13" i="97"/>
  <c r="S13" i="97" s="1"/>
  <c r="AC13" i="97" s="1"/>
  <c r="AB14" i="97" s="1"/>
  <c r="AX3" i="97"/>
  <c r="S3" i="97" s="1"/>
  <c r="AC3" i="97" s="1"/>
  <c r="AX32" i="89"/>
  <c r="S32" i="89" s="1"/>
  <c r="AC32" i="89" s="1"/>
  <c r="AB33" i="89" s="1"/>
  <c r="AX22" i="89"/>
  <c r="S22" i="89" s="1"/>
  <c r="AC22" i="89" s="1"/>
  <c r="AB23" i="89" s="1"/>
  <c r="AE64" i="13"/>
  <c r="W65" i="13"/>
  <c r="AG64" i="13"/>
  <c r="AP64" i="13" s="1"/>
  <c r="AF64" i="13"/>
  <c r="AO64" i="13" s="1"/>
  <c r="AH60" i="99"/>
  <c r="AQ60" i="99" s="1"/>
  <c r="AR56" i="94"/>
  <c r="AH68" i="101"/>
  <c r="AQ68" i="101" s="1"/>
  <c r="AJ44" i="97"/>
  <c r="AK44" i="97"/>
  <c r="AT44" i="97" s="1"/>
  <c r="AR58" i="83"/>
  <c r="AH58" i="43"/>
  <c r="AQ58" i="43" s="1"/>
  <c r="AH68" i="93"/>
  <c r="AQ68" i="93" s="1"/>
  <c r="AX69" i="15"/>
  <c r="S69" i="15" s="1"/>
  <c r="AC69" i="15" s="1"/>
  <c r="AG69" i="15"/>
  <c r="AP69" i="15" s="1"/>
  <c r="AP71" i="15" s="1"/>
  <c r="AF69" i="15"/>
  <c r="AO69" i="15" s="1"/>
  <c r="AO71" i="15" s="1"/>
  <c r="AE69" i="15"/>
  <c r="AH61" i="91"/>
  <c r="AQ61" i="91" s="1"/>
  <c r="AK66" i="97"/>
  <c r="AT66" i="97" s="1"/>
  <c r="AJ66" i="97"/>
  <c r="AK60" i="97"/>
  <c r="AT60" i="97" s="1"/>
  <c r="AJ60" i="97"/>
  <c r="AJ54" i="97"/>
  <c r="AK54" i="97"/>
  <c r="AT54" i="97" s="1"/>
  <c r="AJ48" i="97"/>
  <c r="AK48" i="97"/>
  <c r="AT48" i="97" s="1"/>
  <c r="AJ42" i="97"/>
  <c r="AK42" i="97"/>
  <c r="AT42" i="97" s="1"/>
  <c r="AK36" i="97"/>
  <c r="AT36" i="97" s="1"/>
  <c r="AK30" i="97"/>
  <c r="AT30" i="97" s="1"/>
  <c r="AK24" i="97"/>
  <c r="AT24" i="97" s="1"/>
  <c r="AK18" i="97"/>
  <c r="AT18" i="97" s="1"/>
  <c r="AK12" i="97"/>
  <c r="AT12" i="97" s="1"/>
  <c r="AJ3" i="97"/>
  <c r="AB4" i="97"/>
  <c r="AR66" i="46"/>
  <c r="AJ65" i="89"/>
  <c r="AK65" i="89"/>
  <c r="AT65" i="89" s="1"/>
  <c r="AK59" i="89"/>
  <c r="AT59" i="89" s="1"/>
  <c r="AJ59" i="89"/>
  <c r="AK53" i="89"/>
  <c r="AT53" i="89" s="1"/>
  <c r="AJ53" i="89"/>
  <c r="AK47" i="89"/>
  <c r="AT47" i="89" s="1"/>
  <c r="AK41" i="89"/>
  <c r="AT41" i="89" s="1"/>
  <c r="AK35" i="89"/>
  <c r="AT35" i="89" s="1"/>
  <c r="AK29" i="89"/>
  <c r="AT29" i="89" s="1"/>
  <c r="AK23" i="89"/>
  <c r="AT23" i="89" s="1"/>
  <c r="AK17" i="89"/>
  <c r="AT17" i="89" s="1"/>
  <c r="AJ10" i="89"/>
  <c r="AK10" i="89"/>
  <c r="AT10" i="89" s="1"/>
  <c r="AK11" i="89"/>
  <c r="AT11" i="89" s="1"/>
  <c r="AR63" i="13"/>
  <c r="AR67" i="105"/>
  <c r="AR67" i="93"/>
  <c r="Y57" i="50"/>
  <c r="X57" i="50"/>
  <c r="Z57" i="50" s="1"/>
  <c r="AI62" i="92"/>
  <c r="AN62" i="92"/>
  <c r="AH59" i="83"/>
  <c r="AQ59" i="83" s="1"/>
  <c r="AK56" i="97"/>
  <c r="AT56" i="97" s="1"/>
  <c r="AJ56" i="97"/>
  <c r="AJ26" i="97"/>
  <c r="AK26" i="97"/>
  <c r="AT26" i="97" s="1"/>
  <c r="AH68" i="105"/>
  <c r="AQ68" i="105" s="1"/>
  <c r="AG63" i="84"/>
  <c r="AP63" i="84" s="1"/>
  <c r="AE63" i="84"/>
  <c r="W64" i="84"/>
  <c r="AF63" i="84"/>
  <c r="AO63" i="84" s="1"/>
  <c r="AH58" i="102"/>
  <c r="AQ58" i="102" s="1"/>
  <c r="Z68" i="105"/>
  <c r="AI65" i="32"/>
  <c r="AN65" i="32"/>
  <c r="Z58" i="102"/>
  <c r="AH55" i="90"/>
  <c r="AQ55" i="90" s="1"/>
  <c r="Y60" i="55"/>
  <c r="Z60" i="55" s="1"/>
  <c r="X60" i="55"/>
  <c r="Z58" i="43"/>
  <c r="AH57" i="16"/>
  <c r="AQ57" i="16" s="1"/>
  <c r="Z68" i="93"/>
  <c r="W68" i="47"/>
  <c r="AF67" i="47"/>
  <c r="AO67" i="47" s="1"/>
  <c r="AG67" i="47"/>
  <c r="AP67" i="47" s="1"/>
  <c r="AE67" i="47"/>
  <c r="Z61" i="91"/>
  <c r="AK65" i="97"/>
  <c r="AT65" i="97" s="1"/>
  <c r="AJ65" i="97"/>
  <c r="AJ59" i="97"/>
  <c r="AK59" i="97"/>
  <c r="AT59" i="97" s="1"/>
  <c r="AK53" i="97"/>
  <c r="AT53" i="97" s="1"/>
  <c r="AJ53" i="97"/>
  <c r="AK47" i="97"/>
  <c r="AT47" i="97" s="1"/>
  <c r="AJ47" i="97"/>
  <c r="AK41" i="97"/>
  <c r="AT41" i="97" s="1"/>
  <c r="AJ41" i="97"/>
  <c r="AK35" i="97"/>
  <c r="AT35" i="97" s="1"/>
  <c r="AJ35" i="97"/>
  <c r="AJ29" i="97"/>
  <c r="AK29" i="97"/>
  <c r="AT29" i="97" s="1"/>
  <c r="AJ23" i="97"/>
  <c r="AK23" i="97"/>
  <c r="AT23" i="97" s="1"/>
  <c r="AJ17" i="97"/>
  <c r="AK17" i="97"/>
  <c r="AT17" i="97" s="1"/>
  <c r="AJ11" i="97"/>
  <c r="AK11" i="97"/>
  <c r="AT11" i="97" s="1"/>
  <c r="AK6" i="97"/>
  <c r="AT6" i="97" s="1"/>
  <c r="AJ6" i="97"/>
  <c r="Y61" i="54"/>
  <c r="X61" i="54"/>
  <c r="AI59" i="100"/>
  <c r="AN59" i="100"/>
  <c r="AK64" i="89"/>
  <c r="AT64" i="89" s="1"/>
  <c r="AJ64" i="89"/>
  <c r="AJ58" i="89"/>
  <c r="AK58" i="89"/>
  <c r="AT58" i="89" s="1"/>
  <c r="AK52" i="89"/>
  <c r="AT52" i="89" s="1"/>
  <c r="AJ52" i="89"/>
  <c r="AK46" i="89"/>
  <c r="AT46" i="89" s="1"/>
  <c r="AJ46" i="89"/>
  <c r="AK40" i="89"/>
  <c r="AT40" i="89" s="1"/>
  <c r="AJ40" i="89"/>
  <c r="AJ34" i="89"/>
  <c r="AK34" i="89"/>
  <c r="AT34" i="89" s="1"/>
  <c r="AJ28" i="89"/>
  <c r="AK28" i="89"/>
  <c r="AT28" i="89" s="1"/>
  <c r="AK22" i="89"/>
  <c r="AT22" i="89" s="1"/>
  <c r="AJ22" i="89"/>
  <c r="AX15" i="89"/>
  <c r="S15" i="89" s="1"/>
  <c r="AC15" i="89" s="1"/>
  <c r="AB16" i="89" s="1"/>
  <c r="AX8" i="89"/>
  <c r="S8" i="89" s="1"/>
  <c r="AC8" i="89" s="1"/>
  <c r="AB9" i="89" s="1"/>
  <c r="AX5" i="89"/>
  <c r="S5" i="89" s="1"/>
  <c r="AC5" i="89" s="1"/>
  <c r="AB6" i="89" s="1"/>
  <c r="Y60" i="11"/>
  <c r="X60" i="11"/>
  <c r="AH67" i="46"/>
  <c r="AQ67" i="46" s="1"/>
  <c r="Y60" i="103"/>
  <c r="X60" i="103"/>
  <c r="Z60" i="103" s="1"/>
  <c r="Y53" i="82"/>
  <c r="X53" i="82"/>
  <c r="Y55" i="85"/>
  <c r="X55" i="85"/>
  <c r="Z55" i="85" s="1"/>
  <c r="Y62" i="104"/>
  <c r="X62" i="104"/>
  <c r="AI56" i="50"/>
  <c r="AN56" i="50"/>
  <c r="AI69" i="89"/>
  <c r="AN69" i="89"/>
  <c r="AN71" i="89" s="1"/>
  <c r="AI55" i="48"/>
  <c r="AN55" i="48"/>
  <c r="Z57" i="94"/>
  <c r="AH57" i="94"/>
  <c r="AQ57" i="94" s="1"/>
  <c r="Z55" i="90"/>
  <c r="AR54" i="90"/>
  <c r="Z57" i="16"/>
  <c r="AJ64" i="97"/>
  <c r="AK64" i="97"/>
  <c r="AT64" i="97" s="1"/>
  <c r="AJ58" i="97"/>
  <c r="AK58" i="97"/>
  <c r="AT58" i="97" s="1"/>
  <c r="AK52" i="97"/>
  <c r="AT52" i="97" s="1"/>
  <c r="AJ52" i="97"/>
  <c r="AK46" i="97"/>
  <c r="AT46" i="97" s="1"/>
  <c r="AJ46" i="97"/>
  <c r="AJ40" i="97"/>
  <c r="AK40" i="97"/>
  <c r="AT40" i="97" s="1"/>
  <c r="AJ34" i="97"/>
  <c r="AK34" i="97"/>
  <c r="AT34" i="97" s="1"/>
  <c r="AJ28" i="97"/>
  <c r="AK28" i="97"/>
  <c r="AT28" i="97" s="1"/>
  <c r="AJ22" i="97"/>
  <c r="AK22" i="97"/>
  <c r="AT22" i="97" s="1"/>
  <c r="AJ16" i="97"/>
  <c r="AK16" i="97"/>
  <c r="AT16" i="97" s="1"/>
  <c r="AK10" i="97"/>
  <c r="AT10" i="97" s="1"/>
  <c r="AJ10" i="97"/>
  <c r="AK8" i="97"/>
  <c r="AT8" i="97" s="1"/>
  <c r="AJ8" i="97"/>
  <c r="AR63" i="41"/>
  <c r="AI61" i="95"/>
  <c r="AN61" i="95"/>
  <c r="AH67" i="52"/>
  <c r="AQ67" i="52" s="1"/>
  <c r="AJ69" i="89"/>
  <c r="AS69" i="89" s="1"/>
  <c r="AK69" i="89"/>
  <c r="AT69" i="89" s="1"/>
  <c r="AJ63" i="89"/>
  <c r="AK63" i="89"/>
  <c r="AT63" i="89" s="1"/>
  <c r="AJ57" i="89"/>
  <c r="AK57" i="89"/>
  <c r="AT57" i="89" s="1"/>
  <c r="AK51" i="89"/>
  <c r="AT51" i="89" s="1"/>
  <c r="AJ51" i="89"/>
  <c r="AJ45" i="89"/>
  <c r="AK45" i="89"/>
  <c r="AT45" i="89" s="1"/>
  <c r="AK39" i="89"/>
  <c r="AT39" i="89" s="1"/>
  <c r="AJ39" i="89"/>
  <c r="AK33" i="89"/>
  <c r="AT33" i="89" s="1"/>
  <c r="AJ33" i="89"/>
  <c r="AJ27" i="89"/>
  <c r="AK27" i="89"/>
  <c r="AT27" i="89" s="1"/>
  <c r="AX20" i="89"/>
  <c r="S20" i="89" s="1"/>
  <c r="AC20" i="89" s="1"/>
  <c r="AB21" i="89" s="1"/>
  <c r="AX14" i="89"/>
  <c r="S14" i="89" s="1"/>
  <c r="AC14" i="89" s="1"/>
  <c r="AB15" i="89" s="1"/>
  <c r="AX7" i="89"/>
  <c r="S7" i="89" s="1"/>
  <c r="AC7" i="89" s="1"/>
  <c r="AB8" i="89" s="1"/>
  <c r="AI59" i="11"/>
  <c r="AN59" i="11"/>
  <c r="Z67" i="46"/>
  <c r="AI59" i="103"/>
  <c r="AN59" i="103"/>
  <c r="AI61" i="104"/>
  <c r="AN61" i="104"/>
  <c r="Y68" i="53"/>
  <c r="X68" i="53"/>
  <c r="AR67" i="101"/>
  <c r="AF56" i="98"/>
  <c r="AO56" i="98" s="1"/>
  <c r="W57" i="98"/>
  <c r="AG56" i="98"/>
  <c r="AP56" i="98" s="1"/>
  <c r="AE56" i="98"/>
  <c r="AK20" i="97"/>
  <c r="AT20" i="97" s="1"/>
  <c r="AJ20" i="97"/>
  <c r="W67" i="86"/>
  <c r="AF66" i="86"/>
  <c r="AO66" i="86" s="1"/>
  <c r="AE66" i="86"/>
  <c r="AN66" i="86" s="1"/>
  <c r="AG66" i="86"/>
  <c r="AH64" i="13"/>
  <c r="AQ64" i="13" s="1"/>
  <c r="AI59" i="55"/>
  <c r="AN59" i="55"/>
  <c r="AH56" i="98"/>
  <c r="AQ56" i="98" s="1"/>
  <c r="AH64" i="41"/>
  <c r="AQ64" i="41" s="1"/>
  <c r="AR68" i="15"/>
  <c r="AR56" i="16"/>
  <c r="AK67" i="97"/>
  <c r="AT67" i="97" s="1"/>
  <c r="AJ67" i="97"/>
  <c r="AJ63" i="97"/>
  <c r="AK63" i="97"/>
  <c r="AT63" i="97" s="1"/>
  <c r="AJ57" i="97"/>
  <c r="AK57" i="97"/>
  <c r="AT57" i="97" s="1"/>
  <c r="AK51" i="97"/>
  <c r="AT51" i="97" s="1"/>
  <c r="AJ51" i="97"/>
  <c r="AK45" i="97"/>
  <c r="AT45" i="97" s="1"/>
  <c r="AJ45" i="97"/>
  <c r="AK39" i="97"/>
  <c r="AT39" i="97" s="1"/>
  <c r="AJ39" i="97"/>
  <c r="AJ33" i="97"/>
  <c r="AK33" i="97"/>
  <c r="AT33" i="97" s="1"/>
  <c r="AK27" i="97"/>
  <c r="AT27" i="97" s="1"/>
  <c r="AJ27" i="97"/>
  <c r="AK21" i="97"/>
  <c r="AT21" i="97" s="1"/>
  <c r="AJ21" i="97"/>
  <c r="AJ15" i="97"/>
  <c r="AK15" i="97"/>
  <c r="AT15" i="97" s="1"/>
  <c r="AJ9" i="97"/>
  <c r="AK9" i="97"/>
  <c r="AT9" i="97" s="1"/>
  <c r="AE64" i="51"/>
  <c r="AF64" i="51"/>
  <c r="AO64" i="51" s="1"/>
  <c r="AG64" i="51"/>
  <c r="AP64" i="51" s="1"/>
  <c r="W65" i="51"/>
  <c r="Y58" i="10"/>
  <c r="X58" i="10"/>
  <c r="X62" i="95"/>
  <c r="Y62" i="95"/>
  <c r="Z67" i="52"/>
  <c r="AK68" i="89"/>
  <c r="AT68" i="89" s="1"/>
  <c r="AJ68" i="89"/>
  <c r="AK62" i="89"/>
  <c r="AT62" i="89" s="1"/>
  <c r="AJ62" i="89"/>
  <c r="AK56" i="89"/>
  <c r="AT56" i="89" s="1"/>
  <c r="AJ56" i="89"/>
  <c r="AK50" i="89"/>
  <c r="AT50" i="89" s="1"/>
  <c r="AJ50" i="89"/>
  <c r="AK44" i="89"/>
  <c r="AT44" i="89" s="1"/>
  <c r="AJ44" i="89"/>
  <c r="AJ38" i="89"/>
  <c r="AK38" i="89"/>
  <c r="AT38" i="89" s="1"/>
  <c r="AJ32" i="89"/>
  <c r="AK32" i="89"/>
  <c r="AT32" i="89" s="1"/>
  <c r="AJ26" i="89"/>
  <c r="AK26" i="89"/>
  <c r="AT26" i="89" s="1"/>
  <c r="AX19" i="89"/>
  <c r="S19" i="89" s="1"/>
  <c r="AC19" i="89" s="1"/>
  <c r="AB20" i="89" s="1"/>
  <c r="AX13" i="89"/>
  <c r="S13" i="89" s="1"/>
  <c r="AC13" i="89" s="1"/>
  <c r="AB14" i="89" s="1"/>
  <c r="AX6" i="89"/>
  <c r="S6" i="89" s="1"/>
  <c r="AC6" i="89" s="1"/>
  <c r="AB7" i="89" s="1"/>
  <c r="Y58" i="18"/>
  <c r="X58" i="18"/>
  <c r="Z58" i="18" s="1"/>
  <c r="AR62" i="84"/>
  <c r="AI54" i="85"/>
  <c r="AN54" i="85"/>
  <c r="AI56" i="49"/>
  <c r="AN56" i="49"/>
  <c r="AI57" i="42"/>
  <c r="AP57" i="42"/>
  <c r="AJ69" i="97"/>
  <c r="AS69" i="97" s="1"/>
  <c r="AK69" i="97"/>
  <c r="AT69" i="97" s="1"/>
  <c r="AK32" i="97"/>
  <c r="AT32" i="97" s="1"/>
  <c r="AJ32" i="97"/>
  <c r="AJ67" i="89"/>
  <c r="AK67" i="89"/>
  <c r="AT67" i="89" s="1"/>
  <c r="AK61" i="89"/>
  <c r="AT61" i="89" s="1"/>
  <c r="AJ61" i="89"/>
  <c r="AX54" i="89"/>
  <c r="S54" i="89" s="1"/>
  <c r="AC54" i="89" s="1"/>
  <c r="AB55" i="89" s="1"/>
  <c r="AX48" i="89"/>
  <c r="S48" i="89" s="1"/>
  <c r="AC48" i="89" s="1"/>
  <c r="AB49" i="89" s="1"/>
  <c r="AX42" i="89"/>
  <c r="S42" i="89" s="1"/>
  <c r="AC42" i="89" s="1"/>
  <c r="AB43" i="89" s="1"/>
  <c r="AX36" i="89"/>
  <c r="S36" i="89" s="1"/>
  <c r="AC36" i="89" s="1"/>
  <c r="AB37" i="89" s="1"/>
  <c r="AX30" i="89"/>
  <c r="S30" i="89" s="1"/>
  <c r="AC30" i="89" s="1"/>
  <c r="AB31" i="89" s="1"/>
  <c r="AX24" i="89"/>
  <c r="S24" i="89" s="1"/>
  <c r="AC24" i="89" s="1"/>
  <c r="AB25" i="89" s="1"/>
  <c r="AX18" i="89"/>
  <c r="S18" i="89" s="1"/>
  <c r="AC18" i="89" s="1"/>
  <c r="AB19" i="89" s="1"/>
  <c r="AX12" i="89"/>
  <c r="S12" i="89" s="1"/>
  <c r="AC12" i="89" s="1"/>
  <c r="AB13" i="89" s="1"/>
  <c r="AX3" i="89"/>
  <c r="S3" i="89" s="1"/>
  <c r="AC3" i="89" s="1"/>
  <c r="AR63" i="20"/>
  <c r="AG62" i="96"/>
  <c r="AP62" i="96" s="1"/>
  <c r="AF62" i="96"/>
  <c r="AO62" i="96" s="1"/>
  <c r="AE62" i="96"/>
  <c r="W63" i="96"/>
  <c r="AI57" i="18"/>
  <c r="AN57" i="18"/>
  <c r="AI52" i="82"/>
  <c r="AN52" i="82"/>
  <c r="Y63" i="92"/>
  <c r="X63" i="92"/>
  <c r="Y57" i="49"/>
  <c r="Z57" i="49"/>
  <c r="X57" i="49"/>
  <c r="Y56" i="48"/>
  <c r="X56" i="48"/>
  <c r="Y58" i="42"/>
  <c r="X58" i="42"/>
  <c r="Z58" i="42" s="1"/>
  <c r="Y57" i="87"/>
  <c r="X57" i="87"/>
  <c r="Y66" i="32"/>
  <c r="X66" i="32"/>
  <c r="Z66" i="32" s="1"/>
  <c r="AG64" i="41"/>
  <c r="AP64" i="41" s="1"/>
  <c r="W65" i="41"/>
  <c r="AF64" i="41"/>
  <c r="AO64" i="41" s="1"/>
  <c r="AE64" i="41"/>
  <c r="AF54" i="35"/>
  <c r="AO54" i="35" s="1"/>
  <c r="W55" i="35"/>
  <c r="AE54" i="35"/>
  <c r="AN54" i="35" s="1"/>
  <c r="AG54" i="35"/>
  <c r="AK62" i="97"/>
  <c r="AT62" i="97" s="1"/>
  <c r="AJ62" i="97"/>
  <c r="AJ50" i="97"/>
  <c r="AK50" i="97"/>
  <c r="AT50" i="97" s="1"/>
  <c r="AK38" i="97"/>
  <c r="AT38" i="97" s="1"/>
  <c r="AJ38" i="97"/>
  <c r="AJ14" i="97"/>
  <c r="AK14" i="97"/>
  <c r="AT14" i="97" s="1"/>
  <c r="AK7" i="97"/>
  <c r="AT7" i="97" s="1"/>
  <c r="AJ7" i="97"/>
  <c r="AH64" i="20"/>
  <c r="AQ64" i="20" s="1"/>
  <c r="Y60" i="100"/>
  <c r="X60" i="100"/>
  <c r="AR57" i="43"/>
  <c r="AH63" i="84"/>
  <c r="AQ63" i="84" s="1"/>
  <c r="Z59" i="83"/>
  <c r="Z60" i="99"/>
  <c r="AR55" i="98"/>
  <c r="AI69" i="97"/>
  <c r="AP69" i="97"/>
  <c r="AP71" i="97" s="1"/>
  <c r="AF62" i="88"/>
  <c r="AO62" i="88" s="1"/>
  <c r="AG62" i="88"/>
  <c r="AP62" i="88" s="1"/>
  <c r="AE62" i="88"/>
  <c r="W63" i="88"/>
  <c r="AH69" i="15"/>
  <c r="AQ69" i="15" s="1"/>
  <c r="AQ71" i="15" s="1"/>
  <c r="AZ3" i="15"/>
  <c r="AX13" i="15" s="1"/>
  <c r="S13" i="15" s="1"/>
  <c r="AC13" i="15" s="1"/>
  <c r="AB14" i="15" s="1"/>
  <c r="AX7" i="15"/>
  <c r="S7" i="15" s="1"/>
  <c r="AC7" i="15" s="1"/>
  <c r="AB8" i="15" s="1"/>
  <c r="AX12" i="15"/>
  <c r="S12" i="15" s="1"/>
  <c r="AC12" i="15" s="1"/>
  <c r="AB13" i="15" s="1"/>
  <c r="AX18" i="15"/>
  <c r="S18" i="15" s="1"/>
  <c r="AC18" i="15" s="1"/>
  <c r="AB19" i="15" s="1"/>
  <c r="AX21" i="15"/>
  <c r="S21" i="15" s="1"/>
  <c r="AC21" i="15" s="1"/>
  <c r="AB22" i="15" s="1"/>
  <c r="AX26" i="15"/>
  <c r="S26" i="15" s="1"/>
  <c r="AC26" i="15" s="1"/>
  <c r="AB27" i="15" s="1"/>
  <c r="AX28" i="15"/>
  <c r="S28" i="15" s="1"/>
  <c r="AC28" i="15" s="1"/>
  <c r="AB29" i="15" s="1"/>
  <c r="AX30" i="15"/>
  <c r="S30" i="15" s="1"/>
  <c r="AC30" i="15" s="1"/>
  <c r="AB31" i="15" s="1"/>
  <c r="AX31" i="15"/>
  <c r="S31" i="15" s="1"/>
  <c r="AC31" i="15" s="1"/>
  <c r="AB32" i="15" s="1"/>
  <c r="AX33" i="15"/>
  <c r="S33" i="15" s="1"/>
  <c r="AC33" i="15" s="1"/>
  <c r="AB34" i="15" s="1"/>
  <c r="AX35" i="15"/>
  <c r="S35" i="15" s="1"/>
  <c r="AC35" i="15" s="1"/>
  <c r="AB36" i="15" s="1"/>
  <c r="AX36" i="15"/>
  <c r="S36" i="15" s="1"/>
  <c r="AC36" i="15" s="1"/>
  <c r="AB37" i="15" s="1"/>
  <c r="AX37" i="15"/>
  <c r="S37" i="15" s="1"/>
  <c r="AC37" i="15" s="1"/>
  <c r="AB38" i="15" s="1"/>
  <c r="AX38" i="15"/>
  <c r="S38" i="15" s="1"/>
  <c r="AC38" i="15" s="1"/>
  <c r="AB39" i="15" s="1"/>
  <c r="AX39" i="15"/>
  <c r="S39" i="15" s="1"/>
  <c r="AC39" i="15" s="1"/>
  <c r="AB40" i="15" s="1"/>
  <c r="AX40" i="15"/>
  <c r="S40" i="15" s="1"/>
  <c r="AC40" i="15" s="1"/>
  <c r="AB41" i="15" s="1"/>
  <c r="AX41" i="15"/>
  <c r="S41" i="15" s="1"/>
  <c r="AC41" i="15" s="1"/>
  <c r="AB42" i="15" s="1"/>
  <c r="AX42" i="15"/>
  <c r="S42" i="15" s="1"/>
  <c r="AC42" i="15" s="1"/>
  <c r="AB43" i="15" s="1"/>
  <c r="AX43" i="15"/>
  <c r="S43" i="15" s="1"/>
  <c r="AC43" i="15" s="1"/>
  <c r="AB44" i="15" s="1"/>
  <c r="AX44" i="15"/>
  <c r="S44" i="15" s="1"/>
  <c r="AC44" i="15" s="1"/>
  <c r="AB45" i="15" s="1"/>
  <c r="AX45" i="15"/>
  <c r="S45" i="15" s="1"/>
  <c r="AC45" i="15" s="1"/>
  <c r="AB46" i="15" s="1"/>
  <c r="AX46" i="15"/>
  <c r="S46" i="15" s="1"/>
  <c r="AC46" i="15" s="1"/>
  <c r="AB47" i="15" s="1"/>
  <c r="AX47" i="15"/>
  <c r="S47" i="15" s="1"/>
  <c r="AC47" i="15" s="1"/>
  <c r="AB48" i="15" s="1"/>
  <c r="AX48" i="15"/>
  <c r="S48" i="15" s="1"/>
  <c r="AC48" i="15" s="1"/>
  <c r="AB49" i="15" s="1"/>
  <c r="AX49" i="15"/>
  <c r="S49" i="15" s="1"/>
  <c r="AC49" i="15" s="1"/>
  <c r="AB50" i="15" s="1"/>
  <c r="AX50" i="15"/>
  <c r="S50" i="15" s="1"/>
  <c r="AC50" i="15" s="1"/>
  <c r="AB51" i="15" s="1"/>
  <c r="AX51" i="15"/>
  <c r="S51" i="15" s="1"/>
  <c r="AC51" i="15" s="1"/>
  <c r="AB52" i="15" s="1"/>
  <c r="AX52" i="15"/>
  <c r="S52" i="15" s="1"/>
  <c r="AC52" i="15" s="1"/>
  <c r="AB53" i="15" s="1"/>
  <c r="AX53" i="15"/>
  <c r="S53" i="15" s="1"/>
  <c r="AC53" i="15" s="1"/>
  <c r="AB54" i="15" s="1"/>
  <c r="AX54" i="15"/>
  <c r="S54" i="15" s="1"/>
  <c r="AC54" i="15" s="1"/>
  <c r="AB55" i="15" s="1"/>
  <c r="AX55" i="15"/>
  <c r="S55" i="15" s="1"/>
  <c r="AC55" i="15" s="1"/>
  <c r="AB56" i="15" s="1"/>
  <c r="AX56" i="15"/>
  <c r="S56" i="15" s="1"/>
  <c r="AC56" i="15" s="1"/>
  <c r="AB57" i="15" s="1"/>
  <c r="AX57" i="15"/>
  <c r="S57" i="15" s="1"/>
  <c r="AC57" i="15" s="1"/>
  <c r="AB58" i="15" s="1"/>
  <c r="AX58" i="15"/>
  <c r="S58" i="15" s="1"/>
  <c r="AC58" i="15" s="1"/>
  <c r="AB59" i="15" s="1"/>
  <c r="AX59" i="15"/>
  <c r="S59" i="15" s="1"/>
  <c r="AC59" i="15" s="1"/>
  <c r="AB60" i="15" s="1"/>
  <c r="AX60" i="15"/>
  <c r="S60" i="15" s="1"/>
  <c r="AC60" i="15" s="1"/>
  <c r="AB61" i="15" s="1"/>
  <c r="AX61" i="15"/>
  <c r="S61" i="15" s="1"/>
  <c r="AC61" i="15" s="1"/>
  <c r="AB62" i="15" s="1"/>
  <c r="AX62" i="15"/>
  <c r="S62" i="15" s="1"/>
  <c r="AC62" i="15" s="1"/>
  <c r="AB63" i="15" s="1"/>
  <c r="AX63" i="15"/>
  <c r="S63" i="15" s="1"/>
  <c r="AC63" i="15" s="1"/>
  <c r="AB64" i="15" s="1"/>
  <c r="AX66" i="15"/>
  <c r="S66" i="15" s="1"/>
  <c r="AC66" i="15" s="1"/>
  <c r="AB67" i="15" s="1"/>
  <c r="AX67" i="15"/>
  <c r="S67" i="15" s="1"/>
  <c r="AC67" i="15" s="1"/>
  <c r="AB68" i="15" s="1"/>
  <c r="AX64" i="15"/>
  <c r="S64" i="15" s="1"/>
  <c r="AC64" i="15" s="1"/>
  <c r="AB65" i="15" s="1"/>
  <c r="AX65" i="15"/>
  <c r="S65" i="15" s="1"/>
  <c r="AC65" i="15" s="1"/>
  <c r="AB66" i="15" s="1"/>
  <c r="AX68" i="15"/>
  <c r="S68" i="15" s="1"/>
  <c r="AC68" i="15" s="1"/>
  <c r="AB69" i="15" s="1"/>
  <c r="Z68" i="101"/>
  <c r="AR66" i="52"/>
  <c r="AJ68" i="97"/>
  <c r="AK68" i="97"/>
  <c r="AT68" i="97" s="1"/>
  <c r="AK61" i="97"/>
  <c r="AT61" i="97" s="1"/>
  <c r="AJ61" i="97"/>
  <c r="AJ55" i="97"/>
  <c r="AK55" i="97"/>
  <c r="AT55" i="97" s="1"/>
  <c r="AK49" i="97"/>
  <c r="AT49" i="97" s="1"/>
  <c r="AJ49" i="97"/>
  <c r="AK43" i="97"/>
  <c r="AT43" i="97" s="1"/>
  <c r="AJ43" i="97"/>
  <c r="AX36" i="97"/>
  <c r="S36" i="97" s="1"/>
  <c r="AC36" i="97" s="1"/>
  <c r="AB37" i="97" s="1"/>
  <c r="AX30" i="97"/>
  <c r="S30" i="97" s="1"/>
  <c r="AC30" i="97" s="1"/>
  <c r="AB31" i="97" s="1"/>
  <c r="AX24" i="97"/>
  <c r="S24" i="97" s="1"/>
  <c r="AC24" i="97" s="1"/>
  <c r="AB25" i="97" s="1"/>
  <c r="AX18" i="97"/>
  <c r="S18" i="97" s="1"/>
  <c r="AC18" i="97" s="1"/>
  <c r="AB19" i="97" s="1"/>
  <c r="AX12" i="97"/>
  <c r="S12" i="97" s="1"/>
  <c r="AC12" i="97" s="1"/>
  <c r="AB13" i="97" s="1"/>
  <c r="AX4" i="97"/>
  <c r="S4" i="97" s="1"/>
  <c r="AC4" i="97" s="1"/>
  <c r="AB5" i="97" s="1"/>
  <c r="Z64" i="20"/>
  <c r="AI60" i="54"/>
  <c r="AN60" i="54"/>
  <c r="AI57" i="10"/>
  <c r="AN57" i="10"/>
  <c r="AR60" i="91"/>
  <c r="AJ66" i="89"/>
  <c r="AK66" i="89"/>
  <c r="AT66" i="89" s="1"/>
  <c r="AJ60" i="89"/>
  <c r="AK60" i="89"/>
  <c r="AT60" i="89" s="1"/>
  <c r="AK54" i="89"/>
  <c r="AT54" i="89" s="1"/>
  <c r="AJ54" i="89"/>
  <c r="AX47" i="89"/>
  <c r="S47" i="89" s="1"/>
  <c r="AC47" i="89" s="1"/>
  <c r="AB48" i="89" s="1"/>
  <c r="AX41" i="89"/>
  <c r="S41" i="89" s="1"/>
  <c r="AC41" i="89" s="1"/>
  <c r="AB42" i="89" s="1"/>
  <c r="AX35" i="89"/>
  <c r="S35" i="89" s="1"/>
  <c r="AC35" i="89" s="1"/>
  <c r="AB36" i="89" s="1"/>
  <c r="AX29" i="89"/>
  <c r="S29" i="89" s="1"/>
  <c r="AC29" i="89" s="1"/>
  <c r="AB30" i="89" s="1"/>
  <c r="AX23" i="89"/>
  <c r="S23" i="89" s="1"/>
  <c r="AC23" i="89" s="1"/>
  <c r="AB24" i="89" s="1"/>
  <c r="AX17" i="89"/>
  <c r="S17" i="89" s="1"/>
  <c r="AC17" i="89" s="1"/>
  <c r="AB18" i="89" s="1"/>
  <c r="AX11" i="89"/>
  <c r="S11" i="89" s="1"/>
  <c r="AC11" i="89" s="1"/>
  <c r="AB12" i="89" s="1"/>
  <c r="AX4" i="89"/>
  <c r="S4" i="89" s="1"/>
  <c r="AC4" i="89" s="1"/>
  <c r="AB5" i="89" s="1"/>
  <c r="AE60" i="45"/>
  <c r="AF60" i="45"/>
  <c r="AO60" i="45" s="1"/>
  <c r="AG60" i="45"/>
  <c r="AP60" i="45" s="1"/>
  <c r="W61" i="45"/>
  <c r="W67" i="44"/>
  <c r="AE66" i="44"/>
  <c r="AG66" i="44"/>
  <c r="AP66" i="44" s="1"/>
  <c r="AF66" i="44"/>
  <c r="AO66" i="44" s="1"/>
  <c r="AI67" i="53"/>
  <c r="AN67" i="53"/>
  <c r="AI56" i="87"/>
  <c r="AN56" i="87"/>
  <c r="AX20" i="15" l="1"/>
  <c r="S20" i="15" s="1"/>
  <c r="AC20" i="15" s="1"/>
  <c r="AB21" i="15" s="1"/>
  <c r="AX11" i="15"/>
  <c r="S11" i="15" s="1"/>
  <c r="AC11" i="15" s="1"/>
  <c r="AB12" i="15" s="1"/>
  <c r="AX34" i="15"/>
  <c r="S34" i="15" s="1"/>
  <c r="AC34" i="15" s="1"/>
  <c r="AB35" i="15" s="1"/>
  <c r="AX27" i="15"/>
  <c r="S27" i="15" s="1"/>
  <c r="AC27" i="15" s="1"/>
  <c r="AB28" i="15" s="1"/>
  <c r="AX19" i="15"/>
  <c r="S19" i="15" s="1"/>
  <c r="AC19" i="15" s="1"/>
  <c r="AB20" i="15" s="1"/>
  <c r="AX8" i="15"/>
  <c r="S8" i="15" s="1"/>
  <c r="AC8" i="15" s="1"/>
  <c r="AB9" i="15" s="1"/>
  <c r="AX32" i="15"/>
  <c r="S32" i="15" s="1"/>
  <c r="AC32" i="15" s="1"/>
  <c r="AB33" i="15" s="1"/>
  <c r="AX25" i="15"/>
  <c r="S25" i="15" s="1"/>
  <c r="AC25" i="15" s="1"/>
  <c r="AB26" i="15" s="1"/>
  <c r="AX15" i="15"/>
  <c r="S15" i="15" s="1"/>
  <c r="AC15" i="15" s="1"/>
  <c r="AB16" i="15" s="1"/>
  <c r="AX6" i="15"/>
  <c r="S6" i="15" s="1"/>
  <c r="AC6" i="15" s="1"/>
  <c r="AB7" i="15" s="1"/>
  <c r="AX24" i="15"/>
  <c r="S24" i="15" s="1"/>
  <c r="AC24" i="15" s="1"/>
  <c r="AB25" i="15" s="1"/>
  <c r="AX14" i="15"/>
  <c r="S14" i="15" s="1"/>
  <c r="AC14" i="15" s="1"/>
  <c r="AB15" i="15" s="1"/>
  <c r="AX3" i="15"/>
  <c r="S3" i="15" s="1"/>
  <c r="AC3" i="15" s="1"/>
  <c r="AF60" i="55"/>
  <c r="AO60" i="55" s="1"/>
  <c r="AG60" i="55"/>
  <c r="AP60" i="55" s="1"/>
  <c r="W61" i="55"/>
  <c r="AE60" i="55"/>
  <c r="AK24" i="89"/>
  <c r="AT24" i="89" s="1"/>
  <c r="AJ24" i="89"/>
  <c r="AK5" i="97"/>
  <c r="AT5" i="97" s="1"/>
  <c r="AJ5" i="97"/>
  <c r="AS43" i="97"/>
  <c r="AL43" i="97"/>
  <c r="AU43" i="97" s="1"/>
  <c r="AS61" i="97"/>
  <c r="AL61" i="97"/>
  <c r="AU61" i="97" s="1"/>
  <c r="AF68" i="101"/>
  <c r="AO68" i="101" s="1"/>
  <c r="AE68" i="101"/>
  <c r="W69" i="101"/>
  <c r="AG68" i="101"/>
  <c r="AP68" i="101" s="1"/>
  <c r="AJ64" i="15"/>
  <c r="AK64" i="15"/>
  <c r="AT64" i="15" s="1"/>
  <c r="AJ58" i="15"/>
  <c r="AK58" i="15"/>
  <c r="AT58" i="15" s="1"/>
  <c r="AK52" i="15"/>
  <c r="AT52" i="15" s="1"/>
  <c r="AJ52" i="15"/>
  <c r="AK46" i="15"/>
  <c r="AT46" i="15" s="1"/>
  <c r="AJ46" i="15"/>
  <c r="AK40" i="15"/>
  <c r="AT40" i="15" s="1"/>
  <c r="AJ40" i="15"/>
  <c r="AK34" i="15"/>
  <c r="AT34" i="15" s="1"/>
  <c r="AJ34" i="15"/>
  <c r="AJ28" i="15"/>
  <c r="AK28" i="15"/>
  <c r="AT28" i="15" s="1"/>
  <c r="AK22" i="15"/>
  <c r="AT22" i="15" s="1"/>
  <c r="AK16" i="15"/>
  <c r="AT16" i="15" s="1"/>
  <c r="AK9" i="15"/>
  <c r="AT9" i="15" s="1"/>
  <c r="AK14" i="15"/>
  <c r="AT14" i="15" s="1"/>
  <c r="AJ14" i="15"/>
  <c r="AE59" i="83"/>
  <c r="AF59" i="83"/>
  <c r="AO59" i="83" s="1"/>
  <c r="AG59" i="83"/>
  <c r="AP59" i="83" s="1"/>
  <c r="W60" i="83"/>
  <c r="AS62" i="97"/>
  <c r="AL62" i="97"/>
  <c r="AU62" i="97" s="1"/>
  <c r="AH66" i="32"/>
  <c r="AQ66" i="32" s="1"/>
  <c r="AH58" i="42"/>
  <c r="AQ58" i="42" s="1"/>
  <c r="AH57" i="49"/>
  <c r="AQ57" i="49" s="1"/>
  <c r="AI62" i="96"/>
  <c r="AN62" i="96"/>
  <c r="AK13" i="89"/>
  <c r="AT13" i="89" s="1"/>
  <c r="AJ13" i="89"/>
  <c r="AJ49" i="89"/>
  <c r="AK49" i="89"/>
  <c r="AT49" i="89" s="1"/>
  <c r="AS32" i="97"/>
  <c r="AL32" i="97"/>
  <c r="AU32" i="97" s="1"/>
  <c r="AH58" i="18"/>
  <c r="AQ58" i="18" s="1"/>
  <c r="AS44" i="89"/>
  <c r="AL44" i="89"/>
  <c r="AU44" i="89" s="1"/>
  <c r="AS62" i="89"/>
  <c r="AL62" i="89"/>
  <c r="AU62" i="89" s="1"/>
  <c r="Y65" i="51"/>
  <c r="Z65" i="51" s="1"/>
  <c r="X65" i="51"/>
  <c r="AS51" i="97"/>
  <c r="AL51" i="97"/>
  <c r="AU51" i="97" s="1"/>
  <c r="AS67" i="97"/>
  <c r="AL67" i="97"/>
  <c r="AU67" i="97" s="1"/>
  <c r="AI66" i="86"/>
  <c r="AP66" i="86"/>
  <c r="AJ15" i="89"/>
  <c r="AK15" i="89"/>
  <c r="AT15" i="89" s="1"/>
  <c r="AS39" i="89"/>
  <c r="AL39" i="89"/>
  <c r="AU39" i="89" s="1"/>
  <c r="AR61" i="95"/>
  <c r="AS28" i="97"/>
  <c r="AL28" i="97"/>
  <c r="AU28" i="97" s="1"/>
  <c r="AS64" i="97"/>
  <c r="AL64" i="97"/>
  <c r="AU64" i="97" s="1"/>
  <c r="AR55" i="48"/>
  <c r="AJ6" i="89"/>
  <c r="AK6" i="89"/>
  <c r="AT6" i="89" s="1"/>
  <c r="AS28" i="89"/>
  <c r="AL28" i="89"/>
  <c r="AU28" i="89" s="1"/>
  <c r="AS6" i="97"/>
  <c r="AL6" i="97"/>
  <c r="AU6" i="97" s="1"/>
  <c r="AS41" i="97"/>
  <c r="AL41" i="97"/>
  <c r="AU41" i="97" s="1"/>
  <c r="AI67" i="47"/>
  <c r="AN67" i="47"/>
  <c r="Y64" i="84"/>
  <c r="X64" i="84"/>
  <c r="AR62" i="92"/>
  <c r="AJ29" i="89"/>
  <c r="AJ47" i="89"/>
  <c r="AS66" i="97"/>
  <c r="AL66" i="97"/>
  <c r="AU66" i="97" s="1"/>
  <c r="AS44" i="97"/>
  <c r="AL44" i="97"/>
  <c r="AU44" i="97" s="1"/>
  <c r="AJ69" i="15"/>
  <c r="AS69" i="15" s="1"/>
  <c r="AK69" i="15"/>
  <c r="AT69" i="15" s="1"/>
  <c r="AK63" i="15"/>
  <c r="AT63" i="15" s="1"/>
  <c r="AJ63" i="15"/>
  <c r="AJ57" i="15"/>
  <c r="AK57" i="15"/>
  <c r="AT57" i="15" s="1"/>
  <c r="AJ51" i="15"/>
  <c r="AK51" i="15"/>
  <c r="AT51" i="15" s="1"/>
  <c r="AJ45" i="15"/>
  <c r="AK45" i="15"/>
  <c r="AT45" i="15" s="1"/>
  <c r="AJ39" i="15"/>
  <c r="AK39" i="15"/>
  <c r="AT39" i="15" s="1"/>
  <c r="AJ33" i="15"/>
  <c r="AK33" i="15"/>
  <c r="AT33" i="15" s="1"/>
  <c r="AJ27" i="15"/>
  <c r="AK27" i="15"/>
  <c r="AT27" i="15" s="1"/>
  <c r="AJ21" i="15"/>
  <c r="AK21" i="15"/>
  <c r="AT21" i="15" s="1"/>
  <c r="AJ15" i="15"/>
  <c r="AK15" i="15"/>
  <c r="AT15" i="15" s="1"/>
  <c r="AK8" i="15"/>
  <c r="AT8" i="15" s="1"/>
  <c r="AJ8" i="15"/>
  <c r="AS14" i="97"/>
  <c r="AL14" i="97"/>
  <c r="AU14" i="97" s="1"/>
  <c r="AG66" i="32"/>
  <c r="AP66" i="32" s="1"/>
  <c r="W67" i="32"/>
  <c r="AF66" i="32"/>
  <c r="AO66" i="32" s="1"/>
  <c r="AE66" i="32"/>
  <c r="AE58" i="42"/>
  <c r="AF58" i="42"/>
  <c r="AO58" i="42" s="1"/>
  <c r="AG58" i="42"/>
  <c r="AP58" i="42" s="1"/>
  <c r="W59" i="42"/>
  <c r="AE57" i="49"/>
  <c r="AG57" i="49"/>
  <c r="AP57" i="49" s="1"/>
  <c r="AF57" i="49"/>
  <c r="AO57" i="49" s="1"/>
  <c r="W58" i="49"/>
  <c r="AR52" i="82"/>
  <c r="AJ19" i="89"/>
  <c r="AK19" i="89"/>
  <c r="AT19" i="89" s="1"/>
  <c r="AJ55" i="89"/>
  <c r="AK55" i="89"/>
  <c r="AT55" i="89" s="1"/>
  <c r="AR56" i="49"/>
  <c r="AF58" i="18"/>
  <c r="AO58" i="18" s="1"/>
  <c r="W59" i="18"/>
  <c r="AG58" i="18"/>
  <c r="AP58" i="18" s="1"/>
  <c r="AE58" i="18"/>
  <c r="AS26" i="89"/>
  <c r="AL26" i="89"/>
  <c r="AU26" i="89" s="1"/>
  <c r="AH62" i="95"/>
  <c r="AQ62" i="95" s="1"/>
  <c r="AS15" i="97"/>
  <c r="AL15" i="97"/>
  <c r="AU15" i="97" s="1"/>
  <c r="AS33" i="97"/>
  <c r="AL33" i="97"/>
  <c r="AU33" i="97" s="1"/>
  <c r="AI56" i="98"/>
  <c r="AN56" i="98"/>
  <c r="AH68" i="53"/>
  <c r="AQ68" i="53" s="1"/>
  <c r="AR59" i="103"/>
  <c r="AK21" i="89"/>
  <c r="AT21" i="89" s="1"/>
  <c r="AJ21" i="89"/>
  <c r="AS57" i="89"/>
  <c r="AL57" i="89"/>
  <c r="AU57" i="89" s="1"/>
  <c r="AS52" i="97"/>
  <c r="AL52" i="97"/>
  <c r="AU52" i="97" s="1"/>
  <c r="AE57" i="16"/>
  <c r="AN57" i="16" s="1"/>
  <c r="AG57" i="16"/>
  <c r="W58" i="16"/>
  <c r="AF57" i="16"/>
  <c r="AO57" i="16" s="1"/>
  <c r="AH55" i="85"/>
  <c r="AQ55" i="85" s="1"/>
  <c r="AH60" i="103"/>
  <c r="AQ60" i="103" s="1"/>
  <c r="AK9" i="89"/>
  <c r="AT9" i="89" s="1"/>
  <c r="AJ9" i="89"/>
  <c r="AS52" i="89"/>
  <c r="AL52" i="89"/>
  <c r="AU52" i="89" s="1"/>
  <c r="AS23" i="97"/>
  <c r="AL23" i="97"/>
  <c r="AU23" i="97" s="1"/>
  <c r="AS59" i="97"/>
  <c r="AL59" i="97"/>
  <c r="AU59" i="97" s="1"/>
  <c r="W59" i="102"/>
  <c r="AG58" i="102"/>
  <c r="AP58" i="102" s="1"/>
  <c r="AF58" i="102"/>
  <c r="AO58" i="102" s="1"/>
  <c r="AE58" i="102"/>
  <c r="AI63" i="84"/>
  <c r="AN63" i="84"/>
  <c r="AH57" i="50"/>
  <c r="AQ57" i="50" s="1"/>
  <c r="AS10" i="89"/>
  <c r="AL10" i="89"/>
  <c r="AU10" i="89" s="1"/>
  <c r="AS65" i="89"/>
  <c r="AL65" i="89"/>
  <c r="AU65" i="89" s="1"/>
  <c r="AJ12" i="97"/>
  <c r="AJ30" i="97"/>
  <c r="AS48" i="97"/>
  <c r="AL48" i="97"/>
  <c r="AU48" i="97" s="1"/>
  <c r="AI69" i="15"/>
  <c r="AN69" i="15"/>
  <c r="AN71" i="15" s="1"/>
  <c r="AJ13" i="97"/>
  <c r="AK13" i="97"/>
  <c r="AT13" i="97" s="1"/>
  <c r="AI66" i="44"/>
  <c r="AN66" i="44"/>
  <c r="AS60" i="89"/>
  <c r="AL60" i="89"/>
  <c r="AU60" i="89" s="1"/>
  <c r="AS49" i="97"/>
  <c r="AL49" i="97"/>
  <c r="AU49" i="97" s="1"/>
  <c r="AJ62" i="15"/>
  <c r="AK62" i="15"/>
  <c r="AT62" i="15" s="1"/>
  <c r="AJ56" i="15"/>
  <c r="AK56" i="15"/>
  <c r="AT56" i="15" s="1"/>
  <c r="AK50" i="15"/>
  <c r="AT50" i="15" s="1"/>
  <c r="AJ50" i="15"/>
  <c r="AK44" i="15"/>
  <c r="AT44" i="15" s="1"/>
  <c r="AJ44" i="15"/>
  <c r="AK38" i="15"/>
  <c r="AT38" i="15" s="1"/>
  <c r="AJ38" i="15"/>
  <c r="AK32" i="15"/>
  <c r="AT32" i="15" s="1"/>
  <c r="AJ32" i="15"/>
  <c r="AJ26" i="15"/>
  <c r="AK26" i="15"/>
  <c r="AT26" i="15" s="1"/>
  <c r="AK20" i="15"/>
  <c r="AT20" i="15" s="1"/>
  <c r="AJ20" i="15"/>
  <c r="AJ13" i="15"/>
  <c r="AK13" i="15"/>
  <c r="AT13" i="15" s="1"/>
  <c r="AK7" i="15"/>
  <c r="AT7" i="15" s="1"/>
  <c r="AJ7" i="15"/>
  <c r="AR69" i="97"/>
  <c r="AR71" i="97" s="1"/>
  <c r="AL69" i="97"/>
  <c r="AU69" i="97" s="1"/>
  <c r="AH60" i="100"/>
  <c r="AQ60" i="100" s="1"/>
  <c r="AS38" i="97"/>
  <c r="AL38" i="97"/>
  <c r="AU38" i="97" s="1"/>
  <c r="AI64" i="41"/>
  <c r="AN64" i="41"/>
  <c r="AJ25" i="89"/>
  <c r="AK25" i="89"/>
  <c r="AT25" i="89" s="1"/>
  <c r="AS61" i="89"/>
  <c r="AL61" i="89"/>
  <c r="AU61" i="89" s="1"/>
  <c r="AS50" i="89"/>
  <c r="AL50" i="89"/>
  <c r="AU50" i="89" s="1"/>
  <c r="AS68" i="89"/>
  <c r="AL68" i="89"/>
  <c r="AU68" i="89" s="1"/>
  <c r="AH58" i="10"/>
  <c r="AQ58" i="10" s="1"/>
  <c r="AS21" i="97"/>
  <c r="AL21" i="97"/>
  <c r="AU21" i="97" s="1"/>
  <c r="AS39" i="97"/>
  <c r="AL39" i="97"/>
  <c r="AU39" i="97" s="1"/>
  <c r="Z68" i="53"/>
  <c r="W68" i="46"/>
  <c r="AE67" i="46"/>
  <c r="AF67" i="46"/>
  <c r="AO67" i="46" s="1"/>
  <c r="AG67" i="46"/>
  <c r="AP67" i="46" s="1"/>
  <c r="AS16" i="97"/>
  <c r="AL16" i="97"/>
  <c r="AU16" i="97" s="1"/>
  <c r="AS34" i="97"/>
  <c r="AL34" i="97"/>
  <c r="AU34" i="97" s="1"/>
  <c r="AR69" i="89"/>
  <c r="AR71" i="89" s="1"/>
  <c r="AL69" i="89"/>
  <c r="AU69" i="89" s="1"/>
  <c r="AE55" i="85"/>
  <c r="AF55" i="85"/>
  <c r="AO55" i="85" s="1"/>
  <c r="AG55" i="85"/>
  <c r="AP55" i="85" s="1"/>
  <c r="W56" i="85"/>
  <c r="AG60" i="103"/>
  <c r="AP60" i="103" s="1"/>
  <c r="AF60" i="103"/>
  <c r="AO60" i="103" s="1"/>
  <c r="W61" i="103"/>
  <c r="AE60" i="103"/>
  <c r="AK16" i="89"/>
  <c r="AT16" i="89" s="1"/>
  <c r="AJ16" i="89"/>
  <c r="AS34" i="89"/>
  <c r="AL34" i="89"/>
  <c r="AU34" i="89" s="1"/>
  <c r="AR59" i="100"/>
  <c r="AS47" i="97"/>
  <c r="AL47" i="97"/>
  <c r="AU47" i="97" s="1"/>
  <c r="AS65" i="97"/>
  <c r="AL65" i="97"/>
  <c r="AU65" i="97" s="1"/>
  <c r="AE57" i="50"/>
  <c r="AN57" i="50" s="1"/>
  <c r="W58" i="50"/>
  <c r="AF57" i="50"/>
  <c r="AO57" i="50" s="1"/>
  <c r="AG57" i="50"/>
  <c r="AJ35" i="89"/>
  <c r="AS53" i="89"/>
  <c r="AL53" i="89"/>
  <c r="AU53" i="89" s="1"/>
  <c r="AR56" i="87"/>
  <c r="AI60" i="45"/>
  <c r="AN60" i="45"/>
  <c r="AR57" i="10"/>
  <c r="AK61" i="15"/>
  <c r="AT61" i="15" s="1"/>
  <c r="AJ61" i="15"/>
  <c r="AK43" i="15"/>
  <c r="AT43" i="15" s="1"/>
  <c r="AJ43" i="15"/>
  <c r="AJ37" i="15"/>
  <c r="AK37" i="15"/>
  <c r="AT37" i="15" s="1"/>
  <c r="AJ31" i="15"/>
  <c r="AK31" i="15"/>
  <c r="AT31" i="15" s="1"/>
  <c r="AK25" i="15"/>
  <c r="AT25" i="15" s="1"/>
  <c r="AJ25" i="15"/>
  <c r="AJ19" i="15"/>
  <c r="AK19" i="15"/>
  <c r="AT19" i="15" s="1"/>
  <c r="AK12" i="15"/>
  <c r="AT12" i="15" s="1"/>
  <c r="AJ12" i="15"/>
  <c r="AJ3" i="15"/>
  <c r="AB4" i="15"/>
  <c r="Y63" i="88"/>
  <c r="X63" i="88"/>
  <c r="Z60" i="100"/>
  <c r="AI54" i="35"/>
  <c r="AP54" i="35"/>
  <c r="AH57" i="87"/>
  <c r="AQ57" i="87" s="1"/>
  <c r="AH56" i="48"/>
  <c r="AQ56" i="48" s="1"/>
  <c r="AH63" i="92"/>
  <c r="AQ63" i="92" s="1"/>
  <c r="AR57" i="18"/>
  <c r="AK31" i="89"/>
  <c r="AT31" i="89" s="1"/>
  <c r="AJ31" i="89"/>
  <c r="AR54" i="85"/>
  <c r="AK7" i="89"/>
  <c r="AT7" i="89" s="1"/>
  <c r="AJ7" i="89"/>
  <c r="AS32" i="89"/>
  <c r="AL32" i="89"/>
  <c r="AU32" i="89" s="1"/>
  <c r="Z58" i="10"/>
  <c r="AI64" i="51"/>
  <c r="AN64" i="51"/>
  <c r="AS57" i="97"/>
  <c r="AL57" i="97"/>
  <c r="AU57" i="97" s="1"/>
  <c r="Y67" i="86"/>
  <c r="X67" i="86"/>
  <c r="X57" i="98"/>
  <c r="Y57" i="98"/>
  <c r="AS27" i="89"/>
  <c r="AL27" i="89"/>
  <c r="AU27" i="89" s="1"/>
  <c r="AS45" i="89"/>
  <c r="AL45" i="89"/>
  <c r="AU45" i="89" s="1"/>
  <c r="AS63" i="89"/>
  <c r="AL63" i="89"/>
  <c r="AU63" i="89" s="1"/>
  <c r="AS8" i="97"/>
  <c r="AL8" i="97"/>
  <c r="AU8" i="97" s="1"/>
  <c r="AH60" i="11"/>
  <c r="AQ60" i="11" s="1"/>
  <c r="AS22" i="89"/>
  <c r="AL22" i="89"/>
  <c r="AU22" i="89" s="1"/>
  <c r="AS40" i="89"/>
  <c r="AL40" i="89"/>
  <c r="AU40" i="89" s="1"/>
  <c r="AH61" i="54"/>
  <c r="AQ61" i="54" s="1"/>
  <c r="AS11" i="97"/>
  <c r="AL11" i="97"/>
  <c r="AU11" i="97" s="1"/>
  <c r="AS29" i="97"/>
  <c r="AL29" i="97"/>
  <c r="AU29" i="97" s="1"/>
  <c r="Y68" i="47"/>
  <c r="Z68" i="47" s="1"/>
  <c r="X68" i="47"/>
  <c r="AR65" i="32"/>
  <c r="AS26" i="97"/>
  <c r="AL26" i="97"/>
  <c r="AU26" i="97" s="1"/>
  <c r="AJ17" i="89"/>
  <c r="AJ18" i="97"/>
  <c r="AJ36" i="97"/>
  <c r="AS54" i="97"/>
  <c r="AL54" i="97"/>
  <c r="AU54" i="97" s="1"/>
  <c r="AJ30" i="89"/>
  <c r="AK30" i="89"/>
  <c r="AT30" i="89" s="1"/>
  <c r="AJ36" i="89"/>
  <c r="AK36" i="89"/>
  <c r="AT36" i="89" s="1"/>
  <c r="AK5" i="89"/>
  <c r="AT5" i="89" s="1"/>
  <c r="AJ5" i="89"/>
  <c r="AK42" i="89"/>
  <c r="AT42" i="89" s="1"/>
  <c r="AJ42" i="89"/>
  <c r="AJ65" i="15"/>
  <c r="AK65" i="15"/>
  <c r="AT65" i="15" s="1"/>
  <c r="AJ49" i="15"/>
  <c r="AK49" i="15"/>
  <c r="AT49" i="15" s="1"/>
  <c r="AR67" i="53"/>
  <c r="AK12" i="89"/>
  <c r="AT12" i="89" s="1"/>
  <c r="AJ12" i="89"/>
  <c r="AJ48" i="89"/>
  <c r="AK48" i="89"/>
  <c r="AT48" i="89" s="1"/>
  <c r="AS66" i="89"/>
  <c r="AL66" i="89"/>
  <c r="AU66" i="89" s="1"/>
  <c r="AR60" i="54"/>
  <c r="AK31" i="97"/>
  <c r="AT31" i="97" s="1"/>
  <c r="AJ31" i="97"/>
  <c r="AJ68" i="15"/>
  <c r="AK68" i="15"/>
  <c r="AT68" i="15" s="1"/>
  <c r="AK60" i="15"/>
  <c r="AT60" i="15" s="1"/>
  <c r="AJ60" i="15"/>
  <c r="AK54" i="15"/>
  <c r="AT54" i="15" s="1"/>
  <c r="AJ54" i="15"/>
  <c r="AK48" i="15"/>
  <c r="AT48" i="15" s="1"/>
  <c r="AJ48" i="15"/>
  <c r="AJ42" i="15"/>
  <c r="AK42" i="15"/>
  <c r="AT42" i="15" s="1"/>
  <c r="AJ36" i="15"/>
  <c r="AK36" i="15"/>
  <c r="AT36" i="15" s="1"/>
  <c r="AX29" i="15"/>
  <c r="S29" i="15" s="1"/>
  <c r="AC29" i="15" s="1"/>
  <c r="AB30" i="15" s="1"/>
  <c r="AX23" i="15"/>
  <c r="S23" i="15" s="1"/>
  <c r="AC23" i="15" s="1"/>
  <c r="AB24" i="15" s="1"/>
  <c r="AX17" i="15"/>
  <c r="S17" i="15" s="1"/>
  <c r="AC17" i="15" s="1"/>
  <c r="AB18" i="15" s="1"/>
  <c r="AX10" i="15"/>
  <c r="S10" i="15" s="1"/>
  <c r="AC10" i="15" s="1"/>
  <c r="AB11" i="15" s="1"/>
  <c r="AX4" i="15"/>
  <c r="S4" i="15" s="1"/>
  <c r="AC4" i="15" s="1"/>
  <c r="AB5" i="15" s="1"/>
  <c r="AI62" i="88"/>
  <c r="AN62" i="88"/>
  <c r="AS7" i="97"/>
  <c r="AL7" i="97"/>
  <c r="AU7" i="97" s="1"/>
  <c r="Y65" i="41"/>
  <c r="Z65" i="41"/>
  <c r="X65" i="41"/>
  <c r="Z57" i="87"/>
  <c r="Z56" i="48"/>
  <c r="Z63" i="92"/>
  <c r="AK37" i="89"/>
  <c r="AT37" i="89" s="1"/>
  <c r="AJ37" i="89"/>
  <c r="AK14" i="89"/>
  <c r="AT14" i="89" s="1"/>
  <c r="AJ14" i="89"/>
  <c r="AS56" i="89"/>
  <c r="AL56" i="89"/>
  <c r="AU56" i="89" s="1"/>
  <c r="W68" i="52"/>
  <c r="AE67" i="52"/>
  <c r="AF67" i="52"/>
  <c r="AO67" i="52" s="1"/>
  <c r="AG67" i="52"/>
  <c r="AP67" i="52" s="1"/>
  <c r="AS27" i="97"/>
  <c r="AL27" i="97"/>
  <c r="AU27" i="97" s="1"/>
  <c r="AS45" i="97"/>
  <c r="AL45" i="97"/>
  <c r="AU45" i="97" s="1"/>
  <c r="AS20" i="97"/>
  <c r="AL20" i="97"/>
  <c r="AU20" i="97" s="1"/>
  <c r="AR59" i="11"/>
  <c r="AS33" i="89"/>
  <c r="AL33" i="89"/>
  <c r="AU33" i="89" s="1"/>
  <c r="AS51" i="89"/>
  <c r="AL51" i="89"/>
  <c r="AU51" i="89" s="1"/>
  <c r="AS22" i="97"/>
  <c r="AL22" i="97"/>
  <c r="AU22" i="97" s="1"/>
  <c r="AS40" i="97"/>
  <c r="AL40" i="97"/>
  <c r="AU40" i="97" s="1"/>
  <c r="AS58" i="97"/>
  <c r="AL58" i="97"/>
  <c r="AU58" i="97" s="1"/>
  <c r="AG55" i="90"/>
  <c r="AP55" i="90" s="1"/>
  <c r="AF55" i="90"/>
  <c r="AO55" i="90" s="1"/>
  <c r="AE55" i="90"/>
  <c r="W56" i="90"/>
  <c r="AG57" i="94"/>
  <c r="AP57" i="94" s="1"/>
  <c r="AE57" i="94"/>
  <c r="W58" i="94"/>
  <c r="AF57" i="94"/>
  <c r="AO57" i="94" s="1"/>
  <c r="AR56" i="50"/>
  <c r="AH53" i="82"/>
  <c r="AQ53" i="82" s="1"/>
  <c r="Z60" i="11"/>
  <c r="AS58" i="89"/>
  <c r="AL58" i="89"/>
  <c r="AU58" i="89" s="1"/>
  <c r="Z61" i="54"/>
  <c r="AS35" i="97"/>
  <c r="AL35" i="97"/>
  <c r="AU35" i="97" s="1"/>
  <c r="AS53" i="97"/>
  <c r="AL53" i="97"/>
  <c r="AU53" i="97" s="1"/>
  <c r="AG61" i="91"/>
  <c r="AP61" i="91" s="1"/>
  <c r="AF61" i="91"/>
  <c r="AO61" i="91" s="1"/>
  <c r="AE61" i="91"/>
  <c r="W62" i="91"/>
  <c r="AG68" i="93"/>
  <c r="AP68" i="93" s="1"/>
  <c r="W69" i="93"/>
  <c r="AF68" i="93"/>
  <c r="AO68" i="93" s="1"/>
  <c r="AE68" i="93"/>
  <c r="W59" i="43"/>
  <c r="AG58" i="43"/>
  <c r="AP58" i="43" s="1"/>
  <c r="AF58" i="43"/>
  <c r="AO58" i="43" s="1"/>
  <c r="AE58" i="43"/>
  <c r="W69" i="105"/>
  <c r="AE68" i="105"/>
  <c r="AG68" i="105"/>
  <c r="AP68" i="105" s="1"/>
  <c r="AF68" i="105"/>
  <c r="AO68" i="105" s="1"/>
  <c r="AS56" i="97"/>
  <c r="AL56" i="97"/>
  <c r="AU56" i="97" s="1"/>
  <c r="AJ11" i="89"/>
  <c r="AJ23" i="89"/>
  <c r="AS59" i="89"/>
  <c r="AL59" i="89"/>
  <c r="AU59" i="89" s="1"/>
  <c r="AK4" i="97"/>
  <c r="AT4" i="97" s="1"/>
  <c r="AJ4" i="97"/>
  <c r="AJ24" i="97"/>
  <c r="AS60" i="97"/>
  <c r="AL60" i="97"/>
  <c r="AU60" i="97" s="1"/>
  <c r="Y65" i="13"/>
  <c r="X65" i="13"/>
  <c r="Z65" i="13" s="1"/>
  <c r="AK19" i="97"/>
  <c r="AT19" i="97" s="1"/>
  <c r="AJ19" i="97"/>
  <c r="AJ66" i="15"/>
  <c r="AK66" i="15"/>
  <c r="AT66" i="15" s="1"/>
  <c r="Y67" i="44"/>
  <c r="Z67" i="44"/>
  <c r="X67" i="44"/>
  <c r="AJ25" i="97"/>
  <c r="AK25" i="97"/>
  <c r="AT25" i="97" s="1"/>
  <c r="AS68" i="97"/>
  <c r="AL68" i="97"/>
  <c r="AU68" i="97" s="1"/>
  <c r="AJ55" i="15"/>
  <c r="AK55" i="15"/>
  <c r="AT55" i="15" s="1"/>
  <c r="Y61" i="45"/>
  <c r="X61" i="45"/>
  <c r="Z61" i="45" s="1"/>
  <c r="AK18" i="89"/>
  <c r="AT18" i="89" s="1"/>
  <c r="AJ18" i="89"/>
  <c r="AS54" i="89"/>
  <c r="AL54" i="89"/>
  <c r="AU54" i="89" s="1"/>
  <c r="AE64" i="20"/>
  <c r="AG64" i="20"/>
  <c r="AP64" i="20" s="1"/>
  <c r="AF64" i="20"/>
  <c r="AO64" i="20" s="1"/>
  <c r="W65" i="20"/>
  <c r="AK37" i="97"/>
  <c r="AT37" i="97" s="1"/>
  <c r="AJ37" i="97"/>
  <c r="AS55" i="97"/>
  <c r="AL55" i="97"/>
  <c r="AU55" i="97" s="1"/>
  <c r="AJ67" i="15"/>
  <c r="AK67" i="15"/>
  <c r="AT67" i="15" s="1"/>
  <c r="AJ59" i="15"/>
  <c r="AK59" i="15"/>
  <c r="AT59" i="15" s="1"/>
  <c r="AJ53" i="15"/>
  <c r="AK53" i="15"/>
  <c r="AT53" i="15" s="1"/>
  <c r="AJ47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X22" i="15"/>
  <c r="S22" i="15" s="1"/>
  <c r="AC22" i="15" s="1"/>
  <c r="AB23" i="15" s="1"/>
  <c r="AX16" i="15"/>
  <c r="S16" i="15" s="1"/>
  <c r="AC16" i="15" s="1"/>
  <c r="AB17" i="15" s="1"/>
  <c r="AX9" i="15"/>
  <c r="S9" i="15" s="1"/>
  <c r="AC9" i="15" s="1"/>
  <c r="AB10" i="15" s="1"/>
  <c r="AX5" i="15"/>
  <c r="S5" i="15" s="1"/>
  <c r="AC5" i="15" s="1"/>
  <c r="AB6" i="15" s="1"/>
  <c r="AG60" i="99"/>
  <c r="AP60" i="99" s="1"/>
  <c r="W61" i="99"/>
  <c r="AF60" i="99"/>
  <c r="AO60" i="99" s="1"/>
  <c r="AE60" i="99"/>
  <c r="AS50" i="97"/>
  <c r="AL50" i="97"/>
  <c r="AU50" i="97" s="1"/>
  <c r="Y55" i="35"/>
  <c r="X55" i="35"/>
  <c r="Y63" i="96"/>
  <c r="X63" i="96"/>
  <c r="AB4" i="89"/>
  <c r="AJ3" i="89"/>
  <c r="AK43" i="89"/>
  <c r="AT43" i="89" s="1"/>
  <c r="AJ43" i="89"/>
  <c r="AS67" i="89"/>
  <c r="AL67" i="89"/>
  <c r="AU67" i="89" s="1"/>
  <c r="AR57" i="42"/>
  <c r="AK20" i="89"/>
  <c r="AT20" i="89" s="1"/>
  <c r="AJ20" i="89"/>
  <c r="AS38" i="89"/>
  <c r="AL38" i="89"/>
  <c r="AU38" i="89" s="1"/>
  <c r="Z62" i="95"/>
  <c r="AS9" i="97"/>
  <c r="AL9" i="97"/>
  <c r="AU9" i="97" s="1"/>
  <c r="AS63" i="97"/>
  <c r="AL63" i="97"/>
  <c r="AU63" i="97" s="1"/>
  <c r="AR59" i="55"/>
  <c r="AR61" i="104"/>
  <c r="AK8" i="89"/>
  <c r="AT8" i="89" s="1"/>
  <c r="AJ8" i="89"/>
  <c r="AS10" i="97"/>
  <c r="AL10" i="97"/>
  <c r="AU10" i="97" s="1"/>
  <c r="AS46" i="97"/>
  <c r="AL46" i="97"/>
  <c r="AU46" i="97" s="1"/>
  <c r="Z62" i="104"/>
  <c r="AH62" i="104"/>
  <c r="AQ62" i="104" s="1"/>
  <c r="Z53" i="82"/>
  <c r="AS46" i="89"/>
  <c r="AL46" i="89"/>
  <c r="AU46" i="89" s="1"/>
  <c r="AS64" i="89"/>
  <c r="AL64" i="89"/>
  <c r="AU64" i="89" s="1"/>
  <c r="AS17" i="97"/>
  <c r="AL17" i="97"/>
  <c r="AU17" i="97" s="1"/>
  <c r="AH60" i="55"/>
  <c r="AQ60" i="55" s="1"/>
  <c r="AJ41" i="89"/>
  <c r="AL3" i="97"/>
  <c r="AU3" i="97" s="1"/>
  <c r="AS3" i="97"/>
  <c r="AS42" i="97"/>
  <c r="AL42" i="97"/>
  <c r="AU42" i="97" s="1"/>
  <c r="AI64" i="13"/>
  <c r="AN64" i="13"/>
  <c r="Z63" i="96" l="1"/>
  <c r="W66" i="13"/>
  <c r="AF65" i="13"/>
  <c r="AO65" i="13" s="1"/>
  <c r="AE65" i="13"/>
  <c r="AG65" i="13"/>
  <c r="AP65" i="13" s="1"/>
  <c r="W69" i="47"/>
  <c r="AF68" i="47"/>
  <c r="AO68" i="47" s="1"/>
  <c r="AE68" i="47"/>
  <c r="AG68" i="47"/>
  <c r="AP68" i="47" s="1"/>
  <c r="W62" i="45"/>
  <c r="AF61" i="45"/>
  <c r="AO61" i="45" s="1"/>
  <c r="AG61" i="45"/>
  <c r="AP61" i="45" s="1"/>
  <c r="AE61" i="45"/>
  <c r="W64" i="96"/>
  <c r="AG63" i="96"/>
  <c r="AP63" i="96" s="1"/>
  <c r="AF63" i="96"/>
  <c r="AO63" i="96" s="1"/>
  <c r="AE63" i="96"/>
  <c r="AF62" i="95"/>
  <c r="AO62" i="95" s="1"/>
  <c r="W63" i="95"/>
  <c r="AE62" i="95"/>
  <c r="AN62" i="95" s="1"/>
  <c r="AG62" i="95"/>
  <c r="AK4" i="89"/>
  <c r="AT4" i="89" s="1"/>
  <c r="AT71" i="89" s="1"/>
  <c r="AJ4" i="89"/>
  <c r="Y61" i="99"/>
  <c r="X61" i="99"/>
  <c r="Z61" i="99" s="1"/>
  <c r="AS29" i="15"/>
  <c r="AL29" i="15"/>
  <c r="AU29" i="15" s="1"/>
  <c r="AH67" i="44"/>
  <c r="AQ67" i="44" s="1"/>
  <c r="AS24" i="97"/>
  <c r="AL24" i="97"/>
  <c r="AU24" i="97" s="1"/>
  <c r="AS11" i="89"/>
  <c r="AL11" i="89"/>
  <c r="AU11" i="89" s="1"/>
  <c r="AI68" i="105"/>
  <c r="AN68" i="105"/>
  <c r="Y59" i="43"/>
  <c r="X59" i="43"/>
  <c r="W61" i="11"/>
  <c r="AF60" i="11"/>
  <c r="AO60" i="11" s="1"/>
  <c r="AE60" i="11"/>
  <c r="AG60" i="11"/>
  <c r="AP60" i="11" s="1"/>
  <c r="AF56" i="48"/>
  <c r="AO56" i="48" s="1"/>
  <c r="AG56" i="48"/>
  <c r="AP56" i="48" s="1"/>
  <c r="W57" i="48"/>
  <c r="AE56" i="48"/>
  <c r="AJ24" i="15"/>
  <c r="AK24" i="15"/>
  <c r="AT24" i="15" s="1"/>
  <c r="AS48" i="15"/>
  <c r="AL48" i="15"/>
  <c r="AU48" i="15" s="1"/>
  <c r="AS42" i="89"/>
  <c r="AL42" i="89"/>
  <c r="AU42" i="89" s="1"/>
  <c r="AS17" i="89"/>
  <c r="AL17" i="89"/>
  <c r="AU17" i="89" s="1"/>
  <c r="AH57" i="98"/>
  <c r="AQ57" i="98" s="1"/>
  <c r="AG60" i="100"/>
  <c r="AP60" i="100" s="1"/>
  <c r="W61" i="100"/>
  <c r="AE60" i="100"/>
  <c r="AF60" i="100"/>
  <c r="AO60" i="100" s="1"/>
  <c r="AS12" i="15"/>
  <c r="AL12" i="15"/>
  <c r="AU12" i="15" s="1"/>
  <c r="AS61" i="15"/>
  <c r="AL61" i="15"/>
  <c r="AU61" i="15" s="1"/>
  <c r="AI57" i="50"/>
  <c r="AP57" i="50"/>
  <c r="AS16" i="89"/>
  <c r="AL16" i="89"/>
  <c r="AU16" i="89" s="1"/>
  <c r="AR64" i="41"/>
  <c r="AS32" i="15"/>
  <c r="AL32" i="15"/>
  <c r="AU32" i="15" s="1"/>
  <c r="AS50" i="15"/>
  <c r="AL50" i="15"/>
  <c r="AU50" i="15" s="1"/>
  <c r="AS30" i="97"/>
  <c r="AL30" i="97"/>
  <c r="AU30" i="97" s="1"/>
  <c r="AR63" i="84"/>
  <c r="AS9" i="89"/>
  <c r="AL9" i="89"/>
  <c r="AU9" i="89" s="1"/>
  <c r="AI57" i="49"/>
  <c r="AN57" i="49"/>
  <c r="AS21" i="15"/>
  <c r="AL21" i="15"/>
  <c r="AU21" i="15" s="1"/>
  <c r="AS39" i="15"/>
  <c r="AL39" i="15"/>
  <c r="AU39" i="15" s="1"/>
  <c r="AS57" i="15"/>
  <c r="AL57" i="15"/>
  <c r="AU57" i="15" s="1"/>
  <c r="AS13" i="89"/>
  <c r="AL13" i="89"/>
  <c r="AU13" i="89" s="1"/>
  <c r="AJ16" i="15"/>
  <c r="AS34" i="15"/>
  <c r="AL34" i="15"/>
  <c r="AU34" i="15" s="1"/>
  <c r="AS52" i="15"/>
  <c r="AL52" i="15"/>
  <c r="AU52" i="15" s="1"/>
  <c r="AE67" i="44"/>
  <c r="AF67" i="44"/>
  <c r="AO67" i="44" s="1"/>
  <c r="AG67" i="44"/>
  <c r="AP67" i="44" s="1"/>
  <c r="W68" i="44"/>
  <c r="Y62" i="91"/>
  <c r="Z62" i="91" s="1"/>
  <c r="X62" i="91"/>
  <c r="AS14" i="89"/>
  <c r="AL14" i="89"/>
  <c r="AU14" i="89" s="1"/>
  <c r="W58" i="87"/>
  <c r="AE57" i="87"/>
  <c r="AF57" i="87"/>
  <c r="AO57" i="87" s="1"/>
  <c r="AG57" i="87"/>
  <c r="AP57" i="87" s="1"/>
  <c r="AK30" i="15"/>
  <c r="AT30" i="15" s="1"/>
  <c r="AJ30" i="15"/>
  <c r="AS68" i="15"/>
  <c r="AL68" i="15"/>
  <c r="AU68" i="15" s="1"/>
  <c r="AS30" i="89"/>
  <c r="AL30" i="89"/>
  <c r="AU30" i="89" s="1"/>
  <c r="AH67" i="86"/>
  <c r="AQ67" i="86" s="1"/>
  <c r="AR64" i="51"/>
  <c r="AH63" i="88"/>
  <c r="AQ63" i="88" s="1"/>
  <c r="AS31" i="15"/>
  <c r="AL31" i="15"/>
  <c r="AU31" i="15" s="1"/>
  <c r="AS13" i="15"/>
  <c r="AL13" i="15"/>
  <c r="AU13" i="15" s="1"/>
  <c r="AS13" i="97"/>
  <c r="AL13" i="97"/>
  <c r="AU13" i="97" s="1"/>
  <c r="AS12" i="97"/>
  <c r="AL12" i="97"/>
  <c r="AU12" i="97" s="1"/>
  <c r="AR56" i="98"/>
  <c r="AI66" i="32"/>
  <c r="AN66" i="32"/>
  <c r="AS8" i="15"/>
  <c r="AL8" i="15"/>
  <c r="AU8" i="15" s="1"/>
  <c r="AS63" i="15"/>
  <c r="AL63" i="15"/>
  <c r="AU63" i="15" s="1"/>
  <c r="AH64" i="84"/>
  <c r="AQ64" i="84" s="1"/>
  <c r="AS6" i="89"/>
  <c r="AL6" i="89"/>
  <c r="AU6" i="89" s="1"/>
  <c r="AS15" i="89"/>
  <c r="AL15" i="89"/>
  <c r="AU15" i="89" s="1"/>
  <c r="AI59" i="83"/>
  <c r="AN59" i="83"/>
  <c r="AS18" i="89"/>
  <c r="AL18" i="89"/>
  <c r="AU18" i="89" s="1"/>
  <c r="AL4" i="97"/>
  <c r="AU4" i="97" s="1"/>
  <c r="AS4" i="97"/>
  <c r="AT71" i="97"/>
  <c r="AI68" i="93"/>
  <c r="AN68" i="93"/>
  <c r="AI61" i="91"/>
  <c r="AN61" i="91"/>
  <c r="Y56" i="90"/>
  <c r="X56" i="90"/>
  <c r="Z56" i="90" s="1"/>
  <c r="AH65" i="41"/>
  <c r="AQ65" i="41" s="1"/>
  <c r="AR62" i="88"/>
  <c r="AS54" i="15"/>
  <c r="AL54" i="15"/>
  <c r="AU54" i="15" s="1"/>
  <c r="AS31" i="97"/>
  <c r="AL31" i="97"/>
  <c r="AU31" i="97" s="1"/>
  <c r="AS5" i="89"/>
  <c r="AL5" i="89"/>
  <c r="AU5" i="89" s="1"/>
  <c r="Z67" i="86"/>
  <c r="W59" i="10"/>
  <c r="AG58" i="10"/>
  <c r="AP58" i="10" s="1"/>
  <c r="AE58" i="10"/>
  <c r="AF58" i="10"/>
  <c r="AO58" i="10" s="1"/>
  <c r="Z63" i="88"/>
  <c r="Y58" i="50"/>
  <c r="X58" i="50"/>
  <c r="Y56" i="85"/>
  <c r="X56" i="85"/>
  <c r="Z56" i="85" s="1"/>
  <c r="AS20" i="15"/>
  <c r="AL20" i="15"/>
  <c r="AU20" i="15" s="1"/>
  <c r="AS38" i="15"/>
  <c r="AL38" i="15"/>
  <c r="AU38" i="15" s="1"/>
  <c r="AI58" i="102"/>
  <c r="AN58" i="102"/>
  <c r="Y58" i="16"/>
  <c r="X58" i="16"/>
  <c r="AI58" i="18"/>
  <c r="AN58" i="18"/>
  <c r="Y59" i="42"/>
  <c r="X59" i="42"/>
  <c r="AS27" i="15"/>
  <c r="AL27" i="15"/>
  <c r="AU27" i="15" s="1"/>
  <c r="AS45" i="15"/>
  <c r="AL45" i="15"/>
  <c r="AU45" i="15" s="1"/>
  <c r="Z64" i="84"/>
  <c r="AH65" i="51"/>
  <c r="AQ65" i="51" s="1"/>
  <c r="AS14" i="15"/>
  <c r="AL14" i="15"/>
  <c r="AU14" i="15" s="1"/>
  <c r="AJ22" i="15"/>
  <c r="AS40" i="15"/>
  <c r="AL40" i="15"/>
  <c r="AU40" i="15" s="1"/>
  <c r="Y69" i="101"/>
  <c r="X69" i="101"/>
  <c r="AI60" i="55"/>
  <c r="AN60" i="55"/>
  <c r="Y65" i="20"/>
  <c r="X65" i="20"/>
  <c r="Y69" i="105"/>
  <c r="X69" i="105"/>
  <c r="Z69" i="105" s="1"/>
  <c r="AS8" i="89"/>
  <c r="AL8" i="89"/>
  <c r="AU8" i="89" s="1"/>
  <c r="AS41" i="89"/>
  <c r="AL41" i="89"/>
  <c r="AU41" i="89" s="1"/>
  <c r="AI58" i="43"/>
  <c r="AN58" i="43"/>
  <c r="W62" i="54"/>
  <c r="AE61" i="54"/>
  <c r="AG61" i="54"/>
  <c r="AP61" i="54" s="1"/>
  <c r="AF61" i="54"/>
  <c r="AO61" i="54" s="1"/>
  <c r="AI55" i="90"/>
  <c r="AN55" i="90"/>
  <c r="AI67" i="52"/>
  <c r="AN67" i="52"/>
  <c r="AS37" i="89"/>
  <c r="AL37" i="89"/>
  <c r="AU37" i="89" s="1"/>
  <c r="W66" i="41"/>
  <c r="AE65" i="41"/>
  <c r="AF65" i="41"/>
  <c r="AO65" i="41" s="1"/>
  <c r="AG65" i="41"/>
  <c r="AP65" i="41" s="1"/>
  <c r="AJ5" i="15"/>
  <c r="AK5" i="15"/>
  <c r="AT5" i="15" s="1"/>
  <c r="AS36" i="15"/>
  <c r="AL36" i="15"/>
  <c r="AU36" i="15" s="1"/>
  <c r="AS48" i="89"/>
  <c r="AL48" i="89"/>
  <c r="AU48" i="89" s="1"/>
  <c r="AS49" i="15"/>
  <c r="AL49" i="15"/>
  <c r="AU49" i="15" s="1"/>
  <c r="AS31" i="89"/>
  <c r="AL31" i="89"/>
  <c r="AU31" i="89" s="1"/>
  <c r="AS19" i="15"/>
  <c r="AL19" i="15"/>
  <c r="AU19" i="15" s="1"/>
  <c r="AS37" i="15"/>
  <c r="AL37" i="15"/>
  <c r="AU37" i="15" s="1"/>
  <c r="AI60" i="103"/>
  <c r="AN60" i="103"/>
  <c r="AI67" i="46"/>
  <c r="AN67" i="46"/>
  <c r="AS56" i="15"/>
  <c r="AL56" i="15"/>
  <c r="AU56" i="15" s="1"/>
  <c r="AR69" i="15"/>
  <c r="AR71" i="15" s="1"/>
  <c r="AL69" i="15"/>
  <c r="AU69" i="15" s="1"/>
  <c r="AI57" i="16"/>
  <c r="AP57" i="16"/>
  <c r="AS21" i="89"/>
  <c r="AL21" i="89"/>
  <c r="AU21" i="89" s="1"/>
  <c r="AS55" i="89"/>
  <c r="AL55" i="89"/>
  <c r="AU55" i="89" s="1"/>
  <c r="Y58" i="49"/>
  <c r="X58" i="49"/>
  <c r="Y67" i="32"/>
  <c r="Z67" i="32"/>
  <c r="X67" i="32"/>
  <c r="AS47" i="89"/>
  <c r="AL47" i="89"/>
  <c r="AU47" i="89" s="1"/>
  <c r="AR66" i="86"/>
  <c r="AF65" i="51"/>
  <c r="AO65" i="51" s="1"/>
  <c r="AG65" i="51"/>
  <c r="AP65" i="51" s="1"/>
  <c r="W66" i="51"/>
  <c r="AE65" i="51"/>
  <c r="AR62" i="96"/>
  <c r="AS58" i="15"/>
  <c r="AL58" i="15"/>
  <c r="AU58" i="15" s="1"/>
  <c r="AI68" i="101"/>
  <c r="AN68" i="101"/>
  <c r="AS5" i="97"/>
  <c r="AL5" i="97"/>
  <c r="AU5" i="97" s="1"/>
  <c r="Y61" i="55"/>
  <c r="X61" i="55"/>
  <c r="AH63" i="96"/>
  <c r="AQ63" i="96" s="1"/>
  <c r="AS67" i="15"/>
  <c r="AL67" i="15"/>
  <c r="AU67" i="15" s="1"/>
  <c r="AS55" i="15"/>
  <c r="AL55" i="15"/>
  <c r="AU55" i="15" s="1"/>
  <c r="AH65" i="13"/>
  <c r="AQ65" i="13" s="1"/>
  <c r="AK6" i="15"/>
  <c r="AT6" i="15" s="1"/>
  <c r="AJ6" i="15"/>
  <c r="AK10" i="15"/>
  <c r="AT10" i="15" s="1"/>
  <c r="AJ10" i="15"/>
  <c r="AH55" i="35"/>
  <c r="AQ55" i="35" s="1"/>
  <c r="AI60" i="99"/>
  <c r="AN60" i="99"/>
  <c r="AJ17" i="15"/>
  <c r="AK17" i="15"/>
  <c r="AT17" i="15" s="1"/>
  <c r="AL41" i="15"/>
  <c r="AU41" i="15" s="1"/>
  <c r="AS41" i="15"/>
  <c r="AL37" i="97"/>
  <c r="AU37" i="97" s="1"/>
  <c r="AS37" i="97"/>
  <c r="AI64" i="20"/>
  <c r="AN64" i="20"/>
  <c r="AS66" i="15"/>
  <c r="AL66" i="15"/>
  <c r="AU66" i="15" s="1"/>
  <c r="Y69" i="93"/>
  <c r="Z69" i="93"/>
  <c r="X69" i="93"/>
  <c r="Y58" i="94"/>
  <c r="X58" i="94"/>
  <c r="Y68" i="52"/>
  <c r="X68" i="52"/>
  <c r="Z68" i="52" s="1"/>
  <c r="AJ11" i="15"/>
  <c r="AK11" i="15"/>
  <c r="AT11" i="15" s="1"/>
  <c r="AS60" i="15"/>
  <c r="AL60" i="15"/>
  <c r="AU60" i="15" s="1"/>
  <c r="AS12" i="89"/>
  <c r="AL12" i="89"/>
  <c r="AU12" i="89" s="1"/>
  <c r="AS36" i="97"/>
  <c r="AL36" i="97"/>
  <c r="AU36" i="97" s="1"/>
  <c r="Z57" i="98"/>
  <c r="AJ4" i="15"/>
  <c r="AK4" i="15"/>
  <c r="AT4" i="15" s="1"/>
  <c r="AS25" i="15"/>
  <c r="AL25" i="15"/>
  <c r="AU25" i="15" s="1"/>
  <c r="AS43" i="15"/>
  <c r="AL43" i="15"/>
  <c r="AU43" i="15" s="1"/>
  <c r="AS35" i="89"/>
  <c r="AL35" i="89"/>
  <c r="AU35" i="89" s="1"/>
  <c r="Y61" i="103"/>
  <c r="X61" i="103"/>
  <c r="Z61" i="103" s="1"/>
  <c r="Y68" i="46"/>
  <c r="X68" i="46"/>
  <c r="AS25" i="89"/>
  <c r="AL25" i="89"/>
  <c r="AU25" i="89" s="1"/>
  <c r="AS7" i="15"/>
  <c r="AL7" i="15"/>
  <c r="AU7" i="15" s="1"/>
  <c r="AS44" i="15"/>
  <c r="AL44" i="15"/>
  <c r="AU44" i="15" s="1"/>
  <c r="Y59" i="18"/>
  <c r="X59" i="18"/>
  <c r="Z59" i="18" s="1"/>
  <c r="AS15" i="15"/>
  <c r="AL15" i="15"/>
  <c r="AU15" i="15" s="1"/>
  <c r="AS33" i="15"/>
  <c r="AL33" i="15"/>
  <c r="AU33" i="15" s="1"/>
  <c r="AS51" i="15"/>
  <c r="AL51" i="15"/>
  <c r="AU51" i="15" s="1"/>
  <c r="AL29" i="89"/>
  <c r="AU29" i="89" s="1"/>
  <c r="AS29" i="89"/>
  <c r="Y60" i="83"/>
  <c r="X60" i="83"/>
  <c r="AS46" i="15"/>
  <c r="AL46" i="15"/>
  <c r="AU46" i="15" s="1"/>
  <c r="AS47" i="15"/>
  <c r="AL47" i="15"/>
  <c r="AU47" i="15" s="1"/>
  <c r="AS35" i="15"/>
  <c r="AL35" i="15"/>
  <c r="AU35" i="15" s="1"/>
  <c r="W54" i="82"/>
  <c r="AF53" i="82"/>
  <c r="AO53" i="82" s="1"/>
  <c r="AE53" i="82"/>
  <c r="AG53" i="82"/>
  <c r="AP53" i="82" s="1"/>
  <c r="AG62" i="104"/>
  <c r="AP62" i="104" s="1"/>
  <c r="AE62" i="104"/>
  <c r="AF62" i="104"/>
  <c r="AO62" i="104" s="1"/>
  <c r="W63" i="104"/>
  <c r="AL20" i="89"/>
  <c r="AU20" i="89" s="1"/>
  <c r="AS20" i="89"/>
  <c r="AS43" i="89"/>
  <c r="AL43" i="89"/>
  <c r="AU43" i="89" s="1"/>
  <c r="AS53" i="15"/>
  <c r="AL53" i="15"/>
  <c r="AU53" i="15" s="1"/>
  <c r="AH61" i="45"/>
  <c r="AQ61" i="45" s="1"/>
  <c r="AR64" i="13"/>
  <c r="AS3" i="89"/>
  <c r="AL3" i="89"/>
  <c r="AU3" i="89" s="1"/>
  <c r="Z55" i="35"/>
  <c r="AJ23" i="15"/>
  <c r="AK23" i="15"/>
  <c r="AT23" i="15" s="1"/>
  <c r="AS59" i="15"/>
  <c r="AL59" i="15"/>
  <c r="AU59" i="15" s="1"/>
  <c r="AS25" i="97"/>
  <c r="AL25" i="97"/>
  <c r="AU25" i="97" s="1"/>
  <c r="AS19" i="97"/>
  <c r="AL19" i="97"/>
  <c r="AU19" i="97" s="1"/>
  <c r="AS23" i="89"/>
  <c r="AL23" i="89"/>
  <c r="AU23" i="89" s="1"/>
  <c r="AI57" i="94"/>
  <c r="AN57" i="94"/>
  <c r="AE63" i="92"/>
  <c r="AF63" i="92"/>
  <c r="AO63" i="92" s="1"/>
  <c r="AG63" i="92"/>
  <c r="AP63" i="92" s="1"/>
  <c r="W64" i="92"/>
  <c r="AJ18" i="15"/>
  <c r="AK18" i="15"/>
  <c r="AT18" i="15" s="1"/>
  <c r="AS42" i="15"/>
  <c r="AL42" i="15"/>
  <c r="AU42" i="15" s="1"/>
  <c r="AS65" i="15"/>
  <c r="AL65" i="15"/>
  <c r="AU65" i="15" s="1"/>
  <c r="AS36" i="89"/>
  <c r="AL36" i="89"/>
  <c r="AU36" i="89" s="1"/>
  <c r="AS18" i="97"/>
  <c r="AL18" i="97"/>
  <c r="AU18" i="97" s="1"/>
  <c r="AH68" i="47"/>
  <c r="AQ68" i="47" s="1"/>
  <c r="AS7" i="89"/>
  <c r="AL7" i="89"/>
  <c r="AU7" i="89" s="1"/>
  <c r="AR54" i="35"/>
  <c r="AL3" i="15"/>
  <c r="AU3" i="15" s="1"/>
  <c r="AS3" i="15"/>
  <c r="AR60" i="45"/>
  <c r="AI55" i="85"/>
  <c r="AN55" i="85"/>
  <c r="AG68" i="53"/>
  <c r="AP68" i="53" s="1"/>
  <c r="AE68" i="53"/>
  <c r="W69" i="53"/>
  <c r="AF68" i="53"/>
  <c r="AO68" i="53" s="1"/>
  <c r="AS26" i="15"/>
  <c r="AL26" i="15"/>
  <c r="AU26" i="15" s="1"/>
  <c r="AS62" i="15"/>
  <c r="AL62" i="15"/>
  <c r="AU62" i="15" s="1"/>
  <c r="AR66" i="44"/>
  <c r="Y59" i="102"/>
  <c r="X59" i="102"/>
  <c r="Z59" i="102" s="1"/>
  <c r="AS19" i="89"/>
  <c r="AL19" i="89"/>
  <c r="AU19" i="89" s="1"/>
  <c r="AI58" i="42"/>
  <c r="AN58" i="42"/>
  <c r="AR67" i="47"/>
  <c r="AS49" i="89"/>
  <c r="AL49" i="89"/>
  <c r="AU49" i="89" s="1"/>
  <c r="AJ9" i="15"/>
  <c r="AS28" i="15"/>
  <c r="AL28" i="15"/>
  <c r="AU28" i="15" s="1"/>
  <c r="AS64" i="15"/>
  <c r="AL64" i="15"/>
  <c r="AU64" i="15" s="1"/>
  <c r="AS24" i="89"/>
  <c r="AL24" i="89"/>
  <c r="AU24" i="89" s="1"/>
  <c r="Z65" i="20" l="1"/>
  <c r="AE65" i="20"/>
  <c r="W66" i="20"/>
  <c r="AF65" i="20"/>
  <c r="AO65" i="20" s="1"/>
  <c r="AG65" i="20"/>
  <c r="AP65" i="20" s="1"/>
  <c r="Y64" i="92"/>
  <c r="X64" i="92"/>
  <c r="W60" i="18"/>
  <c r="AF59" i="18"/>
  <c r="AO59" i="18" s="1"/>
  <c r="AG59" i="18"/>
  <c r="AP59" i="18" s="1"/>
  <c r="AE59" i="18"/>
  <c r="AR60" i="103"/>
  <c r="AI65" i="41"/>
  <c r="AR65" i="41" s="1"/>
  <c r="AN65" i="41"/>
  <c r="AF62" i="91"/>
  <c r="AO62" i="91" s="1"/>
  <c r="AG62" i="91"/>
  <c r="AP62" i="91" s="1"/>
  <c r="W63" i="91"/>
  <c r="AE62" i="91"/>
  <c r="AI68" i="53"/>
  <c r="AN68" i="53"/>
  <c r="AH68" i="46"/>
  <c r="AQ68" i="46" s="1"/>
  <c r="AT71" i="15"/>
  <c r="AE68" i="52"/>
  <c r="W69" i="52"/>
  <c r="AG68" i="52"/>
  <c r="AP68" i="52" s="1"/>
  <c r="AF68" i="52"/>
  <c r="AO68" i="52" s="1"/>
  <c r="AX69" i="93"/>
  <c r="S69" i="93" s="1"/>
  <c r="AC69" i="93" s="1"/>
  <c r="AG69" i="93"/>
  <c r="AP69" i="93" s="1"/>
  <c r="AP71" i="93" s="1"/>
  <c r="AE69" i="93"/>
  <c r="AF69" i="93"/>
  <c r="AO69" i="93" s="1"/>
  <c r="AO71" i="93" s="1"/>
  <c r="AH58" i="49"/>
  <c r="AQ58" i="49" s="1"/>
  <c r="AS5" i="15"/>
  <c r="AL5" i="15"/>
  <c r="AU5" i="15" s="1"/>
  <c r="AR58" i="43"/>
  <c r="AX69" i="105"/>
  <c r="S69" i="105" s="1"/>
  <c r="AC69" i="105" s="1"/>
  <c r="AE69" i="105"/>
  <c r="AG69" i="105"/>
  <c r="AP69" i="105" s="1"/>
  <c r="AP71" i="105" s="1"/>
  <c r="AF69" i="105"/>
  <c r="AO69" i="105" s="1"/>
  <c r="AO71" i="105" s="1"/>
  <c r="AR60" i="55"/>
  <c r="AS22" i="15"/>
  <c r="AL22" i="15"/>
  <c r="AU22" i="15" s="1"/>
  <c r="AH58" i="16"/>
  <c r="AQ58" i="16" s="1"/>
  <c r="AH58" i="50"/>
  <c r="AQ58" i="50" s="1"/>
  <c r="AI58" i="10"/>
  <c r="AN58" i="10"/>
  <c r="W57" i="90"/>
  <c r="AG56" i="90"/>
  <c r="AP56" i="90" s="1"/>
  <c r="AF56" i="90"/>
  <c r="AO56" i="90" s="1"/>
  <c r="AE56" i="90"/>
  <c r="AR59" i="83"/>
  <c r="AS30" i="15"/>
  <c r="AL30" i="15"/>
  <c r="AU30" i="15" s="1"/>
  <c r="Y58" i="87"/>
  <c r="X58" i="87"/>
  <c r="AI60" i="100"/>
  <c r="AN60" i="100"/>
  <c r="Y57" i="48"/>
  <c r="X57" i="48"/>
  <c r="AR68" i="105"/>
  <c r="AH61" i="99"/>
  <c r="AQ61" i="99" s="1"/>
  <c r="AI62" i="95"/>
  <c r="AP62" i="95"/>
  <c r="Y69" i="47"/>
  <c r="X69" i="47"/>
  <c r="AS11" i="15"/>
  <c r="AL11" i="15"/>
  <c r="AU11" i="15" s="1"/>
  <c r="AF67" i="32"/>
  <c r="AO67" i="32" s="1"/>
  <c r="W68" i="32"/>
  <c r="AG67" i="32"/>
  <c r="AP67" i="32" s="1"/>
  <c r="AE67" i="32"/>
  <c r="AH59" i="102"/>
  <c r="AQ59" i="102" s="1"/>
  <c r="AI63" i="92"/>
  <c r="AN63" i="92"/>
  <c r="AS23" i="15"/>
  <c r="AL23" i="15"/>
  <c r="AU23" i="15" s="1"/>
  <c r="Y63" i="104"/>
  <c r="X63" i="104"/>
  <c r="AI53" i="82"/>
  <c r="AN53" i="82"/>
  <c r="Z68" i="46"/>
  <c r="AL4" i="15"/>
  <c r="AU4" i="15" s="1"/>
  <c r="AS4" i="15"/>
  <c r="AR60" i="99"/>
  <c r="AS10" i="15"/>
  <c r="AL10" i="15"/>
  <c r="AU10" i="15" s="1"/>
  <c r="AH61" i="55"/>
  <c r="AQ61" i="55" s="1"/>
  <c r="AR68" i="101"/>
  <c r="AI65" i="51"/>
  <c r="AN65" i="51"/>
  <c r="Z58" i="49"/>
  <c r="AH69" i="101"/>
  <c r="AQ69" i="101" s="1"/>
  <c r="AQ71" i="101" s="1"/>
  <c r="AZ3" i="101"/>
  <c r="AX61" i="101" s="1"/>
  <c r="S61" i="101" s="1"/>
  <c r="AC61" i="101" s="1"/>
  <c r="AB62" i="101" s="1"/>
  <c r="AX8" i="101"/>
  <c r="S8" i="101" s="1"/>
  <c r="AC8" i="101" s="1"/>
  <c r="AB9" i="101" s="1"/>
  <c r="AX9" i="101"/>
  <c r="S9" i="101" s="1"/>
  <c r="AC9" i="101" s="1"/>
  <c r="AB10" i="101" s="1"/>
  <c r="AX10" i="101"/>
  <c r="S10" i="101" s="1"/>
  <c r="AC10" i="101" s="1"/>
  <c r="AB11" i="101" s="1"/>
  <c r="AX11" i="101"/>
  <c r="S11" i="101" s="1"/>
  <c r="AC11" i="101" s="1"/>
  <c r="AB12" i="101" s="1"/>
  <c r="AX12" i="101"/>
  <c r="S12" i="101" s="1"/>
  <c r="AC12" i="101" s="1"/>
  <c r="AB13" i="101" s="1"/>
  <c r="AX13" i="101"/>
  <c r="S13" i="101" s="1"/>
  <c r="AC13" i="101" s="1"/>
  <c r="AB14" i="101" s="1"/>
  <c r="AX14" i="101"/>
  <c r="S14" i="101" s="1"/>
  <c r="AC14" i="101" s="1"/>
  <c r="AB15" i="101" s="1"/>
  <c r="AX15" i="101"/>
  <c r="S15" i="101" s="1"/>
  <c r="AC15" i="101" s="1"/>
  <c r="AB16" i="101" s="1"/>
  <c r="AX16" i="101"/>
  <c r="S16" i="101" s="1"/>
  <c r="AC16" i="101" s="1"/>
  <c r="AB17" i="101" s="1"/>
  <c r="AX17" i="101"/>
  <c r="S17" i="101" s="1"/>
  <c r="AC17" i="101" s="1"/>
  <c r="AB18" i="101" s="1"/>
  <c r="AX18" i="101"/>
  <c r="S18" i="101" s="1"/>
  <c r="AC18" i="101" s="1"/>
  <c r="AB19" i="101" s="1"/>
  <c r="AX19" i="101"/>
  <c r="S19" i="101" s="1"/>
  <c r="AC19" i="101" s="1"/>
  <c r="AB20" i="101" s="1"/>
  <c r="AX20" i="101"/>
  <c r="S20" i="101" s="1"/>
  <c r="AC20" i="101" s="1"/>
  <c r="AB21" i="101" s="1"/>
  <c r="AX21" i="101"/>
  <c r="S21" i="101" s="1"/>
  <c r="AC21" i="101" s="1"/>
  <c r="AB22" i="101" s="1"/>
  <c r="AX22" i="101"/>
  <c r="S22" i="101" s="1"/>
  <c r="AC22" i="101" s="1"/>
  <c r="AB23" i="101" s="1"/>
  <c r="AX23" i="101"/>
  <c r="S23" i="101" s="1"/>
  <c r="AC23" i="101" s="1"/>
  <c r="AB24" i="101" s="1"/>
  <c r="AX24" i="101"/>
  <c r="S24" i="101" s="1"/>
  <c r="AC24" i="101" s="1"/>
  <c r="AB25" i="101" s="1"/>
  <c r="AX25" i="101"/>
  <c r="S25" i="101" s="1"/>
  <c r="AC25" i="101" s="1"/>
  <c r="AB26" i="101" s="1"/>
  <c r="AX26" i="101"/>
  <c r="S26" i="101" s="1"/>
  <c r="AC26" i="101" s="1"/>
  <c r="AB27" i="101" s="1"/>
  <c r="AX27" i="101"/>
  <c r="S27" i="101" s="1"/>
  <c r="AC27" i="101" s="1"/>
  <c r="AB28" i="101" s="1"/>
  <c r="AX28" i="101"/>
  <c r="S28" i="101" s="1"/>
  <c r="AC28" i="101" s="1"/>
  <c r="AB29" i="101" s="1"/>
  <c r="AX29" i="101"/>
  <c r="S29" i="101" s="1"/>
  <c r="AC29" i="101" s="1"/>
  <c r="AB30" i="101" s="1"/>
  <c r="AX30" i="101"/>
  <c r="S30" i="101" s="1"/>
  <c r="AC30" i="101" s="1"/>
  <c r="AB31" i="101" s="1"/>
  <c r="AX31" i="101"/>
  <c r="S31" i="101" s="1"/>
  <c r="AC31" i="101" s="1"/>
  <c r="AB32" i="101" s="1"/>
  <c r="AX32" i="101"/>
  <c r="S32" i="101" s="1"/>
  <c r="AC32" i="101" s="1"/>
  <c r="AB33" i="101" s="1"/>
  <c r="AX33" i="101"/>
  <c r="S33" i="101" s="1"/>
  <c r="AC33" i="101" s="1"/>
  <c r="AB34" i="101" s="1"/>
  <c r="AX34" i="101"/>
  <c r="S34" i="101" s="1"/>
  <c r="AC34" i="101" s="1"/>
  <c r="AB35" i="101" s="1"/>
  <c r="AX35" i="101"/>
  <c r="S35" i="101" s="1"/>
  <c r="AC35" i="101" s="1"/>
  <c r="AB36" i="101" s="1"/>
  <c r="AX36" i="101"/>
  <c r="S36" i="101" s="1"/>
  <c r="AC36" i="101" s="1"/>
  <c r="AB37" i="101" s="1"/>
  <c r="AX37" i="101"/>
  <c r="S37" i="101" s="1"/>
  <c r="AC37" i="101" s="1"/>
  <c r="AB38" i="101" s="1"/>
  <c r="AX38" i="101"/>
  <c r="S38" i="101" s="1"/>
  <c r="AC38" i="101" s="1"/>
  <c r="AB39" i="101" s="1"/>
  <c r="AX39" i="101"/>
  <c r="S39" i="101" s="1"/>
  <c r="AC39" i="101" s="1"/>
  <c r="AB40" i="101" s="1"/>
  <c r="AX40" i="101"/>
  <c r="S40" i="101" s="1"/>
  <c r="AC40" i="101" s="1"/>
  <c r="AB41" i="101" s="1"/>
  <c r="AX41" i="101"/>
  <c r="S41" i="101" s="1"/>
  <c r="AC41" i="101" s="1"/>
  <c r="AB42" i="101" s="1"/>
  <c r="AX42" i="101"/>
  <c r="S42" i="101" s="1"/>
  <c r="AC42" i="101" s="1"/>
  <c r="AB43" i="101" s="1"/>
  <c r="AX43" i="101"/>
  <c r="S43" i="101" s="1"/>
  <c r="AC43" i="101" s="1"/>
  <c r="AB44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47" i="101"/>
  <c r="S47" i="101" s="1"/>
  <c r="AC47" i="101" s="1"/>
  <c r="AB48" i="101" s="1"/>
  <c r="AX48" i="101"/>
  <c r="S48" i="101" s="1"/>
  <c r="AC48" i="101" s="1"/>
  <c r="AB49" i="101" s="1"/>
  <c r="AX49" i="101"/>
  <c r="S49" i="101" s="1"/>
  <c r="AC49" i="101" s="1"/>
  <c r="AB50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3" i="101"/>
  <c r="S53" i="101" s="1"/>
  <c r="AC53" i="101" s="1"/>
  <c r="AB54" i="101" s="1"/>
  <c r="AX54" i="101"/>
  <c r="S54" i="101" s="1"/>
  <c r="AC54" i="101" s="1"/>
  <c r="AB55" i="101" s="1"/>
  <c r="AX55" i="101"/>
  <c r="S55" i="101" s="1"/>
  <c r="AC55" i="101" s="1"/>
  <c r="AB56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59" i="101"/>
  <c r="S59" i="101" s="1"/>
  <c r="AC59" i="101" s="1"/>
  <c r="AB60" i="101" s="1"/>
  <c r="AX60" i="101"/>
  <c r="S60" i="101" s="1"/>
  <c r="AC60" i="101" s="1"/>
  <c r="AB61" i="101" s="1"/>
  <c r="AX62" i="101"/>
  <c r="S62" i="101" s="1"/>
  <c r="AC62" i="101" s="1"/>
  <c r="AB63" i="101" s="1"/>
  <c r="AX63" i="101"/>
  <c r="S63" i="101" s="1"/>
  <c r="AC63" i="101" s="1"/>
  <c r="AB64" i="101" s="1"/>
  <c r="AX66" i="101"/>
  <c r="S66" i="101" s="1"/>
  <c r="AC66" i="101" s="1"/>
  <c r="AB67" i="101" s="1"/>
  <c r="AX67" i="101"/>
  <c r="S67" i="101" s="1"/>
  <c r="AC67" i="101" s="1"/>
  <c r="AB68" i="101" s="1"/>
  <c r="AX65" i="101"/>
  <c r="S65" i="101" s="1"/>
  <c r="AC65" i="101" s="1"/>
  <c r="AB66" i="101" s="1"/>
  <c r="AX64" i="101"/>
  <c r="S64" i="101" s="1"/>
  <c r="AC64" i="101" s="1"/>
  <c r="AB65" i="101" s="1"/>
  <c r="AX68" i="101"/>
  <c r="S68" i="101" s="1"/>
  <c r="AC68" i="101" s="1"/>
  <c r="AB69" i="101" s="1"/>
  <c r="AH59" i="42"/>
  <c r="AQ59" i="42" s="1"/>
  <c r="Z58" i="16"/>
  <c r="Z58" i="50"/>
  <c r="AS71" i="97"/>
  <c r="Y68" i="44"/>
  <c r="X68" i="44"/>
  <c r="AR57" i="49"/>
  <c r="Y61" i="100"/>
  <c r="X61" i="100"/>
  <c r="Y61" i="11"/>
  <c r="Z61" i="11" s="1"/>
  <c r="X61" i="11"/>
  <c r="AF61" i="99"/>
  <c r="AO61" i="99" s="1"/>
  <c r="AE61" i="99"/>
  <c r="AG61" i="99"/>
  <c r="AP61" i="99" s="1"/>
  <c r="W62" i="99"/>
  <c r="Y62" i="45"/>
  <c r="Z62" i="45" s="1"/>
  <c r="X62" i="45"/>
  <c r="AS9" i="15"/>
  <c r="AL9" i="15"/>
  <c r="AU9" i="15" s="1"/>
  <c r="AH60" i="83"/>
  <c r="AQ60" i="83" s="1"/>
  <c r="W60" i="102"/>
  <c r="AG59" i="102"/>
  <c r="AP59" i="102" s="1"/>
  <c r="AE59" i="102"/>
  <c r="AF59" i="102"/>
  <c r="AO59" i="102" s="1"/>
  <c r="AS18" i="15"/>
  <c r="AL18" i="15"/>
  <c r="AU18" i="15" s="1"/>
  <c r="AF55" i="35"/>
  <c r="AO55" i="35" s="1"/>
  <c r="W56" i="35"/>
  <c r="AE55" i="35"/>
  <c r="AG55" i="35"/>
  <c r="AP55" i="35" s="1"/>
  <c r="AF57" i="98"/>
  <c r="AO57" i="98" s="1"/>
  <c r="AE57" i="98"/>
  <c r="AG57" i="98"/>
  <c r="AP57" i="98" s="1"/>
  <c r="W58" i="98"/>
  <c r="AH58" i="94"/>
  <c r="AQ58" i="94" s="1"/>
  <c r="Z61" i="55"/>
  <c r="Y66" i="51"/>
  <c r="X66" i="51"/>
  <c r="Z66" i="51" s="1"/>
  <c r="AR57" i="16"/>
  <c r="AR67" i="46"/>
  <c r="AH65" i="20"/>
  <c r="AQ65" i="20" s="1"/>
  <c r="Z69" i="101"/>
  <c r="AF64" i="84"/>
  <c r="AO64" i="84" s="1"/>
  <c r="W65" i="84"/>
  <c r="AG64" i="84"/>
  <c r="AP64" i="84" s="1"/>
  <c r="AE64" i="84"/>
  <c r="Z59" i="42"/>
  <c r="Y59" i="10"/>
  <c r="Z59" i="10" s="1"/>
  <c r="X59" i="10"/>
  <c r="AU71" i="97"/>
  <c r="C11" i="97" s="1"/>
  <c r="F41" i="57" s="1"/>
  <c r="AH59" i="43"/>
  <c r="AQ59" i="43" s="1"/>
  <c r="Y63" i="95"/>
  <c r="Z63" i="95"/>
  <c r="X63" i="95"/>
  <c r="Y64" i="96"/>
  <c r="X64" i="96"/>
  <c r="AR55" i="85"/>
  <c r="AR57" i="94"/>
  <c r="AI62" i="104"/>
  <c r="AN62" i="104"/>
  <c r="Y54" i="82"/>
  <c r="Z54" i="82"/>
  <c r="X54" i="82"/>
  <c r="AH59" i="18"/>
  <c r="AQ59" i="18" s="1"/>
  <c r="AH61" i="103"/>
  <c r="AQ61" i="103" s="1"/>
  <c r="Z58" i="94"/>
  <c r="AS6" i="15"/>
  <c r="AL6" i="15"/>
  <c r="AU6" i="15" s="1"/>
  <c r="AH67" i="32"/>
  <c r="AQ67" i="32" s="1"/>
  <c r="AR67" i="52"/>
  <c r="AI61" i="54"/>
  <c r="AN61" i="54"/>
  <c r="AH56" i="85"/>
  <c r="AQ56" i="85" s="1"/>
  <c r="AG63" i="88"/>
  <c r="AP63" i="88" s="1"/>
  <c r="AF63" i="88"/>
  <c r="AO63" i="88" s="1"/>
  <c r="AE63" i="88"/>
  <c r="W64" i="88"/>
  <c r="W68" i="86"/>
  <c r="AG67" i="86"/>
  <c r="AP67" i="86" s="1"/>
  <c r="AE67" i="86"/>
  <c r="AF67" i="86"/>
  <c r="AO67" i="86" s="1"/>
  <c r="AR61" i="91"/>
  <c r="AR66" i="32"/>
  <c r="AH62" i="91"/>
  <c r="AQ62" i="91" s="1"/>
  <c r="AS16" i="15"/>
  <c r="AL16" i="15"/>
  <c r="AU16" i="15" s="1"/>
  <c r="AS24" i="15"/>
  <c r="AL24" i="15"/>
  <c r="AU24" i="15" s="1"/>
  <c r="Z59" i="43"/>
  <c r="AL4" i="89"/>
  <c r="AU4" i="89" s="1"/>
  <c r="AU71" i="89" s="1"/>
  <c r="C11" i="89" s="1"/>
  <c r="F33" i="57" s="1"/>
  <c r="AS4" i="89"/>
  <c r="AS71" i="89" s="1"/>
  <c r="AI65" i="13"/>
  <c r="AN65" i="13"/>
  <c r="AR58" i="42"/>
  <c r="Y62" i="54"/>
  <c r="Z62" i="54" s="1"/>
  <c r="X62" i="54"/>
  <c r="W62" i="103"/>
  <c r="AG61" i="103"/>
  <c r="AP61" i="103" s="1"/>
  <c r="AF61" i="103"/>
  <c r="AO61" i="103" s="1"/>
  <c r="AE61" i="103"/>
  <c r="AR58" i="102"/>
  <c r="AE56" i="85"/>
  <c r="AG56" i="85"/>
  <c r="AP56" i="85" s="1"/>
  <c r="W57" i="85"/>
  <c r="AF56" i="85"/>
  <c r="AO56" i="85" s="1"/>
  <c r="AI67" i="44"/>
  <c r="AN67" i="44"/>
  <c r="AI61" i="45"/>
  <c r="AN61" i="45"/>
  <c r="AI68" i="47"/>
  <c r="AN68" i="47"/>
  <c r="Y69" i="53"/>
  <c r="Z69" i="53" s="1"/>
  <c r="X69" i="53"/>
  <c r="Z60" i="83"/>
  <c r="AH68" i="52"/>
  <c r="AQ68" i="52" s="1"/>
  <c r="AH69" i="93"/>
  <c r="AQ69" i="93" s="1"/>
  <c r="AQ71" i="93" s="1"/>
  <c r="AX3" i="93"/>
  <c r="S3" i="93" s="1"/>
  <c r="AC3" i="93" s="1"/>
  <c r="AX5" i="93"/>
  <c r="S5" i="93" s="1"/>
  <c r="AC5" i="93" s="1"/>
  <c r="AB6" i="93" s="1"/>
  <c r="AZ3" i="93"/>
  <c r="AX10" i="93" s="1"/>
  <c r="S10" i="93" s="1"/>
  <c r="AC10" i="93" s="1"/>
  <c r="AB11" i="93" s="1"/>
  <c r="AX8" i="93"/>
  <c r="S8" i="93" s="1"/>
  <c r="AC8" i="93" s="1"/>
  <c r="AB9" i="93" s="1"/>
  <c r="AX11" i="93"/>
  <c r="S11" i="93" s="1"/>
  <c r="AC11" i="93" s="1"/>
  <c r="AB12" i="93" s="1"/>
  <c r="AX12" i="93"/>
  <c r="S12" i="93" s="1"/>
  <c r="AC12" i="93" s="1"/>
  <c r="AB13" i="93" s="1"/>
  <c r="AX15" i="93"/>
  <c r="S15" i="93" s="1"/>
  <c r="AC15" i="93" s="1"/>
  <c r="AB16" i="93" s="1"/>
  <c r="AX16" i="93"/>
  <c r="S16" i="93" s="1"/>
  <c r="AC16" i="93" s="1"/>
  <c r="AB17" i="93" s="1"/>
  <c r="AX17" i="93"/>
  <c r="S17" i="93" s="1"/>
  <c r="AC17" i="93" s="1"/>
  <c r="AB18" i="93" s="1"/>
  <c r="AX18" i="93"/>
  <c r="S18" i="93" s="1"/>
  <c r="AC18" i="93" s="1"/>
  <c r="AB19" i="93" s="1"/>
  <c r="AX19" i="93"/>
  <c r="S19" i="93" s="1"/>
  <c r="AC19" i="93" s="1"/>
  <c r="AB20" i="93" s="1"/>
  <c r="AX21" i="93"/>
  <c r="S21" i="93" s="1"/>
  <c r="AC21" i="93" s="1"/>
  <c r="AB22" i="93" s="1"/>
  <c r="AX22" i="93"/>
  <c r="S22" i="93" s="1"/>
  <c r="AC22" i="93" s="1"/>
  <c r="AB23" i="93" s="1"/>
  <c r="AX23" i="93"/>
  <c r="S23" i="93" s="1"/>
  <c r="AC23" i="93" s="1"/>
  <c r="AB24" i="93" s="1"/>
  <c r="AX24" i="93"/>
  <c r="S24" i="93" s="1"/>
  <c r="AC24" i="93" s="1"/>
  <c r="AB25" i="93" s="1"/>
  <c r="AX25" i="93"/>
  <c r="S25" i="93" s="1"/>
  <c r="AC25" i="93" s="1"/>
  <c r="AB26" i="93" s="1"/>
  <c r="AX26" i="93"/>
  <c r="S26" i="93" s="1"/>
  <c r="AC26" i="93" s="1"/>
  <c r="AB27" i="93" s="1"/>
  <c r="AX27" i="93"/>
  <c r="S27" i="93" s="1"/>
  <c r="AC27" i="93" s="1"/>
  <c r="AB28" i="93" s="1"/>
  <c r="AX28" i="93"/>
  <c r="S28" i="93" s="1"/>
  <c r="AC28" i="93" s="1"/>
  <c r="AB29" i="93" s="1"/>
  <c r="AX29" i="93"/>
  <c r="S29" i="93" s="1"/>
  <c r="AC29" i="93" s="1"/>
  <c r="AB30" i="93" s="1"/>
  <c r="AX30" i="93"/>
  <c r="S30" i="93" s="1"/>
  <c r="AC30" i="93" s="1"/>
  <c r="AB31" i="93" s="1"/>
  <c r="AX31" i="93"/>
  <c r="S31" i="93" s="1"/>
  <c r="AC31" i="93" s="1"/>
  <c r="AB32" i="93" s="1"/>
  <c r="AX32" i="93"/>
  <c r="S32" i="93" s="1"/>
  <c r="AC32" i="93" s="1"/>
  <c r="AB33" i="93" s="1"/>
  <c r="AX33" i="93"/>
  <c r="S33" i="93" s="1"/>
  <c r="AC33" i="93" s="1"/>
  <c r="AB34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7" i="93"/>
  <c r="S67" i="93" s="1"/>
  <c r="AC67" i="93" s="1"/>
  <c r="AB68" i="93" s="1"/>
  <c r="AX65" i="93"/>
  <c r="S65" i="93" s="1"/>
  <c r="AC65" i="93" s="1"/>
  <c r="AB66" i="93" s="1"/>
  <c r="AX66" i="93"/>
  <c r="S66" i="93" s="1"/>
  <c r="AC66" i="93" s="1"/>
  <c r="AB67" i="93" s="1"/>
  <c r="AX64" i="93"/>
  <c r="S64" i="93" s="1"/>
  <c r="AC64" i="93" s="1"/>
  <c r="AB65" i="93" s="1"/>
  <c r="AX68" i="93"/>
  <c r="S68" i="93" s="1"/>
  <c r="AC68" i="93" s="1"/>
  <c r="AB69" i="93" s="1"/>
  <c r="AR64" i="20"/>
  <c r="AS17" i="15"/>
  <c r="AL17" i="15"/>
  <c r="AU17" i="15" s="1"/>
  <c r="Y66" i="41"/>
  <c r="X66" i="41"/>
  <c r="AR55" i="90"/>
  <c r="AH69" i="105"/>
  <c r="AQ69" i="105" s="1"/>
  <c r="AQ71" i="105" s="1"/>
  <c r="AZ3" i="105"/>
  <c r="AX12" i="105" s="1"/>
  <c r="S12" i="105" s="1"/>
  <c r="AC12" i="105" s="1"/>
  <c r="AB13" i="105" s="1"/>
  <c r="AX5" i="105"/>
  <c r="S5" i="105" s="1"/>
  <c r="AC5" i="105" s="1"/>
  <c r="AB6" i="105" s="1"/>
  <c r="AX6" i="105"/>
  <c r="S6" i="105" s="1"/>
  <c r="AC6" i="105" s="1"/>
  <c r="AB7" i="105" s="1"/>
  <c r="AX13" i="105"/>
  <c r="S13" i="105" s="1"/>
  <c r="AC13" i="105" s="1"/>
  <c r="AB14" i="105" s="1"/>
  <c r="AX17" i="105"/>
  <c r="S17" i="105" s="1"/>
  <c r="AC17" i="105" s="1"/>
  <c r="AB18" i="105" s="1"/>
  <c r="AX18" i="105"/>
  <c r="S18" i="105" s="1"/>
  <c r="AC18" i="105" s="1"/>
  <c r="AB19" i="105" s="1"/>
  <c r="AX19" i="105"/>
  <c r="S19" i="105" s="1"/>
  <c r="AC19" i="105" s="1"/>
  <c r="AB20" i="105" s="1"/>
  <c r="AX24" i="105"/>
  <c r="S24" i="105" s="1"/>
  <c r="AC24" i="105" s="1"/>
  <c r="AB25" i="105" s="1"/>
  <c r="AX25" i="105"/>
  <c r="S25" i="105" s="1"/>
  <c r="AC25" i="105" s="1"/>
  <c r="AB26" i="105" s="1"/>
  <c r="AX26" i="105"/>
  <c r="S26" i="105" s="1"/>
  <c r="AC26" i="105" s="1"/>
  <c r="AB27" i="105" s="1"/>
  <c r="AX29" i="105"/>
  <c r="S29" i="105" s="1"/>
  <c r="AC29" i="105" s="1"/>
  <c r="AB30" i="105" s="1"/>
  <c r="AX32" i="105"/>
  <c r="S32" i="105" s="1"/>
  <c r="AC32" i="105" s="1"/>
  <c r="AB33" i="105" s="1"/>
  <c r="AX35" i="105"/>
  <c r="S35" i="105" s="1"/>
  <c r="AC35" i="105" s="1"/>
  <c r="AB36" i="105" s="1"/>
  <c r="AX36" i="105"/>
  <c r="S36" i="105" s="1"/>
  <c r="AC36" i="105" s="1"/>
  <c r="AB37" i="105" s="1"/>
  <c r="AX37" i="105"/>
  <c r="S37" i="105" s="1"/>
  <c r="AC37" i="105" s="1"/>
  <c r="AB38" i="105" s="1"/>
  <c r="AX38" i="105"/>
  <c r="S38" i="105" s="1"/>
  <c r="AC38" i="105" s="1"/>
  <c r="AB39" i="105" s="1"/>
  <c r="AX41" i="105"/>
  <c r="S41" i="105" s="1"/>
  <c r="AC41" i="105" s="1"/>
  <c r="AB42" i="105" s="1"/>
  <c r="AX42" i="105"/>
  <c r="S42" i="105" s="1"/>
  <c r="AC42" i="105" s="1"/>
  <c r="AB43" i="105" s="1"/>
  <c r="AX43" i="105"/>
  <c r="S43" i="105" s="1"/>
  <c r="AC43" i="105" s="1"/>
  <c r="AB44" i="105" s="1"/>
  <c r="AX44" i="105"/>
  <c r="S44" i="105" s="1"/>
  <c r="AC44" i="105" s="1"/>
  <c r="AB45" i="105" s="1"/>
  <c r="AX45" i="105"/>
  <c r="S45" i="105" s="1"/>
  <c r="AC45" i="105" s="1"/>
  <c r="AB46" i="105" s="1"/>
  <c r="AX47" i="105"/>
  <c r="S47" i="105" s="1"/>
  <c r="AC47" i="105" s="1"/>
  <c r="AB48" i="105" s="1"/>
  <c r="AX48" i="105"/>
  <c r="S48" i="105" s="1"/>
  <c r="AC48" i="105" s="1"/>
  <c r="AB49" i="105" s="1"/>
  <c r="AX49" i="105"/>
  <c r="S49" i="105" s="1"/>
  <c r="AC49" i="105" s="1"/>
  <c r="AB50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4" i="105"/>
  <c r="S54" i="105" s="1"/>
  <c r="AC54" i="105" s="1"/>
  <c r="AB55" i="105" s="1"/>
  <c r="AX55" i="105"/>
  <c r="S55" i="105" s="1"/>
  <c r="AC55" i="105" s="1"/>
  <c r="AB56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0" i="105"/>
  <c r="S60" i="105" s="1"/>
  <c r="AC60" i="105" s="1"/>
  <c r="AB61" i="105" s="1"/>
  <c r="AX61" i="105"/>
  <c r="S61" i="105" s="1"/>
  <c r="AC61" i="105" s="1"/>
  <c r="AB62" i="105" s="1"/>
  <c r="AX62" i="105"/>
  <c r="S62" i="105" s="1"/>
  <c r="AC62" i="105" s="1"/>
  <c r="AB63" i="105" s="1"/>
  <c r="AX63" i="105"/>
  <c r="S63" i="105" s="1"/>
  <c r="AC63" i="105" s="1"/>
  <c r="AB64" i="105" s="1"/>
  <c r="AX65" i="105"/>
  <c r="S65" i="105" s="1"/>
  <c r="AC65" i="105" s="1"/>
  <c r="AB66" i="105" s="1"/>
  <c r="AX67" i="105"/>
  <c r="S67" i="105" s="1"/>
  <c r="AC67" i="105" s="1"/>
  <c r="AB68" i="105" s="1"/>
  <c r="AX64" i="105"/>
  <c r="S64" i="105" s="1"/>
  <c r="AC64" i="105" s="1"/>
  <c r="AB65" i="105" s="1"/>
  <c r="AX66" i="105"/>
  <c r="S66" i="105" s="1"/>
  <c r="AC66" i="105" s="1"/>
  <c r="AB67" i="105" s="1"/>
  <c r="AX68" i="105"/>
  <c r="S68" i="105" s="1"/>
  <c r="AC68" i="105" s="1"/>
  <c r="AB69" i="105" s="1"/>
  <c r="AR58" i="18"/>
  <c r="AH56" i="90"/>
  <c r="AQ56" i="90" s="1"/>
  <c r="AR68" i="93"/>
  <c r="AI57" i="87"/>
  <c r="AN57" i="87"/>
  <c r="AR57" i="50"/>
  <c r="AI56" i="48"/>
  <c r="AN56" i="48"/>
  <c r="AI60" i="11"/>
  <c r="AN60" i="11"/>
  <c r="AI63" i="96"/>
  <c r="AN63" i="96"/>
  <c r="Y66" i="13"/>
  <c r="X66" i="13"/>
  <c r="AX31" i="105" l="1"/>
  <c r="S31" i="105" s="1"/>
  <c r="AC31" i="105" s="1"/>
  <c r="AB32" i="105" s="1"/>
  <c r="AX23" i="105"/>
  <c r="S23" i="105" s="1"/>
  <c r="AC23" i="105" s="1"/>
  <c r="AB24" i="105" s="1"/>
  <c r="AX11" i="105"/>
  <c r="S11" i="105" s="1"/>
  <c r="AC11" i="105" s="1"/>
  <c r="AB12" i="105" s="1"/>
  <c r="AX4" i="93"/>
  <c r="S4" i="93" s="1"/>
  <c r="AC4" i="93" s="1"/>
  <c r="AB5" i="93" s="1"/>
  <c r="AX6" i="101"/>
  <c r="S6" i="101" s="1"/>
  <c r="AC6" i="101" s="1"/>
  <c r="AB7" i="101" s="1"/>
  <c r="AX30" i="105"/>
  <c r="S30" i="105" s="1"/>
  <c r="AC30" i="105" s="1"/>
  <c r="AB31" i="105" s="1"/>
  <c r="AX20" i="105"/>
  <c r="S20" i="105" s="1"/>
  <c r="AC20" i="105" s="1"/>
  <c r="AB21" i="105" s="1"/>
  <c r="AX10" i="105"/>
  <c r="S10" i="105" s="1"/>
  <c r="AC10" i="105" s="1"/>
  <c r="AB11" i="105" s="1"/>
  <c r="AX9" i="93"/>
  <c r="S9" i="93" s="1"/>
  <c r="AC9" i="93" s="1"/>
  <c r="AB10" i="93" s="1"/>
  <c r="AX3" i="101"/>
  <c r="S3" i="101" s="1"/>
  <c r="AC3" i="101" s="1"/>
  <c r="Z58" i="87"/>
  <c r="AS71" i="15"/>
  <c r="Z64" i="96"/>
  <c r="AX4" i="101"/>
  <c r="S4" i="101" s="1"/>
  <c r="AC4" i="101" s="1"/>
  <c r="AB5" i="101" s="1"/>
  <c r="AU71" i="15"/>
  <c r="C11" i="15" s="1"/>
  <c r="Z69" i="47"/>
  <c r="AG69" i="47" s="1"/>
  <c r="AP69" i="47" s="1"/>
  <c r="AP71" i="47" s="1"/>
  <c r="Z57" i="48"/>
  <c r="AX5" i="101"/>
  <c r="S5" i="101" s="1"/>
  <c r="AC5" i="101" s="1"/>
  <c r="AB6" i="101" s="1"/>
  <c r="AX7" i="101"/>
  <c r="S7" i="101" s="1"/>
  <c r="AC7" i="101" s="1"/>
  <c r="AB8" i="101" s="1"/>
  <c r="AX69" i="53"/>
  <c r="S69" i="53" s="1"/>
  <c r="AC69" i="53" s="1"/>
  <c r="AG69" i="53"/>
  <c r="AP69" i="53" s="1"/>
  <c r="AP71" i="53" s="1"/>
  <c r="AF69" i="53"/>
  <c r="AO69" i="53" s="1"/>
  <c r="AO71" i="53" s="1"/>
  <c r="AE69" i="53"/>
  <c r="AE62" i="45"/>
  <c r="W63" i="45"/>
  <c r="AG62" i="45"/>
  <c r="AP62" i="45" s="1"/>
  <c r="AF62" i="45"/>
  <c r="AO62" i="45" s="1"/>
  <c r="W62" i="11"/>
  <c r="AG61" i="11"/>
  <c r="AP61" i="11" s="1"/>
  <c r="AF61" i="11"/>
  <c r="AO61" i="11" s="1"/>
  <c r="AE61" i="11"/>
  <c r="AE58" i="87"/>
  <c r="W59" i="87"/>
  <c r="AF58" i="87"/>
  <c r="AO58" i="87" s="1"/>
  <c r="AG58" i="87"/>
  <c r="AP58" i="87" s="1"/>
  <c r="AF64" i="96"/>
  <c r="AO64" i="96" s="1"/>
  <c r="AE64" i="96"/>
  <c r="AG64" i="96"/>
  <c r="AP64" i="96" s="1"/>
  <c r="W65" i="96"/>
  <c r="AX69" i="47"/>
  <c r="S69" i="47" s="1"/>
  <c r="AC69" i="47" s="1"/>
  <c r="AF69" i="47"/>
  <c r="AO69" i="47" s="1"/>
  <c r="AO71" i="47" s="1"/>
  <c r="AE69" i="47"/>
  <c r="W58" i="48"/>
  <c r="AG57" i="48"/>
  <c r="AP57" i="48" s="1"/>
  <c r="AE57" i="48"/>
  <c r="AF57" i="48"/>
  <c r="AO57" i="48" s="1"/>
  <c r="AG59" i="10"/>
  <c r="AP59" i="10" s="1"/>
  <c r="W60" i="10"/>
  <c r="AE59" i="10"/>
  <c r="AN59" i="10" s="1"/>
  <c r="AF59" i="10"/>
  <c r="AR63" i="96"/>
  <c r="AJ69" i="105"/>
  <c r="AS69" i="105" s="1"/>
  <c r="AK69" i="105"/>
  <c r="AT69" i="105" s="1"/>
  <c r="AK63" i="105"/>
  <c r="AT63" i="105" s="1"/>
  <c r="AJ63" i="105"/>
  <c r="AK57" i="105"/>
  <c r="AT57" i="105" s="1"/>
  <c r="AJ57" i="105"/>
  <c r="AJ51" i="105"/>
  <c r="AK51" i="105"/>
  <c r="AT51" i="105" s="1"/>
  <c r="AJ45" i="105"/>
  <c r="AK45" i="105"/>
  <c r="AT45" i="105" s="1"/>
  <c r="AK39" i="105"/>
  <c r="AT39" i="105" s="1"/>
  <c r="AK33" i="105"/>
  <c r="AT33" i="105" s="1"/>
  <c r="AK27" i="105"/>
  <c r="AT27" i="105" s="1"/>
  <c r="AK21" i="105"/>
  <c r="AT21" i="105" s="1"/>
  <c r="AX14" i="105"/>
  <c r="S14" i="105" s="1"/>
  <c r="AC14" i="105" s="1"/>
  <c r="AB15" i="105" s="1"/>
  <c r="AX7" i="105"/>
  <c r="S7" i="105" s="1"/>
  <c r="AC7" i="105" s="1"/>
  <c r="AB8" i="105" s="1"/>
  <c r="AJ67" i="93"/>
  <c r="AK67" i="93"/>
  <c r="AT67" i="93" s="1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J37" i="93"/>
  <c r="AK37" i="93"/>
  <c r="AT37" i="93" s="1"/>
  <c r="AK31" i="93"/>
  <c r="AT31" i="93" s="1"/>
  <c r="AJ31" i="93"/>
  <c r="AJ25" i="93"/>
  <c r="AK25" i="93"/>
  <c r="AT25" i="93" s="1"/>
  <c r="AK19" i="93"/>
  <c r="AT19" i="93" s="1"/>
  <c r="AJ19" i="93"/>
  <c r="AK13" i="93"/>
  <c r="AT13" i="93" s="1"/>
  <c r="AK11" i="93"/>
  <c r="AT11" i="93" s="1"/>
  <c r="AJ11" i="93"/>
  <c r="AI56" i="85"/>
  <c r="AN56" i="85"/>
  <c r="AR62" i="104"/>
  <c r="Y65" i="84"/>
  <c r="X65" i="84"/>
  <c r="AH66" i="51"/>
  <c r="AQ66" i="51" s="1"/>
  <c r="AI57" i="98"/>
  <c r="AN57" i="98"/>
  <c r="AH61" i="11"/>
  <c r="AQ61" i="11" s="1"/>
  <c r="AE58" i="50"/>
  <c r="W59" i="50"/>
  <c r="AF58" i="50"/>
  <c r="AO58" i="50" s="1"/>
  <c r="AG58" i="50"/>
  <c r="AP58" i="50" s="1"/>
  <c r="AJ64" i="101"/>
  <c r="AK64" i="101"/>
  <c r="AT64" i="101" s="1"/>
  <c r="AJ57" i="101"/>
  <c r="AK57" i="101"/>
  <c r="AT57" i="101" s="1"/>
  <c r="AJ51" i="101"/>
  <c r="AK51" i="101"/>
  <c r="AT51" i="101" s="1"/>
  <c r="AJ45" i="101"/>
  <c r="AK45" i="101"/>
  <c r="AT45" i="101" s="1"/>
  <c r="AJ39" i="101"/>
  <c r="AK39" i="101"/>
  <c r="AT39" i="101" s="1"/>
  <c r="AJ33" i="101"/>
  <c r="AK33" i="101"/>
  <c r="AT33" i="101" s="1"/>
  <c r="AJ27" i="101"/>
  <c r="AK27" i="101"/>
  <c r="AT27" i="101" s="1"/>
  <c r="AJ21" i="101"/>
  <c r="AK21" i="101"/>
  <c r="AT21" i="101" s="1"/>
  <c r="AK15" i="101"/>
  <c r="AT15" i="101" s="1"/>
  <c r="AJ15" i="101"/>
  <c r="AK9" i="101"/>
  <c r="AT9" i="101" s="1"/>
  <c r="AJ9" i="101"/>
  <c r="AJ6" i="101"/>
  <c r="AK6" i="101"/>
  <c r="AT6" i="101" s="1"/>
  <c r="AF68" i="46"/>
  <c r="AO68" i="46" s="1"/>
  <c r="AE68" i="46"/>
  <c r="W69" i="46"/>
  <c r="AG68" i="46"/>
  <c r="AP68" i="46" s="1"/>
  <c r="AI56" i="90"/>
  <c r="AN56" i="90"/>
  <c r="AI59" i="18"/>
  <c r="AN59" i="18"/>
  <c r="AK67" i="105"/>
  <c r="AT67" i="105" s="1"/>
  <c r="AJ67" i="105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8" i="105"/>
  <c r="AK32" i="105"/>
  <c r="AT32" i="105" s="1"/>
  <c r="AJ32" i="105"/>
  <c r="AJ26" i="105"/>
  <c r="AK26" i="105"/>
  <c r="AT26" i="105" s="1"/>
  <c r="AK20" i="105"/>
  <c r="AT20" i="105" s="1"/>
  <c r="AJ20" i="105"/>
  <c r="AK14" i="105"/>
  <c r="AT14" i="105" s="1"/>
  <c r="AJ14" i="105"/>
  <c r="AK7" i="105"/>
  <c r="AT7" i="105" s="1"/>
  <c r="AJ7" i="105"/>
  <c r="AJ66" i="93"/>
  <c r="AK66" i="93"/>
  <c r="AT66" i="93" s="1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J36" i="93"/>
  <c r="AK36" i="93"/>
  <c r="AT36" i="93" s="1"/>
  <c r="AJ30" i="93"/>
  <c r="AK30" i="93"/>
  <c r="AT30" i="93" s="1"/>
  <c r="AJ24" i="93"/>
  <c r="AK24" i="93"/>
  <c r="AT24" i="93" s="1"/>
  <c r="AJ18" i="93"/>
  <c r="AK18" i="93"/>
  <c r="AT18" i="93" s="1"/>
  <c r="AJ12" i="93"/>
  <c r="AK12" i="93"/>
  <c r="AT12" i="93" s="1"/>
  <c r="AK6" i="93"/>
  <c r="AT6" i="93" s="1"/>
  <c r="AR67" i="44"/>
  <c r="Y62" i="103"/>
  <c r="Z62" i="103"/>
  <c r="X62" i="103"/>
  <c r="Y64" i="88"/>
  <c r="Z64" i="88"/>
  <c r="X64" i="88"/>
  <c r="AG66" i="51"/>
  <c r="AP66" i="51" s="1"/>
  <c r="AE66" i="51"/>
  <c r="AF66" i="51"/>
  <c r="AO66" i="51" s="1"/>
  <c r="W67" i="51"/>
  <c r="Y60" i="102"/>
  <c r="X60" i="102"/>
  <c r="W59" i="16"/>
  <c r="AE58" i="16"/>
  <c r="AG58" i="16"/>
  <c r="AP58" i="16" s="1"/>
  <c r="AF58" i="16"/>
  <c r="AO58" i="16" s="1"/>
  <c r="AK63" i="101"/>
  <c r="AT63" i="101" s="1"/>
  <c r="AJ63" i="101"/>
  <c r="AJ56" i="101"/>
  <c r="AK56" i="101"/>
  <c r="AT56" i="101" s="1"/>
  <c r="AK50" i="101"/>
  <c r="AT50" i="101" s="1"/>
  <c r="AJ50" i="101"/>
  <c r="AJ44" i="101"/>
  <c r="AK44" i="101"/>
  <c r="AT44" i="101" s="1"/>
  <c r="AJ38" i="101"/>
  <c r="AK38" i="101"/>
  <c r="AT38" i="101" s="1"/>
  <c r="AJ32" i="101"/>
  <c r="AK32" i="101"/>
  <c r="AT32" i="101" s="1"/>
  <c r="AK26" i="101"/>
  <c r="AT26" i="101" s="1"/>
  <c r="AJ26" i="101"/>
  <c r="AK20" i="101"/>
  <c r="AT20" i="101" s="1"/>
  <c r="AJ20" i="101"/>
  <c r="AK14" i="101"/>
  <c r="AT14" i="101" s="1"/>
  <c r="AJ14" i="101"/>
  <c r="AK8" i="101"/>
  <c r="AT8" i="101" s="1"/>
  <c r="AJ8" i="101"/>
  <c r="Y68" i="32"/>
  <c r="X68" i="32"/>
  <c r="AR68" i="53"/>
  <c r="AK55" i="105"/>
  <c r="AT55" i="105" s="1"/>
  <c r="AJ55" i="105"/>
  <c r="AK49" i="105"/>
  <c r="AT49" i="105" s="1"/>
  <c r="AJ49" i="105"/>
  <c r="AJ43" i="105"/>
  <c r="AK43" i="105"/>
  <c r="AT43" i="105" s="1"/>
  <c r="AJ37" i="105"/>
  <c r="AK37" i="105"/>
  <c r="AT37" i="105" s="1"/>
  <c r="AJ31" i="105"/>
  <c r="AK31" i="105"/>
  <c r="AT31" i="105" s="1"/>
  <c r="AJ25" i="105"/>
  <c r="AK25" i="105"/>
  <c r="AT25" i="105" s="1"/>
  <c r="AJ19" i="105"/>
  <c r="AK19" i="105"/>
  <c r="AT19" i="105" s="1"/>
  <c r="AK12" i="105"/>
  <c r="AT12" i="105" s="1"/>
  <c r="AJ12" i="105"/>
  <c r="AK6" i="105"/>
  <c r="AT6" i="105" s="1"/>
  <c r="AJ6" i="105"/>
  <c r="AJ68" i="93"/>
  <c r="AK68" i="93"/>
  <c r="AT68" i="93" s="1"/>
  <c r="AK59" i="93"/>
  <c r="AT59" i="93" s="1"/>
  <c r="AJ59" i="93"/>
  <c r="AK53" i="93"/>
  <c r="AT53" i="93" s="1"/>
  <c r="AJ53" i="93"/>
  <c r="AJ47" i="93"/>
  <c r="AK47" i="93"/>
  <c r="AT47" i="93" s="1"/>
  <c r="AK41" i="93"/>
  <c r="AT41" i="93" s="1"/>
  <c r="AJ41" i="93"/>
  <c r="AK35" i="93"/>
  <c r="AT35" i="93" s="1"/>
  <c r="AJ35" i="93"/>
  <c r="AK29" i="93"/>
  <c r="AT29" i="93" s="1"/>
  <c r="AJ29" i="93"/>
  <c r="AK23" i="93"/>
  <c r="AT23" i="93" s="1"/>
  <c r="AJ23" i="93"/>
  <c r="AK17" i="93"/>
  <c r="AT17" i="93" s="1"/>
  <c r="AJ17" i="93"/>
  <c r="AK10" i="93"/>
  <c r="AT10" i="93" s="1"/>
  <c r="AJ10" i="93"/>
  <c r="AJ3" i="93"/>
  <c r="AB4" i="93"/>
  <c r="AH62" i="54"/>
  <c r="AQ62" i="54" s="1"/>
  <c r="AR65" i="13"/>
  <c r="AI63" i="88"/>
  <c r="AN63" i="88"/>
  <c r="AH54" i="82"/>
  <c r="AQ54" i="82" s="1"/>
  <c r="AH63" i="95"/>
  <c r="AQ63" i="95" s="1"/>
  <c r="AG59" i="42"/>
  <c r="AP59" i="42" s="1"/>
  <c r="AF59" i="42"/>
  <c r="AO59" i="42" s="1"/>
  <c r="AE59" i="42"/>
  <c r="W60" i="42"/>
  <c r="AX69" i="101"/>
  <c r="S69" i="101" s="1"/>
  <c r="AC69" i="101" s="1"/>
  <c r="AJ69" i="101" s="1"/>
  <c r="AS69" i="101" s="1"/>
  <c r="AF69" i="101"/>
  <c r="AO69" i="101" s="1"/>
  <c r="AO71" i="101" s="1"/>
  <c r="AG69" i="101"/>
  <c r="AP69" i="101" s="1"/>
  <c r="AP71" i="101" s="1"/>
  <c r="AE69" i="101"/>
  <c r="Y62" i="99"/>
  <c r="X62" i="99"/>
  <c r="Z62" i="99" s="1"/>
  <c r="AH68" i="44"/>
  <c r="AQ68" i="44" s="1"/>
  <c r="AK65" i="101"/>
  <c r="AT65" i="101" s="1"/>
  <c r="AJ65" i="101"/>
  <c r="AJ61" i="101"/>
  <c r="AK61" i="101"/>
  <c r="AT61" i="101" s="1"/>
  <c r="AK55" i="101"/>
  <c r="AT55" i="101" s="1"/>
  <c r="AJ55" i="101"/>
  <c r="AJ49" i="101"/>
  <c r="AK49" i="101"/>
  <c r="AT49" i="101" s="1"/>
  <c r="AJ43" i="101"/>
  <c r="AK43" i="101"/>
  <c r="AT43" i="101" s="1"/>
  <c r="AJ37" i="101"/>
  <c r="AK37" i="101"/>
  <c r="AT37" i="101" s="1"/>
  <c r="AK31" i="101"/>
  <c r="AT31" i="101" s="1"/>
  <c r="AJ31" i="101"/>
  <c r="AJ25" i="101"/>
  <c r="AK25" i="101"/>
  <c r="AT25" i="101" s="1"/>
  <c r="AJ19" i="101"/>
  <c r="AK19" i="101"/>
  <c r="AT19" i="101" s="1"/>
  <c r="AJ13" i="101"/>
  <c r="AK13" i="101"/>
  <c r="AT13" i="101" s="1"/>
  <c r="AK7" i="101"/>
  <c r="AT7" i="101" s="1"/>
  <c r="AJ7" i="101"/>
  <c r="AG58" i="49"/>
  <c r="AP58" i="49" s="1"/>
  <c r="AF58" i="49"/>
  <c r="AE58" i="49"/>
  <c r="AN58" i="49" s="1"/>
  <c r="W59" i="49"/>
  <c r="AR53" i="82"/>
  <c r="AH66" i="13"/>
  <c r="AQ66" i="13" s="1"/>
  <c r="AK65" i="105"/>
  <c r="AT65" i="105" s="1"/>
  <c r="AJ65" i="105"/>
  <c r="AK60" i="105"/>
  <c r="AT60" i="105" s="1"/>
  <c r="AJ60" i="105"/>
  <c r="AJ48" i="105"/>
  <c r="AK48" i="105"/>
  <c r="AT48" i="105" s="1"/>
  <c r="AJ30" i="105"/>
  <c r="AK30" i="105"/>
  <c r="AT30" i="105" s="1"/>
  <c r="AJ24" i="105"/>
  <c r="AK24" i="105"/>
  <c r="AT24" i="105" s="1"/>
  <c r="AJ18" i="105"/>
  <c r="AK18" i="105"/>
  <c r="AT18" i="105" s="1"/>
  <c r="AJ11" i="105"/>
  <c r="AK11" i="105"/>
  <c r="AT11" i="105" s="1"/>
  <c r="AK13" i="105"/>
  <c r="AT13" i="105" s="1"/>
  <c r="AJ13" i="105"/>
  <c r="AH66" i="41"/>
  <c r="AQ66" i="41" s="1"/>
  <c r="AK64" i="93"/>
  <c r="AT64" i="93" s="1"/>
  <c r="AJ64" i="93"/>
  <c r="AK58" i="93"/>
  <c r="AT58" i="93" s="1"/>
  <c r="AJ58" i="93"/>
  <c r="AJ52" i="93"/>
  <c r="AK52" i="93"/>
  <c r="AT52" i="93" s="1"/>
  <c r="AK46" i="93"/>
  <c r="AT46" i="93" s="1"/>
  <c r="AJ46" i="93"/>
  <c r="AJ40" i="93"/>
  <c r="AK40" i="93"/>
  <c r="AT40" i="93" s="1"/>
  <c r="AJ34" i="93"/>
  <c r="AK34" i="93"/>
  <c r="AT34" i="93" s="1"/>
  <c r="AJ28" i="93"/>
  <c r="AK28" i="93"/>
  <c r="AT28" i="93" s="1"/>
  <c r="AJ22" i="93"/>
  <c r="AK22" i="93"/>
  <c r="AT22" i="93" s="1"/>
  <c r="AJ16" i="93"/>
  <c r="AK16" i="93"/>
  <c r="AT16" i="93" s="1"/>
  <c r="AJ9" i="93"/>
  <c r="AK9" i="93"/>
  <c r="AT9" i="93" s="1"/>
  <c r="AK5" i="93"/>
  <c r="AT5" i="93" s="1"/>
  <c r="AJ5" i="93"/>
  <c r="AR68" i="47"/>
  <c r="W63" i="54"/>
  <c r="AG62" i="54"/>
  <c r="AP62" i="54" s="1"/>
  <c r="AE62" i="54"/>
  <c r="AF62" i="54"/>
  <c r="AO62" i="54" s="1"/>
  <c r="AI67" i="86"/>
  <c r="AN67" i="86"/>
  <c r="AE58" i="94"/>
  <c r="W59" i="94"/>
  <c r="AG58" i="94"/>
  <c r="AP58" i="94" s="1"/>
  <c r="AF58" i="94"/>
  <c r="AO58" i="94" s="1"/>
  <c r="W55" i="82"/>
  <c r="AE54" i="82"/>
  <c r="AF54" i="82"/>
  <c r="AO54" i="82" s="1"/>
  <c r="AG54" i="82"/>
  <c r="AP54" i="82" s="1"/>
  <c r="AE63" i="95"/>
  <c r="AG63" i="95"/>
  <c r="AP63" i="95" s="1"/>
  <c r="AF63" i="95"/>
  <c r="AO63" i="95" s="1"/>
  <c r="W64" i="95"/>
  <c r="AE61" i="55"/>
  <c r="AG61" i="55"/>
  <c r="AP61" i="55" s="1"/>
  <c r="W62" i="55"/>
  <c r="AF61" i="55"/>
  <c r="AO61" i="55" s="1"/>
  <c r="AH61" i="100"/>
  <c r="AQ61" i="100" s="1"/>
  <c r="Z68" i="44"/>
  <c r="AK66" i="101"/>
  <c r="AT66" i="101" s="1"/>
  <c r="AJ66" i="101"/>
  <c r="AK60" i="101"/>
  <c r="AT60" i="101" s="1"/>
  <c r="AJ60" i="101"/>
  <c r="AJ54" i="101"/>
  <c r="AK54" i="101"/>
  <c r="AT54" i="101" s="1"/>
  <c r="AK48" i="101"/>
  <c r="AT48" i="101" s="1"/>
  <c r="AJ48" i="101"/>
  <c r="AJ42" i="101"/>
  <c r="AK42" i="101"/>
  <c r="AT42" i="101" s="1"/>
  <c r="AK36" i="101"/>
  <c r="AT36" i="101" s="1"/>
  <c r="AJ36" i="101"/>
  <c r="AJ30" i="101"/>
  <c r="AK30" i="101"/>
  <c r="AT30" i="101" s="1"/>
  <c r="AK24" i="101"/>
  <c r="AT24" i="101" s="1"/>
  <c r="AJ24" i="101"/>
  <c r="AJ18" i="101"/>
  <c r="AK18" i="101"/>
  <c r="AT18" i="101" s="1"/>
  <c r="AJ12" i="101"/>
  <c r="AK12" i="101"/>
  <c r="AT12" i="101" s="1"/>
  <c r="AB4" i="101"/>
  <c r="AJ3" i="101"/>
  <c r="AH63" i="104"/>
  <c r="AQ63" i="104" s="1"/>
  <c r="AR63" i="92"/>
  <c r="AR62" i="95"/>
  <c r="AR60" i="100"/>
  <c r="Y57" i="90"/>
  <c r="X57" i="90"/>
  <c r="Z57" i="90" s="1"/>
  <c r="AI62" i="91"/>
  <c r="AN62" i="91"/>
  <c r="Y60" i="18"/>
  <c r="X60" i="18"/>
  <c r="AR56" i="48"/>
  <c r="AK66" i="105"/>
  <c r="AT66" i="105" s="1"/>
  <c r="AJ66" i="105"/>
  <c r="AJ59" i="105"/>
  <c r="AK59" i="105"/>
  <c r="AT59" i="105" s="1"/>
  <c r="AJ53" i="105"/>
  <c r="AK53" i="105"/>
  <c r="AT53" i="105" s="1"/>
  <c r="AX46" i="105"/>
  <c r="S46" i="105" s="1"/>
  <c r="AC46" i="105" s="1"/>
  <c r="AB47" i="105" s="1"/>
  <c r="AX40" i="105"/>
  <c r="S40" i="105" s="1"/>
  <c r="AC40" i="105" s="1"/>
  <c r="AB41" i="105" s="1"/>
  <c r="AX34" i="105"/>
  <c r="S34" i="105" s="1"/>
  <c r="AC34" i="105" s="1"/>
  <c r="AB35" i="105" s="1"/>
  <c r="AX28" i="105"/>
  <c r="S28" i="105" s="1"/>
  <c r="AC28" i="105" s="1"/>
  <c r="AB29" i="105" s="1"/>
  <c r="AX22" i="105"/>
  <c r="S22" i="105" s="1"/>
  <c r="AC22" i="105" s="1"/>
  <c r="AB23" i="105" s="1"/>
  <c r="AX16" i="105"/>
  <c r="S16" i="105" s="1"/>
  <c r="AC16" i="105" s="1"/>
  <c r="AB17" i="105" s="1"/>
  <c r="AX9" i="105"/>
  <c r="S9" i="105" s="1"/>
  <c r="AC9" i="105" s="1"/>
  <c r="AB10" i="105" s="1"/>
  <c r="AX4" i="105"/>
  <c r="S4" i="105" s="1"/>
  <c r="AC4" i="105" s="1"/>
  <c r="AB5" i="105" s="1"/>
  <c r="Z66" i="41"/>
  <c r="AK69" i="93"/>
  <c r="AT69" i="93" s="1"/>
  <c r="AJ69" i="93"/>
  <c r="AS69" i="93" s="1"/>
  <c r="AJ63" i="93"/>
  <c r="AK63" i="93"/>
  <c r="AT63" i="93" s="1"/>
  <c r="AJ57" i="93"/>
  <c r="AK57" i="93"/>
  <c r="AT57" i="93" s="1"/>
  <c r="AJ51" i="93"/>
  <c r="AK51" i="93"/>
  <c r="AT51" i="93" s="1"/>
  <c r="AK45" i="93"/>
  <c r="AT45" i="93" s="1"/>
  <c r="AJ45" i="93"/>
  <c r="AJ39" i="93"/>
  <c r="AK39" i="93"/>
  <c r="AT39" i="93" s="1"/>
  <c r="AK33" i="93"/>
  <c r="AT33" i="93" s="1"/>
  <c r="AJ33" i="93"/>
  <c r="AK27" i="93"/>
  <c r="AT27" i="93" s="1"/>
  <c r="AJ27" i="93"/>
  <c r="AX20" i="93"/>
  <c r="S20" i="93" s="1"/>
  <c r="AC20" i="93" s="1"/>
  <c r="AB21" i="93" s="1"/>
  <c r="AX14" i="93"/>
  <c r="S14" i="93" s="1"/>
  <c r="AC14" i="93" s="1"/>
  <c r="AB15" i="93" s="1"/>
  <c r="AX7" i="93"/>
  <c r="S7" i="93" s="1"/>
  <c r="AC7" i="93" s="1"/>
  <c r="AB8" i="93" s="1"/>
  <c r="AG60" i="83"/>
  <c r="AP60" i="83" s="1"/>
  <c r="W61" i="83"/>
  <c r="AF60" i="83"/>
  <c r="AO60" i="83" s="1"/>
  <c r="AE60" i="83"/>
  <c r="Y57" i="85"/>
  <c r="X57" i="85"/>
  <c r="AI61" i="103"/>
  <c r="AN61" i="103"/>
  <c r="AI64" i="84"/>
  <c r="AN64" i="84"/>
  <c r="Y58" i="98"/>
  <c r="X58" i="98"/>
  <c r="AI55" i="35"/>
  <c r="AN55" i="35"/>
  <c r="AH62" i="45"/>
  <c r="AQ62" i="45" s="1"/>
  <c r="AI61" i="99"/>
  <c r="AN61" i="99"/>
  <c r="Z61" i="100"/>
  <c r="AJ68" i="101"/>
  <c r="AK68" i="101"/>
  <c r="AT68" i="101" s="1"/>
  <c r="AK59" i="101"/>
  <c r="AT59" i="101" s="1"/>
  <c r="AJ59" i="101"/>
  <c r="AJ53" i="101"/>
  <c r="AK53" i="101"/>
  <c r="AT53" i="101" s="1"/>
  <c r="AJ47" i="101"/>
  <c r="AK47" i="101"/>
  <c r="AT47" i="101" s="1"/>
  <c r="AK41" i="101"/>
  <c r="AT41" i="101" s="1"/>
  <c r="AJ41" i="101"/>
  <c r="AK35" i="101"/>
  <c r="AT35" i="101" s="1"/>
  <c r="AJ35" i="101"/>
  <c r="AJ29" i="101"/>
  <c r="AK29" i="101"/>
  <c r="AT29" i="101" s="1"/>
  <c r="AK23" i="101"/>
  <c r="AT23" i="101" s="1"/>
  <c r="AJ23" i="101"/>
  <c r="AK17" i="101"/>
  <c r="AT17" i="101" s="1"/>
  <c r="AJ17" i="101"/>
  <c r="AK11" i="101"/>
  <c r="AT11" i="101" s="1"/>
  <c r="AJ11" i="101"/>
  <c r="AJ62" i="101"/>
  <c r="AK62" i="101"/>
  <c r="AT62" i="101" s="1"/>
  <c r="AR65" i="51"/>
  <c r="Z63" i="104"/>
  <c r="AH58" i="87"/>
  <c r="AQ58" i="87" s="1"/>
  <c r="AI69" i="105"/>
  <c r="AN69" i="105"/>
  <c r="AN71" i="105" s="1"/>
  <c r="AI69" i="93"/>
  <c r="AN69" i="93"/>
  <c r="AN71" i="93" s="1"/>
  <c r="Y69" i="52"/>
  <c r="Z69" i="52" s="1"/>
  <c r="X69" i="52"/>
  <c r="Y63" i="91"/>
  <c r="Z63" i="91"/>
  <c r="X63" i="91"/>
  <c r="AH64" i="92"/>
  <c r="AQ64" i="92" s="1"/>
  <c r="Y66" i="20"/>
  <c r="Z66" i="20" s="1"/>
  <c r="X66" i="20"/>
  <c r="AR60" i="11"/>
  <c r="AR57" i="87"/>
  <c r="AJ61" i="105"/>
  <c r="AK61" i="105"/>
  <c r="AT61" i="105" s="1"/>
  <c r="Z66" i="13"/>
  <c r="AK68" i="105"/>
  <c r="AT68" i="105" s="1"/>
  <c r="AJ68" i="105"/>
  <c r="AJ54" i="105"/>
  <c r="AK54" i="105"/>
  <c r="AT54" i="105" s="1"/>
  <c r="AJ42" i="105"/>
  <c r="AK42" i="105"/>
  <c r="AT42" i="105" s="1"/>
  <c r="AJ36" i="105"/>
  <c r="AK36" i="105"/>
  <c r="AT36" i="105" s="1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X39" i="105"/>
  <c r="S39" i="105" s="1"/>
  <c r="AC39" i="105" s="1"/>
  <c r="AB40" i="105" s="1"/>
  <c r="AX33" i="105"/>
  <c r="S33" i="105" s="1"/>
  <c r="AC33" i="105" s="1"/>
  <c r="AB34" i="105" s="1"/>
  <c r="AX27" i="105"/>
  <c r="S27" i="105" s="1"/>
  <c r="AC27" i="105" s="1"/>
  <c r="AB28" i="105" s="1"/>
  <c r="AX21" i="105"/>
  <c r="S21" i="105" s="1"/>
  <c r="AC21" i="105" s="1"/>
  <c r="AB22" i="105" s="1"/>
  <c r="AX15" i="105"/>
  <c r="S15" i="105" s="1"/>
  <c r="AC15" i="105" s="1"/>
  <c r="AB16" i="105" s="1"/>
  <c r="AX8" i="105"/>
  <c r="S8" i="105" s="1"/>
  <c r="AC8" i="105" s="1"/>
  <c r="AB9" i="105" s="1"/>
  <c r="AX3" i="105"/>
  <c r="S3" i="105" s="1"/>
  <c r="AC3" i="105" s="1"/>
  <c r="AK65" i="93"/>
  <c r="AT65" i="93" s="1"/>
  <c r="AJ65" i="93"/>
  <c r="AJ62" i="93"/>
  <c r="AK62" i="93"/>
  <c r="AT62" i="93" s="1"/>
  <c r="AK56" i="93"/>
  <c r="AT56" i="93" s="1"/>
  <c r="AJ56" i="93"/>
  <c r="AJ50" i="93"/>
  <c r="AK50" i="93"/>
  <c r="AT50" i="93" s="1"/>
  <c r="AJ44" i="93"/>
  <c r="AK44" i="93"/>
  <c r="AT44" i="93" s="1"/>
  <c r="AK38" i="93"/>
  <c r="AT38" i="93" s="1"/>
  <c r="AJ38" i="93"/>
  <c r="AJ32" i="93"/>
  <c r="AK32" i="93"/>
  <c r="AT32" i="93" s="1"/>
  <c r="AJ26" i="93"/>
  <c r="AK26" i="93"/>
  <c r="AT26" i="93" s="1"/>
  <c r="AJ20" i="93"/>
  <c r="AK20" i="93"/>
  <c r="AT20" i="93" s="1"/>
  <c r="AX13" i="93"/>
  <c r="S13" i="93" s="1"/>
  <c r="AC13" i="93" s="1"/>
  <c r="AB14" i="93" s="1"/>
  <c r="AX6" i="93"/>
  <c r="S6" i="93" s="1"/>
  <c r="AC6" i="93" s="1"/>
  <c r="AB7" i="93" s="1"/>
  <c r="AH69" i="53"/>
  <c r="AQ69" i="53" s="1"/>
  <c r="AQ71" i="53" s="1"/>
  <c r="AZ3" i="53"/>
  <c r="AX68" i="53" s="1"/>
  <c r="S68" i="53" s="1"/>
  <c r="AC68" i="53" s="1"/>
  <c r="AB69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X24" i="53"/>
  <c r="S24" i="53" s="1"/>
  <c r="AC24" i="53" s="1"/>
  <c r="AB25" i="53" s="1"/>
  <c r="AX25" i="53"/>
  <c r="S25" i="53" s="1"/>
  <c r="AC25" i="53" s="1"/>
  <c r="AB26" i="53" s="1"/>
  <c r="AX26" i="53"/>
  <c r="S26" i="53" s="1"/>
  <c r="AC26" i="53" s="1"/>
  <c r="AB27" i="53" s="1"/>
  <c r="AX27" i="53"/>
  <c r="S27" i="53" s="1"/>
  <c r="AC27" i="53" s="1"/>
  <c r="AB28" i="53" s="1"/>
  <c r="AX30" i="53"/>
  <c r="S30" i="53" s="1"/>
  <c r="AC30" i="53" s="1"/>
  <c r="AB31" i="53" s="1"/>
  <c r="AX31" i="53"/>
  <c r="S31" i="53" s="1"/>
  <c r="AC31" i="53" s="1"/>
  <c r="AB32" i="53" s="1"/>
  <c r="AX32" i="53"/>
  <c r="S32" i="53" s="1"/>
  <c r="AC32" i="53" s="1"/>
  <c r="AB33" i="53" s="1"/>
  <c r="AX33" i="53"/>
  <c r="S33" i="53" s="1"/>
  <c r="AC33" i="53" s="1"/>
  <c r="AB34" i="53" s="1"/>
  <c r="AX36" i="53"/>
  <c r="S36" i="53" s="1"/>
  <c r="AC36" i="53" s="1"/>
  <c r="AB37" i="53" s="1"/>
  <c r="AX37" i="53"/>
  <c r="S37" i="53" s="1"/>
  <c r="AC37" i="53" s="1"/>
  <c r="AB38" i="53" s="1"/>
  <c r="AX38" i="53"/>
  <c r="S38" i="53" s="1"/>
  <c r="AC38" i="53" s="1"/>
  <c r="AB39" i="53" s="1"/>
  <c r="AX39" i="53"/>
  <c r="S39" i="53" s="1"/>
  <c r="AC39" i="53" s="1"/>
  <c r="AB40" i="53" s="1"/>
  <c r="AX40" i="53"/>
  <c r="S40" i="53" s="1"/>
  <c r="AC40" i="53" s="1"/>
  <c r="AB41" i="53" s="1"/>
  <c r="AX42" i="53"/>
  <c r="S42" i="53" s="1"/>
  <c r="AC42" i="53" s="1"/>
  <c r="AB43" i="53" s="1"/>
  <c r="AX43" i="53"/>
  <c r="S43" i="53" s="1"/>
  <c r="AC43" i="53" s="1"/>
  <c r="AB44" i="53" s="1"/>
  <c r="AX44" i="53"/>
  <c r="S44" i="53" s="1"/>
  <c r="AC44" i="53" s="1"/>
  <c r="AB45" i="53" s="1"/>
  <c r="AX45" i="53"/>
  <c r="S45" i="53" s="1"/>
  <c r="AC45" i="53" s="1"/>
  <c r="AB46" i="53" s="1"/>
  <c r="AX46" i="53"/>
  <c r="S46" i="53" s="1"/>
  <c r="AC46" i="53" s="1"/>
  <c r="AB47" i="53" s="1"/>
  <c r="AX48" i="53"/>
  <c r="S48" i="53" s="1"/>
  <c r="AC48" i="53" s="1"/>
  <c r="AB49" i="53" s="1"/>
  <c r="AX49" i="53"/>
  <c r="S49" i="53" s="1"/>
  <c r="AC49" i="53" s="1"/>
  <c r="AB50" i="53" s="1"/>
  <c r="AX50" i="53"/>
  <c r="S50" i="53" s="1"/>
  <c r="AC50" i="53" s="1"/>
  <c r="AB51" i="53" s="1"/>
  <c r="AX51" i="53"/>
  <c r="S51" i="53" s="1"/>
  <c r="AC51" i="53" s="1"/>
  <c r="AB52" i="53" s="1"/>
  <c r="AX52" i="53"/>
  <c r="S52" i="53" s="1"/>
  <c r="AC52" i="53" s="1"/>
  <c r="AB53" i="53" s="1"/>
  <c r="AX54" i="53"/>
  <c r="S54" i="53" s="1"/>
  <c r="AC54" i="53" s="1"/>
  <c r="AB55" i="53" s="1"/>
  <c r="AX55" i="53"/>
  <c r="S55" i="53" s="1"/>
  <c r="AC55" i="53" s="1"/>
  <c r="AB56" i="53" s="1"/>
  <c r="AX56" i="53"/>
  <c r="S56" i="53" s="1"/>
  <c r="AC56" i="53" s="1"/>
  <c r="AB57" i="53" s="1"/>
  <c r="AX57" i="53"/>
  <c r="S57" i="53" s="1"/>
  <c r="AC57" i="53" s="1"/>
  <c r="AB58" i="53" s="1"/>
  <c r="AX58" i="53"/>
  <c r="S58" i="53" s="1"/>
  <c r="AC58" i="53" s="1"/>
  <c r="AB59" i="53" s="1"/>
  <c r="AX60" i="53"/>
  <c r="S60" i="53" s="1"/>
  <c r="AC60" i="53" s="1"/>
  <c r="AB61" i="53" s="1"/>
  <c r="AX61" i="53"/>
  <c r="S61" i="53" s="1"/>
  <c r="AC61" i="53" s="1"/>
  <c r="AB62" i="53" s="1"/>
  <c r="AX62" i="53"/>
  <c r="S62" i="53" s="1"/>
  <c r="AC62" i="53" s="1"/>
  <c r="AB63" i="53" s="1"/>
  <c r="AX63" i="53"/>
  <c r="S63" i="53" s="1"/>
  <c r="AC63" i="53" s="1"/>
  <c r="AB64" i="53" s="1"/>
  <c r="AX66" i="53"/>
  <c r="S66" i="53" s="1"/>
  <c r="AC66" i="53" s="1"/>
  <c r="AB67" i="53" s="1"/>
  <c r="AX65" i="53"/>
  <c r="S65" i="53" s="1"/>
  <c r="AC65" i="53" s="1"/>
  <c r="AB66" i="53" s="1"/>
  <c r="AX64" i="53"/>
  <c r="S64" i="53" s="1"/>
  <c r="AC64" i="53" s="1"/>
  <c r="AB65" i="53" s="1"/>
  <c r="AR61" i="45"/>
  <c r="AE59" i="43"/>
  <c r="AF59" i="43"/>
  <c r="AO59" i="43" s="1"/>
  <c r="W60" i="43"/>
  <c r="AG59" i="43"/>
  <c r="AP59" i="43" s="1"/>
  <c r="Y68" i="86"/>
  <c r="Z68" i="86" s="1"/>
  <c r="X68" i="86"/>
  <c r="AR61" i="54"/>
  <c r="AH64" i="96"/>
  <c r="AQ64" i="96" s="1"/>
  <c r="AH59" i="10"/>
  <c r="AQ59" i="10" s="1"/>
  <c r="Y56" i="35"/>
  <c r="X56" i="35"/>
  <c r="Z56" i="35" s="1"/>
  <c r="AI59" i="102"/>
  <c r="AN59" i="102"/>
  <c r="AJ67" i="101"/>
  <c r="AK67" i="101"/>
  <c r="AT67" i="101" s="1"/>
  <c r="AJ58" i="101"/>
  <c r="AK58" i="101"/>
  <c r="AT58" i="101" s="1"/>
  <c r="AK52" i="101"/>
  <c r="AT52" i="101" s="1"/>
  <c r="AJ52" i="101"/>
  <c r="AJ46" i="101"/>
  <c r="AK46" i="101"/>
  <c r="AT46" i="101" s="1"/>
  <c r="AJ40" i="101"/>
  <c r="AK40" i="101"/>
  <c r="AT40" i="101" s="1"/>
  <c r="AJ34" i="101"/>
  <c r="AK34" i="101"/>
  <c r="AT34" i="101" s="1"/>
  <c r="AK28" i="101"/>
  <c r="AT28" i="101" s="1"/>
  <c r="AJ28" i="101"/>
  <c r="AK22" i="101"/>
  <c r="AT22" i="101" s="1"/>
  <c r="AJ22" i="101"/>
  <c r="AJ16" i="101"/>
  <c r="AK16" i="101"/>
  <c r="AT16" i="101" s="1"/>
  <c r="AK10" i="101"/>
  <c r="AT10" i="101" s="1"/>
  <c r="AJ10" i="101"/>
  <c r="AK5" i="101"/>
  <c r="AT5" i="101" s="1"/>
  <c r="AJ5" i="101"/>
  <c r="AI67" i="32"/>
  <c r="AN67" i="32"/>
  <c r="AH69" i="47"/>
  <c r="AQ69" i="47" s="1"/>
  <c r="AQ71" i="47" s="1"/>
  <c r="AX3" i="47"/>
  <c r="S3" i="47" s="1"/>
  <c r="AC3" i="47" s="1"/>
  <c r="AZ3" i="47"/>
  <c r="AX12" i="47" s="1"/>
  <c r="S12" i="47" s="1"/>
  <c r="AC12" i="47" s="1"/>
  <c r="AB13" i="47" s="1"/>
  <c r="AX5" i="47"/>
  <c r="S5" i="47" s="1"/>
  <c r="AC5" i="47" s="1"/>
  <c r="AB6" i="47" s="1"/>
  <c r="AX8" i="47"/>
  <c r="S8" i="47" s="1"/>
  <c r="AC8" i="47" s="1"/>
  <c r="AB9" i="47" s="1"/>
  <c r="AX9" i="47"/>
  <c r="S9" i="47" s="1"/>
  <c r="AC9" i="47" s="1"/>
  <c r="AB10" i="47" s="1"/>
  <c r="AX10" i="47"/>
  <c r="S10" i="47" s="1"/>
  <c r="AC10" i="47" s="1"/>
  <c r="AB11" i="47" s="1"/>
  <c r="AX11" i="47"/>
  <c r="S11" i="47" s="1"/>
  <c r="AC11" i="47" s="1"/>
  <c r="AB12" i="47" s="1"/>
  <c r="AX15" i="47"/>
  <c r="S15" i="47" s="1"/>
  <c r="AC15" i="47" s="1"/>
  <c r="AB16" i="47" s="1"/>
  <c r="AX16" i="47"/>
  <c r="S16" i="47" s="1"/>
  <c r="AC16" i="47" s="1"/>
  <c r="AB17" i="47" s="1"/>
  <c r="AX17" i="47"/>
  <c r="S17" i="47" s="1"/>
  <c r="AC17" i="47" s="1"/>
  <c r="AB18" i="47" s="1"/>
  <c r="AX18" i="47"/>
  <c r="S18" i="47" s="1"/>
  <c r="AC18" i="47" s="1"/>
  <c r="AB19" i="47" s="1"/>
  <c r="AX21" i="47"/>
  <c r="S21" i="47" s="1"/>
  <c r="AC21" i="47" s="1"/>
  <c r="AB22" i="47" s="1"/>
  <c r="AX22" i="47"/>
  <c r="S22" i="47" s="1"/>
  <c r="AC22" i="47" s="1"/>
  <c r="AB23" i="47" s="1"/>
  <c r="AX23" i="47"/>
  <c r="S23" i="47" s="1"/>
  <c r="AC23" i="47" s="1"/>
  <c r="AB24" i="47" s="1"/>
  <c r="AX24" i="47"/>
  <c r="S24" i="47" s="1"/>
  <c r="AC24" i="47" s="1"/>
  <c r="AB25" i="47" s="1"/>
  <c r="AX27" i="47"/>
  <c r="S27" i="47" s="1"/>
  <c r="AC27" i="47" s="1"/>
  <c r="AB28" i="47" s="1"/>
  <c r="AX28" i="47"/>
  <c r="S28" i="47" s="1"/>
  <c r="AC28" i="47" s="1"/>
  <c r="AB29" i="47" s="1"/>
  <c r="AX29" i="47"/>
  <c r="S29" i="47" s="1"/>
  <c r="AC29" i="47" s="1"/>
  <c r="AB30" i="47" s="1"/>
  <c r="AX30" i="47"/>
  <c r="S30" i="47" s="1"/>
  <c r="AC30" i="47" s="1"/>
  <c r="AB31" i="47" s="1"/>
  <c r="AX33" i="47"/>
  <c r="S33" i="47" s="1"/>
  <c r="AC33" i="47" s="1"/>
  <c r="AB34" i="47" s="1"/>
  <c r="AX34" i="47"/>
  <c r="S34" i="47" s="1"/>
  <c r="AC34" i="47" s="1"/>
  <c r="AB35" i="47" s="1"/>
  <c r="AX35" i="47"/>
  <c r="S35" i="47" s="1"/>
  <c r="AC35" i="47" s="1"/>
  <c r="AB36" i="47" s="1"/>
  <c r="AX36" i="47"/>
  <c r="S36" i="47" s="1"/>
  <c r="AC36" i="47" s="1"/>
  <c r="AB37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3" i="47"/>
  <c r="S63" i="47" s="1"/>
  <c r="AC63" i="47" s="1"/>
  <c r="AB64" i="47" s="1"/>
  <c r="AX66" i="47"/>
  <c r="S66" i="47" s="1"/>
  <c r="AC66" i="47" s="1"/>
  <c r="AB67" i="47" s="1"/>
  <c r="AX67" i="47"/>
  <c r="S67" i="47" s="1"/>
  <c r="AC67" i="47" s="1"/>
  <c r="AB68" i="47" s="1"/>
  <c r="AX68" i="47"/>
  <c r="S68" i="47" s="1"/>
  <c r="AC68" i="47" s="1"/>
  <c r="AB69" i="47" s="1"/>
  <c r="AH57" i="48"/>
  <c r="AQ57" i="48" s="1"/>
  <c r="AR58" i="10"/>
  <c r="AI68" i="52"/>
  <c r="AN68" i="52"/>
  <c r="Z64" i="92"/>
  <c r="AI65" i="20"/>
  <c r="AN65" i="20"/>
  <c r="Z57" i="85" l="1"/>
  <c r="AK69" i="101"/>
  <c r="AT69" i="101" s="1"/>
  <c r="AX69" i="52"/>
  <c r="S69" i="52" s="1"/>
  <c r="AC69" i="52" s="1"/>
  <c r="AG69" i="52"/>
  <c r="AP69" i="52" s="1"/>
  <c r="AP71" i="52" s="1"/>
  <c r="AE69" i="52"/>
  <c r="AF69" i="52"/>
  <c r="AO69" i="52" s="1"/>
  <c r="AO71" i="52" s="1"/>
  <c r="W58" i="85"/>
  <c r="AE57" i="85"/>
  <c r="AG57" i="85"/>
  <c r="AP57" i="85" s="1"/>
  <c r="AF57" i="85"/>
  <c r="AO57" i="85" s="1"/>
  <c r="AE68" i="86"/>
  <c r="W69" i="86"/>
  <c r="AG68" i="86"/>
  <c r="AP68" i="86" s="1"/>
  <c r="AF68" i="86"/>
  <c r="AO68" i="86" s="1"/>
  <c r="AE56" i="35"/>
  <c r="W57" i="35"/>
  <c r="AF56" i="35"/>
  <c r="AO56" i="35" s="1"/>
  <c r="AG56" i="35"/>
  <c r="AP56" i="35" s="1"/>
  <c r="AK49" i="47"/>
  <c r="AT49" i="47" s="1"/>
  <c r="AJ41" i="47"/>
  <c r="AK41" i="47"/>
  <c r="AT41" i="47" s="1"/>
  <c r="AJ23" i="47"/>
  <c r="AK23" i="47"/>
  <c r="AT23" i="47" s="1"/>
  <c r="AK17" i="47"/>
  <c r="AT17" i="47" s="1"/>
  <c r="AJ17" i="47"/>
  <c r="AK10" i="47"/>
  <c r="AT10" i="47" s="1"/>
  <c r="AJ10" i="47"/>
  <c r="AX4" i="47"/>
  <c r="S4" i="47" s="1"/>
  <c r="AC4" i="47" s="1"/>
  <c r="AB5" i="47" s="1"/>
  <c r="AS40" i="101"/>
  <c r="AL40" i="101"/>
  <c r="AU40" i="101" s="1"/>
  <c r="AS58" i="101"/>
  <c r="AL58" i="101"/>
  <c r="AU58" i="101" s="1"/>
  <c r="AK65" i="53"/>
  <c r="AT65" i="53" s="1"/>
  <c r="AJ65" i="53"/>
  <c r="AJ62" i="53"/>
  <c r="AK62" i="53"/>
  <c r="AT62" i="53" s="1"/>
  <c r="AK56" i="53"/>
  <c r="AT56" i="53" s="1"/>
  <c r="AJ56" i="53"/>
  <c r="AK50" i="53"/>
  <c r="AT50" i="53" s="1"/>
  <c r="AJ50" i="53"/>
  <c r="AJ44" i="53"/>
  <c r="AK44" i="53"/>
  <c r="AT44" i="53" s="1"/>
  <c r="AJ38" i="53"/>
  <c r="AK38" i="53"/>
  <c r="AT38" i="53" s="1"/>
  <c r="AJ32" i="53"/>
  <c r="AK32" i="53"/>
  <c r="AT32" i="53" s="1"/>
  <c r="AK26" i="53"/>
  <c r="AT26" i="53" s="1"/>
  <c r="AJ26" i="53"/>
  <c r="AJ20" i="53"/>
  <c r="AK20" i="53"/>
  <c r="AT20" i="53" s="1"/>
  <c r="AK14" i="53"/>
  <c r="AT14" i="53" s="1"/>
  <c r="AJ14" i="53"/>
  <c r="AK8" i="53"/>
  <c r="AT8" i="53" s="1"/>
  <c r="AJ8" i="53"/>
  <c r="AS26" i="93"/>
  <c r="AL26" i="93"/>
  <c r="AU26" i="93" s="1"/>
  <c r="AS44" i="93"/>
  <c r="AL44" i="93"/>
  <c r="AU44" i="93" s="1"/>
  <c r="AS62" i="93"/>
  <c r="AL62" i="93"/>
  <c r="AU62" i="93" s="1"/>
  <c r="AK22" i="105"/>
  <c r="AT22" i="105" s="1"/>
  <c r="AJ22" i="105"/>
  <c r="AS52" i="105"/>
  <c r="AL52" i="105"/>
  <c r="AU52" i="105" s="1"/>
  <c r="AS68" i="105"/>
  <c r="AL68" i="105"/>
  <c r="AU68" i="105" s="1"/>
  <c r="W64" i="91"/>
  <c r="AE63" i="91"/>
  <c r="AG63" i="91"/>
  <c r="AP63" i="91" s="1"/>
  <c r="AF63" i="91"/>
  <c r="AO63" i="91" s="1"/>
  <c r="AR69" i="93"/>
  <c r="AR71" i="93" s="1"/>
  <c r="AL69" i="93"/>
  <c r="AU69" i="93" s="1"/>
  <c r="AS62" i="101"/>
  <c r="AL62" i="101"/>
  <c r="AU62" i="101" s="1"/>
  <c r="AR55" i="35"/>
  <c r="AI60" i="83"/>
  <c r="AN60" i="83"/>
  <c r="AJ21" i="93"/>
  <c r="AK21" i="93"/>
  <c r="AT21" i="93" s="1"/>
  <c r="AS39" i="93"/>
  <c r="AL39" i="93"/>
  <c r="AU39" i="93" s="1"/>
  <c r="AS57" i="93"/>
  <c r="AL57" i="93"/>
  <c r="AU57" i="93" s="1"/>
  <c r="AK5" i="105"/>
  <c r="AT5" i="105" s="1"/>
  <c r="AJ5" i="105"/>
  <c r="AK41" i="105"/>
  <c r="AT41" i="105" s="1"/>
  <c r="AJ41" i="105"/>
  <c r="AS66" i="105"/>
  <c r="AL66" i="105"/>
  <c r="AU66" i="105" s="1"/>
  <c r="AJ4" i="101"/>
  <c r="AK4" i="101"/>
  <c r="AT4" i="101" s="1"/>
  <c r="AT71" i="101" s="1"/>
  <c r="AS42" i="101"/>
  <c r="AL42" i="101"/>
  <c r="AU42" i="101" s="1"/>
  <c r="AI63" i="95"/>
  <c r="AN63" i="95"/>
  <c r="AR67" i="86"/>
  <c r="AS24" i="105"/>
  <c r="AL24" i="105"/>
  <c r="AU24" i="105" s="1"/>
  <c r="AS13" i="101"/>
  <c r="AL13" i="101"/>
  <c r="AU13" i="101" s="1"/>
  <c r="AS49" i="101"/>
  <c r="AL49" i="101"/>
  <c r="AU49" i="101" s="1"/>
  <c r="AH62" i="99"/>
  <c r="AQ62" i="99" s="1"/>
  <c r="AS25" i="105"/>
  <c r="AL25" i="105"/>
  <c r="AU25" i="105" s="1"/>
  <c r="AS43" i="105"/>
  <c r="AL43" i="105"/>
  <c r="AU43" i="105" s="1"/>
  <c r="AS14" i="101"/>
  <c r="AL14" i="101"/>
  <c r="AU14" i="101" s="1"/>
  <c r="AS50" i="101"/>
  <c r="AL50" i="101"/>
  <c r="AU50" i="101" s="1"/>
  <c r="Y59" i="16"/>
  <c r="X59" i="16"/>
  <c r="AH62" i="103"/>
  <c r="AQ62" i="103" s="1"/>
  <c r="AS24" i="93"/>
  <c r="AL24" i="93"/>
  <c r="AU24" i="93" s="1"/>
  <c r="AS42" i="93"/>
  <c r="AL42" i="93"/>
  <c r="AU42" i="93" s="1"/>
  <c r="AS60" i="93"/>
  <c r="AL60" i="93"/>
  <c r="AU60" i="93" s="1"/>
  <c r="AS50" i="105"/>
  <c r="AL50" i="105"/>
  <c r="AU50" i="105" s="1"/>
  <c r="AS9" i="101"/>
  <c r="AL9" i="101"/>
  <c r="AU9" i="101" s="1"/>
  <c r="AI58" i="50"/>
  <c r="AN58" i="50"/>
  <c r="AS19" i="93"/>
  <c r="AL19" i="93"/>
  <c r="AU19" i="93" s="1"/>
  <c r="AS55" i="93"/>
  <c r="AL55" i="93"/>
  <c r="AU55" i="93" s="1"/>
  <c r="AK8" i="105"/>
  <c r="AT8" i="105" s="1"/>
  <c r="AJ8" i="105"/>
  <c r="AJ33" i="105"/>
  <c r="Y63" i="45"/>
  <c r="X63" i="45"/>
  <c r="AJ60" i="47"/>
  <c r="AK60" i="47"/>
  <c r="AT60" i="47" s="1"/>
  <c r="AK48" i="47"/>
  <c r="AT48" i="47" s="1"/>
  <c r="AJ48" i="47"/>
  <c r="AR68" i="52"/>
  <c r="AJ53" i="47"/>
  <c r="AK53" i="47"/>
  <c r="AT53" i="47" s="1"/>
  <c r="AK35" i="47"/>
  <c r="AT35" i="47" s="1"/>
  <c r="AJ35" i="47"/>
  <c r="AK52" i="47"/>
  <c r="AT52" i="47" s="1"/>
  <c r="AJ52" i="47"/>
  <c r="AK34" i="47"/>
  <c r="AT34" i="47" s="1"/>
  <c r="AJ34" i="47"/>
  <c r="AK22" i="47"/>
  <c r="AT22" i="47" s="1"/>
  <c r="AJ22" i="47"/>
  <c r="AJ3" i="47"/>
  <c r="AB4" i="47"/>
  <c r="AS10" i="101"/>
  <c r="AL10" i="101"/>
  <c r="AU10" i="101" s="1"/>
  <c r="AS28" i="101"/>
  <c r="AL28" i="101"/>
  <c r="AU28" i="101" s="1"/>
  <c r="Y60" i="43"/>
  <c r="X60" i="43"/>
  <c r="Z60" i="43" s="1"/>
  <c r="AJ66" i="53"/>
  <c r="AK66" i="53"/>
  <c r="AT66" i="53" s="1"/>
  <c r="AJ61" i="53"/>
  <c r="AK61" i="53"/>
  <c r="AT61" i="53" s="1"/>
  <c r="AJ55" i="53"/>
  <c r="AK55" i="53"/>
  <c r="AT55" i="53" s="1"/>
  <c r="AK49" i="53"/>
  <c r="AT49" i="53" s="1"/>
  <c r="AJ49" i="53"/>
  <c r="AJ43" i="53"/>
  <c r="AK43" i="53"/>
  <c r="AT43" i="53" s="1"/>
  <c r="AJ37" i="53"/>
  <c r="AK37" i="53"/>
  <c r="AT37" i="53" s="1"/>
  <c r="AJ31" i="53"/>
  <c r="AK31" i="53"/>
  <c r="AT31" i="53" s="1"/>
  <c r="AK25" i="53"/>
  <c r="AT25" i="53" s="1"/>
  <c r="AJ25" i="53"/>
  <c r="AJ19" i="53"/>
  <c r="AK19" i="53"/>
  <c r="AT19" i="53" s="1"/>
  <c r="AK13" i="53"/>
  <c r="AT13" i="53" s="1"/>
  <c r="AJ13" i="53"/>
  <c r="AJ7" i="53"/>
  <c r="AK7" i="53"/>
  <c r="AT7" i="53" s="1"/>
  <c r="AJ7" i="93"/>
  <c r="AK7" i="93"/>
  <c r="AT7" i="93" s="1"/>
  <c r="AS65" i="93"/>
  <c r="AL65" i="93"/>
  <c r="AU65" i="93" s="1"/>
  <c r="AJ28" i="105"/>
  <c r="AK28" i="105"/>
  <c r="AT28" i="105" s="1"/>
  <c r="AS36" i="105"/>
  <c r="AL36" i="105"/>
  <c r="AU36" i="105" s="1"/>
  <c r="AS11" i="101"/>
  <c r="AL11" i="101"/>
  <c r="AU11" i="101" s="1"/>
  <c r="AH58" i="98"/>
  <c r="AQ58" i="98" s="1"/>
  <c r="AR61" i="103"/>
  <c r="AS27" i="93"/>
  <c r="AL27" i="93"/>
  <c r="AU27" i="93" s="1"/>
  <c r="AS45" i="93"/>
  <c r="AL45" i="93"/>
  <c r="AU45" i="93" s="1"/>
  <c r="AK10" i="105"/>
  <c r="AT10" i="105" s="1"/>
  <c r="AJ10" i="105"/>
  <c r="AJ47" i="105"/>
  <c r="AK47" i="105"/>
  <c r="AT47" i="105" s="1"/>
  <c r="AS48" i="101"/>
  <c r="AL48" i="101"/>
  <c r="AU48" i="101" s="1"/>
  <c r="AS66" i="101"/>
  <c r="AL66" i="101"/>
  <c r="AU66" i="101" s="1"/>
  <c r="AI61" i="55"/>
  <c r="AN61" i="55"/>
  <c r="AS16" i="93"/>
  <c r="AL16" i="93"/>
  <c r="AU16" i="93" s="1"/>
  <c r="AS34" i="93"/>
  <c r="AL34" i="93"/>
  <c r="AU34" i="93" s="1"/>
  <c r="AS52" i="93"/>
  <c r="AL52" i="93"/>
  <c r="AU52" i="93" s="1"/>
  <c r="AS65" i="105"/>
  <c r="AL65" i="105"/>
  <c r="AU65" i="105" s="1"/>
  <c r="AI58" i="49"/>
  <c r="AO58" i="49"/>
  <c r="AS55" i="101"/>
  <c r="AL55" i="101"/>
  <c r="AU55" i="101" s="1"/>
  <c r="W63" i="99"/>
  <c r="AG62" i="99"/>
  <c r="AP62" i="99" s="1"/>
  <c r="AF62" i="99"/>
  <c r="AO62" i="99" s="1"/>
  <c r="AE62" i="99"/>
  <c r="AJ4" i="93"/>
  <c r="AK4" i="93"/>
  <c r="AT4" i="93" s="1"/>
  <c r="AS23" i="93"/>
  <c r="AL23" i="93"/>
  <c r="AU23" i="93" s="1"/>
  <c r="AL41" i="93"/>
  <c r="AU41" i="93" s="1"/>
  <c r="AS41" i="93"/>
  <c r="AS59" i="93"/>
  <c r="AL59" i="93"/>
  <c r="AU59" i="93" s="1"/>
  <c r="AS12" i="105"/>
  <c r="AL12" i="105"/>
  <c r="AU12" i="105" s="1"/>
  <c r="AS49" i="105"/>
  <c r="AL49" i="105"/>
  <c r="AU49" i="105" s="1"/>
  <c r="AH68" i="32"/>
  <c r="AQ68" i="32" s="1"/>
  <c r="AS32" i="101"/>
  <c r="AL32" i="101"/>
  <c r="AU32" i="101" s="1"/>
  <c r="AH60" i="102"/>
  <c r="AQ60" i="102" s="1"/>
  <c r="AI66" i="51"/>
  <c r="AN66" i="51"/>
  <c r="AG62" i="103"/>
  <c r="AP62" i="103" s="1"/>
  <c r="AF62" i="103"/>
  <c r="AO62" i="103" s="1"/>
  <c r="AE62" i="103"/>
  <c r="W63" i="103"/>
  <c r="AS20" i="105"/>
  <c r="AL20" i="105"/>
  <c r="AU20" i="105" s="1"/>
  <c r="AS38" i="105"/>
  <c r="AL38" i="105"/>
  <c r="AU38" i="105" s="1"/>
  <c r="Y69" i="46"/>
  <c r="X69" i="46"/>
  <c r="Z69" i="46" s="1"/>
  <c r="AS27" i="101"/>
  <c r="AL27" i="101"/>
  <c r="AU27" i="101" s="1"/>
  <c r="AS45" i="101"/>
  <c r="AL45" i="101"/>
  <c r="AU45" i="101" s="1"/>
  <c r="AS64" i="101"/>
  <c r="AL64" i="101"/>
  <c r="AU64" i="101" s="1"/>
  <c r="AR57" i="98"/>
  <c r="AH65" i="84"/>
  <c r="AQ65" i="84" s="1"/>
  <c r="AR56" i="85"/>
  <c r="AS37" i="93"/>
  <c r="AL37" i="93"/>
  <c r="AU37" i="93" s="1"/>
  <c r="AJ15" i="105"/>
  <c r="AK15" i="105"/>
  <c r="AT15" i="105" s="1"/>
  <c r="AS51" i="105"/>
  <c r="AL51" i="105"/>
  <c r="AU51" i="105" s="1"/>
  <c r="X60" i="10"/>
  <c r="Y60" i="10"/>
  <c r="Y58" i="48"/>
  <c r="X58" i="48"/>
  <c r="Y65" i="96"/>
  <c r="X65" i="96"/>
  <c r="Z65" i="96" s="1"/>
  <c r="AI62" i="45"/>
  <c r="AN62" i="45"/>
  <c r="AK69" i="47"/>
  <c r="AT69" i="47" s="1"/>
  <c r="AJ69" i="47"/>
  <c r="AS69" i="47" s="1"/>
  <c r="AK68" i="47"/>
  <c r="AT68" i="47" s="1"/>
  <c r="AJ68" i="47"/>
  <c r="AJ42" i="47"/>
  <c r="AK42" i="47"/>
  <c r="AT42" i="47" s="1"/>
  <c r="AK59" i="47"/>
  <c r="AT59" i="47" s="1"/>
  <c r="AJ59" i="47"/>
  <c r="AJ29" i="47"/>
  <c r="AK29" i="47"/>
  <c r="AT29" i="47" s="1"/>
  <c r="AK58" i="47"/>
  <c r="AT58" i="47" s="1"/>
  <c r="AJ58" i="47"/>
  <c r="AK40" i="47"/>
  <c r="AT40" i="47" s="1"/>
  <c r="AJ40" i="47"/>
  <c r="AK16" i="47"/>
  <c r="AT16" i="47" s="1"/>
  <c r="AJ16" i="47"/>
  <c r="AK9" i="47"/>
  <c r="AT9" i="47" s="1"/>
  <c r="AJ9" i="47"/>
  <c r="AX65" i="47"/>
  <c r="S65" i="47" s="1"/>
  <c r="AC65" i="47" s="1"/>
  <c r="AB66" i="47" s="1"/>
  <c r="AX62" i="47"/>
  <c r="S62" i="47" s="1"/>
  <c r="AC62" i="47" s="1"/>
  <c r="AB63" i="47" s="1"/>
  <c r="AX56" i="47"/>
  <c r="S56" i="47" s="1"/>
  <c r="AC56" i="47" s="1"/>
  <c r="AB57" i="47" s="1"/>
  <c r="AX50" i="47"/>
  <c r="S50" i="47" s="1"/>
  <c r="AC50" i="47" s="1"/>
  <c r="AB51" i="47" s="1"/>
  <c r="AX44" i="47"/>
  <c r="S44" i="47" s="1"/>
  <c r="AC44" i="47" s="1"/>
  <c r="AB45" i="47" s="1"/>
  <c r="AX38" i="47"/>
  <c r="S38" i="47" s="1"/>
  <c r="AC38" i="47" s="1"/>
  <c r="AB39" i="47" s="1"/>
  <c r="AX32" i="47"/>
  <c r="S32" i="47" s="1"/>
  <c r="AC32" i="47" s="1"/>
  <c r="AB33" i="47" s="1"/>
  <c r="AX26" i="47"/>
  <c r="S26" i="47" s="1"/>
  <c r="AC26" i="47" s="1"/>
  <c r="AB27" i="47" s="1"/>
  <c r="AX20" i="47"/>
  <c r="S20" i="47" s="1"/>
  <c r="AC20" i="47" s="1"/>
  <c r="AB21" i="47" s="1"/>
  <c r="AX14" i="47"/>
  <c r="S14" i="47" s="1"/>
  <c r="AC14" i="47" s="1"/>
  <c r="AB15" i="47" s="1"/>
  <c r="AX7" i="47"/>
  <c r="S7" i="47" s="1"/>
  <c r="AC7" i="47" s="1"/>
  <c r="AB8" i="47" s="1"/>
  <c r="AS46" i="101"/>
  <c r="AL46" i="101"/>
  <c r="AU46" i="101" s="1"/>
  <c r="AS67" i="101"/>
  <c r="AL67" i="101"/>
  <c r="AU67" i="101" s="1"/>
  <c r="AH68" i="86"/>
  <c r="AQ68" i="86" s="1"/>
  <c r="AX67" i="53"/>
  <c r="S67" i="53" s="1"/>
  <c r="AC67" i="53" s="1"/>
  <c r="AB68" i="53" s="1"/>
  <c r="AX59" i="53"/>
  <c r="S59" i="53" s="1"/>
  <c r="AC59" i="53" s="1"/>
  <c r="AB60" i="53" s="1"/>
  <c r="AX53" i="53"/>
  <c r="S53" i="53" s="1"/>
  <c r="AC53" i="53" s="1"/>
  <c r="AB54" i="53" s="1"/>
  <c r="AX47" i="53"/>
  <c r="S47" i="53" s="1"/>
  <c r="AC47" i="53" s="1"/>
  <c r="AB48" i="53" s="1"/>
  <c r="AX41" i="53"/>
  <c r="S41" i="53" s="1"/>
  <c r="AC41" i="53" s="1"/>
  <c r="AB42" i="53" s="1"/>
  <c r="AX35" i="53"/>
  <c r="S35" i="53" s="1"/>
  <c r="AC35" i="53" s="1"/>
  <c r="AB36" i="53" s="1"/>
  <c r="AX29" i="53"/>
  <c r="S29" i="53" s="1"/>
  <c r="AC29" i="53" s="1"/>
  <c r="AB30" i="53" s="1"/>
  <c r="AX23" i="53"/>
  <c r="S23" i="53" s="1"/>
  <c r="AC23" i="53" s="1"/>
  <c r="AB24" i="53" s="1"/>
  <c r="AX17" i="53"/>
  <c r="S17" i="53" s="1"/>
  <c r="AC17" i="53" s="1"/>
  <c r="AB18" i="53" s="1"/>
  <c r="AX11" i="53"/>
  <c r="S11" i="53" s="1"/>
  <c r="AC11" i="53" s="1"/>
  <c r="AB12" i="53" s="1"/>
  <c r="AX3" i="53"/>
  <c r="S3" i="53" s="1"/>
  <c r="AC3" i="53" s="1"/>
  <c r="AK14" i="93"/>
  <c r="AT14" i="93" s="1"/>
  <c r="AJ14" i="93"/>
  <c r="AS32" i="93"/>
  <c r="AL32" i="93"/>
  <c r="AU32" i="93" s="1"/>
  <c r="AS50" i="93"/>
  <c r="AL50" i="93"/>
  <c r="AU50" i="93" s="1"/>
  <c r="AK34" i="105"/>
  <c r="AT34" i="105" s="1"/>
  <c r="AJ34" i="105"/>
  <c r="AE66" i="13"/>
  <c r="W67" i="13"/>
  <c r="AG66" i="13"/>
  <c r="AP66" i="13" s="1"/>
  <c r="AF66" i="13"/>
  <c r="AO66" i="13" s="1"/>
  <c r="AH69" i="52"/>
  <c r="AQ69" i="52" s="1"/>
  <c r="AQ71" i="52" s="1"/>
  <c r="AZ3" i="52"/>
  <c r="AX4" i="52" s="1"/>
  <c r="S4" i="52" s="1"/>
  <c r="AC4" i="52" s="1"/>
  <c r="AB5" i="52" s="1"/>
  <c r="AX5" i="52"/>
  <c r="S5" i="52" s="1"/>
  <c r="AC5" i="52" s="1"/>
  <c r="AB6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X22" i="52"/>
  <c r="S22" i="52" s="1"/>
  <c r="AC22" i="52" s="1"/>
  <c r="AB23" i="52" s="1"/>
  <c r="AX23" i="52"/>
  <c r="S23" i="52" s="1"/>
  <c r="AC23" i="52" s="1"/>
  <c r="AB24" i="52" s="1"/>
  <c r="AX25" i="52"/>
  <c r="S25" i="52" s="1"/>
  <c r="AC25" i="52" s="1"/>
  <c r="AB26" i="52" s="1"/>
  <c r="AX26" i="52"/>
  <c r="S26" i="52" s="1"/>
  <c r="AC26" i="52" s="1"/>
  <c r="AB27" i="52" s="1"/>
  <c r="AX27" i="52"/>
  <c r="S27" i="52" s="1"/>
  <c r="AC27" i="52" s="1"/>
  <c r="AB28" i="52" s="1"/>
  <c r="AX28" i="52"/>
  <c r="S28" i="52" s="1"/>
  <c r="AC28" i="52" s="1"/>
  <c r="AB29" i="52" s="1"/>
  <c r="AX29" i="52"/>
  <c r="S29" i="52" s="1"/>
  <c r="AC29" i="52" s="1"/>
  <c r="AB30" i="52" s="1"/>
  <c r="AX30" i="52"/>
  <c r="S30" i="52" s="1"/>
  <c r="AC30" i="52" s="1"/>
  <c r="AB31" i="52" s="1"/>
  <c r="AX31" i="52"/>
  <c r="S31" i="52" s="1"/>
  <c r="AC31" i="52" s="1"/>
  <c r="AB32" i="52" s="1"/>
  <c r="AX32" i="52"/>
  <c r="S32" i="52" s="1"/>
  <c r="AC32" i="52" s="1"/>
  <c r="AB33" i="52" s="1"/>
  <c r="AX33" i="52"/>
  <c r="S33" i="52" s="1"/>
  <c r="AC33" i="52" s="1"/>
  <c r="AB34" i="52" s="1"/>
  <c r="AX34" i="52"/>
  <c r="S34" i="52" s="1"/>
  <c r="AC34" i="52" s="1"/>
  <c r="AB35" i="52" s="1"/>
  <c r="AX35" i="52"/>
  <c r="S35" i="52" s="1"/>
  <c r="AC35" i="52" s="1"/>
  <c r="AB36" i="52" s="1"/>
  <c r="AX36" i="52"/>
  <c r="S36" i="52" s="1"/>
  <c r="AC36" i="52" s="1"/>
  <c r="AB37" i="52" s="1"/>
  <c r="AX37" i="52"/>
  <c r="S37" i="52" s="1"/>
  <c r="AC37" i="52" s="1"/>
  <c r="AB38" i="52" s="1"/>
  <c r="AX38" i="52"/>
  <c r="S38" i="52" s="1"/>
  <c r="AC38" i="52" s="1"/>
  <c r="AB39" i="52" s="1"/>
  <c r="AX39" i="52"/>
  <c r="S39" i="52" s="1"/>
  <c r="AC39" i="52" s="1"/>
  <c r="AB40" i="52" s="1"/>
  <c r="AX40" i="52"/>
  <c r="S40" i="52" s="1"/>
  <c r="AC40" i="52" s="1"/>
  <c r="AB41" i="52" s="1"/>
  <c r="AX41" i="52"/>
  <c r="S41" i="52" s="1"/>
  <c r="AC41" i="52" s="1"/>
  <c r="AB42" i="52" s="1"/>
  <c r="AX42" i="52"/>
  <c r="S42" i="52" s="1"/>
  <c r="AC42" i="52" s="1"/>
  <c r="AB43" i="52" s="1"/>
  <c r="AX43" i="52"/>
  <c r="S43" i="52" s="1"/>
  <c r="AC43" i="52" s="1"/>
  <c r="AB44" i="52" s="1"/>
  <c r="AX44" i="52"/>
  <c r="S44" i="52" s="1"/>
  <c r="AC44" i="52" s="1"/>
  <c r="AB45" i="52" s="1"/>
  <c r="AX45" i="52"/>
  <c r="S45" i="52" s="1"/>
  <c r="AC45" i="52" s="1"/>
  <c r="AB46" i="52" s="1"/>
  <c r="AX46" i="52"/>
  <c r="S46" i="52" s="1"/>
  <c r="AC46" i="52" s="1"/>
  <c r="AB47" i="52" s="1"/>
  <c r="AX47" i="52"/>
  <c r="S47" i="52" s="1"/>
  <c r="AC47" i="52" s="1"/>
  <c r="AB48" i="52" s="1"/>
  <c r="AX48" i="52"/>
  <c r="S48" i="52" s="1"/>
  <c r="AC48" i="52" s="1"/>
  <c r="AB49" i="52" s="1"/>
  <c r="AX49" i="52"/>
  <c r="S49" i="52" s="1"/>
  <c r="AC49" i="52" s="1"/>
  <c r="AB50" i="52" s="1"/>
  <c r="AX50" i="52"/>
  <c r="S50" i="52" s="1"/>
  <c r="AC50" i="52" s="1"/>
  <c r="AB51" i="52" s="1"/>
  <c r="AX51" i="52"/>
  <c r="S51" i="52" s="1"/>
  <c r="AC51" i="52" s="1"/>
  <c r="AB52" i="52" s="1"/>
  <c r="AX52" i="52"/>
  <c r="S52" i="52" s="1"/>
  <c r="AC52" i="52" s="1"/>
  <c r="AB53" i="52" s="1"/>
  <c r="AX53" i="52"/>
  <c r="S53" i="52" s="1"/>
  <c r="AC53" i="52" s="1"/>
  <c r="AB54" i="52" s="1"/>
  <c r="AX54" i="52"/>
  <c r="S54" i="52" s="1"/>
  <c r="AC54" i="52" s="1"/>
  <c r="AB55" i="52" s="1"/>
  <c r="AX55" i="52"/>
  <c r="S55" i="52" s="1"/>
  <c r="AC55" i="52" s="1"/>
  <c r="AB56" i="52" s="1"/>
  <c r="AX56" i="52"/>
  <c r="S56" i="52" s="1"/>
  <c r="AC56" i="52" s="1"/>
  <c r="AB57" i="52" s="1"/>
  <c r="AX57" i="52"/>
  <c r="S57" i="52" s="1"/>
  <c r="AC57" i="52" s="1"/>
  <c r="AB58" i="52" s="1"/>
  <c r="AX58" i="52"/>
  <c r="S58" i="52" s="1"/>
  <c r="AC58" i="52" s="1"/>
  <c r="AB59" i="52" s="1"/>
  <c r="AX59" i="52"/>
  <c r="S59" i="52" s="1"/>
  <c r="AC59" i="52" s="1"/>
  <c r="AB60" i="52" s="1"/>
  <c r="AX60" i="52"/>
  <c r="S60" i="52" s="1"/>
  <c r="AC60" i="52" s="1"/>
  <c r="AB61" i="52" s="1"/>
  <c r="AX61" i="52"/>
  <c r="S61" i="52" s="1"/>
  <c r="AC61" i="52" s="1"/>
  <c r="AB62" i="52" s="1"/>
  <c r="AX62" i="52"/>
  <c r="S62" i="52" s="1"/>
  <c r="AC62" i="52" s="1"/>
  <c r="AB63" i="52" s="1"/>
  <c r="AX63" i="52"/>
  <c r="S63" i="52" s="1"/>
  <c r="AC63" i="52" s="1"/>
  <c r="AB64" i="52" s="1"/>
  <c r="AX67" i="52"/>
  <c r="S67" i="52" s="1"/>
  <c r="AC67" i="52" s="1"/>
  <c r="AB68" i="52" s="1"/>
  <c r="AX66" i="52"/>
  <c r="S66" i="52" s="1"/>
  <c r="AC66" i="52" s="1"/>
  <c r="AB67" i="52" s="1"/>
  <c r="AX68" i="52"/>
  <c r="S68" i="52" s="1"/>
  <c r="AC68" i="52" s="1"/>
  <c r="AB69" i="52" s="1"/>
  <c r="AX64" i="52"/>
  <c r="S64" i="52" s="1"/>
  <c r="AC64" i="52" s="1"/>
  <c r="AB65" i="52" s="1"/>
  <c r="AX65" i="52"/>
  <c r="S65" i="52" s="1"/>
  <c r="AC65" i="52" s="1"/>
  <c r="AB66" i="52" s="1"/>
  <c r="AR69" i="105"/>
  <c r="AR71" i="105" s="1"/>
  <c r="AL69" i="105"/>
  <c r="AU69" i="105" s="1"/>
  <c r="W64" i="104"/>
  <c r="AF63" i="104"/>
  <c r="AO63" i="104" s="1"/>
  <c r="AE63" i="104"/>
  <c r="AG63" i="104"/>
  <c r="AP63" i="104" s="1"/>
  <c r="AS29" i="101"/>
  <c r="AL29" i="101"/>
  <c r="AU29" i="101" s="1"/>
  <c r="AS47" i="101"/>
  <c r="AL47" i="101"/>
  <c r="AU47" i="101" s="1"/>
  <c r="AS68" i="101"/>
  <c r="AL68" i="101"/>
  <c r="AU68" i="101" s="1"/>
  <c r="Z58" i="98"/>
  <c r="AH57" i="85"/>
  <c r="AQ57" i="85" s="1"/>
  <c r="Y61" i="83"/>
  <c r="X61" i="83"/>
  <c r="AS63" i="93"/>
  <c r="AL63" i="93"/>
  <c r="AU63" i="93" s="1"/>
  <c r="AJ17" i="105"/>
  <c r="AK17" i="105"/>
  <c r="AT17" i="105" s="1"/>
  <c r="AR62" i="91"/>
  <c r="AS12" i="101"/>
  <c r="AL12" i="101"/>
  <c r="AU12" i="101" s="1"/>
  <c r="AS30" i="101"/>
  <c r="AL30" i="101"/>
  <c r="AU30" i="101" s="1"/>
  <c r="AS5" i="93"/>
  <c r="AL5" i="93"/>
  <c r="AU5" i="93" s="1"/>
  <c r="AS58" i="93"/>
  <c r="AL58" i="93"/>
  <c r="AU58" i="93" s="1"/>
  <c r="AS11" i="105"/>
  <c r="AL11" i="105"/>
  <c r="AU11" i="105" s="1"/>
  <c r="AS30" i="105"/>
  <c r="AL30" i="105"/>
  <c r="AU30" i="105" s="1"/>
  <c r="AS19" i="101"/>
  <c r="AL19" i="101"/>
  <c r="AU19" i="101" s="1"/>
  <c r="AS37" i="101"/>
  <c r="AL37" i="101"/>
  <c r="AU37" i="101" s="1"/>
  <c r="Y60" i="42"/>
  <c r="Z60" i="42" s="1"/>
  <c r="X60" i="42"/>
  <c r="AL3" i="93"/>
  <c r="AU3" i="93" s="1"/>
  <c r="AS3" i="93"/>
  <c r="AS31" i="105"/>
  <c r="AL31" i="105"/>
  <c r="AU31" i="105" s="1"/>
  <c r="Z68" i="32"/>
  <c r="AS20" i="101"/>
  <c r="AL20" i="101"/>
  <c r="AU20" i="101" s="1"/>
  <c r="Z60" i="102"/>
  <c r="AS12" i="93"/>
  <c r="AL12" i="93"/>
  <c r="AU12" i="93" s="1"/>
  <c r="AS30" i="93"/>
  <c r="AL30" i="93"/>
  <c r="AU30" i="93" s="1"/>
  <c r="AS48" i="93"/>
  <c r="AL48" i="93"/>
  <c r="AU48" i="93" s="1"/>
  <c r="AS66" i="93"/>
  <c r="AL66" i="93"/>
  <c r="AU66" i="93" s="1"/>
  <c r="AS56" i="105"/>
  <c r="AL56" i="105"/>
  <c r="AU56" i="105" s="1"/>
  <c r="AR59" i="18"/>
  <c r="AI68" i="46"/>
  <c r="AN68" i="46"/>
  <c r="AS15" i="101"/>
  <c r="AL15" i="101"/>
  <c r="AU15" i="101" s="1"/>
  <c r="Z65" i="84"/>
  <c r="AS11" i="93"/>
  <c r="AL11" i="93"/>
  <c r="AU11" i="93" s="1"/>
  <c r="AS43" i="93"/>
  <c r="AL43" i="93"/>
  <c r="AU43" i="93" s="1"/>
  <c r="AS61" i="93"/>
  <c r="AL61" i="93"/>
  <c r="AU61" i="93" s="1"/>
  <c r="AJ39" i="105"/>
  <c r="AS57" i="105"/>
  <c r="AL57" i="105"/>
  <c r="AU57" i="105" s="1"/>
  <c r="AI69" i="47"/>
  <c r="AN69" i="47"/>
  <c r="AN71" i="47" s="1"/>
  <c r="Y59" i="87"/>
  <c r="X59" i="87"/>
  <c r="Y62" i="11"/>
  <c r="X62" i="11"/>
  <c r="AI69" i="53"/>
  <c r="AN69" i="53"/>
  <c r="AN71" i="53" s="1"/>
  <c r="AE64" i="92"/>
  <c r="AF64" i="92"/>
  <c r="AO64" i="92" s="1"/>
  <c r="AG64" i="92"/>
  <c r="AP64" i="92" s="1"/>
  <c r="W65" i="92"/>
  <c r="AK36" i="47"/>
  <c r="AT36" i="47" s="1"/>
  <c r="AJ36" i="47"/>
  <c r="AJ67" i="47"/>
  <c r="AK67" i="47"/>
  <c r="AT67" i="47" s="1"/>
  <c r="AJ47" i="47"/>
  <c r="AK47" i="47"/>
  <c r="AT47" i="47" s="1"/>
  <c r="AK64" i="47"/>
  <c r="AT64" i="47" s="1"/>
  <c r="AJ46" i="47"/>
  <c r="AK46" i="47"/>
  <c r="AT46" i="47" s="1"/>
  <c r="AK28" i="47"/>
  <c r="AT28" i="47" s="1"/>
  <c r="AJ28" i="47"/>
  <c r="AR65" i="20"/>
  <c r="AX64" i="47"/>
  <c r="S64" i="47" s="1"/>
  <c r="AC64" i="47" s="1"/>
  <c r="AB65" i="47" s="1"/>
  <c r="AX61" i="47"/>
  <c r="S61" i="47" s="1"/>
  <c r="AC61" i="47" s="1"/>
  <c r="AB62" i="47" s="1"/>
  <c r="AX55" i="47"/>
  <c r="S55" i="47" s="1"/>
  <c r="AC55" i="47" s="1"/>
  <c r="AB56" i="47" s="1"/>
  <c r="AX49" i="47"/>
  <c r="S49" i="47" s="1"/>
  <c r="AC49" i="47" s="1"/>
  <c r="AB50" i="47" s="1"/>
  <c r="AX43" i="47"/>
  <c r="S43" i="47" s="1"/>
  <c r="AC43" i="47" s="1"/>
  <c r="AB44" i="47" s="1"/>
  <c r="AX37" i="47"/>
  <c r="S37" i="47" s="1"/>
  <c r="AC37" i="47" s="1"/>
  <c r="AB38" i="47" s="1"/>
  <c r="AX31" i="47"/>
  <c r="S31" i="47" s="1"/>
  <c r="AC31" i="47" s="1"/>
  <c r="AB32" i="47" s="1"/>
  <c r="AX25" i="47"/>
  <c r="S25" i="47" s="1"/>
  <c r="AC25" i="47" s="1"/>
  <c r="AB26" i="47" s="1"/>
  <c r="AX19" i="47"/>
  <c r="S19" i="47" s="1"/>
  <c r="AC19" i="47" s="1"/>
  <c r="AB20" i="47" s="1"/>
  <c r="AX13" i="47"/>
  <c r="S13" i="47" s="1"/>
  <c r="AC13" i="47" s="1"/>
  <c r="AB14" i="47" s="1"/>
  <c r="AX6" i="47"/>
  <c r="S6" i="47" s="1"/>
  <c r="AC6" i="47" s="1"/>
  <c r="AB7" i="47" s="1"/>
  <c r="AS52" i="101"/>
  <c r="AL52" i="101"/>
  <c r="AU52" i="101" s="1"/>
  <c r="AI59" i="43"/>
  <c r="AN59" i="43"/>
  <c r="AK67" i="53"/>
  <c r="AT67" i="53" s="1"/>
  <c r="AJ67" i="53"/>
  <c r="AK59" i="53"/>
  <c r="AT59" i="53" s="1"/>
  <c r="AJ59" i="53"/>
  <c r="AK53" i="53"/>
  <c r="AT53" i="53" s="1"/>
  <c r="AJ53" i="53"/>
  <c r="AK47" i="53"/>
  <c r="AT47" i="53" s="1"/>
  <c r="AJ47" i="53"/>
  <c r="AJ41" i="53"/>
  <c r="AK41" i="53"/>
  <c r="AT41" i="53" s="1"/>
  <c r="AX34" i="53"/>
  <c r="S34" i="53" s="1"/>
  <c r="AC34" i="53" s="1"/>
  <c r="AB35" i="53" s="1"/>
  <c r="AX28" i="53"/>
  <c r="S28" i="53" s="1"/>
  <c r="AC28" i="53" s="1"/>
  <c r="AB29" i="53" s="1"/>
  <c r="AX22" i="53"/>
  <c r="S22" i="53" s="1"/>
  <c r="AC22" i="53" s="1"/>
  <c r="AB23" i="53" s="1"/>
  <c r="AX16" i="53"/>
  <c r="S16" i="53" s="1"/>
  <c r="AC16" i="53" s="1"/>
  <c r="AB17" i="53" s="1"/>
  <c r="AX10" i="53"/>
  <c r="S10" i="53" s="1"/>
  <c r="AC10" i="53" s="1"/>
  <c r="AB11" i="53" s="1"/>
  <c r="AX4" i="53"/>
  <c r="S4" i="53" s="1"/>
  <c r="AC4" i="53" s="1"/>
  <c r="AB5" i="53" s="1"/>
  <c r="AS38" i="93"/>
  <c r="AL38" i="93"/>
  <c r="AU38" i="93" s="1"/>
  <c r="AL56" i="93"/>
  <c r="AU56" i="93" s="1"/>
  <c r="AS56" i="93"/>
  <c r="AJ3" i="105"/>
  <c r="AB4" i="105"/>
  <c r="AK40" i="105"/>
  <c r="AT40" i="105" s="1"/>
  <c r="AJ40" i="105"/>
  <c r="AS58" i="105"/>
  <c r="AL58" i="105"/>
  <c r="AU58" i="105" s="1"/>
  <c r="AS42" i="105"/>
  <c r="AL42" i="105"/>
  <c r="AU42" i="105" s="1"/>
  <c r="AH66" i="20"/>
  <c r="AQ66" i="20" s="1"/>
  <c r="AS17" i="101"/>
  <c r="AL17" i="101"/>
  <c r="AU17" i="101" s="1"/>
  <c r="AS35" i="101"/>
  <c r="AL35" i="101"/>
  <c r="AU35" i="101" s="1"/>
  <c r="AE61" i="100"/>
  <c r="W62" i="100"/>
  <c r="AG61" i="100"/>
  <c r="AP61" i="100" s="1"/>
  <c r="AF61" i="100"/>
  <c r="AO61" i="100" s="1"/>
  <c r="AS33" i="93"/>
  <c r="AL33" i="93"/>
  <c r="AU33" i="93" s="1"/>
  <c r="AK23" i="105"/>
  <c r="AT23" i="105" s="1"/>
  <c r="AJ23" i="105"/>
  <c r="AS53" i="105"/>
  <c r="AL53" i="105"/>
  <c r="AU53" i="105" s="1"/>
  <c r="AH57" i="90"/>
  <c r="AQ57" i="90" s="1"/>
  <c r="AL36" i="101"/>
  <c r="AU36" i="101" s="1"/>
  <c r="AS36" i="101"/>
  <c r="AE68" i="44"/>
  <c r="AG68" i="44"/>
  <c r="AP68" i="44" s="1"/>
  <c r="AF68" i="44"/>
  <c r="AO68" i="44" s="1"/>
  <c r="W69" i="44"/>
  <c r="Y64" i="95"/>
  <c r="X64" i="95"/>
  <c r="Y59" i="94"/>
  <c r="X59" i="94"/>
  <c r="AI62" i="54"/>
  <c r="AN62" i="54"/>
  <c r="AS22" i="93"/>
  <c r="AL22" i="93"/>
  <c r="AU22" i="93" s="1"/>
  <c r="AS40" i="93"/>
  <c r="AL40" i="93"/>
  <c r="AU40" i="93" s="1"/>
  <c r="AS7" i="101"/>
  <c r="AL7" i="101"/>
  <c r="AU7" i="101" s="1"/>
  <c r="AI69" i="101"/>
  <c r="AN69" i="101"/>
  <c r="AN71" i="101" s="1"/>
  <c r="AI59" i="42"/>
  <c r="AN59" i="42"/>
  <c r="AS10" i="93"/>
  <c r="AL10" i="93"/>
  <c r="AU10" i="93" s="1"/>
  <c r="AS29" i="93"/>
  <c r="AL29" i="93"/>
  <c r="AU29" i="93" s="1"/>
  <c r="AS55" i="105"/>
  <c r="AL55" i="105"/>
  <c r="AU55" i="105" s="1"/>
  <c r="AS38" i="101"/>
  <c r="AL38" i="101"/>
  <c r="AU38" i="101" s="1"/>
  <c r="AS56" i="101"/>
  <c r="AL56" i="101"/>
  <c r="AU56" i="101" s="1"/>
  <c r="AH64" i="88"/>
  <c r="AQ64" i="88" s="1"/>
  <c r="AS7" i="105"/>
  <c r="AL7" i="105"/>
  <c r="AU7" i="105" s="1"/>
  <c r="AS44" i="105"/>
  <c r="AL44" i="105"/>
  <c r="AU44" i="105" s="1"/>
  <c r="AS62" i="105"/>
  <c r="AL62" i="105"/>
  <c r="AU62" i="105" s="1"/>
  <c r="AS33" i="101"/>
  <c r="AL33" i="101"/>
  <c r="AU33" i="101" s="1"/>
  <c r="AS51" i="101"/>
  <c r="AL51" i="101"/>
  <c r="AU51" i="101" s="1"/>
  <c r="AS25" i="93"/>
  <c r="AL25" i="93"/>
  <c r="AU25" i="93" s="1"/>
  <c r="AJ21" i="105"/>
  <c r="AI64" i="96"/>
  <c r="AN64" i="96"/>
  <c r="AI58" i="87"/>
  <c r="AN58" i="87"/>
  <c r="AK55" i="47"/>
  <c r="AT55" i="47" s="1"/>
  <c r="AJ55" i="47"/>
  <c r="AJ43" i="47"/>
  <c r="AK43" i="47"/>
  <c r="AT43" i="47" s="1"/>
  <c r="AJ37" i="47"/>
  <c r="AK37" i="47"/>
  <c r="AT37" i="47" s="1"/>
  <c r="AK31" i="47"/>
  <c r="AT31" i="47" s="1"/>
  <c r="AJ25" i="47"/>
  <c r="AK25" i="47"/>
  <c r="AT25" i="47" s="1"/>
  <c r="AK19" i="47"/>
  <c r="AT19" i="47" s="1"/>
  <c r="AJ19" i="47"/>
  <c r="AJ12" i="47"/>
  <c r="AK12" i="47"/>
  <c r="AT12" i="47" s="1"/>
  <c r="AK6" i="47"/>
  <c r="AT6" i="47" s="1"/>
  <c r="AJ6" i="47"/>
  <c r="AR67" i="32"/>
  <c r="AS16" i="101"/>
  <c r="AL16" i="101"/>
  <c r="AU16" i="101" s="1"/>
  <c r="AS34" i="101"/>
  <c r="AL34" i="101"/>
  <c r="AU34" i="101" s="1"/>
  <c r="AR59" i="102"/>
  <c r="AK64" i="53"/>
  <c r="AT64" i="53" s="1"/>
  <c r="AJ64" i="53"/>
  <c r="AK58" i="53"/>
  <c r="AT58" i="53" s="1"/>
  <c r="AJ58" i="53"/>
  <c r="AK52" i="53"/>
  <c r="AT52" i="53" s="1"/>
  <c r="AJ52" i="53"/>
  <c r="AJ46" i="53"/>
  <c r="AK46" i="53"/>
  <c r="AT46" i="53" s="1"/>
  <c r="AK40" i="53"/>
  <c r="AT40" i="53" s="1"/>
  <c r="AJ40" i="53"/>
  <c r="AK34" i="53"/>
  <c r="AT34" i="53" s="1"/>
  <c r="AJ34" i="53"/>
  <c r="AJ28" i="53"/>
  <c r="AK28" i="53"/>
  <c r="AT28" i="53" s="1"/>
  <c r="AK22" i="53"/>
  <c r="AT22" i="53" s="1"/>
  <c r="AJ16" i="53"/>
  <c r="AK16" i="53"/>
  <c r="AT16" i="53" s="1"/>
  <c r="AK10" i="53"/>
  <c r="AT10" i="53" s="1"/>
  <c r="AJ10" i="53"/>
  <c r="AJ69" i="53"/>
  <c r="AS69" i="53" s="1"/>
  <c r="AK69" i="53"/>
  <c r="AT69" i="53" s="1"/>
  <c r="AS20" i="93"/>
  <c r="AL20" i="93"/>
  <c r="AU20" i="93" s="1"/>
  <c r="AJ9" i="105"/>
  <c r="AK9" i="105"/>
  <c r="AT9" i="105" s="1"/>
  <c r="AS46" i="105"/>
  <c r="AL46" i="105"/>
  <c r="AU46" i="105" s="1"/>
  <c r="AS64" i="105"/>
  <c r="AL64" i="105"/>
  <c r="AU64" i="105" s="1"/>
  <c r="AS61" i="105"/>
  <c r="AL61" i="105"/>
  <c r="AU61" i="105" s="1"/>
  <c r="AG66" i="20"/>
  <c r="AP66" i="20" s="1"/>
  <c r="W67" i="20"/>
  <c r="AF66" i="20"/>
  <c r="AO66" i="20" s="1"/>
  <c r="AE66" i="20"/>
  <c r="AS53" i="101"/>
  <c r="AL53" i="101"/>
  <c r="AU53" i="101" s="1"/>
  <c r="AJ8" i="93"/>
  <c r="AK8" i="93"/>
  <c r="AT8" i="93" s="1"/>
  <c r="AS51" i="93"/>
  <c r="AL51" i="93"/>
  <c r="AU51" i="93" s="1"/>
  <c r="AK29" i="105"/>
  <c r="AT29" i="105" s="1"/>
  <c r="AJ29" i="105"/>
  <c r="AH60" i="18"/>
  <c r="AQ60" i="18" s="1"/>
  <c r="W58" i="90"/>
  <c r="AG57" i="90"/>
  <c r="AF57" i="90"/>
  <c r="AO57" i="90" s="1"/>
  <c r="AE57" i="90"/>
  <c r="AN57" i="90" s="1"/>
  <c r="AS18" i="101"/>
  <c r="AL18" i="101"/>
  <c r="AU18" i="101" s="1"/>
  <c r="AS54" i="101"/>
  <c r="AL54" i="101"/>
  <c r="AU54" i="101" s="1"/>
  <c r="AI54" i="82"/>
  <c r="AN54" i="82"/>
  <c r="AI58" i="94"/>
  <c r="AN58" i="94"/>
  <c r="AS46" i="93"/>
  <c r="AL46" i="93"/>
  <c r="AU46" i="93" s="1"/>
  <c r="AS64" i="93"/>
  <c r="AL64" i="93"/>
  <c r="AU64" i="93" s="1"/>
  <c r="AS18" i="105"/>
  <c r="AL18" i="105"/>
  <c r="AU18" i="105" s="1"/>
  <c r="AS48" i="105"/>
  <c r="AL48" i="105"/>
  <c r="AU48" i="105" s="1"/>
  <c r="AS25" i="101"/>
  <c r="AL25" i="101"/>
  <c r="AU25" i="101" s="1"/>
  <c r="AS43" i="101"/>
  <c r="AL43" i="101"/>
  <c r="AU43" i="101" s="1"/>
  <c r="AS61" i="101"/>
  <c r="AL61" i="101"/>
  <c r="AU61" i="101" s="1"/>
  <c r="AS47" i="93"/>
  <c r="AL47" i="93"/>
  <c r="AU47" i="93" s="1"/>
  <c r="AS68" i="93"/>
  <c r="AL68" i="93"/>
  <c r="AU68" i="93" s="1"/>
  <c r="AS19" i="105"/>
  <c r="AL19" i="105"/>
  <c r="AU19" i="105" s="1"/>
  <c r="AS37" i="105"/>
  <c r="AL37" i="105"/>
  <c r="AU37" i="105" s="1"/>
  <c r="AS8" i="101"/>
  <c r="AL8" i="101"/>
  <c r="AU8" i="101" s="1"/>
  <c r="AS26" i="101"/>
  <c r="AL26" i="101"/>
  <c r="AU26" i="101" s="1"/>
  <c r="AS63" i="101"/>
  <c r="AL63" i="101"/>
  <c r="AU63" i="101" s="1"/>
  <c r="AF64" i="88"/>
  <c r="AO64" i="88" s="1"/>
  <c r="AG64" i="88"/>
  <c r="AP64" i="88" s="1"/>
  <c r="AE64" i="88"/>
  <c r="W65" i="88"/>
  <c r="AS18" i="93"/>
  <c r="AL18" i="93"/>
  <c r="AU18" i="93" s="1"/>
  <c r="AS36" i="93"/>
  <c r="AL36" i="93"/>
  <c r="AU36" i="93" s="1"/>
  <c r="AS54" i="93"/>
  <c r="AL54" i="93"/>
  <c r="AU54" i="93" s="1"/>
  <c r="AS26" i="105"/>
  <c r="AL26" i="105"/>
  <c r="AU26" i="105" s="1"/>
  <c r="AR56" i="90"/>
  <c r="AS31" i="93"/>
  <c r="AL31" i="93"/>
  <c r="AU31" i="93" s="1"/>
  <c r="AS49" i="93"/>
  <c r="AL49" i="93"/>
  <c r="AU49" i="93" s="1"/>
  <c r="AJ27" i="105"/>
  <c r="AS63" i="105"/>
  <c r="AL63" i="105"/>
  <c r="AU63" i="105" s="1"/>
  <c r="AK61" i="47"/>
  <c r="AT61" i="47" s="1"/>
  <c r="AJ61" i="47"/>
  <c r="AK54" i="47"/>
  <c r="AT54" i="47" s="1"/>
  <c r="AJ54" i="47"/>
  <c r="AK30" i="47"/>
  <c r="AT30" i="47" s="1"/>
  <c r="AJ30" i="47"/>
  <c r="AJ24" i="47"/>
  <c r="AK24" i="47"/>
  <c r="AT24" i="47" s="1"/>
  <c r="AK18" i="47"/>
  <c r="AT18" i="47" s="1"/>
  <c r="AJ18" i="47"/>
  <c r="AK11" i="47"/>
  <c r="AT11" i="47" s="1"/>
  <c r="AJ11" i="47"/>
  <c r="AK13" i="47"/>
  <c r="AT13" i="47" s="1"/>
  <c r="AJ13" i="47"/>
  <c r="AS5" i="101"/>
  <c r="AL5" i="101"/>
  <c r="AU5" i="101" s="1"/>
  <c r="AS22" i="101"/>
  <c r="AL22" i="101"/>
  <c r="AU22" i="101" s="1"/>
  <c r="AH56" i="35"/>
  <c r="AQ56" i="35" s="1"/>
  <c r="AJ63" i="53"/>
  <c r="AK63" i="53"/>
  <c r="AT63" i="53" s="1"/>
  <c r="AK57" i="53"/>
  <c r="AT57" i="53" s="1"/>
  <c r="AJ57" i="53"/>
  <c r="AJ51" i="53"/>
  <c r="AK51" i="53"/>
  <c r="AT51" i="53" s="1"/>
  <c r="AK45" i="53"/>
  <c r="AT45" i="53" s="1"/>
  <c r="AJ45" i="53"/>
  <c r="AJ39" i="53"/>
  <c r="AK39" i="53"/>
  <c r="AT39" i="53" s="1"/>
  <c r="AK33" i="53"/>
  <c r="AT33" i="53" s="1"/>
  <c r="AJ33" i="53"/>
  <c r="AK27" i="53"/>
  <c r="AT27" i="53" s="1"/>
  <c r="AJ27" i="53"/>
  <c r="AK21" i="53"/>
  <c r="AT21" i="53" s="1"/>
  <c r="AJ21" i="53"/>
  <c r="AK15" i="53"/>
  <c r="AT15" i="53" s="1"/>
  <c r="AJ15" i="53"/>
  <c r="AK9" i="53"/>
  <c r="AT9" i="53" s="1"/>
  <c r="AJ9" i="53"/>
  <c r="AX5" i="53"/>
  <c r="S5" i="53" s="1"/>
  <c r="AC5" i="53" s="1"/>
  <c r="AB6" i="53" s="1"/>
  <c r="AK16" i="105"/>
  <c r="AT16" i="105" s="1"/>
  <c r="AJ16" i="105"/>
  <c r="AS54" i="105"/>
  <c r="AL54" i="105"/>
  <c r="AU54" i="105" s="1"/>
  <c r="AH63" i="91"/>
  <c r="AQ63" i="91" s="1"/>
  <c r="AS23" i="101"/>
  <c r="AL23" i="101"/>
  <c r="AU23" i="101" s="1"/>
  <c r="AS41" i="101"/>
  <c r="AL41" i="101"/>
  <c r="AU41" i="101" s="1"/>
  <c r="AS59" i="101"/>
  <c r="AL59" i="101"/>
  <c r="AU59" i="101" s="1"/>
  <c r="AR61" i="99"/>
  <c r="AR64" i="84"/>
  <c r="AK15" i="93"/>
  <c r="AT15" i="93" s="1"/>
  <c r="AJ15" i="93"/>
  <c r="W67" i="41"/>
  <c r="AE66" i="41"/>
  <c r="AG66" i="41"/>
  <c r="AP66" i="41" s="1"/>
  <c r="AF66" i="41"/>
  <c r="AO66" i="41" s="1"/>
  <c r="AJ35" i="105"/>
  <c r="AK35" i="105"/>
  <c r="AT35" i="105" s="1"/>
  <c r="AS59" i="105"/>
  <c r="AL59" i="105"/>
  <c r="AU59" i="105" s="1"/>
  <c r="Z60" i="18"/>
  <c r="AL3" i="101"/>
  <c r="AU3" i="101" s="1"/>
  <c r="AS3" i="101"/>
  <c r="AS24" i="101"/>
  <c r="AL24" i="101"/>
  <c r="AU24" i="101" s="1"/>
  <c r="AS60" i="101"/>
  <c r="AL60" i="101"/>
  <c r="AU60" i="101" s="1"/>
  <c r="Y62" i="55"/>
  <c r="X62" i="55"/>
  <c r="Y55" i="82"/>
  <c r="X55" i="82"/>
  <c r="Z55" i="82" s="1"/>
  <c r="Y63" i="54"/>
  <c r="X63" i="54"/>
  <c r="AS9" i="93"/>
  <c r="AL9" i="93"/>
  <c r="AU9" i="93" s="1"/>
  <c r="AS28" i="93"/>
  <c r="AL28" i="93"/>
  <c r="AU28" i="93" s="1"/>
  <c r="AS13" i="105"/>
  <c r="AL13" i="105"/>
  <c r="AU13" i="105" s="1"/>
  <c r="AS60" i="105"/>
  <c r="AL60" i="105"/>
  <c r="AU60" i="105" s="1"/>
  <c r="Y59" i="49"/>
  <c r="X59" i="49"/>
  <c r="AS31" i="101"/>
  <c r="AL31" i="101"/>
  <c r="AU31" i="101" s="1"/>
  <c r="AS65" i="101"/>
  <c r="AL65" i="101"/>
  <c r="AU65" i="101" s="1"/>
  <c r="AR63" i="88"/>
  <c r="AS17" i="93"/>
  <c r="AL17" i="93"/>
  <c r="AU17" i="93" s="1"/>
  <c r="AS35" i="93"/>
  <c r="AL35" i="93"/>
  <c r="AU35" i="93" s="1"/>
  <c r="AS53" i="93"/>
  <c r="AL53" i="93"/>
  <c r="AU53" i="93" s="1"/>
  <c r="AS6" i="105"/>
  <c r="AL6" i="105"/>
  <c r="AU6" i="105" s="1"/>
  <c r="AS44" i="101"/>
  <c r="AL44" i="101"/>
  <c r="AU44" i="101" s="1"/>
  <c r="AI58" i="16"/>
  <c r="AN58" i="16"/>
  <c r="X67" i="51"/>
  <c r="Y67" i="51"/>
  <c r="Z67" i="51" s="1"/>
  <c r="AJ6" i="93"/>
  <c r="AS14" i="105"/>
  <c r="AL14" i="105"/>
  <c r="AU14" i="105" s="1"/>
  <c r="AL32" i="105"/>
  <c r="AU32" i="105" s="1"/>
  <c r="AS32" i="105"/>
  <c r="AS67" i="105"/>
  <c r="AL67" i="105"/>
  <c r="AU67" i="105" s="1"/>
  <c r="AS6" i="101"/>
  <c r="AL6" i="101"/>
  <c r="AU6" i="101" s="1"/>
  <c r="AS21" i="101"/>
  <c r="AL21" i="101"/>
  <c r="AU21" i="101" s="1"/>
  <c r="AS39" i="101"/>
  <c r="AL39" i="101"/>
  <c r="AU39" i="101" s="1"/>
  <c r="AS57" i="101"/>
  <c r="AL57" i="101"/>
  <c r="AU57" i="101" s="1"/>
  <c r="Y59" i="50"/>
  <c r="X59" i="50"/>
  <c r="Z59" i="50" s="1"/>
  <c r="AJ13" i="93"/>
  <c r="AS67" i="93"/>
  <c r="AL67" i="93"/>
  <c r="AU67" i="93" s="1"/>
  <c r="AS45" i="105"/>
  <c r="AL45" i="105"/>
  <c r="AU45" i="105" s="1"/>
  <c r="AI59" i="10"/>
  <c r="AO59" i="10"/>
  <c r="AI57" i="48"/>
  <c r="AN57" i="48"/>
  <c r="AI61" i="11"/>
  <c r="AN61" i="11"/>
  <c r="Z64" i="95" l="1"/>
  <c r="AJ31" i="47"/>
  <c r="Z59" i="87"/>
  <c r="W60" i="87" s="1"/>
  <c r="AX24" i="52"/>
  <c r="S24" i="52" s="1"/>
  <c r="AC24" i="52" s="1"/>
  <c r="AB25" i="52" s="1"/>
  <c r="AX18" i="52"/>
  <c r="S18" i="52" s="1"/>
  <c r="AC18" i="52" s="1"/>
  <c r="AB19" i="52" s="1"/>
  <c r="AX12" i="52"/>
  <c r="S12" i="52" s="1"/>
  <c r="AC12" i="52" s="1"/>
  <c r="AB13" i="52" s="1"/>
  <c r="AX6" i="52"/>
  <c r="S6" i="52" s="1"/>
  <c r="AC6" i="52" s="1"/>
  <c r="AB7" i="52" s="1"/>
  <c r="Z62" i="55"/>
  <c r="AJ22" i="53"/>
  <c r="AX17" i="52"/>
  <c r="S17" i="52" s="1"/>
  <c r="AC17" i="52" s="1"/>
  <c r="AB18" i="52" s="1"/>
  <c r="AX11" i="52"/>
  <c r="S11" i="52" s="1"/>
  <c r="AC11" i="52" s="1"/>
  <c r="AB12" i="52" s="1"/>
  <c r="AX3" i="52"/>
  <c r="S3" i="52" s="1"/>
  <c r="AC3" i="52" s="1"/>
  <c r="AE62" i="55"/>
  <c r="AF62" i="55"/>
  <c r="AO62" i="55" s="1"/>
  <c r="W63" i="55"/>
  <c r="AG62" i="55"/>
  <c r="AP62" i="55" s="1"/>
  <c r="AG59" i="87"/>
  <c r="AP59" i="87" s="1"/>
  <c r="AF59" i="87"/>
  <c r="AO59" i="87" s="1"/>
  <c r="AE59" i="87"/>
  <c r="W65" i="95"/>
  <c r="AG64" i="95"/>
  <c r="AP64" i="95" s="1"/>
  <c r="AF64" i="95"/>
  <c r="AO64" i="95" s="1"/>
  <c r="AE64" i="95"/>
  <c r="W60" i="50"/>
  <c r="AE59" i="50"/>
  <c r="AF59" i="50"/>
  <c r="AO59" i="50" s="1"/>
  <c r="AG59" i="50"/>
  <c r="AP59" i="50" s="1"/>
  <c r="W56" i="82"/>
  <c r="AE55" i="82"/>
  <c r="AG55" i="82"/>
  <c r="AP55" i="82" s="1"/>
  <c r="AF55" i="82"/>
  <c r="AO55" i="82" s="1"/>
  <c r="AS30" i="47"/>
  <c r="AL30" i="47"/>
  <c r="AU30" i="47" s="1"/>
  <c r="AS16" i="53"/>
  <c r="AL16" i="53"/>
  <c r="AU16" i="53" s="1"/>
  <c r="AS37" i="47"/>
  <c r="AL37" i="47"/>
  <c r="AU37" i="47" s="1"/>
  <c r="AR58" i="87"/>
  <c r="AR62" i="54"/>
  <c r="AK23" i="53"/>
  <c r="AT23" i="53" s="1"/>
  <c r="AJ23" i="53"/>
  <c r="AK14" i="47"/>
  <c r="AT14" i="47" s="1"/>
  <c r="AJ14" i="47"/>
  <c r="AJ50" i="47"/>
  <c r="AK50" i="47"/>
  <c r="AT50" i="47" s="1"/>
  <c r="AS28" i="47"/>
  <c r="AL28" i="47"/>
  <c r="AU28" i="47" s="1"/>
  <c r="AR69" i="53"/>
  <c r="AR71" i="53" s="1"/>
  <c r="AL69" i="53"/>
  <c r="AU69" i="53" s="1"/>
  <c r="W66" i="84"/>
  <c r="AF65" i="84"/>
  <c r="AO65" i="84" s="1"/>
  <c r="AG65" i="84"/>
  <c r="AP65" i="84" s="1"/>
  <c r="AE65" i="84"/>
  <c r="AK66" i="52"/>
  <c r="AT66" i="52" s="1"/>
  <c r="AJ66" i="52"/>
  <c r="AK63" i="52"/>
  <c r="AT63" i="52" s="1"/>
  <c r="AJ63" i="52"/>
  <c r="AK57" i="52"/>
  <c r="AT57" i="52" s="1"/>
  <c r="AJ57" i="52"/>
  <c r="AK51" i="52"/>
  <c r="AT51" i="52" s="1"/>
  <c r="AJ51" i="52"/>
  <c r="AK45" i="52"/>
  <c r="AT45" i="52" s="1"/>
  <c r="AJ45" i="52"/>
  <c r="AK39" i="52"/>
  <c r="AT39" i="52" s="1"/>
  <c r="AJ39" i="52"/>
  <c r="AK33" i="52"/>
  <c r="AT33" i="52" s="1"/>
  <c r="AJ33" i="52"/>
  <c r="AK27" i="52"/>
  <c r="AT27" i="52" s="1"/>
  <c r="AJ27" i="52"/>
  <c r="AK21" i="52"/>
  <c r="AT21" i="52" s="1"/>
  <c r="AJ21" i="52"/>
  <c r="AJ15" i="52"/>
  <c r="AK15" i="52"/>
  <c r="AT15" i="52" s="1"/>
  <c r="AK9" i="52"/>
  <c r="AT9" i="52" s="1"/>
  <c r="AJ9" i="52"/>
  <c r="AS34" i="105"/>
  <c r="AL34" i="105"/>
  <c r="AU34" i="105" s="1"/>
  <c r="AS14" i="93"/>
  <c r="AL14" i="93"/>
  <c r="AU14" i="93" s="1"/>
  <c r="AK30" i="53"/>
  <c r="AT30" i="53" s="1"/>
  <c r="AJ30" i="53"/>
  <c r="AJ68" i="53"/>
  <c r="AK68" i="53"/>
  <c r="AT68" i="53" s="1"/>
  <c r="AJ21" i="47"/>
  <c r="AK21" i="47"/>
  <c r="AT21" i="47" s="1"/>
  <c r="AK57" i="47"/>
  <c r="AT57" i="47" s="1"/>
  <c r="AJ57" i="47"/>
  <c r="AS29" i="47"/>
  <c r="AL29" i="47"/>
  <c r="AU29" i="47" s="1"/>
  <c r="W66" i="96"/>
  <c r="AE65" i="96"/>
  <c r="AG65" i="96"/>
  <c r="AP65" i="96" s="1"/>
  <c r="AF65" i="96"/>
  <c r="AO65" i="96" s="1"/>
  <c r="AX69" i="46"/>
  <c r="S69" i="46" s="1"/>
  <c r="AC69" i="46" s="1"/>
  <c r="AF69" i="46"/>
  <c r="AO69" i="46" s="1"/>
  <c r="AO71" i="46" s="1"/>
  <c r="AG69" i="46"/>
  <c r="AP69" i="46" s="1"/>
  <c r="AP71" i="46" s="1"/>
  <c r="AE69" i="46"/>
  <c r="AR66" i="51"/>
  <c r="AS4" i="93"/>
  <c r="AL4" i="93"/>
  <c r="AU4" i="93" s="1"/>
  <c r="AS7" i="93"/>
  <c r="AL7" i="93"/>
  <c r="AU7" i="93" s="1"/>
  <c r="AS19" i="53"/>
  <c r="AL19" i="53"/>
  <c r="AU19" i="53" s="1"/>
  <c r="AS37" i="53"/>
  <c r="AL37" i="53"/>
  <c r="AU37" i="53" s="1"/>
  <c r="AS55" i="53"/>
  <c r="AL55" i="53"/>
  <c r="AU55" i="53" s="1"/>
  <c r="AE60" i="43"/>
  <c r="W61" i="43"/>
  <c r="AF60" i="43"/>
  <c r="AO60" i="43" s="1"/>
  <c r="AG60" i="43"/>
  <c r="AP60" i="43" s="1"/>
  <c r="AK4" i="47"/>
  <c r="AT4" i="47" s="1"/>
  <c r="AJ4" i="47"/>
  <c r="AS52" i="47"/>
  <c r="AL52" i="47"/>
  <c r="AU52" i="47" s="1"/>
  <c r="AH63" i="45"/>
  <c r="AQ63" i="45" s="1"/>
  <c r="AS14" i="53"/>
  <c r="AL14" i="53"/>
  <c r="AU14" i="53" s="1"/>
  <c r="AS50" i="53"/>
  <c r="AL50" i="53"/>
  <c r="AU50" i="53" s="1"/>
  <c r="AS65" i="53"/>
  <c r="AL65" i="53"/>
  <c r="AU65" i="53" s="1"/>
  <c r="AK5" i="47"/>
  <c r="AT5" i="47" s="1"/>
  <c r="AJ5" i="47"/>
  <c r="AS23" i="47"/>
  <c r="AL23" i="47"/>
  <c r="AU23" i="47" s="1"/>
  <c r="AI57" i="85"/>
  <c r="AN57" i="85"/>
  <c r="AH63" i="54"/>
  <c r="AQ63" i="54" s="1"/>
  <c r="AS63" i="53"/>
  <c r="AL63" i="53"/>
  <c r="AU63" i="53" s="1"/>
  <c r="AH67" i="51"/>
  <c r="AQ67" i="51" s="1"/>
  <c r="Z63" i="54"/>
  <c r="AS35" i="105"/>
  <c r="AL35" i="105"/>
  <c r="AU35" i="105" s="1"/>
  <c r="AS15" i="93"/>
  <c r="AL15" i="93"/>
  <c r="AU15" i="93" s="1"/>
  <c r="AS15" i="53"/>
  <c r="AL15" i="53"/>
  <c r="AU15" i="53" s="1"/>
  <c r="AS33" i="53"/>
  <c r="AL33" i="53"/>
  <c r="AU33" i="53" s="1"/>
  <c r="AI64" i="88"/>
  <c r="AN64" i="88"/>
  <c r="AI57" i="90"/>
  <c r="AP57" i="90"/>
  <c r="AS8" i="93"/>
  <c r="AL8" i="93"/>
  <c r="AU8" i="93" s="1"/>
  <c r="Y67" i="20"/>
  <c r="Z67" i="20" s="1"/>
  <c r="X67" i="20"/>
  <c r="AL40" i="53"/>
  <c r="AU40" i="53" s="1"/>
  <c r="AS40" i="53"/>
  <c r="AS58" i="53"/>
  <c r="AL58" i="53"/>
  <c r="AU58" i="53" s="1"/>
  <c r="AS6" i="47"/>
  <c r="AL6" i="47"/>
  <c r="AU6" i="47" s="1"/>
  <c r="AH59" i="94"/>
  <c r="AQ59" i="94" s="1"/>
  <c r="AS40" i="105"/>
  <c r="AL40" i="105"/>
  <c r="AU40" i="105" s="1"/>
  <c r="AK29" i="53"/>
  <c r="AT29" i="53" s="1"/>
  <c r="AJ29" i="53"/>
  <c r="AS53" i="53"/>
  <c r="AL53" i="53"/>
  <c r="AU53" i="53" s="1"/>
  <c r="AJ20" i="47"/>
  <c r="AK20" i="47"/>
  <c r="AT20" i="47" s="1"/>
  <c r="AK56" i="47"/>
  <c r="AT56" i="47" s="1"/>
  <c r="AJ56" i="47"/>
  <c r="AS47" i="47"/>
  <c r="AL47" i="47"/>
  <c r="AU47" i="47" s="1"/>
  <c r="Y65" i="92"/>
  <c r="X65" i="92"/>
  <c r="AH62" i="11"/>
  <c r="AQ62" i="11" s="1"/>
  <c r="AH60" i="42"/>
  <c r="AQ60" i="42" s="1"/>
  <c r="AI63" i="104"/>
  <c r="AN63" i="104"/>
  <c r="AJ65" i="52"/>
  <c r="AK65" i="52"/>
  <c r="AT65" i="52" s="1"/>
  <c r="AJ62" i="52"/>
  <c r="AK62" i="52"/>
  <c r="AT62" i="52" s="1"/>
  <c r="AK56" i="52"/>
  <c r="AT56" i="52" s="1"/>
  <c r="AJ56" i="52"/>
  <c r="AK50" i="52"/>
  <c r="AT50" i="52" s="1"/>
  <c r="AJ50" i="52"/>
  <c r="AJ44" i="52"/>
  <c r="AK44" i="52"/>
  <c r="AT44" i="52" s="1"/>
  <c r="AJ38" i="52"/>
  <c r="AK38" i="52"/>
  <c r="AT38" i="52" s="1"/>
  <c r="AJ32" i="52"/>
  <c r="AK32" i="52"/>
  <c r="AT32" i="52" s="1"/>
  <c r="AJ26" i="52"/>
  <c r="AK26" i="52"/>
  <c r="AT26" i="52" s="1"/>
  <c r="AJ20" i="52"/>
  <c r="AK20" i="52"/>
  <c r="AT20" i="52" s="1"/>
  <c r="AJ14" i="52"/>
  <c r="AK14" i="52"/>
  <c r="AT14" i="52" s="1"/>
  <c r="AJ8" i="52"/>
  <c r="AK8" i="52"/>
  <c r="AT8" i="52" s="1"/>
  <c r="AK36" i="53"/>
  <c r="AT36" i="53" s="1"/>
  <c r="AJ36" i="53"/>
  <c r="AK27" i="47"/>
  <c r="AT27" i="47" s="1"/>
  <c r="AJ27" i="47"/>
  <c r="AK63" i="47"/>
  <c r="AT63" i="47" s="1"/>
  <c r="AJ63" i="47"/>
  <c r="AS40" i="47"/>
  <c r="AL40" i="47"/>
  <c r="AU40" i="47" s="1"/>
  <c r="AS59" i="47"/>
  <c r="AL59" i="47"/>
  <c r="AU59" i="47" s="1"/>
  <c r="AH60" i="10"/>
  <c r="AQ60" i="10" s="1"/>
  <c r="Y63" i="103"/>
  <c r="X63" i="103"/>
  <c r="AR61" i="55"/>
  <c r="AS47" i="105"/>
  <c r="AL47" i="105"/>
  <c r="AU47" i="105" s="1"/>
  <c r="AS25" i="53"/>
  <c r="AL25" i="53"/>
  <c r="AU25" i="53" s="1"/>
  <c r="AL3" i="47"/>
  <c r="AU3" i="47" s="1"/>
  <c r="AS3" i="47"/>
  <c r="Z63" i="45"/>
  <c r="AS5" i="105"/>
  <c r="AL5" i="105"/>
  <c r="AU5" i="105" s="1"/>
  <c r="AS32" i="53"/>
  <c r="AL32" i="53"/>
  <c r="AU32" i="53" s="1"/>
  <c r="AS10" i="47"/>
  <c r="AL10" i="47"/>
  <c r="AU10" i="47" s="1"/>
  <c r="Y69" i="86"/>
  <c r="X69" i="86"/>
  <c r="Y58" i="85"/>
  <c r="X58" i="85"/>
  <c r="Z58" i="85" s="1"/>
  <c r="AH59" i="50"/>
  <c r="AQ59" i="50" s="1"/>
  <c r="AH62" i="55"/>
  <c r="AQ62" i="55" s="1"/>
  <c r="Y67" i="41"/>
  <c r="X67" i="41"/>
  <c r="AS11" i="47"/>
  <c r="AL11" i="47"/>
  <c r="AU11" i="47" s="1"/>
  <c r="AS16" i="105"/>
  <c r="AL16" i="105"/>
  <c r="AU16" i="105" s="1"/>
  <c r="AS51" i="53"/>
  <c r="AL51" i="53"/>
  <c r="AU51" i="53" s="1"/>
  <c r="AS18" i="47"/>
  <c r="AL18" i="47"/>
  <c r="AU18" i="47" s="1"/>
  <c r="AS54" i="47"/>
  <c r="AL54" i="47"/>
  <c r="AU54" i="47" s="1"/>
  <c r="AS27" i="105"/>
  <c r="AL27" i="105"/>
  <c r="AU27" i="105" s="1"/>
  <c r="Y58" i="90"/>
  <c r="X58" i="90"/>
  <c r="Z58" i="90" s="1"/>
  <c r="AS29" i="105"/>
  <c r="AL29" i="105"/>
  <c r="AU29" i="105" s="1"/>
  <c r="AS22" i="53"/>
  <c r="AL22" i="53"/>
  <c r="AU22" i="53" s="1"/>
  <c r="AS25" i="47"/>
  <c r="AL25" i="47"/>
  <c r="AU25" i="47" s="1"/>
  <c r="AS43" i="47"/>
  <c r="AL43" i="47"/>
  <c r="AU43" i="47" s="1"/>
  <c r="AR64" i="96"/>
  <c r="AR59" i="42"/>
  <c r="Z59" i="94"/>
  <c r="Y69" i="44"/>
  <c r="X69" i="44"/>
  <c r="AJ35" i="53"/>
  <c r="AK35" i="53"/>
  <c r="AT35" i="53" s="1"/>
  <c r="AR59" i="43"/>
  <c r="AJ26" i="47"/>
  <c r="AK26" i="47"/>
  <c r="AT26" i="47" s="1"/>
  <c r="AJ62" i="47"/>
  <c r="AK62" i="47"/>
  <c r="AT62" i="47" s="1"/>
  <c r="Z62" i="11"/>
  <c r="AR69" i="47"/>
  <c r="AR71" i="47" s="1"/>
  <c r="AL69" i="47"/>
  <c r="AU69" i="47" s="1"/>
  <c r="AF68" i="32"/>
  <c r="AO68" i="32" s="1"/>
  <c r="AE68" i="32"/>
  <c r="AG68" i="32"/>
  <c r="AP68" i="32" s="1"/>
  <c r="W69" i="32"/>
  <c r="AG60" i="42"/>
  <c r="AP60" i="42" s="1"/>
  <c r="AF60" i="42"/>
  <c r="AO60" i="42" s="1"/>
  <c r="W61" i="42"/>
  <c r="AE60" i="42"/>
  <c r="AH61" i="83"/>
  <c r="AQ61" i="83" s="1"/>
  <c r="AJ69" i="52"/>
  <c r="AS69" i="52" s="1"/>
  <c r="AK69" i="52"/>
  <c r="AT69" i="52" s="1"/>
  <c r="AJ61" i="52"/>
  <c r="AK61" i="52"/>
  <c r="AT61" i="52" s="1"/>
  <c r="AJ55" i="52"/>
  <c r="AK55" i="52"/>
  <c r="AT55" i="52" s="1"/>
  <c r="AJ49" i="52"/>
  <c r="AK49" i="52"/>
  <c r="AT49" i="52" s="1"/>
  <c r="AK43" i="52"/>
  <c r="AT43" i="52" s="1"/>
  <c r="AJ43" i="52"/>
  <c r="AK37" i="52"/>
  <c r="AT37" i="52" s="1"/>
  <c r="AJ37" i="52"/>
  <c r="AJ31" i="52"/>
  <c r="AK31" i="52"/>
  <c r="AT31" i="52" s="1"/>
  <c r="AJ25" i="52"/>
  <c r="AK25" i="52"/>
  <c r="AT25" i="52" s="1"/>
  <c r="AJ19" i="52"/>
  <c r="AK19" i="52"/>
  <c r="AT19" i="52" s="1"/>
  <c r="AJ13" i="52"/>
  <c r="AK13" i="52"/>
  <c r="AT13" i="52" s="1"/>
  <c r="AK7" i="52"/>
  <c r="AT7" i="52" s="1"/>
  <c r="AJ7" i="52"/>
  <c r="AB4" i="53"/>
  <c r="AJ3" i="53"/>
  <c r="AJ42" i="53"/>
  <c r="AK42" i="53"/>
  <c r="AT42" i="53" s="1"/>
  <c r="AK33" i="47"/>
  <c r="AT33" i="47" s="1"/>
  <c r="AJ33" i="47"/>
  <c r="AK66" i="47"/>
  <c r="AT66" i="47" s="1"/>
  <c r="AJ66" i="47"/>
  <c r="AH58" i="48"/>
  <c r="AQ58" i="48" s="1"/>
  <c r="AI62" i="103"/>
  <c r="AN62" i="103"/>
  <c r="AI62" i="99"/>
  <c r="AN62" i="99"/>
  <c r="AS10" i="105"/>
  <c r="AL10" i="105"/>
  <c r="AU10" i="105" s="1"/>
  <c r="AS28" i="105"/>
  <c r="AL28" i="105"/>
  <c r="AU28" i="105" s="1"/>
  <c r="AS7" i="53"/>
  <c r="AL7" i="53"/>
  <c r="AU7" i="53" s="1"/>
  <c r="AS43" i="53"/>
  <c r="AL43" i="53"/>
  <c r="AU43" i="53" s="1"/>
  <c r="AS61" i="53"/>
  <c r="AL61" i="53"/>
  <c r="AU61" i="53" s="1"/>
  <c r="AS22" i="47"/>
  <c r="AL22" i="47"/>
  <c r="AU22" i="47" s="1"/>
  <c r="AS35" i="47"/>
  <c r="AL35" i="47"/>
  <c r="AU35" i="47" s="1"/>
  <c r="AS48" i="47"/>
  <c r="AL48" i="47"/>
  <c r="AU48" i="47" s="1"/>
  <c r="AS4" i="101"/>
  <c r="AS71" i="101" s="1"/>
  <c r="AL4" i="101"/>
  <c r="AU4" i="101" s="1"/>
  <c r="AS21" i="93"/>
  <c r="AL21" i="93"/>
  <c r="AU21" i="93" s="1"/>
  <c r="AI63" i="91"/>
  <c r="AN63" i="91"/>
  <c r="AS22" i="105"/>
  <c r="AL22" i="105"/>
  <c r="AU22" i="105" s="1"/>
  <c r="AS56" i="53"/>
  <c r="AL56" i="53"/>
  <c r="AU56" i="53" s="1"/>
  <c r="AS41" i="47"/>
  <c r="AL41" i="47"/>
  <c r="AU41" i="47" s="1"/>
  <c r="Y57" i="35"/>
  <c r="X57" i="35"/>
  <c r="AI68" i="86"/>
  <c r="AN68" i="86"/>
  <c r="AR59" i="10"/>
  <c r="Y65" i="88"/>
  <c r="X65" i="88"/>
  <c r="AS21" i="53"/>
  <c r="AL21" i="53"/>
  <c r="AU21" i="53" s="1"/>
  <c r="AR58" i="94"/>
  <c r="AS10" i="53"/>
  <c r="AL10" i="53"/>
  <c r="AU10" i="53" s="1"/>
  <c r="AL64" i="53"/>
  <c r="AU64" i="53" s="1"/>
  <c r="AS64" i="53"/>
  <c r="AS31" i="47"/>
  <c r="AL31" i="47"/>
  <c r="AU31" i="47" s="1"/>
  <c r="AS55" i="47"/>
  <c r="AL55" i="47"/>
  <c r="AU55" i="47" s="1"/>
  <c r="AS21" i="105"/>
  <c r="AL21" i="105"/>
  <c r="AU21" i="105" s="1"/>
  <c r="AS23" i="105"/>
  <c r="AL23" i="105"/>
  <c r="AU23" i="105" s="1"/>
  <c r="AK4" i="105"/>
  <c r="AT4" i="105" s="1"/>
  <c r="AT71" i="105" s="1"/>
  <c r="AJ4" i="105"/>
  <c r="AK5" i="53"/>
  <c r="AT5" i="53" s="1"/>
  <c r="AJ5" i="53"/>
  <c r="AS59" i="53"/>
  <c r="AL59" i="53"/>
  <c r="AU59" i="53" s="1"/>
  <c r="AJ32" i="47"/>
  <c r="AK32" i="47"/>
  <c r="AT32" i="47" s="1"/>
  <c r="AJ65" i="47"/>
  <c r="AK65" i="47"/>
  <c r="AT65" i="47" s="1"/>
  <c r="AS46" i="47"/>
  <c r="AL46" i="47"/>
  <c r="AU46" i="47" s="1"/>
  <c r="AS67" i="47"/>
  <c r="AL67" i="47"/>
  <c r="AU67" i="47" s="1"/>
  <c r="Z61" i="83"/>
  <c r="Y64" i="104"/>
  <c r="X64" i="104"/>
  <c r="Z64" i="104" s="1"/>
  <c r="AK67" i="52"/>
  <c r="AT67" i="52" s="1"/>
  <c r="AJ67" i="52"/>
  <c r="AK60" i="52"/>
  <c r="AT60" i="52" s="1"/>
  <c r="AJ60" i="52"/>
  <c r="AK54" i="52"/>
  <c r="AT54" i="52" s="1"/>
  <c r="AJ54" i="52"/>
  <c r="AJ48" i="52"/>
  <c r="AK48" i="52"/>
  <c r="AT48" i="52" s="1"/>
  <c r="AJ42" i="52"/>
  <c r="AK42" i="52"/>
  <c r="AT42" i="52" s="1"/>
  <c r="AK36" i="52"/>
  <c r="AT36" i="52" s="1"/>
  <c r="AJ36" i="52"/>
  <c r="AJ30" i="52"/>
  <c r="AK30" i="52"/>
  <c r="AT30" i="52" s="1"/>
  <c r="AK24" i="52"/>
  <c r="AT24" i="52" s="1"/>
  <c r="AJ24" i="52"/>
  <c r="AK18" i="52"/>
  <c r="AT18" i="52" s="1"/>
  <c r="AJ18" i="52"/>
  <c r="AK12" i="52"/>
  <c r="AT12" i="52" s="1"/>
  <c r="AJ12" i="52"/>
  <c r="AB4" i="52"/>
  <c r="AJ3" i="52"/>
  <c r="AK12" i="53"/>
  <c r="AT12" i="53" s="1"/>
  <c r="AJ12" i="53"/>
  <c r="AJ48" i="53"/>
  <c r="AK48" i="53"/>
  <c r="AT48" i="53" s="1"/>
  <c r="AJ39" i="47"/>
  <c r="AK39" i="47"/>
  <c r="AT39" i="47" s="1"/>
  <c r="AS9" i="47"/>
  <c r="AL9" i="47"/>
  <c r="AU9" i="47" s="1"/>
  <c r="AS58" i="47"/>
  <c r="AL58" i="47"/>
  <c r="AU58" i="47" s="1"/>
  <c r="Z58" i="48"/>
  <c r="AR58" i="49"/>
  <c r="AL13" i="53"/>
  <c r="AU13" i="53" s="1"/>
  <c r="AS13" i="53"/>
  <c r="AS49" i="53"/>
  <c r="AL49" i="53"/>
  <c r="AU49" i="53" s="1"/>
  <c r="AS33" i="105"/>
  <c r="AL33" i="105"/>
  <c r="AU33" i="105" s="1"/>
  <c r="AH59" i="16"/>
  <c r="AQ59" i="16" s="1"/>
  <c r="Y64" i="91"/>
  <c r="X64" i="91"/>
  <c r="AS20" i="53"/>
  <c r="AL20" i="53"/>
  <c r="AU20" i="53" s="1"/>
  <c r="AS38" i="53"/>
  <c r="AL38" i="53"/>
  <c r="AU38" i="53" s="1"/>
  <c r="AS17" i="47"/>
  <c r="AL17" i="47"/>
  <c r="AU17" i="47" s="1"/>
  <c r="AI56" i="35"/>
  <c r="AN56" i="35"/>
  <c r="AI69" i="52"/>
  <c r="AN69" i="52"/>
  <c r="AN71" i="52" s="1"/>
  <c r="W68" i="51"/>
  <c r="AF67" i="51"/>
  <c r="AO67" i="51" s="1"/>
  <c r="AG67" i="51"/>
  <c r="AP67" i="51" s="1"/>
  <c r="AE67" i="51"/>
  <c r="Z59" i="49"/>
  <c r="AH59" i="49"/>
  <c r="AQ59" i="49" s="1"/>
  <c r="AR57" i="48"/>
  <c r="AJ6" i="53"/>
  <c r="AK6" i="53"/>
  <c r="AT6" i="53" s="1"/>
  <c r="AS39" i="53"/>
  <c r="AL39" i="53"/>
  <c r="AU39" i="53" s="1"/>
  <c r="AL13" i="47"/>
  <c r="AU13" i="47" s="1"/>
  <c r="AS13" i="47"/>
  <c r="AS61" i="47"/>
  <c r="AL61" i="47"/>
  <c r="AU61" i="47" s="1"/>
  <c r="AS9" i="105"/>
  <c r="AL9" i="105"/>
  <c r="AU9" i="105" s="1"/>
  <c r="AS28" i="53"/>
  <c r="AL28" i="53"/>
  <c r="AU28" i="53" s="1"/>
  <c r="AS46" i="53"/>
  <c r="AL46" i="53"/>
  <c r="AU46" i="53" s="1"/>
  <c r="AS12" i="47"/>
  <c r="AL12" i="47"/>
  <c r="AU12" i="47" s="1"/>
  <c r="AR69" i="101"/>
  <c r="AR71" i="101" s="1"/>
  <c r="AL69" i="101"/>
  <c r="AU69" i="101" s="1"/>
  <c r="AU71" i="101" s="1"/>
  <c r="C11" i="101" s="1"/>
  <c r="F45" i="57" s="1"/>
  <c r="AH64" i="95"/>
  <c r="AQ64" i="95" s="1"/>
  <c r="Y62" i="100"/>
  <c r="X62" i="100"/>
  <c r="AL3" i="105"/>
  <c r="AU3" i="105" s="1"/>
  <c r="AS3" i="105"/>
  <c r="AJ11" i="53"/>
  <c r="AK11" i="53"/>
  <c r="AT11" i="53" s="1"/>
  <c r="AS41" i="53"/>
  <c r="AL41" i="53"/>
  <c r="AU41" i="53" s="1"/>
  <c r="AK38" i="47"/>
  <c r="AT38" i="47" s="1"/>
  <c r="AJ38" i="47"/>
  <c r="AJ64" i="47"/>
  <c r="AS36" i="47"/>
  <c r="AL36" i="47"/>
  <c r="AU36" i="47" s="1"/>
  <c r="AI64" i="92"/>
  <c r="AN64" i="92"/>
  <c r="AH59" i="87"/>
  <c r="AQ59" i="87" s="1"/>
  <c r="AR68" i="46"/>
  <c r="AE58" i="98"/>
  <c r="AF58" i="98"/>
  <c r="AO58" i="98" s="1"/>
  <c r="W59" i="98"/>
  <c r="AG58" i="98"/>
  <c r="AP58" i="98" s="1"/>
  <c r="AJ68" i="52"/>
  <c r="AK68" i="52"/>
  <c r="AT68" i="52" s="1"/>
  <c r="AJ59" i="52"/>
  <c r="AK59" i="52"/>
  <c r="AT59" i="52" s="1"/>
  <c r="AJ53" i="52"/>
  <c r="AK53" i="52"/>
  <c r="AT53" i="52" s="1"/>
  <c r="AK47" i="52"/>
  <c r="AT47" i="52" s="1"/>
  <c r="AJ47" i="52"/>
  <c r="AK41" i="52"/>
  <c r="AT41" i="52" s="1"/>
  <c r="AJ41" i="52"/>
  <c r="AK35" i="52"/>
  <c r="AT35" i="52" s="1"/>
  <c r="AJ35" i="52"/>
  <c r="AK29" i="52"/>
  <c r="AT29" i="52" s="1"/>
  <c r="AJ29" i="52"/>
  <c r="AJ23" i="52"/>
  <c r="AK23" i="52"/>
  <c r="AT23" i="52" s="1"/>
  <c r="AK17" i="52"/>
  <c r="AT17" i="52" s="1"/>
  <c r="AJ17" i="52"/>
  <c r="AJ11" i="52"/>
  <c r="AK11" i="52"/>
  <c r="AT11" i="52" s="1"/>
  <c r="AJ6" i="52"/>
  <c r="AK6" i="52"/>
  <c r="AT6" i="52" s="1"/>
  <c r="Y67" i="13"/>
  <c r="X67" i="13"/>
  <c r="Z67" i="13" s="1"/>
  <c r="AK18" i="53"/>
  <c r="AT18" i="53" s="1"/>
  <c r="AJ18" i="53"/>
  <c r="AJ54" i="53"/>
  <c r="AK54" i="53"/>
  <c r="AT54" i="53" s="1"/>
  <c r="AK8" i="47"/>
  <c r="AT8" i="47" s="1"/>
  <c r="AJ8" i="47"/>
  <c r="AK45" i="47"/>
  <c r="AT45" i="47" s="1"/>
  <c r="AJ45" i="47"/>
  <c r="AS42" i="47"/>
  <c r="AL42" i="47"/>
  <c r="AU42" i="47" s="1"/>
  <c r="AR62" i="45"/>
  <c r="AS31" i="53"/>
  <c r="AL31" i="53"/>
  <c r="AU31" i="53" s="1"/>
  <c r="AS66" i="53"/>
  <c r="AL66" i="53"/>
  <c r="AU66" i="53" s="1"/>
  <c r="AS34" i="47"/>
  <c r="AL34" i="47"/>
  <c r="AU34" i="47" s="1"/>
  <c r="AS8" i="105"/>
  <c r="AL8" i="105"/>
  <c r="AU8" i="105" s="1"/>
  <c r="Z59" i="16"/>
  <c r="AR63" i="95"/>
  <c r="AR60" i="83"/>
  <c r="AS8" i="53"/>
  <c r="AL8" i="53"/>
  <c r="AU8" i="53" s="1"/>
  <c r="AS26" i="53"/>
  <c r="AL26" i="53"/>
  <c r="AU26" i="53" s="1"/>
  <c r="AJ49" i="47"/>
  <c r="AR61" i="11"/>
  <c r="AR58" i="16"/>
  <c r="AH55" i="82"/>
  <c r="AQ55" i="82" s="1"/>
  <c r="W61" i="18"/>
  <c r="AG60" i="18"/>
  <c r="AP60" i="18" s="1"/>
  <c r="AF60" i="18"/>
  <c r="AO60" i="18" s="1"/>
  <c r="AE60" i="18"/>
  <c r="AS57" i="53"/>
  <c r="AL57" i="53"/>
  <c r="AU57" i="53" s="1"/>
  <c r="AS13" i="93"/>
  <c r="AS71" i="93" s="1"/>
  <c r="AL13" i="93"/>
  <c r="AU13" i="93" s="1"/>
  <c r="AS6" i="93"/>
  <c r="AL6" i="93"/>
  <c r="AU6" i="93" s="1"/>
  <c r="AI66" i="41"/>
  <c r="AN66" i="41"/>
  <c r="AS9" i="53"/>
  <c r="AL9" i="53"/>
  <c r="AU9" i="53" s="1"/>
  <c r="AL27" i="53"/>
  <c r="AU27" i="53" s="1"/>
  <c r="AS27" i="53"/>
  <c r="AS45" i="53"/>
  <c r="AL45" i="53"/>
  <c r="AU45" i="53" s="1"/>
  <c r="AS24" i="47"/>
  <c r="AL24" i="47"/>
  <c r="AU24" i="47" s="1"/>
  <c r="AR54" i="82"/>
  <c r="AI66" i="20"/>
  <c r="AN66" i="20"/>
  <c r="AS34" i="53"/>
  <c r="AL34" i="53"/>
  <c r="AU34" i="53" s="1"/>
  <c r="AS52" i="53"/>
  <c r="AL52" i="53"/>
  <c r="AU52" i="53" s="1"/>
  <c r="AS19" i="47"/>
  <c r="AL19" i="47"/>
  <c r="AU19" i="47" s="1"/>
  <c r="AI68" i="44"/>
  <c r="AN68" i="44"/>
  <c r="AI61" i="100"/>
  <c r="AN61" i="100"/>
  <c r="AJ17" i="53"/>
  <c r="AK17" i="53"/>
  <c r="AT17" i="53" s="1"/>
  <c r="AS47" i="53"/>
  <c r="AL47" i="53"/>
  <c r="AU47" i="53" s="1"/>
  <c r="AS67" i="53"/>
  <c r="AL67" i="53"/>
  <c r="AU67" i="53" s="1"/>
  <c r="AJ7" i="47"/>
  <c r="AK7" i="47"/>
  <c r="AT7" i="47" s="1"/>
  <c r="AJ44" i="47"/>
  <c r="AK44" i="47"/>
  <c r="AT44" i="47" s="1"/>
  <c r="AS39" i="105"/>
  <c r="AL39" i="105"/>
  <c r="AU39" i="105" s="1"/>
  <c r="AG60" i="102"/>
  <c r="AP60" i="102" s="1"/>
  <c r="AE60" i="102"/>
  <c r="AF60" i="102"/>
  <c r="AO60" i="102" s="1"/>
  <c r="W61" i="102"/>
  <c r="AS17" i="105"/>
  <c r="AL17" i="105"/>
  <c r="AU17" i="105" s="1"/>
  <c r="AJ64" i="52"/>
  <c r="AK64" i="52"/>
  <c r="AT64" i="52" s="1"/>
  <c r="AK58" i="52"/>
  <c r="AT58" i="52" s="1"/>
  <c r="AJ58" i="52"/>
  <c r="AJ52" i="52"/>
  <c r="AK52" i="52"/>
  <c r="AT52" i="52" s="1"/>
  <c r="AJ46" i="52"/>
  <c r="AK46" i="52"/>
  <c r="AT46" i="52" s="1"/>
  <c r="AJ40" i="52"/>
  <c r="AK40" i="52"/>
  <c r="AT40" i="52" s="1"/>
  <c r="AK34" i="52"/>
  <c r="AT34" i="52" s="1"/>
  <c r="AJ34" i="52"/>
  <c r="AJ28" i="52"/>
  <c r="AK28" i="52"/>
  <c r="AT28" i="52" s="1"/>
  <c r="AK22" i="52"/>
  <c r="AT22" i="52" s="1"/>
  <c r="AJ22" i="52"/>
  <c r="AJ16" i="52"/>
  <c r="AK16" i="52"/>
  <c r="AT16" i="52" s="1"/>
  <c r="AJ10" i="52"/>
  <c r="AK10" i="52"/>
  <c r="AT10" i="52" s="1"/>
  <c r="AK5" i="52"/>
  <c r="AT5" i="52" s="1"/>
  <c r="AJ5" i="52"/>
  <c r="AI66" i="13"/>
  <c r="AN66" i="13"/>
  <c r="AJ24" i="53"/>
  <c r="AK24" i="53"/>
  <c r="AT24" i="53" s="1"/>
  <c r="AK60" i="53"/>
  <c r="AT60" i="53" s="1"/>
  <c r="AJ60" i="53"/>
  <c r="AJ15" i="47"/>
  <c r="AK15" i="47"/>
  <c r="AT15" i="47" s="1"/>
  <c r="AK51" i="47"/>
  <c r="AT51" i="47" s="1"/>
  <c r="AJ51" i="47"/>
  <c r="AS16" i="47"/>
  <c r="AL16" i="47"/>
  <c r="AU16" i="47" s="1"/>
  <c r="AS68" i="47"/>
  <c r="AL68" i="47"/>
  <c r="AU68" i="47" s="1"/>
  <c r="AH65" i="96"/>
  <c r="AQ65" i="96" s="1"/>
  <c r="Z60" i="10"/>
  <c r="AS15" i="105"/>
  <c r="AL15" i="105"/>
  <c r="AU15" i="105" s="1"/>
  <c r="AH69" i="46"/>
  <c r="AQ69" i="46" s="1"/>
  <c r="AQ71" i="46" s="1"/>
  <c r="AZ3" i="46"/>
  <c r="AX12" i="46" s="1"/>
  <c r="S12" i="46" s="1"/>
  <c r="AC12" i="46" s="1"/>
  <c r="AB13" i="46" s="1"/>
  <c r="AX5" i="46"/>
  <c r="S5" i="46" s="1"/>
  <c r="AC5" i="46" s="1"/>
  <c r="AB6" i="46" s="1"/>
  <c r="AX3" i="46"/>
  <c r="S3" i="46" s="1"/>
  <c r="AC3" i="46" s="1"/>
  <c r="AX4" i="46"/>
  <c r="S4" i="46" s="1"/>
  <c r="AC4" i="46" s="1"/>
  <c r="AB5" i="46" s="1"/>
  <c r="AX8" i="46"/>
  <c r="S8" i="46" s="1"/>
  <c r="AC8" i="46" s="1"/>
  <c r="AB9" i="46" s="1"/>
  <c r="AX9" i="46"/>
  <c r="S9" i="46" s="1"/>
  <c r="AC9" i="46" s="1"/>
  <c r="AB10" i="46" s="1"/>
  <c r="AX10" i="46"/>
  <c r="S10" i="46" s="1"/>
  <c r="AC10" i="46" s="1"/>
  <c r="AB11" i="46" s="1"/>
  <c r="AX11" i="46"/>
  <c r="S11" i="46" s="1"/>
  <c r="AC11" i="46" s="1"/>
  <c r="AB12" i="46" s="1"/>
  <c r="AX15" i="46"/>
  <c r="S15" i="46" s="1"/>
  <c r="AC15" i="46" s="1"/>
  <c r="AB16" i="46" s="1"/>
  <c r="AX16" i="46"/>
  <c r="S16" i="46" s="1"/>
  <c r="AC16" i="46" s="1"/>
  <c r="AB17" i="46" s="1"/>
  <c r="AX17" i="46"/>
  <c r="S17" i="46" s="1"/>
  <c r="AC17" i="46" s="1"/>
  <c r="AB18" i="46" s="1"/>
  <c r="AX18" i="46"/>
  <c r="S18" i="46" s="1"/>
  <c r="AC18" i="46" s="1"/>
  <c r="AB19" i="46" s="1"/>
  <c r="AX19" i="46"/>
  <c r="S19" i="46" s="1"/>
  <c r="AC19" i="46" s="1"/>
  <c r="AB20" i="46" s="1"/>
  <c r="AX20" i="46"/>
  <c r="S20" i="46" s="1"/>
  <c r="AC20" i="46" s="1"/>
  <c r="AB21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6" i="46"/>
  <c r="S66" i="46" s="1"/>
  <c r="AC66" i="46" s="1"/>
  <c r="AB67" i="46" s="1"/>
  <c r="AX65" i="46"/>
  <c r="S65" i="46" s="1"/>
  <c r="AC65" i="46" s="1"/>
  <c r="AB66" i="46" s="1"/>
  <c r="AX67" i="46"/>
  <c r="S67" i="46" s="1"/>
  <c r="AC67" i="46" s="1"/>
  <c r="AB68" i="46" s="1"/>
  <c r="AX68" i="46"/>
  <c r="S68" i="46" s="1"/>
  <c r="AC68" i="46" s="1"/>
  <c r="AB69" i="46" s="1"/>
  <c r="AT71" i="93"/>
  <c r="Y63" i="99"/>
  <c r="X63" i="99"/>
  <c r="AH60" i="43"/>
  <c r="AQ60" i="43" s="1"/>
  <c r="AS53" i="47"/>
  <c r="AL53" i="47"/>
  <c r="AU53" i="47" s="1"/>
  <c r="AS60" i="47"/>
  <c r="AL60" i="47"/>
  <c r="AU60" i="47" s="1"/>
  <c r="AR58" i="50"/>
  <c r="AS41" i="105"/>
  <c r="AL41" i="105"/>
  <c r="AU41" i="105" s="1"/>
  <c r="AS44" i="53"/>
  <c r="AL44" i="53"/>
  <c r="AU44" i="53" s="1"/>
  <c r="AS62" i="53"/>
  <c r="AL62" i="53"/>
  <c r="AU62" i="53" s="1"/>
  <c r="AU71" i="93" l="1"/>
  <c r="C11" i="93" s="1"/>
  <c r="F37" i="57" s="1"/>
  <c r="Z67" i="41"/>
  <c r="AF64" i="104"/>
  <c r="AO64" i="104" s="1"/>
  <c r="AE64" i="104"/>
  <c r="AG64" i="104"/>
  <c r="AP64" i="104" s="1"/>
  <c r="W65" i="104"/>
  <c r="AE67" i="41"/>
  <c r="W68" i="41"/>
  <c r="AG67" i="41"/>
  <c r="AP67" i="41" s="1"/>
  <c r="AF67" i="41"/>
  <c r="AO67" i="41" s="1"/>
  <c r="AJ66" i="46"/>
  <c r="AK66" i="46"/>
  <c r="AT66" i="46" s="1"/>
  <c r="AK54" i="46"/>
  <c r="AT54" i="46" s="1"/>
  <c r="AJ54" i="46"/>
  <c r="AJ59" i="46"/>
  <c r="AK59" i="46"/>
  <c r="AT59" i="46" s="1"/>
  <c r="AJ35" i="46"/>
  <c r="AK35" i="46"/>
  <c r="AT35" i="46" s="1"/>
  <c r="AK58" i="46"/>
  <c r="AT58" i="46" s="1"/>
  <c r="AJ58" i="46"/>
  <c r="AJ68" i="46"/>
  <c r="AK68" i="46"/>
  <c r="AT68" i="46" s="1"/>
  <c r="AK62" i="46"/>
  <c r="AT62" i="46" s="1"/>
  <c r="AJ62" i="46"/>
  <c r="AJ56" i="46"/>
  <c r="AK56" i="46"/>
  <c r="AT56" i="46" s="1"/>
  <c r="AJ50" i="46"/>
  <c r="AK50" i="46"/>
  <c r="AT50" i="46" s="1"/>
  <c r="AK44" i="46"/>
  <c r="AT44" i="46" s="1"/>
  <c r="AJ44" i="46"/>
  <c r="AK38" i="46"/>
  <c r="AT38" i="46" s="1"/>
  <c r="AJ38" i="46"/>
  <c r="AK32" i="46"/>
  <c r="AT32" i="46" s="1"/>
  <c r="AJ32" i="46"/>
  <c r="AK26" i="46"/>
  <c r="AT26" i="46" s="1"/>
  <c r="AJ26" i="46"/>
  <c r="AK20" i="46"/>
  <c r="AT20" i="46" s="1"/>
  <c r="AJ20" i="46"/>
  <c r="AX13" i="46"/>
  <c r="S13" i="46" s="1"/>
  <c r="AC13" i="46" s="1"/>
  <c r="AB14" i="46" s="1"/>
  <c r="AX6" i="46"/>
  <c r="S6" i="46" s="1"/>
  <c r="AC6" i="46" s="1"/>
  <c r="AB7" i="46" s="1"/>
  <c r="AS51" i="47"/>
  <c r="AL51" i="47"/>
  <c r="AU51" i="47" s="1"/>
  <c r="Y61" i="102"/>
  <c r="X61" i="102"/>
  <c r="AS49" i="47"/>
  <c r="AL49" i="47"/>
  <c r="AU49" i="47" s="1"/>
  <c r="AS8" i="47"/>
  <c r="AL8" i="47"/>
  <c r="AU8" i="47" s="1"/>
  <c r="AH67" i="13"/>
  <c r="AQ67" i="13" s="1"/>
  <c r="AS11" i="52"/>
  <c r="AL11" i="52"/>
  <c r="AU11" i="52" s="1"/>
  <c r="AS68" i="52"/>
  <c r="AL68" i="52"/>
  <c r="AU68" i="52" s="1"/>
  <c r="AS38" i="47"/>
  <c r="AL38" i="47"/>
  <c r="AU38" i="47" s="1"/>
  <c r="AE59" i="49"/>
  <c r="AF59" i="49"/>
  <c r="AO59" i="49" s="1"/>
  <c r="AG59" i="49"/>
  <c r="AP59" i="49" s="1"/>
  <c r="W60" i="49"/>
  <c r="AR62" i="99"/>
  <c r="AH58" i="85"/>
  <c r="AQ58" i="85" s="1"/>
  <c r="AF63" i="45"/>
  <c r="AO63" i="45" s="1"/>
  <c r="AE63" i="45"/>
  <c r="AG63" i="45"/>
  <c r="AP63" i="45" s="1"/>
  <c r="W64" i="45"/>
  <c r="AS14" i="52"/>
  <c r="AL14" i="52"/>
  <c r="AU14" i="52" s="1"/>
  <c r="AS32" i="52"/>
  <c r="AL32" i="52"/>
  <c r="AU32" i="52" s="1"/>
  <c r="AS65" i="52"/>
  <c r="AL65" i="52"/>
  <c r="AU65" i="52" s="1"/>
  <c r="AS56" i="47"/>
  <c r="AL56" i="47"/>
  <c r="AU56" i="47" s="1"/>
  <c r="AS29" i="53"/>
  <c r="AL29" i="53"/>
  <c r="AU29" i="53" s="1"/>
  <c r="AT71" i="47"/>
  <c r="AI69" i="46"/>
  <c r="AN69" i="46"/>
  <c r="AN71" i="46" s="1"/>
  <c r="AH63" i="99"/>
  <c r="AQ63" i="99" s="1"/>
  <c r="AK49" i="46"/>
  <c r="AT49" i="46" s="1"/>
  <c r="AJ49" i="46"/>
  <c r="AK43" i="46"/>
  <c r="AT43" i="46" s="1"/>
  <c r="AJ43" i="46"/>
  <c r="AK37" i="46"/>
  <c r="AT37" i="46" s="1"/>
  <c r="AJ37" i="46"/>
  <c r="AJ31" i="46"/>
  <c r="AK31" i="46"/>
  <c r="AT31" i="46" s="1"/>
  <c r="AK25" i="46"/>
  <c r="AT25" i="46" s="1"/>
  <c r="AJ25" i="46"/>
  <c r="AK19" i="46"/>
  <c r="AT19" i="46" s="1"/>
  <c r="AJ19" i="46"/>
  <c r="AK12" i="46"/>
  <c r="AT12" i="46" s="1"/>
  <c r="AJ12" i="46"/>
  <c r="AJ5" i="46"/>
  <c r="AK5" i="46"/>
  <c r="AT5" i="46" s="1"/>
  <c r="AS24" i="53"/>
  <c r="AL24" i="53"/>
  <c r="AU24" i="53" s="1"/>
  <c r="AS10" i="52"/>
  <c r="AL10" i="52"/>
  <c r="AU10" i="52" s="1"/>
  <c r="AS28" i="52"/>
  <c r="AL28" i="52"/>
  <c r="AU28" i="52" s="1"/>
  <c r="AS46" i="52"/>
  <c r="AL46" i="52"/>
  <c r="AU46" i="52" s="1"/>
  <c r="AS64" i="52"/>
  <c r="AL64" i="52"/>
  <c r="AU64" i="52" s="1"/>
  <c r="AS44" i="47"/>
  <c r="AL44" i="47"/>
  <c r="AU44" i="47" s="1"/>
  <c r="AR68" i="44"/>
  <c r="AF67" i="13"/>
  <c r="AO67" i="13" s="1"/>
  <c r="AG67" i="13"/>
  <c r="AP67" i="13" s="1"/>
  <c r="AE67" i="13"/>
  <c r="W68" i="13"/>
  <c r="AS17" i="52"/>
  <c r="AL17" i="52"/>
  <c r="AU17" i="52" s="1"/>
  <c r="AS35" i="52"/>
  <c r="AL35" i="52"/>
  <c r="AU35" i="52" s="1"/>
  <c r="AR69" i="52"/>
  <c r="AR71" i="52" s="1"/>
  <c r="AL69" i="52"/>
  <c r="AU69" i="52" s="1"/>
  <c r="AS3" i="52"/>
  <c r="AL3" i="52"/>
  <c r="AU3" i="52" s="1"/>
  <c r="AS24" i="52"/>
  <c r="AL24" i="52"/>
  <c r="AU24" i="52" s="1"/>
  <c r="AL60" i="52"/>
  <c r="AU60" i="52" s="1"/>
  <c r="AS60" i="52"/>
  <c r="AS5" i="53"/>
  <c r="AL5" i="53"/>
  <c r="AU5" i="53" s="1"/>
  <c r="AS42" i="53"/>
  <c r="AL42" i="53"/>
  <c r="AU42" i="53" s="1"/>
  <c r="AS13" i="52"/>
  <c r="AL13" i="52"/>
  <c r="AU13" i="52" s="1"/>
  <c r="AS31" i="52"/>
  <c r="AL31" i="52"/>
  <c r="AU31" i="52" s="1"/>
  <c r="AS49" i="52"/>
  <c r="AL49" i="52"/>
  <c r="AU49" i="52" s="1"/>
  <c r="Y69" i="32"/>
  <c r="Z69" i="32" s="1"/>
  <c r="X69" i="32"/>
  <c r="AE62" i="11"/>
  <c r="W63" i="11"/>
  <c r="AG62" i="11"/>
  <c r="AP62" i="11" s="1"/>
  <c r="AF62" i="11"/>
  <c r="AO62" i="11" s="1"/>
  <c r="W60" i="94"/>
  <c r="AG59" i="94"/>
  <c r="AP59" i="94" s="1"/>
  <c r="AF59" i="94"/>
  <c r="AO59" i="94" s="1"/>
  <c r="AE59" i="94"/>
  <c r="W59" i="85"/>
  <c r="AG58" i="85"/>
  <c r="AP58" i="85" s="1"/>
  <c r="AF58" i="85"/>
  <c r="AO58" i="85" s="1"/>
  <c r="AE58" i="85"/>
  <c r="AS36" i="53"/>
  <c r="AL36" i="53"/>
  <c r="AU36" i="53" s="1"/>
  <c r="AS56" i="52"/>
  <c r="AL56" i="52"/>
  <c r="AU56" i="52" s="1"/>
  <c r="AH65" i="92"/>
  <c r="AQ65" i="92" s="1"/>
  <c r="AI65" i="96"/>
  <c r="AN65" i="96"/>
  <c r="AS33" i="52"/>
  <c r="AL33" i="52"/>
  <c r="AU33" i="52" s="1"/>
  <c r="AS51" i="52"/>
  <c r="AL51" i="52"/>
  <c r="AU51" i="52" s="1"/>
  <c r="AS66" i="52"/>
  <c r="AL66" i="52"/>
  <c r="AU66" i="52" s="1"/>
  <c r="AI59" i="50"/>
  <c r="AN59" i="50"/>
  <c r="Y65" i="95"/>
  <c r="X65" i="95"/>
  <c r="AK67" i="46"/>
  <c r="AT67" i="46" s="1"/>
  <c r="AJ67" i="46"/>
  <c r="AJ42" i="46"/>
  <c r="AK42" i="46"/>
  <c r="AT42" i="46" s="1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K11" i="46"/>
  <c r="AT11" i="46" s="1"/>
  <c r="AJ11" i="46"/>
  <c r="AB4" i="46"/>
  <c r="AJ3" i="46"/>
  <c r="W61" i="10"/>
  <c r="AG60" i="10"/>
  <c r="AP60" i="10" s="1"/>
  <c r="AF60" i="10"/>
  <c r="AO60" i="10" s="1"/>
  <c r="AE60" i="10"/>
  <c r="AS34" i="52"/>
  <c r="AL34" i="52"/>
  <c r="AU34" i="52" s="1"/>
  <c r="AI60" i="102"/>
  <c r="AN60" i="102"/>
  <c r="Y61" i="18"/>
  <c r="Z61" i="18"/>
  <c r="X61" i="18"/>
  <c r="AS53" i="52"/>
  <c r="AL53" i="52"/>
  <c r="AU53" i="52" s="1"/>
  <c r="AR64" i="92"/>
  <c r="AH62" i="100"/>
  <c r="AQ62" i="100" s="1"/>
  <c r="AI67" i="51"/>
  <c r="AN67" i="51"/>
  <c r="W59" i="48"/>
  <c r="AF58" i="48"/>
  <c r="AO58" i="48" s="1"/>
  <c r="AE58" i="48"/>
  <c r="AG58" i="48"/>
  <c r="AP58" i="48" s="1"/>
  <c r="AS39" i="47"/>
  <c r="AL39" i="47"/>
  <c r="AU39" i="47" s="1"/>
  <c r="AJ4" i="52"/>
  <c r="AK4" i="52"/>
  <c r="AT4" i="52" s="1"/>
  <c r="AT71" i="52" s="1"/>
  <c r="AS42" i="52"/>
  <c r="AL42" i="52"/>
  <c r="AU42" i="52" s="1"/>
  <c r="AE61" i="83"/>
  <c r="AN61" i="83" s="1"/>
  <c r="AG61" i="83"/>
  <c r="AF61" i="83"/>
  <c r="AO61" i="83" s="1"/>
  <c r="W62" i="83"/>
  <c r="AS65" i="47"/>
  <c r="AL65" i="47"/>
  <c r="AU65" i="47" s="1"/>
  <c r="AR63" i="91"/>
  <c r="AR62" i="103"/>
  <c r="AS66" i="47"/>
  <c r="AL66" i="47"/>
  <c r="AU66" i="47" s="1"/>
  <c r="AS3" i="53"/>
  <c r="AL3" i="53"/>
  <c r="AU3" i="53" s="1"/>
  <c r="AS37" i="52"/>
  <c r="AL37" i="52"/>
  <c r="AU37" i="52" s="1"/>
  <c r="AI60" i="42"/>
  <c r="AN60" i="42"/>
  <c r="AH58" i="90"/>
  <c r="AQ58" i="90" s="1"/>
  <c r="AS20" i="52"/>
  <c r="AL20" i="52"/>
  <c r="AU20" i="52" s="1"/>
  <c r="AS38" i="52"/>
  <c r="AL38" i="52"/>
  <c r="AU38" i="52" s="1"/>
  <c r="AR63" i="104"/>
  <c r="Z65" i="92"/>
  <c r="AS5" i="47"/>
  <c r="AL5" i="47"/>
  <c r="AU5" i="47" s="1"/>
  <c r="Y66" i="96"/>
  <c r="X66" i="96"/>
  <c r="AS21" i="47"/>
  <c r="AL21" i="47"/>
  <c r="AU21" i="47" s="1"/>
  <c r="AS15" i="52"/>
  <c r="AL15" i="52"/>
  <c r="AU15" i="52" s="1"/>
  <c r="Y66" i="84"/>
  <c r="X66" i="84"/>
  <c r="Z66" i="84" s="1"/>
  <c r="AS50" i="47"/>
  <c r="AL50" i="47"/>
  <c r="AU50" i="47" s="1"/>
  <c r="AI55" i="82"/>
  <c r="AN55" i="82"/>
  <c r="Y60" i="50"/>
  <c r="X60" i="50"/>
  <c r="AJ55" i="46"/>
  <c r="AK55" i="46"/>
  <c r="AT55" i="46" s="1"/>
  <c r="Z63" i="99"/>
  <c r="AJ53" i="46"/>
  <c r="AK53" i="46"/>
  <c r="AT53" i="46" s="1"/>
  <c r="AK29" i="46"/>
  <c r="AT29" i="46" s="1"/>
  <c r="AJ29" i="46"/>
  <c r="AJ23" i="46"/>
  <c r="AK23" i="46"/>
  <c r="AT23" i="46" s="1"/>
  <c r="AJ17" i="46"/>
  <c r="AK17" i="46"/>
  <c r="AT17" i="46" s="1"/>
  <c r="AJ10" i="46"/>
  <c r="AK10" i="46"/>
  <c r="AT10" i="46" s="1"/>
  <c r="AJ6" i="46"/>
  <c r="AK6" i="46"/>
  <c r="AT6" i="46" s="1"/>
  <c r="AS15" i="47"/>
  <c r="AL15" i="47"/>
  <c r="AU15" i="47" s="1"/>
  <c r="AR66" i="13"/>
  <c r="AS16" i="52"/>
  <c r="AL16" i="52"/>
  <c r="AU16" i="52" s="1"/>
  <c r="AS52" i="52"/>
  <c r="AL52" i="52"/>
  <c r="AU52" i="52" s="1"/>
  <c r="AS7" i="47"/>
  <c r="AL7" i="47"/>
  <c r="AU7" i="47" s="1"/>
  <c r="AS17" i="53"/>
  <c r="AL17" i="53"/>
  <c r="AU17" i="53" s="1"/>
  <c r="AR66" i="20"/>
  <c r="AR66" i="41"/>
  <c r="AE59" i="16"/>
  <c r="AF59" i="16"/>
  <c r="AO59" i="16" s="1"/>
  <c r="AG59" i="16"/>
  <c r="AP59" i="16" s="1"/>
  <c r="W60" i="16"/>
  <c r="AS54" i="53"/>
  <c r="AL54" i="53"/>
  <c r="AU54" i="53" s="1"/>
  <c r="AS41" i="52"/>
  <c r="AL41" i="52"/>
  <c r="AU41" i="52" s="1"/>
  <c r="Y59" i="98"/>
  <c r="Z59" i="98" s="1"/>
  <c r="X59" i="98"/>
  <c r="Z62" i="100"/>
  <c r="AS6" i="53"/>
  <c r="AL6" i="53"/>
  <c r="AU6" i="53" s="1"/>
  <c r="AR56" i="35"/>
  <c r="AS12" i="52"/>
  <c r="AL12" i="52"/>
  <c r="AU12" i="52" s="1"/>
  <c r="AS67" i="52"/>
  <c r="AL67" i="52"/>
  <c r="AU67" i="52" s="1"/>
  <c r="AS4" i="105"/>
  <c r="AS71" i="105" s="1"/>
  <c r="AL4" i="105"/>
  <c r="AU4" i="105" s="1"/>
  <c r="AU71" i="105" s="1"/>
  <c r="C11" i="105" s="1"/>
  <c r="F49" i="57" s="1"/>
  <c r="AH65" i="88"/>
  <c r="AQ65" i="88" s="1"/>
  <c r="AR68" i="86"/>
  <c r="AK4" i="53"/>
  <c r="AT4" i="53" s="1"/>
  <c r="AT71" i="53" s="1"/>
  <c r="AJ4" i="53"/>
  <c r="AS19" i="52"/>
  <c r="AL19" i="52"/>
  <c r="AU19" i="52" s="1"/>
  <c r="AS55" i="52"/>
  <c r="AL55" i="52"/>
  <c r="AU55" i="52" s="1"/>
  <c r="X61" i="42"/>
  <c r="Y61" i="42"/>
  <c r="AI68" i="32"/>
  <c r="AR68" i="32" s="1"/>
  <c r="AN68" i="32"/>
  <c r="AS62" i="47"/>
  <c r="AL62" i="47"/>
  <c r="AU62" i="47" s="1"/>
  <c r="AS35" i="53"/>
  <c r="AL35" i="53"/>
  <c r="AU35" i="53" s="1"/>
  <c r="W59" i="90"/>
  <c r="AG58" i="90"/>
  <c r="AP58" i="90" s="1"/>
  <c r="AF58" i="90"/>
  <c r="AO58" i="90" s="1"/>
  <c r="AE58" i="90"/>
  <c r="AH69" i="86"/>
  <c r="AQ69" i="86" s="1"/>
  <c r="AQ71" i="86" s="1"/>
  <c r="AX3" i="86"/>
  <c r="S3" i="86" s="1"/>
  <c r="AC3" i="86" s="1"/>
  <c r="AZ3" i="86"/>
  <c r="AX13" i="86" s="1"/>
  <c r="S13" i="86" s="1"/>
  <c r="AC13" i="86" s="1"/>
  <c r="AB14" i="86" s="1"/>
  <c r="AX7" i="86"/>
  <c r="S7" i="86" s="1"/>
  <c r="AC7" i="86" s="1"/>
  <c r="AB8" i="86" s="1"/>
  <c r="AX10" i="86"/>
  <c r="S10" i="86" s="1"/>
  <c r="AC10" i="86" s="1"/>
  <c r="AB11" i="86" s="1"/>
  <c r="AX11" i="86"/>
  <c r="S11" i="86" s="1"/>
  <c r="AC11" i="86" s="1"/>
  <c r="AB12" i="86" s="1"/>
  <c r="AX12" i="86"/>
  <c r="S12" i="86" s="1"/>
  <c r="AC12" i="86" s="1"/>
  <c r="AB13" i="86" s="1"/>
  <c r="AX14" i="86"/>
  <c r="S14" i="86" s="1"/>
  <c r="AC14" i="86" s="1"/>
  <c r="AB15" i="86" s="1"/>
  <c r="AX17" i="86"/>
  <c r="S17" i="86" s="1"/>
  <c r="AC17" i="86" s="1"/>
  <c r="AB18" i="86" s="1"/>
  <c r="AX18" i="86"/>
  <c r="S18" i="86" s="1"/>
  <c r="AC18" i="86" s="1"/>
  <c r="AB19" i="86" s="1"/>
  <c r="AX19" i="86"/>
  <c r="S19" i="86" s="1"/>
  <c r="AC19" i="86" s="1"/>
  <c r="AB20" i="86" s="1"/>
  <c r="AX20" i="86"/>
  <c r="S20" i="86" s="1"/>
  <c r="AC20" i="86" s="1"/>
  <c r="AB21" i="86" s="1"/>
  <c r="AX21" i="86"/>
  <c r="S21" i="86" s="1"/>
  <c r="AC21" i="86" s="1"/>
  <c r="AB22" i="86" s="1"/>
  <c r="AX22" i="86"/>
  <c r="S22" i="86" s="1"/>
  <c r="AC22" i="86" s="1"/>
  <c r="AB23" i="86" s="1"/>
  <c r="AX23" i="86"/>
  <c r="S23" i="86" s="1"/>
  <c r="AC23" i="86" s="1"/>
  <c r="AB24" i="86" s="1"/>
  <c r="AX24" i="86"/>
  <c r="S24" i="86" s="1"/>
  <c r="AC24" i="86" s="1"/>
  <c r="AB25" i="86" s="1"/>
  <c r="AX25" i="86"/>
  <c r="S25" i="86" s="1"/>
  <c r="AC25" i="86" s="1"/>
  <c r="AB26" i="86" s="1"/>
  <c r="AX26" i="86"/>
  <c r="S26" i="86" s="1"/>
  <c r="AC26" i="86" s="1"/>
  <c r="AB27" i="86" s="1"/>
  <c r="AX27" i="86"/>
  <c r="S27" i="86" s="1"/>
  <c r="AC27" i="86" s="1"/>
  <c r="AB28" i="86" s="1"/>
  <c r="AX28" i="86"/>
  <c r="S28" i="86" s="1"/>
  <c r="AC28" i="86" s="1"/>
  <c r="AB29" i="86" s="1"/>
  <c r="AX29" i="86"/>
  <c r="S29" i="86" s="1"/>
  <c r="AC29" i="86" s="1"/>
  <c r="AB30" i="86" s="1"/>
  <c r="AX30" i="86"/>
  <c r="S30" i="86" s="1"/>
  <c r="AC30" i="86" s="1"/>
  <c r="AB31" i="86" s="1"/>
  <c r="AX31" i="86"/>
  <c r="S31" i="86" s="1"/>
  <c r="AC31" i="86" s="1"/>
  <c r="AB32" i="86" s="1"/>
  <c r="AX32" i="86"/>
  <c r="S32" i="86" s="1"/>
  <c r="AC32" i="86" s="1"/>
  <c r="AB33" i="86" s="1"/>
  <c r="AX33" i="86"/>
  <c r="S33" i="86" s="1"/>
  <c r="AC33" i="86" s="1"/>
  <c r="AB34" i="86" s="1"/>
  <c r="AX34" i="86"/>
  <c r="S34" i="86" s="1"/>
  <c r="AC34" i="86" s="1"/>
  <c r="AB35" i="86" s="1"/>
  <c r="AX35" i="86"/>
  <c r="S35" i="86" s="1"/>
  <c r="AC35" i="86" s="1"/>
  <c r="AB36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1" i="86"/>
  <c r="S41" i="86" s="1"/>
  <c r="AC41" i="86" s="1"/>
  <c r="AB42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8" i="86"/>
  <c r="S68" i="86" s="1"/>
  <c r="AC68" i="86" s="1"/>
  <c r="AB69" i="86" s="1"/>
  <c r="AX64" i="86"/>
  <c r="S64" i="86" s="1"/>
  <c r="AC64" i="86" s="1"/>
  <c r="AB65" i="86" s="1"/>
  <c r="AX66" i="86"/>
  <c r="S66" i="86" s="1"/>
  <c r="AC66" i="86" s="1"/>
  <c r="AB67" i="86" s="1"/>
  <c r="AX65" i="86"/>
  <c r="S65" i="86" s="1"/>
  <c r="AC65" i="86" s="1"/>
  <c r="AB66" i="86" s="1"/>
  <c r="AX67" i="86"/>
  <c r="S67" i="86" s="1"/>
  <c r="AC67" i="86" s="1"/>
  <c r="AB68" i="86" s="1"/>
  <c r="AH63" i="103"/>
  <c r="AQ63" i="103" s="1"/>
  <c r="AS63" i="47"/>
  <c r="AL63" i="47"/>
  <c r="AU63" i="47" s="1"/>
  <c r="AS20" i="47"/>
  <c r="AL20" i="47"/>
  <c r="AU20" i="47" s="1"/>
  <c r="AH67" i="20"/>
  <c r="AQ67" i="20" s="1"/>
  <c r="AR57" i="90"/>
  <c r="AE63" i="54"/>
  <c r="W64" i="54"/>
  <c r="AG63" i="54"/>
  <c r="AP63" i="54" s="1"/>
  <c r="AF63" i="54"/>
  <c r="AO63" i="54" s="1"/>
  <c r="AS21" i="52"/>
  <c r="AL21" i="52"/>
  <c r="AU21" i="52" s="1"/>
  <c r="AS39" i="52"/>
  <c r="AL39" i="52"/>
  <c r="AU39" i="52" s="1"/>
  <c r="AS57" i="52"/>
  <c r="AL57" i="52"/>
  <c r="AU57" i="52" s="1"/>
  <c r="AS14" i="47"/>
  <c r="AL14" i="47"/>
  <c r="AU14" i="47" s="1"/>
  <c r="Y56" i="82"/>
  <c r="X56" i="82"/>
  <c r="Z56" i="82" s="1"/>
  <c r="Y60" i="87"/>
  <c r="X60" i="87"/>
  <c r="Y63" i="55"/>
  <c r="X63" i="55"/>
  <c r="Z63" i="55" s="1"/>
  <c r="AJ48" i="46"/>
  <c r="AK48" i="46"/>
  <c r="AT48" i="46" s="1"/>
  <c r="AK65" i="46"/>
  <c r="AT65" i="46" s="1"/>
  <c r="AJ65" i="46"/>
  <c r="AK41" i="46"/>
  <c r="AT41" i="46" s="1"/>
  <c r="AJ41" i="46"/>
  <c r="AK64" i="46"/>
  <c r="AT64" i="46" s="1"/>
  <c r="AJ64" i="46"/>
  <c r="AK52" i="46"/>
  <c r="AT52" i="46" s="1"/>
  <c r="AJ52" i="46"/>
  <c r="AK46" i="46"/>
  <c r="AT46" i="46" s="1"/>
  <c r="AJ46" i="46"/>
  <c r="AJ40" i="46"/>
  <c r="AK40" i="46"/>
  <c r="AT40" i="46" s="1"/>
  <c r="AK34" i="46"/>
  <c r="AT34" i="46" s="1"/>
  <c r="AJ34" i="46"/>
  <c r="AK28" i="46"/>
  <c r="AT28" i="46" s="1"/>
  <c r="AJ28" i="46"/>
  <c r="AK22" i="46"/>
  <c r="AT22" i="46" s="1"/>
  <c r="AJ22" i="46"/>
  <c r="AK16" i="46"/>
  <c r="AT16" i="46" s="1"/>
  <c r="AJ16" i="46"/>
  <c r="AK9" i="46"/>
  <c r="AT9" i="46" s="1"/>
  <c r="AJ9" i="46"/>
  <c r="AK13" i="46"/>
  <c r="AT13" i="46" s="1"/>
  <c r="AJ13" i="46"/>
  <c r="AL60" i="53"/>
  <c r="AU60" i="53" s="1"/>
  <c r="AS60" i="53"/>
  <c r="AS5" i="52"/>
  <c r="AL5" i="52"/>
  <c r="AU5" i="52" s="1"/>
  <c r="AS22" i="52"/>
  <c r="AL22" i="52"/>
  <c r="AU22" i="52" s="1"/>
  <c r="AS58" i="52"/>
  <c r="AL58" i="52"/>
  <c r="AU58" i="52" s="1"/>
  <c r="AL45" i="47"/>
  <c r="AU45" i="47" s="1"/>
  <c r="AS45" i="47"/>
  <c r="AS18" i="53"/>
  <c r="AL18" i="53"/>
  <c r="AU18" i="53" s="1"/>
  <c r="AS6" i="52"/>
  <c r="AL6" i="52"/>
  <c r="AU6" i="52" s="1"/>
  <c r="AS23" i="52"/>
  <c r="AL23" i="52"/>
  <c r="AU23" i="52" s="1"/>
  <c r="AS59" i="52"/>
  <c r="AL59" i="52"/>
  <c r="AU59" i="52" s="1"/>
  <c r="AH64" i="91"/>
  <c r="AQ64" i="91" s="1"/>
  <c r="AS48" i="53"/>
  <c r="AL48" i="53"/>
  <c r="AU48" i="53" s="1"/>
  <c r="AS30" i="52"/>
  <c r="AL30" i="52"/>
  <c r="AU30" i="52" s="1"/>
  <c r="AS48" i="52"/>
  <c r="AL48" i="52"/>
  <c r="AU48" i="52" s="1"/>
  <c r="AS32" i="47"/>
  <c r="AL32" i="47"/>
  <c r="AU32" i="47" s="1"/>
  <c r="Z65" i="88"/>
  <c r="AH57" i="35"/>
  <c r="AQ57" i="35" s="1"/>
  <c r="AS33" i="47"/>
  <c r="AL33" i="47"/>
  <c r="AU33" i="47" s="1"/>
  <c r="AS7" i="52"/>
  <c r="AL7" i="52"/>
  <c r="AU7" i="52" s="1"/>
  <c r="AS43" i="52"/>
  <c r="AL43" i="52"/>
  <c r="AU43" i="52" s="1"/>
  <c r="AH69" i="44"/>
  <c r="AQ69" i="44" s="1"/>
  <c r="Z69" i="86"/>
  <c r="Z63" i="103"/>
  <c r="AS8" i="52"/>
  <c r="AL8" i="52"/>
  <c r="AU8" i="52" s="1"/>
  <c r="AS26" i="52"/>
  <c r="AL26" i="52"/>
  <c r="AU26" i="52" s="1"/>
  <c r="AS44" i="52"/>
  <c r="AL44" i="52"/>
  <c r="AU44" i="52" s="1"/>
  <c r="AS62" i="52"/>
  <c r="AL62" i="52"/>
  <c r="AU62" i="52" s="1"/>
  <c r="AG67" i="20"/>
  <c r="AP67" i="20" s="1"/>
  <c r="AF67" i="20"/>
  <c r="AO67" i="20" s="1"/>
  <c r="AE67" i="20"/>
  <c r="W68" i="20"/>
  <c r="Y61" i="43"/>
  <c r="X61" i="43"/>
  <c r="AS68" i="53"/>
  <c r="AL68" i="53"/>
  <c r="AU68" i="53" s="1"/>
  <c r="AI64" i="95"/>
  <c r="AN64" i="95"/>
  <c r="AI59" i="87"/>
  <c r="AN59" i="87"/>
  <c r="AJ61" i="46"/>
  <c r="AK61" i="46"/>
  <c r="AT61" i="46" s="1"/>
  <c r="AK60" i="46"/>
  <c r="AT60" i="46" s="1"/>
  <c r="AJ60" i="46"/>
  <c r="AJ47" i="46"/>
  <c r="AK47" i="46"/>
  <c r="AT47" i="46" s="1"/>
  <c r="AJ69" i="46"/>
  <c r="AS69" i="46" s="1"/>
  <c r="AK69" i="46"/>
  <c r="AT69" i="46" s="1"/>
  <c r="AJ63" i="46"/>
  <c r="AK63" i="46"/>
  <c r="AT63" i="46" s="1"/>
  <c r="AJ57" i="46"/>
  <c r="AK57" i="46"/>
  <c r="AT57" i="46" s="1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X14" i="46"/>
  <c r="S14" i="46" s="1"/>
  <c r="AC14" i="46" s="1"/>
  <c r="AB15" i="46" s="1"/>
  <c r="AX7" i="46"/>
  <c r="S7" i="46" s="1"/>
  <c r="AC7" i="46" s="1"/>
  <c r="AB8" i="46" s="1"/>
  <c r="AS40" i="52"/>
  <c r="AL40" i="52"/>
  <c r="AU40" i="52" s="1"/>
  <c r="AR61" i="100"/>
  <c r="AI60" i="18"/>
  <c r="AN60" i="18"/>
  <c r="AS29" i="52"/>
  <c r="AL29" i="52"/>
  <c r="AU29" i="52" s="1"/>
  <c r="AS47" i="52"/>
  <c r="AL47" i="52"/>
  <c r="AU47" i="52" s="1"/>
  <c r="AI58" i="98"/>
  <c r="AN58" i="98"/>
  <c r="AS64" i="47"/>
  <c r="AL64" i="47"/>
  <c r="AU64" i="47" s="1"/>
  <c r="AS11" i="53"/>
  <c r="AL11" i="53"/>
  <c r="AU11" i="53" s="1"/>
  <c r="Y68" i="51"/>
  <c r="X68" i="51"/>
  <c r="Z68" i="51" s="1"/>
  <c r="Z64" i="91"/>
  <c r="AS12" i="53"/>
  <c r="AL12" i="53"/>
  <c r="AU12" i="53" s="1"/>
  <c r="AS18" i="52"/>
  <c r="AL18" i="52"/>
  <c r="AU18" i="52" s="1"/>
  <c r="AS36" i="52"/>
  <c r="AL36" i="52"/>
  <c r="AU36" i="52" s="1"/>
  <c r="AS54" i="52"/>
  <c r="AL54" i="52"/>
  <c r="AU54" i="52" s="1"/>
  <c r="AH64" i="104"/>
  <c r="AQ64" i="104" s="1"/>
  <c r="Z57" i="35"/>
  <c r="AS25" i="52"/>
  <c r="AL25" i="52"/>
  <c r="AU25" i="52" s="1"/>
  <c r="AS61" i="52"/>
  <c r="AL61" i="52"/>
  <c r="AU61" i="52" s="1"/>
  <c r="AS26" i="47"/>
  <c r="AL26" i="47"/>
  <c r="AU26" i="47" s="1"/>
  <c r="Z69" i="44"/>
  <c r="AH67" i="41"/>
  <c r="AQ67" i="41" s="1"/>
  <c r="AS27" i="47"/>
  <c r="AL27" i="47"/>
  <c r="AU27" i="47" s="1"/>
  <c r="AS50" i="52"/>
  <c r="AL50" i="52"/>
  <c r="AU50" i="52" s="1"/>
  <c r="AR64" i="88"/>
  <c r="AR57" i="85"/>
  <c r="AS4" i="47"/>
  <c r="AS71" i="47" s="1"/>
  <c r="AL4" i="47"/>
  <c r="AU4" i="47" s="1"/>
  <c r="AI60" i="43"/>
  <c r="AN60" i="43"/>
  <c r="AS57" i="47"/>
  <c r="AL57" i="47"/>
  <c r="AU57" i="47" s="1"/>
  <c r="AS30" i="53"/>
  <c r="AL30" i="53"/>
  <c r="AU30" i="53" s="1"/>
  <c r="AS9" i="52"/>
  <c r="AL9" i="52"/>
  <c r="AU9" i="52" s="1"/>
  <c r="AS27" i="52"/>
  <c r="AL27" i="52"/>
  <c r="AU27" i="52" s="1"/>
  <c r="AS45" i="52"/>
  <c r="AL45" i="52"/>
  <c r="AU45" i="52" s="1"/>
  <c r="AS63" i="52"/>
  <c r="AL63" i="52"/>
  <c r="AU63" i="52" s="1"/>
  <c r="AI65" i="84"/>
  <c r="AN65" i="84"/>
  <c r="AS23" i="53"/>
  <c r="AL23" i="53"/>
  <c r="AU23" i="53" s="1"/>
  <c r="AI62" i="55"/>
  <c r="AN62" i="55"/>
  <c r="AX6" i="86" l="1"/>
  <c r="S6" i="86" s="1"/>
  <c r="AC6" i="86" s="1"/>
  <c r="AB7" i="86" s="1"/>
  <c r="Z65" i="95"/>
  <c r="Z61" i="43"/>
  <c r="AX16" i="86"/>
  <c r="S16" i="86" s="1"/>
  <c r="AC16" i="86" s="1"/>
  <c r="AB17" i="86" s="1"/>
  <c r="AX9" i="86"/>
  <c r="S9" i="86" s="1"/>
  <c r="AC9" i="86" s="1"/>
  <c r="AB10" i="86" s="1"/>
  <c r="AX4" i="86"/>
  <c r="S4" i="86" s="1"/>
  <c r="AC4" i="86" s="1"/>
  <c r="AB5" i="86" s="1"/>
  <c r="Z60" i="50"/>
  <c r="AF60" i="50" s="1"/>
  <c r="AO60" i="50" s="1"/>
  <c r="AU71" i="47"/>
  <c r="C11" i="47" s="1"/>
  <c r="AX15" i="86"/>
  <c r="S15" i="86" s="1"/>
  <c r="AC15" i="86" s="1"/>
  <c r="AB16" i="86" s="1"/>
  <c r="AX8" i="86"/>
  <c r="S8" i="86" s="1"/>
  <c r="AC8" i="86" s="1"/>
  <c r="AB9" i="86" s="1"/>
  <c r="AX5" i="86"/>
  <c r="S5" i="86" s="1"/>
  <c r="AC5" i="86" s="1"/>
  <c r="AB6" i="86" s="1"/>
  <c r="Z61" i="42"/>
  <c r="AG61" i="43"/>
  <c r="AP61" i="43" s="1"/>
  <c r="W62" i="43"/>
  <c r="AF61" i="43"/>
  <c r="AO61" i="43" s="1"/>
  <c r="AE61" i="43"/>
  <c r="AE60" i="50"/>
  <c r="W61" i="50"/>
  <c r="AG60" i="50"/>
  <c r="AP60" i="50" s="1"/>
  <c r="AF68" i="51"/>
  <c r="AO68" i="51" s="1"/>
  <c r="W69" i="51"/>
  <c r="AG68" i="51"/>
  <c r="AP68" i="51" s="1"/>
  <c r="AE68" i="51"/>
  <c r="AF59" i="98"/>
  <c r="AO59" i="98" s="1"/>
  <c r="W60" i="98"/>
  <c r="AE59" i="98"/>
  <c r="AG59" i="98"/>
  <c r="AP59" i="98" s="1"/>
  <c r="AF65" i="95"/>
  <c r="AO65" i="95" s="1"/>
  <c r="AG65" i="95"/>
  <c r="AP65" i="95" s="1"/>
  <c r="AE65" i="95"/>
  <c r="W66" i="95"/>
  <c r="W57" i="82"/>
  <c r="AF56" i="82"/>
  <c r="AO56" i="82" s="1"/>
  <c r="AG56" i="82"/>
  <c r="AP56" i="82" s="1"/>
  <c r="AE56" i="82"/>
  <c r="AK52" i="86"/>
  <c r="AT52" i="86" s="1"/>
  <c r="AJ52" i="86"/>
  <c r="AK46" i="86"/>
  <c r="AT46" i="86" s="1"/>
  <c r="AJ46" i="86"/>
  <c r="AJ40" i="86"/>
  <c r="AK40" i="86"/>
  <c r="AT40" i="86" s="1"/>
  <c r="AJ34" i="86"/>
  <c r="AK34" i="86"/>
  <c r="AT34" i="86" s="1"/>
  <c r="AJ28" i="86"/>
  <c r="AK28" i="86"/>
  <c r="AT28" i="86" s="1"/>
  <c r="AK22" i="86"/>
  <c r="AT22" i="86" s="1"/>
  <c r="AJ22" i="86"/>
  <c r="AK16" i="86"/>
  <c r="AT16" i="86" s="1"/>
  <c r="AJ16" i="86"/>
  <c r="AK9" i="86"/>
  <c r="AT9" i="86" s="1"/>
  <c r="AJ9" i="86"/>
  <c r="AJ6" i="86"/>
  <c r="AK6" i="86"/>
  <c r="AT6" i="86" s="1"/>
  <c r="Y59" i="90"/>
  <c r="X59" i="90"/>
  <c r="AS17" i="46"/>
  <c r="AL17" i="46"/>
  <c r="AU17" i="46" s="1"/>
  <c r="AS53" i="46"/>
  <c r="AL53" i="46"/>
  <c r="AU53" i="46" s="1"/>
  <c r="AE66" i="84"/>
  <c r="W67" i="84"/>
  <c r="AG66" i="84"/>
  <c r="AP66" i="84" s="1"/>
  <c r="AF66" i="84"/>
  <c r="AO66" i="84" s="1"/>
  <c r="AH66" i="96"/>
  <c r="AQ66" i="96" s="1"/>
  <c r="AG61" i="18"/>
  <c r="AP61" i="18" s="1"/>
  <c r="W62" i="18"/>
  <c r="AF61" i="18"/>
  <c r="AO61" i="18" s="1"/>
  <c r="AE61" i="18"/>
  <c r="AJ4" i="46"/>
  <c r="AK4" i="46"/>
  <c r="AT4" i="46" s="1"/>
  <c r="AS42" i="46"/>
  <c r="AL42" i="46"/>
  <c r="AU42" i="46" s="1"/>
  <c r="Y59" i="85"/>
  <c r="X59" i="85"/>
  <c r="Z59" i="85" s="1"/>
  <c r="AG69" i="32"/>
  <c r="AP69" i="32" s="1"/>
  <c r="AP71" i="32" s="1"/>
  <c r="AE69" i="32"/>
  <c r="AX69" i="32"/>
  <c r="S69" i="32" s="1"/>
  <c r="AC69" i="32" s="1"/>
  <c r="AF69" i="32"/>
  <c r="AO69" i="32" s="1"/>
  <c r="AO71" i="32" s="1"/>
  <c r="AS19" i="46"/>
  <c r="AL19" i="46"/>
  <c r="AU19" i="46" s="1"/>
  <c r="AS37" i="46"/>
  <c r="AL37" i="46"/>
  <c r="AU37" i="46" s="1"/>
  <c r="AR69" i="46"/>
  <c r="AR71" i="46" s="1"/>
  <c r="AL69" i="46"/>
  <c r="AU69" i="46" s="1"/>
  <c r="AS26" i="46"/>
  <c r="AL26" i="46"/>
  <c r="AU26" i="46" s="1"/>
  <c r="AS44" i="46"/>
  <c r="AL44" i="46"/>
  <c r="AU44" i="46" s="1"/>
  <c r="AS62" i="46"/>
  <c r="AL62" i="46"/>
  <c r="AU62" i="46" s="1"/>
  <c r="AI67" i="41"/>
  <c r="AN67" i="41"/>
  <c r="AS16" i="46"/>
  <c r="AL16" i="46"/>
  <c r="AU16" i="46" s="1"/>
  <c r="AS34" i="46"/>
  <c r="AL34" i="46"/>
  <c r="AU34" i="46" s="1"/>
  <c r="AS52" i="46"/>
  <c r="AL52" i="46"/>
  <c r="AU52" i="46" s="1"/>
  <c r="AS65" i="46"/>
  <c r="AL65" i="46"/>
  <c r="AU65" i="46" s="1"/>
  <c r="Y64" i="54"/>
  <c r="X64" i="54"/>
  <c r="Z64" i="54" s="1"/>
  <c r="AJ68" i="86"/>
  <c r="AK68" i="86"/>
  <c r="AT68" i="86" s="1"/>
  <c r="AK63" i="86"/>
  <c r="AT63" i="86" s="1"/>
  <c r="AJ63" i="86"/>
  <c r="AJ57" i="86"/>
  <c r="AK57" i="86"/>
  <c r="AT57" i="86" s="1"/>
  <c r="AJ51" i="86"/>
  <c r="AK51" i="86"/>
  <c r="AT51" i="86" s="1"/>
  <c r="AJ45" i="86"/>
  <c r="AK45" i="86"/>
  <c r="AT45" i="86" s="1"/>
  <c r="AJ39" i="86"/>
  <c r="AK39" i="86"/>
  <c r="AT39" i="86" s="1"/>
  <c r="AJ33" i="86"/>
  <c r="AK33" i="86"/>
  <c r="AT33" i="86" s="1"/>
  <c r="AJ27" i="86"/>
  <c r="AK27" i="86"/>
  <c r="AT27" i="86" s="1"/>
  <c r="AJ21" i="86"/>
  <c r="AK21" i="86"/>
  <c r="AT21" i="86" s="1"/>
  <c r="AK15" i="86"/>
  <c r="AT15" i="86" s="1"/>
  <c r="AJ15" i="86"/>
  <c r="AJ8" i="86"/>
  <c r="AK8" i="86"/>
  <c r="AT8" i="86" s="1"/>
  <c r="W62" i="42"/>
  <c r="AF61" i="42"/>
  <c r="AO61" i="42" s="1"/>
  <c r="AG61" i="42"/>
  <c r="AP61" i="42" s="1"/>
  <c r="AE61" i="42"/>
  <c r="AS4" i="53"/>
  <c r="AL4" i="53"/>
  <c r="AU4" i="53" s="1"/>
  <c r="W64" i="99"/>
  <c r="AE63" i="99"/>
  <c r="AF63" i="99"/>
  <c r="AO63" i="99" s="1"/>
  <c r="AG63" i="99"/>
  <c r="AP63" i="99" s="1"/>
  <c r="Z66" i="96"/>
  <c r="AR60" i="42"/>
  <c r="AR67" i="51"/>
  <c r="AI60" i="10"/>
  <c r="AN60" i="10"/>
  <c r="AS11" i="46"/>
  <c r="AL11" i="46"/>
  <c r="AU11" i="46" s="1"/>
  <c r="AS30" i="46"/>
  <c r="AL30" i="46"/>
  <c r="AU30" i="46" s="1"/>
  <c r="AS67" i="46"/>
  <c r="AL67" i="46"/>
  <c r="AU67" i="46" s="1"/>
  <c r="AR59" i="50"/>
  <c r="Y64" i="45"/>
  <c r="X64" i="45"/>
  <c r="Y60" i="49"/>
  <c r="X60" i="49"/>
  <c r="AS35" i="46"/>
  <c r="AL35" i="46"/>
  <c r="AU35" i="46" s="1"/>
  <c r="AS66" i="46"/>
  <c r="AL66" i="46"/>
  <c r="AU66" i="46" s="1"/>
  <c r="AS63" i="46"/>
  <c r="AL63" i="46"/>
  <c r="AU63" i="46" s="1"/>
  <c r="AK64" i="86"/>
  <c r="AT64" i="86" s="1"/>
  <c r="AJ64" i="86"/>
  <c r="AS33" i="46"/>
  <c r="AL33" i="46"/>
  <c r="AU33" i="46" s="1"/>
  <c r="Y68" i="20"/>
  <c r="X68" i="20"/>
  <c r="AG65" i="88"/>
  <c r="AP65" i="88" s="1"/>
  <c r="AF65" i="88"/>
  <c r="AO65" i="88" s="1"/>
  <c r="AE65" i="88"/>
  <c r="W66" i="88"/>
  <c r="AR65" i="84"/>
  <c r="AE69" i="44"/>
  <c r="AG69" i="44"/>
  <c r="AP69" i="44" s="1"/>
  <c r="AF69" i="44"/>
  <c r="AO69" i="44" s="1"/>
  <c r="W70" i="44"/>
  <c r="AR58" i="98"/>
  <c r="AR60" i="18"/>
  <c r="AK15" i="46"/>
  <c r="AT15" i="46" s="1"/>
  <c r="AJ15" i="46"/>
  <c r="AS61" i="46"/>
  <c r="AL61" i="46"/>
  <c r="AU61" i="46" s="1"/>
  <c r="AI67" i="20"/>
  <c r="AN67" i="20"/>
  <c r="AX69" i="86"/>
  <c r="S69" i="86" s="1"/>
  <c r="AC69" i="86" s="1"/>
  <c r="AE69" i="86"/>
  <c r="AF69" i="86"/>
  <c r="AO69" i="86" s="1"/>
  <c r="AO71" i="86" s="1"/>
  <c r="AG69" i="86"/>
  <c r="AP69" i="86" s="1"/>
  <c r="AP71" i="86" s="1"/>
  <c r="AH60" i="87"/>
  <c r="AQ60" i="87" s="1"/>
  <c r="AI63" i="54"/>
  <c r="AN63" i="54"/>
  <c r="AJ66" i="86"/>
  <c r="AK66" i="86"/>
  <c r="AT66" i="86" s="1"/>
  <c r="AK62" i="86"/>
  <c r="AT62" i="86" s="1"/>
  <c r="AJ62" i="86"/>
  <c r="AK56" i="86"/>
  <c r="AT56" i="86" s="1"/>
  <c r="AJ56" i="86"/>
  <c r="AK50" i="86"/>
  <c r="AT50" i="86" s="1"/>
  <c r="AJ50" i="86"/>
  <c r="AK44" i="86"/>
  <c r="AT44" i="86" s="1"/>
  <c r="AJ44" i="86"/>
  <c r="AJ38" i="86"/>
  <c r="AK38" i="86"/>
  <c r="AT38" i="86" s="1"/>
  <c r="AK32" i="86"/>
  <c r="AT32" i="86" s="1"/>
  <c r="AJ32" i="86"/>
  <c r="AK26" i="86"/>
  <c r="AT26" i="86" s="1"/>
  <c r="AJ26" i="86"/>
  <c r="AK20" i="86"/>
  <c r="AT20" i="86" s="1"/>
  <c r="AJ20" i="86"/>
  <c r="AK13" i="86"/>
  <c r="AT13" i="86" s="1"/>
  <c r="AJ13" i="86"/>
  <c r="AK7" i="86"/>
  <c r="AT7" i="86" s="1"/>
  <c r="AJ7" i="86"/>
  <c r="AH61" i="42"/>
  <c r="AQ61" i="42" s="1"/>
  <c r="AE62" i="100"/>
  <c r="W63" i="100"/>
  <c r="AG62" i="100"/>
  <c r="AP62" i="100" s="1"/>
  <c r="AF62" i="100"/>
  <c r="AO62" i="100" s="1"/>
  <c r="AI59" i="16"/>
  <c r="AN59" i="16"/>
  <c r="AS6" i="46"/>
  <c r="AL6" i="46"/>
  <c r="AU6" i="46" s="1"/>
  <c r="AS23" i="46"/>
  <c r="AL23" i="46"/>
  <c r="AU23" i="46" s="1"/>
  <c r="AR55" i="82"/>
  <c r="AI59" i="94"/>
  <c r="AN59" i="94"/>
  <c r="Y68" i="13"/>
  <c r="X68" i="13"/>
  <c r="AS25" i="46"/>
  <c r="AL25" i="46"/>
  <c r="AU25" i="46" s="1"/>
  <c r="AS43" i="46"/>
  <c r="AL43" i="46"/>
  <c r="AU43" i="46" s="1"/>
  <c r="AK7" i="46"/>
  <c r="AT7" i="46" s="1"/>
  <c r="AJ7" i="46"/>
  <c r="AS32" i="46"/>
  <c r="AL32" i="46"/>
  <c r="AU32" i="46" s="1"/>
  <c r="Y65" i="104"/>
  <c r="X65" i="104"/>
  <c r="AF63" i="55"/>
  <c r="AO63" i="55" s="1"/>
  <c r="AG63" i="55"/>
  <c r="AP63" i="55" s="1"/>
  <c r="W64" i="55"/>
  <c r="AE63" i="55"/>
  <c r="AJ8" i="46"/>
  <c r="AK8" i="46"/>
  <c r="AT8" i="46" s="1"/>
  <c r="AL51" i="46"/>
  <c r="AU51" i="46" s="1"/>
  <c r="AS51" i="46"/>
  <c r="AF63" i="103"/>
  <c r="AO63" i="103" s="1"/>
  <c r="AG63" i="103"/>
  <c r="AP63" i="103" s="1"/>
  <c r="AE63" i="103"/>
  <c r="W64" i="103"/>
  <c r="AE57" i="35"/>
  <c r="AG57" i="35"/>
  <c r="AP57" i="35" s="1"/>
  <c r="AF57" i="35"/>
  <c r="AO57" i="35" s="1"/>
  <c r="W58" i="35"/>
  <c r="AS39" i="46"/>
  <c r="AL39" i="46"/>
  <c r="AU39" i="46" s="1"/>
  <c r="AH61" i="43"/>
  <c r="AQ61" i="43" s="1"/>
  <c r="AS13" i="46"/>
  <c r="AL13" i="46"/>
  <c r="AU13" i="46" s="1"/>
  <c r="AS22" i="46"/>
  <c r="AL22" i="46"/>
  <c r="AU22" i="46" s="1"/>
  <c r="AS64" i="46"/>
  <c r="AL64" i="46"/>
  <c r="AU64" i="46" s="1"/>
  <c r="Z60" i="87"/>
  <c r="AJ67" i="86"/>
  <c r="AK67" i="86"/>
  <c r="AT67" i="86" s="1"/>
  <c r="AJ61" i="86"/>
  <c r="AK61" i="86"/>
  <c r="AT61" i="86" s="1"/>
  <c r="AJ55" i="86"/>
  <c r="AK55" i="86"/>
  <c r="AT55" i="86" s="1"/>
  <c r="AJ49" i="86"/>
  <c r="AK49" i="86"/>
  <c r="AT49" i="86" s="1"/>
  <c r="AK43" i="86"/>
  <c r="AT43" i="86" s="1"/>
  <c r="AJ43" i="86"/>
  <c r="AK37" i="86"/>
  <c r="AT37" i="86" s="1"/>
  <c r="AJ37" i="86"/>
  <c r="AJ31" i="86"/>
  <c r="AK31" i="86"/>
  <c r="AT31" i="86" s="1"/>
  <c r="AK25" i="86"/>
  <c r="AT25" i="86" s="1"/>
  <c r="AJ25" i="86"/>
  <c r="AK19" i="86"/>
  <c r="AT19" i="86" s="1"/>
  <c r="AJ19" i="86"/>
  <c r="AK12" i="86"/>
  <c r="AT12" i="86" s="1"/>
  <c r="AJ12" i="86"/>
  <c r="AK14" i="86"/>
  <c r="AT14" i="86" s="1"/>
  <c r="AJ14" i="86"/>
  <c r="AI58" i="90"/>
  <c r="AN58" i="90"/>
  <c r="AH59" i="98"/>
  <c r="AQ59" i="98" s="1"/>
  <c r="AS29" i="46"/>
  <c r="AL29" i="46"/>
  <c r="AU29" i="46" s="1"/>
  <c r="AS55" i="46"/>
  <c r="AL55" i="46"/>
  <c r="AU55" i="46" s="1"/>
  <c r="Y62" i="83"/>
  <c r="Z62" i="83" s="1"/>
  <c r="X62" i="83"/>
  <c r="AI58" i="48"/>
  <c r="AN58" i="48"/>
  <c r="AR60" i="102"/>
  <c r="AS18" i="46"/>
  <c r="AL18" i="46"/>
  <c r="AU18" i="46" s="1"/>
  <c r="AS36" i="46"/>
  <c r="AL36" i="46"/>
  <c r="AU36" i="46" s="1"/>
  <c r="AH65" i="95"/>
  <c r="AQ65" i="95" s="1"/>
  <c r="AR65" i="96"/>
  <c r="AI58" i="85"/>
  <c r="AN58" i="85"/>
  <c r="Y63" i="11"/>
  <c r="X63" i="11"/>
  <c r="AI67" i="13"/>
  <c r="AN67" i="13"/>
  <c r="AS5" i="46"/>
  <c r="AL5" i="46"/>
  <c r="AU5" i="46" s="1"/>
  <c r="AI63" i="45"/>
  <c r="AN63" i="45"/>
  <c r="AH61" i="102"/>
  <c r="AQ61" i="102" s="1"/>
  <c r="AJ14" i="46"/>
  <c r="AK14" i="46"/>
  <c r="AT14" i="46" s="1"/>
  <c r="AS50" i="46"/>
  <c r="AL50" i="46"/>
  <c r="AU50" i="46" s="1"/>
  <c r="AS68" i="46"/>
  <c r="AL68" i="46"/>
  <c r="AU68" i="46" s="1"/>
  <c r="AS59" i="46"/>
  <c r="AL59" i="46"/>
  <c r="AU59" i="46" s="1"/>
  <c r="AH68" i="51"/>
  <c r="AQ68" i="51" s="1"/>
  <c r="AR64" i="95"/>
  <c r="AJ58" i="86"/>
  <c r="AK58" i="86"/>
  <c r="AT58" i="86" s="1"/>
  <c r="AR62" i="55"/>
  <c r="AR60" i="43"/>
  <c r="AS21" i="46"/>
  <c r="AL21" i="46"/>
  <c r="AU21" i="46" s="1"/>
  <c r="AS57" i="46"/>
  <c r="AL57" i="46"/>
  <c r="AU57" i="46" s="1"/>
  <c r="AS47" i="46"/>
  <c r="AL47" i="46"/>
  <c r="AU47" i="46" s="1"/>
  <c r="AR59" i="87"/>
  <c r="AS40" i="46"/>
  <c r="AL40" i="46"/>
  <c r="AU40" i="46" s="1"/>
  <c r="AS48" i="46"/>
  <c r="AL48" i="46"/>
  <c r="AU48" i="46" s="1"/>
  <c r="AK65" i="86"/>
  <c r="AT65" i="86" s="1"/>
  <c r="AJ65" i="86"/>
  <c r="AK60" i="86"/>
  <c r="AT60" i="86" s="1"/>
  <c r="AJ60" i="86"/>
  <c r="AK54" i="86"/>
  <c r="AT54" i="86" s="1"/>
  <c r="AJ54" i="86"/>
  <c r="AK48" i="86"/>
  <c r="AT48" i="86" s="1"/>
  <c r="AJ48" i="86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J11" i="86"/>
  <c r="AK11" i="86"/>
  <c r="AT11" i="86" s="1"/>
  <c r="AJ3" i="86"/>
  <c r="AB4" i="86"/>
  <c r="AS10" i="46"/>
  <c r="AL10" i="46"/>
  <c r="AU10" i="46" s="1"/>
  <c r="AH60" i="50"/>
  <c r="AQ60" i="50" s="1"/>
  <c r="AU71" i="53"/>
  <c r="C11" i="53" s="1"/>
  <c r="AL4" i="52"/>
  <c r="AU4" i="52" s="1"/>
  <c r="AU71" i="52" s="1"/>
  <c r="C11" i="52" s="1"/>
  <c r="AS4" i="52"/>
  <c r="AS71" i="52" s="1"/>
  <c r="Y61" i="10"/>
  <c r="X61" i="10"/>
  <c r="AI62" i="11"/>
  <c r="AN62" i="11"/>
  <c r="AS12" i="46"/>
  <c r="AL12" i="46"/>
  <c r="AU12" i="46" s="1"/>
  <c r="AS49" i="46"/>
  <c r="AL49" i="46"/>
  <c r="AU49" i="46" s="1"/>
  <c r="AI59" i="49"/>
  <c r="AR59" i="49" s="1"/>
  <c r="AN59" i="49"/>
  <c r="Z61" i="102"/>
  <c r="AS20" i="46"/>
  <c r="AL20" i="46"/>
  <c r="AU20" i="46" s="1"/>
  <c r="AS38" i="46"/>
  <c r="AL38" i="46"/>
  <c r="AU38" i="46" s="1"/>
  <c r="AL58" i="46"/>
  <c r="AU58" i="46" s="1"/>
  <c r="AS58" i="46"/>
  <c r="AS54" i="46"/>
  <c r="AL54" i="46"/>
  <c r="AU54" i="46" s="1"/>
  <c r="AI64" i="104"/>
  <c r="AR64" i="104" s="1"/>
  <c r="AN64" i="104"/>
  <c r="W65" i="91"/>
  <c r="AF64" i="91"/>
  <c r="AO64" i="91" s="1"/>
  <c r="AG64" i="91"/>
  <c r="AP64" i="91" s="1"/>
  <c r="AE64" i="91"/>
  <c r="AS27" i="46"/>
  <c r="AL27" i="46"/>
  <c r="AU27" i="46" s="1"/>
  <c r="AS45" i="46"/>
  <c r="AL45" i="46"/>
  <c r="AU45" i="46" s="1"/>
  <c r="AS60" i="46"/>
  <c r="AL60" i="46"/>
  <c r="AU60" i="46" s="1"/>
  <c r="AS9" i="46"/>
  <c r="AL9" i="46"/>
  <c r="AU9" i="46" s="1"/>
  <c r="AS28" i="46"/>
  <c r="AL28" i="46"/>
  <c r="AU28" i="46" s="1"/>
  <c r="AL46" i="46"/>
  <c r="AU46" i="46" s="1"/>
  <c r="AS46" i="46"/>
  <c r="AS41" i="46"/>
  <c r="AL41" i="46"/>
  <c r="AU41" i="46" s="1"/>
  <c r="AH63" i="55"/>
  <c r="AQ63" i="55" s="1"/>
  <c r="AH56" i="82"/>
  <c r="AQ56" i="82" s="1"/>
  <c r="AJ69" i="86"/>
  <c r="AS69" i="86" s="1"/>
  <c r="AK69" i="86"/>
  <c r="AT69" i="86" s="1"/>
  <c r="AK59" i="86"/>
  <c r="AT59" i="86" s="1"/>
  <c r="AJ59" i="86"/>
  <c r="AJ53" i="86"/>
  <c r="AK53" i="86"/>
  <c r="AT53" i="86" s="1"/>
  <c r="AK47" i="86"/>
  <c r="AT47" i="86" s="1"/>
  <c r="AJ47" i="86"/>
  <c r="AJ41" i="86"/>
  <c r="AK41" i="86"/>
  <c r="AT41" i="86" s="1"/>
  <c r="AJ35" i="86"/>
  <c r="AK35" i="86"/>
  <c r="AT35" i="86" s="1"/>
  <c r="AK29" i="86"/>
  <c r="AT29" i="86" s="1"/>
  <c r="AJ29" i="86"/>
  <c r="AJ23" i="86"/>
  <c r="AK23" i="86"/>
  <c r="AT23" i="86" s="1"/>
  <c r="AJ17" i="86"/>
  <c r="AK17" i="86"/>
  <c r="AT17" i="86" s="1"/>
  <c r="AJ10" i="86"/>
  <c r="AK10" i="86"/>
  <c r="AT10" i="86" s="1"/>
  <c r="AK5" i="86"/>
  <c r="AT5" i="86" s="1"/>
  <c r="AJ5" i="86"/>
  <c r="Y60" i="16"/>
  <c r="X60" i="16"/>
  <c r="AH66" i="84"/>
  <c r="AQ66" i="84" s="1"/>
  <c r="AG65" i="92"/>
  <c r="AP65" i="92" s="1"/>
  <c r="AF65" i="92"/>
  <c r="AO65" i="92" s="1"/>
  <c r="AE65" i="92"/>
  <c r="W66" i="92"/>
  <c r="AS71" i="53"/>
  <c r="AI61" i="83"/>
  <c r="AP61" i="83"/>
  <c r="Y59" i="48"/>
  <c r="X59" i="48"/>
  <c r="AH61" i="18"/>
  <c r="AQ61" i="18" s="1"/>
  <c r="AS3" i="46"/>
  <c r="AL3" i="46"/>
  <c r="AU3" i="46" s="1"/>
  <c r="AS24" i="46"/>
  <c r="AL24" i="46"/>
  <c r="AU24" i="46" s="1"/>
  <c r="Y60" i="94"/>
  <c r="X60" i="94"/>
  <c r="Z60" i="94" s="1"/>
  <c r="AH69" i="32"/>
  <c r="AQ69" i="32" s="1"/>
  <c r="AQ71" i="32" s="1"/>
  <c r="AZ3" i="32"/>
  <c r="AX7" i="32" s="1"/>
  <c r="S7" i="32" s="1"/>
  <c r="AC7" i="32" s="1"/>
  <c r="AB8" i="32" s="1"/>
  <c r="AX15" i="32"/>
  <c r="S15" i="32" s="1"/>
  <c r="AC15" i="32" s="1"/>
  <c r="AB16" i="32" s="1"/>
  <c r="AX21" i="32"/>
  <c r="S21" i="32" s="1"/>
  <c r="AC21" i="32" s="1"/>
  <c r="AB22" i="32" s="1"/>
  <c r="AX25" i="32"/>
  <c r="S25" i="32" s="1"/>
  <c r="AC25" i="32" s="1"/>
  <c r="AB26" i="32" s="1"/>
  <c r="AX26" i="32"/>
  <c r="S26" i="32" s="1"/>
  <c r="AC26" i="32" s="1"/>
  <c r="AB27" i="32" s="1"/>
  <c r="AX27" i="32"/>
  <c r="S27" i="32" s="1"/>
  <c r="AC27" i="32" s="1"/>
  <c r="AB28" i="32" s="1"/>
  <c r="AX31" i="32"/>
  <c r="S31" i="32" s="1"/>
  <c r="AC31" i="32" s="1"/>
  <c r="AB32" i="32" s="1"/>
  <c r="AX32" i="32"/>
  <c r="S32" i="32" s="1"/>
  <c r="AC32" i="32" s="1"/>
  <c r="AB33" i="32" s="1"/>
  <c r="AX33" i="32"/>
  <c r="S33" i="32" s="1"/>
  <c r="AC33" i="32" s="1"/>
  <c r="AB34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39" i="32"/>
  <c r="S39" i="32" s="1"/>
  <c r="AC39" i="32" s="1"/>
  <c r="AB40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5" i="32"/>
  <c r="S65" i="32" s="1"/>
  <c r="AC65" i="32" s="1"/>
  <c r="AB66" i="32" s="1"/>
  <c r="AX66" i="32"/>
  <c r="S66" i="32" s="1"/>
  <c r="AC66" i="32" s="1"/>
  <c r="AB67" i="32" s="1"/>
  <c r="AX68" i="32"/>
  <c r="S68" i="32" s="1"/>
  <c r="AC68" i="32" s="1"/>
  <c r="AB69" i="32" s="1"/>
  <c r="AS31" i="46"/>
  <c r="AL31" i="46"/>
  <c r="AU31" i="46" s="1"/>
  <c r="AS56" i="46"/>
  <c r="AL56" i="46"/>
  <c r="AU56" i="46" s="1"/>
  <c r="Y68" i="41"/>
  <c r="X68" i="41"/>
  <c r="AX9" i="32" l="1"/>
  <c r="S9" i="32" s="1"/>
  <c r="AC9" i="32" s="1"/>
  <c r="AB10" i="32" s="1"/>
  <c r="AK10" i="32" s="1"/>
  <c r="AT10" i="32" s="1"/>
  <c r="AF62" i="83"/>
  <c r="AO62" i="83" s="1"/>
  <c r="AE62" i="83"/>
  <c r="AG62" i="83"/>
  <c r="AP62" i="83" s="1"/>
  <c r="W63" i="83"/>
  <c r="AK58" i="32"/>
  <c r="AT58" i="32" s="1"/>
  <c r="AK22" i="32"/>
  <c r="AT22" i="32" s="1"/>
  <c r="AK16" i="32"/>
  <c r="AT16" i="32" s="1"/>
  <c r="AK8" i="32"/>
  <c r="AT8" i="32" s="1"/>
  <c r="AR61" i="83"/>
  <c r="AH60" i="16"/>
  <c r="AQ60" i="16" s="1"/>
  <c r="AS10" i="86"/>
  <c r="AL10" i="86"/>
  <c r="AU10" i="86" s="1"/>
  <c r="AR62" i="11"/>
  <c r="AS18" i="86"/>
  <c r="AL18" i="86"/>
  <c r="AU18" i="86" s="1"/>
  <c r="AS36" i="86"/>
  <c r="AL36" i="86"/>
  <c r="AU36" i="86" s="1"/>
  <c r="AS54" i="86"/>
  <c r="AL54" i="86"/>
  <c r="AU54" i="86" s="1"/>
  <c r="AR58" i="85"/>
  <c r="AS14" i="86"/>
  <c r="AL14" i="86"/>
  <c r="AU14" i="86" s="1"/>
  <c r="AS25" i="86"/>
  <c r="AL25" i="86"/>
  <c r="AU25" i="86" s="1"/>
  <c r="AS43" i="86"/>
  <c r="AL43" i="86"/>
  <c r="AU43" i="86" s="1"/>
  <c r="Y64" i="103"/>
  <c r="X64" i="103"/>
  <c r="AS7" i="46"/>
  <c r="AL7" i="46"/>
  <c r="AU7" i="46" s="1"/>
  <c r="AH68" i="13"/>
  <c r="AQ68" i="13" s="1"/>
  <c r="AR59" i="16"/>
  <c r="AI69" i="86"/>
  <c r="AN69" i="86"/>
  <c r="AN71" i="86" s="1"/>
  <c r="AS15" i="46"/>
  <c r="AL15" i="46"/>
  <c r="AU15" i="46" s="1"/>
  <c r="AH68" i="20"/>
  <c r="AQ68" i="20" s="1"/>
  <c r="AI61" i="42"/>
  <c r="AN61" i="42"/>
  <c r="AS15" i="86"/>
  <c r="AL15" i="86"/>
  <c r="AU15" i="86" s="1"/>
  <c r="AT71" i="46"/>
  <c r="AS22" i="86"/>
  <c r="AL22" i="86"/>
  <c r="AU22" i="86" s="1"/>
  <c r="Y66" i="95"/>
  <c r="X66" i="95"/>
  <c r="AI59" i="98"/>
  <c r="AN59" i="98"/>
  <c r="Y69" i="51"/>
  <c r="X69" i="51"/>
  <c r="AI60" i="50"/>
  <c r="AN60" i="50"/>
  <c r="AK34" i="32"/>
  <c r="AT34" i="32" s="1"/>
  <c r="AK45" i="32"/>
  <c r="AT45" i="32" s="1"/>
  <c r="AJ45" i="32"/>
  <c r="AJ39" i="32"/>
  <c r="AK39" i="32"/>
  <c r="AT39" i="32" s="1"/>
  <c r="AK33" i="32"/>
  <c r="AT33" i="32" s="1"/>
  <c r="AJ33" i="32"/>
  <c r="AK27" i="32"/>
  <c r="AT27" i="32" s="1"/>
  <c r="AJ27" i="32"/>
  <c r="AX20" i="32"/>
  <c r="S20" i="32" s="1"/>
  <c r="AC20" i="32" s="1"/>
  <c r="AB21" i="32" s="1"/>
  <c r="AX14" i="32"/>
  <c r="S14" i="32" s="1"/>
  <c r="AC14" i="32" s="1"/>
  <c r="AB15" i="32" s="1"/>
  <c r="AX8" i="32"/>
  <c r="S8" i="32" s="1"/>
  <c r="AC8" i="32" s="1"/>
  <c r="AB9" i="32" s="1"/>
  <c r="Z60" i="16"/>
  <c r="AH61" i="10"/>
  <c r="AQ61" i="10" s="1"/>
  <c r="AR67" i="13"/>
  <c r="AS61" i="86"/>
  <c r="AL61" i="86"/>
  <c r="AU61" i="86" s="1"/>
  <c r="Y58" i="35"/>
  <c r="Z58" i="35" s="1"/>
  <c r="X58" i="35"/>
  <c r="AI63" i="103"/>
  <c r="AR63" i="103" s="1"/>
  <c r="AN63" i="103"/>
  <c r="AS8" i="46"/>
  <c r="AL8" i="46"/>
  <c r="AU8" i="46" s="1"/>
  <c r="AH65" i="104"/>
  <c r="AQ65" i="104" s="1"/>
  <c r="Z68" i="13"/>
  <c r="AS13" i="86"/>
  <c r="AL13" i="86"/>
  <c r="AU13" i="86" s="1"/>
  <c r="AS32" i="86"/>
  <c r="AL32" i="86"/>
  <c r="AU32" i="86" s="1"/>
  <c r="AS50" i="86"/>
  <c r="AL50" i="86"/>
  <c r="AU50" i="86" s="1"/>
  <c r="Y70" i="44"/>
  <c r="X70" i="44"/>
  <c r="Z68" i="20"/>
  <c r="AH60" i="49"/>
  <c r="AQ60" i="49" s="1"/>
  <c r="AI63" i="99"/>
  <c r="AN63" i="99"/>
  <c r="AS33" i="86"/>
  <c r="AL33" i="86"/>
  <c r="AU33" i="86" s="1"/>
  <c r="AS51" i="86"/>
  <c r="AL51" i="86"/>
  <c r="AU51" i="86" s="1"/>
  <c r="AS68" i="86"/>
  <c r="AL68" i="86"/>
  <c r="AU68" i="86" s="1"/>
  <c r="AH59" i="85"/>
  <c r="AQ59" i="85" s="1"/>
  <c r="AL4" i="46"/>
  <c r="AU4" i="46" s="1"/>
  <c r="AS4" i="46"/>
  <c r="AS6" i="86"/>
  <c r="AL6" i="86"/>
  <c r="AU6" i="86" s="1"/>
  <c r="AS40" i="86"/>
  <c r="AL40" i="86"/>
  <c r="AU40" i="86" s="1"/>
  <c r="AI56" i="82"/>
  <c r="AN56" i="82"/>
  <c r="AI65" i="95"/>
  <c r="AN65" i="95"/>
  <c r="Y60" i="98"/>
  <c r="X60" i="98"/>
  <c r="AK52" i="32"/>
  <c r="AT52" i="32" s="1"/>
  <c r="AJ69" i="32"/>
  <c r="AS69" i="32" s="1"/>
  <c r="AK69" i="32"/>
  <c r="AT69" i="32" s="1"/>
  <c r="AK62" i="32"/>
  <c r="AT62" i="32" s="1"/>
  <c r="AJ62" i="32"/>
  <c r="AK44" i="32"/>
  <c r="AT44" i="32" s="1"/>
  <c r="AJ44" i="32"/>
  <c r="AK32" i="32"/>
  <c r="AT32" i="32" s="1"/>
  <c r="AJ32" i="32"/>
  <c r="AK26" i="32"/>
  <c r="AT26" i="32" s="1"/>
  <c r="AJ26" i="32"/>
  <c r="AX19" i="32"/>
  <c r="S19" i="32" s="1"/>
  <c r="AC19" i="32" s="1"/>
  <c r="AB20" i="32" s="1"/>
  <c r="AX13" i="32"/>
  <c r="S13" i="32" s="1"/>
  <c r="AC13" i="32" s="1"/>
  <c r="AB14" i="32" s="1"/>
  <c r="AX6" i="32"/>
  <c r="S6" i="32" s="1"/>
  <c r="AC6" i="32" s="1"/>
  <c r="AB7" i="32" s="1"/>
  <c r="AH60" i="94"/>
  <c r="AQ60" i="94" s="1"/>
  <c r="AH59" i="48"/>
  <c r="AQ59" i="48" s="1"/>
  <c r="AS17" i="86"/>
  <c r="AL17" i="86"/>
  <c r="AU17" i="86" s="1"/>
  <c r="AS35" i="86"/>
  <c r="AL35" i="86"/>
  <c r="AU35" i="86" s="1"/>
  <c r="AS53" i="86"/>
  <c r="AL53" i="86"/>
  <c r="AU53" i="86" s="1"/>
  <c r="AI64" i="91"/>
  <c r="AN64" i="91"/>
  <c r="Z61" i="10"/>
  <c r="AJ4" i="86"/>
  <c r="AK4" i="86"/>
  <c r="AT4" i="86" s="1"/>
  <c r="AT71" i="86" s="1"/>
  <c r="AL24" i="86"/>
  <c r="AU24" i="86" s="1"/>
  <c r="AS24" i="86"/>
  <c r="AS42" i="86"/>
  <c r="AL42" i="86"/>
  <c r="AU42" i="86" s="1"/>
  <c r="AS60" i="86"/>
  <c r="AL60" i="86"/>
  <c r="AU60" i="86" s="1"/>
  <c r="AS14" i="46"/>
  <c r="AL14" i="46"/>
  <c r="AU14" i="46" s="1"/>
  <c r="AH63" i="11"/>
  <c r="AQ63" i="11" s="1"/>
  <c r="AS12" i="86"/>
  <c r="AL12" i="86"/>
  <c r="AU12" i="86" s="1"/>
  <c r="Z65" i="104"/>
  <c r="AS66" i="86"/>
  <c r="AL66" i="86"/>
  <c r="AU66" i="86" s="1"/>
  <c r="Y66" i="88"/>
  <c r="X66" i="88"/>
  <c r="Z60" i="49"/>
  <c r="Y64" i="99"/>
  <c r="X64" i="99"/>
  <c r="AH64" i="54"/>
  <c r="AQ64" i="54" s="1"/>
  <c r="AR67" i="41"/>
  <c r="AE59" i="85"/>
  <c r="AF59" i="85"/>
  <c r="AO59" i="85" s="1"/>
  <c r="W60" i="85"/>
  <c r="AG59" i="85"/>
  <c r="AP59" i="85" s="1"/>
  <c r="AS9" i="86"/>
  <c r="AL9" i="86"/>
  <c r="AU9" i="86" s="1"/>
  <c r="AS46" i="86"/>
  <c r="AL46" i="86"/>
  <c r="AU46" i="86" s="1"/>
  <c r="AI61" i="43"/>
  <c r="AN61" i="43"/>
  <c r="AK64" i="32"/>
  <c r="AT64" i="32" s="1"/>
  <c r="AK40" i="32"/>
  <c r="AT40" i="32" s="1"/>
  <c r="AK57" i="32"/>
  <c r="AT57" i="32" s="1"/>
  <c r="AJ57" i="32"/>
  <c r="AJ56" i="32"/>
  <c r="AK56" i="32"/>
  <c r="AT56" i="32" s="1"/>
  <c r="AK66" i="32"/>
  <c r="AT66" i="32" s="1"/>
  <c r="AJ66" i="32"/>
  <c r="AJ37" i="32"/>
  <c r="AK37" i="32"/>
  <c r="AT37" i="32" s="1"/>
  <c r="AX18" i="32"/>
  <c r="S18" i="32" s="1"/>
  <c r="AC18" i="32" s="1"/>
  <c r="AB19" i="32" s="1"/>
  <c r="AX12" i="32"/>
  <c r="S12" i="32" s="1"/>
  <c r="AC12" i="32" s="1"/>
  <c r="AB13" i="32" s="1"/>
  <c r="AX3" i="32"/>
  <c r="S3" i="32" s="1"/>
  <c r="AC3" i="32" s="1"/>
  <c r="AF60" i="94"/>
  <c r="AO60" i="94" s="1"/>
  <c r="AE60" i="94"/>
  <c r="AG60" i="94"/>
  <c r="AP60" i="94" s="1"/>
  <c r="W61" i="94"/>
  <c r="Z59" i="48"/>
  <c r="X66" i="92"/>
  <c r="Z66" i="92" s="1"/>
  <c r="Y66" i="92"/>
  <c r="AS5" i="86"/>
  <c r="AL5" i="86"/>
  <c r="AU5" i="86" s="1"/>
  <c r="AL59" i="86"/>
  <c r="AU59" i="86" s="1"/>
  <c r="AS59" i="86"/>
  <c r="AL3" i="86"/>
  <c r="AU3" i="86" s="1"/>
  <c r="AS3" i="86"/>
  <c r="AR63" i="45"/>
  <c r="Z63" i="11"/>
  <c r="AR58" i="48"/>
  <c r="AS31" i="86"/>
  <c r="AL31" i="86"/>
  <c r="AU31" i="86" s="1"/>
  <c r="AS49" i="86"/>
  <c r="AL49" i="86"/>
  <c r="AU49" i="86" s="1"/>
  <c r="AS67" i="86"/>
  <c r="AL67" i="86"/>
  <c r="AU67" i="86" s="1"/>
  <c r="AI63" i="55"/>
  <c r="AN63" i="55"/>
  <c r="AS20" i="86"/>
  <c r="AL20" i="86"/>
  <c r="AU20" i="86" s="1"/>
  <c r="AL56" i="86"/>
  <c r="AU56" i="86" s="1"/>
  <c r="AS56" i="86"/>
  <c r="AR67" i="20"/>
  <c r="AI65" i="88"/>
  <c r="AN65" i="88"/>
  <c r="W67" i="96"/>
  <c r="AE66" i="96"/>
  <c r="AF66" i="96"/>
  <c r="AO66" i="96" s="1"/>
  <c r="AG66" i="96"/>
  <c r="AP66" i="96" s="1"/>
  <c r="Y62" i="42"/>
  <c r="X62" i="42"/>
  <c r="AS21" i="86"/>
  <c r="AL21" i="86"/>
  <c r="AU21" i="86" s="1"/>
  <c r="AS39" i="86"/>
  <c r="AL39" i="86"/>
  <c r="AU39" i="86" s="1"/>
  <c r="AS57" i="86"/>
  <c r="AL57" i="86"/>
  <c r="AU57" i="86" s="1"/>
  <c r="AG64" i="54"/>
  <c r="AP64" i="54" s="1"/>
  <c r="AF64" i="54"/>
  <c r="AO64" i="54" s="1"/>
  <c r="AE64" i="54"/>
  <c r="W65" i="54"/>
  <c r="AI61" i="18"/>
  <c r="AN61" i="18"/>
  <c r="Y67" i="84"/>
  <c r="Z67" i="84" s="1"/>
  <c r="X67" i="84"/>
  <c r="AH59" i="90"/>
  <c r="AQ59" i="90" s="1"/>
  <c r="AS28" i="86"/>
  <c r="AL28" i="86"/>
  <c r="AU28" i="86" s="1"/>
  <c r="AK46" i="32"/>
  <c r="AT46" i="32" s="1"/>
  <c r="AK63" i="32"/>
  <c r="AT63" i="32" s="1"/>
  <c r="AJ63" i="32"/>
  <c r="AK67" i="32"/>
  <c r="AT67" i="32" s="1"/>
  <c r="AJ50" i="32"/>
  <c r="AK50" i="32"/>
  <c r="AT50" i="32" s="1"/>
  <c r="AK61" i="32"/>
  <c r="AT61" i="32" s="1"/>
  <c r="AJ61" i="32"/>
  <c r="AK49" i="32"/>
  <c r="AT49" i="32" s="1"/>
  <c r="AJ49" i="32"/>
  <c r="AX24" i="32"/>
  <c r="S24" i="32" s="1"/>
  <c r="AC24" i="32" s="1"/>
  <c r="AB25" i="32" s="1"/>
  <c r="AX67" i="32"/>
  <c r="S67" i="32" s="1"/>
  <c r="AC67" i="32" s="1"/>
  <c r="AB68" i="32" s="1"/>
  <c r="AX59" i="32"/>
  <c r="S59" i="32" s="1"/>
  <c r="AC59" i="32" s="1"/>
  <c r="AB60" i="32" s="1"/>
  <c r="AX53" i="32"/>
  <c r="S53" i="32" s="1"/>
  <c r="AC53" i="32" s="1"/>
  <c r="AB54" i="32" s="1"/>
  <c r="AX47" i="32"/>
  <c r="S47" i="32" s="1"/>
  <c r="AC47" i="32" s="1"/>
  <c r="AB48" i="32" s="1"/>
  <c r="AX41" i="32"/>
  <c r="S41" i="32" s="1"/>
  <c r="AC41" i="32" s="1"/>
  <c r="AB42" i="32" s="1"/>
  <c r="AX35" i="32"/>
  <c r="S35" i="32" s="1"/>
  <c r="AC35" i="32" s="1"/>
  <c r="AB36" i="32" s="1"/>
  <c r="AX29" i="32"/>
  <c r="S29" i="32" s="1"/>
  <c r="AC29" i="32" s="1"/>
  <c r="AB30" i="32" s="1"/>
  <c r="AX23" i="32"/>
  <c r="S23" i="32" s="1"/>
  <c r="AC23" i="32" s="1"/>
  <c r="AB24" i="32" s="1"/>
  <c r="AX17" i="32"/>
  <c r="S17" i="32" s="1"/>
  <c r="AC17" i="32" s="1"/>
  <c r="AB18" i="32" s="1"/>
  <c r="AX11" i="32"/>
  <c r="S11" i="32" s="1"/>
  <c r="AC11" i="32" s="1"/>
  <c r="AB12" i="32" s="1"/>
  <c r="AX5" i="32"/>
  <c r="S5" i="32" s="1"/>
  <c r="AC5" i="32" s="1"/>
  <c r="AB6" i="32" s="1"/>
  <c r="AI65" i="92"/>
  <c r="AN65" i="92"/>
  <c r="AS23" i="86"/>
  <c r="AL23" i="86"/>
  <c r="AU23" i="86" s="1"/>
  <c r="AS41" i="86"/>
  <c r="AL41" i="86"/>
  <c r="AU41" i="86" s="1"/>
  <c r="AE61" i="102"/>
  <c r="W62" i="102"/>
  <c r="AG61" i="102"/>
  <c r="AP61" i="102" s="1"/>
  <c r="AF61" i="102"/>
  <c r="AO61" i="102" s="1"/>
  <c r="AS48" i="86"/>
  <c r="AL48" i="86"/>
  <c r="AU48" i="86" s="1"/>
  <c r="AS65" i="86"/>
  <c r="AL65" i="86"/>
  <c r="AU65" i="86" s="1"/>
  <c r="AH62" i="83"/>
  <c r="AQ62" i="83" s="1"/>
  <c r="AS19" i="86"/>
  <c r="AL19" i="86"/>
  <c r="AU19" i="86" s="1"/>
  <c r="AS37" i="86"/>
  <c r="AL37" i="86"/>
  <c r="AU37" i="86" s="1"/>
  <c r="AE60" i="87"/>
  <c r="AF60" i="87"/>
  <c r="AO60" i="87" s="1"/>
  <c r="W61" i="87"/>
  <c r="AG60" i="87"/>
  <c r="AP60" i="87" s="1"/>
  <c r="AI57" i="35"/>
  <c r="AN57" i="35"/>
  <c r="Y64" i="55"/>
  <c r="X64" i="55"/>
  <c r="Z64" i="55" s="1"/>
  <c r="AR59" i="94"/>
  <c r="Y63" i="100"/>
  <c r="X63" i="100"/>
  <c r="AS38" i="86"/>
  <c r="AL38" i="86"/>
  <c r="AU38" i="86" s="1"/>
  <c r="AR63" i="54"/>
  <c r="AI69" i="44"/>
  <c r="AN69" i="44"/>
  <c r="AH64" i="45"/>
  <c r="AQ64" i="45" s="1"/>
  <c r="AR60" i="10"/>
  <c r="AS63" i="86"/>
  <c r="AL63" i="86"/>
  <c r="AU63" i="86" s="1"/>
  <c r="AI66" i="84"/>
  <c r="AN66" i="84"/>
  <c r="Z59" i="90"/>
  <c r="AL16" i="86"/>
  <c r="AU16" i="86" s="1"/>
  <c r="AS16" i="86"/>
  <c r="AS52" i="86"/>
  <c r="AL52" i="86"/>
  <c r="AU52" i="86" s="1"/>
  <c r="Y57" i="82"/>
  <c r="Z57" i="82" s="1"/>
  <c r="X57" i="82"/>
  <c r="AI68" i="51"/>
  <c r="AN68" i="51"/>
  <c r="Y62" i="43"/>
  <c r="X62" i="43"/>
  <c r="AH68" i="41"/>
  <c r="AQ68" i="41" s="1"/>
  <c r="AK28" i="32"/>
  <c r="AT28" i="32" s="1"/>
  <c r="Z68" i="41"/>
  <c r="AJ51" i="32"/>
  <c r="AK51" i="32"/>
  <c r="AT51" i="32" s="1"/>
  <c r="AK38" i="32"/>
  <c r="AT38" i="32" s="1"/>
  <c r="AJ38" i="32"/>
  <c r="AK55" i="32"/>
  <c r="AT55" i="32" s="1"/>
  <c r="AJ55" i="32"/>
  <c r="AK43" i="32"/>
  <c r="AT43" i="32" s="1"/>
  <c r="AJ43" i="32"/>
  <c r="AX30" i="32"/>
  <c r="S30" i="32" s="1"/>
  <c r="AC30" i="32" s="1"/>
  <c r="AB31" i="32" s="1"/>
  <c r="AX64" i="32"/>
  <c r="S64" i="32" s="1"/>
  <c r="AC64" i="32" s="1"/>
  <c r="AB65" i="32" s="1"/>
  <c r="AX58" i="32"/>
  <c r="S58" i="32" s="1"/>
  <c r="AC58" i="32" s="1"/>
  <c r="AB59" i="32" s="1"/>
  <c r="AX52" i="32"/>
  <c r="S52" i="32" s="1"/>
  <c r="AC52" i="32" s="1"/>
  <c r="AB53" i="32" s="1"/>
  <c r="AX46" i="32"/>
  <c r="S46" i="32" s="1"/>
  <c r="AC46" i="32" s="1"/>
  <c r="AB47" i="32" s="1"/>
  <c r="AX40" i="32"/>
  <c r="S40" i="32" s="1"/>
  <c r="AC40" i="32" s="1"/>
  <c r="AB41" i="32" s="1"/>
  <c r="AX34" i="32"/>
  <c r="S34" i="32" s="1"/>
  <c r="AC34" i="32" s="1"/>
  <c r="AB35" i="32" s="1"/>
  <c r="AX28" i="32"/>
  <c r="S28" i="32" s="1"/>
  <c r="AC28" i="32" s="1"/>
  <c r="AB29" i="32" s="1"/>
  <c r="AX22" i="32"/>
  <c r="S22" i="32" s="1"/>
  <c r="AC22" i="32" s="1"/>
  <c r="AB23" i="32" s="1"/>
  <c r="AX16" i="32"/>
  <c r="S16" i="32" s="1"/>
  <c r="AC16" i="32" s="1"/>
  <c r="AB17" i="32" s="1"/>
  <c r="AX10" i="32"/>
  <c r="S10" i="32" s="1"/>
  <c r="AC10" i="32" s="1"/>
  <c r="AB11" i="32" s="1"/>
  <c r="AX4" i="32"/>
  <c r="S4" i="32" s="1"/>
  <c r="AC4" i="32" s="1"/>
  <c r="AB5" i="32" s="1"/>
  <c r="AS29" i="86"/>
  <c r="AL29" i="86"/>
  <c r="AU29" i="86" s="1"/>
  <c r="AS47" i="86"/>
  <c r="AL47" i="86"/>
  <c r="AU47" i="86" s="1"/>
  <c r="Y65" i="91"/>
  <c r="X65" i="91"/>
  <c r="AS11" i="86"/>
  <c r="AL11" i="86"/>
  <c r="AU11" i="86" s="1"/>
  <c r="AS30" i="86"/>
  <c r="AL30" i="86"/>
  <c r="AU30" i="86" s="1"/>
  <c r="AS58" i="86"/>
  <c r="AL58" i="86"/>
  <c r="AU58" i="86" s="1"/>
  <c r="AR58" i="90"/>
  <c r="AS55" i="86"/>
  <c r="AL55" i="86"/>
  <c r="AU55" i="86" s="1"/>
  <c r="AI62" i="100"/>
  <c r="AN62" i="100"/>
  <c r="AS7" i="86"/>
  <c r="AL7" i="86"/>
  <c r="AU7" i="86" s="1"/>
  <c r="AS26" i="86"/>
  <c r="AL26" i="86"/>
  <c r="AU26" i="86" s="1"/>
  <c r="AS44" i="86"/>
  <c r="AL44" i="86"/>
  <c r="AU44" i="86" s="1"/>
  <c r="AS62" i="86"/>
  <c r="AL62" i="86"/>
  <c r="AU62" i="86" s="1"/>
  <c r="AS64" i="86"/>
  <c r="AL64" i="86"/>
  <c r="AU64" i="86" s="1"/>
  <c r="Z64" i="45"/>
  <c r="AS8" i="86"/>
  <c r="AL8" i="86"/>
  <c r="AU8" i="86" s="1"/>
  <c r="AS27" i="86"/>
  <c r="AL27" i="86"/>
  <c r="AU27" i="86" s="1"/>
  <c r="AS45" i="86"/>
  <c r="AL45" i="86"/>
  <c r="AU45" i="86" s="1"/>
  <c r="AI69" i="32"/>
  <c r="AN69" i="32"/>
  <c r="AN71" i="32" s="1"/>
  <c r="Y62" i="18"/>
  <c r="X62" i="18"/>
  <c r="AS34" i="86"/>
  <c r="AL34" i="86"/>
  <c r="AU34" i="86" s="1"/>
  <c r="Y61" i="50"/>
  <c r="X61" i="50"/>
  <c r="Z64" i="103" l="1"/>
  <c r="Z66" i="88"/>
  <c r="W59" i="35"/>
  <c r="AE58" i="35"/>
  <c r="AG58" i="35"/>
  <c r="AP58" i="35" s="1"/>
  <c r="AF58" i="35"/>
  <c r="AO58" i="35" s="1"/>
  <c r="W65" i="103"/>
  <c r="AE64" i="103"/>
  <c r="AG64" i="103"/>
  <c r="AP64" i="103" s="1"/>
  <c r="AF64" i="103"/>
  <c r="AO64" i="103" s="1"/>
  <c r="W68" i="84"/>
  <c r="AG67" i="84"/>
  <c r="AP67" i="84" s="1"/>
  <c r="AF67" i="84"/>
  <c r="AO67" i="84" s="1"/>
  <c r="AE67" i="84"/>
  <c r="W67" i="88"/>
  <c r="AG66" i="88"/>
  <c r="AP66" i="88" s="1"/>
  <c r="AF66" i="88"/>
  <c r="AO66" i="88" s="1"/>
  <c r="AE66" i="88"/>
  <c r="AK29" i="32"/>
  <c r="AT29" i="32" s="1"/>
  <c r="AJ29" i="32"/>
  <c r="AK65" i="32"/>
  <c r="AT65" i="32" s="1"/>
  <c r="AJ65" i="32"/>
  <c r="AS38" i="32"/>
  <c r="AL38" i="32"/>
  <c r="AU38" i="32" s="1"/>
  <c r="AH62" i="43"/>
  <c r="AQ62" i="43" s="1"/>
  <c r="AG57" i="82"/>
  <c r="AP57" i="82" s="1"/>
  <c r="W58" i="82"/>
  <c r="AF57" i="82"/>
  <c r="AO57" i="82" s="1"/>
  <c r="AE57" i="82"/>
  <c r="AF59" i="90"/>
  <c r="AO59" i="90" s="1"/>
  <c r="W60" i="90"/>
  <c r="AG59" i="90"/>
  <c r="AP59" i="90" s="1"/>
  <c r="AE59" i="90"/>
  <c r="AH63" i="100"/>
  <c r="AQ63" i="100" s="1"/>
  <c r="W65" i="55"/>
  <c r="AG64" i="55"/>
  <c r="AP64" i="55" s="1"/>
  <c r="AE64" i="55"/>
  <c r="AF64" i="55"/>
  <c r="AO64" i="55" s="1"/>
  <c r="Y61" i="87"/>
  <c r="Z61" i="87"/>
  <c r="X61" i="87"/>
  <c r="AK24" i="32"/>
  <c r="AT24" i="32" s="1"/>
  <c r="AJ24" i="32"/>
  <c r="AJ60" i="32"/>
  <c r="AK60" i="32"/>
  <c r="AT60" i="32" s="1"/>
  <c r="Y61" i="94"/>
  <c r="Z61" i="94" s="1"/>
  <c r="X61" i="94"/>
  <c r="AK19" i="32"/>
  <c r="AT19" i="32" s="1"/>
  <c r="AJ19" i="32"/>
  <c r="AS56" i="32"/>
  <c r="AL56" i="32"/>
  <c r="AU56" i="32" s="1"/>
  <c r="AJ64" i="32"/>
  <c r="AR64" i="91"/>
  <c r="AK14" i="32"/>
  <c r="AT14" i="32" s="1"/>
  <c r="AJ14" i="32"/>
  <c r="AS44" i="32"/>
  <c r="AL44" i="32"/>
  <c r="AU44" i="32" s="1"/>
  <c r="AJ52" i="32"/>
  <c r="AS71" i="46"/>
  <c r="W69" i="13"/>
  <c r="AG68" i="13"/>
  <c r="AP68" i="13" s="1"/>
  <c r="AE68" i="13"/>
  <c r="AF68" i="13"/>
  <c r="AO68" i="13" s="1"/>
  <c r="AJ15" i="32"/>
  <c r="AK15" i="32"/>
  <c r="AT15" i="32" s="1"/>
  <c r="AR59" i="98"/>
  <c r="AJ10" i="32"/>
  <c r="AK35" i="32"/>
  <c r="AT35" i="32" s="1"/>
  <c r="AJ35" i="32"/>
  <c r="AK31" i="32"/>
  <c r="AT31" i="32" s="1"/>
  <c r="AJ31" i="32"/>
  <c r="Z62" i="43"/>
  <c r="AR69" i="44"/>
  <c r="Z63" i="100"/>
  <c r="Y62" i="102"/>
  <c r="X62" i="102"/>
  <c r="AJ30" i="32"/>
  <c r="AK30" i="32"/>
  <c r="AT30" i="32" s="1"/>
  <c r="AK68" i="32"/>
  <c r="AT68" i="32" s="1"/>
  <c r="AJ68" i="32"/>
  <c r="AR63" i="55"/>
  <c r="AF66" i="92"/>
  <c r="AO66" i="92" s="1"/>
  <c r="AG66" i="92"/>
  <c r="AE66" i="92"/>
  <c r="AN66" i="92" s="1"/>
  <c r="W67" i="92"/>
  <c r="AS57" i="32"/>
  <c r="AL57" i="32"/>
  <c r="AU57" i="32" s="1"/>
  <c r="AH64" i="99"/>
  <c r="AQ64" i="99" s="1"/>
  <c r="AJ20" i="32"/>
  <c r="AK20" i="32"/>
  <c r="AT20" i="32" s="1"/>
  <c r="AR56" i="82"/>
  <c r="AU71" i="46"/>
  <c r="C11" i="46" s="1"/>
  <c r="AK21" i="32"/>
  <c r="AT21" i="32" s="1"/>
  <c r="AJ21" i="32"/>
  <c r="AS39" i="32"/>
  <c r="AL39" i="32"/>
  <c r="AU39" i="32" s="1"/>
  <c r="AR60" i="50"/>
  <c r="AH66" i="95"/>
  <c r="AQ66" i="95" s="1"/>
  <c r="AR69" i="86"/>
  <c r="AR71" i="86" s="1"/>
  <c r="AL69" i="86"/>
  <c r="AU69" i="86" s="1"/>
  <c r="AK5" i="32"/>
  <c r="AT5" i="32" s="1"/>
  <c r="AJ5" i="32"/>
  <c r="AK41" i="32"/>
  <c r="AT41" i="32" s="1"/>
  <c r="AJ41" i="32"/>
  <c r="AS43" i="32"/>
  <c r="AL43" i="32"/>
  <c r="AU43" i="32" s="1"/>
  <c r="AR66" i="84"/>
  <c r="AI60" i="87"/>
  <c r="AN60" i="87"/>
  <c r="AI61" i="102"/>
  <c r="AN61" i="102"/>
  <c r="AR65" i="92"/>
  <c r="AJ36" i="32"/>
  <c r="AK36" i="32"/>
  <c r="AT36" i="32" s="1"/>
  <c r="AJ25" i="32"/>
  <c r="AK25" i="32"/>
  <c r="AT25" i="32" s="1"/>
  <c r="AS50" i="32"/>
  <c r="AL50" i="32"/>
  <c r="AU50" i="32" s="1"/>
  <c r="AJ46" i="32"/>
  <c r="AR61" i="18"/>
  <c r="AH62" i="42"/>
  <c r="AQ62" i="42" s="1"/>
  <c r="AI66" i="96"/>
  <c r="AN66" i="96"/>
  <c r="AI60" i="94"/>
  <c r="AN60" i="94"/>
  <c r="AS37" i="32"/>
  <c r="AL37" i="32"/>
  <c r="AU37" i="32" s="1"/>
  <c r="AR61" i="43"/>
  <c r="Z64" i="99"/>
  <c r="AL26" i="32"/>
  <c r="AU26" i="32" s="1"/>
  <c r="AS26" i="32"/>
  <c r="AS62" i="32"/>
  <c r="AL62" i="32"/>
  <c r="AU62" i="32" s="1"/>
  <c r="Z60" i="98"/>
  <c r="AH60" i="98"/>
  <c r="AQ60" i="98" s="1"/>
  <c r="AR63" i="99"/>
  <c r="AG68" i="20"/>
  <c r="AP68" i="20" s="1"/>
  <c r="W69" i="20"/>
  <c r="AE68" i="20"/>
  <c r="AF68" i="20"/>
  <c r="AO68" i="20" s="1"/>
  <c r="AL27" i="32"/>
  <c r="AU27" i="32" s="1"/>
  <c r="AS27" i="32"/>
  <c r="AS45" i="32"/>
  <c r="AL45" i="32"/>
  <c r="AU45" i="32" s="1"/>
  <c r="AH69" i="51"/>
  <c r="AQ69" i="51" s="1"/>
  <c r="Z66" i="95"/>
  <c r="AJ16" i="32"/>
  <c r="Y63" i="83"/>
  <c r="X63" i="83"/>
  <c r="AK11" i="32"/>
  <c r="AT11" i="32" s="1"/>
  <c r="AJ11" i="32"/>
  <c r="AR57" i="35"/>
  <c r="AJ6" i="32"/>
  <c r="AK6" i="32"/>
  <c r="AT6" i="32" s="1"/>
  <c r="AJ42" i="32"/>
  <c r="AK42" i="32"/>
  <c r="AT42" i="32" s="1"/>
  <c r="AS49" i="32"/>
  <c r="AL49" i="32"/>
  <c r="AU49" i="32" s="1"/>
  <c r="Z62" i="42"/>
  <c r="Y67" i="96"/>
  <c r="Z67" i="96" s="1"/>
  <c r="X67" i="96"/>
  <c r="AH66" i="92"/>
  <c r="AQ66" i="92" s="1"/>
  <c r="AS66" i="32"/>
  <c r="AL66" i="32"/>
  <c r="AU66" i="32" s="1"/>
  <c r="Y60" i="85"/>
  <c r="X60" i="85"/>
  <c r="AL4" i="86"/>
  <c r="AU4" i="86" s="1"/>
  <c r="AU71" i="86" s="1"/>
  <c r="C11" i="86" s="1"/>
  <c r="F29" i="57" s="1"/>
  <c r="AS4" i="86"/>
  <c r="AS71" i="86" s="1"/>
  <c r="AH70" i="44"/>
  <c r="AQ70" i="44" s="1"/>
  <c r="Z69" i="51"/>
  <c r="AJ8" i="32"/>
  <c r="AH65" i="91"/>
  <c r="AQ65" i="91" s="1"/>
  <c r="AE64" i="45"/>
  <c r="AF64" i="45"/>
  <c r="AO64" i="45" s="1"/>
  <c r="W65" i="45"/>
  <c r="AG64" i="45"/>
  <c r="AP64" i="45" s="1"/>
  <c r="AR62" i="100"/>
  <c r="AJ47" i="32"/>
  <c r="AK47" i="32"/>
  <c r="AT47" i="32" s="1"/>
  <c r="AK17" i="32"/>
  <c r="AT17" i="32" s="1"/>
  <c r="AJ17" i="32"/>
  <c r="AJ53" i="32"/>
  <c r="AK53" i="32"/>
  <c r="AT53" i="32" s="1"/>
  <c r="AS55" i="32"/>
  <c r="AL55" i="32"/>
  <c r="AU55" i="32" s="1"/>
  <c r="AF68" i="41"/>
  <c r="AO68" i="41" s="1"/>
  <c r="AE68" i="41"/>
  <c r="AG68" i="41"/>
  <c r="AP68" i="41" s="1"/>
  <c r="W69" i="41"/>
  <c r="AR68" i="51"/>
  <c r="AJ12" i="32"/>
  <c r="AK12" i="32"/>
  <c r="AT12" i="32" s="1"/>
  <c r="AJ48" i="32"/>
  <c r="AK48" i="32"/>
  <c r="AT48" i="32" s="1"/>
  <c r="AJ67" i="32"/>
  <c r="AH67" i="84"/>
  <c r="AQ67" i="84" s="1"/>
  <c r="Y65" i="54"/>
  <c r="X65" i="54"/>
  <c r="AF63" i="11"/>
  <c r="AO63" i="11" s="1"/>
  <c r="W64" i="11"/>
  <c r="AG63" i="11"/>
  <c r="AP63" i="11" s="1"/>
  <c r="AE63" i="11"/>
  <c r="AG59" i="48"/>
  <c r="AP59" i="48" s="1"/>
  <c r="AF59" i="48"/>
  <c r="AO59" i="48" s="1"/>
  <c r="AE59" i="48"/>
  <c r="W60" i="48"/>
  <c r="AJ3" i="32"/>
  <c r="AB4" i="32"/>
  <c r="AJ40" i="32"/>
  <c r="W61" i="49"/>
  <c r="AF60" i="49"/>
  <c r="AO60" i="49" s="1"/>
  <c r="AG60" i="49"/>
  <c r="AP60" i="49" s="1"/>
  <c r="AE60" i="49"/>
  <c r="AE65" i="104"/>
  <c r="W66" i="104"/>
  <c r="AF65" i="104"/>
  <c r="AO65" i="104" s="1"/>
  <c r="AG65" i="104"/>
  <c r="AP65" i="104" s="1"/>
  <c r="AE61" i="10"/>
  <c r="AG61" i="10"/>
  <c r="AP61" i="10" s="1"/>
  <c r="AF61" i="10"/>
  <c r="AO61" i="10" s="1"/>
  <c r="W62" i="10"/>
  <c r="AS32" i="32"/>
  <c r="AL32" i="32"/>
  <c r="AU32" i="32" s="1"/>
  <c r="Z70" i="44"/>
  <c r="AH58" i="35"/>
  <c r="AQ58" i="35" s="1"/>
  <c r="AG60" i="16"/>
  <c r="AP60" i="16" s="1"/>
  <c r="AE60" i="16"/>
  <c r="AF60" i="16"/>
  <c r="AO60" i="16" s="1"/>
  <c r="W61" i="16"/>
  <c r="AS33" i="32"/>
  <c r="AL33" i="32"/>
  <c r="AU33" i="32" s="1"/>
  <c r="AR61" i="42"/>
  <c r="AJ22" i="32"/>
  <c r="AI62" i="83"/>
  <c r="AN62" i="83"/>
  <c r="AR69" i="32"/>
  <c r="AR71" i="32" s="1"/>
  <c r="AL69" i="32"/>
  <c r="AU69" i="32" s="1"/>
  <c r="Z65" i="91"/>
  <c r="AH62" i="18"/>
  <c r="AQ62" i="18" s="1"/>
  <c r="AS51" i="32"/>
  <c r="AL51" i="32"/>
  <c r="AU51" i="32" s="1"/>
  <c r="Z62" i="18"/>
  <c r="Z61" i="50"/>
  <c r="AH61" i="50"/>
  <c r="AQ61" i="50" s="1"/>
  <c r="AK23" i="32"/>
  <c r="AT23" i="32" s="1"/>
  <c r="AJ23" i="32"/>
  <c r="AK59" i="32"/>
  <c r="AT59" i="32" s="1"/>
  <c r="AJ59" i="32"/>
  <c r="AJ28" i="32"/>
  <c r="AH57" i="82"/>
  <c r="AQ57" i="82" s="1"/>
  <c r="AH64" i="55"/>
  <c r="AQ64" i="55" s="1"/>
  <c r="AJ18" i="32"/>
  <c r="AK18" i="32"/>
  <c r="AT18" i="32" s="1"/>
  <c r="AK54" i="32"/>
  <c r="AT54" i="32" s="1"/>
  <c r="AJ54" i="32"/>
  <c r="AS61" i="32"/>
  <c r="AL61" i="32"/>
  <c r="AU61" i="32" s="1"/>
  <c r="AS63" i="32"/>
  <c r="AL63" i="32"/>
  <c r="AU63" i="32" s="1"/>
  <c r="AI64" i="54"/>
  <c r="AN64" i="54"/>
  <c r="AR65" i="88"/>
  <c r="AK13" i="32"/>
  <c r="AT13" i="32" s="1"/>
  <c r="AJ13" i="32"/>
  <c r="AI59" i="85"/>
  <c r="AN59" i="85"/>
  <c r="AH66" i="88"/>
  <c r="AQ66" i="88" s="1"/>
  <c r="AK7" i="32"/>
  <c r="AT7" i="32" s="1"/>
  <c r="AJ7" i="32"/>
  <c r="AR65" i="95"/>
  <c r="AK9" i="32"/>
  <c r="AT9" i="32" s="1"/>
  <c r="AJ9" i="32"/>
  <c r="AJ34" i="32"/>
  <c r="AH64" i="103"/>
  <c r="AQ64" i="103" s="1"/>
  <c r="AJ58" i="32"/>
  <c r="W68" i="96" l="1"/>
  <c r="AF67" i="96"/>
  <c r="AO67" i="96" s="1"/>
  <c r="AE67" i="96"/>
  <c r="AN67" i="96" s="1"/>
  <c r="AG67" i="96"/>
  <c r="W62" i="94"/>
  <c r="AG61" i="94"/>
  <c r="AP61" i="94" s="1"/>
  <c r="AF61" i="94"/>
  <c r="AO61" i="94" s="1"/>
  <c r="AE61" i="94"/>
  <c r="AS7" i="32"/>
  <c r="AL7" i="32"/>
  <c r="AU7" i="32" s="1"/>
  <c r="AS9" i="32"/>
  <c r="AL9" i="32"/>
  <c r="AU9" i="32" s="1"/>
  <c r="AR59" i="85"/>
  <c r="W63" i="18"/>
  <c r="AE62" i="18"/>
  <c r="AG62" i="18"/>
  <c r="AP62" i="18" s="1"/>
  <c r="AF62" i="18"/>
  <c r="AO62" i="18" s="1"/>
  <c r="AI60" i="16"/>
  <c r="AN60" i="16"/>
  <c r="Y66" i="104"/>
  <c r="X66" i="104"/>
  <c r="Y61" i="49"/>
  <c r="X61" i="49"/>
  <c r="Z61" i="49" s="1"/>
  <c r="AI59" i="48"/>
  <c r="AN59" i="48"/>
  <c r="Y64" i="11"/>
  <c r="X64" i="11"/>
  <c r="AS48" i="32"/>
  <c r="AL48" i="32"/>
  <c r="AU48" i="32" s="1"/>
  <c r="Y69" i="41"/>
  <c r="X69" i="41"/>
  <c r="AI64" i="45"/>
  <c r="AN64" i="45"/>
  <c r="AS8" i="32"/>
  <c r="AL8" i="32"/>
  <c r="AU8" i="32" s="1"/>
  <c r="AS16" i="32"/>
  <c r="AL16" i="32"/>
  <c r="AU16" i="32" s="1"/>
  <c r="AS30" i="32"/>
  <c r="AL30" i="32"/>
  <c r="AU30" i="32" s="1"/>
  <c r="AS10" i="32"/>
  <c r="AL10" i="32"/>
  <c r="AU10" i="32" s="1"/>
  <c r="AS64" i="32"/>
  <c r="AL64" i="32"/>
  <c r="AU64" i="32" s="1"/>
  <c r="AH61" i="87"/>
  <c r="AQ61" i="87" s="1"/>
  <c r="AS65" i="32"/>
  <c r="AL65" i="32"/>
  <c r="AU65" i="32" s="1"/>
  <c r="Y65" i="103"/>
  <c r="Z65" i="103" s="1"/>
  <c r="X65" i="103"/>
  <c r="AS23" i="32"/>
  <c r="AL23" i="32"/>
  <c r="AU23" i="32" s="1"/>
  <c r="AF70" i="44"/>
  <c r="AO70" i="44" s="1"/>
  <c r="AG70" i="44"/>
  <c r="AP70" i="44" s="1"/>
  <c r="AE70" i="44"/>
  <c r="W71" i="44"/>
  <c r="AI65" i="104"/>
  <c r="AN65" i="104"/>
  <c r="AS40" i="32"/>
  <c r="AL40" i="32"/>
  <c r="AU40" i="32" s="1"/>
  <c r="AS53" i="32"/>
  <c r="AL53" i="32"/>
  <c r="AU53" i="32" s="1"/>
  <c r="AF69" i="51"/>
  <c r="AO69" i="51" s="1"/>
  <c r="W70" i="51"/>
  <c r="AG69" i="51"/>
  <c r="AP69" i="51" s="1"/>
  <c r="AE69" i="51"/>
  <c r="AH67" i="96"/>
  <c r="AQ67" i="96" s="1"/>
  <c r="AS11" i="32"/>
  <c r="AL11" i="32"/>
  <c r="AU11" i="32" s="1"/>
  <c r="AF66" i="95"/>
  <c r="AO66" i="95" s="1"/>
  <c r="AG66" i="95"/>
  <c r="AP66" i="95" s="1"/>
  <c r="W67" i="95"/>
  <c r="AE66" i="95"/>
  <c r="AI68" i="20"/>
  <c r="AN68" i="20"/>
  <c r="AR66" i="96"/>
  <c r="AS25" i="32"/>
  <c r="AL25" i="32"/>
  <c r="AU25" i="32" s="1"/>
  <c r="AR61" i="102"/>
  <c r="AH62" i="102"/>
  <c r="AQ62" i="102" s="1"/>
  <c r="AF62" i="43"/>
  <c r="AO62" i="43" s="1"/>
  <c r="AE62" i="43"/>
  <c r="W63" i="43"/>
  <c r="AG62" i="43"/>
  <c r="AP62" i="43" s="1"/>
  <c r="AI68" i="13"/>
  <c r="AN68" i="13"/>
  <c r="W62" i="87"/>
  <c r="AE61" i="87"/>
  <c r="AF61" i="87"/>
  <c r="AO61" i="87" s="1"/>
  <c r="AG61" i="87"/>
  <c r="AP61" i="87" s="1"/>
  <c r="Y65" i="55"/>
  <c r="X65" i="55"/>
  <c r="AI57" i="82"/>
  <c r="AN57" i="82"/>
  <c r="Y68" i="84"/>
  <c r="X68" i="84"/>
  <c r="AS54" i="32"/>
  <c r="AL54" i="32"/>
  <c r="AU54" i="32" s="1"/>
  <c r="AI61" i="10"/>
  <c r="AN61" i="10"/>
  <c r="AJ4" i="32"/>
  <c r="AK4" i="32"/>
  <c r="AT4" i="32" s="1"/>
  <c r="AT71" i="32" s="1"/>
  <c r="AH65" i="54"/>
  <c r="AQ65" i="54" s="1"/>
  <c r="AS12" i="32"/>
  <c r="AL12" i="32"/>
  <c r="AU12" i="32" s="1"/>
  <c r="AI68" i="41"/>
  <c r="AN68" i="41"/>
  <c r="AS17" i="32"/>
  <c r="AL17" i="32"/>
  <c r="AU17" i="32" s="1"/>
  <c r="AS42" i="32"/>
  <c r="AL42" i="32"/>
  <c r="AU42" i="32" s="1"/>
  <c r="X69" i="20"/>
  <c r="Y69" i="20"/>
  <c r="AS41" i="32"/>
  <c r="AL41" i="32"/>
  <c r="AU41" i="32" s="1"/>
  <c r="Y67" i="92"/>
  <c r="X67" i="92"/>
  <c r="Z67" i="92" s="1"/>
  <c r="Z62" i="102"/>
  <c r="AS31" i="32"/>
  <c r="AL31" i="32"/>
  <c r="AU31" i="32" s="1"/>
  <c r="AS14" i="32"/>
  <c r="AL14" i="32"/>
  <c r="AU14" i="32" s="1"/>
  <c r="AI59" i="90"/>
  <c r="AN59" i="90"/>
  <c r="AS29" i="32"/>
  <c r="AL29" i="32"/>
  <c r="AU29" i="32" s="1"/>
  <c r="Y67" i="88"/>
  <c r="X67" i="88"/>
  <c r="AI60" i="49"/>
  <c r="AN60" i="49"/>
  <c r="AS3" i="32"/>
  <c r="AL3" i="32"/>
  <c r="AU3" i="32" s="1"/>
  <c r="Z65" i="54"/>
  <c r="AH60" i="85"/>
  <c r="AQ60" i="85" s="1"/>
  <c r="AH63" i="83"/>
  <c r="AQ63" i="83" s="1"/>
  <c r="AS46" i="32"/>
  <c r="AL46" i="32"/>
  <c r="AU46" i="32" s="1"/>
  <c r="AS36" i="32"/>
  <c r="AL36" i="32"/>
  <c r="AU36" i="32" s="1"/>
  <c r="AR60" i="87"/>
  <c r="AL68" i="32"/>
  <c r="AU68" i="32" s="1"/>
  <c r="AS68" i="32"/>
  <c r="Y69" i="13"/>
  <c r="X69" i="13"/>
  <c r="AS19" i="32"/>
  <c r="AL19" i="32"/>
  <c r="AU19" i="32" s="1"/>
  <c r="AS60" i="32"/>
  <c r="AL60" i="32"/>
  <c r="AU60" i="32" s="1"/>
  <c r="Y58" i="82"/>
  <c r="X58" i="82"/>
  <c r="AS34" i="32"/>
  <c r="AL34" i="32"/>
  <c r="AU34" i="32" s="1"/>
  <c r="AG61" i="50"/>
  <c r="AP61" i="50" s="1"/>
  <c r="W62" i="50"/>
  <c r="AF61" i="50"/>
  <c r="AO61" i="50" s="1"/>
  <c r="AE61" i="50"/>
  <c r="AR62" i="83"/>
  <c r="AS13" i="32"/>
  <c r="AL13" i="32"/>
  <c r="AU13" i="32" s="1"/>
  <c r="AS28" i="32"/>
  <c r="AL28" i="32"/>
  <c r="AU28" i="32" s="1"/>
  <c r="AS22" i="32"/>
  <c r="AL22" i="32"/>
  <c r="AU22" i="32" s="1"/>
  <c r="X61" i="16"/>
  <c r="Y61" i="16"/>
  <c r="Z61" i="16" s="1"/>
  <c r="AI63" i="11"/>
  <c r="AN63" i="11"/>
  <c r="AS67" i="32"/>
  <c r="AL67" i="32"/>
  <c r="AU67" i="32" s="1"/>
  <c r="Y65" i="45"/>
  <c r="X65" i="45"/>
  <c r="Z60" i="85"/>
  <c r="AG62" i="42"/>
  <c r="AP62" i="42" s="1"/>
  <c r="W63" i="42"/>
  <c r="AE62" i="42"/>
  <c r="AF62" i="42"/>
  <c r="AO62" i="42" s="1"/>
  <c r="AS6" i="32"/>
  <c r="AL6" i="32"/>
  <c r="AU6" i="32" s="1"/>
  <c r="Z63" i="83"/>
  <c r="AF64" i="99"/>
  <c r="AO64" i="99" s="1"/>
  <c r="AE64" i="99"/>
  <c r="W65" i="99"/>
  <c r="AG64" i="99"/>
  <c r="AP64" i="99" s="1"/>
  <c r="AR60" i="94"/>
  <c r="AS5" i="32"/>
  <c r="AL5" i="32"/>
  <c r="AU5" i="32" s="1"/>
  <c r="AI66" i="92"/>
  <c r="AP66" i="92"/>
  <c r="AG63" i="100"/>
  <c r="AP63" i="100" s="1"/>
  <c r="W64" i="100"/>
  <c r="AE63" i="100"/>
  <c r="AF63" i="100"/>
  <c r="AO63" i="100" s="1"/>
  <c r="AS35" i="32"/>
  <c r="AL35" i="32"/>
  <c r="AU35" i="32" s="1"/>
  <c r="AS15" i="32"/>
  <c r="AL15" i="32"/>
  <c r="AU15" i="32" s="1"/>
  <c r="AS24" i="32"/>
  <c r="AL24" i="32"/>
  <c r="AU24" i="32" s="1"/>
  <c r="Y60" i="90"/>
  <c r="X60" i="90"/>
  <c r="AI67" i="84"/>
  <c r="AN67" i="84"/>
  <c r="AI58" i="35"/>
  <c r="AN58" i="35"/>
  <c r="AL58" i="32"/>
  <c r="AU58" i="32" s="1"/>
  <c r="AS58" i="32"/>
  <c r="AR64" i="54"/>
  <c r="AS18" i="32"/>
  <c r="AL18" i="32"/>
  <c r="AU18" i="32" s="1"/>
  <c r="AS59" i="32"/>
  <c r="AL59" i="32"/>
  <c r="AU59" i="32" s="1"/>
  <c r="W66" i="91"/>
  <c r="AE65" i="91"/>
  <c r="AF65" i="91"/>
  <c r="AO65" i="91" s="1"/>
  <c r="AG65" i="91"/>
  <c r="AP65" i="91" s="1"/>
  <c r="Y62" i="10"/>
  <c r="X62" i="10"/>
  <c r="Y60" i="48"/>
  <c r="X60" i="48"/>
  <c r="Z60" i="48" s="1"/>
  <c r="AS47" i="32"/>
  <c r="AL47" i="32"/>
  <c r="AU47" i="32" s="1"/>
  <c r="AE60" i="98"/>
  <c r="W61" i="98"/>
  <c r="AF60" i="98"/>
  <c r="AO60" i="98" s="1"/>
  <c r="AG60" i="98"/>
  <c r="AP60" i="98" s="1"/>
  <c r="AS21" i="32"/>
  <c r="AL21" i="32"/>
  <c r="AU21" i="32" s="1"/>
  <c r="AS20" i="32"/>
  <c r="AL20" i="32"/>
  <c r="AU20" i="32" s="1"/>
  <c r="AS52" i="32"/>
  <c r="AL52" i="32"/>
  <c r="AU52" i="32" s="1"/>
  <c r="AH61" i="94"/>
  <c r="AQ61" i="94" s="1"/>
  <c r="AI64" i="55"/>
  <c r="AN64" i="55"/>
  <c r="AI66" i="88"/>
  <c r="AN66" i="88"/>
  <c r="AI64" i="103"/>
  <c r="AN64" i="103"/>
  <c r="Y59" i="35"/>
  <c r="X59" i="35"/>
  <c r="Z59" i="35" l="1"/>
  <c r="Z67" i="88"/>
  <c r="W66" i="103"/>
  <c r="AE65" i="103"/>
  <c r="AG65" i="103"/>
  <c r="AP65" i="103" s="1"/>
  <c r="AF65" i="103"/>
  <c r="AO65" i="103" s="1"/>
  <c r="AG67" i="92"/>
  <c r="AP67" i="92" s="1"/>
  <c r="AF67" i="92"/>
  <c r="AO67" i="92" s="1"/>
  <c r="AE67" i="92"/>
  <c r="W68" i="92"/>
  <c r="AG59" i="35"/>
  <c r="AP59" i="35" s="1"/>
  <c r="W60" i="35"/>
  <c r="AF59" i="35"/>
  <c r="AO59" i="35" s="1"/>
  <c r="AE59" i="35"/>
  <c r="AG67" i="88"/>
  <c r="AP67" i="88" s="1"/>
  <c r="AF67" i="88"/>
  <c r="AO67" i="88" s="1"/>
  <c r="AE67" i="88"/>
  <c r="W68" i="88"/>
  <c r="AH62" i="10"/>
  <c r="AQ62" i="10" s="1"/>
  <c r="Y61" i="98"/>
  <c r="X61" i="98"/>
  <c r="AR58" i="35"/>
  <c r="AR66" i="92"/>
  <c r="AG60" i="85"/>
  <c r="AP60" i="85" s="1"/>
  <c r="W61" i="85"/>
  <c r="AE60" i="85"/>
  <c r="AF60" i="85"/>
  <c r="AO60" i="85" s="1"/>
  <c r="AF65" i="54"/>
  <c r="AO65" i="54" s="1"/>
  <c r="AE65" i="54"/>
  <c r="W66" i="54"/>
  <c r="AG65" i="54"/>
  <c r="AP65" i="54" s="1"/>
  <c r="AH69" i="20"/>
  <c r="AQ69" i="20" s="1"/>
  <c r="AR68" i="41"/>
  <c r="AR57" i="82"/>
  <c r="AI66" i="95"/>
  <c r="AN66" i="95"/>
  <c r="AI69" i="51"/>
  <c r="AN69" i="51"/>
  <c r="AI70" i="44"/>
  <c r="AN70" i="44"/>
  <c r="AR59" i="48"/>
  <c r="AI62" i="18"/>
  <c r="AN62" i="18"/>
  <c r="Y62" i="94"/>
  <c r="X62" i="94"/>
  <c r="AH59" i="35"/>
  <c r="AQ59" i="35" s="1"/>
  <c r="AI65" i="91"/>
  <c r="AN65" i="91"/>
  <c r="Y65" i="99"/>
  <c r="Z65" i="99" s="1"/>
  <c r="X65" i="99"/>
  <c r="AH65" i="45"/>
  <c r="AQ65" i="45" s="1"/>
  <c r="AR63" i="11"/>
  <c r="AH65" i="55"/>
  <c r="AQ65" i="55" s="1"/>
  <c r="AI61" i="87"/>
  <c r="AN61" i="87"/>
  <c r="Y63" i="43"/>
  <c r="X63" i="43"/>
  <c r="Z63" i="43" s="1"/>
  <c r="X67" i="95"/>
  <c r="Y67" i="95"/>
  <c r="Z67" i="95" s="1"/>
  <c r="AH61" i="49"/>
  <c r="AQ61" i="49" s="1"/>
  <c r="Y63" i="18"/>
  <c r="X63" i="18"/>
  <c r="AI60" i="98"/>
  <c r="AN60" i="98"/>
  <c r="Z62" i="10"/>
  <c r="Y66" i="91"/>
  <c r="X66" i="91"/>
  <c r="AR67" i="84"/>
  <c r="AI63" i="100"/>
  <c r="AN63" i="100"/>
  <c r="AI64" i="99"/>
  <c r="AN64" i="99"/>
  <c r="Z65" i="45"/>
  <c r="AI61" i="50"/>
  <c r="AR61" i="50" s="1"/>
  <c r="AN61" i="50"/>
  <c r="AH58" i="82"/>
  <c r="AQ58" i="82" s="1"/>
  <c r="AH68" i="84"/>
  <c r="AQ68" i="84" s="1"/>
  <c r="Z65" i="55"/>
  <c r="Y62" i="87"/>
  <c r="X62" i="87"/>
  <c r="AI62" i="43"/>
  <c r="AN62" i="43"/>
  <c r="Y70" i="51"/>
  <c r="Z70" i="51" s="1"/>
  <c r="X70" i="51"/>
  <c r="AR64" i="45"/>
  <c r="AH64" i="11"/>
  <c r="AQ64" i="11" s="1"/>
  <c r="AG61" i="49"/>
  <c r="AP61" i="49" s="1"/>
  <c r="W62" i="49"/>
  <c r="AE61" i="49"/>
  <c r="AF61" i="49"/>
  <c r="AO61" i="49" s="1"/>
  <c r="AR60" i="16"/>
  <c r="AI67" i="96"/>
  <c r="AP67" i="96"/>
  <c r="AH60" i="90"/>
  <c r="AQ60" i="90" s="1"/>
  <c r="Y64" i="100"/>
  <c r="X64" i="100"/>
  <c r="AI62" i="42"/>
  <c r="AN62" i="42"/>
  <c r="AF61" i="16"/>
  <c r="AO61" i="16" s="1"/>
  <c r="W62" i="16"/>
  <c r="AE61" i="16"/>
  <c r="AG61" i="16"/>
  <c r="AP61" i="16" s="1"/>
  <c r="Z58" i="82"/>
  <c r="AH69" i="13"/>
  <c r="AQ69" i="13" s="1"/>
  <c r="AL4" i="32"/>
  <c r="AU4" i="32" s="1"/>
  <c r="AU71" i="32" s="1"/>
  <c r="C11" i="32" s="1"/>
  <c r="AS4" i="32"/>
  <c r="AS71" i="32" s="1"/>
  <c r="Z68" i="84"/>
  <c r="AR65" i="104"/>
  <c r="AH69" i="41"/>
  <c r="AQ69" i="41" s="1"/>
  <c r="Z64" i="11"/>
  <c r="AI61" i="94"/>
  <c r="AN61" i="94"/>
  <c r="AR64" i="55"/>
  <c r="AH60" i="48"/>
  <c r="AQ60" i="48" s="1"/>
  <c r="Z60" i="90"/>
  <c r="AE63" i="83"/>
  <c r="AG63" i="83"/>
  <c r="AP63" i="83" s="1"/>
  <c r="AF63" i="83"/>
  <c r="AO63" i="83" s="1"/>
  <c r="W64" i="83"/>
  <c r="Y63" i="42"/>
  <c r="X63" i="42"/>
  <c r="AH61" i="16"/>
  <c r="AQ61" i="16" s="1"/>
  <c r="Y62" i="50"/>
  <c r="X62" i="50"/>
  <c r="Z69" i="13"/>
  <c r="AR60" i="49"/>
  <c r="W63" i="102"/>
  <c r="AF62" i="102"/>
  <c r="AO62" i="102" s="1"/>
  <c r="AG62" i="102"/>
  <c r="AP62" i="102" s="1"/>
  <c r="AE62" i="102"/>
  <c r="Z69" i="20"/>
  <c r="AR68" i="13"/>
  <c r="AR68" i="20"/>
  <c r="Z69" i="41"/>
  <c r="AH66" i="104"/>
  <c r="AQ66" i="104" s="1"/>
  <c r="AR66" i="88"/>
  <c r="AR64" i="103"/>
  <c r="AF60" i="48"/>
  <c r="AO60" i="48" s="1"/>
  <c r="AG60" i="48"/>
  <c r="AP60" i="48" s="1"/>
  <c r="W61" i="48"/>
  <c r="AE60" i="48"/>
  <c r="AH67" i="88"/>
  <c r="AQ67" i="88" s="1"/>
  <c r="AR59" i="90"/>
  <c r="AH67" i="92"/>
  <c r="AQ67" i="92" s="1"/>
  <c r="AR61" i="10"/>
  <c r="Y71" i="44"/>
  <c r="X71" i="44"/>
  <c r="Z71" i="44" s="1"/>
  <c r="AH65" i="103"/>
  <c r="AQ65" i="103" s="1"/>
  <c r="Z66" i="104"/>
  <c r="Y68" i="96"/>
  <c r="X68" i="96"/>
  <c r="W66" i="99" l="1"/>
  <c r="AE65" i="99"/>
  <c r="AG65" i="99"/>
  <c r="AP65" i="99" s="1"/>
  <c r="AF65" i="99"/>
  <c r="AO65" i="99" s="1"/>
  <c r="AF67" i="95"/>
  <c r="AO67" i="95" s="1"/>
  <c r="AG67" i="95"/>
  <c r="AP67" i="95" s="1"/>
  <c r="AE67" i="95"/>
  <c r="W68" i="95"/>
  <c r="Y64" i="83"/>
  <c r="X64" i="83"/>
  <c r="Z64" i="83" s="1"/>
  <c r="AF58" i="82"/>
  <c r="AO58" i="82" s="1"/>
  <c r="AE58" i="82"/>
  <c r="AG58" i="82"/>
  <c r="AP58" i="82" s="1"/>
  <c r="W59" i="82"/>
  <c r="AR62" i="43"/>
  <c r="AH66" i="91"/>
  <c r="AQ66" i="91" s="1"/>
  <c r="AH63" i="18"/>
  <c r="AQ63" i="18" s="1"/>
  <c r="W64" i="43"/>
  <c r="AE63" i="43"/>
  <c r="AF63" i="43"/>
  <c r="AO63" i="43" s="1"/>
  <c r="AG63" i="43"/>
  <c r="AP63" i="43" s="1"/>
  <c r="AR62" i="18"/>
  <c r="AR69" i="51"/>
  <c r="AI67" i="88"/>
  <c r="AN67" i="88"/>
  <c r="Y60" i="35"/>
  <c r="Z60" i="35" s="1"/>
  <c r="X60" i="35"/>
  <c r="W72" i="44"/>
  <c r="AF71" i="44"/>
  <c r="AO71" i="44" s="1"/>
  <c r="AE71" i="44"/>
  <c r="AG71" i="44"/>
  <c r="AP71" i="44" s="1"/>
  <c r="AH62" i="50"/>
  <c r="AQ62" i="50" s="1"/>
  <c r="AR61" i="94"/>
  <c r="AR62" i="42"/>
  <c r="AH62" i="87"/>
  <c r="AQ62" i="87" s="1"/>
  <c r="AR64" i="99"/>
  <c r="Z66" i="91"/>
  <c r="Z63" i="18"/>
  <c r="AI60" i="85"/>
  <c r="AN60" i="85"/>
  <c r="AI62" i="102"/>
  <c r="AN62" i="102"/>
  <c r="Z62" i="50"/>
  <c r="AG64" i="11"/>
  <c r="AP64" i="11" s="1"/>
  <c r="AF64" i="11"/>
  <c r="AO64" i="11" s="1"/>
  <c r="W65" i="11"/>
  <c r="AE64" i="11"/>
  <c r="AH64" i="100"/>
  <c r="AQ64" i="100" s="1"/>
  <c r="AH70" i="51"/>
  <c r="AQ70" i="51" s="1"/>
  <c r="Z62" i="87"/>
  <c r="AR65" i="91"/>
  <c r="AH62" i="94"/>
  <c r="AQ62" i="94" s="1"/>
  <c r="AR66" i="95"/>
  <c r="Y66" i="54"/>
  <c r="X66" i="54"/>
  <c r="Y61" i="85"/>
  <c r="X61" i="85"/>
  <c r="Z61" i="85" s="1"/>
  <c r="AH61" i="98"/>
  <c r="AQ61" i="98" s="1"/>
  <c r="Z63" i="42"/>
  <c r="AH63" i="42"/>
  <c r="AQ63" i="42" s="1"/>
  <c r="AI63" i="83"/>
  <c r="AN63" i="83"/>
  <c r="AI61" i="16"/>
  <c r="AN61" i="16"/>
  <c r="Z64" i="100"/>
  <c r="W71" i="51"/>
  <c r="AE70" i="51"/>
  <c r="AG70" i="51"/>
  <c r="AP70" i="51" s="1"/>
  <c r="AF70" i="51"/>
  <c r="AO70" i="51" s="1"/>
  <c r="AR63" i="100"/>
  <c r="AF62" i="10"/>
  <c r="AO62" i="10" s="1"/>
  <c r="AG62" i="10"/>
  <c r="AP62" i="10" s="1"/>
  <c r="W63" i="10"/>
  <c r="AE62" i="10"/>
  <c r="AR61" i="87"/>
  <c r="Z62" i="94"/>
  <c r="AI65" i="54"/>
  <c r="AN65" i="54"/>
  <c r="Z61" i="98"/>
  <c r="Y68" i="92"/>
  <c r="Z68" i="92" s="1"/>
  <c r="X68" i="92"/>
  <c r="AF69" i="13"/>
  <c r="AO69" i="13" s="1"/>
  <c r="AG69" i="13"/>
  <c r="AE69" i="13"/>
  <c r="AN69" i="13" s="1"/>
  <c r="W70" i="13"/>
  <c r="AH68" i="96"/>
  <c r="AQ68" i="96" s="1"/>
  <c r="Z68" i="96"/>
  <c r="Y63" i="102"/>
  <c r="X63" i="102"/>
  <c r="AF66" i="104"/>
  <c r="AO66" i="104" s="1"/>
  <c r="AE66" i="104"/>
  <c r="W67" i="104"/>
  <c r="AG66" i="104"/>
  <c r="AP66" i="104" s="1"/>
  <c r="AH71" i="44"/>
  <c r="AQ71" i="44" s="1"/>
  <c r="AI60" i="48"/>
  <c r="AN60" i="48"/>
  <c r="W70" i="20"/>
  <c r="AG69" i="20"/>
  <c r="AP69" i="20" s="1"/>
  <c r="AF69" i="20"/>
  <c r="AO69" i="20" s="1"/>
  <c r="AE69" i="20"/>
  <c r="AF60" i="90"/>
  <c r="AO60" i="90" s="1"/>
  <c r="W61" i="90"/>
  <c r="AE60" i="90"/>
  <c r="AG60" i="90"/>
  <c r="AP60" i="90" s="1"/>
  <c r="W69" i="84"/>
  <c r="AE68" i="84"/>
  <c r="AG68" i="84"/>
  <c r="AP68" i="84" s="1"/>
  <c r="AF68" i="84"/>
  <c r="AO68" i="84" s="1"/>
  <c r="Y62" i="16"/>
  <c r="X62" i="16"/>
  <c r="AI61" i="49"/>
  <c r="AN61" i="49"/>
  <c r="W66" i="55"/>
  <c r="AE65" i="55"/>
  <c r="AG65" i="55"/>
  <c r="AP65" i="55" s="1"/>
  <c r="AF65" i="55"/>
  <c r="AO65" i="55" s="1"/>
  <c r="AH67" i="95"/>
  <c r="AQ67" i="95" s="1"/>
  <c r="AH65" i="99"/>
  <c r="AQ65" i="99" s="1"/>
  <c r="AR70" i="44"/>
  <c r="AI59" i="35"/>
  <c r="AN59" i="35"/>
  <c r="AI67" i="92"/>
  <c r="AN67" i="92"/>
  <c r="AI65" i="103"/>
  <c r="AN65" i="103"/>
  <c r="Y61" i="48"/>
  <c r="X61" i="48"/>
  <c r="AG69" i="41"/>
  <c r="AP69" i="41" s="1"/>
  <c r="AE69" i="41"/>
  <c r="AF69" i="41"/>
  <c r="AO69" i="41" s="1"/>
  <c r="W70" i="41"/>
  <c r="AR67" i="96"/>
  <c r="Y62" i="49"/>
  <c r="X62" i="49"/>
  <c r="Z62" i="49" s="1"/>
  <c r="AE65" i="45"/>
  <c r="AF65" i="45"/>
  <c r="AO65" i="45" s="1"/>
  <c r="W66" i="45"/>
  <c r="AG65" i="45"/>
  <c r="AP65" i="45" s="1"/>
  <c r="AR60" i="98"/>
  <c r="AH63" i="43"/>
  <c r="AQ63" i="43" s="1"/>
  <c r="Y68" i="88"/>
  <c r="X68" i="88"/>
  <c r="Y66" i="103"/>
  <c r="X66" i="103"/>
  <c r="Z66" i="103" s="1"/>
  <c r="Z61" i="48" l="1"/>
  <c r="AG66" i="103"/>
  <c r="AP66" i="103" s="1"/>
  <c r="W67" i="103"/>
  <c r="AE66" i="103"/>
  <c r="AF66" i="103"/>
  <c r="AO66" i="103" s="1"/>
  <c r="AF68" i="92"/>
  <c r="AO68" i="92" s="1"/>
  <c r="AG68" i="92"/>
  <c r="AP68" i="92" s="1"/>
  <c r="AE68" i="92"/>
  <c r="W69" i="92"/>
  <c r="AG62" i="49"/>
  <c r="AP62" i="49" s="1"/>
  <c r="W63" i="49"/>
  <c r="AE62" i="49"/>
  <c r="AF62" i="49"/>
  <c r="AO62" i="49" s="1"/>
  <c r="AF60" i="35"/>
  <c r="AO60" i="35" s="1"/>
  <c r="W61" i="35"/>
  <c r="AG60" i="35"/>
  <c r="AP60" i="35" s="1"/>
  <c r="AE60" i="35"/>
  <c r="AF61" i="48"/>
  <c r="AO61" i="48" s="1"/>
  <c r="AE61" i="48"/>
  <c r="W62" i="48"/>
  <c r="AG61" i="48"/>
  <c r="AP61" i="48" s="1"/>
  <c r="AI66" i="104"/>
  <c r="AN66" i="104"/>
  <c r="Y71" i="51"/>
  <c r="Z71" i="51" s="1"/>
  <c r="X71" i="51"/>
  <c r="AG62" i="50"/>
  <c r="AP62" i="50" s="1"/>
  <c r="W63" i="50"/>
  <c r="AE62" i="50"/>
  <c r="AF62" i="50"/>
  <c r="AO62" i="50" s="1"/>
  <c r="AG61" i="98"/>
  <c r="AP61" i="98" s="1"/>
  <c r="W62" i="98"/>
  <c r="AE61" i="98"/>
  <c r="AF61" i="98"/>
  <c r="AO61" i="98" s="1"/>
  <c r="W65" i="100"/>
  <c r="AG64" i="100"/>
  <c r="AP64" i="100" s="1"/>
  <c r="AF64" i="100"/>
  <c r="AO64" i="100" s="1"/>
  <c r="AE64" i="100"/>
  <c r="AI71" i="44"/>
  <c r="AN71" i="44"/>
  <c r="Y59" i="82"/>
  <c r="X59" i="82"/>
  <c r="Y70" i="41"/>
  <c r="X70" i="41"/>
  <c r="Z70" i="41" s="1"/>
  <c r="Y70" i="13"/>
  <c r="X70" i="13"/>
  <c r="AF61" i="85"/>
  <c r="AO61" i="85" s="1"/>
  <c r="AE61" i="85"/>
  <c r="W62" i="85"/>
  <c r="AG61" i="85"/>
  <c r="AP61" i="85" s="1"/>
  <c r="AF64" i="83"/>
  <c r="AO64" i="83" s="1"/>
  <c r="AE64" i="83"/>
  <c r="AG64" i="83"/>
  <c r="AP64" i="83" s="1"/>
  <c r="W65" i="83"/>
  <c r="AI69" i="41"/>
  <c r="AN69" i="41"/>
  <c r="AR65" i="103"/>
  <c r="AH62" i="16"/>
  <c r="AQ62" i="16" s="1"/>
  <c r="AI68" i="84"/>
  <c r="AN68" i="84"/>
  <c r="AH63" i="102"/>
  <c r="AQ63" i="102" s="1"/>
  <c r="AI69" i="13"/>
  <c r="AP69" i="13"/>
  <c r="AI62" i="10"/>
  <c r="AN62" i="10"/>
  <c r="AH66" i="54"/>
  <c r="AQ66" i="54" s="1"/>
  <c r="AG62" i="87"/>
  <c r="AP62" i="87" s="1"/>
  <c r="AF62" i="87"/>
  <c r="AO62" i="87" s="1"/>
  <c r="W63" i="87"/>
  <c r="AE62" i="87"/>
  <c r="AI64" i="11"/>
  <c r="AN64" i="11"/>
  <c r="AR62" i="102"/>
  <c r="AR67" i="88"/>
  <c r="W67" i="91"/>
  <c r="AE66" i="91"/>
  <c r="AG66" i="91"/>
  <c r="AP66" i="91" s="1"/>
  <c r="AF66" i="91"/>
  <c r="AO66" i="91" s="1"/>
  <c r="Y70" i="20"/>
  <c r="X70" i="20"/>
  <c r="AH68" i="88"/>
  <c r="AQ68" i="88" s="1"/>
  <c r="Y66" i="45"/>
  <c r="X66" i="45"/>
  <c r="Z62" i="16"/>
  <c r="Y69" i="84"/>
  <c r="X69" i="84"/>
  <c r="AR60" i="48"/>
  <c r="Z63" i="102"/>
  <c r="AR65" i="54"/>
  <c r="X63" i="10"/>
  <c r="Z63" i="10" s="1"/>
  <c r="Y63" i="10"/>
  <c r="AR61" i="16"/>
  <c r="Z66" i="54"/>
  <c r="Y65" i="11"/>
  <c r="X65" i="11"/>
  <c r="Y72" i="44"/>
  <c r="X72" i="44"/>
  <c r="Z72" i="44" s="1"/>
  <c r="AI58" i="82"/>
  <c r="AN58" i="82"/>
  <c r="Y68" i="95"/>
  <c r="X68" i="95"/>
  <c r="AI60" i="90"/>
  <c r="AN60" i="90"/>
  <c r="AR61" i="49"/>
  <c r="Y61" i="90"/>
  <c r="X61" i="90"/>
  <c r="Z61" i="90" s="1"/>
  <c r="Z68" i="88"/>
  <c r="AH61" i="48"/>
  <c r="AQ61" i="48" s="1"/>
  <c r="AR67" i="92"/>
  <c r="AI65" i="55"/>
  <c r="AN65" i="55"/>
  <c r="AI69" i="20"/>
  <c r="AN69" i="20"/>
  <c r="AH68" i="92"/>
  <c r="AQ68" i="92" s="1"/>
  <c r="AE62" i="94"/>
  <c r="W63" i="94"/>
  <c r="AG62" i="94"/>
  <c r="AP62" i="94" s="1"/>
  <c r="AF62" i="94"/>
  <c r="AO62" i="94" s="1"/>
  <c r="AR60" i="85"/>
  <c r="AH60" i="35"/>
  <c r="AQ60" i="35" s="1"/>
  <c r="AI63" i="43"/>
  <c r="AN63" i="43"/>
  <c r="AI67" i="95"/>
  <c r="AN67" i="95"/>
  <c r="AI65" i="99"/>
  <c r="AN65" i="99"/>
  <c r="AH66" i="103"/>
  <c r="AQ66" i="103" s="1"/>
  <c r="AH62" i="49"/>
  <c r="AQ62" i="49" s="1"/>
  <c r="AR59" i="35"/>
  <c r="AI65" i="45"/>
  <c r="AN65" i="45"/>
  <c r="Y66" i="55"/>
  <c r="X66" i="55"/>
  <c r="Z66" i="55" s="1"/>
  <c r="Y67" i="104"/>
  <c r="X67" i="104"/>
  <c r="AF68" i="96"/>
  <c r="AO68" i="96" s="1"/>
  <c r="AE68" i="96"/>
  <c r="W69" i="96"/>
  <c r="AG68" i="96"/>
  <c r="AP68" i="96" s="1"/>
  <c r="AI70" i="51"/>
  <c r="AN70" i="51"/>
  <c r="AR63" i="83"/>
  <c r="AE63" i="42"/>
  <c r="AF63" i="42"/>
  <c r="AO63" i="42" s="1"/>
  <c r="W64" i="42"/>
  <c r="AG63" i="42"/>
  <c r="AP63" i="42" s="1"/>
  <c r="AH61" i="85"/>
  <c r="AQ61" i="85" s="1"/>
  <c r="AE63" i="18"/>
  <c r="W64" i="18"/>
  <c r="AF63" i="18"/>
  <c r="AO63" i="18" s="1"/>
  <c r="AG63" i="18"/>
  <c r="AP63" i="18" s="1"/>
  <c r="Y64" i="43"/>
  <c r="X64" i="43"/>
  <c r="Z64" i="43" s="1"/>
  <c r="AH64" i="83"/>
  <c r="AQ64" i="83" s="1"/>
  <c r="Y66" i="99"/>
  <c r="X66" i="99"/>
  <c r="Z67" i="104" l="1"/>
  <c r="AG67" i="104" s="1"/>
  <c r="AP67" i="104" s="1"/>
  <c r="AE71" i="51"/>
  <c r="AF71" i="51"/>
  <c r="AO71" i="51" s="1"/>
  <c r="AG71" i="51"/>
  <c r="AP71" i="51" s="1"/>
  <c r="W72" i="51"/>
  <c r="AF67" i="104"/>
  <c r="AO67" i="104" s="1"/>
  <c r="W68" i="104"/>
  <c r="AE67" i="104"/>
  <c r="W62" i="90"/>
  <c r="AF61" i="90"/>
  <c r="AO61" i="90" s="1"/>
  <c r="AG61" i="90"/>
  <c r="AE61" i="90"/>
  <c r="AN61" i="90" s="1"/>
  <c r="AE72" i="44"/>
  <c r="AN72" i="44" s="1"/>
  <c r="AG72" i="44"/>
  <c r="AP72" i="44" s="1"/>
  <c r="AF72" i="44"/>
  <c r="W73" i="44"/>
  <c r="AH66" i="99"/>
  <c r="AQ66" i="99" s="1"/>
  <c r="Z66" i="99"/>
  <c r="AI63" i="42"/>
  <c r="AN63" i="42"/>
  <c r="AR69" i="20"/>
  <c r="AH68" i="95"/>
  <c r="AQ68" i="95" s="1"/>
  <c r="AH71" i="51"/>
  <c r="AQ71" i="51" s="1"/>
  <c r="Y63" i="49"/>
  <c r="Z63" i="49" s="1"/>
  <c r="X63" i="49"/>
  <c r="AI63" i="18"/>
  <c r="AN63" i="18"/>
  <c r="AF66" i="55"/>
  <c r="AO66" i="55" s="1"/>
  <c r="W67" i="55"/>
  <c r="AG66" i="55"/>
  <c r="AP66" i="55" s="1"/>
  <c r="AE66" i="55"/>
  <c r="AH64" i="43"/>
  <c r="AQ64" i="43" s="1"/>
  <c r="Y64" i="18"/>
  <c r="X64" i="18"/>
  <c r="Y69" i="96"/>
  <c r="Z69" i="96" s="1"/>
  <c r="X69" i="96"/>
  <c r="AH66" i="55"/>
  <c r="AQ66" i="55" s="1"/>
  <c r="AR65" i="99"/>
  <c r="Z68" i="95"/>
  <c r="W64" i="102"/>
  <c r="AE63" i="102"/>
  <c r="AF63" i="102"/>
  <c r="AO63" i="102" s="1"/>
  <c r="AG63" i="102"/>
  <c r="AP63" i="102" s="1"/>
  <c r="AE62" i="16"/>
  <c r="AF62" i="16"/>
  <c r="AO62" i="16" s="1"/>
  <c r="W63" i="16"/>
  <c r="AG62" i="16"/>
  <c r="AP62" i="16" s="1"/>
  <c r="AI62" i="87"/>
  <c r="AN62" i="87"/>
  <c r="AR69" i="13"/>
  <c r="Y65" i="83"/>
  <c r="X65" i="83"/>
  <c r="Y62" i="85"/>
  <c r="Z62" i="85" s="1"/>
  <c r="X62" i="85"/>
  <c r="AH70" i="41"/>
  <c r="AQ70" i="41" s="1"/>
  <c r="Y65" i="100"/>
  <c r="X65" i="100"/>
  <c r="X62" i="48"/>
  <c r="Z62" i="48" s="1"/>
  <c r="Y62" i="48"/>
  <c r="Y61" i="35"/>
  <c r="X61" i="35"/>
  <c r="AR65" i="55"/>
  <c r="AH65" i="11"/>
  <c r="AQ65" i="11" s="1"/>
  <c r="AG63" i="10"/>
  <c r="AP63" i="10" s="1"/>
  <c r="W64" i="10"/>
  <c r="AF63" i="10"/>
  <c r="AO63" i="10" s="1"/>
  <c r="AE63" i="10"/>
  <c r="AH66" i="45"/>
  <c r="AQ66" i="45" s="1"/>
  <c r="Y63" i="87"/>
  <c r="X63" i="87"/>
  <c r="AR68" i="84"/>
  <c r="AI61" i="85"/>
  <c r="AN61" i="85"/>
  <c r="W71" i="41"/>
  <c r="AE70" i="41"/>
  <c r="AF70" i="41"/>
  <c r="AO70" i="41" s="1"/>
  <c r="AG70" i="41"/>
  <c r="AP70" i="41" s="1"/>
  <c r="AR71" i="44"/>
  <c r="AI61" i="48"/>
  <c r="AN61" i="48"/>
  <c r="W65" i="43"/>
  <c r="AE64" i="43"/>
  <c r="AG64" i="43"/>
  <c r="AP64" i="43" s="1"/>
  <c r="AF64" i="43"/>
  <c r="AO64" i="43" s="1"/>
  <c r="AR67" i="95"/>
  <c r="Z65" i="11"/>
  <c r="Z66" i="45"/>
  <c r="AI64" i="83"/>
  <c r="AN64" i="83"/>
  <c r="AI62" i="50"/>
  <c r="AN62" i="50"/>
  <c r="Y69" i="92"/>
  <c r="X69" i="92"/>
  <c r="AI66" i="103"/>
  <c r="AN66" i="103"/>
  <c r="AI68" i="96"/>
  <c r="AN68" i="96"/>
  <c r="Y64" i="42"/>
  <c r="X64" i="42"/>
  <c r="AR70" i="51"/>
  <c r="AH67" i="104"/>
  <c r="AQ67" i="104" s="1"/>
  <c r="Y63" i="94"/>
  <c r="Z63" i="94" s="1"/>
  <c r="X63" i="94"/>
  <c r="AG68" i="88"/>
  <c r="AP68" i="88" s="1"/>
  <c r="AF68" i="88"/>
  <c r="AO68" i="88" s="1"/>
  <c r="AE68" i="88"/>
  <c r="W69" i="88"/>
  <c r="AR58" i="82"/>
  <c r="AH63" i="10"/>
  <c r="AQ63" i="10" s="1"/>
  <c r="AH69" i="84"/>
  <c r="AQ69" i="84" s="1"/>
  <c r="AH70" i="20"/>
  <c r="AQ70" i="20" s="1"/>
  <c r="AI66" i="91"/>
  <c r="AN66" i="91"/>
  <c r="AH70" i="13"/>
  <c r="AQ70" i="13" s="1"/>
  <c r="AH59" i="82"/>
  <c r="AQ59" i="82" s="1"/>
  <c r="AI64" i="100"/>
  <c r="AN64" i="100"/>
  <c r="AI61" i="98"/>
  <c r="AN61" i="98"/>
  <c r="Y63" i="50"/>
  <c r="X63" i="50"/>
  <c r="Z63" i="50" s="1"/>
  <c r="AR66" i="104"/>
  <c r="AI68" i="92"/>
  <c r="AN68" i="92"/>
  <c r="Y67" i="103"/>
  <c r="X67" i="103"/>
  <c r="Z67" i="103" s="1"/>
  <c r="AR65" i="45"/>
  <c r="AR63" i="43"/>
  <c r="AI62" i="94"/>
  <c r="AN62" i="94"/>
  <c r="AH61" i="90"/>
  <c r="AQ61" i="90" s="1"/>
  <c r="AR60" i="90"/>
  <c r="AH72" i="44"/>
  <c r="AQ72" i="44" s="1"/>
  <c r="AE66" i="54"/>
  <c r="AG66" i="54"/>
  <c r="AP66" i="54" s="1"/>
  <c r="AF66" i="54"/>
  <c r="AO66" i="54" s="1"/>
  <c r="W67" i="54"/>
  <c r="Z69" i="84"/>
  <c r="Z70" i="20"/>
  <c r="Y67" i="91"/>
  <c r="X67" i="91"/>
  <c r="AR64" i="11"/>
  <c r="AR62" i="10"/>
  <c r="AR69" i="41"/>
  <c r="Z70" i="13"/>
  <c r="Z59" i="82"/>
  <c r="Y62" i="98"/>
  <c r="X62" i="98"/>
  <c r="AI60" i="35"/>
  <c r="AN60" i="35"/>
  <c r="AI62" i="49"/>
  <c r="AN62" i="49"/>
  <c r="Z69" i="92" l="1"/>
  <c r="Z65" i="100"/>
  <c r="Z67" i="91"/>
  <c r="AG67" i="91" s="1"/>
  <c r="AP67" i="91" s="1"/>
  <c r="W64" i="49"/>
  <c r="AE63" i="49"/>
  <c r="AF63" i="49"/>
  <c r="AO63" i="49" s="1"/>
  <c r="AG63" i="49"/>
  <c r="AP63" i="49" s="1"/>
  <c r="AE69" i="96"/>
  <c r="AG69" i="96"/>
  <c r="AP69" i="96" s="1"/>
  <c r="AF69" i="96"/>
  <c r="AO69" i="96" s="1"/>
  <c r="W70" i="96"/>
  <c r="AE69" i="92"/>
  <c r="W70" i="92"/>
  <c r="AF69" i="92"/>
  <c r="AO69" i="92" s="1"/>
  <c r="AG69" i="92"/>
  <c r="AP69" i="92" s="1"/>
  <c r="AG63" i="94"/>
  <c r="AP63" i="94" s="1"/>
  <c r="AE63" i="94"/>
  <c r="W64" i="94"/>
  <c r="AF63" i="94"/>
  <c r="AO63" i="94" s="1"/>
  <c r="AE65" i="100"/>
  <c r="W66" i="100"/>
  <c r="AG65" i="100"/>
  <c r="AP65" i="100" s="1"/>
  <c r="AF65" i="100"/>
  <c r="AO65" i="100" s="1"/>
  <c r="AE67" i="91"/>
  <c r="W68" i="91"/>
  <c r="AR62" i="49"/>
  <c r="AG59" i="82"/>
  <c r="AP59" i="82" s="1"/>
  <c r="AE59" i="82"/>
  <c r="AF59" i="82"/>
  <c r="AO59" i="82" s="1"/>
  <c r="W60" i="82"/>
  <c r="W70" i="84"/>
  <c r="AE69" i="84"/>
  <c r="AF69" i="84"/>
  <c r="AO69" i="84" s="1"/>
  <c r="AG69" i="84"/>
  <c r="AP69" i="84" s="1"/>
  <c r="AH67" i="103"/>
  <c r="AQ67" i="103" s="1"/>
  <c r="AH63" i="94"/>
  <c r="AQ63" i="94" s="1"/>
  <c r="AE66" i="45"/>
  <c r="AF66" i="45"/>
  <c r="AO66" i="45" s="1"/>
  <c r="W67" i="45"/>
  <c r="AG66" i="45"/>
  <c r="AP66" i="45" s="1"/>
  <c r="Z61" i="35"/>
  <c r="AH61" i="35"/>
  <c r="AQ61" i="35" s="1"/>
  <c r="AI72" i="44"/>
  <c r="AO72" i="44"/>
  <c r="AR62" i="94"/>
  <c r="AE67" i="103"/>
  <c r="AF67" i="103"/>
  <c r="AO67" i="103" s="1"/>
  <c r="AG67" i="103"/>
  <c r="AP67" i="103" s="1"/>
  <c r="W68" i="103"/>
  <c r="AH63" i="50"/>
  <c r="AQ63" i="50" s="1"/>
  <c r="AR64" i="100"/>
  <c r="AR66" i="91"/>
  <c r="AG65" i="11"/>
  <c r="AP65" i="11" s="1"/>
  <c r="AF65" i="11"/>
  <c r="AO65" i="11" s="1"/>
  <c r="AE65" i="11"/>
  <c r="W66" i="11"/>
  <c r="AI64" i="43"/>
  <c r="AN64" i="43"/>
  <c r="AR61" i="85"/>
  <c r="AI63" i="10"/>
  <c r="AN63" i="10"/>
  <c r="AH62" i="85"/>
  <c r="AQ62" i="85" s="1"/>
  <c r="Y63" i="16"/>
  <c r="Z63" i="16"/>
  <c r="X63" i="16"/>
  <c r="AI63" i="102"/>
  <c r="AN63" i="102"/>
  <c r="Y67" i="55"/>
  <c r="X67" i="55"/>
  <c r="Y62" i="90"/>
  <c r="Z62" i="90" s="1"/>
  <c r="X62" i="90"/>
  <c r="Y69" i="88"/>
  <c r="X69" i="88"/>
  <c r="AR68" i="96"/>
  <c r="Y65" i="43"/>
  <c r="X65" i="43"/>
  <c r="AG62" i="48"/>
  <c r="AP62" i="48" s="1"/>
  <c r="W63" i="48"/>
  <c r="AE62" i="48"/>
  <c r="AF62" i="48"/>
  <c r="AO62" i="48" s="1"/>
  <c r="AE62" i="85"/>
  <c r="W63" i="85"/>
  <c r="AG62" i="85"/>
  <c r="AP62" i="85" s="1"/>
  <c r="AF62" i="85"/>
  <c r="AO62" i="85" s="1"/>
  <c r="Y64" i="102"/>
  <c r="X64" i="102"/>
  <c r="AH64" i="18"/>
  <c r="AQ64" i="18" s="1"/>
  <c r="X72" i="51"/>
  <c r="Z72" i="51" s="1"/>
  <c r="Y72" i="51"/>
  <c r="AG70" i="13"/>
  <c r="AP70" i="13" s="1"/>
  <c r="AE70" i="13"/>
  <c r="AF70" i="13"/>
  <c r="AO70" i="13" s="1"/>
  <c r="W71" i="13"/>
  <c r="AI68" i="88"/>
  <c r="AN68" i="88"/>
  <c r="AR62" i="50"/>
  <c r="Y64" i="10"/>
  <c r="X64" i="10"/>
  <c r="AI62" i="16"/>
  <c r="AN62" i="16"/>
  <c r="W69" i="95"/>
  <c r="AF68" i="95"/>
  <c r="AO68" i="95" s="1"/>
  <c r="AG68" i="95"/>
  <c r="AP68" i="95" s="1"/>
  <c r="AE68" i="95"/>
  <c r="Z64" i="18"/>
  <c r="AR63" i="42"/>
  <c r="AI67" i="104"/>
  <c r="AN67" i="104"/>
  <c r="AR68" i="92"/>
  <c r="AH64" i="42"/>
  <c r="AQ64" i="42" s="1"/>
  <c r="AR66" i="103"/>
  <c r="AR61" i="48"/>
  <c r="AI70" i="41"/>
  <c r="AN70" i="41"/>
  <c r="AH63" i="87"/>
  <c r="AQ63" i="87" s="1"/>
  <c r="AH62" i="48"/>
  <c r="AQ62" i="48" s="1"/>
  <c r="AH65" i="83"/>
  <c r="AQ65" i="83" s="1"/>
  <c r="AR62" i="87"/>
  <c r="AR63" i="18"/>
  <c r="AG66" i="99"/>
  <c r="AP66" i="99" s="1"/>
  <c r="W67" i="99"/>
  <c r="AF66" i="99"/>
  <c r="AO66" i="99" s="1"/>
  <c r="AE66" i="99"/>
  <c r="AR60" i="35"/>
  <c r="AH67" i="91"/>
  <c r="AQ67" i="91" s="1"/>
  <c r="Y67" i="54"/>
  <c r="X67" i="54"/>
  <c r="Z67" i="54" s="1"/>
  <c r="W64" i="50"/>
  <c r="AG63" i="50"/>
  <c r="AP63" i="50" s="1"/>
  <c r="AE63" i="50"/>
  <c r="AF63" i="50"/>
  <c r="AO63" i="50" s="1"/>
  <c r="AH62" i="98"/>
  <c r="AQ62" i="98" s="1"/>
  <c r="Z62" i="98"/>
  <c r="W71" i="20"/>
  <c r="AE70" i="20"/>
  <c r="AG70" i="20"/>
  <c r="AP70" i="20" s="1"/>
  <c r="AF70" i="20"/>
  <c r="AO70" i="20" s="1"/>
  <c r="AI66" i="54"/>
  <c r="AN66" i="54"/>
  <c r="AR61" i="98"/>
  <c r="Z64" i="42"/>
  <c r="AH69" i="92"/>
  <c r="AQ69" i="92" s="1"/>
  <c r="AR64" i="83"/>
  <c r="Y71" i="41"/>
  <c r="X71" i="41"/>
  <c r="Z63" i="87"/>
  <c r="AH65" i="100"/>
  <c r="AQ65" i="100" s="1"/>
  <c r="Z65" i="83"/>
  <c r="AH69" i="96"/>
  <c r="AQ69" i="96" s="1"/>
  <c r="AI66" i="55"/>
  <c r="AN66" i="55"/>
  <c r="AH63" i="49"/>
  <c r="AQ63" i="49" s="1"/>
  <c r="Y73" i="44"/>
  <c r="X73" i="44"/>
  <c r="AI61" i="90"/>
  <c r="AP61" i="90"/>
  <c r="Y68" i="104"/>
  <c r="X68" i="104"/>
  <c r="AI71" i="51"/>
  <c r="AN71" i="51"/>
  <c r="AF67" i="91" l="1"/>
  <c r="AO67" i="91" s="1"/>
  <c r="AF62" i="90"/>
  <c r="AO62" i="90" s="1"/>
  <c r="AE62" i="90"/>
  <c r="W63" i="90"/>
  <c r="AG62" i="90"/>
  <c r="AP62" i="90" s="1"/>
  <c r="AE65" i="83"/>
  <c r="W66" i="83"/>
  <c r="AG65" i="83"/>
  <c r="AP65" i="83" s="1"/>
  <c r="AF65" i="83"/>
  <c r="AO65" i="83" s="1"/>
  <c r="AR62" i="16"/>
  <c r="AH62" i="90"/>
  <c r="AQ62" i="90" s="1"/>
  <c r="AI65" i="11"/>
  <c r="AN65" i="11"/>
  <c r="Y60" i="82"/>
  <c r="X60" i="82"/>
  <c r="Y64" i="94"/>
  <c r="X64" i="94"/>
  <c r="Y70" i="92"/>
  <c r="X70" i="92"/>
  <c r="AI69" i="96"/>
  <c r="AN69" i="96"/>
  <c r="AH71" i="41"/>
  <c r="AQ71" i="41" s="1"/>
  <c r="AI70" i="20"/>
  <c r="AN70" i="20"/>
  <c r="Y64" i="50"/>
  <c r="X64" i="50"/>
  <c r="AI66" i="99"/>
  <c r="AN66" i="99"/>
  <c r="AR70" i="41"/>
  <c r="AI68" i="95"/>
  <c r="AN68" i="95"/>
  <c r="AH64" i="10"/>
  <c r="AQ64" i="10" s="1"/>
  <c r="AR68" i="88"/>
  <c r="AE72" i="51"/>
  <c r="AF72" i="51"/>
  <c r="AO72" i="51" s="1"/>
  <c r="AG72" i="51"/>
  <c r="AP72" i="51" s="1"/>
  <c r="W73" i="51"/>
  <c r="AI62" i="48"/>
  <c r="AN62" i="48"/>
  <c r="AR63" i="102"/>
  <c r="Y68" i="103"/>
  <c r="X68" i="103"/>
  <c r="AI66" i="45"/>
  <c r="AN66" i="45"/>
  <c r="Y68" i="91"/>
  <c r="X68" i="91"/>
  <c r="AI63" i="94"/>
  <c r="AN63" i="94"/>
  <c r="AI69" i="92"/>
  <c r="AN69" i="92"/>
  <c r="Z71" i="41"/>
  <c r="Y71" i="20"/>
  <c r="Z71" i="20"/>
  <c r="X71" i="20"/>
  <c r="AH67" i="54"/>
  <c r="AQ67" i="54" s="1"/>
  <c r="AR67" i="104"/>
  <c r="Z64" i="10"/>
  <c r="Y63" i="48"/>
  <c r="Z63" i="48"/>
  <c r="X63" i="48"/>
  <c r="AH63" i="16"/>
  <c r="AQ63" i="16" s="1"/>
  <c r="AR72" i="44"/>
  <c r="AF61" i="35"/>
  <c r="AO61" i="35" s="1"/>
  <c r="AE61" i="35"/>
  <c r="AN61" i="35" s="1"/>
  <c r="W62" i="35"/>
  <c r="AG61" i="35"/>
  <c r="AI59" i="82"/>
  <c r="AN59" i="82"/>
  <c r="Y66" i="100"/>
  <c r="X66" i="100"/>
  <c r="AR66" i="54"/>
  <c r="AE67" i="54"/>
  <c r="AF67" i="54"/>
  <c r="AO67" i="54" s="1"/>
  <c r="AG67" i="54"/>
  <c r="AP67" i="54" s="1"/>
  <c r="W68" i="54"/>
  <c r="Y67" i="99"/>
  <c r="X67" i="99"/>
  <c r="Y71" i="13"/>
  <c r="X71" i="13"/>
  <c r="AH72" i="51"/>
  <c r="AQ72" i="51" s="1"/>
  <c r="AH64" i="102"/>
  <c r="AQ64" i="102" s="1"/>
  <c r="Y63" i="85"/>
  <c r="Z63" i="85"/>
  <c r="X63" i="85"/>
  <c r="AH69" i="88"/>
  <c r="AQ69" i="88" s="1"/>
  <c r="AH67" i="55"/>
  <c r="AQ67" i="55" s="1"/>
  <c r="AG63" i="16"/>
  <c r="AP63" i="16" s="1"/>
  <c r="W64" i="16"/>
  <c r="AF63" i="16"/>
  <c r="AO63" i="16" s="1"/>
  <c r="AE63" i="16"/>
  <c r="AR64" i="43"/>
  <c r="AI69" i="84"/>
  <c r="AN69" i="84"/>
  <c r="AI65" i="100"/>
  <c r="AN65" i="100"/>
  <c r="Y70" i="96"/>
  <c r="Z70" i="96" s="1"/>
  <c r="X70" i="96"/>
  <c r="AR66" i="55"/>
  <c r="W64" i="87"/>
  <c r="AF63" i="87"/>
  <c r="AO63" i="87" s="1"/>
  <c r="AE63" i="87"/>
  <c r="AG63" i="87"/>
  <c r="AP63" i="87" s="1"/>
  <c r="AR61" i="90"/>
  <c r="AR71" i="51"/>
  <c r="AH73" i="44"/>
  <c r="AQ73" i="44" s="1"/>
  <c r="AE62" i="98"/>
  <c r="W63" i="98"/>
  <c r="AG62" i="98"/>
  <c r="AP62" i="98" s="1"/>
  <c r="AF62" i="98"/>
  <c r="AO62" i="98" s="1"/>
  <c r="Y69" i="95"/>
  <c r="X69" i="95"/>
  <c r="Z64" i="102"/>
  <c r="AI62" i="85"/>
  <c r="AN62" i="85"/>
  <c r="AH65" i="43"/>
  <c r="AQ65" i="43" s="1"/>
  <c r="Z69" i="88"/>
  <c r="Z67" i="55"/>
  <c r="AI67" i="103"/>
  <c r="AN67" i="103"/>
  <c r="Y70" i="84"/>
  <c r="X70" i="84"/>
  <c r="AI67" i="91"/>
  <c r="AR67" i="91" s="1"/>
  <c r="AN67" i="91"/>
  <c r="AI63" i="49"/>
  <c r="AN63" i="49"/>
  <c r="AH68" i="104"/>
  <c r="AQ68" i="104" s="1"/>
  <c r="Z73" i="44"/>
  <c r="Z68" i="104"/>
  <c r="AG64" i="42"/>
  <c r="AP64" i="42" s="1"/>
  <c r="W65" i="42"/>
  <c r="AF64" i="42"/>
  <c r="AO64" i="42" s="1"/>
  <c r="AE64" i="42"/>
  <c r="AI63" i="50"/>
  <c r="AN63" i="50"/>
  <c r="AG64" i="18"/>
  <c r="AP64" i="18" s="1"/>
  <c r="W65" i="18"/>
  <c r="AF64" i="18"/>
  <c r="AE64" i="18"/>
  <c r="AN64" i="18" s="1"/>
  <c r="AI70" i="13"/>
  <c r="AN70" i="13"/>
  <c r="Z65" i="43"/>
  <c r="AR63" i="10"/>
  <c r="Y66" i="11"/>
  <c r="X66" i="11"/>
  <c r="Z66" i="11" s="1"/>
  <c r="Y67" i="45"/>
  <c r="X67" i="45"/>
  <c r="Y64" i="49"/>
  <c r="X64" i="49"/>
  <c r="Z64" i="94" l="1"/>
  <c r="Z69" i="95"/>
  <c r="Z70" i="84"/>
  <c r="W71" i="84" s="1"/>
  <c r="AF70" i="84"/>
  <c r="AO70" i="84" s="1"/>
  <c r="AG70" i="84"/>
  <c r="AP70" i="84" s="1"/>
  <c r="AE70" i="84"/>
  <c r="AG64" i="94"/>
  <c r="AP64" i="94" s="1"/>
  <c r="W65" i="94"/>
  <c r="AE64" i="94"/>
  <c r="AF64" i="94"/>
  <c r="AO64" i="94" s="1"/>
  <c r="AF66" i="11"/>
  <c r="AO66" i="11" s="1"/>
  <c r="AE66" i="11"/>
  <c r="W67" i="11"/>
  <c r="AG66" i="11"/>
  <c r="AP66" i="11" s="1"/>
  <c r="W71" i="96"/>
  <c r="AG70" i="96"/>
  <c r="AP70" i="96" s="1"/>
  <c r="AF70" i="96"/>
  <c r="AO70" i="96" s="1"/>
  <c r="AE70" i="96"/>
  <c r="AF69" i="95"/>
  <c r="AO69" i="95" s="1"/>
  <c r="AE69" i="95"/>
  <c r="AG69" i="95"/>
  <c r="AP69" i="95" s="1"/>
  <c r="W70" i="95"/>
  <c r="AH67" i="45"/>
  <c r="AQ67" i="45" s="1"/>
  <c r="AE73" i="44"/>
  <c r="AG73" i="44"/>
  <c r="AP73" i="44" s="1"/>
  <c r="AF73" i="44"/>
  <c r="AO73" i="44" s="1"/>
  <c r="W74" i="44"/>
  <c r="Z67" i="45"/>
  <c r="AI64" i="18"/>
  <c r="AO64" i="18"/>
  <c r="AI64" i="42"/>
  <c r="AR64" i="42" s="1"/>
  <c r="AN64" i="42"/>
  <c r="AR63" i="49"/>
  <c r="AH69" i="95"/>
  <c r="AQ69" i="95" s="1"/>
  <c r="Y63" i="98"/>
  <c r="X63" i="98"/>
  <c r="AH70" i="96"/>
  <c r="AQ70" i="96" s="1"/>
  <c r="AR69" i="84"/>
  <c r="X64" i="16"/>
  <c r="Y64" i="16"/>
  <c r="AH63" i="85"/>
  <c r="AQ63" i="85" s="1"/>
  <c r="AR59" i="82"/>
  <c r="AH71" i="20"/>
  <c r="AQ71" i="20" s="1"/>
  <c r="AR66" i="45"/>
  <c r="AI72" i="51"/>
  <c r="AN72" i="51"/>
  <c r="AR70" i="20"/>
  <c r="AR65" i="11"/>
  <c r="AI65" i="83"/>
  <c r="AN65" i="83"/>
  <c r="AR67" i="103"/>
  <c r="AI62" i="98"/>
  <c r="AR62" i="98" s="1"/>
  <c r="AN62" i="98"/>
  <c r="AI63" i="87"/>
  <c r="AN63" i="87"/>
  <c r="AG63" i="85"/>
  <c r="AP63" i="85" s="1"/>
  <c r="AE63" i="85"/>
  <c r="W64" i="85"/>
  <c r="AF63" i="85"/>
  <c r="AO63" i="85" s="1"/>
  <c r="AH71" i="13"/>
  <c r="AQ71" i="13" s="1"/>
  <c r="AH63" i="48"/>
  <c r="AQ63" i="48" s="1"/>
  <c r="AE71" i="20"/>
  <c r="AN71" i="20" s="1"/>
  <c r="AG71" i="20"/>
  <c r="AP71" i="20" s="1"/>
  <c r="W72" i="20"/>
  <c r="AF71" i="20"/>
  <c r="AR63" i="94"/>
  <c r="AH68" i="103"/>
  <c r="AQ68" i="103" s="1"/>
  <c r="AR62" i="48"/>
  <c r="AR66" i="99"/>
  <c r="AR69" i="96"/>
  <c r="AF67" i="55"/>
  <c r="AO67" i="55" s="1"/>
  <c r="W68" i="55"/>
  <c r="AG67" i="55"/>
  <c r="AP67" i="55" s="1"/>
  <c r="AE67" i="55"/>
  <c r="Z71" i="13"/>
  <c r="Y68" i="54"/>
  <c r="X68" i="54"/>
  <c r="AH66" i="100"/>
  <c r="AQ66" i="100" s="1"/>
  <c r="AI61" i="35"/>
  <c r="AP61" i="35"/>
  <c r="AE63" i="48"/>
  <c r="AN63" i="48" s="1"/>
  <c r="AG63" i="48"/>
  <c r="AF63" i="48"/>
  <c r="AO63" i="48" s="1"/>
  <c r="W64" i="48"/>
  <c r="AH68" i="91"/>
  <c r="AQ68" i="91" s="1"/>
  <c r="Z68" i="103"/>
  <c r="AH64" i="50"/>
  <c r="AQ64" i="50" s="1"/>
  <c r="AH70" i="92"/>
  <c r="AQ70" i="92" s="1"/>
  <c r="AH60" i="82"/>
  <c r="AQ60" i="82" s="1"/>
  <c r="Y64" i="87"/>
  <c r="X64" i="87"/>
  <c r="Z66" i="100"/>
  <c r="Y62" i="35"/>
  <c r="Z62" i="35" s="1"/>
  <c r="X62" i="35"/>
  <c r="W72" i="41"/>
  <c r="AE71" i="41"/>
  <c r="AF71" i="41"/>
  <c r="AO71" i="41" s="1"/>
  <c r="AG71" i="41"/>
  <c r="AP71" i="41" s="1"/>
  <c r="Z68" i="91"/>
  <c r="Y73" i="51"/>
  <c r="X73" i="51"/>
  <c r="AR68" i="95"/>
  <c r="Z64" i="50"/>
  <c r="Z70" i="92"/>
  <c r="Z60" i="82"/>
  <c r="Y63" i="90"/>
  <c r="X63" i="90"/>
  <c r="AF65" i="43"/>
  <c r="AO65" i="43" s="1"/>
  <c r="AE65" i="43"/>
  <c r="AG65" i="43"/>
  <c r="AP65" i="43" s="1"/>
  <c r="W66" i="43"/>
  <c r="AH64" i="49"/>
  <c r="AQ64" i="49" s="1"/>
  <c r="AG69" i="88"/>
  <c r="AP69" i="88" s="1"/>
  <c r="AE69" i="88"/>
  <c r="AF69" i="88"/>
  <c r="AO69" i="88" s="1"/>
  <c r="W70" i="88"/>
  <c r="W69" i="104"/>
  <c r="AF68" i="104"/>
  <c r="AO68" i="104" s="1"/>
  <c r="AG68" i="104"/>
  <c r="AP68" i="104" s="1"/>
  <c r="AE68" i="104"/>
  <c r="AR62" i="85"/>
  <c r="AR65" i="100"/>
  <c r="AI63" i="16"/>
  <c r="AR63" i="16" s="1"/>
  <c r="AN63" i="16"/>
  <c r="AH67" i="99"/>
  <c r="AQ67" i="99" s="1"/>
  <c r="AE64" i="10"/>
  <c r="AN64" i="10" s="1"/>
  <c r="W65" i="10"/>
  <c r="AF64" i="10"/>
  <c r="AO64" i="10" s="1"/>
  <c r="AG64" i="10"/>
  <c r="AI62" i="90"/>
  <c r="AN62" i="90"/>
  <c r="X65" i="18"/>
  <c r="Y65" i="18"/>
  <c r="AH66" i="11"/>
  <c r="AQ66" i="11" s="1"/>
  <c r="Y65" i="42"/>
  <c r="X65" i="42"/>
  <c r="Z64" i="49"/>
  <c r="AR70" i="13"/>
  <c r="AH70" i="84"/>
  <c r="AQ70" i="84" s="1"/>
  <c r="AR63" i="50"/>
  <c r="W65" i="102"/>
  <c r="AE64" i="102"/>
  <c r="AG64" i="102"/>
  <c r="AP64" i="102" s="1"/>
  <c r="AF64" i="102"/>
  <c r="AO64" i="102" s="1"/>
  <c r="Z67" i="99"/>
  <c r="AI67" i="54"/>
  <c r="AN67" i="54"/>
  <c r="AR69" i="92"/>
  <c r="AH64" i="94"/>
  <c r="AQ64" i="94" s="1"/>
  <c r="Y66" i="83"/>
  <c r="X66" i="83"/>
  <c r="Z63" i="90" l="1"/>
  <c r="Z64" i="16"/>
  <c r="Z65" i="18"/>
  <c r="Z65" i="42"/>
  <c r="W66" i="42" s="1"/>
  <c r="AE63" i="90"/>
  <c r="AF63" i="90"/>
  <c r="AO63" i="90" s="1"/>
  <c r="W64" i="90"/>
  <c r="AG63" i="90"/>
  <c r="AP63" i="90" s="1"/>
  <c r="AE65" i="42"/>
  <c r="AG65" i="42"/>
  <c r="AP65" i="42" s="1"/>
  <c r="AF65" i="42"/>
  <c r="AO65" i="42" s="1"/>
  <c r="W63" i="35"/>
  <c r="AE62" i="35"/>
  <c r="AG62" i="35"/>
  <c r="AP62" i="35" s="1"/>
  <c r="AF62" i="35"/>
  <c r="AO62" i="35" s="1"/>
  <c r="AF64" i="16"/>
  <c r="AO64" i="16" s="1"/>
  <c r="AG64" i="16"/>
  <c r="AP64" i="16" s="1"/>
  <c r="AE64" i="16"/>
  <c r="W65" i="16"/>
  <c r="AE67" i="99"/>
  <c r="AF67" i="99"/>
  <c r="AO67" i="99" s="1"/>
  <c r="W68" i="99"/>
  <c r="AG67" i="99"/>
  <c r="AP67" i="99" s="1"/>
  <c r="AR67" i="54"/>
  <c r="Y65" i="102"/>
  <c r="X65" i="102"/>
  <c r="AI64" i="10"/>
  <c r="AP64" i="10"/>
  <c r="AI63" i="85"/>
  <c r="AN63" i="85"/>
  <c r="AE67" i="45"/>
  <c r="W68" i="45"/>
  <c r="AG67" i="45"/>
  <c r="AP67" i="45" s="1"/>
  <c r="AF67" i="45"/>
  <c r="AO67" i="45" s="1"/>
  <c r="Y70" i="95"/>
  <c r="Z70" i="95" s="1"/>
  <c r="X70" i="95"/>
  <c r="AI66" i="11"/>
  <c r="AN66" i="11"/>
  <c r="AG65" i="18"/>
  <c r="AP65" i="18" s="1"/>
  <c r="AE65" i="18"/>
  <c r="W66" i="18"/>
  <c r="AF65" i="18"/>
  <c r="AO65" i="18" s="1"/>
  <c r="Y69" i="104"/>
  <c r="X69" i="104"/>
  <c r="Z69" i="104" s="1"/>
  <c r="X66" i="43"/>
  <c r="Y66" i="43"/>
  <c r="AH73" i="51"/>
  <c r="AQ73" i="51" s="1"/>
  <c r="AE66" i="100"/>
  <c r="AG66" i="100"/>
  <c r="AP66" i="100" s="1"/>
  <c r="W67" i="100"/>
  <c r="AF66" i="100"/>
  <c r="AO66" i="100" s="1"/>
  <c r="AI67" i="55"/>
  <c r="AN67" i="55"/>
  <c r="AI71" i="20"/>
  <c r="AO71" i="20"/>
  <c r="AH65" i="18"/>
  <c r="AQ65" i="18" s="1"/>
  <c r="Y65" i="10"/>
  <c r="X65" i="10"/>
  <c r="W61" i="82"/>
  <c r="AF60" i="82"/>
  <c r="AO60" i="82" s="1"/>
  <c r="AE60" i="82"/>
  <c r="AG60" i="82"/>
  <c r="AP60" i="82" s="1"/>
  <c r="Z73" i="51"/>
  <c r="AI71" i="41"/>
  <c r="AN71" i="41"/>
  <c r="AH64" i="87"/>
  <c r="AQ64" i="87" s="1"/>
  <c r="AF68" i="103"/>
  <c r="AO68" i="103" s="1"/>
  <c r="W69" i="103"/>
  <c r="AE68" i="103"/>
  <c r="AG68" i="103"/>
  <c r="AP68" i="103" s="1"/>
  <c r="AR61" i="35"/>
  <c r="AH68" i="54"/>
  <c r="AQ68" i="54" s="1"/>
  <c r="Y72" i="20"/>
  <c r="X72" i="20"/>
  <c r="AH64" i="16"/>
  <c r="AQ64" i="16" s="1"/>
  <c r="Y74" i="44"/>
  <c r="X74" i="44"/>
  <c r="AI69" i="95"/>
  <c r="AR69" i="95" s="1"/>
  <c r="AN69" i="95"/>
  <c r="Y71" i="96"/>
  <c r="X71" i="96"/>
  <c r="Y71" i="84"/>
  <c r="Z71" i="84" s="1"/>
  <c r="X71" i="84"/>
  <c r="Y70" i="88"/>
  <c r="X70" i="88"/>
  <c r="AI65" i="43"/>
  <c r="AN65" i="43"/>
  <c r="W71" i="92"/>
  <c r="AF70" i="92"/>
  <c r="AO70" i="92" s="1"/>
  <c r="AE70" i="92"/>
  <c r="AG70" i="92"/>
  <c r="AP70" i="92" s="1"/>
  <c r="Y72" i="41"/>
  <c r="X72" i="41"/>
  <c r="Z64" i="87"/>
  <c r="X64" i="48"/>
  <c r="Y64" i="48"/>
  <c r="Z68" i="54"/>
  <c r="Y68" i="55"/>
  <c r="X68" i="55"/>
  <c r="AR63" i="87"/>
  <c r="AR65" i="83"/>
  <c r="AR72" i="51"/>
  <c r="AI70" i="84"/>
  <c r="AN70" i="84"/>
  <c r="AH66" i="83"/>
  <c r="AQ66" i="83" s="1"/>
  <c r="Z66" i="83"/>
  <c r="W65" i="49"/>
  <c r="AF64" i="49"/>
  <c r="AO64" i="49" s="1"/>
  <c r="AE64" i="49"/>
  <c r="AG64" i="49"/>
  <c r="AP64" i="49" s="1"/>
  <c r="AR62" i="90"/>
  <c r="AI68" i="104"/>
  <c r="AN68" i="104"/>
  <c r="AG64" i="50"/>
  <c r="AP64" i="50" s="1"/>
  <c r="AF64" i="50"/>
  <c r="AO64" i="50" s="1"/>
  <c r="W65" i="50"/>
  <c r="AE64" i="50"/>
  <c r="W69" i="91"/>
  <c r="AG68" i="91"/>
  <c r="AP68" i="91" s="1"/>
  <c r="AE68" i="91"/>
  <c r="AF68" i="91"/>
  <c r="AO68" i="91" s="1"/>
  <c r="AH62" i="35"/>
  <c r="AQ62" i="35" s="1"/>
  <c r="AH63" i="98"/>
  <c r="AQ63" i="98" s="1"/>
  <c r="AI64" i="94"/>
  <c r="AN64" i="94"/>
  <c r="AI64" i="102"/>
  <c r="AN64" i="102"/>
  <c r="AH65" i="42"/>
  <c r="AQ65" i="42" s="1"/>
  <c r="AI69" i="88"/>
  <c r="AN69" i="88"/>
  <c r="AH63" i="90"/>
  <c r="AQ63" i="90" s="1"/>
  <c r="AI63" i="48"/>
  <c r="AP63" i="48"/>
  <c r="W72" i="13"/>
  <c r="AG71" i="13"/>
  <c r="AP71" i="13" s="1"/>
  <c r="AE71" i="13"/>
  <c r="AF71" i="13"/>
  <c r="AO71" i="13" s="1"/>
  <c r="Y64" i="85"/>
  <c r="X64" i="85"/>
  <c r="Z64" i="85" s="1"/>
  <c r="Z63" i="98"/>
  <c r="AR64" i="18"/>
  <c r="AI73" i="44"/>
  <c r="AN73" i="44"/>
  <c r="AI70" i="96"/>
  <c r="AN70" i="96"/>
  <c r="Y67" i="11"/>
  <c r="X67" i="11"/>
  <c r="Y65" i="94"/>
  <c r="Z65" i="94" s="1"/>
  <c r="X65" i="94"/>
  <c r="Z65" i="102" l="1"/>
  <c r="Z64" i="48"/>
  <c r="AE65" i="102"/>
  <c r="W66" i="102"/>
  <c r="AF65" i="102"/>
  <c r="AO65" i="102" s="1"/>
  <c r="AG65" i="102"/>
  <c r="AP65" i="102" s="1"/>
  <c r="AE65" i="94"/>
  <c r="W66" i="94"/>
  <c r="AG65" i="94"/>
  <c r="AP65" i="94" s="1"/>
  <c r="AF65" i="94"/>
  <c r="AO65" i="94" s="1"/>
  <c r="AF70" i="95"/>
  <c r="AO70" i="95" s="1"/>
  <c r="AE70" i="95"/>
  <c r="W71" i="95"/>
  <c r="AG70" i="95"/>
  <c r="AP70" i="95" s="1"/>
  <c r="W65" i="48"/>
  <c r="AE64" i="48"/>
  <c r="AF64" i="48"/>
  <c r="AO64" i="48" s="1"/>
  <c r="AG64" i="48"/>
  <c r="AP64" i="48" s="1"/>
  <c r="W72" i="84"/>
  <c r="AG71" i="84"/>
  <c r="AP71" i="84" s="1"/>
  <c r="AF71" i="84"/>
  <c r="AO71" i="84" s="1"/>
  <c r="AE71" i="84"/>
  <c r="AR73" i="44"/>
  <c r="AR70" i="96"/>
  <c r="AH64" i="85"/>
  <c r="AQ64" i="85" s="1"/>
  <c r="Y72" i="13"/>
  <c r="X72" i="13"/>
  <c r="AR64" i="94"/>
  <c r="Y65" i="50"/>
  <c r="X65" i="50"/>
  <c r="AF66" i="83"/>
  <c r="AO66" i="83" s="1"/>
  <c r="AE66" i="83"/>
  <c r="W67" i="83"/>
  <c r="AG66" i="83"/>
  <c r="AP66" i="83" s="1"/>
  <c r="AR71" i="41"/>
  <c r="Y61" i="82"/>
  <c r="X61" i="82"/>
  <c r="AR67" i="55"/>
  <c r="AH70" i="95"/>
  <c r="AQ70" i="95" s="1"/>
  <c r="Y68" i="45"/>
  <c r="X68" i="45"/>
  <c r="AH65" i="102"/>
  <c r="AQ65" i="102" s="1"/>
  <c r="AI64" i="16"/>
  <c r="AN64" i="16"/>
  <c r="AI62" i="35"/>
  <c r="AN62" i="35"/>
  <c r="Y66" i="42"/>
  <c r="X66" i="42"/>
  <c r="AR70" i="84"/>
  <c r="AR65" i="43"/>
  <c r="AH74" i="44"/>
  <c r="AQ74" i="44" s="1"/>
  <c r="AF73" i="51"/>
  <c r="AO73" i="51" s="1"/>
  <c r="AE73" i="51"/>
  <c r="AN73" i="51" s="1"/>
  <c r="W74" i="51"/>
  <c r="AG73" i="51"/>
  <c r="AH65" i="10"/>
  <c r="AQ65" i="10" s="1"/>
  <c r="AH66" i="43"/>
  <c r="AQ66" i="43" s="1"/>
  <c r="Y66" i="18"/>
  <c r="X66" i="18"/>
  <c r="AI67" i="45"/>
  <c r="AN67" i="45"/>
  <c r="Y68" i="99"/>
  <c r="X68" i="99"/>
  <c r="Y63" i="35"/>
  <c r="X63" i="35"/>
  <c r="AH68" i="55"/>
  <c r="AQ68" i="55" s="1"/>
  <c r="AH64" i="48"/>
  <c r="AQ64" i="48" s="1"/>
  <c r="AH70" i="88"/>
  <c r="AQ70" i="88" s="1"/>
  <c r="AH71" i="96"/>
  <c r="AQ71" i="96" s="1"/>
  <c r="Z74" i="44"/>
  <c r="Z65" i="10"/>
  <c r="AH69" i="104"/>
  <c r="AQ69" i="104" s="1"/>
  <c r="AI65" i="18"/>
  <c r="AN65" i="18"/>
  <c r="Z68" i="55"/>
  <c r="W65" i="87"/>
  <c r="AG64" i="87"/>
  <c r="AP64" i="87" s="1"/>
  <c r="AF64" i="87"/>
  <c r="AO64" i="87" s="1"/>
  <c r="AE64" i="87"/>
  <c r="AI70" i="92"/>
  <c r="AN70" i="92"/>
  <c r="Z70" i="88"/>
  <c r="Z71" i="96"/>
  <c r="AH72" i="20"/>
  <c r="AQ72" i="20" s="1"/>
  <c r="AI68" i="103"/>
  <c r="AN68" i="103"/>
  <c r="Y67" i="100"/>
  <c r="X67" i="100"/>
  <c r="AE69" i="104"/>
  <c r="AG69" i="104"/>
  <c r="AP69" i="104" s="1"/>
  <c r="AF69" i="104"/>
  <c r="AO69" i="104" s="1"/>
  <c r="W70" i="104"/>
  <c r="AR63" i="85"/>
  <c r="AI67" i="99"/>
  <c r="AR67" i="99" s="1"/>
  <c r="AN67" i="99"/>
  <c r="Y64" i="90"/>
  <c r="X64" i="90"/>
  <c r="AI68" i="91"/>
  <c r="AR68" i="91" s="1"/>
  <c r="AN68" i="91"/>
  <c r="AH67" i="11"/>
  <c r="AQ67" i="11" s="1"/>
  <c r="AR63" i="48"/>
  <c r="Z67" i="11"/>
  <c r="AR69" i="88"/>
  <c r="AR64" i="102"/>
  <c r="AR68" i="104"/>
  <c r="AH72" i="41"/>
  <c r="AQ72" i="41" s="1"/>
  <c r="Z72" i="20"/>
  <c r="Y69" i="103"/>
  <c r="X69" i="103"/>
  <c r="AI60" i="82"/>
  <c r="AN60" i="82"/>
  <c r="AR71" i="20"/>
  <c r="W65" i="85"/>
  <c r="AG64" i="85"/>
  <c r="AP64" i="85" s="1"/>
  <c r="AF64" i="85"/>
  <c r="AO64" i="85" s="1"/>
  <c r="AE64" i="85"/>
  <c r="Y69" i="91"/>
  <c r="X69" i="91"/>
  <c r="AI64" i="49"/>
  <c r="AN64" i="49"/>
  <c r="AI71" i="13"/>
  <c r="AN71" i="13"/>
  <c r="AH65" i="94"/>
  <c r="AQ65" i="94" s="1"/>
  <c r="W64" i="98"/>
  <c r="AF63" i="98"/>
  <c r="AO63" i="98" s="1"/>
  <c r="AG63" i="98"/>
  <c r="AP63" i="98" s="1"/>
  <c r="AE63" i="98"/>
  <c r="AI64" i="50"/>
  <c r="AN64" i="50"/>
  <c r="Y65" i="49"/>
  <c r="X65" i="49"/>
  <c r="AE68" i="54"/>
  <c r="AG68" i="54"/>
  <c r="AP68" i="54" s="1"/>
  <c r="W69" i="54"/>
  <c r="AF68" i="54"/>
  <c r="AO68" i="54" s="1"/>
  <c r="Z72" i="41"/>
  <c r="Y71" i="92"/>
  <c r="X71" i="92"/>
  <c r="AH71" i="84"/>
  <c r="AQ71" i="84" s="1"/>
  <c r="AI66" i="100"/>
  <c r="AN66" i="100"/>
  <c r="Z66" i="43"/>
  <c r="AR66" i="11"/>
  <c r="AR64" i="10"/>
  <c r="Y65" i="16"/>
  <c r="X65" i="16"/>
  <c r="AI65" i="42"/>
  <c r="AN65" i="42"/>
  <c r="AI63" i="90"/>
  <c r="AN63" i="90"/>
  <c r="Z65" i="50" l="1"/>
  <c r="Z63" i="35"/>
  <c r="Z71" i="92"/>
  <c r="AF71" i="92" s="1"/>
  <c r="AO71" i="92" s="1"/>
  <c r="Z65" i="16"/>
  <c r="AG65" i="16" s="1"/>
  <c r="AP65" i="16" s="1"/>
  <c r="Z72" i="13"/>
  <c r="AE72" i="13" s="1"/>
  <c r="W66" i="50"/>
  <c r="AE65" i="50"/>
  <c r="AG65" i="50"/>
  <c r="AP65" i="50" s="1"/>
  <c r="AF65" i="50"/>
  <c r="AO65" i="50" s="1"/>
  <c r="AE63" i="35"/>
  <c r="AG63" i="35"/>
  <c r="AP63" i="35" s="1"/>
  <c r="AF63" i="35"/>
  <c r="AO63" i="35" s="1"/>
  <c r="W64" i="35"/>
  <c r="AE65" i="16"/>
  <c r="W66" i="16"/>
  <c r="AE71" i="92"/>
  <c r="W72" i="92"/>
  <c r="AG71" i="92"/>
  <c r="AP71" i="92" s="1"/>
  <c r="AH65" i="49"/>
  <c r="AQ65" i="49" s="1"/>
  <c r="AI63" i="98"/>
  <c r="AN63" i="98"/>
  <c r="AE66" i="43"/>
  <c r="AF66" i="43"/>
  <c r="AO66" i="43" s="1"/>
  <c r="AG66" i="43"/>
  <c r="AP66" i="43" s="1"/>
  <c r="W67" i="43"/>
  <c r="AR64" i="50"/>
  <c r="AR71" i="13"/>
  <c r="AG72" i="20"/>
  <c r="AP72" i="20" s="1"/>
  <c r="W73" i="20"/>
  <c r="AE72" i="20"/>
  <c r="AF72" i="20"/>
  <c r="AO72" i="20" s="1"/>
  <c r="AG67" i="11"/>
  <c r="AP67" i="11" s="1"/>
  <c r="AE67" i="11"/>
  <c r="AF67" i="11"/>
  <c r="AO67" i="11" s="1"/>
  <c r="W68" i="11"/>
  <c r="Y70" i="104"/>
  <c r="Z70" i="104" s="1"/>
  <c r="X70" i="104"/>
  <c r="AR67" i="45"/>
  <c r="AH65" i="50"/>
  <c r="AQ65" i="50" s="1"/>
  <c r="AI71" i="84"/>
  <c r="AN71" i="84"/>
  <c r="AI70" i="95"/>
  <c r="AN70" i="95"/>
  <c r="AI65" i="94"/>
  <c r="AN65" i="94"/>
  <c r="AI64" i="85"/>
  <c r="AN64" i="85"/>
  <c r="AI64" i="87"/>
  <c r="AN64" i="87"/>
  <c r="AR65" i="18"/>
  <c r="AE65" i="10"/>
  <c r="AF65" i="10"/>
  <c r="AO65" i="10" s="1"/>
  <c r="AG65" i="10"/>
  <c r="AP65" i="10" s="1"/>
  <c r="W66" i="10"/>
  <c r="AH66" i="18"/>
  <c r="AQ66" i="18" s="1"/>
  <c r="AI64" i="48"/>
  <c r="AN64" i="48"/>
  <c r="AR64" i="49"/>
  <c r="AR60" i="82"/>
  <c r="AR68" i="103"/>
  <c r="W72" i="96"/>
  <c r="AG71" i="96"/>
  <c r="AP71" i="96" s="1"/>
  <c r="AF71" i="96"/>
  <c r="AO71" i="96" s="1"/>
  <c r="AE71" i="96"/>
  <c r="AE74" i="44"/>
  <c r="AF74" i="44"/>
  <c r="AO74" i="44" s="1"/>
  <c r="AG74" i="44"/>
  <c r="AP74" i="44" s="1"/>
  <c r="W75" i="44"/>
  <c r="AH68" i="99"/>
  <c r="AQ68" i="99" s="1"/>
  <c r="Z66" i="18"/>
  <c r="AR62" i="35"/>
  <c r="AH61" i="82"/>
  <c r="AQ61" i="82" s="1"/>
  <c r="Y65" i="48"/>
  <c r="X65" i="48"/>
  <c r="AF70" i="88"/>
  <c r="AO70" i="88" s="1"/>
  <c r="W71" i="88"/>
  <c r="AG70" i="88"/>
  <c r="AP70" i="88" s="1"/>
  <c r="AE70" i="88"/>
  <c r="Z68" i="99"/>
  <c r="AI73" i="51"/>
  <c r="AP73" i="51"/>
  <c r="Z61" i="82"/>
  <c r="Y67" i="83"/>
  <c r="X67" i="83"/>
  <c r="Y72" i="84"/>
  <c r="X72" i="84"/>
  <c r="AI68" i="54"/>
  <c r="AN68" i="54"/>
  <c r="AH65" i="16"/>
  <c r="AQ65" i="16" s="1"/>
  <c r="AG72" i="41"/>
  <c r="AP72" i="41" s="1"/>
  <c r="W73" i="41"/>
  <c r="AE72" i="41"/>
  <c r="AF72" i="41"/>
  <c r="AO72" i="41" s="1"/>
  <c r="Z65" i="49"/>
  <c r="AH69" i="91"/>
  <c r="AQ69" i="91" s="1"/>
  <c r="AH69" i="103"/>
  <c r="AQ69" i="103" s="1"/>
  <c r="Z69" i="103"/>
  <c r="AH64" i="90"/>
  <c r="AQ64" i="90" s="1"/>
  <c r="AH67" i="100"/>
  <c r="AQ67" i="100" s="1"/>
  <c r="Y65" i="87"/>
  <c r="X65" i="87"/>
  <c r="Y74" i="51"/>
  <c r="X74" i="51"/>
  <c r="AH66" i="42"/>
  <c r="AQ66" i="42" s="1"/>
  <c r="AR64" i="16"/>
  <c r="AH68" i="45"/>
  <c r="AQ68" i="45" s="1"/>
  <c r="AI66" i="83"/>
  <c r="AN66" i="83"/>
  <c r="Y66" i="102"/>
  <c r="X66" i="102"/>
  <c r="AR65" i="42"/>
  <c r="AI69" i="104"/>
  <c r="AN69" i="104"/>
  <c r="Z69" i="91"/>
  <c r="Y65" i="85"/>
  <c r="X65" i="85"/>
  <c r="Z65" i="85" s="1"/>
  <c r="AR63" i="90"/>
  <c r="AR66" i="100"/>
  <c r="AH71" i="92"/>
  <c r="AQ71" i="92" s="1"/>
  <c r="Y69" i="54"/>
  <c r="X69" i="54"/>
  <c r="Y64" i="98"/>
  <c r="X64" i="98"/>
  <c r="Z64" i="90"/>
  <c r="Z67" i="100"/>
  <c r="AR70" i="92"/>
  <c r="W69" i="55"/>
  <c r="AE68" i="55"/>
  <c r="AF68" i="55"/>
  <c r="AO68" i="55" s="1"/>
  <c r="AG68" i="55"/>
  <c r="AP68" i="55" s="1"/>
  <c r="AH63" i="35"/>
  <c r="AQ63" i="35" s="1"/>
  <c r="Z66" i="42"/>
  <c r="Z68" i="45"/>
  <c r="AH72" i="13"/>
  <c r="AQ72" i="13" s="1"/>
  <c r="Y71" i="95"/>
  <c r="Z71" i="95"/>
  <c r="X71" i="95"/>
  <c r="Y66" i="94"/>
  <c r="X66" i="94"/>
  <c r="AI65" i="102"/>
  <c r="AR65" i="102" s="1"/>
  <c r="AN65" i="102"/>
  <c r="AF72" i="13" l="1"/>
  <c r="AO72" i="13" s="1"/>
  <c r="Z65" i="87"/>
  <c r="AG72" i="13"/>
  <c r="AP72" i="13" s="1"/>
  <c r="Z72" i="84"/>
  <c r="AF72" i="84" s="1"/>
  <c r="AO72" i="84" s="1"/>
  <c r="AF65" i="16"/>
  <c r="AO65" i="16" s="1"/>
  <c r="W73" i="13"/>
  <c r="Z64" i="98"/>
  <c r="W66" i="87"/>
  <c r="AF65" i="87"/>
  <c r="AO65" i="87" s="1"/>
  <c r="AG65" i="87"/>
  <c r="AP65" i="87" s="1"/>
  <c r="AE65" i="87"/>
  <c r="AF70" i="104"/>
  <c r="AO70" i="104" s="1"/>
  <c r="AE70" i="104"/>
  <c r="W71" i="104"/>
  <c r="AG70" i="104"/>
  <c r="AP70" i="104" s="1"/>
  <c r="AE64" i="98"/>
  <c r="W65" i="98"/>
  <c r="AG64" i="98"/>
  <c r="AP64" i="98" s="1"/>
  <c r="AF64" i="98"/>
  <c r="AO64" i="98" s="1"/>
  <c r="AE72" i="84"/>
  <c r="W73" i="84"/>
  <c r="AG72" i="84"/>
  <c r="AP72" i="84" s="1"/>
  <c r="AF71" i="95"/>
  <c r="AO71" i="95" s="1"/>
  <c r="W72" i="95"/>
  <c r="AE71" i="95"/>
  <c r="AG71" i="95"/>
  <c r="AP71" i="95" s="1"/>
  <c r="AG65" i="85"/>
  <c r="AP65" i="85" s="1"/>
  <c r="W66" i="85"/>
  <c r="AE65" i="85"/>
  <c r="AF65" i="85"/>
  <c r="AO65" i="85" s="1"/>
  <c r="AH71" i="95"/>
  <c r="AQ71" i="95" s="1"/>
  <c r="Y69" i="55"/>
  <c r="X69" i="55"/>
  <c r="AR69" i="104"/>
  <c r="AF69" i="103"/>
  <c r="AO69" i="103" s="1"/>
  <c r="AE69" i="103"/>
  <c r="W70" i="103"/>
  <c r="AG69" i="103"/>
  <c r="AP69" i="103" s="1"/>
  <c r="AH72" i="84"/>
  <c r="AQ72" i="84" s="1"/>
  <c r="AF61" i="82"/>
  <c r="AO61" i="82" s="1"/>
  <c r="AE61" i="82"/>
  <c r="W62" i="82"/>
  <c r="AG61" i="82"/>
  <c r="AP61" i="82" s="1"/>
  <c r="AR64" i="48"/>
  <c r="AR65" i="94"/>
  <c r="AH70" i="104"/>
  <c r="AQ70" i="104" s="1"/>
  <c r="AI67" i="11"/>
  <c r="AN67" i="11"/>
  <c r="Y67" i="43"/>
  <c r="X67" i="43"/>
  <c r="Y66" i="50"/>
  <c r="X66" i="50"/>
  <c r="AH65" i="85"/>
  <c r="AQ65" i="85" s="1"/>
  <c r="AR66" i="83"/>
  <c r="Y71" i="88"/>
  <c r="X71" i="88"/>
  <c r="W67" i="18"/>
  <c r="AE66" i="18"/>
  <c r="AN66" i="18" s="1"/>
  <c r="AG66" i="18"/>
  <c r="AF66" i="18"/>
  <c r="AO66" i="18" s="1"/>
  <c r="AI71" i="96"/>
  <c r="AN71" i="96"/>
  <c r="Y66" i="10"/>
  <c r="X66" i="10"/>
  <c r="AI63" i="35"/>
  <c r="AN63" i="35"/>
  <c r="AH74" i="51"/>
  <c r="AQ74" i="51" s="1"/>
  <c r="AI72" i="41"/>
  <c r="AN72" i="41"/>
  <c r="AR73" i="51"/>
  <c r="Y75" i="44"/>
  <c r="X75" i="44"/>
  <c r="Z75" i="44" s="1"/>
  <c r="AR64" i="87"/>
  <c r="AR70" i="95"/>
  <c r="Y72" i="92"/>
  <c r="X72" i="92"/>
  <c r="AI65" i="16"/>
  <c r="AN65" i="16"/>
  <c r="AH66" i="94"/>
  <c r="AQ66" i="94" s="1"/>
  <c r="AH66" i="102"/>
  <c r="AQ66" i="102" s="1"/>
  <c r="Y73" i="41"/>
  <c r="X73" i="41"/>
  <c r="AH67" i="83"/>
  <c r="AQ67" i="83" s="1"/>
  <c r="AE68" i="99"/>
  <c r="W69" i="99"/>
  <c r="AG68" i="99"/>
  <c r="AP68" i="99" s="1"/>
  <c r="AF68" i="99"/>
  <c r="AO68" i="99" s="1"/>
  <c r="AH65" i="48"/>
  <c r="AQ65" i="48" s="1"/>
  <c r="AI66" i="43"/>
  <c r="AN66" i="43"/>
  <c r="AI71" i="92"/>
  <c r="AN71" i="92"/>
  <c r="Y73" i="13"/>
  <c r="X73" i="13"/>
  <c r="Z69" i="54"/>
  <c r="AH69" i="54"/>
  <c r="AQ69" i="54" s="1"/>
  <c r="Z74" i="51"/>
  <c r="AG64" i="90"/>
  <c r="AP64" i="90" s="1"/>
  <c r="AF64" i="90"/>
  <c r="AO64" i="90" s="1"/>
  <c r="AE64" i="90"/>
  <c r="W65" i="90"/>
  <c r="AF69" i="91"/>
  <c r="AO69" i="91" s="1"/>
  <c r="AE69" i="91"/>
  <c r="W70" i="91"/>
  <c r="AG69" i="91"/>
  <c r="AP69" i="91" s="1"/>
  <c r="Z66" i="102"/>
  <c r="Z67" i="83"/>
  <c r="Z65" i="48"/>
  <c r="Y72" i="96"/>
  <c r="X72" i="96"/>
  <c r="AI65" i="10"/>
  <c r="AN65" i="10"/>
  <c r="AR64" i="85"/>
  <c r="AR71" i="84"/>
  <c r="Y68" i="11"/>
  <c r="X68" i="11"/>
  <c r="AI72" i="20"/>
  <c r="AN72" i="20"/>
  <c r="Y64" i="35"/>
  <c r="Z64" i="35" s="1"/>
  <c r="X64" i="35"/>
  <c r="AI72" i="13"/>
  <c r="AN72" i="13"/>
  <c r="AF68" i="45"/>
  <c r="AO68" i="45" s="1"/>
  <c r="AG68" i="45"/>
  <c r="AP68" i="45" s="1"/>
  <c r="AE68" i="45"/>
  <c r="W69" i="45"/>
  <c r="AF66" i="42"/>
  <c r="AO66" i="42" s="1"/>
  <c r="AG66" i="42"/>
  <c r="AP66" i="42" s="1"/>
  <c r="W67" i="42"/>
  <c r="AE66" i="42"/>
  <c r="AF67" i="100"/>
  <c r="AO67" i="100" s="1"/>
  <c r="AE67" i="100"/>
  <c r="W68" i="100"/>
  <c r="AG67" i="100"/>
  <c r="AP67" i="100" s="1"/>
  <c r="Z66" i="94"/>
  <c r="AI68" i="55"/>
  <c r="AN68" i="55"/>
  <c r="AH64" i="98"/>
  <c r="AQ64" i="98" s="1"/>
  <c r="AH65" i="87"/>
  <c r="AQ65" i="87" s="1"/>
  <c r="AG65" i="49"/>
  <c r="AP65" i="49" s="1"/>
  <c r="AF65" i="49"/>
  <c r="AO65" i="49" s="1"/>
  <c r="W66" i="49"/>
  <c r="AE65" i="49"/>
  <c r="AR68" i="54"/>
  <c r="AI70" i="88"/>
  <c r="AN70" i="88"/>
  <c r="AI74" i="44"/>
  <c r="AN74" i="44"/>
  <c r="Y73" i="20"/>
  <c r="X73" i="20"/>
  <c r="AR63" i="98"/>
  <c r="Y66" i="16"/>
  <c r="X66" i="16"/>
  <c r="AI65" i="50"/>
  <c r="AN65" i="50"/>
  <c r="Z73" i="13" l="1"/>
  <c r="Z66" i="50"/>
  <c r="AF64" i="35"/>
  <c r="AO64" i="35" s="1"/>
  <c r="AG64" i="35"/>
  <c r="AP64" i="35" s="1"/>
  <c r="W65" i="35"/>
  <c r="AE64" i="35"/>
  <c r="W74" i="13"/>
  <c r="AG73" i="13"/>
  <c r="AP73" i="13" s="1"/>
  <c r="AF73" i="13"/>
  <c r="AO73" i="13" s="1"/>
  <c r="AE73" i="13"/>
  <c r="AE66" i="50"/>
  <c r="AF66" i="50"/>
  <c r="AO66" i="50" s="1"/>
  <c r="W67" i="50"/>
  <c r="AG66" i="50"/>
  <c r="AP66" i="50" s="1"/>
  <c r="AI66" i="42"/>
  <c r="AN66" i="42"/>
  <c r="AI68" i="45"/>
  <c r="AN68" i="45"/>
  <c r="AR65" i="10"/>
  <c r="W67" i="102"/>
  <c r="AG66" i="102"/>
  <c r="AP66" i="102" s="1"/>
  <c r="AE66" i="102"/>
  <c r="AF66" i="102"/>
  <c r="AO66" i="102" s="1"/>
  <c r="AH73" i="13"/>
  <c r="AQ73" i="13" s="1"/>
  <c r="AR66" i="43"/>
  <c r="AR65" i="16"/>
  <c r="AH66" i="50"/>
  <c r="AQ66" i="50" s="1"/>
  <c r="AI69" i="103"/>
  <c r="AR69" i="103" s="1"/>
  <c r="AN69" i="103"/>
  <c r="Y73" i="84"/>
  <c r="X73" i="84"/>
  <c r="Y65" i="98"/>
  <c r="X65" i="98"/>
  <c r="AI65" i="49"/>
  <c r="AN65" i="49"/>
  <c r="AH72" i="96"/>
  <c r="AQ72" i="96" s="1"/>
  <c r="Y65" i="90"/>
  <c r="X65" i="90"/>
  <c r="AH72" i="92"/>
  <c r="AQ72" i="92" s="1"/>
  <c r="Y67" i="18"/>
  <c r="X67" i="18"/>
  <c r="AR67" i="11"/>
  <c r="Y62" i="82"/>
  <c r="X62" i="82"/>
  <c r="AI71" i="95"/>
  <c r="AN71" i="95"/>
  <c r="AI72" i="84"/>
  <c r="AN72" i="84"/>
  <c r="AI64" i="98"/>
  <c r="AN64" i="98"/>
  <c r="Y68" i="100"/>
  <c r="Z68" i="100" s="1"/>
  <c r="X68" i="100"/>
  <c r="AI64" i="90"/>
  <c r="AN64" i="90"/>
  <c r="Z72" i="92"/>
  <c r="AH75" i="44"/>
  <c r="AQ75" i="44" s="1"/>
  <c r="AR72" i="41"/>
  <c r="AR71" i="96"/>
  <c r="AH71" i="88"/>
  <c r="AQ71" i="88" s="1"/>
  <c r="AI61" i="82"/>
  <c r="AR61" i="82" s="1"/>
  <c r="AN61" i="82"/>
  <c r="AI65" i="85"/>
  <c r="AN65" i="85"/>
  <c r="Y72" i="95"/>
  <c r="Z72" i="95" s="1"/>
  <c r="X72" i="95"/>
  <c r="AI65" i="87"/>
  <c r="AN65" i="87"/>
  <c r="AR72" i="20"/>
  <c r="Y69" i="99"/>
  <c r="X69" i="99"/>
  <c r="AE75" i="44"/>
  <c r="AF75" i="44"/>
  <c r="AO75" i="44" s="1"/>
  <c r="W76" i="44"/>
  <c r="AG75" i="44"/>
  <c r="AP75" i="44" s="1"/>
  <c r="AR63" i="35"/>
  <c r="Z71" i="88"/>
  <c r="AH67" i="43"/>
  <c r="AQ67" i="43" s="1"/>
  <c r="Y66" i="85"/>
  <c r="X66" i="85"/>
  <c r="Y67" i="42"/>
  <c r="X67" i="42"/>
  <c r="Y66" i="49"/>
  <c r="X66" i="49"/>
  <c r="AR65" i="50"/>
  <c r="AR70" i="88"/>
  <c r="AI67" i="100"/>
  <c r="AN67" i="100"/>
  <c r="AH66" i="16"/>
  <c r="AQ66" i="16" s="1"/>
  <c r="AR68" i="55"/>
  <c r="AR72" i="13"/>
  <c r="AH68" i="11"/>
  <c r="AQ68" i="11" s="1"/>
  <c r="AE65" i="48"/>
  <c r="AF65" i="48"/>
  <c r="AO65" i="48" s="1"/>
  <c r="AG65" i="48"/>
  <c r="AP65" i="48" s="1"/>
  <c r="W66" i="48"/>
  <c r="AI69" i="91"/>
  <c r="AN69" i="91"/>
  <c r="AR71" i="92"/>
  <c r="AI68" i="99"/>
  <c r="AN68" i="99"/>
  <c r="AH73" i="41"/>
  <c r="AQ73" i="41" s="1"/>
  <c r="AH66" i="10"/>
  <c r="AQ66" i="10" s="1"/>
  <c r="Z67" i="43"/>
  <c r="AH69" i="55"/>
  <c r="AQ69" i="55" s="1"/>
  <c r="Y71" i="104"/>
  <c r="X71" i="104"/>
  <c r="AR74" i="44"/>
  <c r="Z72" i="96"/>
  <c r="AH73" i="20"/>
  <c r="AQ73" i="20" s="1"/>
  <c r="Y70" i="91"/>
  <c r="X70" i="91"/>
  <c r="Z73" i="20"/>
  <c r="Z66" i="16"/>
  <c r="AE66" i="94"/>
  <c r="AG66" i="94"/>
  <c r="AP66" i="94" s="1"/>
  <c r="W67" i="94"/>
  <c r="AF66" i="94"/>
  <c r="AO66" i="94" s="1"/>
  <c r="Y69" i="45"/>
  <c r="X69" i="45"/>
  <c r="AH64" i="35"/>
  <c r="AQ64" i="35" s="1"/>
  <c r="Z68" i="11"/>
  <c r="AG67" i="83"/>
  <c r="AP67" i="83" s="1"/>
  <c r="AF67" i="83"/>
  <c r="AO67" i="83" s="1"/>
  <c r="W68" i="83"/>
  <c r="AE67" i="83"/>
  <c r="AF74" i="51"/>
  <c r="AO74" i="51" s="1"/>
  <c r="AE74" i="51"/>
  <c r="AG74" i="51"/>
  <c r="AP74" i="51" s="1"/>
  <c r="W75" i="51"/>
  <c r="AF69" i="54"/>
  <c r="AO69" i="54" s="1"/>
  <c r="AG69" i="54"/>
  <c r="AP69" i="54" s="1"/>
  <c r="W70" i="54"/>
  <c r="AE69" i="54"/>
  <c r="Z73" i="41"/>
  <c r="Z66" i="10"/>
  <c r="AI66" i="18"/>
  <c r="AP66" i="18"/>
  <c r="Y70" i="103"/>
  <c r="X70" i="103"/>
  <c r="Z69" i="55"/>
  <c r="AI70" i="104"/>
  <c r="AN70" i="104"/>
  <c r="Y66" i="87"/>
  <c r="X66" i="87"/>
  <c r="Z70" i="91" l="1"/>
  <c r="AE70" i="91" s="1"/>
  <c r="AF70" i="91"/>
  <c r="AO70" i="91" s="1"/>
  <c r="W71" i="91"/>
  <c r="AG70" i="91"/>
  <c r="AP70" i="91" s="1"/>
  <c r="AF72" i="95"/>
  <c r="AO72" i="95" s="1"/>
  <c r="AE72" i="95"/>
  <c r="W73" i="95"/>
  <c r="AG72" i="95"/>
  <c r="AP72" i="95" s="1"/>
  <c r="AG68" i="100"/>
  <c r="AP68" i="100" s="1"/>
  <c r="AE68" i="100"/>
  <c r="AF68" i="100"/>
  <c r="AO68" i="100" s="1"/>
  <c r="W69" i="100"/>
  <c r="W67" i="10"/>
  <c r="AF66" i="10"/>
  <c r="AO66" i="10" s="1"/>
  <c r="AG66" i="10"/>
  <c r="AP66" i="10" s="1"/>
  <c r="AE66" i="10"/>
  <c r="Y70" i="54"/>
  <c r="X70" i="54"/>
  <c r="AI74" i="51"/>
  <c r="AN74" i="51"/>
  <c r="Y67" i="94"/>
  <c r="X67" i="94"/>
  <c r="W68" i="43"/>
  <c r="AG67" i="43"/>
  <c r="AP67" i="43" s="1"/>
  <c r="AE67" i="43"/>
  <c r="AF67" i="43"/>
  <c r="AO67" i="43" s="1"/>
  <c r="AR68" i="99"/>
  <c r="Y66" i="48"/>
  <c r="X66" i="48"/>
  <c r="AH66" i="49"/>
  <c r="AQ66" i="49" s="1"/>
  <c r="AH66" i="85"/>
  <c r="AQ66" i="85" s="1"/>
  <c r="AR65" i="49"/>
  <c r="AI66" i="102"/>
  <c r="AN66" i="102"/>
  <c r="AR68" i="45"/>
  <c r="Y74" i="13"/>
  <c r="X74" i="13"/>
  <c r="W69" i="11"/>
  <c r="AG68" i="11"/>
  <c r="AP68" i="11" s="1"/>
  <c r="AF68" i="11"/>
  <c r="AO68" i="11" s="1"/>
  <c r="AE68" i="11"/>
  <c r="AH69" i="45"/>
  <c r="AQ69" i="45" s="1"/>
  <c r="W73" i="96"/>
  <c r="AG72" i="96"/>
  <c r="AP72" i="96" s="1"/>
  <c r="AF72" i="96"/>
  <c r="AO72" i="96" s="1"/>
  <c r="AE72" i="96"/>
  <c r="AR67" i="100"/>
  <c r="Z66" i="49"/>
  <c r="Z66" i="85"/>
  <c r="Y76" i="44"/>
  <c r="Z76" i="44" s="1"/>
  <c r="X76" i="44"/>
  <c r="AR71" i="95"/>
  <c r="AH67" i="18"/>
  <c r="AQ67" i="18" s="1"/>
  <c r="AH65" i="98"/>
  <c r="AQ65" i="98" s="1"/>
  <c r="AI66" i="50"/>
  <c r="AN66" i="50"/>
  <c r="AE69" i="55"/>
  <c r="W70" i="55"/>
  <c r="AF69" i="55"/>
  <c r="AO69" i="55" s="1"/>
  <c r="AG69" i="55"/>
  <c r="AP69" i="55" s="1"/>
  <c r="Z69" i="45"/>
  <c r="W72" i="88"/>
  <c r="AF71" i="88"/>
  <c r="AO71" i="88" s="1"/>
  <c r="AE71" i="88"/>
  <c r="AG71" i="88"/>
  <c r="AP71" i="88" s="1"/>
  <c r="AF72" i="92"/>
  <c r="AO72" i="92" s="1"/>
  <c r="W73" i="92"/>
  <c r="AE72" i="92"/>
  <c r="AG72" i="92"/>
  <c r="AP72" i="92" s="1"/>
  <c r="AH62" i="82"/>
  <c r="AQ62" i="82" s="1"/>
  <c r="Z67" i="18"/>
  <c r="Z65" i="98"/>
  <c r="Y67" i="102"/>
  <c r="X67" i="102"/>
  <c r="AR66" i="42"/>
  <c r="AI64" i="35"/>
  <c r="AN64" i="35"/>
  <c r="AR66" i="18"/>
  <c r="AI65" i="48"/>
  <c r="AN65" i="48"/>
  <c r="AH67" i="42"/>
  <c r="AQ67" i="42" s="1"/>
  <c r="AI75" i="44"/>
  <c r="AN75" i="44"/>
  <c r="AR65" i="85"/>
  <c r="AR64" i="98"/>
  <c r="Z62" i="82"/>
  <c r="AH65" i="90"/>
  <c r="AQ65" i="90" s="1"/>
  <c r="AI73" i="13"/>
  <c r="AN73" i="13"/>
  <c r="Y65" i="35"/>
  <c r="X65" i="35"/>
  <c r="AI66" i="94"/>
  <c r="AN66" i="94"/>
  <c r="AH66" i="87"/>
  <c r="AQ66" i="87" s="1"/>
  <c r="AH70" i="103"/>
  <c r="AQ70" i="103" s="1"/>
  <c r="AE73" i="41"/>
  <c r="AG73" i="41"/>
  <c r="AP73" i="41" s="1"/>
  <c r="AF73" i="41"/>
  <c r="AO73" i="41" s="1"/>
  <c r="W74" i="41"/>
  <c r="AI67" i="83"/>
  <c r="AN67" i="83"/>
  <c r="Y75" i="51"/>
  <c r="X75" i="51"/>
  <c r="Y68" i="83"/>
  <c r="X68" i="83"/>
  <c r="AF73" i="20"/>
  <c r="AO73" i="20" s="1"/>
  <c r="W74" i="20"/>
  <c r="AE73" i="20"/>
  <c r="AG73" i="20"/>
  <c r="AP73" i="20" s="1"/>
  <c r="AH71" i="104"/>
  <c r="AQ71" i="104" s="1"/>
  <c r="AR69" i="91"/>
  <c r="Z67" i="42"/>
  <c r="AH69" i="99"/>
  <c r="AQ69" i="99" s="1"/>
  <c r="AR65" i="87"/>
  <c r="AR64" i="90"/>
  <c r="Z65" i="90"/>
  <c r="AH73" i="84"/>
  <c r="AQ73" i="84" s="1"/>
  <c r="AR70" i="104"/>
  <c r="W67" i="16"/>
  <c r="AG66" i="16"/>
  <c r="AP66" i="16" s="1"/>
  <c r="AE66" i="16"/>
  <c r="AF66" i="16"/>
  <c r="AO66" i="16" s="1"/>
  <c r="Z66" i="87"/>
  <c r="Z70" i="103"/>
  <c r="AI69" i="54"/>
  <c r="AN69" i="54"/>
  <c r="AH70" i="91"/>
  <c r="AQ70" i="91" s="1"/>
  <c r="Z71" i="104"/>
  <c r="Z69" i="99"/>
  <c r="AH72" i="95"/>
  <c r="AQ72" i="95" s="1"/>
  <c r="AH68" i="100"/>
  <c r="AQ68" i="100" s="1"/>
  <c r="AR72" i="84"/>
  <c r="Z73" i="84"/>
  <c r="Y67" i="50"/>
  <c r="X67" i="50"/>
  <c r="Z67" i="50" s="1"/>
  <c r="AG76" i="44" l="1"/>
  <c r="AP76" i="44" s="1"/>
  <c r="AE76" i="44"/>
  <c r="W77" i="44"/>
  <c r="AF76" i="44"/>
  <c r="AO76" i="44" s="1"/>
  <c r="AE67" i="42"/>
  <c r="AN67" i="42" s="1"/>
  <c r="AG67" i="42"/>
  <c r="AF67" i="42"/>
  <c r="AO67" i="42" s="1"/>
  <c r="W68" i="42"/>
  <c r="AI73" i="41"/>
  <c r="AN73" i="41"/>
  <c r="AR66" i="94"/>
  <c r="AR65" i="48"/>
  <c r="AI71" i="88"/>
  <c r="AN71" i="88"/>
  <c r="AR74" i="51"/>
  <c r="AI68" i="100"/>
  <c r="AN68" i="100"/>
  <c r="AH68" i="83"/>
  <c r="AQ68" i="83" s="1"/>
  <c r="AR67" i="83"/>
  <c r="AH65" i="35"/>
  <c r="AQ65" i="35" s="1"/>
  <c r="AH67" i="102"/>
  <c r="AQ67" i="102" s="1"/>
  <c r="AI72" i="92"/>
  <c r="AN72" i="92"/>
  <c r="Y70" i="55"/>
  <c r="X70" i="55"/>
  <c r="AI72" i="96"/>
  <c r="AN72" i="96"/>
  <c r="Y68" i="43"/>
  <c r="Z68" i="43"/>
  <c r="X68" i="43"/>
  <c r="AH70" i="54"/>
  <c r="AQ70" i="54" s="1"/>
  <c r="AF67" i="50"/>
  <c r="AO67" i="50" s="1"/>
  <c r="AG67" i="50"/>
  <c r="AP67" i="50" s="1"/>
  <c r="W68" i="50"/>
  <c r="AE67" i="50"/>
  <c r="AF73" i="84"/>
  <c r="AO73" i="84" s="1"/>
  <c r="W74" i="84"/>
  <c r="AG73" i="84"/>
  <c r="AP73" i="84" s="1"/>
  <c r="AE73" i="84"/>
  <c r="W66" i="90"/>
  <c r="AG65" i="90"/>
  <c r="AP65" i="90" s="1"/>
  <c r="AF65" i="90"/>
  <c r="AO65" i="90" s="1"/>
  <c r="AE65" i="90"/>
  <c r="Z65" i="35"/>
  <c r="Z67" i="102"/>
  <c r="Y73" i="92"/>
  <c r="X73" i="92"/>
  <c r="Y72" i="88"/>
  <c r="X72" i="88"/>
  <c r="AI69" i="55"/>
  <c r="AN69" i="55"/>
  <c r="W67" i="85"/>
  <c r="AE66" i="85"/>
  <c r="AG66" i="85"/>
  <c r="AP66" i="85" s="1"/>
  <c r="AF66" i="85"/>
  <c r="AO66" i="85" s="1"/>
  <c r="Y69" i="11"/>
  <c r="X69" i="11"/>
  <c r="AH67" i="94"/>
  <c r="AQ67" i="94" s="1"/>
  <c r="Z70" i="54"/>
  <c r="Y67" i="10"/>
  <c r="X67" i="10"/>
  <c r="AE69" i="45"/>
  <c r="AG69" i="45"/>
  <c r="AP69" i="45" s="1"/>
  <c r="AF69" i="45"/>
  <c r="AO69" i="45" s="1"/>
  <c r="W70" i="45"/>
  <c r="AG66" i="49"/>
  <c r="AP66" i="49" s="1"/>
  <c r="AF66" i="49"/>
  <c r="AO66" i="49" s="1"/>
  <c r="W67" i="49"/>
  <c r="AE66" i="49"/>
  <c r="AH74" i="13"/>
  <c r="AQ74" i="13" s="1"/>
  <c r="AR66" i="102"/>
  <c r="Z67" i="94"/>
  <c r="Y71" i="91"/>
  <c r="Z71" i="91" s="1"/>
  <c r="X71" i="91"/>
  <c r="Y67" i="16"/>
  <c r="X67" i="16"/>
  <c r="W67" i="87"/>
  <c r="AF66" i="87"/>
  <c r="AO66" i="87" s="1"/>
  <c r="AG66" i="87"/>
  <c r="AP66" i="87" s="1"/>
  <c r="AE66" i="87"/>
  <c r="Z68" i="83"/>
  <c r="W70" i="99"/>
  <c r="AG69" i="99"/>
  <c r="AP69" i="99" s="1"/>
  <c r="AF69" i="99"/>
  <c r="AO69" i="99" s="1"/>
  <c r="AE69" i="99"/>
  <c r="Y74" i="41"/>
  <c r="X74" i="41"/>
  <c r="Z74" i="41" s="1"/>
  <c r="AE71" i="104"/>
  <c r="AG71" i="104"/>
  <c r="AP71" i="104" s="1"/>
  <c r="AF71" i="104"/>
  <c r="AO71" i="104" s="1"/>
  <c r="W72" i="104"/>
  <c r="AI66" i="16"/>
  <c r="AN66" i="16"/>
  <c r="AI73" i="20"/>
  <c r="AN73" i="20"/>
  <c r="Z75" i="51"/>
  <c r="AH75" i="51"/>
  <c r="AQ75" i="51" s="1"/>
  <c r="AR64" i="35"/>
  <c r="AF65" i="98"/>
  <c r="AO65" i="98" s="1"/>
  <c r="AE65" i="98"/>
  <c r="W66" i="98"/>
  <c r="AG65" i="98"/>
  <c r="AP65" i="98" s="1"/>
  <c r="AR66" i="50"/>
  <c r="Y73" i="96"/>
  <c r="X73" i="96"/>
  <c r="Z74" i="13"/>
  <c r="AH66" i="48"/>
  <c r="AQ66" i="48" s="1"/>
  <c r="Y69" i="100"/>
  <c r="X69" i="100"/>
  <c r="Z69" i="100" s="1"/>
  <c r="Y73" i="95"/>
  <c r="X73" i="95"/>
  <c r="W71" i="103"/>
  <c r="AG70" i="103"/>
  <c r="AP70" i="103" s="1"/>
  <c r="AF70" i="103"/>
  <c r="AO70" i="103" s="1"/>
  <c r="AE70" i="103"/>
  <c r="AH67" i="50"/>
  <c r="AQ67" i="50" s="1"/>
  <c r="AR69" i="54"/>
  <c r="X74" i="20"/>
  <c r="Y74" i="20"/>
  <c r="AR73" i="13"/>
  <c r="AE62" i="82"/>
  <c r="AG62" i="82"/>
  <c r="AP62" i="82" s="1"/>
  <c r="W63" i="82"/>
  <c r="AF62" i="82"/>
  <c r="AO62" i="82" s="1"/>
  <c r="AR75" i="44"/>
  <c r="AG67" i="18"/>
  <c r="AP67" i="18" s="1"/>
  <c r="AE67" i="18"/>
  <c r="W68" i="18"/>
  <c r="AF67" i="18"/>
  <c r="AO67" i="18" s="1"/>
  <c r="AH76" i="44"/>
  <c r="AQ76" i="44" s="1"/>
  <c r="AI68" i="11"/>
  <c r="AN68" i="11"/>
  <c r="Z66" i="48"/>
  <c r="AI67" i="43"/>
  <c r="AN67" i="43"/>
  <c r="AI66" i="10"/>
  <c r="AN66" i="10"/>
  <c r="AI72" i="95"/>
  <c r="AN72" i="95"/>
  <c r="AI70" i="91"/>
  <c r="AN70" i="91"/>
  <c r="AF71" i="91" l="1"/>
  <c r="AO71" i="91" s="1"/>
  <c r="AG71" i="91"/>
  <c r="AP71" i="91" s="1"/>
  <c r="AE71" i="91"/>
  <c r="W72" i="91"/>
  <c r="AF69" i="100"/>
  <c r="AO69" i="100" s="1"/>
  <c r="AE69" i="100"/>
  <c r="W70" i="100"/>
  <c r="AG69" i="100"/>
  <c r="AP69" i="100" s="1"/>
  <c r="AG74" i="41"/>
  <c r="AP74" i="41" s="1"/>
  <c r="AF74" i="41"/>
  <c r="AO74" i="41" s="1"/>
  <c r="W75" i="41"/>
  <c r="AE74" i="41"/>
  <c r="Y70" i="99"/>
  <c r="X70" i="99"/>
  <c r="Z70" i="99" s="1"/>
  <c r="Y67" i="87"/>
  <c r="X67" i="87"/>
  <c r="AH67" i="10"/>
  <c r="AQ67" i="10" s="1"/>
  <c r="AR69" i="55"/>
  <c r="AG68" i="43"/>
  <c r="AP68" i="43" s="1"/>
  <c r="W69" i="43"/>
  <c r="AE68" i="43"/>
  <c r="AF68" i="43"/>
  <c r="AO68" i="43" s="1"/>
  <c r="AR67" i="43"/>
  <c r="AH74" i="20"/>
  <c r="AQ74" i="20" s="1"/>
  <c r="Y71" i="103"/>
  <c r="X71" i="103"/>
  <c r="W75" i="13"/>
  <c r="AF74" i="13"/>
  <c r="AO74" i="13" s="1"/>
  <c r="AE74" i="13"/>
  <c r="AG74" i="13"/>
  <c r="AP74" i="13" s="1"/>
  <c r="AF75" i="51"/>
  <c r="AO75" i="51" s="1"/>
  <c r="AG75" i="51"/>
  <c r="AP75" i="51" s="1"/>
  <c r="W76" i="51"/>
  <c r="AE75" i="51"/>
  <c r="Y72" i="104"/>
  <c r="X72" i="104"/>
  <c r="AF68" i="83"/>
  <c r="AO68" i="83" s="1"/>
  <c r="AG68" i="83"/>
  <c r="AP68" i="83" s="1"/>
  <c r="AE68" i="83"/>
  <c r="W69" i="83"/>
  <c r="AH67" i="16"/>
  <c r="AQ67" i="16" s="1"/>
  <c r="W68" i="94"/>
  <c r="AG67" i="94"/>
  <c r="AP67" i="94" s="1"/>
  <c r="AF67" i="94"/>
  <c r="AO67" i="94" s="1"/>
  <c r="AE67" i="94"/>
  <c r="Z67" i="10"/>
  <c r="AH72" i="88"/>
  <c r="AQ72" i="88" s="1"/>
  <c r="W68" i="102"/>
  <c r="AE67" i="102"/>
  <c r="AF67" i="102"/>
  <c r="AO67" i="102" s="1"/>
  <c r="AG67" i="102"/>
  <c r="AP67" i="102" s="1"/>
  <c r="Y66" i="90"/>
  <c r="Z66" i="90" s="1"/>
  <c r="X66" i="90"/>
  <c r="AR71" i="88"/>
  <c r="AR73" i="41"/>
  <c r="AH73" i="95"/>
  <c r="AQ73" i="95" s="1"/>
  <c r="AH73" i="96"/>
  <c r="AQ73" i="96" s="1"/>
  <c r="Z67" i="16"/>
  <c r="Y70" i="45"/>
  <c r="Z70" i="45" s="1"/>
  <c r="X70" i="45"/>
  <c r="Z72" i="88"/>
  <c r="AF65" i="35"/>
  <c r="AO65" i="35" s="1"/>
  <c r="AG65" i="35"/>
  <c r="AP65" i="35" s="1"/>
  <c r="AE65" i="35"/>
  <c r="W66" i="35"/>
  <c r="AI67" i="50"/>
  <c r="AN67" i="50"/>
  <c r="AR72" i="92"/>
  <c r="Z73" i="95"/>
  <c r="Z73" i="96"/>
  <c r="Y66" i="98"/>
  <c r="X66" i="98"/>
  <c r="AR73" i="20"/>
  <c r="AI69" i="99"/>
  <c r="AN69" i="99"/>
  <c r="AI66" i="87"/>
  <c r="AN66" i="87"/>
  <c r="AI66" i="49"/>
  <c r="AN66" i="49"/>
  <c r="W71" i="54"/>
  <c r="AG70" i="54"/>
  <c r="AP70" i="54" s="1"/>
  <c r="AE70" i="54"/>
  <c r="AF70" i="54"/>
  <c r="AO70" i="54" s="1"/>
  <c r="AH69" i="11"/>
  <c r="AQ69" i="11" s="1"/>
  <c r="AI66" i="85"/>
  <c r="AN66" i="85"/>
  <c r="AI73" i="84"/>
  <c r="AN73" i="84"/>
  <c r="Y68" i="50"/>
  <c r="Z68" i="50" s="1"/>
  <c r="X68" i="50"/>
  <c r="AR72" i="96"/>
  <c r="AR68" i="100"/>
  <c r="Y68" i="42"/>
  <c r="X68" i="42"/>
  <c r="Y77" i="44"/>
  <c r="X77" i="44"/>
  <c r="AR70" i="91"/>
  <c r="Y63" i="82"/>
  <c r="X63" i="82"/>
  <c r="AF66" i="48"/>
  <c r="AO66" i="48" s="1"/>
  <c r="W67" i="48"/>
  <c r="AE66" i="48"/>
  <c r="AN66" i="48" s="1"/>
  <c r="AG66" i="48"/>
  <c r="AR72" i="95"/>
  <c r="AI62" i="82"/>
  <c r="AN62" i="82"/>
  <c r="AR66" i="10"/>
  <c r="AI70" i="103"/>
  <c r="AR70" i="103" s="1"/>
  <c r="AN70" i="103"/>
  <c r="AI65" i="98"/>
  <c r="AN65" i="98"/>
  <c r="AI71" i="104"/>
  <c r="AN71" i="104"/>
  <c r="AH71" i="91"/>
  <c r="AQ71" i="91" s="1"/>
  <c r="Y67" i="49"/>
  <c r="X67" i="49"/>
  <c r="Z69" i="11"/>
  <c r="Y67" i="85"/>
  <c r="X67" i="85"/>
  <c r="AH73" i="92"/>
  <c r="AQ73" i="92" s="1"/>
  <c r="AI65" i="90"/>
  <c r="AN65" i="90"/>
  <c r="AH70" i="55"/>
  <c r="AQ70" i="55" s="1"/>
  <c r="AI76" i="44"/>
  <c r="AN76" i="44"/>
  <c r="AI67" i="18"/>
  <c r="AN67" i="18"/>
  <c r="AR68" i="11"/>
  <c r="Y68" i="18"/>
  <c r="X68" i="18"/>
  <c r="Z74" i="20"/>
  <c r="AH69" i="100"/>
  <c r="AQ69" i="100" s="1"/>
  <c r="AR66" i="16"/>
  <c r="AH74" i="41"/>
  <c r="AQ74" i="41" s="1"/>
  <c r="AI69" i="45"/>
  <c r="AN69" i="45"/>
  <c r="Z73" i="92"/>
  <c r="Y74" i="84"/>
  <c r="X74" i="84"/>
  <c r="AH68" i="43"/>
  <c r="AQ68" i="43" s="1"/>
  <c r="Z70" i="55"/>
  <c r="AI67" i="42"/>
  <c r="AP67" i="42"/>
  <c r="Z67" i="85" l="1"/>
  <c r="Z68" i="42"/>
  <c r="Z63" i="82"/>
  <c r="Z74" i="84"/>
  <c r="Z71" i="103"/>
  <c r="AE71" i="103" s="1"/>
  <c r="AF68" i="50"/>
  <c r="AO68" i="50" s="1"/>
  <c r="W69" i="50"/>
  <c r="AE68" i="50"/>
  <c r="AG68" i="50"/>
  <c r="AP68" i="50" s="1"/>
  <c r="AF70" i="45"/>
  <c r="AO70" i="45" s="1"/>
  <c r="W71" i="45"/>
  <c r="AE70" i="45"/>
  <c r="AG70" i="45"/>
  <c r="AP70" i="45" s="1"/>
  <c r="AF66" i="90"/>
  <c r="AO66" i="90" s="1"/>
  <c r="AE66" i="90"/>
  <c r="W67" i="90"/>
  <c r="AG66" i="90"/>
  <c r="AP66" i="90" s="1"/>
  <c r="W69" i="42"/>
  <c r="AF68" i="42"/>
  <c r="AO68" i="42" s="1"/>
  <c r="AE68" i="42"/>
  <c r="AG68" i="42"/>
  <c r="AP68" i="42" s="1"/>
  <c r="W64" i="82"/>
  <c r="AE63" i="82"/>
  <c r="AG63" i="82"/>
  <c r="AP63" i="82" s="1"/>
  <c r="AF63" i="82"/>
  <c r="AO63" i="82" s="1"/>
  <c r="AG71" i="103"/>
  <c r="AP71" i="103" s="1"/>
  <c r="W72" i="103"/>
  <c r="AF71" i="103"/>
  <c r="AO71" i="103" s="1"/>
  <c r="AE67" i="85"/>
  <c r="W68" i="85"/>
  <c r="AG67" i="85"/>
  <c r="AP67" i="85" s="1"/>
  <c r="AF67" i="85"/>
  <c r="AO67" i="85" s="1"/>
  <c r="AG74" i="84"/>
  <c r="AP74" i="84" s="1"/>
  <c r="AE74" i="84"/>
  <c r="W75" i="84"/>
  <c r="AF74" i="84"/>
  <c r="AO74" i="84" s="1"/>
  <c r="AH68" i="18"/>
  <c r="AQ68" i="18" s="1"/>
  <c r="AR67" i="42"/>
  <c r="AR69" i="45"/>
  <c r="AR71" i="104"/>
  <c r="AI66" i="48"/>
  <c r="AP66" i="48"/>
  <c r="AH68" i="42"/>
  <c r="AQ68" i="42" s="1"/>
  <c r="AF73" i="95"/>
  <c r="AO73" i="95" s="1"/>
  <c r="AE73" i="95"/>
  <c r="AG73" i="95"/>
  <c r="AP73" i="95" s="1"/>
  <c r="W74" i="95"/>
  <c r="Y66" i="35"/>
  <c r="X66" i="35"/>
  <c r="Z66" i="35" s="1"/>
  <c r="Y68" i="102"/>
  <c r="X68" i="102"/>
  <c r="W68" i="10"/>
  <c r="AG67" i="10"/>
  <c r="AP67" i="10" s="1"/>
  <c r="AF67" i="10"/>
  <c r="AO67" i="10" s="1"/>
  <c r="AE67" i="10"/>
  <c r="Y69" i="83"/>
  <c r="X69" i="83"/>
  <c r="Y69" i="43"/>
  <c r="X69" i="43"/>
  <c r="AH70" i="99"/>
  <c r="AQ70" i="99" s="1"/>
  <c r="W75" i="20"/>
  <c r="AE74" i="20"/>
  <c r="AF74" i="20"/>
  <c r="AO74" i="20" s="1"/>
  <c r="AG74" i="20"/>
  <c r="AP74" i="20" s="1"/>
  <c r="AH68" i="50"/>
  <c r="AQ68" i="50" s="1"/>
  <c r="AR66" i="85"/>
  <c r="AR66" i="49"/>
  <c r="AI65" i="35"/>
  <c r="AR65" i="35" s="1"/>
  <c r="AN65" i="35"/>
  <c r="AI68" i="83"/>
  <c r="AN68" i="83"/>
  <c r="AF70" i="99"/>
  <c r="AO70" i="99" s="1"/>
  <c r="AE70" i="99"/>
  <c r="AG70" i="99"/>
  <c r="AP70" i="99" s="1"/>
  <c r="W71" i="99"/>
  <c r="AE69" i="11"/>
  <c r="W70" i="11"/>
  <c r="AF69" i="11"/>
  <c r="AO69" i="11" s="1"/>
  <c r="AG69" i="11"/>
  <c r="AP69" i="11" s="1"/>
  <c r="AR65" i="98"/>
  <c r="AR62" i="82"/>
  <c r="Y67" i="48"/>
  <c r="X67" i="48"/>
  <c r="Z67" i="48" s="1"/>
  <c r="AH66" i="98"/>
  <c r="AQ66" i="98" s="1"/>
  <c r="AE67" i="16"/>
  <c r="W68" i="16"/>
  <c r="AF67" i="16"/>
  <c r="AO67" i="16" s="1"/>
  <c r="AG67" i="16"/>
  <c r="AP67" i="16" s="1"/>
  <c r="AI67" i="94"/>
  <c r="AN67" i="94"/>
  <c r="AI75" i="51"/>
  <c r="AN75" i="51"/>
  <c r="AI74" i="13"/>
  <c r="AN74" i="13"/>
  <c r="Y72" i="91"/>
  <c r="X72" i="91"/>
  <c r="AH74" i="84"/>
  <c r="AQ74" i="84" s="1"/>
  <c r="AH77" i="44"/>
  <c r="AQ77" i="44" s="1"/>
  <c r="AI70" i="54"/>
  <c r="AN70" i="54"/>
  <c r="AR66" i="87"/>
  <c r="Z66" i="98"/>
  <c r="Y76" i="51"/>
  <c r="X76" i="51"/>
  <c r="AH67" i="87"/>
  <c r="AQ67" i="87" s="1"/>
  <c r="AI71" i="91"/>
  <c r="AN71" i="91"/>
  <c r="AR67" i="18"/>
  <c r="AH67" i="49"/>
  <c r="AQ67" i="49" s="1"/>
  <c r="AE73" i="92"/>
  <c r="W74" i="92"/>
  <c r="AG73" i="92"/>
  <c r="AP73" i="92" s="1"/>
  <c r="AF73" i="92"/>
  <c r="AO73" i="92" s="1"/>
  <c r="AR76" i="44"/>
  <c r="Z67" i="49"/>
  <c r="AH63" i="82"/>
  <c r="AQ63" i="82" s="1"/>
  <c r="Z77" i="44"/>
  <c r="AR67" i="50"/>
  <c r="W73" i="88"/>
  <c r="AG72" i="88"/>
  <c r="AP72" i="88" s="1"/>
  <c r="AF72" i="88"/>
  <c r="AO72" i="88" s="1"/>
  <c r="AE72" i="88"/>
  <c r="AH72" i="104"/>
  <c r="AQ72" i="104" s="1"/>
  <c r="Y75" i="13"/>
  <c r="Z75" i="13" s="1"/>
  <c r="X75" i="13"/>
  <c r="Z67" i="87"/>
  <c r="AI74" i="41"/>
  <c r="AN74" i="41"/>
  <c r="Y70" i="100"/>
  <c r="Z70" i="100" s="1"/>
  <c r="X70" i="100"/>
  <c r="AF70" i="55"/>
  <c r="AO70" i="55" s="1"/>
  <c r="AE70" i="55"/>
  <c r="W71" i="55"/>
  <c r="AG70" i="55"/>
  <c r="AP70" i="55" s="1"/>
  <c r="Z68" i="18"/>
  <c r="AR65" i="90"/>
  <c r="AH67" i="85"/>
  <c r="AQ67" i="85" s="1"/>
  <c r="AR73" i="84"/>
  <c r="Y71" i="54"/>
  <c r="Z71" i="54" s="1"/>
  <c r="X71" i="54"/>
  <c r="AR69" i="99"/>
  <c r="AF73" i="96"/>
  <c r="AO73" i="96" s="1"/>
  <c r="W74" i="96"/>
  <c r="AG73" i="96"/>
  <c r="AP73" i="96" s="1"/>
  <c r="AE73" i="96"/>
  <c r="AH70" i="45"/>
  <c r="AQ70" i="45" s="1"/>
  <c r="AH66" i="90"/>
  <c r="AQ66" i="90" s="1"/>
  <c r="AI67" i="102"/>
  <c r="AN67" i="102"/>
  <c r="Y68" i="94"/>
  <c r="X68" i="94"/>
  <c r="Z68" i="94" s="1"/>
  <c r="Z72" i="104"/>
  <c r="AH71" i="103"/>
  <c r="AQ71" i="103" s="1"/>
  <c r="AI68" i="43"/>
  <c r="AN68" i="43"/>
  <c r="Y75" i="41"/>
  <c r="X75" i="41"/>
  <c r="Z75" i="41" s="1"/>
  <c r="AI69" i="100"/>
  <c r="AN69" i="100"/>
  <c r="Z76" i="51" l="1"/>
  <c r="Z72" i="91"/>
  <c r="AF75" i="41"/>
  <c r="AO75" i="41" s="1"/>
  <c r="AG75" i="41"/>
  <c r="AP75" i="41" s="1"/>
  <c r="W76" i="41"/>
  <c r="AE75" i="41"/>
  <c r="AF76" i="51"/>
  <c r="AO76" i="51" s="1"/>
  <c r="W77" i="51"/>
  <c r="AG76" i="51"/>
  <c r="AP76" i="51" s="1"/>
  <c r="AE76" i="51"/>
  <c r="W72" i="54"/>
  <c r="AF71" i="54"/>
  <c r="AO71" i="54" s="1"/>
  <c r="AE71" i="54"/>
  <c r="AG71" i="54"/>
  <c r="AP71" i="54" s="1"/>
  <c r="W76" i="13"/>
  <c r="AG75" i="13"/>
  <c r="AP75" i="13" s="1"/>
  <c r="AF75" i="13"/>
  <c r="AO75" i="13" s="1"/>
  <c r="AE75" i="13"/>
  <c r="AG68" i="94"/>
  <c r="AP68" i="94" s="1"/>
  <c r="W69" i="94"/>
  <c r="AE68" i="94"/>
  <c r="AF68" i="94"/>
  <c r="AO68" i="94" s="1"/>
  <c r="AF72" i="91"/>
  <c r="AO72" i="91" s="1"/>
  <c r="AG72" i="91"/>
  <c r="AP72" i="91" s="1"/>
  <c r="AE72" i="91"/>
  <c r="W73" i="91"/>
  <c r="AE70" i="100"/>
  <c r="W71" i="100"/>
  <c r="AG70" i="100"/>
  <c r="AP70" i="100" s="1"/>
  <c r="AF70" i="100"/>
  <c r="AO70" i="100" s="1"/>
  <c r="AR68" i="43"/>
  <c r="W73" i="104"/>
  <c r="AG72" i="104"/>
  <c r="AP72" i="104" s="1"/>
  <c r="AE72" i="104"/>
  <c r="AF72" i="104"/>
  <c r="AO72" i="104" s="1"/>
  <c r="AR70" i="54"/>
  <c r="AI67" i="16"/>
  <c r="AN67" i="16"/>
  <c r="AH67" i="48"/>
  <c r="AQ67" i="48" s="1"/>
  <c r="AR68" i="83"/>
  <c r="AH66" i="35"/>
  <c r="AQ66" i="35" s="1"/>
  <c r="AI73" i="95"/>
  <c r="AN73" i="95"/>
  <c r="AI68" i="42"/>
  <c r="AN68" i="42"/>
  <c r="AI66" i="90"/>
  <c r="AR66" i="90" s="1"/>
  <c r="AN66" i="90"/>
  <c r="Y74" i="96"/>
  <c r="X74" i="96"/>
  <c r="Z74" i="96" s="1"/>
  <c r="AI72" i="88"/>
  <c r="AN72" i="88"/>
  <c r="AE77" i="44"/>
  <c r="AF77" i="44"/>
  <c r="AO77" i="44" s="1"/>
  <c r="AG77" i="44"/>
  <c r="AP77" i="44" s="1"/>
  <c r="W78" i="44"/>
  <c r="W68" i="49"/>
  <c r="AE67" i="49"/>
  <c r="AF67" i="49"/>
  <c r="AO67" i="49" s="1"/>
  <c r="AG67" i="49"/>
  <c r="AP67" i="49" s="1"/>
  <c r="Y74" i="92"/>
  <c r="X74" i="92"/>
  <c r="Z74" i="92" s="1"/>
  <c r="AR67" i="94"/>
  <c r="AG67" i="48"/>
  <c r="AP67" i="48" s="1"/>
  <c r="W68" i="48"/>
  <c r="AE67" i="48"/>
  <c r="AF67" i="48"/>
  <c r="AO67" i="48" s="1"/>
  <c r="Y71" i="99"/>
  <c r="Z71" i="99" s="1"/>
  <c r="X71" i="99"/>
  <c r="AH69" i="83"/>
  <c r="AQ69" i="83" s="1"/>
  <c r="AG66" i="35"/>
  <c r="AP66" i="35" s="1"/>
  <c r="W67" i="35"/>
  <c r="AE66" i="35"/>
  <c r="AF66" i="35"/>
  <c r="AO66" i="35" s="1"/>
  <c r="Y71" i="55"/>
  <c r="X71" i="55"/>
  <c r="AI73" i="92"/>
  <c r="AN73" i="92"/>
  <c r="W67" i="98"/>
  <c r="AF66" i="98"/>
  <c r="AO66" i="98" s="1"/>
  <c r="AE66" i="98"/>
  <c r="AG66" i="98"/>
  <c r="AP66" i="98" s="1"/>
  <c r="Z69" i="83"/>
  <c r="Y68" i="10"/>
  <c r="Z68" i="10" s="1"/>
  <c r="X68" i="10"/>
  <c r="AR66" i="48"/>
  <c r="Y72" i="103"/>
  <c r="X72" i="103"/>
  <c r="Z72" i="103" s="1"/>
  <c r="AI63" i="82"/>
  <c r="AN63" i="82"/>
  <c r="Y69" i="42"/>
  <c r="X69" i="42"/>
  <c r="AH75" i="41"/>
  <c r="AQ75" i="41" s="1"/>
  <c r="AR74" i="13"/>
  <c r="AI70" i="99"/>
  <c r="AN70" i="99"/>
  <c r="AI74" i="20"/>
  <c r="AN74" i="20"/>
  <c r="AH68" i="102"/>
  <c r="AQ68" i="102" s="1"/>
  <c r="Y64" i="82"/>
  <c r="Z64" i="82" s="1"/>
  <c r="X64" i="82"/>
  <c r="AI68" i="50"/>
  <c r="AN68" i="50"/>
  <c r="AG67" i="87"/>
  <c r="AP67" i="87" s="1"/>
  <c r="AF67" i="87"/>
  <c r="AO67" i="87" s="1"/>
  <c r="AE67" i="87"/>
  <c r="W68" i="87"/>
  <c r="Y73" i="88"/>
  <c r="X73" i="88"/>
  <c r="Z73" i="88" s="1"/>
  <c r="Y70" i="11"/>
  <c r="X70" i="11"/>
  <c r="Y75" i="20"/>
  <c r="X75" i="20"/>
  <c r="Z75" i="20" s="1"/>
  <c r="AH69" i="43"/>
  <c r="AQ69" i="43" s="1"/>
  <c r="Z68" i="102"/>
  <c r="Y74" i="95"/>
  <c r="Z74" i="95" s="1"/>
  <c r="X74" i="95"/>
  <c r="X75" i="84"/>
  <c r="Y75" i="84"/>
  <c r="Z75" i="84" s="1"/>
  <c r="Y68" i="85"/>
  <c r="Z68" i="85" s="1"/>
  <c r="X68" i="85"/>
  <c r="AI71" i="103"/>
  <c r="AN71" i="103"/>
  <c r="AI70" i="45"/>
  <c r="AN70" i="45"/>
  <c r="Y69" i="50"/>
  <c r="X69" i="50"/>
  <c r="AR69" i="100"/>
  <c r="AH68" i="94"/>
  <c r="AQ68" i="94" s="1"/>
  <c r="AI70" i="55"/>
  <c r="AN70" i="55"/>
  <c r="AR74" i="41"/>
  <c r="AR67" i="102"/>
  <c r="AI73" i="96"/>
  <c r="AN73" i="96"/>
  <c r="AH71" i="54"/>
  <c r="AQ71" i="54" s="1"/>
  <c r="AG68" i="18"/>
  <c r="AP68" i="18" s="1"/>
  <c r="AF68" i="18"/>
  <c r="AO68" i="18" s="1"/>
  <c r="W69" i="18"/>
  <c r="AE68" i="18"/>
  <c r="AH70" i="100"/>
  <c r="AQ70" i="100" s="1"/>
  <c r="AH75" i="13"/>
  <c r="AQ75" i="13" s="1"/>
  <c r="AR71" i="91"/>
  <c r="AH76" i="51"/>
  <c r="AQ76" i="51" s="1"/>
  <c r="AH72" i="91"/>
  <c r="AQ72" i="91" s="1"/>
  <c r="AR75" i="51"/>
  <c r="Y68" i="16"/>
  <c r="X68" i="16"/>
  <c r="AI69" i="11"/>
  <c r="AN69" i="11"/>
  <c r="Z69" i="43"/>
  <c r="AI67" i="10"/>
  <c r="AN67" i="10"/>
  <c r="AI74" i="84"/>
  <c r="AN74" i="84"/>
  <c r="AI67" i="85"/>
  <c r="AN67" i="85"/>
  <c r="Y67" i="90"/>
  <c r="X67" i="90"/>
  <c r="Z67" i="90" s="1"/>
  <c r="Y71" i="45"/>
  <c r="X71" i="45"/>
  <c r="AG68" i="10" l="1"/>
  <c r="AP68" i="10" s="1"/>
  <c r="AE68" i="10"/>
  <c r="AF68" i="10"/>
  <c r="AO68" i="10" s="1"/>
  <c r="W69" i="10"/>
  <c r="W69" i="85"/>
  <c r="AF68" i="85"/>
  <c r="AO68" i="85" s="1"/>
  <c r="AE68" i="85"/>
  <c r="AG68" i="85"/>
  <c r="AP68" i="85" s="1"/>
  <c r="AE74" i="95"/>
  <c r="W75" i="95"/>
  <c r="AF74" i="95"/>
  <c r="AO74" i="95" s="1"/>
  <c r="AG74" i="95"/>
  <c r="AP74" i="95" s="1"/>
  <c r="AG67" i="90"/>
  <c r="AP67" i="90" s="1"/>
  <c r="W68" i="90"/>
  <c r="AF67" i="90"/>
  <c r="AO67" i="90" s="1"/>
  <c r="AE67" i="90"/>
  <c r="W72" i="99"/>
  <c r="AF71" i="99"/>
  <c r="AO71" i="99" s="1"/>
  <c r="AG71" i="99"/>
  <c r="AP71" i="99" s="1"/>
  <c r="AE71" i="99"/>
  <c r="AI67" i="87"/>
  <c r="AN67" i="87"/>
  <c r="AE64" i="82"/>
  <c r="AF64" i="82"/>
  <c r="AO64" i="82" s="1"/>
  <c r="W65" i="82"/>
  <c r="AG64" i="82"/>
  <c r="AP64" i="82" s="1"/>
  <c r="AH69" i="42"/>
  <c r="AQ69" i="42" s="1"/>
  <c r="AF72" i="103"/>
  <c r="AO72" i="103" s="1"/>
  <c r="AE72" i="103"/>
  <c r="AG72" i="103"/>
  <c r="AP72" i="103" s="1"/>
  <c r="W73" i="103"/>
  <c r="Y67" i="98"/>
  <c r="X67" i="98"/>
  <c r="W75" i="96"/>
  <c r="AG74" i="96"/>
  <c r="AP74" i="96" s="1"/>
  <c r="AF74" i="96"/>
  <c r="AO74" i="96" s="1"/>
  <c r="AE74" i="96"/>
  <c r="AR74" i="84"/>
  <c r="AR73" i="96"/>
  <c r="AR70" i="55"/>
  <c r="AR70" i="45"/>
  <c r="AF68" i="102"/>
  <c r="AO68" i="102" s="1"/>
  <c r="AE68" i="102"/>
  <c r="AG68" i="102"/>
  <c r="AP68" i="102" s="1"/>
  <c r="W69" i="102"/>
  <c r="AH75" i="20"/>
  <c r="AQ75" i="20" s="1"/>
  <c r="AH73" i="88"/>
  <c r="AQ73" i="88" s="1"/>
  <c r="Z69" i="42"/>
  <c r="AG69" i="83"/>
  <c r="AP69" i="83" s="1"/>
  <c r="W70" i="83"/>
  <c r="AF69" i="83"/>
  <c r="AO69" i="83" s="1"/>
  <c r="AE69" i="83"/>
  <c r="AR73" i="95"/>
  <c r="Y73" i="91"/>
  <c r="X73" i="91"/>
  <c r="AI68" i="94"/>
  <c r="AN68" i="94"/>
  <c r="Y72" i="54"/>
  <c r="X72" i="54"/>
  <c r="AG75" i="84"/>
  <c r="AP75" i="84" s="1"/>
  <c r="AF75" i="84"/>
  <c r="AO75" i="84" s="1"/>
  <c r="AE75" i="84"/>
  <c r="W76" i="84"/>
  <c r="W76" i="20"/>
  <c r="AG75" i="20"/>
  <c r="AP75" i="20" s="1"/>
  <c r="AF75" i="20"/>
  <c r="AO75" i="20" s="1"/>
  <c r="AE75" i="20"/>
  <c r="AG73" i="88"/>
  <c r="AP73" i="88" s="1"/>
  <c r="AF73" i="88"/>
  <c r="AO73" i="88" s="1"/>
  <c r="AE73" i="88"/>
  <c r="W74" i="88"/>
  <c r="AR74" i="20"/>
  <c r="AR73" i="92"/>
  <c r="AI66" i="35"/>
  <c r="AN66" i="35"/>
  <c r="AH74" i="92"/>
  <c r="AQ74" i="92" s="1"/>
  <c r="AI67" i="49"/>
  <c r="AN67" i="49"/>
  <c r="AI77" i="44"/>
  <c r="AN77" i="44"/>
  <c r="AI72" i="104"/>
  <c r="AN72" i="104"/>
  <c r="AI72" i="91"/>
  <c r="AN72" i="91"/>
  <c r="Y69" i="94"/>
  <c r="X69" i="94"/>
  <c r="Y76" i="13"/>
  <c r="X76" i="13"/>
  <c r="Z76" i="13" s="1"/>
  <c r="AI75" i="41"/>
  <c r="AN75" i="41"/>
  <c r="AH68" i="16"/>
  <c r="AQ68" i="16" s="1"/>
  <c r="Z68" i="16"/>
  <c r="AH71" i="45"/>
  <c r="AQ71" i="45" s="1"/>
  <c r="AH69" i="50"/>
  <c r="AQ69" i="50" s="1"/>
  <c r="AR71" i="103"/>
  <c r="AH75" i="84"/>
  <c r="AQ75" i="84" s="1"/>
  <c r="AH71" i="55"/>
  <c r="AQ71" i="55" s="1"/>
  <c r="Y67" i="35"/>
  <c r="X67" i="35"/>
  <c r="AI67" i="48"/>
  <c r="AN67" i="48"/>
  <c r="AG74" i="92"/>
  <c r="AP74" i="92" s="1"/>
  <c r="AE74" i="92"/>
  <c r="W75" i="92"/>
  <c r="AF74" i="92"/>
  <c r="AO74" i="92" s="1"/>
  <c r="Y68" i="49"/>
  <c r="X68" i="49"/>
  <c r="AR67" i="16"/>
  <c r="AI76" i="51"/>
  <c r="AN76" i="51"/>
  <c r="Y76" i="41"/>
  <c r="X76" i="41"/>
  <c r="Z76" i="41" s="1"/>
  <c r="AH67" i="90"/>
  <c r="AQ67" i="90" s="1"/>
  <c r="AE69" i="43"/>
  <c r="AG69" i="43"/>
  <c r="AP69" i="43" s="1"/>
  <c r="AF69" i="43"/>
  <c r="AO69" i="43" s="1"/>
  <c r="W70" i="43"/>
  <c r="AI68" i="18"/>
  <c r="AN68" i="18"/>
  <c r="Z71" i="45"/>
  <c r="AR67" i="85"/>
  <c r="X69" i="18"/>
  <c r="Z69" i="18" s="1"/>
  <c r="Y69" i="18"/>
  <c r="Z69" i="50"/>
  <c r="AH68" i="85"/>
  <c r="AQ68" i="85" s="1"/>
  <c r="AH74" i="95"/>
  <c r="AQ74" i="95" s="1"/>
  <c r="AH70" i="11"/>
  <c r="AQ70" i="11" s="1"/>
  <c r="AR68" i="50"/>
  <c r="AR70" i="99"/>
  <c r="AR63" i="82"/>
  <c r="AH68" i="10"/>
  <c r="AQ68" i="10" s="1"/>
  <c r="AI66" i="98"/>
  <c r="AR66" i="98" s="1"/>
  <c r="AN66" i="98"/>
  <c r="Z71" i="55"/>
  <c r="AH71" i="99"/>
  <c r="AQ71" i="99" s="1"/>
  <c r="Y68" i="48"/>
  <c r="X68" i="48"/>
  <c r="AR72" i="88"/>
  <c r="Y73" i="104"/>
  <c r="X73" i="104"/>
  <c r="Y71" i="100"/>
  <c r="X71" i="100"/>
  <c r="AR67" i="10"/>
  <c r="AR69" i="11"/>
  <c r="Z70" i="11"/>
  <c r="Y68" i="87"/>
  <c r="X68" i="87"/>
  <c r="AH64" i="82"/>
  <c r="AQ64" i="82" s="1"/>
  <c r="AH72" i="103"/>
  <c r="AQ72" i="103" s="1"/>
  <c r="Y78" i="44"/>
  <c r="X78" i="44"/>
  <c r="AH74" i="96"/>
  <c r="AQ74" i="96" s="1"/>
  <c r="AR68" i="42"/>
  <c r="AI70" i="100"/>
  <c r="AN70" i="100"/>
  <c r="AI75" i="13"/>
  <c r="AN75" i="13"/>
  <c r="AI71" i="54"/>
  <c r="AN71" i="54"/>
  <c r="Y77" i="51"/>
  <c r="Z77" i="51" s="1"/>
  <c r="X77" i="51"/>
  <c r="Z68" i="87" l="1"/>
  <c r="AG68" i="87" s="1"/>
  <c r="AP68" i="87" s="1"/>
  <c r="W69" i="87"/>
  <c r="AF68" i="87"/>
  <c r="AO68" i="87" s="1"/>
  <c r="AE68" i="87"/>
  <c r="AF69" i="18"/>
  <c r="AO69" i="18" s="1"/>
  <c r="AG69" i="18"/>
  <c r="AP69" i="18" s="1"/>
  <c r="AE69" i="18"/>
  <c r="W70" i="18"/>
  <c r="AR76" i="51"/>
  <c r="AR67" i="48"/>
  <c r="W77" i="13"/>
  <c r="AG76" i="13"/>
  <c r="AP76" i="13" s="1"/>
  <c r="AE76" i="13"/>
  <c r="AF76" i="13"/>
  <c r="AO76" i="13" s="1"/>
  <c r="AR66" i="35"/>
  <c r="Y74" i="88"/>
  <c r="X74" i="88"/>
  <c r="Z74" i="88" s="1"/>
  <c r="AR68" i="94"/>
  <c r="AI68" i="102"/>
  <c r="AN68" i="102"/>
  <c r="Y65" i="82"/>
  <c r="X65" i="82"/>
  <c r="Z65" i="82" s="1"/>
  <c r="AI71" i="99"/>
  <c r="AN71" i="99"/>
  <c r="Y75" i="95"/>
  <c r="X75" i="95"/>
  <c r="Z75" i="95" s="1"/>
  <c r="Y69" i="85"/>
  <c r="X69" i="85"/>
  <c r="AH68" i="48"/>
  <c r="AQ68" i="48" s="1"/>
  <c r="AH73" i="104"/>
  <c r="AQ73" i="104" s="1"/>
  <c r="Z68" i="48"/>
  <c r="AG69" i="50"/>
  <c r="AP69" i="50" s="1"/>
  <c r="W70" i="50"/>
  <c r="AE69" i="50"/>
  <c r="AF69" i="50"/>
  <c r="AO69" i="50" s="1"/>
  <c r="AE71" i="45"/>
  <c r="AN71" i="45" s="1"/>
  <c r="AF71" i="45"/>
  <c r="AO71" i="45" s="1"/>
  <c r="W72" i="45"/>
  <c r="AG71" i="45"/>
  <c r="AH67" i="35"/>
  <c r="AQ67" i="35" s="1"/>
  <c r="AH69" i="94"/>
  <c r="AQ69" i="94" s="1"/>
  <c r="AR72" i="104"/>
  <c r="AI73" i="88"/>
  <c r="AN73" i="88"/>
  <c r="AH73" i="91"/>
  <c r="AQ73" i="91" s="1"/>
  <c r="AI69" i="83"/>
  <c r="AN69" i="83"/>
  <c r="Y73" i="103"/>
  <c r="X73" i="103"/>
  <c r="Z73" i="103" s="1"/>
  <c r="Y68" i="90"/>
  <c r="Z68" i="90" s="1"/>
  <c r="X68" i="90"/>
  <c r="AI74" i="95"/>
  <c r="AN74" i="95"/>
  <c r="AR71" i="54"/>
  <c r="AH78" i="44"/>
  <c r="AQ78" i="44" s="1"/>
  <c r="Z78" i="44"/>
  <c r="AH68" i="87"/>
  <c r="AQ68" i="87" s="1"/>
  <c r="Z73" i="104"/>
  <c r="AG71" i="55"/>
  <c r="AP71" i="55" s="1"/>
  <c r="AE71" i="55"/>
  <c r="W72" i="55"/>
  <c r="AF71" i="55"/>
  <c r="AO71" i="55" s="1"/>
  <c r="AI69" i="43"/>
  <c r="AN69" i="43"/>
  <c r="AH76" i="41"/>
  <c r="AQ76" i="41" s="1"/>
  <c r="Y75" i="92"/>
  <c r="X75" i="92"/>
  <c r="Z67" i="35"/>
  <c r="AE68" i="16"/>
  <c r="AG68" i="16"/>
  <c r="AP68" i="16" s="1"/>
  <c r="W69" i="16"/>
  <c r="AF68" i="16"/>
  <c r="AO68" i="16" s="1"/>
  <c r="Z69" i="94"/>
  <c r="Y76" i="20"/>
  <c r="Z76" i="20" s="1"/>
  <c r="X76" i="20"/>
  <c r="AH72" i="54"/>
  <c r="AQ72" i="54" s="1"/>
  <c r="Z73" i="91"/>
  <c r="Y75" i="96"/>
  <c r="X75" i="96"/>
  <c r="AI64" i="82"/>
  <c r="AN64" i="82"/>
  <c r="Y69" i="10"/>
  <c r="X69" i="10"/>
  <c r="AH77" i="51"/>
  <c r="AQ77" i="51" s="1"/>
  <c r="AR75" i="13"/>
  <c r="AR68" i="18"/>
  <c r="AE76" i="41"/>
  <c r="AF76" i="41"/>
  <c r="AO76" i="41" s="1"/>
  <c r="AG76" i="41"/>
  <c r="AP76" i="41" s="1"/>
  <c r="W77" i="41"/>
  <c r="AH68" i="49"/>
  <c r="AQ68" i="49" s="1"/>
  <c r="AI74" i="92"/>
  <c r="AN74" i="92"/>
  <c r="AR75" i="41"/>
  <c r="AR77" i="44"/>
  <c r="Z72" i="54"/>
  <c r="Y70" i="83"/>
  <c r="X70" i="83"/>
  <c r="AH67" i="98"/>
  <c r="AQ67" i="98" s="1"/>
  <c r="AI72" i="103"/>
  <c r="AN72" i="103"/>
  <c r="Y72" i="99"/>
  <c r="X72" i="99"/>
  <c r="Z72" i="99" s="1"/>
  <c r="AH71" i="100"/>
  <c r="AQ71" i="100" s="1"/>
  <c r="AH69" i="18"/>
  <c r="AQ69" i="18" s="1"/>
  <c r="Z68" i="49"/>
  <c r="AH76" i="13"/>
  <c r="AQ76" i="13" s="1"/>
  <c r="Y76" i="84"/>
  <c r="X76" i="84"/>
  <c r="Y69" i="102"/>
  <c r="X69" i="102"/>
  <c r="Z67" i="98"/>
  <c r="AR67" i="87"/>
  <c r="AI68" i="85"/>
  <c r="AN68" i="85"/>
  <c r="AI68" i="10"/>
  <c r="AN68" i="10"/>
  <c r="AE77" i="51"/>
  <c r="W78" i="51"/>
  <c r="AG77" i="51"/>
  <c r="AP77" i="51" s="1"/>
  <c r="AF77" i="51"/>
  <c r="AO77" i="51" s="1"/>
  <c r="AR70" i="100"/>
  <c r="AG70" i="11"/>
  <c r="AP70" i="11" s="1"/>
  <c r="AF70" i="11"/>
  <c r="AO70" i="11" s="1"/>
  <c r="W71" i="11"/>
  <c r="AE70" i="11"/>
  <c r="Z71" i="100"/>
  <c r="Y70" i="43"/>
  <c r="X70" i="43"/>
  <c r="Z70" i="43" s="1"/>
  <c r="AR72" i="91"/>
  <c r="AR67" i="49"/>
  <c r="AI75" i="20"/>
  <c r="AN75" i="20"/>
  <c r="AI75" i="84"/>
  <c r="AN75" i="84"/>
  <c r="AE69" i="42"/>
  <c r="W70" i="42"/>
  <c r="AF69" i="42"/>
  <c r="AO69" i="42" s="1"/>
  <c r="AG69" i="42"/>
  <c r="AP69" i="42" s="1"/>
  <c r="AI74" i="96"/>
  <c r="AN74" i="96"/>
  <c r="AI67" i="90"/>
  <c r="AN67" i="90"/>
  <c r="AG70" i="43" l="1"/>
  <c r="AP70" i="43" s="1"/>
  <c r="AE70" i="43"/>
  <c r="W71" i="43"/>
  <c r="AF70" i="43"/>
  <c r="AO70" i="43" s="1"/>
  <c r="AF74" i="88"/>
  <c r="AO74" i="88" s="1"/>
  <c r="AG74" i="88"/>
  <c r="AP74" i="88" s="1"/>
  <c r="AE74" i="88"/>
  <c r="W75" i="88"/>
  <c r="AF68" i="90"/>
  <c r="AO68" i="90" s="1"/>
  <c r="W69" i="90"/>
  <c r="AE68" i="90"/>
  <c r="AG68" i="90"/>
  <c r="AP68" i="90" s="1"/>
  <c r="AF75" i="95"/>
  <c r="AO75" i="95" s="1"/>
  <c r="W76" i="95"/>
  <c r="AG75" i="95"/>
  <c r="AP75" i="95" s="1"/>
  <c r="AE75" i="95"/>
  <c r="W77" i="20"/>
  <c r="AG76" i="20"/>
  <c r="AP76" i="20" s="1"/>
  <c r="AE76" i="20"/>
  <c r="AF76" i="20"/>
  <c r="AO76" i="20" s="1"/>
  <c r="AF73" i="103"/>
  <c r="AO73" i="103" s="1"/>
  <c r="W74" i="103"/>
  <c r="AE73" i="103"/>
  <c r="AG73" i="103"/>
  <c r="AP73" i="103" s="1"/>
  <c r="AG65" i="82"/>
  <c r="AP65" i="82" s="1"/>
  <c r="AF65" i="82"/>
  <c r="AO65" i="82" s="1"/>
  <c r="W66" i="82"/>
  <c r="AE65" i="82"/>
  <c r="AR75" i="84"/>
  <c r="Y77" i="41"/>
  <c r="X77" i="41"/>
  <c r="AH75" i="96"/>
  <c r="AQ75" i="96" s="1"/>
  <c r="W70" i="94"/>
  <c r="AG69" i="94"/>
  <c r="AP69" i="94" s="1"/>
  <c r="AF69" i="94"/>
  <c r="AO69" i="94" s="1"/>
  <c r="AE69" i="94"/>
  <c r="AF67" i="35"/>
  <c r="AO67" i="35" s="1"/>
  <c r="AG67" i="35"/>
  <c r="AP67" i="35" s="1"/>
  <c r="W68" i="35"/>
  <c r="AE67" i="35"/>
  <c r="AI71" i="45"/>
  <c r="AP71" i="45"/>
  <c r="AI69" i="50"/>
  <c r="AN69" i="50"/>
  <c r="AI76" i="13"/>
  <c r="AN76" i="13"/>
  <c r="AI68" i="16"/>
  <c r="AN68" i="16"/>
  <c r="AH75" i="95"/>
  <c r="AQ75" i="95" s="1"/>
  <c r="AH74" i="88"/>
  <c r="AQ74" i="88" s="1"/>
  <c r="AH69" i="10"/>
  <c r="AQ69" i="10" s="1"/>
  <c r="Z75" i="96"/>
  <c r="AH75" i="92"/>
  <c r="AQ75" i="92" s="1"/>
  <c r="Y72" i="55"/>
  <c r="X72" i="55"/>
  <c r="AR74" i="95"/>
  <c r="Y72" i="45"/>
  <c r="X72" i="45"/>
  <c r="Z72" i="45" s="1"/>
  <c r="Y70" i="50"/>
  <c r="X70" i="50"/>
  <c r="AI68" i="87"/>
  <c r="AN68" i="87"/>
  <c r="AR74" i="96"/>
  <c r="AF72" i="99"/>
  <c r="AO72" i="99" s="1"/>
  <c r="AE72" i="99"/>
  <c r="AG72" i="99"/>
  <c r="AP72" i="99" s="1"/>
  <c r="W73" i="99"/>
  <c r="Y71" i="11"/>
  <c r="X71" i="11"/>
  <c r="AR75" i="20"/>
  <c r="AR68" i="85"/>
  <c r="AR72" i="103"/>
  <c r="AH70" i="83"/>
  <c r="AQ70" i="83" s="1"/>
  <c r="Z69" i="10"/>
  <c r="Z75" i="92"/>
  <c r="AI71" i="55"/>
  <c r="AN71" i="55"/>
  <c r="AH68" i="90"/>
  <c r="AQ68" i="90" s="1"/>
  <c r="AH69" i="85"/>
  <c r="AQ69" i="85" s="1"/>
  <c r="AR68" i="102"/>
  <c r="Y77" i="13"/>
  <c r="Z77" i="13" s="1"/>
  <c r="X77" i="13"/>
  <c r="Y70" i="18"/>
  <c r="Z70" i="18" s="1"/>
  <c r="X70" i="18"/>
  <c r="AR74" i="92"/>
  <c r="AR64" i="82"/>
  <c r="AH73" i="103"/>
  <c r="AQ73" i="103" s="1"/>
  <c r="AI70" i="11"/>
  <c r="AN70" i="11"/>
  <c r="AR68" i="10"/>
  <c r="Y70" i="42"/>
  <c r="X70" i="42"/>
  <c r="Y78" i="51"/>
  <c r="X78" i="51"/>
  <c r="AH76" i="84"/>
  <c r="AQ76" i="84" s="1"/>
  <c r="Z70" i="83"/>
  <c r="AI76" i="41"/>
  <c r="AN76" i="41"/>
  <c r="AF73" i="91"/>
  <c r="AO73" i="91" s="1"/>
  <c r="AE73" i="91"/>
  <c r="AG73" i="91"/>
  <c r="AP73" i="91" s="1"/>
  <c r="W74" i="91"/>
  <c r="AH76" i="20"/>
  <c r="AQ76" i="20" s="1"/>
  <c r="Y69" i="16"/>
  <c r="X69" i="16"/>
  <c r="AR69" i="83"/>
  <c r="AE68" i="48"/>
  <c r="AF68" i="48"/>
  <c r="AO68" i="48" s="1"/>
  <c r="AG68" i="48"/>
  <c r="AP68" i="48" s="1"/>
  <c r="W69" i="48"/>
  <c r="Z69" i="85"/>
  <c r="AR71" i="99"/>
  <c r="AI69" i="18"/>
  <c r="AN69" i="18"/>
  <c r="Y69" i="87"/>
  <c r="X69" i="87"/>
  <c r="Z69" i="87" s="1"/>
  <c r="AF67" i="98"/>
  <c r="AO67" i="98" s="1"/>
  <c r="AG67" i="98"/>
  <c r="AP67" i="98" s="1"/>
  <c r="AE67" i="98"/>
  <c r="W68" i="98"/>
  <c r="AE68" i="49"/>
  <c r="AF68" i="49"/>
  <c r="AO68" i="49" s="1"/>
  <c r="AG68" i="49"/>
  <c r="AP68" i="49" s="1"/>
  <c r="W69" i="49"/>
  <c r="AE72" i="54"/>
  <c r="AG72" i="54"/>
  <c r="AP72" i="54" s="1"/>
  <c r="W73" i="54"/>
  <c r="AF72" i="54"/>
  <c r="AO72" i="54" s="1"/>
  <c r="AH69" i="102"/>
  <c r="AQ69" i="102" s="1"/>
  <c r="AH70" i="43"/>
  <c r="AQ70" i="43" s="1"/>
  <c r="Z69" i="102"/>
  <c r="AR67" i="90"/>
  <c r="AI69" i="42"/>
  <c r="AN69" i="42"/>
  <c r="AG71" i="100"/>
  <c r="AP71" i="100" s="1"/>
  <c r="W72" i="100"/>
  <c r="AE71" i="100"/>
  <c r="AF71" i="100"/>
  <c r="AO71" i="100" s="1"/>
  <c r="AI77" i="51"/>
  <c r="AN77" i="51"/>
  <c r="Z76" i="84"/>
  <c r="AH72" i="99"/>
  <c r="AQ72" i="99" s="1"/>
  <c r="AR69" i="43"/>
  <c r="W74" i="104"/>
  <c r="AG73" i="104"/>
  <c r="AP73" i="104" s="1"/>
  <c r="AF73" i="104"/>
  <c r="AO73" i="104" s="1"/>
  <c r="AE73" i="104"/>
  <c r="AE78" i="44"/>
  <c r="AF78" i="44"/>
  <c r="AO78" i="44" s="1"/>
  <c r="AG78" i="44"/>
  <c r="AP78" i="44" s="1"/>
  <c r="W79" i="44"/>
  <c r="AR73" i="88"/>
  <c r="AH65" i="82"/>
  <c r="AQ65" i="82" s="1"/>
  <c r="Z71" i="11" l="1"/>
  <c r="W72" i="11" s="1"/>
  <c r="AF77" i="13"/>
  <c r="AO77" i="13" s="1"/>
  <c r="W78" i="13"/>
  <c r="AE77" i="13"/>
  <c r="AG77" i="13"/>
  <c r="AP77" i="13" s="1"/>
  <c r="AE71" i="11"/>
  <c r="AF71" i="11"/>
  <c r="AO71" i="11" s="1"/>
  <c r="AG71" i="11"/>
  <c r="AP71" i="11" s="1"/>
  <c r="AF69" i="87"/>
  <c r="AO69" i="87" s="1"/>
  <c r="W70" i="87"/>
  <c r="AE69" i="87"/>
  <c r="AG69" i="87"/>
  <c r="AP69" i="87" s="1"/>
  <c r="AR69" i="42"/>
  <c r="AH70" i="42"/>
  <c r="AQ70" i="42" s="1"/>
  <c r="AR70" i="11"/>
  <c r="AG75" i="92"/>
  <c r="AP75" i="92" s="1"/>
  <c r="AF75" i="92"/>
  <c r="AO75" i="92" s="1"/>
  <c r="AE75" i="92"/>
  <c r="W76" i="92"/>
  <c r="AR68" i="87"/>
  <c r="Y68" i="35"/>
  <c r="X68" i="35"/>
  <c r="AI76" i="20"/>
  <c r="AN76" i="20"/>
  <c r="Y76" i="95"/>
  <c r="X76" i="95"/>
  <c r="AF72" i="45"/>
  <c r="AO72" i="45" s="1"/>
  <c r="AG72" i="45"/>
  <c r="AP72" i="45" s="1"/>
  <c r="W73" i="45"/>
  <c r="AE72" i="45"/>
  <c r="AF75" i="96"/>
  <c r="AO75" i="96" s="1"/>
  <c r="AG75" i="96"/>
  <c r="AP75" i="96" s="1"/>
  <c r="AE75" i="96"/>
  <c r="W76" i="96"/>
  <c r="AR76" i="13"/>
  <c r="Y68" i="98"/>
  <c r="Z68" i="98" s="1"/>
  <c r="X68" i="98"/>
  <c r="AI78" i="44"/>
  <c r="AN78" i="44"/>
  <c r="AI71" i="100"/>
  <c r="AN71" i="100"/>
  <c r="Y69" i="49"/>
  <c r="Z69" i="49" s="1"/>
  <c r="X69" i="49"/>
  <c r="AI67" i="98"/>
  <c r="AN67" i="98"/>
  <c r="Y69" i="48"/>
  <c r="Z69" i="48"/>
  <c r="X69" i="48"/>
  <c r="Z69" i="16"/>
  <c r="AH69" i="16"/>
  <c r="AQ69" i="16" s="1"/>
  <c r="Z70" i="42"/>
  <c r="AH77" i="13"/>
  <c r="AQ77" i="13" s="1"/>
  <c r="AE69" i="10"/>
  <c r="W70" i="10"/>
  <c r="AF69" i="10"/>
  <c r="AO69" i="10" s="1"/>
  <c r="AG69" i="10"/>
  <c r="AP69" i="10" s="1"/>
  <c r="AH71" i="11"/>
  <c r="AQ71" i="11" s="1"/>
  <c r="AI72" i="99"/>
  <c r="AN72" i="99"/>
  <c r="AH70" i="50"/>
  <c r="AQ70" i="50" s="1"/>
  <c r="AR69" i="50"/>
  <c r="Y70" i="94"/>
  <c r="X70" i="94"/>
  <c r="Z70" i="94" s="1"/>
  <c r="AH77" i="41"/>
  <c r="AQ77" i="41" s="1"/>
  <c r="AI65" i="82"/>
  <c r="AR65" i="82" s="1"/>
  <c r="AN65" i="82"/>
  <c r="AI73" i="103"/>
  <c r="AN73" i="103"/>
  <c r="AG69" i="85"/>
  <c r="AP69" i="85" s="1"/>
  <c r="AE69" i="85"/>
  <c r="AF69" i="85"/>
  <c r="AO69" i="85" s="1"/>
  <c r="W70" i="85"/>
  <c r="AG70" i="18"/>
  <c r="AP70" i="18" s="1"/>
  <c r="AF70" i="18"/>
  <c r="AO70" i="18" s="1"/>
  <c r="AE70" i="18"/>
  <c r="W71" i="18"/>
  <c r="Y74" i="104"/>
  <c r="X74" i="104"/>
  <c r="AF76" i="84"/>
  <c r="AO76" i="84" s="1"/>
  <c r="AG76" i="84"/>
  <c r="AP76" i="84" s="1"/>
  <c r="W77" i="84"/>
  <c r="AE76" i="84"/>
  <c r="Y72" i="100"/>
  <c r="X72" i="100"/>
  <c r="Z72" i="100" s="1"/>
  <c r="AG69" i="102"/>
  <c r="AP69" i="102" s="1"/>
  <c r="AF69" i="102"/>
  <c r="AO69" i="102" s="1"/>
  <c r="W70" i="102"/>
  <c r="AE69" i="102"/>
  <c r="AR69" i="18"/>
  <c r="AR76" i="41"/>
  <c r="Z70" i="50"/>
  <c r="Z77" i="41"/>
  <c r="X66" i="82"/>
  <c r="Z66" i="82" s="1"/>
  <c r="Y66" i="82"/>
  <c r="Y74" i="103"/>
  <c r="X74" i="103"/>
  <c r="Y77" i="20"/>
  <c r="X77" i="20"/>
  <c r="Z77" i="20" s="1"/>
  <c r="Y75" i="88"/>
  <c r="X75" i="88"/>
  <c r="X71" i="43"/>
  <c r="Y71" i="43"/>
  <c r="Z71" i="43" s="1"/>
  <c r="AI72" i="54"/>
  <c r="AN72" i="54"/>
  <c r="AI67" i="35"/>
  <c r="AN67" i="35"/>
  <c r="AI73" i="104"/>
  <c r="AN73" i="104"/>
  <c r="Y73" i="54"/>
  <c r="X73" i="54"/>
  <c r="Y74" i="91"/>
  <c r="X74" i="91"/>
  <c r="Z74" i="91" s="1"/>
  <c r="AE70" i="83"/>
  <c r="AF70" i="83"/>
  <c r="AO70" i="83" s="1"/>
  <c r="AG70" i="83"/>
  <c r="AP70" i="83" s="1"/>
  <c r="W71" i="83"/>
  <c r="AH78" i="51"/>
  <c r="AQ78" i="51" s="1"/>
  <c r="AH72" i="55"/>
  <c r="AQ72" i="55" s="1"/>
  <c r="AR68" i="16"/>
  <c r="AR71" i="45"/>
  <c r="AI74" i="88"/>
  <c r="AN74" i="88"/>
  <c r="AI70" i="43"/>
  <c r="AN70" i="43"/>
  <c r="AI73" i="91"/>
  <c r="AN73" i="91"/>
  <c r="AR71" i="55"/>
  <c r="Y73" i="99"/>
  <c r="X73" i="99"/>
  <c r="Z73" i="99" s="1"/>
  <c r="Y69" i="90"/>
  <c r="X69" i="90"/>
  <c r="Z69" i="90" s="1"/>
  <c r="Y79" i="44"/>
  <c r="X79" i="44"/>
  <c r="Z79" i="44" s="1"/>
  <c r="AR77" i="51"/>
  <c r="AI68" i="49"/>
  <c r="AN68" i="49"/>
  <c r="AH69" i="87"/>
  <c r="AQ69" i="87" s="1"/>
  <c r="AI68" i="48"/>
  <c r="AN68" i="48"/>
  <c r="Z78" i="51"/>
  <c r="AH70" i="18"/>
  <c r="AQ70" i="18" s="1"/>
  <c r="AH72" i="45"/>
  <c r="AQ72" i="45" s="1"/>
  <c r="Z72" i="55"/>
  <c r="AI69" i="94"/>
  <c r="AN69" i="94"/>
  <c r="AI75" i="95"/>
  <c r="AN75" i="95"/>
  <c r="AI68" i="90"/>
  <c r="AN68" i="90"/>
  <c r="AF69" i="49" l="1"/>
  <c r="AO69" i="49" s="1"/>
  <c r="AE69" i="49"/>
  <c r="W70" i="49"/>
  <c r="AG69" i="49"/>
  <c r="AP69" i="49" s="1"/>
  <c r="AF68" i="98"/>
  <c r="AO68" i="98" s="1"/>
  <c r="W69" i="98"/>
  <c r="AE68" i="98"/>
  <c r="AG68" i="98"/>
  <c r="AP68" i="98" s="1"/>
  <c r="AE69" i="90"/>
  <c r="W70" i="90"/>
  <c r="AG69" i="90"/>
  <c r="AP69" i="90" s="1"/>
  <c r="AF69" i="90"/>
  <c r="AO69" i="90" s="1"/>
  <c r="AG66" i="82"/>
  <c r="AP66" i="82" s="1"/>
  <c r="AF66" i="82"/>
  <c r="AO66" i="82" s="1"/>
  <c r="AE66" i="82"/>
  <c r="W67" i="82"/>
  <c r="AX79" i="44"/>
  <c r="S79" i="44" s="1"/>
  <c r="AC79" i="44" s="1"/>
  <c r="AE79" i="44"/>
  <c r="AF79" i="44"/>
  <c r="AO79" i="44" s="1"/>
  <c r="AO81" i="44" s="1"/>
  <c r="AG79" i="44"/>
  <c r="AP79" i="44" s="1"/>
  <c r="AP81" i="44" s="1"/>
  <c r="AR68" i="90"/>
  <c r="AR68" i="48"/>
  <c r="AF77" i="41"/>
  <c r="AO77" i="41" s="1"/>
  <c r="W78" i="41"/>
  <c r="AG77" i="41"/>
  <c r="AP77" i="41" s="1"/>
  <c r="AE77" i="41"/>
  <c r="AR69" i="94"/>
  <c r="AE78" i="51"/>
  <c r="AF78" i="51"/>
  <c r="AO78" i="51" s="1"/>
  <c r="AG78" i="51"/>
  <c r="AP78" i="51" s="1"/>
  <c r="W79" i="51"/>
  <c r="AH79" i="44"/>
  <c r="AQ79" i="44" s="1"/>
  <c r="AQ81" i="44" s="1"/>
  <c r="AZ3" i="44"/>
  <c r="AX8" i="44" s="1"/>
  <c r="S8" i="44" s="1"/>
  <c r="AC8" i="44" s="1"/>
  <c r="AB9" i="44" s="1"/>
  <c r="AX4" i="44"/>
  <c r="S4" i="44" s="1"/>
  <c r="AC4" i="44" s="1"/>
  <c r="AB5" i="44" s="1"/>
  <c r="AX10" i="44"/>
  <c r="S10" i="44" s="1"/>
  <c r="AC10" i="44" s="1"/>
  <c r="AB11" i="44" s="1"/>
  <c r="AX11" i="44"/>
  <c r="S11" i="44" s="1"/>
  <c r="AC11" i="44" s="1"/>
  <c r="AB12" i="44" s="1"/>
  <c r="AX12" i="44"/>
  <c r="S12" i="44" s="1"/>
  <c r="AC12" i="44" s="1"/>
  <c r="AB13" i="44" s="1"/>
  <c r="AX13" i="44"/>
  <c r="S13" i="44" s="1"/>
  <c r="AC13" i="44" s="1"/>
  <c r="AB14" i="44" s="1"/>
  <c r="AX14" i="44"/>
  <c r="S14" i="44" s="1"/>
  <c r="AC14" i="44" s="1"/>
  <c r="AB15" i="44" s="1"/>
  <c r="AX15" i="44"/>
  <c r="S15" i="44" s="1"/>
  <c r="AC15" i="44" s="1"/>
  <c r="AB16" i="44" s="1"/>
  <c r="AX16" i="44"/>
  <c r="S16" i="44" s="1"/>
  <c r="AC16" i="44" s="1"/>
  <c r="AB17" i="44" s="1"/>
  <c r="AX17" i="44"/>
  <c r="S17" i="44" s="1"/>
  <c r="AC17" i="44" s="1"/>
  <c r="AB18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5" i="44"/>
  <c r="S65" i="44" s="1"/>
  <c r="AC65" i="44" s="1"/>
  <c r="AB66" i="44" s="1"/>
  <c r="AX66" i="44"/>
  <c r="S66" i="44" s="1"/>
  <c r="AC66" i="44" s="1"/>
  <c r="AB67" i="44" s="1"/>
  <c r="AX67" i="44"/>
  <c r="S67" i="44" s="1"/>
  <c r="AC67" i="44" s="1"/>
  <c r="AB68" i="44" s="1"/>
  <c r="AX68" i="44"/>
  <c r="S68" i="44" s="1"/>
  <c r="AC68" i="44" s="1"/>
  <c r="AB69" i="44" s="1"/>
  <c r="AX69" i="44"/>
  <c r="S69" i="44" s="1"/>
  <c r="AC69" i="44" s="1"/>
  <c r="AB70" i="44" s="1"/>
  <c r="AX70" i="44"/>
  <c r="S70" i="44" s="1"/>
  <c r="AC70" i="44" s="1"/>
  <c r="AB71" i="44" s="1"/>
  <c r="AX71" i="44"/>
  <c r="S71" i="44" s="1"/>
  <c r="AC71" i="44" s="1"/>
  <c r="AB72" i="44" s="1"/>
  <c r="AX72" i="44"/>
  <c r="S72" i="44" s="1"/>
  <c r="AC72" i="44" s="1"/>
  <c r="AB73" i="44" s="1"/>
  <c r="AX73" i="44"/>
  <c r="S73" i="44" s="1"/>
  <c r="AC73" i="44" s="1"/>
  <c r="AB74" i="44" s="1"/>
  <c r="AX74" i="44"/>
  <c r="S74" i="44" s="1"/>
  <c r="AC74" i="44" s="1"/>
  <c r="AB75" i="44" s="1"/>
  <c r="AX77" i="44"/>
  <c r="S77" i="44" s="1"/>
  <c r="AC77" i="44" s="1"/>
  <c r="AB78" i="44" s="1"/>
  <c r="AX75" i="44"/>
  <c r="S75" i="44" s="1"/>
  <c r="AC75" i="44" s="1"/>
  <c r="AB76" i="44" s="1"/>
  <c r="AX76" i="44"/>
  <c r="S76" i="44" s="1"/>
  <c r="AC76" i="44" s="1"/>
  <c r="AB77" i="44" s="1"/>
  <c r="AX78" i="44"/>
  <c r="S78" i="44" s="1"/>
  <c r="AC78" i="44" s="1"/>
  <c r="AB79" i="44" s="1"/>
  <c r="AH73" i="99"/>
  <c r="AQ73" i="99" s="1"/>
  <c r="AR73" i="91"/>
  <c r="AH74" i="91"/>
  <c r="AQ74" i="91" s="1"/>
  <c r="AH77" i="20"/>
  <c r="AQ77" i="20" s="1"/>
  <c r="AI76" i="84"/>
  <c r="AN76" i="84"/>
  <c r="AR73" i="103"/>
  <c r="AH69" i="48"/>
  <c r="AQ69" i="48" s="1"/>
  <c r="AH68" i="98"/>
  <c r="AQ68" i="98" s="1"/>
  <c r="X76" i="96"/>
  <c r="Y76" i="96"/>
  <c r="Y73" i="45"/>
  <c r="X73" i="45"/>
  <c r="Z73" i="45" s="1"/>
  <c r="X70" i="87"/>
  <c r="Y70" i="87"/>
  <c r="AI71" i="11"/>
  <c r="AN71" i="11"/>
  <c r="AF73" i="99"/>
  <c r="AO73" i="99" s="1"/>
  <c r="AE73" i="99"/>
  <c r="AG73" i="99"/>
  <c r="AP73" i="99" s="1"/>
  <c r="W74" i="99"/>
  <c r="AG74" i="91"/>
  <c r="AP74" i="91" s="1"/>
  <c r="W75" i="91"/>
  <c r="AF74" i="91"/>
  <c r="AO74" i="91" s="1"/>
  <c r="AE74" i="91"/>
  <c r="AR73" i="104"/>
  <c r="AG71" i="43"/>
  <c r="AP71" i="43" s="1"/>
  <c r="W72" i="43"/>
  <c r="AE71" i="43"/>
  <c r="AF71" i="43"/>
  <c r="AO71" i="43" s="1"/>
  <c r="AE77" i="20"/>
  <c r="AN77" i="20" s="1"/>
  <c r="AF77" i="20"/>
  <c r="AO77" i="20" s="1"/>
  <c r="W78" i="20"/>
  <c r="AG77" i="20"/>
  <c r="X77" i="84"/>
  <c r="Z77" i="84" s="1"/>
  <c r="Y77" i="84"/>
  <c r="Y70" i="85"/>
  <c r="Z70" i="85" s="1"/>
  <c r="X70" i="85"/>
  <c r="AR72" i="99"/>
  <c r="AF69" i="48"/>
  <c r="AO69" i="48" s="1"/>
  <c r="AG69" i="48"/>
  <c r="AP69" i="48" s="1"/>
  <c r="W70" i="48"/>
  <c r="AE69" i="48"/>
  <c r="AI75" i="96"/>
  <c r="AN75" i="96"/>
  <c r="AR76" i="20"/>
  <c r="AR70" i="43"/>
  <c r="Y71" i="83"/>
  <c r="X71" i="83"/>
  <c r="AH71" i="43"/>
  <c r="AQ71" i="43" s="1"/>
  <c r="AH66" i="82"/>
  <c r="AQ66" i="82" s="1"/>
  <c r="AH72" i="100"/>
  <c r="AQ72" i="100" s="1"/>
  <c r="Y71" i="18"/>
  <c r="X71" i="18"/>
  <c r="AH70" i="94"/>
  <c r="AQ70" i="94" s="1"/>
  <c r="AH68" i="35"/>
  <c r="AQ68" i="35" s="1"/>
  <c r="Y76" i="92"/>
  <c r="X76" i="92"/>
  <c r="AH73" i="54"/>
  <c r="AQ73" i="54" s="1"/>
  <c r="AH75" i="88"/>
  <c r="AQ75" i="88" s="1"/>
  <c r="AF72" i="100"/>
  <c r="AO72" i="100" s="1"/>
  <c r="AG72" i="100"/>
  <c r="AP72" i="100" s="1"/>
  <c r="W73" i="100"/>
  <c r="AE72" i="100"/>
  <c r="AI70" i="18"/>
  <c r="AN70" i="18"/>
  <c r="AI69" i="85"/>
  <c r="AN69" i="85"/>
  <c r="AF70" i="94"/>
  <c r="AO70" i="94" s="1"/>
  <c r="AE70" i="94"/>
  <c r="W71" i="94"/>
  <c r="AG70" i="94"/>
  <c r="AP70" i="94" s="1"/>
  <c r="AR71" i="100"/>
  <c r="AH76" i="95"/>
  <c r="AQ76" i="95" s="1"/>
  <c r="Z68" i="35"/>
  <c r="AI75" i="92"/>
  <c r="AN75" i="92"/>
  <c r="AI77" i="13"/>
  <c r="AN77" i="13"/>
  <c r="AE72" i="55"/>
  <c r="AF72" i="55"/>
  <c r="AO72" i="55" s="1"/>
  <c r="W73" i="55"/>
  <c r="AG72" i="55"/>
  <c r="AP72" i="55" s="1"/>
  <c r="AR68" i="49"/>
  <c r="AH74" i="103"/>
  <c r="AQ74" i="103" s="1"/>
  <c r="AR75" i="95"/>
  <c r="AR74" i="88"/>
  <c r="Z73" i="54"/>
  <c r="Z75" i="88"/>
  <c r="Z74" i="103"/>
  <c r="AF70" i="50"/>
  <c r="AO70" i="50" s="1"/>
  <c r="W71" i="50"/>
  <c r="AG70" i="50"/>
  <c r="AP70" i="50" s="1"/>
  <c r="AE70" i="50"/>
  <c r="AI69" i="102"/>
  <c r="AR69" i="102" s="1"/>
  <c r="AN69" i="102"/>
  <c r="AH74" i="104"/>
  <c r="AQ74" i="104" s="1"/>
  <c r="Y70" i="10"/>
  <c r="X70" i="10"/>
  <c r="AR67" i="98"/>
  <c r="Z76" i="95"/>
  <c r="Y72" i="11"/>
  <c r="X72" i="11"/>
  <c r="Z72" i="11" s="1"/>
  <c r="Y78" i="13"/>
  <c r="X78" i="13"/>
  <c r="AH69" i="90"/>
  <c r="AQ69" i="90" s="1"/>
  <c r="AR67" i="35"/>
  <c r="AI70" i="83"/>
  <c r="AN70" i="83"/>
  <c r="AR72" i="54"/>
  <c r="X70" i="102"/>
  <c r="Y70" i="102"/>
  <c r="Z74" i="104"/>
  <c r="AI69" i="10"/>
  <c r="AN69" i="10"/>
  <c r="W71" i="42"/>
  <c r="AE70" i="42"/>
  <c r="AF70" i="42"/>
  <c r="AO70" i="42" s="1"/>
  <c r="AG70" i="42"/>
  <c r="AP70" i="42" s="1"/>
  <c r="W70" i="16"/>
  <c r="AF69" i="16"/>
  <c r="AO69" i="16" s="1"/>
  <c r="AG69" i="16"/>
  <c r="AP69" i="16" s="1"/>
  <c r="AE69" i="16"/>
  <c r="AH69" i="49"/>
  <c r="AQ69" i="49" s="1"/>
  <c r="AR78" i="44"/>
  <c r="AI72" i="45"/>
  <c r="AN72" i="45"/>
  <c r="AI69" i="87"/>
  <c r="AN69" i="87"/>
  <c r="Z71" i="83" l="1"/>
  <c r="AX6" i="44"/>
  <c r="S6" i="44" s="1"/>
  <c r="AC6" i="44" s="1"/>
  <c r="AB7" i="44" s="1"/>
  <c r="Z76" i="92"/>
  <c r="AX5" i="44"/>
  <c r="S5" i="44" s="1"/>
  <c r="AC5" i="44" s="1"/>
  <c r="AB6" i="44" s="1"/>
  <c r="Z78" i="13"/>
  <c r="Z70" i="87"/>
  <c r="AX9" i="44"/>
  <c r="S9" i="44" s="1"/>
  <c r="AC9" i="44" s="1"/>
  <c r="AB10" i="44" s="1"/>
  <c r="AX7" i="44"/>
  <c r="S7" i="44" s="1"/>
  <c r="AC7" i="44" s="1"/>
  <c r="AB8" i="44" s="1"/>
  <c r="AG71" i="83"/>
  <c r="AP71" i="83" s="1"/>
  <c r="AF71" i="83"/>
  <c r="AO71" i="83" s="1"/>
  <c r="W72" i="83"/>
  <c r="AE71" i="83"/>
  <c r="W78" i="84"/>
  <c r="AG77" i="84"/>
  <c r="AP77" i="84" s="1"/>
  <c r="AF77" i="84"/>
  <c r="AO77" i="84" s="1"/>
  <c r="AE77" i="84"/>
  <c r="AG78" i="13"/>
  <c r="AP78" i="13" s="1"/>
  <c r="AF78" i="13"/>
  <c r="AO78" i="13" s="1"/>
  <c r="AE78" i="13"/>
  <c r="W79" i="13"/>
  <c r="AG70" i="87"/>
  <c r="AP70" i="87" s="1"/>
  <c r="W71" i="87"/>
  <c r="AF70" i="87"/>
  <c r="AO70" i="87" s="1"/>
  <c r="AE70" i="87"/>
  <c r="W77" i="92"/>
  <c r="AG76" i="92"/>
  <c r="AP76" i="92" s="1"/>
  <c r="AF76" i="92"/>
  <c r="AO76" i="92" s="1"/>
  <c r="AE76" i="92"/>
  <c r="AE72" i="11"/>
  <c r="AG72" i="11"/>
  <c r="AP72" i="11" s="1"/>
  <c r="W73" i="11"/>
  <c r="AF72" i="11"/>
  <c r="AO72" i="11" s="1"/>
  <c r="AF70" i="85"/>
  <c r="AO70" i="85" s="1"/>
  <c r="AE70" i="85"/>
  <c r="W71" i="85"/>
  <c r="AG70" i="85"/>
  <c r="AP70" i="85" s="1"/>
  <c r="AR70" i="83"/>
  <c r="Y73" i="55"/>
  <c r="X73" i="55"/>
  <c r="AR75" i="92"/>
  <c r="AI70" i="94"/>
  <c r="AN70" i="94"/>
  <c r="AR69" i="87"/>
  <c r="AI70" i="42"/>
  <c r="AN70" i="42"/>
  <c r="AH70" i="102"/>
  <c r="AQ70" i="102" s="1"/>
  <c r="AH78" i="13"/>
  <c r="AQ78" i="13" s="1"/>
  <c r="W77" i="95"/>
  <c r="AG76" i="95"/>
  <c r="AP76" i="95" s="1"/>
  <c r="AE76" i="95"/>
  <c r="AF76" i="95"/>
  <c r="AO76" i="95" s="1"/>
  <c r="W75" i="103"/>
  <c r="AF74" i="103"/>
  <c r="AO74" i="103" s="1"/>
  <c r="AE74" i="103"/>
  <c r="AG74" i="103"/>
  <c r="AP74" i="103" s="1"/>
  <c r="AI72" i="55"/>
  <c r="AN72" i="55"/>
  <c r="Y73" i="100"/>
  <c r="Z73" i="100" s="1"/>
  <c r="X73" i="100"/>
  <c r="AH76" i="92"/>
  <c r="AQ76" i="92" s="1"/>
  <c r="Y70" i="48"/>
  <c r="X70" i="48"/>
  <c r="AI77" i="20"/>
  <c r="AP77" i="20"/>
  <c r="AI71" i="43"/>
  <c r="AN71" i="43"/>
  <c r="AI74" i="91"/>
  <c r="AN74" i="91"/>
  <c r="AK78" i="44"/>
  <c r="AT78" i="44" s="1"/>
  <c r="AJ78" i="44"/>
  <c r="AJ70" i="44"/>
  <c r="AK70" i="44"/>
  <c r="AT70" i="44" s="1"/>
  <c r="AJ64" i="44"/>
  <c r="AK64" i="44"/>
  <c r="AT64" i="44" s="1"/>
  <c r="AJ58" i="44"/>
  <c r="AK58" i="44"/>
  <c r="AT58" i="44" s="1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34" i="44"/>
  <c r="AJ28" i="44"/>
  <c r="AK28" i="44"/>
  <c r="AT28" i="44" s="1"/>
  <c r="AJ22" i="44"/>
  <c r="AK22" i="44"/>
  <c r="AT22" i="44" s="1"/>
  <c r="AJ16" i="44"/>
  <c r="AK16" i="44"/>
  <c r="AT16" i="44" s="1"/>
  <c r="AK10" i="44"/>
  <c r="AT10" i="44" s="1"/>
  <c r="AJ10" i="44"/>
  <c r="AK6" i="44"/>
  <c r="AT6" i="44" s="1"/>
  <c r="AJ6" i="44"/>
  <c r="AI78" i="51"/>
  <c r="AN78" i="51"/>
  <c r="Y78" i="41"/>
  <c r="X78" i="41"/>
  <c r="AI66" i="82"/>
  <c r="AN66" i="82"/>
  <c r="Y70" i="90"/>
  <c r="X70" i="90"/>
  <c r="Y71" i="42"/>
  <c r="X71" i="42"/>
  <c r="AE75" i="88"/>
  <c r="AN75" i="88" s="1"/>
  <c r="W76" i="88"/>
  <c r="AF75" i="88"/>
  <c r="AO75" i="88" s="1"/>
  <c r="AG75" i="88"/>
  <c r="AR69" i="85"/>
  <c r="AH71" i="18"/>
  <c r="AQ71" i="18" s="1"/>
  <c r="AH71" i="83"/>
  <c r="AQ71" i="83" s="1"/>
  <c r="Y78" i="20"/>
  <c r="X78" i="20"/>
  <c r="Y72" i="43"/>
  <c r="X72" i="43"/>
  <c r="AI73" i="99"/>
  <c r="AR73" i="99" s="1"/>
  <c r="AN73" i="99"/>
  <c r="AH70" i="87"/>
  <c r="AQ70" i="87" s="1"/>
  <c r="AH76" i="96"/>
  <c r="AQ76" i="96" s="1"/>
  <c r="AJ75" i="44"/>
  <c r="AK75" i="44"/>
  <c r="AT75" i="44" s="1"/>
  <c r="AJ69" i="44"/>
  <c r="AK69" i="44"/>
  <c r="AT69" i="44" s="1"/>
  <c r="AK63" i="44"/>
  <c r="AT63" i="44" s="1"/>
  <c r="AJ63" i="44"/>
  <c r="AK57" i="44"/>
  <c r="AT57" i="44" s="1"/>
  <c r="AJ57" i="44"/>
  <c r="AJ51" i="44"/>
  <c r="AK51" i="44"/>
  <c r="AT51" i="44" s="1"/>
  <c r="AJ45" i="44"/>
  <c r="AK45" i="44"/>
  <c r="AT45" i="44" s="1"/>
  <c r="AJ39" i="44"/>
  <c r="AK39" i="44"/>
  <c r="AT39" i="44" s="1"/>
  <c r="AK33" i="44"/>
  <c r="AT33" i="44" s="1"/>
  <c r="AJ33" i="44"/>
  <c r="AK27" i="44"/>
  <c r="AT27" i="44" s="1"/>
  <c r="AJ27" i="44"/>
  <c r="AK21" i="44"/>
  <c r="AT21" i="44" s="1"/>
  <c r="AJ21" i="44"/>
  <c r="AK15" i="44"/>
  <c r="AT15" i="44" s="1"/>
  <c r="AJ15" i="44"/>
  <c r="AJ8" i="44"/>
  <c r="AK8" i="44"/>
  <c r="AT8" i="44" s="1"/>
  <c r="AI69" i="90"/>
  <c r="AN69" i="90"/>
  <c r="AI70" i="50"/>
  <c r="AN70" i="50"/>
  <c r="AE73" i="54"/>
  <c r="AF73" i="54"/>
  <c r="AO73" i="54" s="1"/>
  <c r="W74" i="54"/>
  <c r="AG73" i="54"/>
  <c r="AP73" i="54" s="1"/>
  <c r="AR77" i="13"/>
  <c r="Z71" i="18"/>
  <c r="Y75" i="91"/>
  <c r="X75" i="91"/>
  <c r="AH73" i="45"/>
  <c r="AQ73" i="45" s="1"/>
  <c r="AK74" i="44"/>
  <c r="AT74" i="44" s="1"/>
  <c r="AJ74" i="44"/>
  <c r="AJ68" i="44"/>
  <c r="AK68" i="44"/>
  <c r="AT68" i="44" s="1"/>
  <c r="AJ62" i="44"/>
  <c r="AK62" i="44"/>
  <c r="AT62" i="44" s="1"/>
  <c r="AK56" i="44"/>
  <c r="AT56" i="44" s="1"/>
  <c r="AJ56" i="44"/>
  <c r="AK50" i="44"/>
  <c r="AT50" i="44" s="1"/>
  <c r="AJ50" i="44"/>
  <c r="AK44" i="44"/>
  <c r="AT44" i="44" s="1"/>
  <c r="AJ44" i="44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K14" i="44"/>
  <c r="AT14" i="44" s="1"/>
  <c r="AJ14" i="44"/>
  <c r="AK7" i="44"/>
  <c r="AT7" i="44" s="1"/>
  <c r="AJ7" i="44"/>
  <c r="AI79" i="44"/>
  <c r="AN79" i="44"/>
  <c r="AN81" i="44" s="1"/>
  <c r="AH72" i="11"/>
  <c r="AQ72" i="11" s="1"/>
  <c r="AH70" i="10"/>
  <c r="AQ70" i="10" s="1"/>
  <c r="Y71" i="94"/>
  <c r="X71" i="94"/>
  <c r="AR70" i="18"/>
  <c r="AR75" i="96"/>
  <c r="AE73" i="45"/>
  <c r="AF73" i="45"/>
  <c r="AO73" i="45" s="1"/>
  <c r="AG73" i="45"/>
  <c r="AP73" i="45" s="1"/>
  <c r="W74" i="45"/>
  <c r="AR76" i="84"/>
  <c r="AJ79" i="44"/>
  <c r="AS79" i="44" s="1"/>
  <c r="AK79" i="44"/>
  <c r="AT79" i="44" s="1"/>
  <c r="AJ73" i="44"/>
  <c r="AK73" i="44"/>
  <c r="AT73" i="44" s="1"/>
  <c r="AJ67" i="44"/>
  <c r="AK67" i="44"/>
  <c r="AT67" i="44" s="1"/>
  <c r="AK61" i="44"/>
  <c r="AT61" i="44" s="1"/>
  <c r="AJ61" i="44"/>
  <c r="AK55" i="44"/>
  <c r="AT55" i="44" s="1"/>
  <c r="AJ55" i="44"/>
  <c r="AJ49" i="44"/>
  <c r="AK49" i="44"/>
  <c r="AT49" i="44" s="1"/>
  <c r="AJ43" i="44"/>
  <c r="AK43" i="44"/>
  <c r="AT43" i="44" s="1"/>
  <c r="AK37" i="44"/>
  <c r="AT37" i="44" s="1"/>
  <c r="AJ37" i="44"/>
  <c r="AJ31" i="44"/>
  <c r="AK31" i="44"/>
  <c r="AT31" i="44" s="1"/>
  <c r="AJ25" i="44"/>
  <c r="AK25" i="44"/>
  <c r="AT25" i="44" s="1"/>
  <c r="AK19" i="44"/>
  <c r="AT19" i="44" s="1"/>
  <c r="AJ19" i="44"/>
  <c r="AK13" i="44"/>
  <c r="AT13" i="44" s="1"/>
  <c r="AJ13" i="44"/>
  <c r="AK5" i="44"/>
  <c r="AT5" i="44" s="1"/>
  <c r="AJ5" i="44"/>
  <c r="Y79" i="51"/>
  <c r="Z79" i="51" s="1"/>
  <c r="X79" i="51"/>
  <c r="Y70" i="49"/>
  <c r="X70" i="49"/>
  <c r="W75" i="104"/>
  <c r="AG74" i="104"/>
  <c r="AP74" i="104" s="1"/>
  <c r="AF74" i="104"/>
  <c r="AO74" i="104" s="1"/>
  <c r="AE74" i="104"/>
  <c r="AH77" i="84"/>
  <c r="AQ77" i="84" s="1"/>
  <c r="AR71" i="11"/>
  <c r="AJ77" i="44"/>
  <c r="AK77" i="44"/>
  <c r="AT77" i="44" s="1"/>
  <c r="AJ72" i="44"/>
  <c r="AK72" i="44"/>
  <c r="AT72" i="44" s="1"/>
  <c r="AK66" i="44"/>
  <c r="AT66" i="44" s="1"/>
  <c r="AJ66" i="44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6" i="44"/>
  <c r="AT36" i="44" s="1"/>
  <c r="AJ36" i="44"/>
  <c r="AK30" i="44"/>
  <c r="AT30" i="44" s="1"/>
  <c r="AJ30" i="44"/>
  <c r="AK24" i="44"/>
  <c r="AT24" i="44" s="1"/>
  <c r="AJ24" i="44"/>
  <c r="AJ18" i="44"/>
  <c r="AK18" i="44"/>
  <c r="AT18" i="44" s="1"/>
  <c r="AJ12" i="44"/>
  <c r="AK12" i="44"/>
  <c r="AT12" i="44" s="1"/>
  <c r="AJ9" i="44"/>
  <c r="AK9" i="44"/>
  <c r="AT9" i="44" s="1"/>
  <c r="AI77" i="41"/>
  <c r="AN77" i="41"/>
  <c r="AI68" i="98"/>
  <c r="AN68" i="98"/>
  <c r="AI69" i="49"/>
  <c r="AN69" i="49"/>
  <c r="AR72" i="45"/>
  <c r="X70" i="16"/>
  <c r="Z70" i="16" s="1"/>
  <c r="Y70" i="16"/>
  <c r="AR69" i="10"/>
  <c r="Z70" i="10"/>
  <c r="Y71" i="50"/>
  <c r="X71" i="50"/>
  <c r="AI69" i="16"/>
  <c r="AN69" i="16"/>
  <c r="Z70" i="102"/>
  <c r="W69" i="35"/>
  <c r="AF68" i="35"/>
  <c r="AO68" i="35" s="1"/>
  <c r="AG68" i="35"/>
  <c r="AP68" i="35" s="1"/>
  <c r="AE68" i="35"/>
  <c r="AI72" i="100"/>
  <c r="AN72" i="100"/>
  <c r="AI69" i="48"/>
  <c r="AN69" i="48"/>
  <c r="AH70" i="85"/>
  <c r="AQ70" i="85" s="1"/>
  <c r="Y74" i="99"/>
  <c r="X74" i="99"/>
  <c r="Z76" i="96"/>
  <c r="AJ76" i="44"/>
  <c r="AK76" i="44"/>
  <c r="AT76" i="44" s="1"/>
  <c r="AJ71" i="44"/>
  <c r="AK71" i="44"/>
  <c r="AT71" i="44" s="1"/>
  <c r="AJ65" i="44"/>
  <c r="AK65" i="44"/>
  <c r="AT65" i="44" s="1"/>
  <c r="AJ59" i="44"/>
  <c r="AK59" i="44"/>
  <c r="AT59" i="44" s="1"/>
  <c r="AJ53" i="44"/>
  <c r="AK53" i="44"/>
  <c r="AT53" i="44" s="1"/>
  <c r="AK47" i="44"/>
  <c r="AT47" i="44" s="1"/>
  <c r="AJ47" i="44"/>
  <c r="AJ41" i="44"/>
  <c r="AK41" i="44"/>
  <c r="AT41" i="44" s="1"/>
  <c r="AJ35" i="44"/>
  <c r="AK35" i="44"/>
  <c r="AT35" i="44" s="1"/>
  <c r="AK29" i="44"/>
  <c r="AT29" i="44" s="1"/>
  <c r="AJ29" i="44"/>
  <c r="AJ23" i="44"/>
  <c r="AK23" i="44"/>
  <c r="AT23" i="44" s="1"/>
  <c r="AJ17" i="44"/>
  <c r="AK17" i="44"/>
  <c r="AT17" i="44" s="1"/>
  <c r="AK11" i="44"/>
  <c r="AT11" i="44" s="1"/>
  <c r="AJ11" i="44"/>
  <c r="AX3" i="44"/>
  <c r="S3" i="44" s="1"/>
  <c r="AC3" i="44" s="1"/>
  <c r="Y67" i="82"/>
  <c r="Z67" i="82" s="1"/>
  <c r="X67" i="82"/>
  <c r="Y69" i="98"/>
  <c r="X69" i="98"/>
  <c r="Z74" i="99" l="1"/>
  <c r="Z71" i="42"/>
  <c r="AF71" i="42"/>
  <c r="AO71" i="42" s="1"/>
  <c r="AG71" i="42"/>
  <c r="AP71" i="42" s="1"/>
  <c r="AE71" i="42"/>
  <c r="W72" i="42"/>
  <c r="AX79" i="51"/>
  <c r="S79" i="51" s="1"/>
  <c r="AC79" i="51" s="1"/>
  <c r="AF79" i="51"/>
  <c r="AO79" i="51" s="1"/>
  <c r="AO81" i="51" s="1"/>
  <c r="AE79" i="51"/>
  <c r="AN79" i="51" s="1"/>
  <c r="AN81" i="51" s="1"/>
  <c r="AG79" i="51"/>
  <c r="AF73" i="100"/>
  <c r="AO73" i="100" s="1"/>
  <c r="AE73" i="100"/>
  <c r="W74" i="100"/>
  <c r="AG73" i="100"/>
  <c r="AP73" i="100" s="1"/>
  <c r="AG74" i="99"/>
  <c r="AP74" i="99" s="1"/>
  <c r="W75" i="99"/>
  <c r="AE74" i="99"/>
  <c r="AF74" i="99"/>
  <c r="AO74" i="99" s="1"/>
  <c r="AS71" i="44"/>
  <c r="AL71" i="44"/>
  <c r="AU71" i="44" s="1"/>
  <c r="AR69" i="49"/>
  <c r="AB4" i="44"/>
  <c r="AJ3" i="44"/>
  <c r="AS41" i="44"/>
  <c r="AL41" i="44"/>
  <c r="AU41" i="44" s="1"/>
  <c r="AS76" i="44"/>
  <c r="AL76" i="44"/>
  <c r="AU76" i="44" s="1"/>
  <c r="Y69" i="35"/>
  <c r="X69" i="35"/>
  <c r="Z69" i="35" s="1"/>
  <c r="AH67" i="82"/>
  <c r="AQ67" i="82" s="1"/>
  <c r="AI68" i="35"/>
  <c r="AN68" i="35"/>
  <c r="AR69" i="16"/>
  <c r="AS24" i="44"/>
  <c r="AL24" i="44"/>
  <c r="AU24" i="44" s="1"/>
  <c r="AS42" i="44"/>
  <c r="AL42" i="44"/>
  <c r="AU42" i="44" s="1"/>
  <c r="AS60" i="44"/>
  <c r="AL60" i="44"/>
  <c r="AU60" i="44" s="1"/>
  <c r="AS19" i="44"/>
  <c r="AL19" i="44"/>
  <c r="AU19" i="44" s="1"/>
  <c r="AS37" i="44"/>
  <c r="AL37" i="44"/>
  <c r="AU37" i="44" s="1"/>
  <c r="AS55" i="44"/>
  <c r="AL55" i="44"/>
  <c r="AU55" i="44" s="1"/>
  <c r="AS26" i="44"/>
  <c r="AL26" i="44"/>
  <c r="AU26" i="44" s="1"/>
  <c r="AS62" i="44"/>
  <c r="AL62" i="44"/>
  <c r="AU62" i="44" s="1"/>
  <c r="Y74" i="54"/>
  <c r="X74" i="54"/>
  <c r="Z74" i="54" s="1"/>
  <c r="AR69" i="90"/>
  <c r="AS39" i="44"/>
  <c r="AL39" i="44"/>
  <c r="AU39" i="44" s="1"/>
  <c r="AS75" i="44"/>
  <c r="AL75" i="44"/>
  <c r="AU75" i="44" s="1"/>
  <c r="AH71" i="42"/>
  <c r="AQ71" i="42" s="1"/>
  <c r="AR78" i="51"/>
  <c r="AS16" i="44"/>
  <c r="AL16" i="44"/>
  <c r="AU16" i="44" s="1"/>
  <c r="AS70" i="44"/>
  <c r="AL70" i="44"/>
  <c r="AU70" i="44" s="1"/>
  <c r="AR71" i="43"/>
  <c r="AI74" i="103"/>
  <c r="AN74" i="103"/>
  <c r="AI76" i="92"/>
  <c r="AN76" i="92"/>
  <c r="Y78" i="84"/>
  <c r="X78" i="84"/>
  <c r="AS9" i="44"/>
  <c r="AL9" i="44"/>
  <c r="AU9" i="44" s="1"/>
  <c r="AS77" i="44"/>
  <c r="AL77" i="44"/>
  <c r="AU77" i="44" s="1"/>
  <c r="Y75" i="104"/>
  <c r="X75" i="104"/>
  <c r="Z75" i="104" s="1"/>
  <c r="AS73" i="44"/>
  <c r="AL73" i="44"/>
  <c r="AU73" i="44" s="1"/>
  <c r="Y74" i="45"/>
  <c r="X74" i="45"/>
  <c r="AS14" i="44"/>
  <c r="AL14" i="44"/>
  <c r="AU14" i="44" s="1"/>
  <c r="AS50" i="44"/>
  <c r="AL50" i="44"/>
  <c r="AU50" i="44" s="1"/>
  <c r="AG71" i="18"/>
  <c r="AP71" i="18" s="1"/>
  <c r="AE71" i="18"/>
  <c r="W72" i="18"/>
  <c r="AF71" i="18"/>
  <c r="AO71" i="18" s="1"/>
  <c r="AS27" i="44"/>
  <c r="AL27" i="44"/>
  <c r="AU27" i="44" s="1"/>
  <c r="AS63" i="44"/>
  <c r="AL63" i="44"/>
  <c r="AU63" i="44" s="1"/>
  <c r="AH72" i="43"/>
  <c r="AQ72" i="43" s="1"/>
  <c r="AR66" i="82"/>
  <c r="AL6" i="44"/>
  <c r="AU6" i="44" s="1"/>
  <c r="AS6" i="44"/>
  <c r="AS40" i="44"/>
  <c r="AL40" i="44"/>
  <c r="AU40" i="44" s="1"/>
  <c r="AS78" i="44"/>
  <c r="AL78" i="44"/>
  <c r="AU78" i="44" s="1"/>
  <c r="Y77" i="95"/>
  <c r="X77" i="95"/>
  <c r="Z77" i="95" s="1"/>
  <c r="AR70" i="42"/>
  <c r="Y71" i="87"/>
  <c r="X71" i="87"/>
  <c r="Z71" i="87" s="1"/>
  <c r="AS17" i="44"/>
  <c r="AL17" i="44"/>
  <c r="AU17" i="44" s="1"/>
  <c r="AS30" i="44"/>
  <c r="AL30" i="44"/>
  <c r="AU30" i="44" s="1"/>
  <c r="AS66" i="44"/>
  <c r="AL66" i="44"/>
  <c r="AU66" i="44" s="1"/>
  <c r="AH70" i="49"/>
  <c r="AQ70" i="49" s="1"/>
  <c r="AS5" i="44"/>
  <c r="AL5" i="44"/>
  <c r="AU5" i="44" s="1"/>
  <c r="AS61" i="44"/>
  <c r="AL61" i="44"/>
  <c r="AU61" i="44" s="1"/>
  <c r="AS32" i="44"/>
  <c r="AL32" i="44"/>
  <c r="AU32" i="44" s="1"/>
  <c r="AS68" i="44"/>
  <c r="AL68" i="44"/>
  <c r="AU68" i="44" s="1"/>
  <c r="AI73" i="54"/>
  <c r="AN73" i="54"/>
  <c r="AS8" i="44"/>
  <c r="AL8" i="44"/>
  <c r="AU8" i="44" s="1"/>
  <c r="AS45" i="44"/>
  <c r="AL45" i="44"/>
  <c r="AU45" i="44" s="1"/>
  <c r="Z72" i="43"/>
  <c r="AI75" i="88"/>
  <c r="AP75" i="88"/>
  <c r="AH78" i="41"/>
  <c r="AQ78" i="41" s="1"/>
  <c r="AS22" i="44"/>
  <c r="AL22" i="44"/>
  <c r="AU22" i="44" s="1"/>
  <c r="AS58" i="44"/>
  <c r="AL58" i="44"/>
  <c r="AU58" i="44" s="1"/>
  <c r="AR77" i="20"/>
  <c r="Y75" i="103"/>
  <c r="X75" i="103"/>
  <c r="Z75" i="103" s="1"/>
  <c r="AH73" i="55"/>
  <c r="AQ73" i="55" s="1"/>
  <c r="Y73" i="11"/>
  <c r="X73" i="11"/>
  <c r="AI71" i="83"/>
  <c r="AN71" i="83"/>
  <c r="AE67" i="82"/>
  <c r="AG67" i="82"/>
  <c r="AP67" i="82" s="1"/>
  <c r="AF67" i="82"/>
  <c r="AO67" i="82" s="1"/>
  <c r="W68" i="82"/>
  <c r="AR68" i="98"/>
  <c r="AS56" i="44"/>
  <c r="AL56" i="44"/>
  <c r="AU56" i="44" s="1"/>
  <c r="AS74" i="44"/>
  <c r="AL74" i="44"/>
  <c r="AU74" i="44" s="1"/>
  <c r="AS15" i="44"/>
  <c r="AL15" i="44"/>
  <c r="AU15" i="44" s="1"/>
  <c r="AS33" i="44"/>
  <c r="AL33" i="44"/>
  <c r="AU33" i="44" s="1"/>
  <c r="AH70" i="90"/>
  <c r="AQ70" i="90" s="1"/>
  <c r="Z78" i="41"/>
  <c r="AS10" i="44"/>
  <c r="AL10" i="44"/>
  <c r="AU10" i="44" s="1"/>
  <c r="AS46" i="44"/>
  <c r="AL46" i="44"/>
  <c r="AU46" i="44" s="1"/>
  <c r="AH70" i="48"/>
  <c r="AQ70" i="48" s="1"/>
  <c r="AR72" i="55"/>
  <c r="Z73" i="55"/>
  <c r="Y71" i="85"/>
  <c r="X71" i="85"/>
  <c r="Z71" i="85" s="1"/>
  <c r="Y77" i="92"/>
  <c r="X77" i="92"/>
  <c r="Z77" i="92" s="1"/>
  <c r="AI77" i="84"/>
  <c r="AN77" i="84"/>
  <c r="Y72" i="83"/>
  <c r="X72" i="83"/>
  <c r="Z72" i="83" s="1"/>
  <c r="AS35" i="44"/>
  <c r="AL35" i="44"/>
  <c r="AU35" i="44" s="1"/>
  <c r="AH71" i="50"/>
  <c r="AQ71" i="50" s="1"/>
  <c r="AR69" i="48"/>
  <c r="Z71" i="50"/>
  <c r="AS48" i="44"/>
  <c r="AL48" i="44"/>
  <c r="AU48" i="44" s="1"/>
  <c r="AH69" i="98"/>
  <c r="AQ69" i="98" s="1"/>
  <c r="AS23" i="44"/>
  <c r="AL23" i="44"/>
  <c r="AU23" i="44" s="1"/>
  <c r="AS59" i="44"/>
  <c r="AL59" i="44"/>
  <c r="AU59" i="44" s="1"/>
  <c r="AH70" i="16"/>
  <c r="AQ70" i="16" s="1"/>
  <c r="AS12" i="44"/>
  <c r="AL12" i="44"/>
  <c r="AU12" i="44" s="1"/>
  <c r="Z70" i="49"/>
  <c r="AS25" i="44"/>
  <c r="AL25" i="44"/>
  <c r="AU25" i="44" s="1"/>
  <c r="Z71" i="94"/>
  <c r="AH71" i="94"/>
  <c r="AQ71" i="94" s="1"/>
  <c r="AS29" i="44"/>
  <c r="AL29" i="44"/>
  <c r="AU29" i="44" s="1"/>
  <c r="AR72" i="100"/>
  <c r="AF70" i="102"/>
  <c r="AO70" i="102" s="1"/>
  <c r="AG70" i="102"/>
  <c r="W71" i="102"/>
  <c r="AE70" i="102"/>
  <c r="AN70" i="102" s="1"/>
  <c r="AE70" i="10"/>
  <c r="W71" i="10"/>
  <c r="AG70" i="10"/>
  <c r="AP70" i="10" s="1"/>
  <c r="AF70" i="10"/>
  <c r="AO70" i="10" s="1"/>
  <c r="AS36" i="44"/>
  <c r="AL36" i="44"/>
  <c r="AU36" i="44" s="1"/>
  <c r="AI74" i="104"/>
  <c r="AN74" i="104"/>
  <c r="AS13" i="44"/>
  <c r="AL13" i="44"/>
  <c r="AU13" i="44" s="1"/>
  <c r="AI73" i="45"/>
  <c r="AN73" i="45"/>
  <c r="AR79" i="44"/>
  <c r="AR81" i="44" s="1"/>
  <c r="AL79" i="44"/>
  <c r="AU79" i="44" s="1"/>
  <c r="AS20" i="44"/>
  <c r="AL20" i="44"/>
  <c r="AU20" i="44" s="1"/>
  <c r="AS38" i="44"/>
  <c r="AL38" i="44"/>
  <c r="AU38" i="44" s="1"/>
  <c r="AH75" i="91"/>
  <c r="AQ75" i="91" s="1"/>
  <c r="AR70" i="50"/>
  <c r="AS51" i="44"/>
  <c r="AL51" i="44"/>
  <c r="AU51" i="44" s="1"/>
  <c r="AS69" i="44"/>
  <c r="AL69" i="44"/>
  <c r="AU69" i="44" s="1"/>
  <c r="AH78" i="20"/>
  <c r="AQ78" i="20" s="1"/>
  <c r="Y76" i="88"/>
  <c r="Z76" i="88" s="1"/>
  <c r="X76" i="88"/>
  <c r="Z70" i="90"/>
  <c r="AS28" i="44"/>
  <c r="AL28" i="44"/>
  <c r="AU28" i="44" s="1"/>
  <c r="AS64" i="44"/>
  <c r="AL64" i="44"/>
  <c r="AU64" i="44" s="1"/>
  <c r="AR74" i="91"/>
  <c r="Z70" i="48"/>
  <c r="AI70" i="85"/>
  <c r="AN70" i="85"/>
  <c r="AI72" i="11"/>
  <c r="AN72" i="11"/>
  <c r="Y79" i="13"/>
  <c r="X79" i="13"/>
  <c r="AS53" i="44"/>
  <c r="AL53" i="44"/>
  <c r="AU53" i="44" s="1"/>
  <c r="AE70" i="16"/>
  <c r="AF70" i="16"/>
  <c r="AO70" i="16" s="1"/>
  <c r="AG70" i="16"/>
  <c r="AP70" i="16" s="1"/>
  <c r="W71" i="16"/>
  <c r="AS43" i="44"/>
  <c r="AL43" i="44"/>
  <c r="AU43" i="44" s="1"/>
  <c r="Z69" i="98"/>
  <c r="AS11" i="44"/>
  <c r="AL11" i="44"/>
  <c r="AU11" i="44" s="1"/>
  <c r="AS47" i="44"/>
  <c r="AL47" i="44"/>
  <c r="AU47" i="44" s="1"/>
  <c r="AG76" i="96"/>
  <c r="AP76" i="96" s="1"/>
  <c r="W77" i="96"/>
  <c r="AF76" i="96"/>
  <c r="AO76" i="96" s="1"/>
  <c r="AE76" i="96"/>
  <c r="AS65" i="44"/>
  <c r="AL65" i="44"/>
  <c r="AU65" i="44" s="1"/>
  <c r="AH74" i="99"/>
  <c r="AQ74" i="99" s="1"/>
  <c r="AR77" i="41"/>
  <c r="AS18" i="44"/>
  <c r="AL18" i="44"/>
  <c r="AU18" i="44" s="1"/>
  <c r="AS54" i="44"/>
  <c r="AL54" i="44"/>
  <c r="AU54" i="44" s="1"/>
  <c r="AS72" i="44"/>
  <c r="AL72" i="44"/>
  <c r="AU72" i="44" s="1"/>
  <c r="AH79" i="51"/>
  <c r="AQ79" i="51" s="1"/>
  <c r="AQ81" i="51" s="1"/>
  <c r="AZ3" i="51"/>
  <c r="AX8" i="51" s="1"/>
  <c r="S8" i="51" s="1"/>
  <c r="AC8" i="51" s="1"/>
  <c r="AB9" i="51" s="1"/>
  <c r="AX11" i="51"/>
  <c r="S11" i="51" s="1"/>
  <c r="AC11" i="51" s="1"/>
  <c r="AB12" i="51" s="1"/>
  <c r="AX17" i="51"/>
  <c r="S17" i="51" s="1"/>
  <c r="AC17" i="51" s="1"/>
  <c r="AB18" i="51" s="1"/>
  <c r="AX18" i="51"/>
  <c r="S18" i="51" s="1"/>
  <c r="AC18" i="51" s="1"/>
  <c r="AB19" i="51" s="1"/>
  <c r="AX22" i="51"/>
  <c r="S22" i="51" s="1"/>
  <c r="AC22" i="51" s="1"/>
  <c r="AB23" i="51" s="1"/>
  <c r="AX23" i="51"/>
  <c r="S23" i="51" s="1"/>
  <c r="AC23" i="51" s="1"/>
  <c r="AB24" i="51" s="1"/>
  <c r="AX29" i="51"/>
  <c r="S29" i="51" s="1"/>
  <c r="AC29" i="51" s="1"/>
  <c r="AB30" i="51" s="1"/>
  <c r="AX30" i="51"/>
  <c r="S30" i="51" s="1"/>
  <c r="AC30" i="51" s="1"/>
  <c r="AB31" i="51" s="1"/>
  <c r="AX32" i="51"/>
  <c r="S32" i="51" s="1"/>
  <c r="AC32" i="51" s="1"/>
  <c r="AB33" i="51" s="1"/>
  <c r="AX33" i="51"/>
  <c r="S33" i="51" s="1"/>
  <c r="AC33" i="51" s="1"/>
  <c r="AB34" i="51" s="1"/>
  <c r="AX36" i="51"/>
  <c r="S36" i="51" s="1"/>
  <c r="AC36" i="51" s="1"/>
  <c r="AB37" i="51" s="1"/>
  <c r="AX37" i="51"/>
  <c r="S37" i="51" s="1"/>
  <c r="AC37" i="51" s="1"/>
  <c r="AB38" i="51" s="1"/>
  <c r="AX38" i="51"/>
  <c r="S38" i="51" s="1"/>
  <c r="AC38" i="51" s="1"/>
  <c r="AB39" i="51" s="1"/>
  <c r="AX39" i="51"/>
  <c r="S39" i="51" s="1"/>
  <c r="AC39" i="51" s="1"/>
  <c r="AB40" i="51" s="1"/>
  <c r="AX40" i="51"/>
  <c r="S40" i="51" s="1"/>
  <c r="AC40" i="51" s="1"/>
  <c r="AB41" i="51" s="1"/>
  <c r="AX41" i="51"/>
  <c r="S41" i="51" s="1"/>
  <c r="AC41" i="51" s="1"/>
  <c r="AB42" i="51" s="1"/>
  <c r="AX42" i="51"/>
  <c r="S42" i="51" s="1"/>
  <c r="AC42" i="51" s="1"/>
  <c r="AB43" i="51" s="1"/>
  <c r="AX43" i="51"/>
  <c r="S43" i="51" s="1"/>
  <c r="AC43" i="51" s="1"/>
  <c r="AB44" i="51" s="1"/>
  <c r="AX44" i="51"/>
  <c r="S44" i="51" s="1"/>
  <c r="AC44" i="51" s="1"/>
  <c r="AB45" i="51" s="1"/>
  <c r="AX45" i="51"/>
  <c r="S45" i="51" s="1"/>
  <c r="AC45" i="51" s="1"/>
  <c r="AB46" i="51" s="1"/>
  <c r="AX46" i="51"/>
  <c r="S46" i="51" s="1"/>
  <c r="AC46" i="51" s="1"/>
  <c r="AB47" i="51" s="1"/>
  <c r="AX47" i="51"/>
  <c r="S47" i="51" s="1"/>
  <c r="AC47" i="51" s="1"/>
  <c r="AB48" i="51" s="1"/>
  <c r="AX48" i="51"/>
  <c r="S48" i="51" s="1"/>
  <c r="AC48" i="51" s="1"/>
  <c r="AB49" i="51" s="1"/>
  <c r="AX49" i="51"/>
  <c r="S49" i="51" s="1"/>
  <c r="AC49" i="51" s="1"/>
  <c r="AB50" i="51" s="1"/>
  <c r="AX50" i="51"/>
  <c r="S50" i="51" s="1"/>
  <c r="AC50" i="51" s="1"/>
  <c r="AB51" i="51" s="1"/>
  <c r="AX51" i="51"/>
  <c r="S51" i="51" s="1"/>
  <c r="AC51" i="51" s="1"/>
  <c r="AB52" i="51" s="1"/>
  <c r="AX52" i="51"/>
  <c r="S52" i="51" s="1"/>
  <c r="AC52" i="51" s="1"/>
  <c r="AB53" i="51" s="1"/>
  <c r="AX53" i="51"/>
  <c r="S53" i="51" s="1"/>
  <c r="AC53" i="51" s="1"/>
  <c r="AB54" i="51" s="1"/>
  <c r="AX54" i="51"/>
  <c r="S54" i="51" s="1"/>
  <c r="AC54" i="51" s="1"/>
  <c r="AB55" i="51" s="1"/>
  <c r="AX55" i="51"/>
  <c r="S55" i="51" s="1"/>
  <c r="AC55" i="51" s="1"/>
  <c r="AB56" i="51" s="1"/>
  <c r="AX56" i="51"/>
  <c r="S56" i="51" s="1"/>
  <c r="AC56" i="51" s="1"/>
  <c r="AB57" i="51" s="1"/>
  <c r="AX57" i="51"/>
  <c r="S57" i="51" s="1"/>
  <c r="AC57" i="51" s="1"/>
  <c r="AB58" i="51" s="1"/>
  <c r="AX58" i="51"/>
  <c r="S58" i="51" s="1"/>
  <c r="AC58" i="51" s="1"/>
  <c r="AB59" i="51" s="1"/>
  <c r="AX59" i="51"/>
  <c r="S59" i="51" s="1"/>
  <c r="AC59" i="51" s="1"/>
  <c r="AB60" i="51" s="1"/>
  <c r="AX60" i="51"/>
  <c r="S60" i="51" s="1"/>
  <c r="AC60" i="51" s="1"/>
  <c r="AB61" i="51" s="1"/>
  <c r="AX61" i="51"/>
  <c r="S61" i="51" s="1"/>
  <c r="AC61" i="51" s="1"/>
  <c r="AB62" i="51" s="1"/>
  <c r="AX62" i="51"/>
  <c r="S62" i="51" s="1"/>
  <c r="AC62" i="51" s="1"/>
  <c r="AB63" i="51" s="1"/>
  <c r="AX63" i="51"/>
  <c r="S63" i="51" s="1"/>
  <c r="AC63" i="51" s="1"/>
  <c r="AB64" i="51" s="1"/>
  <c r="AX64" i="51"/>
  <c r="S64" i="51" s="1"/>
  <c r="AC64" i="51" s="1"/>
  <c r="AB65" i="51" s="1"/>
  <c r="AX65" i="51"/>
  <c r="S65" i="51" s="1"/>
  <c r="AC65" i="51" s="1"/>
  <c r="AB66" i="51" s="1"/>
  <c r="AX66" i="51"/>
  <c r="S66" i="51" s="1"/>
  <c r="AC66" i="51" s="1"/>
  <c r="AB67" i="51" s="1"/>
  <c r="AX67" i="51"/>
  <c r="S67" i="51" s="1"/>
  <c r="AC67" i="51" s="1"/>
  <c r="AB68" i="51" s="1"/>
  <c r="AX68" i="51"/>
  <c r="S68" i="51" s="1"/>
  <c r="AC68" i="51" s="1"/>
  <c r="AB69" i="51" s="1"/>
  <c r="AX69" i="51"/>
  <c r="S69" i="51" s="1"/>
  <c r="AC69" i="51" s="1"/>
  <c r="AB70" i="51" s="1"/>
  <c r="AX70" i="51"/>
  <c r="S70" i="51" s="1"/>
  <c r="AC70" i="51" s="1"/>
  <c r="AB71" i="51" s="1"/>
  <c r="AX71" i="51"/>
  <c r="S71" i="51" s="1"/>
  <c r="AC71" i="51" s="1"/>
  <c r="AB72" i="51" s="1"/>
  <c r="AX72" i="51"/>
  <c r="S72" i="51" s="1"/>
  <c r="AC72" i="51" s="1"/>
  <c r="AB73" i="51" s="1"/>
  <c r="AX73" i="51"/>
  <c r="S73" i="51" s="1"/>
  <c r="AC73" i="51" s="1"/>
  <c r="AB74" i="51" s="1"/>
  <c r="AX75" i="51"/>
  <c r="S75" i="51" s="1"/>
  <c r="AC75" i="51" s="1"/>
  <c r="AB76" i="51" s="1"/>
  <c r="AX77" i="51"/>
  <c r="S77" i="51" s="1"/>
  <c r="AC77" i="51" s="1"/>
  <c r="AB78" i="51" s="1"/>
  <c r="AX74" i="51"/>
  <c r="S74" i="51" s="1"/>
  <c r="AC74" i="51" s="1"/>
  <c r="AB75" i="51" s="1"/>
  <c r="AX76" i="51"/>
  <c r="S76" i="51" s="1"/>
  <c r="AC76" i="51" s="1"/>
  <c r="AB77" i="51" s="1"/>
  <c r="AX78" i="51"/>
  <c r="S78" i="51" s="1"/>
  <c r="AC78" i="51" s="1"/>
  <c r="AB79" i="51" s="1"/>
  <c r="AS31" i="44"/>
  <c r="AL31" i="44"/>
  <c r="AU31" i="44" s="1"/>
  <c r="AS49" i="44"/>
  <c r="AL49" i="44"/>
  <c r="AU49" i="44" s="1"/>
  <c r="AS67" i="44"/>
  <c r="AL67" i="44"/>
  <c r="AU67" i="44" s="1"/>
  <c r="AS7" i="44"/>
  <c r="AL7" i="44"/>
  <c r="AU7" i="44" s="1"/>
  <c r="AS44" i="44"/>
  <c r="AL44" i="44"/>
  <c r="AU44" i="44" s="1"/>
  <c r="Z75" i="91"/>
  <c r="AS21" i="44"/>
  <c r="AL21" i="44"/>
  <c r="AU21" i="44" s="1"/>
  <c r="AS57" i="44"/>
  <c r="AL57" i="44"/>
  <c r="AU57" i="44" s="1"/>
  <c r="Z78" i="20"/>
  <c r="AS34" i="44"/>
  <c r="AL34" i="44"/>
  <c r="AU34" i="44" s="1"/>
  <c r="AS52" i="44"/>
  <c r="AL52" i="44"/>
  <c r="AU52" i="44" s="1"/>
  <c r="AH73" i="100"/>
  <c r="AQ73" i="100" s="1"/>
  <c r="AI76" i="95"/>
  <c r="AN76" i="95"/>
  <c r="AR70" i="94"/>
  <c r="AI70" i="87"/>
  <c r="AN70" i="87"/>
  <c r="AI78" i="13"/>
  <c r="AN78" i="13"/>
  <c r="AX10" i="51" l="1"/>
  <c r="S10" i="51" s="1"/>
  <c r="AC10" i="51" s="1"/>
  <c r="AB11" i="51" s="1"/>
  <c r="AX35" i="51"/>
  <c r="S35" i="51" s="1"/>
  <c r="AC35" i="51" s="1"/>
  <c r="AB36" i="51" s="1"/>
  <c r="AX28" i="51"/>
  <c r="S28" i="51" s="1"/>
  <c r="AC28" i="51" s="1"/>
  <c r="AB29" i="51" s="1"/>
  <c r="AX16" i="51"/>
  <c r="S16" i="51" s="1"/>
  <c r="AC16" i="51" s="1"/>
  <c r="AB17" i="51" s="1"/>
  <c r="AX34" i="51"/>
  <c r="S34" i="51" s="1"/>
  <c r="AC34" i="51" s="1"/>
  <c r="AB35" i="51" s="1"/>
  <c r="AX24" i="51"/>
  <c r="S24" i="51" s="1"/>
  <c r="AC24" i="51" s="1"/>
  <c r="AB25" i="51" s="1"/>
  <c r="AX12" i="51"/>
  <c r="S12" i="51" s="1"/>
  <c r="AC12" i="51" s="1"/>
  <c r="AB13" i="51" s="1"/>
  <c r="AF77" i="95"/>
  <c r="AO77" i="95" s="1"/>
  <c r="W78" i="95"/>
  <c r="AE77" i="95"/>
  <c r="AG77" i="95"/>
  <c r="AP77" i="95" s="1"/>
  <c r="AF77" i="92"/>
  <c r="AO77" i="92" s="1"/>
  <c r="AG77" i="92"/>
  <c r="AP77" i="92" s="1"/>
  <c r="AE77" i="92"/>
  <c r="W78" i="92"/>
  <c r="W77" i="88"/>
  <c r="AE76" i="88"/>
  <c r="AG76" i="88"/>
  <c r="AP76" i="88" s="1"/>
  <c r="AF76" i="88"/>
  <c r="AO76" i="88" s="1"/>
  <c r="AJ72" i="51"/>
  <c r="AK72" i="51"/>
  <c r="AT72" i="51" s="1"/>
  <c r="AJ59" i="51"/>
  <c r="AK59" i="51"/>
  <c r="AT59" i="51" s="1"/>
  <c r="AJ74" i="51"/>
  <c r="AK74" i="51"/>
  <c r="AT74" i="51" s="1"/>
  <c r="AJ68" i="51"/>
  <c r="AK68" i="51"/>
  <c r="AT68" i="51" s="1"/>
  <c r="AK62" i="51"/>
  <c r="AT62" i="51" s="1"/>
  <c r="AJ62" i="51"/>
  <c r="AJ56" i="51"/>
  <c r="AK56" i="51"/>
  <c r="AT56" i="51" s="1"/>
  <c r="AJ50" i="51"/>
  <c r="AK50" i="51"/>
  <c r="AT50" i="51" s="1"/>
  <c r="AJ44" i="51"/>
  <c r="AK44" i="51"/>
  <c r="AT44" i="51" s="1"/>
  <c r="AK38" i="51"/>
  <c r="AT38" i="51" s="1"/>
  <c r="AJ38" i="51"/>
  <c r="AX31" i="51"/>
  <c r="S31" i="51" s="1"/>
  <c r="AC31" i="51" s="1"/>
  <c r="AB32" i="51" s="1"/>
  <c r="AX25" i="51"/>
  <c r="S25" i="51" s="1"/>
  <c r="AC25" i="51" s="1"/>
  <c r="AB26" i="51" s="1"/>
  <c r="AX19" i="51"/>
  <c r="S19" i="51" s="1"/>
  <c r="AC19" i="51" s="1"/>
  <c r="AB20" i="51" s="1"/>
  <c r="AX13" i="51"/>
  <c r="S13" i="51" s="1"/>
  <c r="AC13" i="51" s="1"/>
  <c r="AB14" i="51" s="1"/>
  <c r="AX6" i="51"/>
  <c r="S6" i="51" s="1"/>
  <c r="AC6" i="51" s="1"/>
  <c r="AB7" i="51" s="1"/>
  <c r="AI70" i="16"/>
  <c r="AR70" i="16" s="1"/>
  <c r="AN70" i="16"/>
  <c r="AH76" i="88"/>
  <c r="AQ76" i="88" s="1"/>
  <c r="AR74" i="104"/>
  <c r="Y71" i="10"/>
  <c r="X71" i="10"/>
  <c r="AH72" i="83"/>
  <c r="AQ72" i="83" s="1"/>
  <c r="AH75" i="103"/>
  <c r="AQ75" i="103" s="1"/>
  <c r="AH71" i="87"/>
  <c r="AQ71" i="87" s="1"/>
  <c r="AH74" i="54"/>
  <c r="AQ74" i="54" s="1"/>
  <c r="AK4" i="44"/>
  <c r="AT4" i="44" s="1"/>
  <c r="AT81" i="44" s="1"/>
  <c r="AJ4" i="44"/>
  <c r="Y74" i="100"/>
  <c r="X74" i="100"/>
  <c r="AK67" i="51"/>
  <c r="AT67" i="51" s="1"/>
  <c r="AJ67" i="51"/>
  <c r="AJ61" i="51"/>
  <c r="AK61" i="51"/>
  <c r="AT61" i="51" s="1"/>
  <c r="AJ55" i="51"/>
  <c r="AK55" i="51"/>
  <c r="AT55" i="51" s="1"/>
  <c r="AK49" i="51"/>
  <c r="AT49" i="51" s="1"/>
  <c r="AJ49" i="51"/>
  <c r="AK43" i="51"/>
  <c r="AT43" i="51" s="1"/>
  <c r="AJ43" i="51"/>
  <c r="AJ37" i="51"/>
  <c r="AK37" i="51"/>
  <c r="AT37" i="51" s="1"/>
  <c r="AK31" i="51"/>
  <c r="AT31" i="51" s="1"/>
  <c r="AJ31" i="51"/>
  <c r="AJ25" i="51"/>
  <c r="AK25" i="51"/>
  <c r="AT25" i="51" s="1"/>
  <c r="AK19" i="51"/>
  <c r="AT19" i="51" s="1"/>
  <c r="AK13" i="51"/>
  <c r="AT13" i="51" s="1"/>
  <c r="AJ13" i="51"/>
  <c r="AX4" i="51"/>
  <c r="S4" i="51" s="1"/>
  <c r="AC4" i="51" s="1"/>
  <c r="AB5" i="51" s="1"/>
  <c r="AR72" i="11"/>
  <c r="AI70" i="10"/>
  <c r="AN70" i="10"/>
  <c r="AF70" i="49"/>
  <c r="AO70" i="49" s="1"/>
  <c r="W71" i="49"/>
  <c r="AE70" i="49"/>
  <c r="AG70" i="49"/>
  <c r="AP70" i="49" s="1"/>
  <c r="AF72" i="83"/>
  <c r="AO72" i="83" s="1"/>
  <c r="AE72" i="83"/>
  <c r="AG72" i="83"/>
  <c r="AP72" i="83" s="1"/>
  <c r="W73" i="83"/>
  <c r="AI67" i="82"/>
  <c r="AN67" i="82"/>
  <c r="AE75" i="103"/>
  <c r="AF75" i="103"/>
  <c r="AO75" i="103" s="1"/>
  <c r="AG75" i="103"/>
  <c r="AP75" i="103" s="1"/>
  <c r="W76" i="103"/>
  <c r="W72" i="87"/>
  <c r="AF71" i="87"/>
  <c r="AO71" i="87" s="1"/>
  <c r="AE71" i="87"/>
  <c r="AG71" i="87"/>
  <c r="AP71" i="87" s="1"/>
  <c r="AF74" i="54"/>
  <c r="AO74" i="54" s="1"/>
  <c r="AE74" i="54"/>
  <c r="AG74" i="54"/>
  <c r="AP74" i="54" s="1"/>
  <c r="W75" i="54"/>
  <c r="AI74" i="99"/>
  <c r="AN74" i="99"/>
  <c r="AI73" i="100"/>
  <c r="AN73" i="100"/>
  <c r="AK54" i="51"/>
  <c r="AT54" i="51" s="1"/>
  <c r="AJ54" i="51"/>
  <c r="AJ48" i="51"/>
  <c r="AK48" i="51"/>
  <c r="AT48" i="51" s="1"/>
  <c r="AJ42" i="51"/>
  <c r="AK42" i="51"/>
  <c r="AT42" i="51" s="1"/>
  <c r="AK36" i="51"/>
  <c r="AT36" i="51" s="1"/>
  <c r="AJ36" i="51"/>
  <c r="AJ30" i="51"/>
  <c r="AK30" i="51"/>
  <c r="AT30" i="51" s="1"/>
  <c r="AK24" i="51"/>
  <c r="AT24" i="51" s="1"/>
  <c r="AJ24" i="51"/>
  <c r="AJ18" i="51"/>
  <c r="AK18" i="51"/>
  <c r="AT18" i="51" s="1"/>
  <c r="AJ12" i="51"/>
  <c r="AK12" i="51"/>
  <c r="AT12" i="51" s="1"/>
  <c r="AK9" i="51"/>
  <c r="AT9" i="51" s="1"/>
  <c r="AR73" i="45"/>
  <c r="W72" i="50"/>
  <c r="AE71" i="50"/>
  <c r="AG71" i="50"/>
  <c r="AP71" i="50" s="1"/>
  <c r="AF71" i="50"/>
  <c r="AO71" i="50" s="1"/>
  <c r="AH71" i="85"/>
  <c r="AQ71" i="85" s="1"/>
  <c r="AR76" i="92"/>
  <c r="Y75" i="99"/>
  <c r="X75" i="99"/>
  <c r="Y72" i="42"/>
  <c r="X72" i="42"/>
  <c r="Z72" i="42" s="1"/>
  <c r="AJ79" i="51"/>
  <c r="AS79" i="51" s="1"/>
  <c r="AK79" i="51"/>
  <c r="AT79" i="51" s="1"/>
  <c r="AJ71" i="51"/>
  <c r="AK71" i="51"/>
  <c r="AT71" i="51" s="1"/>
  <c r="AJ47" i="51"/>
  <c r="AK47" i="51"/>
  <c r="AT47" i="51" s="1"/>
  <c r="AK41" i="51"/>
  <c r="AT41" i="51" s="1"/>
  <c r="AJ41" i="51"/>
  <c r="AJ35" i="51"/>
  <c r="AK35" i="51"/>
  <c r="AT35" i="51" s="1"/>
  <c r="AJ29" i="51"/>
  <c r="AK29" i="51"/>
  <c r="AT29" i="51" s="1"/>
  <c r="AJ23" i="51"/>
  <c r="AK23" i="51"/>
  <c r="AT23" i="51" s="1"/>
  <c r="AJ17" i="51"/>
  <c r="AK17" i="51"/>
  <c r="AT17" i="51" s="1"/>
  <c r="AK11" i="51"/>
  <c r="AT11" i="51" s="1"/>
  <c r="AJ11" i="51"/>
  <c r="AX3" i="51"/>
  <c r="S3" i="51" s="1"/>
  <c r="AC3" i="51" s="1"/>
  <c r="AI76" i="96"/>
  <c r="AN76" i="96"/>
  <c r="Y71" i="16"/>
  <c r="X71" i="16"/>
  <c r="Z71" i="16" s="1"/>
  <c r="AH79" i="13"/>
  <c r="AQ79" i="13" s="1"/>
  <c r="AQ81" i="13" s="1"/>
  <c r="AX4" i="13"/>
  <c r="S4" i="13" s="1"/>
  <c r="AC4" i="13" s="1"/>
  <c r="AB5" i="13" s="1"/>
  <c r="AZ3" i="13"/>
  <c r="AX71" i="13" s="1"/>
  <c r="S71" i="13" s="1"/>
  <c r="AC71" i="13" s="1"/>
  <c r="AB72" i="13" s="1"/>
  <c r="AX10" i="13"/>
  <c r="S10" i="13" s="1"/>
  <c r="AC10" i="13" s="1"/>
  <c r="AB11" i="13" s="1"/>
  <c r="AX11" i="13"/>
  <c r="S11" i="13" s="1"/>
  <c r="AC11" i="13" s="1"/>
  <c r="AB12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20" i="13"/>
  <c r="S20" i="13" s="1"/>
  <c r="AC20" i="13" s="1"/>
  <c r="AB21" i="13" s="1"/>
  <c r="AX21" i="13"/>
  <c r="S21" i="13" s="1"/>
  <c r="AC21" i="13" s="1"/>
  <c r="AB22" i="13" s="1"/>
  <c r="AX22" i="13"/>
  <c r="S22" i="13" s="1"/>
  <c r="AC22" i="13" s="1"/>
  <c r="AB23" i="13" s="1"/>
  <c r="AX23" i="13"/>
  <c r="S23" i="13" s="1"/>
  <c r="AC23" i="13" s="1"/>
  <c r="AB24" i="13" s="1"/>
  <c r="AX24" i="13"/>
  <c r="S24" i="13" s="1"/>
  <c r="AC24" i="13" s="1"/>
  <c r="AB25" i="13" s="1"/>
  <c r="AX25" i="13"/>
  <c r="S25" i="13" s="1"/>
  <c r="AC25" i="13" s="1"/>
  <c r="AB26" i="13" s="1"/>
  <c r="AX26" i="13"/>
  <c r="S26" i="13" s="1"/>
  <c r="AC26" i="13" s="1"/>
  <c r="AB27" i="13" s="1"/>
  <c r="AX27" i="13"/>
  <c r="S27" i="13" s="1"/>
  <c r="AC27" i="13" s="1"/>
  <c r="AB28" i="13" s="1"/>
  <c r="AX28" i="13"/>
  <c r="S28" i="13" s="1"/>
  <c r="AC28" i="13" s="1"/>
  <c r="AB29" i="13" s="1"/>
  <c r="AX29" i="13"/>
  <c r="S29" i="13" s="1"/>
  <c r="AC29" i="13" s="1"/>
  <c r="AB30" i="13" s="1"/>
  <c r="AX30" i="13"/>
  <c r="S30" i="13" s="1"/>
  <c r="AC30" i="13" s="1"/>
  <c r="AB31" i="13" s="1"/>
  <c r="AX31" i="13"/>
  <c r="S31" i="13" s="1"/>
  <c r="AC31" i="13" s="1"/>
  <c r="AB32" i="13" s="1"/>
  <c r="AX32" i="13"/>
  <c r="S32" i="13" s="1"/>
  <c r="AC32" i="13" s="1"/>
  <c r="AB33" i="13" s="1"/>
  <c r="AX33" i="13"/>
  <c r="S33" i="13" s="1"/>
  <c r="AC33" i="13" s="1"/>
  <c r="AB34" i="13" s="1"/>
  <c r="AX34" i="13"/>
  <c r="S34" i="13" s="1"/>
  <c r="AC34" i="13" s="1"/>
  <c r="AB35" i="13" s="1"/>
  <c r="AX35" i="13"/>
  <c r="S35" i="13" s="1"/>
  <c r="AC35" i="13" s="1"/>
  <c r="AB36" i="13" s="1"/>
  <c r="AX36" i="13"/>
  <c r="S36" i="13" s="1"/>
  <c r="AC36" i="13" s="1"/>
  <c r="AB37" i="13" s="1"/>
  <c r="AX37" i="13"/>
  <c r="S37" i="13" s="1"/>
  <c r="AC37" i="13" s="1"/>
  <c r="AB38" i="13" s="1"/>
  <c r="AX38" i="13"/>
  <c r="S38" i="13" s="1"/>
  <c r="AC38" i="13" s="1"/>
  <c r="AB39" i="13" s="1"/>
  <c r="AX39" i="13"/>
  <c r="S39" i="13" s="1"/>
  <c r="AC39" i="13" s="1"/>
  <c r="AB40" i="13" s="1"/>
  <c r="AX40" i="13"/>
  <c r="S40" i="13" s="1"/>
  <c r="AC40" i="13" s="1"/>
  <c r="AB41" i="13" s="1"/>
  <c r="AX41" i="13"/>
  <c r="S41" i="13" s="1"/>
  <c r="AC41" i="13" s="1"/>
  <c r="AB42" i="13" s="1"/>
  <c r="AX42" i="13"/>
  <c r="S42" i="13" s="1"/>
  <c r="AC42" i="13" s="1"/>
  <c r="AB43" i="13" s="1"/>
  <c r="AX43" i="13"/>
  <c r="S43" i="13" s="1"/>
  <c r="AC43" i="13" s="1"/>
  <c r="AB44" i="13" s="1"/>
  <c r="AX44" i="13"/>
  <c r="S44" i="13" s="1"/>
  <c r="AC44" i="13" s="1"/>
  <c r="AB45" i="13" s="1"/>
  <c r="AX45" i="13"/>
  <c r="S45" i="13" s="1"/>
  <c r="AC45" i="13" s="1"/>
  <c r="AB46" i="13" s="1"/>
  <c r="AX46" i="13"/>
  <c r="S46" i="13" s="1"/>
  <c r="AC46" i="13" s="1"/>
  <c r="AB47" i="13" s="1"/>
  <c r="AX47" i="13"/>
  <c r="S47" i="13" s="1"/>
  <c r="AC47" i="13" s="1"/>
  <c r="AB48" i="13" s="1"/>
  <c r="AX48" i="13"/>
  <c r="S48" i="13" s="1"/>
  <c r="AC48" i="13" s="1"/>
  <c r="AB49" i="13" s="1"/>
  <c r="AX49" i="13"/>
  <c r="S49" i="13" s="1"/>
  <c r="AC49" i="13" s="1"/>
  <c r="AB50" i="13" s="1"/>
  <c r="AX50" i="13"/>
  <c r="S50" i="13" s="1"/>
  <c r="AC50" i="13" s="1"/>
  <c r="AB51" i="13" s="1"/>
  <c r="AX51" i="13"/>
  <c r="S51" i="13" s="1"/>
  <c r="AC51" i="13" s="1"/>
  <c r="AB52" i="13" s="1"/>
  <c r="AX52" i="13"/>
  <c r="S52" i="13" s="1"/>
  <c r="AC52" i="13" s="1"/>
  <c r="AB53" i="13" s="1"/>
  <c r="AX53" i="13"/>
  <c r="S53" i="13" s="1"/>
  <c r="AC53" i="13" s="1"/>
  <c r="AB54" i="13" s="1"/>
  <c r="AX54" i="13"/>
  <c r="S54" i="13" s="1"/>
  <c r="AC54" i="13" s="1"/>
  <c r="AB55" i="13" s="1"/>
  <c r="AX55" i="13"/>
  <c r="S55" i="13" s="1"/>
  <c r="AC55" i="13" s="1"/>
  <c r="AB56" i="13" s="1"/>
  <c r="AX56" i="13"/>
  <c r="S56" i="13" s="1"/>
  <c r="AC56" i="13" s="1"/>
  <c r="AB57" i="13" s="1"/>
  <c r="AX57" i="13"/>
  <c r="S57" i="13" s="1"/>
  <c r="AC57" i="13" s="1"/>
  <c r="AB58" i="13" s="1"/>
  <c r="AX58" i="13"/>
  <c r="S58" i="13" s="1"/>
  <c r="AC58" i="13" s="1"/>
  <c r="AB59" i="13" s="1"/>
  <c r="AX59" i="13"/>
  <c r="S59" i="13" s="1"/>
  <c r="AC59" i="13" s="1"/>
  <c r="AB60" i="13" s="1"/>
  <c r="AX60" i="13"/>
  <c r="S60" i="13" s="1"/>
  <c r="AC60" i="13" s="1"/>
  <c r="AB61" i="13" s="1"/>
  <c r="AX61" i="13"/>
  <c r="S61" i="13" s="1"/>
  <c r="AC61" i="13" s="1"/>
  <c r="AB62" i="13" s="1"/>
  <c r="AX62" i="13"/>
  <c r="S62" i="13" s="1"/>
  <c r="AC62" i="13" s="1"/>
  <c r="AB63" i="13" s="1"/>
  <c r="AX63" i="13"/>
  <c r="S63" i="13" s="1"/>
  <c r="AC63" i="13" s="1"/>
  <c r="AB64" i="13" s="1"/>
  <c r="AX64" i="13"/>
  <c r="S64" i="13" s="1"/>
  <c r="AC64" i="13" s="1"/>
  <c r="AB65" i="13" s="1"/>
  <c r="AX65" i="13"/>
  <c r="S65" i="13" s="1"/>
  <c r="AC65" i="13" s="1"/>
  <c r="AB66" i="13" s="1"/>
  <c r="AX66" i="13"/>
  <c r="S66" i="13" s="1"/>
  <c r="AC66" i="13" s="1"/>
  <c r="AB67" i="13" s="1"/>
  <c r="AX67" i="13"/>
  <c r="S67" i="13" s="1"/>
  <c r="AC67" i="13" s="1"/>
  <c r="AB68" i="13" s="1"/>
  <c r="AX68" i="13"/>
  <c r="S68" i="13" s="1"/>
  <c r="AC68" i="13" s="1"/>
  <c r="AB69" i="13" s="1"/>
  <c r="AX69" i="13"/>
  <c r="S69" i="13" s="1"/>
  <c r="AC69" i="13" s="1"/>
  <c r="AB70" i="13" s="1"/>
  <c r="AX70" i="13"/>
  <c r="S70" i="13" s="1"/>
  <c r="AC70" i="13" s="1"/>
  <c r="AB71" i="13" s="1"/>
  <c r="AX72" i="13"/>
  <c r="S72" i="13" s="1"/>
  <c r="AC72" i="13" s="1"/>
  <c r="AB73" i="13" s="1"/>
  <c r="AX73" i="13"/>
  <c r="S73" i="13" s="1"/>
  <c r="AC73" i="13" s="1"/>
  <c r="AB74" i="13" s="1"/>
  <c r="AX76" i="13"/>
  <c r="S76" i="13" s="1"/>
  <c r="AC76" i="13" s="1"/>
  <c r="AB77" i="13" s="1"/>
  <c r="AX74" i="13"/>
  <c r="S74" i="13" s="1"/>
  <c r="AC74" i="13" s="1"/>
  <c r="AB75" i="13" s="1"/>
  <c r="AX78" i="13"/>
  <c r="S78" i="13" s="1"/>
  <c r="AC78" i="13" s="1"/>
  <c r="AB79" i="13" s="1"/>
  <c r="AX77" i="13"/>
  <c r="S77" i="13" s="1"/>
  <c r="AC77" i="13" s="1"/>
  <c r="AB78" i="13" s="1"/>
  <c r="AX75" i="13"/>
  <c r="S75" i="13" s="1"/>
  <c r="AC75" i="13" s="1"/>
  <c r="AB76" i="13" s="1"/>
  <c r="AR70" i="85"/>
  <c r="W72" i="85"/>
  <c r="AG71" i="85"/>
  <c r="AP71" i="85" s="1"/>
  <c r="AE71" i="85"/>
  <c r="AF71" i="85"/>
  <c r="AO71" i="85" s="1"/>
  <c r="AR71" i="83"/>
  <c r="AR75" i="88"/>
  <c r="Y72" i="18"/>
  <c r="X72" i="18"/>
  <c r="AH75" i="104"/>
  <c r="AQ75" i="104" s="1"/>
  <c r="AI79" i="51"/>
  <c r="AP79" i="51"/>
  <c r="AP81" i="51" s="1"/>
  <c r="AI71" i="42"/>
  <c r="AN71" i="42"/>
  <c r="AJ73" i="51"/>
  <c r="AK73" i="51"/>
  <c r="AT73" i="51" s="1"/>
  <c r="AG75" i="91"/>
  <c r="AP75" i="91" s="1"/>
  <c r="W76" i="91"/>
  <c r="AE75" i="91"/>
  <c r="AF75" i="91"/>
  <c r="AO75" i="91" s="1"/>
  <c r="AJ60" i="51"/>
  <c r="AK60" i="51"/>
  <c r="AT60" i="51" s="1"/>
  <c r="AK75" i="51"/>
  <c r="AT75" i="51" s="1"/>
  <c r="AJ75" i="51"/>
  <c r="AK65" i="51"/>
  <c r="AT65" i="51" s="1"/>
  <c r="AJ65" i="51"/>
  <c r="AK78" i="51"/>
  <c r="AT78" i="51" s="1"/>
  <c r="AJ78" i="51"/>
  <c r="AJ70" i="51"/>
  <c r="AK70" i="51"/>
  <c r="AT70" i="51" s="1"/>
  <c r="AJ64" i="51"/>
  <c r="AK64" i="51"/>
  <c r="AT64" i="51" s="1"/>
  <c r="AK58" i="51"/>
  <c r="AT58" i="51" s="1"/>
  <c r="AJ58" i="51"/>
  <c r="AJ52" i="51"/>
  <c r="AK52" i="51"/>
  <c r="AT52" i="51" s="1"/>
  <c r="AJ46" i="51"/>
  <c r="AK46" i="51"/>
  <c r="AT46" i="51" s="1"/>
  <c r="AJ40" i="51"/>
  <c r="AK40" i="51"/>
  <c r="AT40" i="51" s="1"/>
  <c r="AJ34" i="51"/>
  <c r="AK34" i="51"/>
  <c r="AT34" i="51" s="1"/>
  <c r="AX27" i="51"/>
  <c r="S27" i="51" s="1"/>
  <c r="AC27" i="51" s="1"/>
  <c r="AB28" i="51" s="1"/>
  <c r="AX21" i="51"/>
  <c r="S21" i="51" s="1"/>
  <c r="AC21" i="51" s="1"/>
  <c r="AB22" i="51" s="1"/>
  <c r="AX15" i="51"/>
  <c r="S15" i="51" s="1"/>
  <c r="AC15" i="51" s="1"/>
  <c r="AB16" i="51" s="1"/>
  <c r="AX9" i="51"/>
  <c r="S9" i="51" s="1"/>
  <c r="AC9" i="51" s="1"/>
  <c r="AB10" i="51" s="1"/>
  <c r="AX5" i="51"/>
  <c r="S5" i="51" s="1"/>
  <c r="AC5" i="51" s="1"/>
  <c r="AB6" i="51" s="1"/>
  <c r="Z79" i="13"/>
  <c r="AE70" i="48"/>
  <c r="AG70" i="48"/>
  <c r="AP70" i="48" s="1"/>
  <c r="AF70" i="48"/>
  <c r="AO70" i="48" s="1"/>
  <c r="W71" i="48"/>
  <c r="Y71" i="102"/>
  <c r="X71" i="102"/>
  <c r="W72" i="94"/>
  <c r="AG71" i="94"/>
  <c r="AP71" i="94" s="1"/>
  <c r="AE71" i="94"/>
  <c r="AF71" i="94"/>
  <c r="AO71" i="94" s="1"/>
  <c r="AR77" i="84"/>
  <c r="Y68" i="82"/>
  <c r="X68" i="82"/>
  <c r="AH73" i="11"/>
  <c r="AQ73" i="11" s="1"/>
  <c r="AE72" i="43"/>
  <c r="AF72" i="43"/>
  <c r="AO72" i="43" s="1"/>
  <c r="AG72" i="43"/>
  <c r="AP72" i="43" s="1"/>
  <c r="W73" i="43"/>
  <c r="AR73" i="54"/>
  <c r="AI71" i="18"/>
  <c r="AN71" i="18"/>
  <c r="AH74" i="45"/>
  <c r="AQ74" i="45" s="1"/>
  <c r="AG75" i="104"/>
  <c r="AP75" i="104" s="1"/>
  <c r="AE75" i="104"/>
  <c r="AF75" i="104"/>
  <c r="AO75" i="104" s="1"/>
  <c r="W76" i="104"/>
  <c r="AH78" i="84"/>
  <c r="AQ78" i="84" s="1"/>
  <c r="AR74" i="103"/>
  <c r="AR68" i="35"/>
  <c r="AH69" i="35"/>
  <c r="AQ69" i="35" s="1"/>
  <c r="AR70" i="87"/>
  <c r="AJ77" i="51"/>
  <c r="AK77" i="51"/>
  <c r="AT77" i="51" s="1"/>
  <c r="AJ66" i="51"/>
  <c r="AK66" i="51"/>
  <c r="AT66" i="51" s="1"/>
  <c r="AG78" i="20"/>
  <c r="AP78" i="20" s="1"/>
  <c r="AE78" i="20"/>
  <c r="W79" i="20"/>
  <c r="AF78" i="20"/>
  <c r="AO78" i="20" s="1"/>
  <c r="AJ53" i="51"/>
  <c r="AK53" i="51"/>
  <c r="AT53" i="51" s="1"/>
  <c r="AR78" i="13"/>
  <c r="AR76" i="95"/>
  <c r="AK76" i="51"/>
  <c r="AT76" i="51" s="1"/>
  <c r="AJ76" i="51"/>
  <c r="AJ69" i="51"/>
  <c r="AK69" i="51"/>
  <c r="AT69" i="51" s="1"/>
  <c r="AK63" i="51"/>
  <c r="AT63" i="51" s="1"/>
  <c r="AJ63" i="51"/>
  <c r="AJ57" i="51"/>
  <c r="AK57" i="51"/>
  <c r="AT57" i="51" s="1"/>
  <c r="AK51" i="51"/>
  <c r="AT51" i="51" s="1"/>
  <c r="AJ51" i="51"/>
  <c r="AK45" i="51"/>
  <c r="AT45" i="51" s="1"/>
  <c r="AJ45" i="51"/>
  <c r="AK39" i="51"/>
  <c r="AT39" i="51" s="1"/>
  <c r="AJ39" i="51"/>
  <c r="AJ33" i="51"/>
  <c r="AK33" i="51"/>
  <c r="AT33" i="51" s="1"/>
  <c r="AX26" i="51"/>
  <c r="S26" i="51" s="1"/>
  <c r="AC26" i="51" s="1"/>
  <c r="AB27" i="51" s="1"/>
  <c r="AX20" i="51"/>
  <c r="S20" i="51" s="1"/>
  <c r="AC20" i="51" s="1"/>
  <c r="AB21" i="51" s="1"/>
  <c r="AX14" i="51"/>
  <c r="S14" i="51" s="1"/>
  <c r="AC14" i="51" s="1"/>
  <c r="AB15" i="51" s="1"/>
  <c r="AX7" i="51"/>
  <c r="S7" i="51" s="1"/>
  <c r="AC7" i="51" s="1"/>
  <c r="AB8" i="51" s="1"/>
  <c r="Y77" i="96"/>
  <c r="X77" i="96"/>
  <c r="Z77" i="96" s="1"/>
  <c r="AF69" i="98"/>
  <c r="AO69" i="98" s="1"/>
  <c r="AE69" i="98"/>
  <c r="W70" i="98"/>
  <c r="AG69" i="98"/>
  <c r="AP69" i="98" s="1"/>
  <c r="W71" i="90"/>
  <c r="AF70" i="90"/>
  <c r="AO70" i="90" s="1"/>
  <c r="AE70" i="90"/>
  <c r="AG70" i="90"/>
  <c r="AP70" i="90" s="1"/>
  <c r="AI70" i="102"/>
  <c r="AP70" i="102"/>
  <c r="AH77" i="92"/>
  <c r="AQ77" i="92" s="1"/>
  <c r="AF73" i="55"/>
  <c r="AO73" i="55" s="1"/>
  <c r="AE73" i="55"/>
  <c r="AG73" i="55"/>
  <c r="AP73" i="55" s="1"/>
  <c r="W74" i="55"/>
  <c r="AG78" i="41"/>
  <c r="AP78" i="41" s="1"/>
  <c r="W79" i="41"/>
  <c r="AE78" i="41"/>
  <c r="AF78" i="41"/>
  <c r="AO78" i="41" s="1"/>
  <c r="Z73" i="11"/>
  <c r="AH77" i="95"/>
  <c r="AQ77" i="95" s="1"/>
  <c r="Z74" i="45"/>
  <c r="Z78" i="84"/>
  <c r="W70" i="35"/>
  <c r="AE69" i="35"/>
  <c r="AG69" i="35"/>
  <c r="AP69" i="35" s="1"/>
  <c r="AF69" i="35"/>
  <c r="AO69" i="35" s="1"/>
  <c r="AS3" i="44"/>
  <c r="AL3" i="44"/>
  <c r="AU3" i="44" s="1"/>
  <c r="Z71" i="10" l="1"/>
  <c r="AX9" i="13"/>
  <c r="S9" i="13" s="1"/>
  <c r="AC9" i="13" s="1"/>
  <c r="AB10" i="13" s="1"/>
  <c r="AX14" i="13"/>
  <c r="S14" i="13" s="1"/>
  <c r="AC14" i="13" s="1"/>
  <c r="AB15" i="13" s="1"/>
  <c r="AX8" i="13"/>
  <c r="S8" i="13" s="1"/>
  <c r="AC8" i="13" s="1"/>
  <c r="AB9" i="13" s="1"/>
  <c r="Z72" i="18"/>
  <c r="AX19" i="13"/>
  <c r="S19" i="13" s="1"/>
  <c r="AC19" i="13" s="1"/>
  <c r="AB20" i="13" s="1"/>
  <c r="AX13" i="13"/>
  <c r="S13" i="13" s="1"/>
  <c r="AC13" i="13" s="1"/>
  <c r="AB14" i="13" s="1"/>
  <c r="AX6" i="13"/>
  <c r="S6" i="13" s="1"/>
  <c r="AC6" i="13" s="1"/>
  <c r="AB7" i="13" s="1"/>
  <c r="AJ19" i="51"/>
  <c r="AX12" i="13"/>
  <c r="S12" i="13" s="1"/>
  <c r="AC12" i="13" s="1"/>
  <c r="AB13" i="13" s="1"/>
  <c r="AK13" i="13" s="1"/>
  <c r="AT13" i="13" s="1"/>
  <c r="AX5" i="13"/>
  <c r="S5" i="13" s="1"/>
  <c r="AC5" i="13" s="1"/>
  <c r="AB6" i="13" s="1"/>
  <c r="AE71" i="10"/>
  <c r="AG71" i="10"/>
  <c r="AP71" i="10" s="1"/>
  <c r="W72" i="10"/>
  <c r="AF71" i="10"/>
  <c r="AO71" i="10" s="1"/>
  <c r="AG77" i="96"/>
  <c r="AP77" i="96" s="1"/>
  <c r="AF77" i="96"/>
  <c r="AO77" i="96" s="1"/>
  <c r="W78" i="96"/>
  <c r="AE77" i="96"/>
  <c r="AF72" i="18"/>
  <c r="AO72" i="18" s="1"/>
  <c r="AE72" i="18"/>
  <c r="AG72" i="18"/>
  <c r="AP72" i="18" s="1"/>
  <c r="W73" i="18"/>
  <c r="AI73" i="55"/>
  <c r="AN73" i="55"/>
  <c r="Y70" i="35"/>
  <c r="X70" i="35"/>
  <c r="Y79" i="41"/>
  <c r="X79" i="41"/>
  <c r="Y74" i="55"/>
  <c r="X74" i="55"/>
  <c r="Y70" i="98"/>
  <c r="X70" i="98"/>
  <c r="AK8" i="51"/>
  <c r="AT8" i="51" s="1"/>
  <c r="AJ8" i="51"/>
  <c r="AS39" i="51"/>
  <c r="AL39" i="51"/>
  <c r="AU39" i="51" s="1"/>
  <c r="AS76" i="51"/>
  <c r="AL76" i="51"/>
  <c r="AU76" i="51" s="1"/>
  <c r="AI75" i="104"/>
  <c r="AN75" i="104"/>
  <c r="Y73" i="43"/>
  <c r="X73" i="43"/>
  <c r="Z73" i="43" s="1"/>
  <c r="Y72" i="94"/>
  <c r="X72" i="94"/>
  <c r="AJ16" i="51"/>
  <c r="AK16" i="51"/>
  <c r="AT16" i="51" s="1"/>
  <c r="AS40" i="51"/>
  <c r="AL40" i="51"/>
  <c r="AU40" i="51" s="1"/>
  <c r="AS60" i="51"/>
  <c r="AL60" i="51"/>
  <c r="AU60" i="51" s="1"/>
  <c r="AJ74" i="13"/>
  <c r="AK74" i="13"/>
  <c r="AT74" i="13" s="1"/>
  <c r="AJ67" i="13"/>
  <c r="AK67" i="13"/>
  <c r="AT67" i="13" s="1"/>
  <c r="AJ61" i="13"/>
  <c r="AK61" i="13"/>
  <c r="AT61" i="13" s="1"/>
  <c r="AJ55" i="13"/>
  <c r="AK55" i="13"/>
  <c r="AT55" i="13" s="1"/>
  <c r="AJ49" i="13"/>
  <c r="AK49" i="13"/>
  <c r="AT49" i="13" s="1"/>
  <c r="AJ43" i="13"/>
  <c r="AK43" i="13"/>
  <c r="AT43" i="13" s="1"/>
  <c r="AK37" i="13"/>
  <c r="AT37" i="13" s="1"/>
  <c r="AJ37" i="13"/>
  <c r="AK31" i="13"/>
  <c r="AT31" i="13" s="1"/>
  <c r="AJ31" i="13"/>
  <c r="AJ25" i="13"/>
  <c r="AK25" i="13"/>
  <c r="AT25" i="13" s="1"/>
  <c r="AK19" i="13"/>
  <c r="AT19" i="13" s="1"/>
  <c r="AJ19" i="13"/>
  <c r="AJ13" i="13"/>
  <c r="AK7" i="13"/>
  <c r="AT7" i="13" s="1"/>
  <c r="AH71" i="16"/>
  <c r="AQ71" i="16" s="1"/>
  <c r="AS11" i="51"/>
  <c r="AL11" i="51"/>
  <c r="AU11" i="51" s="1"/>
  <c r="AH72" i="42"/>
  <c r="AQ72" i="42" s="1"/>
  <c r="AS36" i="51"/>
  <c r="AL36" i="51"/>
  <c r="AU36" i="51" s="1"/>
  <c r="AS54" i="51"/>
  <c r="AL54" i="51"/>
  <c r="AU54" i="51" s="1"/>
  <c r="Y73" i="83"/>
  <c r="Z73" i="83" s="1"/>
  <c r="X73" i="83"/>
  <c r="AI70" i="49"/>
  <c r="AN70" i="49"/>
  <c r="AS43" i="51"/>
  <c r="AL43" i="51"/>
  <c r="AU43" i="51" s="1"/>
  <c r="AJ20" i="51"/>
  <c r="AK20" i="51"/>
  <c r="AT20" i="51" s="1"/>
  <c r="AS44" i="51"/>
  <c r="AL44" i="51"/>
  <c r="AU44" i="51" s="1"/>
  <c r="AS59" i="51"/>
  <c r="AL59" i="51"/>
  <c r="AU59" i="51" s="1"/>
  <c r="AI76" i="88"/>
  <c r="AN76" i="88"/>
  <c r="AJ15" i="51"/>
  <c r="AK15" i="51"/>
  <c r="AT15" i="51" s="1"/>
  <c r="AS57" i="51"/>
  <c r="AL57" i="51"/>
  <c r="AU57" i="51" s="1"/>
  <c r="AS53" i="51"/>
  <c r="AL53" i="51"/>
  <c r="AU53" i="51" s="1"/>
  <c r="AH71" i="102"/>
  <c r="AQ71" i="102" s="1"/>
  <c r="AK22" i="51"/>
  <c r="AT22" i="51" s="1"/>
  <c r="AJ22" i="51"/>
  <c r="AS65" i="51"/>
  <c r="AL65" i="51"/>
  <c r="AU65" i="51" s="1"/>
  <c r="AS73" i="51"/>
  <c r="AL73" i="51"/>
  <c r="AU73" i="51" s="1"/>
  <c r="AJ76" i="13"/>
  <c r="AK76" i="13"/>
  <c r="AT76" i="13" s="1"/>
  <c r="AJ73" i="13"/>
  <c r="AK73" i="13"/>
  <c r="AT73" i="13" s="1"/>
  <c r="AK66" i="13"/>
  <c r="AT66" i="13" s="1"/>
  <c r="AJ66" i="13"/>
  <c r="AK60" i="13"/>
  <c r="AT60" i="13" s="1"/>
  <c r="AJ60" i="13"/>
  <c r="AK54" i="13"/>
  <c r="AT54" i="13" s="1"/>
  <c r="AJ54" i="13"/>
  <c r="AJ48" i="13"/>
  <c r="AK48" i="13"/>
  <c r="AT48" i="13" s="1"/>
  <c r="AJ42" i="13"/>
  <c r="AK42" i="13"/>
  <c r="AT42" i="13" s="1"/>
  <c r="AJ36" i="13"/>
  <c r="AK36" i="13"/>
  <c r="AT36" i="13" s="1"/>
  <c r="AK30" i="13"/>
  <c r="AT30" i="13" s="1"/>
  <c r="AJ30" i="13"/>
  <c r="AK24" i="13"/>
  <c r="AT24" i="13" s="1"/>
  <c r="AJ24" i="13"/>
  <c r="AJ18" i="13"/>
  <c r="AK18" i="13"/>
  <c r="AT18" i="13" s="1"/>
  <c r="AK12" i="13"/>
  <c r="AT12" i="13" s="1"/>
  <c r="AJ12" i="13"/>
  <c r="AK6" i="13"/>
  <c r="AT6" i="13" s="1"/>
  <c r="AJ6" i="13"/>
  <c r="AF71" i="16"/>
  <c r="AO71" i="16" s="1"/>
  <c r="AG71" i="16"/>
  <c r="AP71" i="16" s="1"/>
  <c r="AE71" i="16"/>
  <c r="W72" i="16"/>
  <c r="AS29" i="51"/>
  <c r="AL29" i="51"/>
  <c r="AU29" i="51" s="1"/>
  <c r="AS47" i="51"/>
  <c r="AL47" i="51"/>
  <c r="AU47" i="51" s="1"/>
  <c r="W73" i="42"/>
  <c r="AF72" i="42"/>
  <c r="AO72" i="42" s="1"/>
  <c r="AE72" i="42"/>
  <c r="AG72" i="42"/>
  <c r="AP72" i="42" s="1"/>
  <c r="AS18" i="51"/>
  <c r="AL18" i="51"/>
  <c r="AU18" i="51" s="1"/>
  <c r="X75" i="54"/>
  <c r="Y75" i="54"/>
  <c r="Z75" i="54" s="1"/>
  <c r="AI71" i="87"/>
  <c r="AN71" i="87"/>
  <c r="Y71" i="49"/>
  <c r="X71" i="49"/>
  <c r="AJ5" i="51"/>
  <c r="AK5" i="51"/>
  <c r="AT5" i="51" s="1"/>
  <c r="AS25" i="51"/>
  <c r="AL25" i="51"/>
  <c r="AU25" i="51" s="1"/>
  <c r="AS61" i="51"/>
  <c r="AL61" i="51"/>
  <c r="AU61" i="51" s="1"/>
  <c r="AL4" i="44"/>
  <c r="AU4" i="44" s="1"/>
  <c r="AS4" i="44"/>
  <c r="AK26" i="51"/>
  <c r="AT26" i="51" s="1"/>
  <c r="AJ26" i="51"/>
  <c r="Y77" i="88"/>
  <c r="X77" i="88"/>
  <c r="AJ21" i="51"/>
  <c r="AK21" i="51"/>
  <c r="AT21" i="51" s="1"/>
  <c r="AS45" i="51"/>
  <c r="AL45" i="51"/>
  <c r="AU45" i="51" s="1"/>
  <c r="AS63" i="51"/>
  <c r="AL63" i="51"/>
  <c r="AU63" i="51" s="1"/>
  <c r="AS66" i="51"/>
  <c r="AL66" i="51"/>
  <c r="AU66" i="51" s="1"/>
  <c r="AR71" i="18"/>
  <c r="Z71" i="102"/>
  <c r="AI70" i="48"/>
  <c r="AN70" i="48"/>
  <c r="AJ28" i="51"/>
  <c r="AK28" i="51"/>
  <c r="AT28" i="51" s="1"/>
  <c r="AS46" i="51"/>
  <c r="AL46" i="51"/>
  <c r="AU46" i="51" s="1"/>
  <c r="AS64" i="51"/>
  <c r="AL64" i="51"/>
  <c r="AU64" i="51" s="1"/>
  <c r="AI71" i="85"/>
  <c r="AN71" i="85"/>
  <c r="AJ78" i="13"/>
  <c r="AK78" i="13"/>
  <c r="AT78" i="13" s="1"/>
  <c r="AJ71" i="13"/>
  <c r="AK71" i="13"/>
  <c r="AT71" i="13" s="1"/>
  <c r="AJ65" i="13"/>
  <c r="AK65" i="13"/>
  <c r="AT65" i="13" s="1"/>
  <c r="AJ59" i="13"/>
  <c r="AK59" i="13"/>
  <c r="AT59" i="13" s="1"/>
  <c r="AJ53" i="13"/>
  <c r="AK53" i="13"/>
  <c r="AT53" i="13" s="1"/>
  <c r="AK47" i="13"/>
  <c r="AT47" i="13" s="1"/>
  <c r="AJ47" i="13"/>
  <c r="AK41" i="13"/>
  <c r="AT41" i="13" s="1"/>
  <c r="AJ41" i="13"/>
  <c r="AJ35" i="13"/>
  <c r="AK35" i="13"/>
  <c r="AT35" i="13" s="1"/>
  <c r="AJ29" i="13"/>
  <c r="AK29" i="13"/>
  <c r="AT29" i="13" s="1"/>
  <c r="AK23" i="13"/>
  <c r="AT23" i="13" s="1"/>
  <c r="AJ23" i="13"/>
  <c r="AJ17" i="13"/>
  <c r="AK17" i="13"/>
  <c r="AT17" i="13" s="1"/>
  <c r="AK11" i="13"/>
  <c r="AT11" i="13" s="1"/>
  <c r="AJ11" i="13"/>
  <c r="AJ72" i="13"/>
  <c r="AK72" i="13"/>
  <c r="AT72" i="13" s="1"/>
  <c r="AJ9" i="51"/>
  <c r="AS24" i="51"/>
  <c r="AL24" i="51"/>
  <c r="AU24" i="51" s="1"/>
  <c r="AI75" i="103"/>
  <c r="AN75" i="103"/>
  <c r="AI72" i="83"/>
  <c r="AN72" i="83"/>
  <c r="AS13" i="51"/>
  <c r="AL13" i="51"/>
  <c r="AU13" i="51" s="1"/>
  <c r="AS31" i="51"/>
  <c r="AL31" i="51"/>
  <c r="AU31" i="51" s="1"/>
  <c r="AS49" i="51"/>
  <c r="AL49" i="51"/>
  <c r="AU49" i="51" s="1"/>
  <c r="AS67" i="51"/>
  <c r="AL67" i="51"/>
  <c r="AU67" i="51" s="1"/>
  <c r="AK32" i="51"/>
  <c r="AT32" i="51" s="1"/>
  <c r="AJ32" i="51"/>
  <c r="AS50" i="51"/>
  <c r="AL50" i="51"/>
  <c r="AU50" i="51" s="1"/>
  <c r="AS68" i="51"/>
  <c r="AL68" i="51"/>
  <c r="AU68" i="51" s="1"/>
  <c r="AS72" i="51"/>
  <c r="AL72" i="51"/>
  <c r="AU72" i="51" s="1"/>
  <c r="AU81" i="44"/>
  <c r="C11" i="44" s="1"/>
  <c r="Y71" i="90"/>
  <c r="Z71" i="90" s="1"/>
  <c r="X71" i="90"/>
  <c r="AI72" i="43"/>
  <c r="AN72" i="43"/>
  <c r="AH68" i="82"/>
  <c r="AQ68" i="82" s="1"/>
  <c r="AX79" i="13"/>
  <c r="S79" i="13" s="1"/>
  <c r="AC79" i="13" s="1"/>
  <c r="AJ79" i="13" s="1"/>
  <c r="AS79" i="13" s="1"/>
  <c r="AE79" i="13"/>
  <c r="AF79" i="13"/>
  <c r="AO79" i="13" s="1"/>
  <c r="AO81" i="13" s="1"/>
  <c r="AG79" i="13"/>
  <c r="AP79" i="13" s="1"/>
  <c r="AP81" i="13" s="1"/>
  <c r="AS75" i="51"/>
  <c r="AL75" i="51"/>
  <c r="AU75" i="51" s="1"/>
  <c r="AI75" i="91"/>
  <c r="AN75" i="91"/>
  <c r="AR71" i="42"/>
  <c r="AK70" i="13"/>
  <c r="AT70" i="13" s="1"/>
  <c r="AJ70" i="13"/>
  <c r="AK64" i="13"/>
  <c r="AT64" i="13" s="1"/>
  <c r="AJ64" i="13"/>
  <c r="AJ58" i="13"/>
  <c r="AK58" i="13"/>
  <c r="AT58" i="13" s="1"/>
  <c r="AJ52" i="13"/>
  <c r="AK52" i="13"/>
  <c r="AT52" i="13" s="1"/>
  <c r="AK46" i="13"/>
  <c r="AT46" i="13" s="1"/>
  <c r="AJ46" i="13"/>
  <c r="AK40" i="13"/>
  <c r="AT40" i="13" s="1"/>
  <c r="AJ40" i="13"/>
  <c r="AK34" i="13"/>
  <c r="AT34" i="13" s="1"/>
  <c r="AJ34" i="13"/>
  <c r="AK28" i="13"/>
  <c r="AT28" i="13" s="1"/>
  <c r="AJ28" i="13"/>
  <c r="AK22" i="13"/>
  <c r="AT22" i="13" s="1"/>
  <c r="AJ22" i="13"/>
  <c r="AJ16" i="13"/>
  <c r="AK16" i="13"/>
  <c r="AT16" i="13" s="1"/>
  <c r="AK10" i="13"/>
  <c r="AT10" i="13" s="1"/>
  <c r="AJ10" i="13"/>
  <c r="AK5" i="13"/>
  <c r="AT5" i="13" s="1"/>
  <c r="AJ5" i="13"/>
  <c r="AS17" i="51"/>
  <c r="AL17" i="51"/>
  <c r="AU17" i="51" s="1"/>
  <c r="AS35" i="51"/>
  <c r="AL35" i="51"/>
  <c r="AU35" i="51" s="1"/>
  <c r="AS71" i="51"/>
  <c r="AL71" i="51"/>
  <c r="AU71" i="51" s="1"/>
  <c r="AH75" i="99"/>
  <c r="AQ75" i="99" s="1"/>
  <c r="AS42" i="51"/>
  <c r="AL42" i="51"/>
  <c r="AU42" i="51" s="1"/>
  <c r="AR73" i="100"/>
  <c r="AI74" i="54"/>
  <c r="AN74" i="54"/>
  <c r="Y72" i="87"/>
  <c r="X72" i="87"/>
  <c r="AS38" i="51"/>
  <c r="AL38" i="51"/>
  <c r="AU38" i="51" s="1"/>
  <c r="Y78" i="92"/>
  <c r="X78" i="92"/>
  <c r="AI77" i="95"/>
  <c r="AN77" i="95"/>
  <c r="AI70" i="90"/>
  <c r="AN70" i="90"/>
  <c r="AI69" i="35"/>
  <c r="AN69" i="35"/>
  <c r="AJ27" i="51"/>
  <c r="AK27" i="51"/>
  <c r="AT27" i="51" s="1"/>
  <c r="W79" i="84"/>
  <c r="AG78" i="84"/>
  <c r="AP78" i="84" s="1"/>
  <c r="AF78" i="84"/>
  <c r="AO78" i="84" s="1"/>
  <c r="AE78" i="84"/>
  <c r="AR70" i="102"/>
  <c r="AS51" i="51"/>
  <c r="AL51" i="51"/>
  <c r="AU51" i="51" s="1"/>
  <c r="Y79" i="20"/>
  <c r="X79" i="20"/>
  <c r="AS77" i="51"/>
  <c r="AL77" i="51"/>
  <c r="AU77" i="51" s="1"/>
  <c r="X76" i="104"/>
  <c r="Y76" i="104"/>
  <c r="Z68" i="82"/>
  <c r="AI71" i="94"/>
  <c r="AN71" i="94"/>
  <c r="AJ6" i="51"/>
  <c r="AK6" i="51"/>
  <c r="AT6" i="51" s="1"/>
  <c r="AS34" i="51"/>
  <c r="AL34" i="51"/>
  <c r="AU34" i="51" s="1"/>
  <c r="AS52" i="51"/>
  <c r="AL52" i="51"/>
  <c r="AU52" i="51" s="1"/>
  <c r="AS70" i="51"/>
  <c r="AL70" i="51"/>
  <c r="AU70" i="51" s="1"/>
  <c r="Y76" i="91"/>
  <c r="Z76" i="91" s="1"/>
  <c r="X76" i="91"/>
  <c r="Y72" i="85"/>
  <c r="X72" i="85"/>
  <c r="AJ75" i="13"/>
  <c r="AK75" i="13"/>
  <c r="AT75" i="13" s="1"/>
  <c r="AJ69" i="13"/>
  <c r="AK69" i="13"/>
  <c r="AT69" i="13" s="1"/>
  <c r="AJ63" i="13"/>
  <c r="AK63" i="13"/>
  <c r="AT63" i="13" s="1"/>
  <c r="AJ57" i="13"/>
  <c r="AK57" i="13"/>
  <c r="AT57" i="13" s="1"/>
  <c r="AK51" i="13"/>
  <c r="AT51" i="13" s="1"/>
  <c r="AJ51" i="13"/>
  <c r="AJ45" i="13"/>
  <c r="AK45" i="13"/>
  <c r="AT45" i="13" s="1"/>
  <c r="AK39" i="13"/>
  <c r="AT39" i="13" s="1"/>
  <c r="AJ39" i="13"/>
  <c r="AK33" i="13"/>
  <c r="AT33" i="13" s="1"/>
  <c r="AJ33" i="13"/>
  <c r="AK27" i="13"/>
  <c r="AT27" i="13" s="1"/>
  <c r="AJ27" i="13"/>
  <c r="AJ21" i="13"/>
  <c r="AK21" i="13"/>
  <c r="AT21" i="13" s="1"/>
  <c r="AJ15" i="13"/>
  <c r="AK15" i="13"/>
  <c r="AT15" i="13" s="1"/>
  <c r="AK9" i="13"/>
  <c r="AT9" i="13" s="1"/>
  <c r="AJ9" i="13"/>
  <c r="AX3" i="13"/>
  <c r="S3" i="13" s="1"/>
  <c r="AC3" i="13" s="1"/>
  <c r="AR76" i="96"/>
  <c r="AS41" i="51"/>
  <c r="AL41" i="51"/>
  <c r="AU41" i="51" s="1"/>
  <c r="Z75" i="99"/>
  <c r="AI71" i="50"/>
  <c r="AN71" i="50"/>
  <c r="AR67" i="82"/>
  <c r="AR70" i="10"/>
  <c r="AS19" i="51"/>
  <c r="AL19" i="51"/>
  <c r="AU19" i="51" s="1"/>
  <c r="AH74" i="100"/>
  <c r="AQ74" i="100" s="1"/>
  <c r="AK7" i="51"/>
  <c r="AT7" i="51" s="1"/>
  <c r="AJ7" i="51"/>
  <c r="AS56" i="51"/>
  <c r="AL56" i="51"/>
  <c r="AU56" i="51" s="1"/>
  <c r="AS74" i="51"/>
  <c r="AL74" i="51"/>
  <c r="AU74" i="51" s="1"/>
  <c r="AI77" i="92"/>
  <c r="AN77" i="92"/>
  <c r="Y78" i="95"/>
  <c r="Z78" i="95" s="1"/>
  <c r="X78" i="95"/>
  <c r="AI69" i="98"/>
  <c r="AN69" i="98"/>
  <c r="AI78" i="41"/>
  <c r="AN78" i="41"/>
  <c r="AH77" i="96"/>
  <c r="AQ77" i="96" s="1"/>
  <c r="AS81" i="44"/>
  <c r="AF74" i="45"/>
  <c r="AO74" i="45" s="1"/>
  <c r="AE74" i="45"/>
  <c r="W75" i="45"/>
  <c r="AG74" i="45"/>
  <c r="AP74" i="45" s="1"/>
  <c r="AE73" i="11"/>
  <c r="W74" i="11"/>
  <c r="AG73" i="11"/>
  <c r="AP73" i="11" s="1"/>
  <c r="AF73" i="11"/>
  <c r="AO73" i="11" s="1"/>
  <c r="AS33" i="51"/>
  <c r="AL33" i="51"/>
  <c r="AU33" i="51" s="1"/>
  <c r="AS69" i="51"/>
  <c r="AL69" i="51"/>
  <c r="AU69" i="51" s="1"/>
  <c r="AI78" i="20"/>
  <c r="AN78" i="20"/>
  <c r="Y71" i="48"/>
  <c r="Z71" i="48" s="1"/>
  <c r="X71" i="48"/>
  <c r="AK10" i="51"/>
  <c r="AT10" i="51" s="1"/>
  <c r="AJ10" i="51"/>
  <c r="AS58" i="51"/>
  <c r="AL58" i="51"/>
  <c r="AU58" i="51" s="1"/>
  <c r="AS78" i="51"/>
  <c r="AL78" i="51"/>
  <c r="AU78" i="51" s="1"/>
  <c r="AR79" i="51"/>
  <c r="AR81" i="51" s="1"/>
  <c r="AL79" i="51"/>
  <c r="AU79" i="51" s="1"/>
  <c r="AH72" i="18"/>
  <c r="AQ72" i="18" s="1"/>
  <c r="AJ77" i="13"/>
  <c r="AK77" i="13"/>
  <c r="AT77" i="13" s="1"/>
  <c r="AJ68" i="13"/>
  <c r="AK68" i="13"/>
  <c r="AT68" i="13" s="1"/>
  <c r="AJ62" i="13"/>
  <c r="AK62" i="13"/>
  <c r="AT62" i="13" s="1"/>
  <c r="AJ56" i="13"/>
  <c r="AK56" i="13"/>
  <c r="AT56" i="13" s="1"/>
  <c r="AK50" i="13"/>
  <c r="AT50" i="13" s="1"/>
  <c r="AJ50" i="13"/>
  <c r="AJ44" i="13"/>
  <c r="AK44" i="13"/>
  <c r="AT44" i="13" s="1"/>
  <c r="AJ38" i="13"/>
  <c r="AK38" i="13"/>
  <c r="AT38" i="13" s="1"/>
  <c r="AK32" i="13"/>
  <c r="AT32" i="13" s="1"/>
  <c r="AJ32" i="13"/>
  <c r="AJ26" i="13"/>
  <c r="AK26" i="13"/>
  <c r="AT26" i="13" s="1"/>
  <c r="AJ20" i="13"/>
  <c r="AK20" i="13"/>
  <c r="AT20" i="13" s="1"/>
  <c r="AK14" i="13"/>
  <c r="AT14" i="13" s="1"/>
  <c r="AJ14" i="13"/>
  <c r="AX7" i="13"/>
  <c r="S7" i="13" s="1"/>
  <c r="AC7" i="13" s="1"/>
  <c r="AB8" i="13" s="1"/>
  <c r="AB4" i="51"/>
  <c r="AJ3" i="51"/>
  <c r="AS23" i="51"/>
  <c r="AL23" i="51"/>
  <c r="AU23" i="51" s="1"/>
  <c r="Y72" i="50"/>
  <c r="X72" i="50"/>
  <c r="AS12" i="51"/>
  <c r="AL12" i="51"/>
  <c r="AU12" i="51" s="1"/>
  <c r="AS30" i="51"/>
  <c r="AL30" i="51"/>
  <c r="AU30" i="51" s="1"/>
  <c r="AS48" i="51"/>
  <c r="AL48" i="51"/>
  <c r="AU48" i="51" s="1"/>
  <c r="AR74" i="99"/>
  <c r="Y76" i="103"/>
  <c r="X76" i="103"/>
  <c r="Z76" i="103" s="1"/>
  <c r="AS37" i="51"/>
  <c r="AL37" i="51"/>
  <c r="AU37" i="51" s="1"/>
  <c r="AS55" i="51"/>
  <c r="AL55" i="51"/>
  <c r="AU55" i="51" s="1"/>
  <c r="Z74" i="100"/>
  <c r="AH71" i="10"/>
  <c r="AQ71" i="10" s="1"/>
  <c r="AJ14" i="51"/>
  <c r="AK14" i="51"/>
  <c r="AT14" i="51" s="1"/>
  <c r="AS62" i="51"/>
  <c r="AL62" i="51"/>
  <c r="AU62" i="51" s="1"/>
  <c r="Z72" i="50" l="1"/>
  <c r="Z76" i="104"/>
  <c r="AF76" i="104" s="1"/>
  <c r="AO76" i="104" s="1"/>
  <c r="Z72" i="94"/>
  <c r="Z72" i="85"/>
  <c r="AE72" i="85" s="1"/>
  <c r="Z78" i="92"/>
  <c r="AG78" i="92" s="1"/>
  <c r="AP78" i="92" s="1"/>
  <c r="W77" i="104"/>
  <c r="AG76" i="104"/>
  <c r="AP76" i="104" s="1"/>
  <c r="AE76" i="104"/>
  <c r="AF72" i="50"/>
  <c r="AO72" i="50" s="1"/>
  <c r="AG72" i="50"/>
  <c r="AP72" i="50" s="1"/>
  <c r="W73" i="50"/>
  <c r="AE72" i="50"/>
  <c r="W73" i="94"/>
  <c r="AG72" i="94"/>
  <c r="AP72" i="94" s="1"/>
  <c r="AE72" i="94"/>
  <c r="AF72" i="94"/>
  <c r="AO72" i="94" s="1"/>
  <c r="W72" i="48"/>
  <c r="AF71" i="48"/>
  <c r="AO71" i="48" s="1"/>
  <c r="AE71" i="48"/>
  <c r="AG71" i="48"/>
  <c r="AP71" i="48" s="1"/>
  <c r="AG72" i="85"/>
  <c r="AP72" i="85" s="1"/>
  <c r="AF72" i="85"/>
  <c r="AO72" i="85" s="1"/>
  <c r="W73" i="85"/>
  <c r="AF78" i="92"/>
  <c r="AO78" i="92" s="1"/>
  <c r="AE78" i="92"/>
  <c r="W79" i="92"/>
  <c r="AE78" i="95"/>
  <c r="AG78" i="95"/>
  <c r="AP78" i="95" s="1"/>
  <c r="W79" i="95"/>
  <c r="AF78" i="95"/>
  <c r="AO78" i="95" s="1"/>
  <c r="AF71" i="90"/>
  <c r="AO71" i="90" s="1"/>
  <c r="W72" i="90"/>
  <c r="AE71" i="90"/>
  <c r="AG71" i="90"/>
  <c r="AP71" i="90" s="1"/>
  <c r="AF73" i="83"/>
  <c r="AO73" i="83" s="1"/>
  <c r="AE73" i="83"/>
  <c r="AG73" i="83"/>
  <c r="AP73" i="83" s="1"/>
  <c r="W74" i="83"/>
  <c r="AH76" i="103"/>
  <c r="AQ76" i="103" s="1"/>
  <c r="AK8" i="13"/>
  <c r="AT8" i="13" s="1"/>
  <c r="AJ8" i="13"/>
  <c r="AS26" i="13"/>
  <c r="AL26" i="13"/>
  <c r="AU26" i="13" s="1"/>
  <c r="AS44" i="13"/>
  <c r="AL44" i="13"/>
  <c r="AU44" i="13" s="1"/>
  <c r="AS62" i="13"/>
  <c r="AL62" i="13"/>
  <c r="AU62" i="13" s="1"/>
  <c r="AH71" i="48"/>
  <c r="AQ71" i="48" s="1"/>
  <c r="X74" i="11"/>
  <c r="Z74" i="11" s="1"/>
  <c r="Y74" i="11"/>
  <c r="AS33" i="13"/>
  <c r="AL33" i="13"/>
  <c r="AU33" i="13" s="1"/>
  <c r="AS51" i="13"/>
  <c r="AL51" i="13"/>
  <c r="AU51" i="13" s="1"/>
  <c r="AS58" i="13"/>
  <c r="AL58" i="13"/>
  <c r="AU58" i="13" s="1"/>
  <c r="AH71" i="90"/>
  <c r="AQ71" i="90" s="1"/>
  <c r="AS29" i="13"/>
  <c r="AL29" i="13"/>
  <c r="AU29" i="13" s="1"/>
  <c r="AS65" i="13"/>
  <c r="AL65" i="13"/>
  <c r="AU65" i="13" s="1"/>
  <c r="AR71" i="85"/>
  <c r="AS28" i="51"/>
  <c r="AL28" i="51"/>
  <c r="AU28" i="51" s="1"/>
  <c r="AI71" i="16"/>
  <c r="AN71" i="16"/>
  <c r="AS48" i="13"/>
  <c r="AL48" i="13"/>
  <c r="AU48" i="13" s="1"/>
  <c r="AS25" i="13"/>
  <c r="AL25" i="13"/>
  <c r="AU25" i="13" s="1"/>
  <c r="AS43" i="13"/>
  <c r="AL43" i="13"/>
  <c r="AU43" i="13" s="1"/>
  <c r="AS61" i="13"/>
  <c r="AL61" i="13"/>
  <c r="AU61" i="13" s="1"/>
  <c r="AR75" i="104"/>
  <c r="AI72" i="18"/>
  <c r="AN72" i="18"/>
  <c r="AS14" i="51"/>
  <c r="AL14" i="51"/>
  <c r="AU14" i="51" s="1"/>
  <c r="AL14" i="13"/>
  <c r="AU14" i="13" s="1"/>
  <c r="AS14" i="13"/>
  <c r="AS50" i="13"/>
  <c r="AL50" i="13"/>
  <c r="AU50" i="13" s="1"/>
  <c r="AI73" i="11"/>
  <c r="AN73" i="11"/>
  <c r="AR78" i="41"/>
  <c r="AS7" i="51"/>
  <c r="AL7" i="51"/>
  <c r="AU7" i="51" s="1"/>
  <c r="AS15" i="13"/>
  <c r="AL15" i="13"/>
  <c r="AU15" i="13" s="1"/>
  <c r="AS69" i="13"/>
  <c r="AL69" i="13"/>
  <c r="AU69" i="13" s="1"/>
  <c r="AH76" i="91"/>
  <c r="AQ76" i="91" s="1"/>
  <c r="AR71" i="94"/>
  <c r="Y79" i="84"/>
  <c r="X79" i="84"/>
  <c r="AR70" i="90"/>
  <c r="AR74" i="54"/>
  <c r="AS10" i="13"/>
  <c r="AL10" i="13"/>
  <c r="AU10" i="13" s="1"/>
  <c r="AS28" i="13"/>
  <c r="AL28" i="13"/>
  <c r="AU28" i="13" s="1"/>
  <c r="AS46" i="13"/>
  <c r="AL46" i="13"/>
  <c r="AU46" i="13" s="1"/>
  <c r="AS64" i="13"/>
  <c r="AL64" i="13"/>
  <c r="AU64" i="13" s="1"/>
  <c r="AS21" i="51"/>
  <c r="AL21" i="51"/>
  <c r="AU21" i="51" s="1"/>
  <c r="AR71" i="87"/>
  <c r="AS54" i="13"/>
  <c r="AL54" i="13"/>
  <c r="AU54" i="13" s="1"/>
  <c r="AS13" i="13"/>
  <c r="AL13" i="13"/>
  <c r="AU13" i="13" s="1"/>
  <c r="AS31" i="13"/>
  <c r="AL31" i="13"/>
  <c r="AU31" i="13" s="1"/>
  <c r="AH70" i="98"/>
  <c r="AQ70" i="98" s="1"/>
  <c r="AH79" i="41"/>
  <c r="AQ79" i="41" s="1"/>
  <c r="AS68" i="13"/>
  <c r="AL68" i="13"/>
  <c r="AU68" i="13" s="1"/>
  <c r="AR77" i="92"/>
  <c r="AS39" i="13"/>
  <c r="AL39" i="13"/>
  <c r="AU39" i="13" s="1"/>
  <c r="AE76" i="91"/>
  <c r="AG76" i="91"/>
  <c r="AP76" i="91" s="1"/>
  <c r="W77" i="91"/>
  <c r="AF76" i="91"/>
  <c r="AO76" i="91" s="1"/>
  <c r="W69" i="82"/>
  <c r="AG68" i="82"/>
  <c r="AP68" i="82" s="1"/>
  <c r="AF68" i="82"/>
  <c r="AO68" i="82" s="1"/>
  <c r="AE68" i="82"/>
  <c r="AH79" i="20"/>
  <c r="AQ79" i="20" s="1"/>
  <c r="AQ81" i="20" s="1"/>
  <c r="AZ3" i="20"/>
  <c r="AX7" i="20" s="1"/>
  <c r="S7" i="20" s="1"/>
  <c r="AC7" i="20" s="1"/>
  <c r="AB8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X22" i="20"/>
  <c r="S22" i="20" s="1"/>
  <c r="AC22" i="20" s="1"/>
  <c r="AB23" i="20" s="1"/>
  <c r="AX23" i="20"/>
  <c r="S23" i="20" s="1"/>
  <c r="AC23" i="20" s="1"/>
  <c r="AB24" i="20" s="1"/>
  <c r="AX24" i="20"/>
  <c r="S24" i="20" s="1"/>
  <c r="AC24" i="20" s="1"/>
  <c r="AB25" i="20" s="1"/>
  <c r="AX25" i="20"/>
  <c r="S25" i="20" s="1"/>
  <c r="AC25" i="20" s="1"/>
  <c r="AB26" i="20" s="1"/>
  <c r="AX26" i="20"/>
  <c r="S26" i="20" s="1"/>
  <c r="AC26" i="20" s="1"/>
  <c r="AB27" i="20" s="1"/>
  <c r="AX27" i="20"/>
  <c r="S27" i="20" s="1"/>
  <c r="AC27" i="20" s="1"/>
  <c r="AB28" i="20" s="1"/>
  <c r="AX28" i="20"/>
  <c r="S28" i="20" s="1"/>
  <c r="AC28" i="20" s="1"/>
  <c r="AB29" i="20" s="1"/>
  <c r="AX29" i="20"/>
  <c r="S29" i="20" s="1"/>
  <c r="AC29" i="20" s="1"/>
  <c r="AB30" i="20" s="1"/>
  <c r="AX30" i="20"/>
  <c r="S30" i="20" s="1"/>
  <c r="AC30" i="20" s="1"/>
  <c r="AB31" i="20" s="1"/>
  <c r="AX31" i="20"/>
  <c r="S31" i="20" s="1"/>
  <c r="AC31" i="20" s="1"/>
  <c r="AB32" i="20" s="1"/>
  <c r="AX32" i="20"/>
  <c r="S32" i="20" s="1"/>
  <c r="AC32" i="20" s="1"/>
  <c r="AB33" i="20" s="1"/>
  <c r="AX33" i="20"/>
  <c r="S33" i="20" s="1"/>
  <c r="AC33" i="20" s="1"/>
  <c r="AB34" i="20" s="1"/>
  <c r="AX34" i="20"/>
  <c r="S34" i="20" s="1"/>
  <c r="AC34" i="20" s="1"/>
  <c r="AB35" i="20" s="1"/>
  <c r="AX35" i="20"/>
  <c r="S35" i="20" s="1"/>
  <c r="AC35" i="20" s="1"/>
  <c r="AB36" i="20" s="1"/>
  <c r="AX36" i="20"/>
  <c r="S36" i="20" s="1"/>
  <c r="AC36" i="20" s="1"/>
  <c r="AB37" i="20" s="1"/>
  <c r="AX37" i="20"/>
  <c r="S37" i="20" s="1"/>
  <c r="AC37" i="20" s="1"/>
  <c r="AB38" i="20" s="1"/>
  <c r="AX38" i="20"/>
  <c r="S38" i="20" s="1"/>
  <c r="AC38" i="20" s="1"/>
  <c r="AB39" i="20" s="1"/>
  <c r="AX39" i="20"/>
  <c r="S39" i="20" s="1"/>
  <c r="AC39" i="20" s="1"/>
  <c r="AB40" i="20" s="1"/>
  <c r="AX40" i="20"/>
  <c r="S40" i="20" s="1"/>
  <c r="AC40" i="20" s="1"/>
  <c r="AB41" i="20" s="1"/>
  <c r="AX41" i="20"/>
  <c r="S41" i="20" s="1"/>
  <c r="AC41" i="20" s="1"/>
  <c r="AB42" i="20" s="1"/>
  <c r="AX42" i="20"/>
  <c r="S42" i="20" s="1"/>
  <c r="AC42" i="20" s="1"/>
  <c r="AB43" i="20" s="1"/>
  <c r="AX43" i="20"/>
  <c r="S43" i="20" s="1"/>
  <c r="AC43" i="20" s="1"/>
  <c r="AB44" i="20" s="1"/>
  <c r="AX44" i="20"/>
  <c r="S44" i="20" s="1"/>
  <c r="AC44" i="20" s="1"/>
  <c r="AB45" i="20" s="1"/>
  <c r="AX45" i="20"/>
  <c r="S45" i="20" s="1"/>
  <c r="AC45" i="20" s="1"/>
  <c r="AB46" i="20" s="1"/>
  <c r="AX46" i="20"/>
  <c r="S46" i="20" s="1"/>
  <c r="AC46" i="20" s="1"/>
  <c r="AB47" i="20" s="1"/>
  <c r="AX47" i="20"/>
  <c r="S47" i="20" s="1"/>
  <c r="AC47" i="20" s="1"/>
  <c r="AB48" i="20" s="1"/>
  <c r="AX48" i="20"/>
  <c r="S48" i="20" s="1"/>
  <c r="AC48" i="20" s="1"/>
  <c r="AB49" i="20" s="1"/>
  <c r="AX49" i="20"/>
  <c r="S49" i="20" s="1"/>
  <c r="AC49" i="20" s="1"/>
  <c r="AB50" i="20" s="1"/>
  <c r="AX50" i="20"/>
  <c r="S50" i="20" s="1"/>
  <c r="AC50" i="20" s="1"/>
  <c r="AB51" i="20" s="1"/>
  <c r="AX51" i="20"/>
  <c r="S51" i="20" s="1"/>
  <c r="AC51" i="20" s="1"/>
  <c r="AB52" i="20" s="1"/>
  <c r="AX52" i="20"/>
  <c r="S52" i="20" s="1"/>
  <c r="AC52" i="20" s="1"/>
  <c r="AB53" i="20" s="1"/>
  <c r="AX53" i="20"/>
  <c r="S53" i="20" s="1"/>
  <c r="AC53" i="20" s="1"/>
  <c r="AB54" i="20" s="1"/>
  <c r="AX54" i="20"/>
  <c r="S54" i="20" s="1"/>
  <c r="AC54" i="20" s="1"/>
  <c r="AB55" i="20" s="1"/>
  <c r="AX55" i="20"/>
  <c r="S55" i="20" s="1"/>
  <c r="AC55" i="20" s="1"/>
  <c r="AB56" i="20" s="1"/>
  <c r="AX56" i="20"/>
  <c r="S56" i="20" s="1"/>
  <c r="AC56" i="20" s="1"/>
  <c r="AB57" i="20" s="1"/>
  <c r="AX57" i="20"/>
  <c r="S57" i="20" s="1"/>
  <c r="AC57" i="20" s="1"/>
  <c r="AB58" i="20" s="1"/>
  <c r="AX58" i="20"/>
  <c r="S58" i="20" s="1"/>
  <c r="AC58" i="20" s="1"/>
  <c r="AB59" i="20" s="1"/>
  <c r="AX59" i="20"/>
  <c r="S59" i="20" s="1"/>
  <c r="AC59" i="20" s="1"/>
  <c r="AB60" i="20" s="1"/>
  <c r="AX60" i="20"/>
  <c r="S60" i="20" s="1"/>
  <c r="AC60" i="20" s="1"/>
  <c r="AB61" i="20" s="1"/>
  <c r="AX61" i="20"/>
  <c r="S61" i="20" s="1"/>
  <c r="AC61" i="20" s="1"/>
  <c r="AB62" i="20" s="1"/>
  <c r="AX62" i="20"/>
  <c r="S62" i="20" s="1"/>
  <c r="AC62" i="20" s="1"/>
  <c r="AB63" i="20" s="1"/>
  <c r="AX63" i="20"/>
  <c r="S63" i="20" s="1"/>
  <c r="AC63" i="20" s="1"/>
  <c r="AB64" i="20" s="1"/>
  <c r="AX64" i="20"/>
  <c r="S64" i="20" s="1"/>
  <c r="AC64" i="20" s="1"/>
  <c r="AB65" i="20" s="1"/>
  <c r="AX65" i="20"/>
  <c r="S65" i="20" s="1"/>
  <c r="AC65" i="20" s="1"/>
  <c r="AB66" i="20" s="1"/>
  <c r="AX66" i="20"/>
  <c r="S66" i="20" s="1"/>
  <c r="AC66" i="20" s="1"/>
  <c r="AB67" i="20" s="1"/>
  <c r="AX67" i="20"/>
  <c r="S67" i="20" s="1"/>
  <c r="AC67" i="20" s="1"/>
  <c r="AB68" i="20" s="1"/>
  <c r="AX68" i="20"/>
  <c r="S68" i="20" s="1"/>
  <c r="AC68" i="20" s="1"/>
  <c r="AB69" i="20" s="1"/>
  <c r="AX69" i="20"/>
  <c r="S69" i="20" s="1"/>
  <c r="AC69" i="20" s="1"/>
  <c r="AB70" i="20" s="1"/>
  <c r="AX70" i="20"/>
  <c r="S70" i="20" s="1"/>
  <c r="AC70" i="20" s="1"/>
  <c r="AB71" i="20" s="1"/>
  <c r="AX71" i="20"/>
  <c r="S71" i="20" s="1"/>
  <c r="AC71" i="20" s="1"/>
  <c r="AB72" i="20" s="1"/>
  <c r="AX72" i="20"/>
  <c r="S72" i="20" s="1"/>
  <c r="AC72" i="20" s="1"/>
  <c r="AB73" i="20" s="1"/>
  <c r="AX73" i="20"/>
  <c r="S73" i="20" s="1"/>
  <c r="AC73" i="20" s="1"/>
  <c r="AB74" i="20" s="1"/>
  <c r="AX77" i="20"/>
  <c r="S77" i="20" s="1"/>
  <c r="AC77" i="20" s="1"/>
  <c r="AB78" i="20" s="1"/>
  <c r="AX76" i="20"/>
  <c r="S76" i="20" s="1"/>
  <c r="AC76" i="20" s="1"/>
  <c r="AB77" i="20" s="1"/>
  <c r="AX75" i="20"/>
  <c r="S75" i="20" s="1"/>
  <c r="AC75" i="20" s="1"/>
  <c r="AB76" i="20" s="1"/>
  <c r="AX74" i="20"/>
  <c r="S74" i="20" s="1"/>
  <c r="AC74" i="20" s="1"/>
  <c r="AB75" i="20" s="1"/>
  <c r="AX78" i="20"/>
  <c r="S78" i="20" s="1"/>
  <c r="AC78" i="20" s="1"/>
  <c r="AB79" i="20" s="1"/>
  <c r="AS9" i="51"/>
  <c r="AL9" i="51"/>
  <c r="AU9" i="51" s="1"/>
  <c r="AS17" i="13"/>
  <c r="AL17" i="13"/>
  <c r="AU17" i="13" s="1"/>
  <c r="AS35" i="13"/>
  <c r="AL35" i="13"/>
  <c r="AU35" i="13" s="1"/>
  <c r="AS53" i="13"/>
  <c r="AL53" i="13"/>
  <c r="AU53" i="13" s="1"/>
  <c r="AS71" i="13"/>
  <c r="AL71" i="13"/>
  <c r="AU71" i="13" s="1"/>
  <c r="AR70" i="48"/>
  <c r="AH77" i="88"/>
  <c r="AQ77" i="88" s="1"/>
  <c r="AS5" i="51"/>
  <c r="AL5" i="51"/>
  <c r="AU5" i="51" s="1"/>
  <c r="AE75" i="54"/>
  <c r="W76" i="54"/>
  <c r="AG75" i="54"/>
  <c r="AP75" i="54" s="1"/>
  <c r="AF75" i="54"/>
  <c r="AO75" i="54" s="1"/>
  <c r="AS18" i="13"/>
  <c r="AL18" i="13"/>
  <c r="AU18" i="13" s="1"/>
  <c r="AS36" i="13"/>
  <c r="AL36" i="13"/>
  <c r="AU36" i="13" s="1"/>
  <c r="AS73" i="13"/>
  <c r="AL73" i="13"/>
  <c r="AU73" i="13" s="1"/>
  <c r="AS49" i="13"/>
  <c r="AL49" i="13"/>
  <c r="AU49" i="13" s="1"/>
  <c r="AS67" i="13"/>
  <c r="AL67" i="13"/>
  <c r="AU67" i="13" s="1"/>
  <c r="AH73" i="43"/>
  <c r="AQ73" i="43" s="1"/>
  <c r="Z70" i="98"/>
  <c r="Z79" i="41"/>
  <c r="AR73" i="55"/>
  <c r="AG74" i="100"/>
  <c r="AP74" i="100" s="1"/>
  <c r="AF74" i="100"/>
  <c r="AO74" i="100" s="1"/>
  <c r="AE74" i="100"/>
  <c r="W75" i="100"/>
  <c r="AS32" i="13"/>
  <c r="AL32" i="13"/>
  <c r="AU32" i="13" s="1"/>
  <c r="AR69" i="98"/>
  <c r="AR77" i="95"/>
  <c r="AH72" i="87"/>
  <c r="AQ72" i="87" s="1"/>
  <c r="AS34" i="13"/>
  <c r="AL34" i="13"/>
  <c r="AU34" i="13" s="1"/>
  <c r="AS70" i="13"/>
  <c r="AL70" i="13"/>
  <c r="AU70" i="13" s="1"/>
  <c r="AI79" i="13"/>
  <c r="AN79" i="13"/>
  <c r="AN81" i="13" s="1"/>
  <c r="AR72" i="83"/>
  <c r="AS23" i="13"/>
  <c r="AL23" i="13"/>
  <c r="AU23" i="13" s="1"/>
  <c r="AS41" i="13"/>
  <c r="AL41" i="13"/>
  <c r="AU41" i="13" s="1"/>
  <c r="AF71" i="102"/>
  <c r="AO71" i="102" s="1"/>
  <c r="AE71" i="102"/>
  <c r="W72" i="102"/>
  <c r="AG71" i="102"/>
  <c r="AP71" i="102" s="1"/>
  <c r="Z77" i="88"/>
  <c r="AH71" i="49"/>
  <c r="AQ71" i="49" s="1"/>
  <c r="AI72" i="42"/>
  <c r="AN72" i="42"/>
  <c r="AS6" i="13"/>
  <c r="AL6" i="13"/>
  <c r="AU6" i="13" s="1"/>
  <c r="AS24" i="13"/>
  <c r="AL24" i="13"/>
  <c r="AU24" i="13" s="1"/>
  <c r="AS60" i="13"/>
  <c r="AL60" i="13"/>
  <c r="AU60" i="13" s="1"/>
  <c r="AS22" i="51"/>
  <c r="AL22" i="51"/>
  <c r="AU22" i="51" s="1"/>
  <c r="AS15" i="51"/>
  <c r="AL15" i="51"/>
  <c r="AU15" i="51" s="1"/>
  <c r="AR70" i="49"/>
  <c r="AS19" i="13"/>
  <c r="AL19" i="13"/>
  <c r="AU19" i="13" s="1"/>
  <c r="AS37" i="13"/>
  <c r="AL37" i="13"/>
  <c r="AU37" i="13" s="1"/>
  <c r="W74" i="43"/>
  <c r="AG73" i="43"/>
  <c r="AP73" i="43" s="1"/>
  <c r="AF73" i="43"/>
  <c r="AO73" i="43" s="1"/>
  <c r="AE73" i="43"/>
  <c r="AI77" i="96"/>
  <c r="AN77" i="96"/>
  <c r="Y72" i="10"/>
  <c r="Z72" i="10" s="1"/>
  <c r="X72" i="10"/>
  <c r="AR71" i="50"/>
  <c r="AS21" i="13"/>
  <c r="AL21" i="13"/>
  <c r="AU21" i="13" s="1"/>
  <c r="AS57" i="13"/>
  <c r="AL57" i="13"/>
  <c r="AU57" i="13" s="1"/>
  <c r="AS75" i="13"/>
  <c r="AL75" i="13"/>
  <c r="AU75" i="13" s="1"/>
  <c r="Z79" i="20"/>
  <c r="AS27" i="51"/>
  <c r="AL27" i="51"/>
  <c r="AU27" i="51" s="1"/>
  <c r="AS3" i="51"/>
  <c r="AL3" i="51"/>
  <c r="AU3" i="51" s="1"/>
  <c r="AS20" i="13"/>
  <c r="AL20" i="13"/>
  <c r="AU20" i="13" s="1"/>
  <c r="AS38" i="13"/>
  <c r="AL38" i="13"/>
  <c r="AU38" i="13" s="1"/>
  <c r="AS56" i="13"/>
  <c r="AL56" i="13"/>
  <c r="AU56" i="13" s="1"/>
  <c r="AS77" i="13"/>
  <c r="AL77" i="13"/>
  <c r="AU77" i="13" s="1"/>
  <c r="AS10" i="51"/>
  <c r="AL10" i="51"/>
  <c r="AU10" i="51" s="1"/>
  <c r="AR78" i="20"/>
  <c r="Y75" i="45"/>
  <c r="X75" i="45"/>
  <c r="Z75" i="45" s="1"/>
  <c r="AH78" i="95"/>
  <c r="AQ78" i="95" s="1"/>
  <c r="AF75" i="99"/>
  <c r="AO75" i="99" s="1"/>
  <c r="W76" i="99"/>
  <c r="AE75" i="99"/>
  <c r="AG75" i="99"/>
  <c r="AP75" i="99" s="1"/>
  <c r="AS9" i="13"/>
  <c r="AL9" i="13"/>
  <c r="AU9" i="13" s="1"/>
  <c r="AS27" i="13"/>
  <c r="AL27" i="13"/>
  <c r="AU27" i="13" s="1"/>
  <c r="AH72" i="85"/>
  <c r="AQ72" i="85" s="1"/>
  <c r="AI78" i="84"/>
  <c r="AN78" i="84"/>
  <c r="AH78" i="92"/>
  <c r="AQ78" i="92" s="1"/>
  <c r="Z72" i="87"/>
  <c r="AS16" i="13"/>
  <c r="AL16" i="13"/>
  <c r="AU16" i="13" s="1"/>
  <c r="AS52" i="13"/>
  <c r="AL52" i="13"/>
  <c r="AU52" i="13" s="1"/>
  <c r="AR75" i="91"/>
  <c r="AS32" i="51"/>
  <c r="AL32" i="51"/>
  <c r="AU32" i="51" s="1"/>
  <c r="AS72" i="13"/>
  <c r="AL72" i="13"/>
  <c r="AU72" i="13" s="1"/>
  <c r="AS59" i="13"/>
  <c r="AL59" i="13"/>
  <c r="AU59" i="13" s="1"/>
  <c r="AS78" i="13"/>
  <c r="AL78" i="13"/>
  <c r="AU78" i="13" s="1"/>
  <c r="Z71" i="49"/>
  <c r="AH75" i="54"/>
  <c r="AQ75" i="54" s="1"/>
  <c r="AS42" i="13"/>
  <c r="AL42" i="13"/>
  <c r="AU42" i="13" s="1"/>
  <c r="AS76" i="13"/>
  <c r="AL76" i="13"/>
  <c r="AU76" i="13" s="1"/>
  <c r="AH73" i="83"/>
  <c r="AQ73" i="83" s="1"/>
  <c r="AS55" i="13"/>
  <c r="AL55" i="13"/>
  <c r="AU55" i="13" s="1"/>
  <c r="AS74" i="13"/>
  <c r="AL74" i="13"/>
  <c r="AU74" i="13" s="1"/>
  <c r="AS16" i="51"/>
  <c r="AL16" i="51"/>
  <c r="AU16" i="51" s="1"/>
  <c r="AH74" i="55"/>
  <c r="AQ74" i="55" s="1"/>
  <c r="AH70" i="35"/>
  <c r="AQ70" i="35" s="1"/>
  <c r="Y73" i="18"/>
  <c r="X73" i="18"/>
  <c r="Y78" i="96"/>
  <c r="X78" i="96"/>
  <c r="AF76" i="103"/>
  <c r="AO76" i="103" s="1"/>
  <c r="AE76" i="103"/>
  <c r="W77" i="103"/>
  <c r="AG76" i="103"/>
  <c r="AP76" i="103" s="1"/>
  <c r="AJ3" i="13"/>
  <c r="AB4" i="13"/>
  <c r="AH72" i="50"/>
  <c r="AQ72" i="50" s="1"/>
  <c r="AJ4" i="51"/>
  <c r="AK4" i="51"/>
  <c r="AT4" i="51" s="1"/>
  <c r="AT81" i="51" s="1"/>
  <c r="AI74" i="45"/>
  <c r="AN74" i="45"/>
  <c r="AS45" i="13"/>
  <c r="AL45" i="13"/>
  <c r="AU45" i="13" s="1"/>
  <c r="AS63" i="13"/>
  <c r="AL63" i="13"/>
  <c r="AU63" i="13" s="1"/>
  <c r="AS6" i="51"/>
  <c r="AL6" i="51"/>
  <c r="AU6" i="51" s="1"/>
  <c r="AH76" i="104"/>
  <c r="AQ76" i="104" s="1"/>
  <c r="AR69" i="35"/>
  <c r="AS5" i="13"/>
  <c r="AL5" i="13"/>
  <c r="AU5" i="13" s="1"/>
  <c r="AS22" i="13"/>
  <c r="AL22" i="13"/>
  <c r="AU22" i="13" s="1"/>
  <c r="AS40" i="13"/>
  <c r="AL40" i="13"/>
  <c r="AU40" i="13" s="1"/>
  <c r="AK79" i="13"/>
  <c r="AT79" i="13" s="1"/>
  <c r="AR72" i="43"/>
  <c r="AR75" i="103"/>
  <c r="AS11" i="13"/>
  <c r="AL11" i="13"/>
  <c r="AU11" i="13" s="1"/>
  <c r="AS47" i="13"/>
  <c r="AL47" i="13"/>
  <c r="AU47" i="13" s="1"/>
  <c r="AS26" i="51"/>
  <c r="AL26" i="51"/>
  <c r="AU26" i="51" s="1"/>
  <c r="Y73" i="42"/>
  <c r="X73" i="42"/>
  <c r="Y72" i="16"/>
  <c r="X72" i="16"/>
  <c r="AS12" i="13"/>
  <c r="AL12" i="13"/>
  <c r="AU12" i="13" s="1"/>
  <c r="AS30" i="13"/>
  <c r="AL30" i="13"/>
  <c r="AU30" i="13" s="1"/>
  <c r="AS66" i="13"/>
  <c r="AL66" i="13"/>
  <c r="AU66" i="13" s="1"/>
  <c r="AR76" i="88"/>
  <c r="AS20" i="51"/>
  <c r="AL20" i="51"/>
  <c r="AU20" i="51" s="1"/>
  <c r="AJ7" i="13"/>
  <c r="AH72" i="94"/>
  <c r="AQ72" i="94" s="1"/>
  <c r="AS8" i="51"/>
  <c r="AL8" i="51"/>
  <c r="AU8" i="51" s="1"/>
  <c r="Z74" i="55"/>
  <c r="Z70" i="35"/>
  <c r="AI71" i="10"/>
  <c r="AN71" i="10"/>
  <c r="AX4" i="20" l="1"/>
  <c r="S4" i="20" s="1"/>
  <c r="AC4" i="20" s="1"/>
  <c r="AB5" i="20" s="1"/>
  <c r="AX5" i="20"/>
  <c r="S5" i="20" s="1"/>
  <c r="AC5" i="20" s="1"/>
  <c r="AB6" i="20" s="1"/>
  <c r="AX14" i="20"/>
  <c r="S14" i="20" s="1"/>
  <c r="AC14" i="20" s="1"/>
  <c r="AB15" i="20" s="1"/>
  <c r="AX8" i="20"/>
  <c r="S8" i="20" s="1"/>
  <c r="AC8" i="20" s="1"/>
  <c r="AB9" i="20" s="1"/>
  <c r="Z73" i="18"/>
  <c r="AX13" i="20"/>
  <c r="S13" i="20" s="1"/>
  <c r="AC13" i="20" s="1"/>
  <c r="AB14" i="20" s="1"/>
  <c r="AX6" i="20"/>
  <c r="S6" i="20" s="1"/>
  <c r="AC6" i="20" s="1"/>
  <c r="AB7" i="20" s="1"/>
  <c r="Z73" i="42"/>
  <c r="AX12" i="20"/>
  <c r="S12" i="20" s="1"/>
  <c r="AC12" i="20" s="1"/>
  <c r="AB13" i="20" s="1"/>
  <c r="AX3" i="20"/>
  <c r="S3" i="20" s="1"/>
  <c r="AC3" i="20" s="1"/>
  <c r="W74" i="18"/>
  <c r="AE73" i="18"/>
  <c r="AG73" i="18"/>
  <c r="AP73" i="18" s="1"/>
  <c r="AF73" i="18"/>
  <c r="AO73" i="18" s="1"/>
  <c r="AF73" i="42"/>
  <c r="AO73" i="42" s="1"/>
  <c r="AE73" i="42"/>
  <c r="W74" i="42"/>
  <c r="AG73" i="42"/>
  <c r="AP73" i="42" s="1"/>
  <c r="AE74" i="55"/>
  <c r="W75" i="55"/>
  <c r="AG74" i="55"/>
  <c r="AP74" i="55" s="1"/>
  <c r="AF74" i="55"/>
  <c r="AO74" i="55" s="1"/>
  <c r="AI76" i="103"/>
  <c r="AN76" i="103"/>
  <c r="AR78" i="84"/>
  <c r="AI75" i="99"/>
  <c r="AN75" i="99"/>
  <c r="AH72" i="10"/>
  <c r="AQ72" i="10" s="1"/>
  <c r="AI73" i="43"/>
  <c r="AN73" i="43"/>
  <c r="Y72" i="102"/>
  <c r="Z72" i="102" s="1"/>
  <c r="X72" i="102"/>
  <c r="AI75" i="54"/>
  <c r="AN75" i="54"/>
  <c r="AJ78" i="20"/>
  <c r="AK78" i="20"/>
  <c r="AT78" i="20" s="1"/>
  <c r="AJ69" i="20"/>
  <c r="AK69" i="20"/>
  <c r="AT69" i="20" s="1"/>
  <c r="AJ63" i="20"/>
  <c r="AK63" i="20"/>
  <c r="AT63" i="20" s="1"/>
  <c r="AK57" i="20"/>
  <c r="AT57" i="20" s="1"/>
  <c r="AJ57" i="20"/>
  <c r="AJ51" i="20"/>
  <c r="AK51" i="20"/>
  <c r="AT51" i="20" s="1"/>
  <c r="AK45" i="20"/>
  <c r="AT45" i="20" s="1"/>
  <c r="AJ45" i="20"/>
  <c r="AK39" i="20"/>
  <c r="AT39" i="20" s="1"/>
  <c r="AJ39" i="20"/>
  <c r="AJ33" i="20"/>
  <c r="AK33" i="20"/>
  <c r="AT33" i="20" s="1"/>
  <c r="AJ27" i="20"/>
  <c r="AK27" i="20"/>
  <c r="AT27" i="20" s="1"/>
  <c r="AK21" i="20"/>
  <c r="AT21" i="20" s="1"/>
  <c r="AJ21" i="20"/>
  <c r="AJ15" i="20"/>
  <c r="AK15" i="20"/>
  <c r="AT15" i="20" s="1"/>
  <c r="AJ9" i="20"/>
  <c r="AK9" i="20"/>
  <c r="AT9" i="20" s="1"/>
  <c r="AG74" i="11"/>
  <c r="AP74" i="11" s="1"/>
  <c r="W75" i="11"/>
  <c r="AE74" i="11"/>
  <c r="AF74" i="11"/>
  <c r="AO74" i="11" s="1"/>
  <c r="AI73" i="83"/>
  <c r="AN73" i="83"/>
  <c r="AI72" i="85"/>
  <c r="AN72" i="85"/>
  <c r="AI71" i="48"/>
  <c r="AN71" i="48"/>
  <c r="AS4" i="51"/>
  <c r="AS81" i="51" s="1"/>
  <c r="AL4" i="51"/>
  <c r="AU4" i="51" s="1"/>
  <c r="AU81" i="51" s="1"/>
  <c r="C11" i="51" s="1"/>
  <c r="AJ4" i="13"/>
  <c r="AK4" i="13"/>
  <c r="AT4" i="13" s="1"/>
  <c r="AT81" i="13" s="1"/>
  <c r="Y76" i="99"/>
  <c r="X76" i="99"/>
  <c r="W73" i="10"/>
  <c r="AE72" i="10"/>
  <c r="AF72" i="10"/>
  <c r="AO72" i="10" s="1"/>
  <c r="AG72" i="10"/>
  <c r="AP72" i="10" s="1"/>
  <c r="AI71" i="102"/>
  <c r="AN71" i="102"/>
  <c r="AJ74" i="20"/>
  <c r="AK74" i="20"/>
  <c r="AT74" i="20" s="1"/>
  <c r="AJ68" i="20"/>
  <c r="AK68" i="20"/>
  <c r="AT68" i="20" s="1"/>
  <c r="AJ62" i="20"/>
  <c r="AK62" i="20"/>
  <c r="AT62" i="20" s="1"/>
  <c r="AK56" i="20"/>
  <c r="AT56" i="20" s="1"/>
  <c r="AJ56" i="20"/>
  <c r="AJ50" i="20"/>
  <c r="AK50" i="20"/>
  <c r="AT50" i="20" s="1"/>
  <c r="AK44" i="20"/>
  <c r="AT44" i="20" s="1"/>
  <c r="AJ44" i="20"/>
  <c r="AK38" i="20"/>
  <c r="AT38" i="20" s="1"/>
  <c r="AJ38" i="20"/>
  <c r="AK32" i="20"/>
  <c r="AT32" i="20" s="1"/>
  <c r="AJ32" i="20"/>
  <c r="AK26" i="20"/>
  <c r="AT26" i="20" s="1"/>
  <c r="AJ26" i="20"/>
  <c r="AJ20" i="20"/>
  <c r="AK20" i="20"/>
  <c r="AT20" i="20" s="1"/>
  <c r="AJ14" i="20"/>
  <c r="AK14" i="20"/>
  <c r="AT14" i="20" s="1"/>
  <c r="AJ7" i="20"/>
  <c r="AK7" i="20"/>
  <c r="AT7" i="20" s="1"/>
  <c r="AH79" i="84"/>
  <c r="AQ79" i="84" s="1"/>
  <c r="AQ81" i="84" s="1"/>
  <c r="AZ3" i="84"/>
  <c r="AX7" i="84" s="1"/>
  <c r="S7" i="84" s="1"/>
  <c r="AC7" i="84" s="1"/>
  <c r="AB8" i="84" s="1"/>
  <c r="AX12" i="84"/>
  <c r="S12" i="84" s="1"/>
  <c r="AC12" i="84" s="1"/>
  <c r="AB13" i="84" s="1"/>
  <c r="AX13" i="84"/>
  <c r="S13" i="84" s="1"/>
  <c r="AC13" i="84" s="1"/>
  <c r="AB14" i="84" s="1"/>
  <c r="AX15" i="84"/>
  <c r="S15" i="84" s="1"/>
  <c r="AC15" i="84" s="1"/>
  <c r="AB16" i="84" s="1"/>
  <c r="AX18" i="84"/>
  <c r="S18" i="84" s="1"/>
  <c r="AC18" i="84" s="1"/>
  <c r="AB19" i="84" s="1"/>
  <c r="AX19" i="84"/>
  <c r="S19" i="84" s="1"/>
  <c r="AC19" i="84" s="1"/>
  <c r="AB20" i="84" s="1"/>
  <c r="AX20" i="84"/>
  <c r="S20" i="84" s="1"/>
  <c r="AC20" i="84" s="1"/>
  <c r="AB21" i="84" s="1"/>
  <c r="AX21" i="84"/>
  <c r="S21" i="84" s="1"/>
  <c r="AC21" i="84" s="1"/>
  <c r="AB22" i="84" s="1"/>
  <c r="AX22" i="84"/>
  <c r="S22" i="84" s="1"/>
  <c r="AC22" i="84" s="1"/>
  <c r="AB23" i="84" s="1"/>
  <c r="AX23" i="84"/>
  <c r="S23" i="84" s="1"/>
  <c r="AC23" i="84" s="1"/>
  <c r="AB24" i="84" s="1"/>
  <c r="AX24" i="84"/>
  <c r="S24" i="84" s="1"/>
  <c r="AC24" i="84" s="1"/>
  <c r="AB25" i="84" s="1"/>
  <c r="AX25" i="84"/>
  <c r="S25" i="84" s="1"/>
  <c r="AC25" i="84" s="1"/>
  <c r="AB26" i="84" s="1"/>
  <c r="AX26" i="84"/>
  <c r="S26" i="84" s="1"/>
  <c r="AC26" i="84" s="1"/>
  <c r="AB27" i="84" s="1"/>
  <c r="AX27" i="84"/>
  <c r="S27" i="84" s="1"/>
  <c r="AC27" i="84" s="1"/>
  <c r="AB28" i="84" s="1"/>
  <c r="AX28" i="84"/>
  <c r="S28" i="84" s="1"/>
  <c r="AC28" i="84" s="1"/>
  <c r="AB29" i="84" s="1"/>
  <c r="AX29" i="84"/>
  <c r="S29" i="84" s="1"/>
  <c r="AC29" i="84" s="1"/>
  <c r="AB30" i="84" s="1"/>
  <c r="AX30" i="84"/>
  <c r="S30" i="84" s="1"/>
  <c r="AC30" i="84" s="1"/>
  <c r="AB31" i="84" s="1"/>
  <c r="AX31" i="84"/>
  <c r="S31" i="84" s="1"/>
  <c r="AC31" i="84" s="1"/>
  <c r="AB32" i="84" s="1"/>
  <c r="AX32" i="84"/>
  <c r="S32" i="84" s="1"/>
  <c r="AC32" i="84" s="1"/>
  <c r="AB33" i="84" s="1"/>
  <c r="AX33" i="84"/>
  <c r="S33" i="84" s="1"/>
  <c r="AC33" i="84" s="1"/>
  <c r="AB34" i="84" s="1"/>
  <c r="AX34" i="84"/>
  <c r="S34" i="84" s="1"/>
  <c r="AC34" i="84" s="1"/>
  <c r="AB35" i="84" s="1"/>
  <c r="AX35" i="84"/>
  <c r="S35" i="84" s="1"/>
  <c r="AC35" i="84" s="1"/>
  <c r="AB36" i="84" s="1"/>
  <c r="AX36" i="84"/>
  <c r="S36" i="84" s="1"/>
  <c r="AC36" i="84" s="1"/>
  <c r="AB37" i="84" s="1"/>
  <c r="AX37" i="84"/>
  <c r="S37" i="84" s="1"/>
  <c r="AC37" i="84" s="1"/>
  <c r="AB38" i="84" s="1"/>
  <c r="AX38" i="84"/>
  <c r="S38" i="84" s="1"/>
  <c r="AC38" i="84" s="1"/>
  <c r="AB39" i="84" s="1"/>
  <c r="AX39" i="84"/>
  <c r="S39" i="84" s="1"/>
  <c r="AC39" i="84" s="1"/>
  <c r="AB40" i="84" s="1"/>
  <c r="AX40" i="84"/>
  <c r="S40" i="84" s="1"/>
  <c r="AC40" i="84" s="1"/>
  <c r="AB41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4" i="84"/>
  <c r="S44" i="84" s="1"/>
  <c r="AC44" i="84" s="1"/>
  <c r="AB45" i="84" s="1"/>
  <c r="AX45" i="84"/>
  <c r="S45" i="84" s="1"/>
  <c r="AC45" i="84" s="1"/>
  <c r="AB46" i="84" s="1"/>
  <c r="AX46" i="84"/>
  <c r="S46" i="84" s="1"/>
  <c r="AC46" i="84" s="1"/>
  <c r="AB47" i="84" s="1"/>
  <c r="AX47" i="84"/>
  <c r="S47" i="84" s="1"/>
  <c r="AC47" i="84" s="1"/>
  <c r="AB48" i="84" s="1"/>
  <c r="AX48" i="84"/>
  <c r="S48" i="84" s="1"/>
  <c r="AC48" i="84" s="1"/>
  <c r="AB49" i="84" s="1"/>
  <c r="AX49" i="84"/>
  <c r="S49" i="84" s="1"/>
  <c r="AC49" i="84" s="1"/>
  <c r="AB50" i="84" s="1"/>
  <c r="AX50" i="84"/>
  <c r="S50" i="84" s="1"/>
  <c r="AC50" i="84" s="1"/>
  <c r="AB51" i="84" s="1"/>
  <c r="AX51" i="84"/>
  <c r="S51" i="84" s="1"/>
  <c r="AC51" i="84" s="1"/>
  <c r="AB52" i="84" s="1"/>
  <c r="AX52" i="84"/>
  <c r="S52" i="84" s="1"/>
  <c r="AC52" i="84" s="1"/>
  <c r="AB53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6" i="84"/>
  <c r="S56" i="84" s="1"/>
  <c r="AC56" i="84" s="1"/>
  <c r="AB57" i="84" s="1"/>
  <c r="AX57" i="84"/>
  <c r="S57" i="84" s="1"/>
  <c r="AC57" i="84" s="1"/>
  <c r="AB58" i="84" s="1"/>
  <c r="AX58" i="84"/>
  <c r="S58" i="84" s="1"/>
  <c r="AC58" i="84" s="1"/>
  <c r="AB59" i="84" s="1"/>
  <c r="AX59" i="84"/>
  <c r="S59" i="84" s="1"/>
  <c r="AC59" i="84" s="1"/>
  <c r="AB60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3" i="84"/>
  <c r="S63" i="84" s="1"/>
  <c r="AC63" i="84" s="1"/>
  <c r="AB64" i="84" s="1"/>
  <c r="AX64" i="84"/>
  <c r="S64" i="84" s="1"/>
  <c r="AC64" i="84" s="1"/>
  <c r="AB65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69" i="84"/>
  <c r="S69" i="84" s="1"/>
  <c r="AC69" i="84" s="1"/>
  <c r="AB70" i="84" s="1"/>
  <c r="AX70" i="84"/>
  <c r="S70" i="84" s="1"/>
  <c r="AC70" i="84" s="1"/>
  <c r="AB71" i="84" s="1"/>
  <c r="AX71" i="84"/>
  <c r="S71" i="84" s="1"/>
  <c r="AC71" i="84" s="1"/>
  <c r="AB72" i="84" s="1"/>
  <c r="AX72" i="84"/>
  <c r="S72" i="84" s="1"/>
  <c r="AC72" i="84" s="1"/>
  <c r="AB73" i="84" s="1"/>
  <c r="AX73" i="84"/>
  <c r="S73" i="84" s="1"/>
  <c r="AC73" i="84" s="1"/>
  <c r="AB74" i="84" s="1"/>
  <c r="AX74" i="84"/>
  <c r="S74" i="84" s="1"/>
  <c r="AC74" i="84" s="1"/>
  <c r="AB75" i="84" s="1"/>
  <c r="AX75" i="84"/>
  <c r="S75" i="84" s="1"/>
  <c r="AC75" i="84" s="1"/>
  <c r="AB76" i="84" s="1"/>
  <c r="AX76" i="84"/>
  <c r="S76" i="84" s="1"/>
  <c r="AC76" i="84" s="1"/>
  <c r="AB77" i="84" s="1"/>
  <c r="AX77" i="84"/>
  <c r="S77" i="84" s="1"/>
  <c r="AC77" i="84" s="1"/>
  <c r="AB78" i="84" s="1"/>
  <c r="AX78" i="84"/>
  <c r="S78" i="84" s="1"/>
  <c r="AC78" i="84" s="1"/>
  <c r="AB79" i="84" s="1"/>
  <c r="Y79" i="92"/>
  <c r="X79" i="92"/>
  <c r="Y73" i="85"/>
  <c r="X73" i="85"/>
  <c r="Y73" i="94"/>
  <c r="X73" i="94"/>
  <c r="W71" i="35"/>
  <c r="AF70" i="35"/>
  <c r="AO70" i="35" s="1"/>
  <c r="AG70" i="35"/>
  <c r="AP70" i="35" s="1"/>
  <c r="AE70" i="35"/>
  <c r="AL3" i="13"/>
  <c r="AU3" i="13" s="1"/>
  <c r="AS3" i="13"/>
  <c r="AH78" i="96"/>
  <c r="AQ78" i="96" s="1"/>
  <c r="W72" i="49"/>
  <c r="AE71" i="49"/>
  <c r="AF71" i="49"/>
  <c r="AO71" i="49" s="1"/>
  <c r="AG71" i="49"/>
  <c r="AP71" i="49" s="1"/>
  <c r="AH75" i="45"/>
  <c r="AQ75" i="45" s="1"/>
  <c r="AK73" i="20"/>
  <c r="AT73" i="20" s="1"/>
  <c r="AJ73" i="20"/>
  <c r="AJ67" i="20"/>
  <c r="AK67" i="20"/>
  <c r="AT67" i="20" s="1"/>
  <c r="AK61" i="20"/>
  <c r="AT61" i="20" s="1"/>
  <c r="AJ61" i="20"/>
  <c r="AJ55" i="20"/>
  <c r="AK55" i="20"/>
  <c r="AT55" i="20" s="1"/>
  <c r="AK49" i="20"/>
  <c r="AT49" i="20" s="1"/>
  <c r="AJ49" i="20"/>
  <c r="AJ43" i="20"/>
  <c r="AK43" i="20"/>
  <c r="AT43" i="20" s="1"/>
  <c r="AK37" i="20"/>
  <c r="AT37" i="20" s="1"/>
  <c r="AJ37" i="20"/>
  <c r="AJ31" i="20"/>
  <c r="AK31" i="20"/>
  <c r="AT31" i="20" s="1"/>
  <c r="AK25" i="20"/>
  <c r="AT25" i="20" s="1"/>
  <c r="AJ25" i="20"/>
  <c r="AJ19" i="20"/>
  <c r="AK19" i="20"/>
  <c r="AT19" i="20" s="1"/>
  <c r="AJ13" i="20"/>
  <c r="AK13" i="20"/>
  <c r="AT13" i="20" s="1"/>
  <c r="AB4" i="20"/>
  <c r="AJ3" i="20"/>
  <c r="AI68" i="82"/>
  <c r="AN68" i="82"/>
  <c r="Y77" i="91"/>
  <c r="Z77" i="91" s="1"/>
  <c r="X77" i="91"/>
  <c r="Z79" i="84"/>
  <c r="AR73" i="11"/>
  <c r="AH74" i="11"/>
  <c r="AQ74" i="11" s="1"/>
  <c r="AS8" i="13"/>
  <c r="AL8" i="13"/>
  <c r="AU8" i="13" s="1"/>
  <c r="AI78" i="92"/>
  <c r="AN78" i="92"/>
  <c r="Y72" i="48"/>
  <c r="X72" i="48"/>
  <c r="Z72" i="48" s="1"/>
  <c r="AI76" i="104"/>
  <c r="AN76" i="104"/>
  <c r="AE75" i="45"/>
  <c r="AF75" i="45"/>
  <c r="AO75" i="45" s="1"/>
  <c r="W76" i="45"/>
  <c r="AG75" i="45"/>
  <c r="AP75" i="45" s="1"/>
  <c r="AX79" i="20"/>
  <c r="S79" i="20" s="1"/>
  <c r="AC79" i="20" s="1"/>
  <c r="AJ79" i="20" s="1"/>
  <c r="AS79" i="20" s="1"/>
  <c r="AF79" i="20"/>
  <c r="AO79" i="20" s="1"/>
  <c r="AO81" i="20" s="1"/>
  <c r="AE79" i="20"/>
  <c r="AG79" i="20"/>
  <c r="AP79" i="20" s="1"/>
  <c r="AP81" i="20" s="1"/>
  <c r="Y74" i="43"/>
  <c r="X74" i="43"/>
  <c r="AR72" i="42"/>
  <c r="AG77" i="88"/>
  <c r="AP77" i="88" s="1"/>
  <c r="AF77" i="88"/>
  <c r="AO77" i="88" s="1"/>
  <c r="AE77" i="88"/>
  <c r="W78" i="88"/>
  <c r="Y75" i="100"/>
  <c r="Z75" i="100"/>
  <c r="X75" i="100"/>
  <c r="AG79" i="41"/>
  <c r="AP79" i="41" s="1"/>
  <c r="AE79" i="41"/>
  <c r="W80" i="41"/>
  <c r="AF79" i="41"/>
  <c r="AO79" i="41" s="1"/>
  <c r="AK75" i="20"/>
  <c r="AT75" i="20" s="1"/>
  <c r="AJ75" i="20"/>
  <c r="AK72" i="20"/>
  <c r="AT72" i="20" s="1"/>
  <c r="AJ72" i="20"/>
  <c r="AK66" i="20"/>
  <c r="AT66" i="20" s="1"/>
  <c r="AJ66" i="20"/>
  <c r="AK60" i="20"/>
  <c r="AT60" i="20" s="1"/>
  <c r="AJ60" i="20"/>
  <c r="AJ54" i="20"/>
  <c r="AK54" i="20"/>
  <c r="AT54" i="20" s="1"/>
  <c r="AJ48" i="20"/>
  <c r="AK48" i="20"/>
  <c r="AT48" i="20" s="1"/>
  <c r="AJ42" i="20"/>
  <c r="AK42" i="20"/>
  <c r="AT42" i="20" s="1"/>
  <c r="AJ36" i="20"/>
  <c r="AK36" i="20"/>
  <c r="AT36" i="20" s="1"/>
  <c r="AK30" i="20"/>
  <c r="AT30" i="20" s="1"/>
  <c r="AJ30" i="20"/>
  <c r="AJ24" i="20"/>
  <c r="AK24" i="20"/>
  <c r="AT24" i="20" s="1"/>
  <c r="AK18" i="20"/>
  <c r="AT18" i="20" s="1"/>
  <c r="AJ18" i="20"/>
  <c r="AK12" i="20"/>
  <c r="AT12" i="20" s="1"/>
  <c r="AJ12" i="20"/>
  <c r="AK5" i="20"/>
  <c r="AT5" i="20" s="1"/>
  <c r="AJ5" i="20"/>
  <c r="Y79" i="95"/>
  <c r="Z79" i="95"/>
  <c r="X79" i="95"/>
  <c r="AI72" i="50"/>
  <c r="AN72" i="50"/>
  <c r="AR71" i="10"/>
  <c r="Z78" i="96"/>
  <c r="AR77" i="96"/>
  <c r="AR79" i="13"/>
  <c r="AR81" i="13" s="1"/>
  <c r="AL79" i="13"/>
  <c r="AU79" i="13" s="1"/>
  <c r="AI74" i="100"/>
  <c r="AN74" i="100"/>
  <c r="W71" i="98"/>
  <c r="AF70" i="98"/>
  <c r="AO70" i="98" s="1"/>
  <c r="AG70" i="98"/>
  <c r="AP70" i="98" s="1"/>
  <c r="AE70" i="98"/>
  <c r="AJ76" i="20"/>
  <c r="AK76" i="20"/>
  <c r="AT76" i="20" s="1"/>
  <c r="AJ71" i="20"/>
  <c r="AK71" i="20"/>
  <c r="AT71" i="20" s="1"/>
  <c r="AK65" i="20"/>
  <c r="AT65" i="20" s="1"/>
  <c r="AJ65" i="20"/>
  <c r="AJ59" i="20"/>
  <c r="AK59" i="20"/>
  <c r="AT59" i="20" s="1"/>
  <c r="AJ53" i="20"/>
  <c r="AK53" i="20"/>
  <c r="AT53" i="20" s="1"/>
  <c r="AK47" i="20"/>
  <c r="AT47" i="20" s="1"/>
  <c r="AJ47" i="20"/>
  <c r="AK41" i="20"/>
  <c r="AT41" i="20" s="1"/>
  <c r="AJ41" i="20"/>
  <c r="AK35" i="20"/>
  <c r="AT35" i="20" s="1"/>
  <c r="AJ35" i="20"/>
  <c r="AJ29" i="20"/>
  <c r="AK29" i="20"/>
  <c r="AT29" i="20" s="1"/>
  <c r="AK23" i="20"/>
  <c r="AT23" i="20" s="1"/>
  <c r="AJ23" i="20"/>
  <c r="AK17" i="20"/>
  <c r="AT17" i="20" s="1"/>
  <c r="AJ17" i="20"/>
  <c r="AJ11" i="20"/>
  <c r="AK11" i="20"/>
  <c r="AT11" i="20" s="1"/>
  <c r="AK8" i="20"/>
  <c r="AT8" i="20" s="1"/>
  <c r="AJ8" i="20"/>
  <c r="AI76" i="91"/>
  <c r="AN76" i="91"/>
  <c r="AR72" i="18"/>
  <c r="AR71" i="16"/>
  <c r="Y74" i="83"/>
  <c r="X74" i="83"/>
  <c r="AI71" i="90"/>
  <c r="AN71" i="90"/>
  <c r="Y73" i="50"/>
  <c r="X73" i="50"/>
  <c r="Z73" i="50" s="1"/>
  <c r="AH73" i="42"/>
  <c r="AQ73" i="42" s="1"/>
  <c r="AH72" i="16"/>
  <c r="AQ72" i="16" s="1"/>
  <c r="AS7" i="13"/>
  <c r="AL7" i="13"/>
  <c r="AU7" i="13" s="1"/>
  <c r="Z72" i="16"/>
  <c r="AR74" i="45"/>
  <c r="Y77" i="103"/>
  <c r="X77" i="103"/>
  <c r="Z77" i="103" s="1"/>
  <c r="AH73" i="18"/>
  <c r="AQ73" i="18" s="1"/>
  <c r="AF72" i="87"/>
  <c r="AO72" i="87" s="1"/>
  <c r="AE72" i="87"/>
  <c r="W73" i="87"/>
  <c r="AG72" i="87"/>
  <c r="AP72" i="87" s="1"/>
  <c r="Y76" i="54"/>
  <c r="X76" i="54"/>
  <c r="AJ77" i="20"/>
  <c r="AK77" i="20"/>
  <c r="AT77" i="20" s="1"/>
  <c r="AK70" i="20"/>
  <c r="AT70" i="20" s="1"/>
  <c r="AJ70" i="20"/>
  <c r="AJ64" i="20"/>
  <c r="AK64" i="20"/>
  <c r="AT64" i="20" s="1"/>
  <c r="AK58" i="20"/>
  <c r="AT58" i="20" s="1"/>
  <c r="AJ58" i="20"/>
  <c r="AJ52" i="20"/>
  <c r="AK52" i="20"/>
  <c r="AT52" i="20" s="1"/>
  <c r="AJ46" i="20"/>
  <c r="AK46" i="20"/>
  <c r="AT46" i="20" s="1"/>
  <c r="AJ40" i="20"/>
  <c r="AK40" i="20"/>
  <c r="AT40" i="20" s="1"/>
  <c r="AJ34" i="20"/>
  <c r="AK34" i="20"/>
  <c r="AT34" i="20" s="1"/>
  <c r="AK28" i="20"/>
  <c r="AT28" i="20" s="1"/>
  <c r="AJ28" i="20"/>
  <c r="AJ22" i="20"/>
  <c r="AK22" i="20"/>
  <c r="AT22" i="20" s="1"/>
  <c r="AJ16" i="20"/>
  <c r="AK16" i="20"/>
  <c r="AT16" i="20" s="1"/>
  <c r="AK10" i="20"/>
  <c r="AT10" i="20" s="1"/>
  <c r="AJ10" i="20"/>
  <c r="AK6" i="20"/>
  <c r="AT6" i="20" s="1"/>
  <c r="AJ6" i="20"/>
  <c r="Y69" i="82"/>
  <c r="X69" i="82"/>
  <c r="Z69" i="82" s="1"/>
  <c r="Y72" i="90"/>
  <c r="X72" i="90"/>
  <c r="AI78" i="95"/>
  <c r="AN78" i="95"/>
  <c r="AI72" i="94"/>
  <c r="AN72" i="94"/>
  <c r="Y77" i="104"/>
  <c r="X77" i="104"/>
  <c r="AX6" i="84" l="1"/>
  <c r="S6" i="84" s="1"/>
  <c r="AC6" i="84" s="1"/>
  <c r="AB7" i="84" s="1"/>
  <c r="AX14" i="84"/>
  <c r="S14" i="84" s="1"/>
  <c r="AC14" i="84" s="1"/>
  <c r="AB15" i="84" s="1"/>
  <c r="AX3" i="84"/>
  <c r="S3" i="84" s="1"/>
  <c r="AC3" i="84" s="1"/>
  <c r="AX17" i="84"/>
  <c r="S17" i="84" s="1"/>
  <c r="AC17" i="84" s="1"/>
  <c r="AB18" i="84" s="1"/>
  <c r="AX9" i="84"/>
  <c r="S9" i="84" s="1"/>
  <c r="AC9" i="84" s="1"/>
  <c r="AB10" i="84" s="1"/>
  <c r="AX16" i="84"/>
  <c r="S16" i="84" s="1"/>
  <c r="AC16" i="84" s="1"/>
  <c r="AB17" i="84" s="1"/>
  <c r="AX8" i="84"/>
  <c r="S8" i="84" s="1"/>
  <c r="AC8" i="84" s="1"/>
  <c r="AB9" i="84" s="1"/>
  <c r="AE72" i="102"/>
  <c r="W73" i="102"/>
  <c r="AG72" i="102"/>
  <c r="AP72" i="102" s="1"/>
  <c r="AF72" i="102"/>
  <c r="AO72" i="102" s="1"/>
  <c r="AF73" i="50"/>
  <c r="AO73" i="50" s="1"/>
  <c r="AG73" i="50"/>
  <c r="AP73" i="50" s="1"/>
  <c r="AE73" i="50"/>
  <c r="W74" i="50"/>
  <c r="AR76" i="91"/>
  <c r="AS53" i="20"/>
  <c r="AL53" i="20"/>
  <c r="AU53" i="20" s="1"/>
  <c r="AS71" i="20"/>
  <c r="AL71" i="20"/>
  <c r="AU71" i="20" s="1"/>
  <c r="AR72" i="50"/>
  <c r="AS12" i="20"/>
  <c r="AL12" i="20"/>
  <c r="AU12" i="20" s="1"/>
  <c r="AS30" i="20"/>
  <c r="AL30" i="20"/>
  <c r="AU30" i="20" s="1"/>
  <c r="AS66" i="20"/>
  <c r="AL66" i="20"/>
  <c r="AU66" i="20" s="1"/>
  <c r="AG75" i="100"/>
  <c r="AP75" i="100" s="1"/>
  <c r="AF75" i="100"/>
  <c r="AO75" i="100" s="1"/>
  <c r="AE75" i="100"/>
  <c r="W76" i="100"/>
  <c r="Y76" i="45"/>
  <c r="X76" i="45"/>
  <c r="AE72" i="48"/>
  <c r="AG72" i="48"/>
  <c r="AP72" i="48" s="1"/>
  <c r="W73" i="48"/>
  <c r="AF72" i="48"/>
  <c r="AO72" i="48" s="1"/>
  <c r="AR68" i="82"/>
  <c r="AS19" i="20"/>
  <c r="AL19" i="20"/>
  <c r="AU19" i="20" s="1"/>
  <c r="AS55" i="20"/>
  <c r="AL55" i="20"/>
  <c r="AU55" i="20" s="1"/>
  <c r="Y72" i="49"/>
  <c r="X72" i="49"/>
  <c r="AH73" i="94"/>
  <c r="AQ73" i="94" s="1"/>
  <c r="AH79" i="92"/>
  <c r="AQ79" i="92" s="1"/>
  <c r="AQ81" i="92" s="1"/>
  <c r="AZ3" i="92"/>
  <c r="AX13" i="92" s="1"/>
  <c r="S13" i="92" s="1"/>
  <c r="AC13" i="92" s="1"/>
  <c r="AB14" i="92" s="1"/>
  <c r="AX15" i="92"/>
  <c r="S15" i="92" s="1"/>
  <c r="AC15" i="92" s="1"/>
  <c r="AB16" i="92" s="1"/>
  <c r="AX16" i="92"/>
  <c r="S16" i="92" s="1"/>
  <c r="AC16" i="92" s="1"/>
  <c r="AB17" i="92" s="1"/>
  <c r="AX17" i="92"/>
  <c r="S17" i="92" s="1"/>
  <c r="AC17" i="92" s="1"/>
  <c r="AB18" i="92" s="1"/>
  <c r="AX20" i="92"/>
  <c r="S20" i="92" s="1"/>
  <c r="AC20" i="92" s="1"/>
  <c r="AB21" i="92" s="1"/>
  <c r="AX21" i="92"/>
  <c r="S21" i="92" s="1"/>
  <c r="AC21" i="92" s="1"/>
  <c r="AB22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6" i="92"/>
  <c r="S26" i="92" s="1"/>
  <c r="AC26" i="92" s="1"/>
  <c r="AB27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4" i="92"/>
  <c r="S64" i="92" s="1"/>
  <c r="AC64" i="92" s="1"/>
  <c r="AB65" i="92" s="1"/>
  <c r="AX65" i="92"/>
  <c r="S65" i="92" s="1"/>
  <c r="AC65" i="92" s="1"/>
  <c r="AB66" i="92" s="1"/>
  <c r="AX66" i="92"/>
  <c r="S66" i="92" s="1"/>
  <c r="AC66" i="92" s="1"/>
  <c r="AB67" i="92" s="1"/>
  <c r="AX67" i="92"/>
  <c r="S67" i="92" s="1"/>
  <c r="AC67" i="92" s="1"/>
  <c r="AB68" i="92" s="1"/>
  <c r="AX68" i="92"/>
  <c r="S68" i="92" s="1"/>
  <c r="AC68" i="92" s="1"/>
  <c r="AB69" i="92" s="1"/>
  <c r="AX69" i="92"/>
  <c r="S69" i="92" s="1"/>
  <c r="AC69" i="92" s="1"/>
  <c r="AB70" i="92" s="1"/>
  <c r="AX70" i="92"/>
  <c r="S70" i="92" s="1"/>
  <c r="AC70" i="92" s="1"/>
  <c r="AB71" i="92" s="1"/>
  <c r="AX71" i="92"/>
  <c r="S71" i="92" s="1"/>
  <c r="AC71" i="92" s="1"/>
  <c r="AB72" i="92" s="1"/>
  <c r="AX72" i="92"/>
  <c r="S72" i="92" s="1"/>
  <c r="AC72" i="92" s="1"/>
  <c r="AB73" i="92" s="1"/>
  <c r="AX73" i="92"/>
  <c r="S73" i="92" s="1"/>
  <c r="AC73" i="92" s="1"/>
  <c r="AB74" i="92" s="1"/>
  <c r="AX74" i="92"/>
  <c r="S74" i="92" s="1"/>
  <c r="AC74" i="92" s="1"/>
  <c r="AB75" i="92" s="1"/>
  <c r="AX75" i="92"/>
  <c r="S75" i="92" s="1"/>
  <c r="AC75" i="92" s="1"/>
  <c r="AB76" i="92" s="1"/>
  <c r="AX77" i="92"/>
  <c r="S77" i="92" s="1"/>
  <c r="AC77" i="92" s="1"/>
  <c r="AB78" i="92" s="1"/>
  <c r="AX78" i="92"/>
  <c r="S78" i="92" s="1"/>
  <c r="AC78" i="92" s="1"/>
  <c r="AB79" i="92" s="1"/>
  <c r="AX76" i="92"/>
  <c r="S76" i="92" s="1"/>
  <c r="AC76" i="92" s="1"/>
  <c r="AB77" i="92" s="1"/>
  <c r="AK76" i="84"/>
  <c r="AT76" i="84" s="1"/>
  <c r="AJ76" i="84"/>
  <c r="AK70" i="84"/>
  <c r="AT70" i="84" s="1"/>
  <c r="AJ70" i="84"/>
  <c r="AJ64" i="84"/>
  <c r="AK64" i="84"/>
  <c r="AT64" i="84" s="1"/>
  <c r="AK58" i="84"/>
  <c r="AT58" i="84" s="1"/>
  <c r="AJ58" i="84"/>
  <c r="AK52" i="84"/>
  <c r="AT52" i="84" s="1"/>
  <c r="AJ52" i="84"/>
  <c r="AJ46" i="84"/>
  <c r="AK46" i="84"/>
  <c r="AT46" i="84" s="1"/>
  <c r="AJ40" i="84"/>
  <c r="AK40" i="84"/>
  <c r="AT40" i="84" s="1"/>
  <c r="AK34" i="84"/>
  <c r="AT34" i="84" s="1"/>
  <c r="AJ34" i="84"/>
  <c r="AJ28" i="84"/>
  <c r="AK28" i="84"/>
  <c r="AT28" i="84" s="1"/>
  <c r="AJ22" i="84"/>
  <c r="AK22" i="84"/>
  <c r="AT22" i="84" s="1"/>
  <c r="AK16" i="84"/>
  <c r="AT16" i="84" s="1"/>
  <c r="AJ16" i="84"/>
  <c r="AK10" i="84"/>
  <c r="AT10" i="84" s="1"/>
  <c r="AK8" i="84"/>
  <c r="AT8" i="84" s="1"/>
  <c r="AJ8" i="84"/>
  <c r="AS38" i="20"/>
  <c r="AL38" i="20"/>
  <c r="AU38" i="20" s="1"/>
  <c r="AS56" i="20"/>
  <c r="AL56" i="20"/>
  <c r="AU56" i="20" s="1"/>
  <c r="AI74" i="11"/>
  <c r="AN74" i="11"/>
  <c r="AS15" i="20"/>
  <c r="AL15" i="20"/>
  <c r="AU15" i="20" s="1"/>
  <c r="AS33" i="20"/>
  <c r="AL33" i="20"/>
  <c r="AU33" i="20" s="1"/>
  <c r="AS51" i="20"/>
  <c r="AL51" i="20"/>
  <c r="AU51" i="20" s="1"/>
  <c r="AS69" i="20"/>
  <c r="AL69" i="20"/>
  <c r="AU69" i="20" s="1"/>
  <c r="X75" i="55"/>
  <c r="Y75" i="55"/>
  <c r="Z75" i="55" s="1"/>
  <c r="AS8" i="20"/>
  <c r="AL8" i="20"/>
  <c r="AU8" i="20" s="1"/>
  <c r="AS23" i="20"/>
  <c r="AL23" i="20"/>
  <c r="AU23" i="20" s="1"/>
  <c r="AS41" i="20"/>
  <c r="AL41" i="20"/>
  <c r="AU41" i="20" s="1"/>
  <c r="Y71" i="98"/>
  <c r="X71" i="98"/>
  <c r="AH79" i="95"/>
  <c r="AQ79" i="95" s="1"/>
  <c r="AS48" i="20"/>
  <c r="AL48" i="20"/>
  <c r="AU48" i="20" s="1"/>
  <c r="AI79" i="20"/>
  <c r="AN79" i="20"/>
  <c r="AN81" i="20" s="1"/>
  <c r="AX79" i="84"/>
  <c r="S79" i="84" s="1"/>
  <c r="AC79" i="84" s="1"/>
  <c r="AG79" i="84"/>
  <c r="AF79" i="84"/>
  <c r="AO79" i="84" s="1"/>
  <c r="AO81" i="84" s="1"/>
  <c r="AE79" i="84"/>
  <c r="AN79" i="84" s="1"/>
  <c r="AN81" i="84" s="1"/>
  <c r="AL3" i="20"/>
  <c r="AU3" i="20" s="1"/>
  <c r="AS3" i="20"/>
  <c r="AS25" i="20"/>
  <c r="AL25" i="20"/>
  <c r="AU25" i="20" s="1"/>
  <c r="AS61" i="20"/>
  <c r="AL61" i="20"/>
  <c r="AU61" i="20" s="1"/>
  <c r="AK79" i="20"/>
  <c r="AT79" i="20" s="1"/>
  <c r="Z73" i="94"/>
  <c r="Z79" i="92"/>
  <c r="AJ75" i="84"/>
  <c r="AK75" i="84"/>
  <c r="AT75" i="84" s="1"/>
  <c r="AJ69" i="84"/>
  <c r="AK69" i="84"/>
  <c r="AT69" i="84" s="1"/>
  <c r="AJ63" i="84"/>
  <c r="AK63" i="84"/>
  <c r="AT63" i="84" s="1"/>
  <c r="AJ57" i="84"/>
  <c r="AK57" i="84"/>
  <c r="AT57" i="84" s="1"/>
  <c r="AK51" i="84"/>
  <c r="AT51" i="84" s="1"/>
  <c r="AJ51" i="84"/>
  <c r="AJ45" i="84"/>
  <c r="AK45" i="84"/>
  <c r="AT45" i="84" s="1"/>
  <c r="AK39" i="84"/>
  <c r="AT39" i="84" s="1"/>
  <c r="AJ39" i="84"/>
  <c r="AJ33" i="84"/>
  <c r="AK33" i="84"/>
  <c r="AT33" i="84" s="1"/>
  <c r="AK27" i="84"/>
  <c r="AT27" i="84" s="1"/>
  <c r="AJ27" i="84"/>
  <c r="AJ21" i="84"/>
  <c r="AK21" i="84"/>
  <c r="AT21" i="84" s="1"/>
  <c r="AK15" i="84"/>
  <c r="AT15" i="84" s="1"/>
  <c r="AJ15" i="84"/>
  <c r="AJ9" i="84"/>
  <c r="AK9" i="84"/>
  <c r="AT9" i="84" s="1"/>
  <c r="AS20" i="20"/>
  <c r="AL20" i="20"/>
  <c r="AU20" i="20" s="1"/>
  <c r="AS74" i="20"/>
  <c r="AL74" i="20"/>
  <c r="AU74" i="20" s="1"/>
  <c r="AI72" i="10"/>
  <c r="AN72" i="10"/>
  <c r="AL4" i="13"/>
  <c r="AU4" i="13" s="1"/>
  <c r="AU81" i="13" s="1"/>
  <c r="C11" i="13" s="1"/>
  <c r="AS4" i="13"/>
  <c r="AR72" i="85"/>
  <c r="X75" i="11"/>
  <c r="Z75" i="11" s="1"/>
  <c r="Y75" i="11"/>
  <c r="AS21" i="20"/>
  <c r="AL21" i="20"/>
  <c r="AU21" i="20" s="1"/>
  <c r="AS39" i="20"/>
  <c r="AL39" i="20"/>
  <c r="AU39" i="20" s="1"/>
  <c r="AS57" i="20"/>
  <c r="AL57" i="20"/>
  <c r="AU57" i="20" s="1"/>
  <c r="AI74" i="55"/>
  <c r="AN74" i="55"/>
  <c r="W70" i="82"/>
  <c r="AG69" i="82"/>
  <c r="AP69" i="82" s="1"/>
  <c r="AE69" i="82"/>
  <c r="AF69" i="82"/>
  <c r="AO69" i="82" s="1"/>
  <c r="AS70" i="20"/>
  <c r="AL70" i="20"/>
  <c r="AU70" i="20" s="1"/>
  <c r="AH77" i="104"/>
  <c r="AQ77" i="104" s="1"/>
  <c r="AS34" i="20"/>
  <c r="AL34" i="20"/>
  <c r="AU34" i="20" s="1"/>
  <c r="Z77" i="104"/>
  <c r="AS58" i="20"/>
  <c r="AL58" i="20"/>
  <c r="AU58" i="20" s="1"/>
  <c r="AS59" i="20"/>
  <c r="AL59" i="20"/>
  <c r="AU59" i="20" s="1"/>
  <c r="AS76" i="20"/>
  <c r="AL76" i="20"/>
  <c r="AU76" i="20" s="1"/>
  <c r="W79" i="96"/>
  <c r="AG78" i="96"/>
  <c r="AP78" i="96" s="1"/>
  <c r="AF78" i="96"/>
  <c r="AO78" i="96" s="1"/>
  <c r="AE78" i="96"/>
  <c r="AE79" i="95"/>
  <c r="AF79" i="95"/>
  <c r="AO79" i="95" s="1"/>
  <c r="W80" i="95"/>
  <c r="AG79" i="95"/>
  <c r="AP79" i="95" s="1"/>
  <c r="AS18" i="20"/>
  <c r="AL18" i="20"/>
  <c r="AU18" i="20" s="1"/>
  <c r="AS72" i="20"/>
  <c r="AL72" i="20"/>
  <c r="AU72" i="20" s="1"/>
  <c r="Y80" i="41"/>
  <c r="X80" i="41"/>
  <c r="AI75" i="45"/>
  <c r="AN75" i="45"/>
  <c r="AH77" i="91"/>
  <c r="AQ77" i="91" s="1"/>
  <c r="AK4" i="20"/>
  <c r="AT4" i="20" s="1"/>
  <c r="AJ4" i="20"/>
  <c r="AS43" i="20"/>
  <c r="AL43" i="20"/>
  <c r="AU43" i="20" s="1"/>
  <c r="AI70" i="35"/>
  <c r="AN70" i="35"/>
  <c r="AK74" i="84"/>
  <c r="AT74" i="84" s="1"/>
  <c r="AJ74" i="84"/>
  <c r="AK68" i="84"/>
  <c r="AT68" i="84" s="1"/>
  <c r="AJ68" i="84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J38" i="84"/>
  <c r="AK38" i="84"/>
  <c r="AT38" i="84" s="1"/>
  <c r="AJ32" i="84"/>
  <c r="AK32" i="84"/>
  <c r="AT32" i="84" s="1"/>
  <c r="AK26" i="84"/>
  <c r="AT26" i="84" s="1"/>
  <c r="AJ26" i="84"/>
  <c r="AJ20" i="84"/>
  <c r="AK20" i="84"/>
  <c r="AT20" i="84" s="1"/>
  <c r="AJ14" i="84"/>
  <c r="AK14" i="84"/>
  <c r="AT14" i="84" s="1"/>
  <c r="AK7" i="84"/>
  <c r="AT7" i="84" s="1"/>
  <c r="AJ7" i="84"/>
  <c r="AS26" i="20"/>
  <c r="AL26" i="20"/>
  <c r="AU26" i="20" s="1"/>
  <c r="AS44" i="20"/>
  <c r="AL44" i="20"/>
  <c r="AU44" i="20" s="1"/>
  <c r="Y73" i="10"/>
  <c r="X73" i="10"/>
  <c r="AS78" i="20"/>
  <c r="AL78" i="20"/>
  <c r="AU78" i="20" s="1"/>
  <c r="AR76" i="103"/>
  <c r="W78" i="103"/>
  <c r="AE77" i="103"/>
  <c r="AG77" i="103"/>
  <c r="AP77" i="103" s="1"/>
  <c r="AF77" i="103"/>
  <c r="AO77" i="103" s="1"/>
  <c r="AS16" i="20"/>
  <c r="AL16" i="20"/>
  <c r="AU16" i="20" s="1"/>
  <c r="AS52" i="20"/>
  <c r="AL52" i="20"/>
  <c r="AU52" i="20" s="1"/>
  <c r="AH72" i="90"/>
  <c r="AQ72" i="90" s="1"/>
  <c r="AS65" i="20"/>
  <c r="AL65" i="20"/>
  <c r="AU65" i="20" s="1"/>
  <c r="AS54" i="20"/>
  <c r="AL54" i="20"/>
  <c r="AU54" i="20" s="1"/>
  <c r="Y78" i="88"/>
  <c r="Z78" i="88"/>
  <c r="X78" i="88"/>
  <c r="AR78" i="92"/>
  <c r="AE77" i="91"/>
  <c r="AF77" i="91"/>
  <c r="AO77" i="91" s="1"/>
  <c r="W78" i="91"/>
  <c r="AG77" i="91"/>
  <c r="AP77" i="91" s="1"/>
  <c r="AS49" i="20"/>
  <c r="AL49" i="20"/>
  <c r="AU49" i="20" s="1"/>
  <c r="AH73" i="85"/>
  <c r="AQ73" i="85" s="1"/>
  <c r="AJ79" i="84"/>
  <c r="AS79" i="84" s="1"/>
  <c r="AK79" i="84"/>
  <c r="AT79" i="84" s="1"/>
  <c r="AK73" i="84"/>
  <c r="AT73" i="84" s="1"/>
  <c r="AJ73" i="84"/>
  <c r="AK67" i="84"/>
  <c r="AT67" i="84" s="1"/>
  <c r="AJ67" i="84"/>
  <c r="AJ61" i="84"/>
  <c r="AK61" i="84"/>
  <c r="AT61" i="84" s="1"/>
  <c r="AJ55" i="84"/>
  <c r="AK55" i="84"/>
  <c r="AT55" i="84" s="1"/>
  <c r="AK49" i="84"/>
  <c r="AT49" i="84" s="1"/>
  <c r="AJ49" i="84"/>
  <c r="AJ43" i="84"/>
  <c r="AK43" i="84"/>
  <c r="AT43" i="84" s="1"/>
  <c r="AJ37" i="84"/>
  <c r="AK37" i="84"/>
  <c r="AT37" i="84" s="1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B4" i="84"/>
  <c r="AJ3" i="84"/>
  <c r="AS7" i="20"/>
  <c r="AL7" i="20"/>
  <c r="AU7" i="20" s="1"/>
  <c r="AS62" i="20"/>
  <c r="AL62" i="20"/>
  <c r="AU62" i="20" s="1"/>
  <c r="AR71" i="102"/>
  <c r="AH76" i="99"/>
  <c r="AQ76" i="99" s="1"/>
  <c r="AR73" i="83"/>
  <c r="AS45" i="20"/>
  <c r="AL45" i="20"/>
  <c r="AU45" i="20" s="1"/>
  <c r="AR73" i="43"/>
  <c r="AR78" i="95"/>
  <c r="AS22" i="20"/>
  <c r="AL22" i="20"/>
  <c r="AU22" i="20" s="1"/>
  <c r="AS40" i="20"/>
  <c r="AL40" i="20"/>
  <c r="AU40" i="20" s="1"/>
  <c r="AS77" i="20"/>
  <c r="AL77" i="20"/>
  <c r="AU77" i="20" s="1"/>
  <c r="Y73" i="87"/>
  <c r="X73" i="87"/>
  <c r="AR71" i="90"/>
  <c r="AS47" i="20"/>
  <c r="AL47" i="20"/>
  <c r="AU47" i="20" s="1"/>
  <c r="AR74" i="100"/>
  <c r="AS36" i="20"/>
  <c r="AL36" i="20"/>
  <c r="AU36" i="20" s="1"/>
  <c r="AI79" i="41"/>
  <c r="AR79" i="41" s="1"/>
  <c r="AN79" i="41"/>
  <c r="AH74" i="43"/>
  <c r="AQ74" i="43" s="1"/>
  <c r="AS28" i="20"/>
  <c r="AL28" i="20"/>
  <c r="AU28" i="20" s="1"/>
  <c r="AH76" i="54"/>
  <c r="AQ76" i="54" s="1"/>
  <c r="AI72" i="87"/>
  <c r="AN72" i="87"/>
  <c r="AE72" i="16"/>
  <c r="AN72" i="16" s="1"/>
  <c r="AG72" i="16"/>
  <c r="AF72" i="16"/>
  <c r="AO72" i="16" s="1"/>
  <c r="W73" i="16"/>
  <c r="AH74" i="83"/>
  <c r="AQ74" i="83" s="1"/>
  <c r="AS11" i="20"/>
  <c r="AL11" i="20"/>
  <c r="AU11" i="20" s="1"/>
  <c r="AS29" i="20"/>
  <c r="AL29" i="20"/>
  <c r="AU29" i="20" s="1"/>
  <c r="AI70" i="98"/>
  <c r="AN70" i="98"/>
  <c r="AS5" i="20"/>
  <c r="AL5" i="20"/>
  <c r="AU5" i="20" s="1"/>
  <c r="AS60" i="20"/>
  <c r="AL60" i="20"/>
  <c r="AU60" i="20" s="1"/>
  <c r="AS75" i="20"/>
  <c r="AL75" i="20"/>
  <c r="AU75" i="20" s="1"/>
  <c r="AI77" i="88"/>
  <c r="AN77" i="88"/>
  <c r="Z74" i="43"/>
  <c r="AR76" i="104"/>
  <c r="AS13" i="20"/>
  <c r="AL13" i="20"/>
  <c r="AU13" i="20" s="1"/>
  <c r="AS31" i="20"/>
  <c r="AL31" i="20"/>
  <c r="AU31" i="20" s="1"/>
  <c r="AS67" i="20"/>
  <c r="AL67" i="20"/>
  <c r="AU67" i="20" s="1"/>
  <c r="Z73" i="85"/>
  <c r="AK78" i="84"/>
  <c r="AT78" i="84" s="1"/>
  <c r="AJ78" i="84"/>
  <c r="AJ72" i="84"/>
  <c r="AK72" i="84"/>
  <c r="AT72" i="84" s="1"/>
  <c r="AK66" i="84"/>
  <c r="AT66" i="84" s="1"/>
  <c r="AJ66" i="84"/>
  <c r="AJ60" i="84"/>
  <c r="AK60" i="84"/>
  <c r="AT60" i="84" s="1"/>
  <c r="AK54" i="84"/>
  <c r="AT54" i="84" s="1"/>
  <c r="AJ54" i="84"/>
  <c r="AJ48" i="84"/>
  <c r="AK48" i="84"/>
  <c r="AT48" i="84" s="1"/>
  <c r="AJ42" i="84"/>
  <c r="AK42" i="84"/>
  <c r="AT42" i="84" s="1"/>
  <c r="AJ36" i="84"/>
  <c r="AK36" i="84"/>
  <c r="AT36" i="84" s="1"/>
  <c r="AJ30" i="84"/>
  <c r="AK30" i="84"/>
  <c r="AT30" i="84" s="1"/>
  <c r="AJ24" i="84"/>
  <c r="AK24" i="84"/>
  <c r="AT24" i="84" s="1"/>
  <c r="AJ18" i="84"/>
  <c r="AK18" i="84"/>
  <c r="AT18" i="84" s="1"/>
  <c r="AX11" i="84"/>
  <c r="S11" i="84" s="1"/>
  <c r="AC11" i="84" s="1"/>
  <c r="AB12" i="84" s="1"/>
  <c r="AX5" i="84"/>
  <c r="S5" i="84" s="1"/>
  <c r="AC5" i="84" s="1"/>
  <c r="AB6" i="84" s="1"/>
  <c r="AS32" i="20"/>
  <c r="AL32" i="20"/>
  <c r="AU32" i="20" s="1"/>
  <c r="Z76" i="99"/>
  <c r="AS9" i="20"/>
  <c r="AL9" i="20"/>
  <c r="AU9" i="20" s="1"/>
  <c r="AS27" i="20"/>
  <c r="AL27" i="20"/>
  <c r="AU27" i="20" s="1"/>
  <c r="AS63" i="20"/>
  <c r="AL63" i="20"/>
  <c r="AU63" i="20" s="1"/>
  <c r="AR75" i="54"/>
  <c r="AR75" i="99"/>
  <c r="Y74" i="42"/>
  <c r="X74" i="42"/>
  <c r="AI73" i="18"/>
  <c r="AN73" i="18"/>
  <c r="AS6" i="20"/>
  <c r="AL6" i="20"/>
  <c r="AU6" i="20" s="1"/>
  <c r="Z72" i="90"/>
  <c r="AS10" i="20"/>
  <c r="AL10" i="20"/>
  <c r="AU10" i="20" s="1"/>
  <c r="AR72" i="94"/>
  <c r="AH69" i="82"/>
  <c r="AQ69" i="82" s="1"/>
  <c r="AS46" i="20"/>
  <c r="AL46" i="20"/>
  <c r="AU46" i="20" s="1"/>
  <c r="AS64" i="20"/>
  <c r="AL64" i="20"/>
  <c r="AU64" i="20" s="1"/>
  <c r="Z76" i="54"/>
  <c r="AH77" i="103"/>
  <c r="AQ77" i="103" s="1"/>
  <c r="AH73" i="50"/>
  <c r="AQ73" i="50" s="1"/>
  <c r="Z74" i="83"/>
  <c r="AS17" i="20"/>
  <c r="AL17" i="20"/>
  <c r="AU17" i="20" s="1"/>
  <c r="AS35" i="20"/>
  <c r="AL35" i="20"/>
  <c r="AU35" i="20" s="1"/>
  <c r="AS24" i="20"/>
  <c r="AL24" i="20"/>
  <c r="AU24" i="20" s="1"/>
  <c r="AS42" i="20"/>
  <c r="AL42" i="20"/>
  <c r="AU42" i="20" s="1"/>
  <c r="AH75" i="100"/>
  <c r="AQ75" i="100" s="1"/>
  <c r="AH72" i="48"/>
  <c r="AQ72" i="48" s="1"/>
  <c r="AS37" i="20"/>
  <c r="AL37" i="20"/>
  <c r="AU37" i="20" s="1"/>
  <c r="AS73" i="20"/>
  <c r="AL73" i="20"/>
  <c r="AU73" i="20" s="1"/>
  <c r="AI71" i="49"/>
  <c r="AN71" i="49"/>
  <c r="AS81" i="13"/>
  <c r="Y71" i="35"/>
  <c r="X71" i="35"/>
  <c r="AK77" i="84"/>
  <c r="AT77" i="84" s="1"/>
  <c r="AJ77" i="84"/>
  <c r="AJ71" i="84"/>
  <c r="AK71" i="84"/>
  <c r="AT71" i="84" s="1"/>
  <c r="AK65" i="84"/>
  <c r="AT65" i="84" s="1"/>
  <c r="AJ65" i="84"/>
  <c r="AJ59" i="84"/>
  <c r="AK59" i="84"/>
  <c r="AT59" i="84" s="1"/>
  <c r="AJ53" i="84"/>
  <c r="AK53" i="84"/>
  <c r="AT53" i="84" s="1"/>
  <c r="AK47" i="84"/>
  <c r="AT47" i="84" s="1"/>
  <c r="AJ47" i="84"/>
  <c r="AK41" i="84"/>
  <c r="AT41" i="84" s="1"/>
  <c r="AJ41" i="84"/>
  <c r="AK35" i="84"/>
  <c r="AT35" i="84" s="1"/>
  <c r="AJ35" i="84"/>
  <c r="AK29" i="84"/>
  <c r="AT29" i="84" s="1"/>
  <c r="AJ29" i="84"/>
  <c r="AK23" i="84"/>
  <c r="AT23" i="84" s="1"/>
  <c r="AJ23" i="84"/>
  <c r="AJ17" i="84"/>
  <c r="AK17" i="84"/>
  <c r="AT17" i="84" s="1"/>
  <c r="AX10" i="84"/>
  <c r="S10" i="84" s="1"/>
  <c r="AC10" i="84" s="1"/>
  <c r="AB11" i="84" s="1"/>
  <c r="AX4" i="84"/>
  <c r="S4" i="84" s="1"/>
  <c r="AC4" i="84" s="1"/>
  <c r="AB5" i="84" s="1"/>
  <c r="AS14" i="20"/>
  <c r="AL14" i="20"/>
  <c r="AU14" i="20" s="1"/>
  <c r="AS50" i="20"/>
  <c r="AL50" i="20"/>
  <c r="AU50" i="20" s="1"/>
  <c r="AS68" i="20"/>
  <c r="AL68" i="20"/>
  <c r="AU68" i="20" s="1"/>
  <c r="AR71" i="48"/>
  <c r="AH72" i="102"/>
  <c r="AQ72" i="102" s="1"/>
  <c r="AI73" i="42"/>
  <c r="AN73" i="42"/>
  <c r="Y74" i="18"/>
  <c r="X74" i="18"/>
  <c r="AX6" i="92" l="1"/>
  <c r="S6" i="92" s="1"/>
  <c r="AC6" i="92" s="1"/>
  <c r="AB7" i="92" s="1"/>
  <c r="AX14" i="92"/>
  <c r="S14" i="92" s="1"/>
  <c r="AC14" i="92" s="1"/>
  <c r="AB15" i="92" s="1"/>
  <c r="AX19" i="92"/>
  <c r="S19" i="92" s="1"/>
  <c r="AC19" i="92" s="1"/>
  <c r="AB20" i="92" s="1"/>
  <c r="AX12" i="92"/>
  <c r="S12" i="92" s="1"/>
  <c r="AC12" i="92" s="1"/>
  <c r="AB13" i="92" s="1"/>
  <c r="AT81" i="20"/>
  <c r="Z71" i="98"/>
  <c r="AX18" i="92"/>
  <c r="S18" i="92" s="1"/>
  <c r="AC18" i="92" s="1"/>
  <c r="AB19" i="92" s="1"/>
  <c r="AX11" i="92"/>
  <c r="S11" i="92" s="1"/>
  <c r="AC11" i="92" s="1"/>
  <c r="AB12" i="92" s="1"/>
  <c r="AX7" i="92"/>
  <c r="S7" i="92" s="1"/>
  <c r="AC7" i="92" s="1"/>
  <c r="AB8" i="92" s="1"/>
  <c r="AE75" i="11"/>
  <c r="W76" i="11"/>
  <c r="AG75" i="11"/>
  <c r="AP75" i="11" s="1"/>
  <c r="AF75" i="11"/>
  <c r="AO75" i="11" s="1"/>
  <c r="W72" i="98"/>
  <c r="AE71" i="98"/>
  <c r="AF71" i="98"/>
  <c r="AO71" i="98" s="1"/>
  <c r="AG71" i="98"/>
  <c r="AP71" i="98" s="1"/>
  <c r="AS59" i="84"/>
  <c r="AL59" i="84"/>
  <c r="AU59" i="84" s="1"/>
  <c r="AR71" i="49"/>
  <c r="AF76" i="99"/>
  <c r="AO76" i="99" s="1"/>
  <c r="AG76" i="99"/>
  <c r="AP76" i="99" s="1"/>
  <c r="AE76" i="99"/>
  <c r="W77" i="99"/>
  <c r="AS35" i="84"/>
  <c r="AL35" i="84"/>
  <c r="AU35" i="84" s="1"/>
  <c r="AJ6" i="84"/>
  <c r="AK6" i="84"/>
  <c r="AT6" i="84" s="1"/>
  <c r="AS66" i="84"/>
  <c r="AL66" i="84"/>
  <c r="AU66" i="84" s="1"/>
  <c r="AG73" i="85"/>
  <c r="AP73" i="85" s="1"/>
  <c r="W74" i="85"/>
  <c r="AF73" i="85"/>
  <c r="AO73" i="85" s="1"/>
  <c r="AE73" i="85"/>
  <c r="Y73" i="16"/>
  <c r="X73" i="16"/>
  <c r="AS73" i="84"/>
  <c r="AL73" i="84"/>
  <c r="AU73" i="84" s="1"/>
  <c r="AH78" i="88"/>
  <c r="AQ78" i="88" s="1"/>
  <c r="AS56" i="84"/>
  <c r="AL56" i="84"/>
  <c r="AU56" i="84" s="1"/>
  <c r="AS74" i="84"/>
  <c r="AL74" i="84"/>
  <c r="AU74" i="84" s="1"/>
  <c r="AS4" i="20"/>
  <c r="AL4" i="20"/>
  <c r="AU4" i="20" s="1"/>
  <c r="Y80" i="95"/>
  <c r="Z80" i="95" s="1"/>
  <c r="X80" i="95"/>
  <c r="AR74" i="55"/>
  <c r="AS39" i="84"/>
  <c r="AL39" i="84"/>
  <c r="AU39" i="84" s="1"/>
  <c r="AH71" i="98"/>
  <c r="AQ71" i="98" s="1"/>
  <c r="AK76" i="92"/>
  <c r="AT76" i="92" s="1"/>
  <c r="AJ76" i="92"/>
  <c r="AJ70" i="92"/>
  <c r="AK70" i="92"/>
  <c r="AT70" i="92" s="1"/>
  <c r="AJ64" i="92"/>
  <c r="AK64" i="92"/>
  <c r="AT64" i="92" s="1"/>
  <c r="AJ58" i="92"/>
  <c r="AK58" i="92"/>
  <c r="AT58" i="92" s="1"/>
  <c r="AJ52" i="92"/>
  <c r="AK52" i="92"/>
  <c r="AT52" i="92" s="1"/>
  <c r="AK46" i="92"/>
  <c r="AT46" i="92" s="1"/>
  <c r="AJ46" i="92"/>
  <c r="AK40" i="92"/>
  <c r="AT40" i="92" s="1"/>
  <c r="AJ40" i="92"/>
  <c r="AK34" i="92"/>
  <c r="AT34" i="92" s="1"/>
  <c r="AJ34" i="92"/>
  <c r="AJ28" i="92"/>
  <c r="AK28" i="92"/>
  <c r="AT28" i="92" s="1"/>
  <c r="AK22" i="92"/>
  <c r="AT22" i="92" s="1"/>
  <c r="AJ22" i="92"/>
  <c r="AJ16" i="92"/>
  <c r="AK16" i="92"/>
  <c r="AT16" i="92" s="1"/>
  <c r="AX8" i="92"/>
  <c r="S8" i="92" s="1"/>
  <c r="AC8" i="92" s="1"/>
  <c r="AB9" i="92" s="1"/>
  <c r="AX4" i="92"/>
  <c r="S4" i="92" s="1"/>
  <c r="AC4" i="92" s="1"/>
  <c r="AB5" i="92" s="1"/>
  <c r="AE76" i="54"/>
  <c r="W77" i="54"/>
  <c r="AF76" i="54"/>
  <c r="AO76" i="54" s="1"/>
  <c r="AG76" i="54"/>
  <c r="AP76" i="54" s="1"/>
  <c r="AR73" i="18"/>
  <c r="AK12" i="84"/>
  <c r="AT12" i="84" s="1"/>
  <c r="AJ12" i="84"/>
  <c r="AS30" i="84"/>
  <c r="AL30" i="84"/>
  <c r="AU30" i="84" s="1"/>
  <c r="AS48" i="84"/>
  <c r="AL48" i="84"/>
  <c r="AU48" i="84" s="1"/>
  <c r="AR70" i="98"/>
  <c r="AS19" i="84"/>
  <c r="AL19" i="84"/>
  <c r="AU19" i="84" s="1"/>
  <c r="AS37" i="84"/>
  <c r="AL37" i="84"/>
  <c r="AU37" i="84" s="1"/>
  <c r="AS55" i="84"/>
  <c r="AL55" i="84"/>
  <c r="AU55" i="84" s="1"/>
  <c r="Y78" i="91"/>
  <c r="Z78" i="91" s="1"/>
  <c r="X78" i="91"/>
  <c r="AF78" i="88"/>
  <c r="AO78" i="88" s="1"/>
  <c r="AG78" i="88"/>
  <c r="AP78" i="88" s="1"/>
  <c r="W79" i="88"/>
  <c r="AE78" i="88"/>
  <c r="AI77" i="103"/>
  <c r="AN77" i="103"/>
  <c r="AH73" i="10"/>
  <c r="AQ73" i="10" s="1"/>
  <c r="AS20" i="84"/>
  <c r="AL20" i="84"/>
  <c r="AU20" i="84" s="1"/>
  <c r="AS38" i="84"/>
  <c r="AL38" i="84"/>
  <c r="AU38" i="84" s="1"/>
  <c r="Y79" i="96"/>
  <c r="X79" i="96"/>
  <c r="AS21" i="84"/>
  <c r="AL21" i="84"/>
  <c r="AU21" i="84" s="1"/>
  <c r="AS57" i="84"/>
  <c r="AL57" i="84"/>
  <c r="AU57" i="84" s="1"/>
  <c r="AS75" i="84"/>
  <c r="AL75" i="84"/>
  <c r="AU75" i="84" s="1"/>
  <c r="AI79" i="84"/>
  <c r="AP79" i="84"/>
  <c r="AP81" i="84" s="1"/>
  <c r="AS8" i="84"/>
  <c r="AL8" i="84"/>
  <c r="AU8" i="84" s="1"/>
  <c r="AS58" i="84"/>
  <c r="AL58" i="84"/>
  <c r="AU58" i="84" s="1"/>
  <c r="AS76" i="84"/>
  <c r="AL76" i="84"/>
  <c r="AU76" i="84" s="1"/>
  <c r="AJ75" i="92"/>
  <c r="AK75" i="92"/>
  <c r="AT75" i="92" s="1"/>
  <c r="AJ69" i="92"/>
  <c r="AK69" i="92"/>
  <c r="AT69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J15" i="92"/>
  <c r="AK15" i="92"/>
  <c r="AT15" i="92" s="1"/>
  <c r="AJ8" i="92"/>
  <c r="AK8" i="92"/>
  <c r="AT8" i="92" s="1"/>
  <c r="Y73" i="48"/>
  <c r="Z73" i="48" s="1"/>
  <c r="X73" i="48"/>
  <c r="AH74" i="42"/>
  <c r="AQ74" i="42" s="1"/>
  <c r="AS54" i="84"/>
  <c r="AL54" i="84"/>
  <c r="AU54" i="84" s="1"/>
  <c r="AI72" i="16"/>
  <c r="AP72" i="16"/>
  <c r="AL3" i="84"/>
  <c r="AU3" i="84" s="1"/>
  <c r="AS3" i="84"/>
  <c r="Y78" i="103"/>
  <c r="Z78" i="103"/>
  <c r="X78" i="103"/>
  <c r="Z73" i="10"/>
  <c r="AS7" i="84"/>
  <c r="AL7" i="84"/>
  <c r="AU7" i="84" s="1"/>
  <c r="AS26" i="84"/>
  <c r="AL26" i="84"/>
  <c r="AU26" i="84" s="1"/>
  <c r="AS62" i="84"/>
  <c r="AL62" i="84"/>
  <c r="AU62" i="84" s="1"/>
  <c r="AR75" i="45"/>
  <c r="AI79" i="95"/>
  <c r="AN79" i="95"/>
  <c r="AG77" i="104"/>
  <c r="AP77" i="104" s="1"/>
  <c r="AF77" i="104"/>
  <c r="AO77" i="104" s="1"/>
  <c r="AE77" i="104"/>
  <c r="W78" i="104"/>
  <c r="AI69" i="82"/>
  <c r="AN69" i="82"/>
  <c r="AS27" i="84"/>
  <c r="AL27" i="84"/>
  <c r="AU27" i="84" s="1"/>
  <c r="AX79" i="92"/>
  <c r="S79" i="92" s="1"/>
  <c r="AC79" i="92" s="1"/>
  <c r="AE79" i="92"/>
  <c r="AG79" i="92"/>
  <c r="AP79" i="92" s="1"/>
  <c r="AP81" i="92" s="1"/>
  <c r="AF79" i="92"/>
  <c r="AO79" i="92" s="1"/>
  <c r="AO81" i="92" s="1"/>
  <c r="AR74" i="11"/>
  <c r="AS22" i="84"/>
  <c r="AL22" i="84"/>
  <c r="AU22" i="84" s="1"/>
  <c r="AS40" i="84"/>
  <c r="AL40" i="84"/>
  <c r="AU40" i="84" s="1"/>
  <c r="AJ74" i="92"/>
  <c r="AK74" i="92"/>
  <c r="AT74" i="92" s="1"/>
  <c r="AJ68" i="92"/>
  <c r="AK68" i="92"/>
  <c r="AT68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K13" i="92"/>
  <c r="AT13" i="92" s="1"/>
  <c r="AJ13" i="92"/>
  <c r="AJ7" i="92"/>
  <c r="AK7" i="92"/>
  <c r="AT7" i="92" s="1"/>
  <c r="AH72" i="49"/>
  <c r="AQ72" i="49" s="1"/>
  <c r="Y76" i="100"/>
  <c r="Z76" i="100" s="1"/>
  <c r="X76" i="100"/>
  <c r="AS71" i="84"/>
  <c r="AL71" i="84"/>
  <c r="AU71" i="84" s="1"/>
  <c r="Z74" i="42"/>
  <c r="AS36" i="84"/>
  <c r="AL36" i="84"/>
  <c r="AU36" i="84" s="1"/>
  <c r="AE74" i="43"/>
  <c r="AF74" i="43"/>
  <c r="AO74" i="43" s="1"/>
  <c r="AG74" i="43"/>
  <c r="AP74" i="43" s="1"/>
  <c r="W75" i="43"/>
  <c r="AJ4" i="84"/>
  <c r="AK4" i="84"/>
  <c r="AT4" i="84" s="1"/>
  <c r="AS25" i="84"/>
  <c r="AL25" i="84"/>
  <c r="AU25" i="84" s="1"/>
  <c r="AS43" i="84"/>
  <c r="AL43" i="84"/>
  <c r="AU43" i="84" s="1"/>
  <c r="AS61" i="84"/>
  <c r="AL61" i="84"/>
  <c r="AU61" i="84" s="1"/>
  <c r="AI77" i="91"/>
  <c r="AN77" i="91"/>
  <c r="AS44" i="84"/>
  <c r="AL44" i="84"/>
  <c r="AU44" i="84" s="1"/>
  <c r="AR70" i="35"/>
  <c r="AH80" i="41"/>
  <c r="AQ80" i="41" s="1"/>
  <c r="AH75" i="11"/>
  <c r="AQ75" i="11" s="1"/>
  <c r="AR72" i="10"/>
  <c r="AS9" i="84"/>
  <c r="AL9" i="84"/>
  <c r="AU9" i="84" s="1"/>
  <c r="AS45" i="84"/>
  <c r="AL45" i="84"/>
  <c r="AU45" i="84" s="1"/>
  <c r="AS63" i="84"/>
  <c r="AL63" i="84"/>
  <c r="AU63" i="84" s="1"/>
  <c r="AF73" i="94"/>
  <c r="AO73" i="94" s="1"/>
  <c r="W74" i="94"/>
  <c r="AE73" i="94"/>
  <c r="AG73" i="94"/>
  <c r="AP73" i="94" s="1"/>
  <c r="AS81" i="20"/>
  <c r="AF75" i="55"/>
  <c r="AO75" i="55" s="1"/>
  <c r="AG75" i="55"/>
  <c r="AP75" i="55" s="1"/>
  <c r="W76" i="55"/>
  <c r="AE75" i="55"/>
  <c r="AJ77" i="92"/>
  <c r="AK77" i="92"/>
  <c r="AT77" i="92" s="1"/>
  <c r="AJ73" i="92"/>
  <c r="AK73" i="92"/>
  <c r="AT73" i="92" s="1"/>
  <c r="AK67" i="92"/>
  <c r="AT67" i="92" s="1"/>
  <c r="AJ67" i="92"/>
  <c r="AK61" i="92"/>
  <c r="AT61" i="92" s="1"/>
  <c r="AJ61" i="92"/>
  <c r="AJ55" i="92"/>
  <c r="AK55" i="92"/>
  <c r="AT55" i="92" s="1"/>
  <c r="AJ49" i="92"/>
  <c r="AK49" i="92"/>
  <c r="AT49" i="92" s="1"/>
  <c r="AJ43" i="92"/>
  <c r="AK43" i="92"/>
  <c r="AT43" i="92" s="1"/>
  <c r="AK37" i="92"/>
  <c r="AT37" i="92" s="1"/>
  <c r="AJ37" i="92"/>
  <c r="AK31" i="92"/>
  <c r="AT31" i="92" s="1"/>
  <c r="AJ31" i="92"/>
  <c r="AJ25" i="92"/>
  <c r="AK25" i="92"/>
  <c r="AT25" i="92" s="1"/>
  <c r="AJ19" i="92"/>
  <c r="AK19" i="92"/>
  <c r="AT19" i="92" s="1"/>
  <c r="AK12" i="92"/>
  <c r="AT12" i="92" s="1"/>
  <c r="AJ12" i="92"/>
  <c r="AK14" i="92"/>
  <c r="AT14" i="92" s="1"/>
  <c r="AJ14" i="92"/>
  <c r="Z72" i="49"/>
  <c r="AI72" i="48"/>
  <c r="AN72" i="48"/>
  <c r="AI75" i="100"/>
  <c r="AN75" i="100"/>
  <c r="Y74" i="50"/>
  <c r="X74" i="50"/>
  <c r="AS17" i="84"/>
  <c r="AL17" i="84"/>
  <c r="AU17" i="84" s="1"/>
  <c r="AS53" i="84"/>
  <c r="AL53" i="84"/>
  <c r="AU53" i="84" s="1"/>
  <c r="AR73" i="42"/>
  <c r="AS41" i="84"/>
  <c r="AL41" i="84"/>
  <c r="AU41" i="84" s="1"/>
  <c r="AE74" i="83"/>
  <c r="AG74" i="83"/>
  <c r="AP74" i="83" s="1"/>
  <c r="W75" i="83"/>
  <c r="AF74" i="83"/>
  <c r="AO74" i="83" s="1"/>
  <c r="AS72" i="84"/>
  <c r="AL72" i="84"/>
  <c r="AU72" i="84" s="1"/>
  <c r="AH74" i="18"/>
  <c r="AQ74" i="18" s="1"/>
  <c r="AK5" i="84"/>
  <c r="AT5" i="84" s="1"/>
  <c r="AJ5" i="84"/>
  <c r="AS29" i="84"/>
  <c r="AL29" i="84"/>
  <c r="AU29" i="84" s="1"/>
  <c r="AS47" i="84"/>
  <c r="AL47" i="84"/>
  <c r="AU47" i="84" s="1"/>
  <c r="AS65" i="84"/>
  <c r="AL65" i="84"/>
  <c r="AU65" i="84" s="1"/>
  <c r="AH71" i="35"/>
  <c r="AQ71" i="35" s="1"/>
  <c r="AS78" i="84"/>
  <c r="AL78" i="84"/>
  <c r="AU78" i="84" s="1"/>
  <c r="AH73" i="87"/>
  <c r="AQ73" i="87" s="1"/>
  <c r="AS31" i="84"/>
  <c r="AL31" i="84"/>
  <c r="AU31" i="84" s="1"/>
  <c r="AS49" i="84"/>
  <c r="AL49" i="84"/>
  <c r="AU49" i="84" s="1"/>
  <c r="AS67" i="84"/>
  <c r="AL67" i="84"/>
  <c r="AU67" i="84" s="1"/>
  <c r="AS68" i="84"/>
  <c r="AL68" i="84"/>
  <c r="AU68" i="84" s="1"/>
  <c r="Z80" i="41"/>
  <c r="AI78" i="96"/>
  <c r="AN78" i="96"/>
  <c r="Y70" i="82"/>
  <c r="X70" i="82"/>
  <c r="AS15" i="84"/>
  <c r="AL15" i="84"/>
  <c r="AU15" i="84" s="1"/>
  <c r="AS51" i="84"/>
  <c r="AL51" i="84"/>
  <c r="AU51" i="84" s="1"/>
  <c r="AR79" i="20"/>
  <c r="AR81" i="20" s="1"/>
  <c r="AL79" i="20"/>
  <c r="AU79" i="20" s="1"/>
  <c r="AU81" i="20" s="1"/>
  <c r="C11" i="20" s="1"/>
  <c r="AH75" i="55"/>
  <c r="AQ75" i="55" s="1"/>
  <c r="AJ10" i="84"/>
  <c r="AS28" i="84"/>
  <c r="AL28" i="84"/>
  <c r="AU28" i="84" s="1"/>
  <c r="AS46" i="84"/>
  <c r="AL46" i="84"/>
  <c r="AU46" i="84" s="1"/>
  <c r="AS64" i="84"/>
  <c r="AL64" i="84"/>
  <c r="AU64" i="84" s="1"/>
  <c r="AJ79" i="92"/>
  <c r="AS79" i="92" s="1"/>
  <c r="AK79" i="92"/>
  <c r="AT79" i="92" s="1"/>
  <c r="AJ72" i="92"/>
  <c r="AK72" i="92"/>
  <c r="AT72" i="92" s="1"/>
  <c r="AK66" i="92"/>
  <c r="AT66" i="92" s="1"/>
  <c r="AJ66" i="92"/>
  <c r="AJ60" i="92"/>
  <c r="AK60" i="92"/>
  <c r="AT60" i="92" s="1"/>
  <c r="AK54" i="92"/>
  <c r="AT54" i="92" s="1"/>
  <c r="AJ54" i="92"/>
  <c r="AJ48" i="92"/>
  <c r="AK48" i="92"/>
  <c r="AT48" i="92" s="1"/>
  <c r="AK42" i="92"/>
  <c r="AT42" i="92" s="1"/>
  <c r="AJ42" i="92"/>
  <c r="AJ36" i="92"/>
  <c r="AK36" i="92"/>
  <c r="AT36" i="92" s="1"/>
  <c r="AJ30" i="92"/>
  <c r="AK30" i="92"/>
  <c r="AT30" i="92" s="1"/>
  <c r="AK24" i="92"/>
  <c r="AT24" i="92" s="1"/>
  <c r="AJ24" i="92"/>
  <c r="AK18" i="92"/>
  <c r="AT18" i="92" s="1"/>
  <c r="AJ18" i="92"/>
  <c r="AX10" i="92"/>
  <c r="S10" i="92" s="1"/>
  <c r="AC10" i="92" s="1"/>
  <c r="AB11" i="92" s="1"/>
  <c r="AX5" i="92"/>
  <c r="S5" i="92" s="1"/>
  <c r="AC5" i="92" s="1"/>
  <c r="AB6" i="92" s="1"/>
  <c r="AH76" i="45"/>
  <c r="AQ76" i="45" s="1"/>
  <c r="AI73" i="50"/>
  <c r="AN73" i="50"/>
  <c r="Y73" i="102"/>
  <c r="X73" i="102"/>
  <c r="AS23" i="84"/>
  <c r="AL23" i="84"/>
  <c r="AU23" i="84" s="1"/>
  <c r="AS77" i="84"/>
  <c r="AL77" i="84"/>
  <c r="AU77" i="84" s="1"/>
  <c r="AE72" i="90"/>
  <c r="AF72" i="90"/>
  <c r="AO72" i="90" s="1"/>
  <c r="W73" i="90"/>
  <c r="AG72" i="90"/>
  <c r="AP72" i="90" s="1"/>
  <c r="AS18" i="84"/>
  <c r="AL18" i="84"/>
  <c r="AU18" i="84" s="1"/>
  <c r="Z74" i="18"/>
  <c r="AK11" i="84"/>
  <c r="AT11" i="84" s="1"/>
  <c r="AJ11" i="84"/>
  <c r="Z71" i="35"/>
  <c r="AS24" i="84"/>
  <c r="AL24" i="84"/>
  <c r="AU24" i="84" s="1"/>
  <c r="AS42" i="84"/>
  <c r="AL42" i="84"/>
  <c r="AU42" i="84" s="1"/>
  <c r="AS60" i="84"/>
  <c r="AL60" i="84"/>
  <c r="AU60" i="84" s="1"/>
  <c r="AR77" i="88"/>
  <c r="AR72" i="87"/>
  <c r="Z73" i="87"/>
  <c r="AS13" i="84"/>
  <c r="AL13" i="84"/>
  <c r="AU13" i="84" s="1"/>
  <c r="AS14" i="84"/>
  <c r="AL14" i="84"/>
  <c r="AU14" i="84" s="1"/>
  <c r="AS32" i="84"/>
  <c r="AL32" i="84"/>
  <c r="AU32" i="84" s="1"/>
  <c r="AS50" i="84"/>
  <c r="AL50" i="84"/>
  <c r="AU50" i="84" s="1"/>
  <c r="AS33" i="84"/>
  <c r="AL33" i="84"/>
  <c r="AU33" i="84" s="1"/>
  <c r="AS69" i="84"/>
  <c r="AL69" i="84"/>
  <c r="AU69" i="84" s="1"/>
  <c r="AS16" i="84"/>
  <c r="AL16" i="84"/>
  <c r="AU16" i="84" s="1"/>
  <c r="AS34" i="84"/>
  <c r="AL34" i="84"/>
  <c r="AU34" i="84" s="1"/>
  <c r="AS52" i="84"/>
  <c r="AL52" i="84"/>
  <c r="AU52" i="84" s="1"/>
  <c r="AS70" i="84"/>
  <c r="AL70" i="84"/>
  <c r="AU70" i="84" s="1"/>
  <c r="AJ78" i="92"/>
  <c r="AK78" i="92"/>
  <c r="AT78" i="92" s="1"/>
  <c r="AJ71" i="92"/>
  <c r="AK71" i="92"/>
  <c r="AT71" i="92" s="1"/>
  <c r="AJ65" i="92"/>
  <c r="AK65" i="92"/>
  <c r="AT65" i="92" s="1"/>
  <c r="AJ59" i="92"/>
  <c r="AK59" i="92"/>
  <c r="AT59" i="92" s="1"/>
  <c r="AK53" i="92"/>
  <c r="AT53" i="92" s="1"/>
  <c r="AJ53" i="92"/>
  <c r="AJ47" i="92"/>
  <c r="AK47" i="92"/>
  <c r="AT47" i="92" s="1"/>
  <c r="AJ41" i="92"/>
  <c r="AK41" i="92"/>
  <c r="AT41" i="92" s="1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X9" i="92"/>
  <c r="S9" i="92" s="1"/>
  <c r="AC9" i="92" s="1"/>
  <c r="AB10" i="92" s="1"/>
  <c r="AX3" i="92"/>
  <c r="S3" i="92" s="1"/>
  <c r="AC3" i="92" s="1"/>
  <c r="Z76" i="45"/>
  <c r="AI72" i="102"/>
  <c r="AN72" i="102"/>
  <c r="Z79" i="96" l="1"/>
  <c r="AE79" i="96" s="1"/>
  <c r="W77" i="100"/>
  <c r="AG76" i="100"/>
  <c r="AP76" i="100" s="1"/>
  <c r="AF76" i="100"/>
  <c r="AO76" i="100" s="1"/>
  <c r="AE76" i="100"/>
  <c r="AX79" i="96"/>
  <c r="S79" i="96" s="1"/>
  <c r="AC79" i="96" s="1"/>
  <c r="AF79" i="96"/>
  <c r="AO79" i="96" s="1"/>
  <c r="AO81" i="96" s="1"/>
  <c r="AG79" i="96"/>
  <c r="AP79" i="96" s="1"/>
  <c r="AP81" i="96" s="1"/>
  <c r="AE80" i="95"/>
  <c r="AF80" i="95"/>
  <c r="AO80" i="95" s="1"/>
  <c r="AG80" i="95"/>
  <c r="AP80" i="95" s="1"/>
  <c r="W81" i="95"/>
  <c r="AE74" i="18"/>
  <c r="W75" i="18"/>
  <c r="AG74" i="18"/>
  <c r="AP74" i="18" s="1"/>
  <c r="AF74" i="18"/>
  <c r="AO74" i="18" s="1"/>
  <c r="AS18" i="92"/>
  <c r="AL18" i="92"/>
  <c r="AU18" i="92" s="1"/>
  <c r="AS41" i="92"/>
  <c r="AL41" i="92"/>
  <c r="AU41" i="92" s="1"/>
  <c r="AS53" i="92"/>
  <c r="AL53" i="92"/>
  <c r="AU53" i="92" s="1"/>
  <c r="AF73" i="87"/>
  <c r="AO73" i="87" s="1"/>
  <c r="AE73" i="87"/>
  <c r="W74" i="87"/>
  <c r="AG73" i="87"/>
  <c r="AP73" i="87" s="1"/>
  <c r="AS11" i="84"/>
  <c r="AL11" i="84"/>
  <c r="AU11" i="84" s="1"/>
  <c r="AR73" i="50"/>
  <c r="AJ6" i="92"/>
  <c r="AK6" i="92"/>
  <c r="AT6" i="92" s="1"/>
  <c r="AS66" i="92"/>
  <c r="AL66" i="92"/>
  <c r="AU66" i="92" s="1"/>
  <c r="AS10" i="84"/>
  <c r="AL10" i="84"/>
  <c r="AU10" i="84" s="1"/>
  <c r="AG80" i="41"/>
  <c r="AP80" i="41" s="1"/>
  <c r="W81" i="41"/>
  <c r="AE80" i="41"/>
  <c r="AF80" i="41"/>
  <c r="AO80" i="41" s="1"/>
  <c r="AS49" i="92"/>
  <c r="AL49" i="92"/>
  <c r="AU49" i="92" s="1"/>
  <c r="AI75" i="55"/>
  <c r="AN75" i="55"/>
  <c r="AH78" i="103"/>
  <c r="AQ78" i="103" s="1"/>
  <c r="AR72" i="16"/>
  <c r="AS8" i="92"/>
  <c r="AL8" i="92"/>
  <c r="AU8" i="92" s="1"/>
  <c r="AS27" i="92"/>
  <c r="AL27" i="92"/>
  <c r="AU27" i="92" s="1"/>
  <c r="AS45" i="92"/>
  <c r="AL45" i="92"/>
  <c r="AU45" i="92" s="1"/>
  <c r="AS63" i="92"/>
  <c r="AL63" i="92"/>
  <c r="AU63" i="92" s="1"/>
  <c r="AR79" i="84"/>
  <c r="AR81" i="84" s="1"/>
  <c r="AL79" i="84"/>
  <c r="AU79" i="84" s="1"/>
  <c r="Y77" i="54"/>
  <c r="X77" i="54"/>
  <c r="AS22" i="92"/>
  <c r="AL22" i="92"/>
  <c r="AU22" i="92" s="1"/>
  <c r="AS40" i="92"/>
  <c r="AL40" i="92"/>
  <c r="AU40" i="92" s="1"/>
  <c r="AS76" i="92"/>
  <c r="AL76" i="92"/>
  <c r="AU76" i="92" s="1"/>
  <c r="Y77" i="99"/>
  <c r="X77" i="99"/>
  <c r="Y72" i="98"/>
  <c r="X72" i="98"/>
  <c r="AJ11" i="92"/>
  <c r="AK11" i="92"/>
  <c r="AT11" i="92" s="1"/>
  <c r="AS30" i="92"/>
  <c r="AL30" i="92"/>
  <c r="AU30" i="92" s="1"/>
  <c r="AS48" i="92"/>
  <c r="AL48" i="92"/>
  <c r="AU48" i="92" s="1"/>
  <c r="AH70" i="82"/>
  <c r="AQ70" i="82" s="1"/>
  <c r="AH74" i="50"/>
  <c r="AQ74" i="50" s="1"/>
  <c r="AR72" i="48"/>
  <c r="AS37" i="92"/>
  <c r="AL37" i="92"/>
  <c r="AU37" i="92" s="1"/>
  <c r="Y76" i="55"/>
  <c r="X76" i="55"/>
  <c r="AI73" i="94"/>
  <c r="AN73" i="94"/>
  <c r="Y75" i="43"/>
  <c r="Z75" i="43" s="1"/>
  <c r="X75" i="43"/>
  <c r="AF74" i="42"/>
  <c r="AO74" i="42" s="1"/>
  <c r="W75" i="42"/>
  <c r="AE74" i="42"/>
  <c r="AG74" i="42"/>
  <c r="AP74" i="42" s="1"/>
  <c r="AS7" i="92"/>
  <c r="AL7" i="92"/>
  <c r="AU7" i="92" s="1"/>
  <c r="AS26" i="92"/>
  <c r="AL26" i="92"/>
  <c r="AU26" i="92" s="1"/>
  <c r="AS44" i="92"/>
  <c r="AL44" i="92"/>
  <c r="AU44" i="92" s="1"/>
  <c r="AS62" i="92"/>
  <c r="AL62" i="92"/>
  <c r="AU62" i="92" s="1"/>
  <c r="AR69" i="82"/>
  <c r="AF78" i="103"/>
  <c r="AO78" i="103" s="1"/>
  <c r="AG78" i="103"/>
  <c r="AP78" i="103" s="1"/>
  <c r="AE78" i="103"/>
  <c r="W79" i="103"/>
  <c r="AH79" i="96"/>
  <c r="AQ79" i="96" s="1"/>
  <c r="AQ81" i="96" s="1"/>
  <c r="AZ3" i="96"/>
  <c r="AX76" i="96" s="1"/>
  <c r="S76" i="96" s="1"/>
  <c r="AC76" i="96" s="1"/>
  <c r="AB77" i="96" s="1"/>
  <c r="AX15" i="96"/>
  <c r="S15" i="96" s="1"/>
  <c r="AC15" i="96" s="1"/>
  <c r="AB16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32" i="96"/>
  <c r="S32" i="96" s="1"/>
  <c r="AC32" i="96" s="1"/>
  <c r="AB33" i="96" s="1"/>
  <c r="AX33" i="96"/>
  <c r="S33" i="96" s="1"/>
  <c r="AC33" i="96" s="1"/>
  <c r="AB34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4" i="96"/>
  <c r="S74" i="96" s="1"/>
  <c r="AC74" i="96" s="1"/>
  <c r="AB75" i="96" s="1"/>
  <c r="AX77" i="96"/>
  <c r="S77" i="96" s="1"/>
  <c r="AC77" i="96" s="1"/>
  <c r="AB78" i="96" s="1"/>
  <c r="AX75" i="96"/>
  <c r="S75" i="96" s="1"/>
  <c r="AC75" i="96" s="1"/>
  <c r="AB76" i="96" s="1"/>
  <c r="AX78" i="96"/>
  <c r="S78" i="96" s="1"/>
  <c r="AC78" i="96" s="1"/>
  <c r="AB79" i="96" s="1"/>
  <c r="AI76" i="54"/>
  <c r="AN76" i="54"/>
  <c r="AS58" i="92"/>
  <c r="AL58" i="92"/>
  <c r="AU58" i="92" s="1"/>
  <c r="AI73" i="85"/>
  <c r="AN73" i="85"/>
  <c r="AI76" i="99"/>
  <c r="AN76" i="99"/>
  <c r="AH73" i="102"/>
  <c r="AQ73" i="102" s="1"/>
  <c r="AS54" i="92"/>
  <c r="AL54" i="92"/>
  <c r="AU54" i="92" s="1"/>
  <c r="Z70" i="82"/>
  <c r="Y75" i="83"/>
  <c r="X75" i="83"/>
  <c r="Z74" i="50"/>
  <c r="AE72" i="49"/>
  <c r="AG72" i="49"/>
  <c r="AP72" i="49" s="1"/>
  <c r="AF72" i="49"/>
  <c r="AO72" i="49" s="1"/>
  <c r="W73" i="49"/>
  <c r="AS19" i="92"/>
  <c r="AL19" i="92"/>
  <c r="AU19" i="92" s="1"/>
  <c r="AS55" i="92"/>
  <c r="AL55" i="92"/>
  <c r="AU55" i="92" s="1"/>
  <c r="AS73" i="92"/>
  <c r="AL73" i="92"/>
  <c r="AU73" i="92" s="1"/>
  <c r="Y74" i="94"/>
  <c r="X74" i="94"/>
  <c r="AS13" i="92"/>
  <c r="AL13" i="92"/>
  <c r="AU13" i="92" s="1"/>
  <c r="AI79" i="92"/>
  <c r="AN79" i="92"/>
  <c r="AN81" i="92" s="1"/>
  <c r="AR79" i="95"/>
  <c r="AH73" i="48"/>
  <c r="AQ73" i="48" s="1"/>
  <c r="AS15" i="92"/>
  <c r="AL15" i="92"/>
  <c r="AU15" i="92" s="1"/>
  <c r="AS33" i="92"/>
  <c r="AL33" i="92"/>
  <c r="AU33" i="92" s="1"/>
  <c r="AS51" i="92"/>
  <c r="AL51" i="92"/>
  <c r="AU51" i="92" s="1"/>
  <c r="AS69" i="92"/>
  <c r="AL69" i="92"/>
  <c r="AU69" i="92" s="1"/>
  <c r="AR77" i="103"/>
  <c r="AH78" i="91"/>
  <c r="AQ78" i="91" s="1"/>
  <c r="AJ5" i="92"/>
  <c r="AK5" i="92"/>
  <c r="AT5" i="92" s="1"/>
  <c r="AS46" i="92"/>
  <c r="AL46" i="92"/>
  <c r="AU46" i="92" s="1"/>
  <c r="AS6" i="84"/>
  <c r="AL6" i="84"/>
  <c r="AU6" i="84" s="1"/>
  <c r="AS5" i="84"/>
  <c r="AL5" i="84"/>
  <c r="AU5" i="84" s="1"/>
  <c r="AS14" i="92"/>
  <c r="AL14" i="92"/>
  <c r="AU14" i="92" s="1"/>
  <c r="AS61" i="92"/>
  <c r="AL61" i="92"/>
  <c r="AU61" i="92" s="1"/>
  <c r="AR77" i="91"/>
  <c r="AS32" i="92"/>
  <c r="AL32" i="92"/>
  <c r="AU32" i="92" s="1"/>
  <c r="AS50" i="92"/>
  <c r="AL50" i="92"/>
  <c r="AU50" i="92" s="1"/>
  <c r="AS68" i="92"/>
  <c r="AL68" i="92"/>
  <c r="AU68" i="92" s="1"/>
  <c r="Y78" i="104"/>
  <c r="X78" i="104"/>
  <c r="Z78" i="104" s="1"/>
  <c r="AE73" i="48"/>
  <c r="AG73" i="48"/>
  <c r="AP73" i="48" s="1"/>
  <c r="AF73" i="48"/>
  <c r="AO73" i="48" s="1"/>
  <c r="W74" i="48"/>
  <c r="AF78" i="91"/>
  <c r="AO78" i="91" s="1"/>
  <c r="AE78" i="91"/>
  <c r="AN78" i="91" s="1"/>
  <c r="W79" i="91"/>
  <c r="AG78" i="91"/>
  <c r="AK9" i="92"/>
  <c r="AT9" i="92" s="1"/>
  <c r="AJ9" i="92"/>
  <c r="AS28" i="92"/>
  <c r="AL28" i="92"/>
  <c r="AU28" i="92" s="1"/>
  <c r="AS64" i="92"/>
  <c r="AL64" i="92"/>
  <c r="AU64" i="92" s="1"/>
  <c r="AH73" i="16"/>
  <c r="AQ73" i="16" s="1"/>
  <c r="Y74" i="85"/>
  <c r="X74" i="85"/>
  <c r="Z74" i="85" s="1"/>
  <c r="AS17" i="92"/>
  <c r="AL17" i="92"/>
  <c r="AU17" i="92" s="1"/>
  <c r="AS71" i="92"/>
  <c r="AL71" i="92"/>
  <c r="AU71" i="92" s="1"/>
  <c r="Y73" i="90"/>
  <c r="X73" i="90"/>
  <c r="AR72" i="102"/>
  <c r="W77" i="45"/>
  <c r="AG76" i="45"/>
  <c r="AP76" i="45" s="1"/>
  <c r="AF76" i="45"/>
  <c r="AO76" i="45" s="1"/>
  <c r="AE76" i="45"/>
  <c r="AS59" i="92"/>
  <c r="AL59" i="92"/>
  <c r="AU59" i="92" s="1"/>
  <c r="AI72" i="90"/>
  <c r="AN72" i="90"/>
  <c r="Z73" i="102"/>
  <c r="AS36" i="92"/>
  <c r="AL36" i="92"/>
  <c r="AU36" i="92" s="1"/>
  <c r="AJ3" i="92"/>
  <c r="AB4" i="92"/>
  <c r="AS24" i="92"/>
  <c r="AL24" i="92"/>
  <c r="AU24" i="92" s="1"/>
  <c r="AS42" i="92"/>
  <c r="AL42" i="92"/>
  <c r="AU42" i="92" s="1"/>
  <c r="AI74" i="83"/>
  <c r="AN74" i="83"/>
  <c r="AS25" i="92"/>
  <c r="AL25" i="92"/>
  <c r="AU25" i="92" s="1"/>
  <c r="AS43" i="92"/>
  <c r="AL43" i="92"/>
  <c r="AU43" i="92" s="1"/>
  <c r="AS77" i="92"/>
  <c r="AL77" i="92"/>
  <c r="AU77" i="92" s="1"/>
  <c r="AT81" i="84"/>
  <c r="AI74" i="43"/>
  <c r="AN74" i="43"/>
  <c r="AH76" i="100"/>
  <c r="AQ76" i="100" s="1"/>
  <c r="AI77" i="104"/>
  <c r="AN77" i="104"/>
  <c r="AS21" i="92"/>
  <c r="AL21" i="92"/>
  <c r="AU21" i="92" s="1"/>
  <c r="AS39" i="92"/>
  <c r="AL39" i="92"/>
  <c r="AU39" i="92" s="1"/>
  <c r="AS57" i="92"/>
  <c r="AL57" i="92"/>
  <c r="AU57" i="92" s="1"/>
  <c r="AS75" i="92"/>
  <c r="AL75" i="92"/>
  <c r="AU75" i="92" s="1"/>
  <c r="AI78" i="88"/>
  <c r="AN78" i="88"/>
  <c r="AS34" i="92"/>
  <c r="AL34" i="92"/>
  <c r="AU34" i="92" s="1"/>
  <c r="Z73" i="16"/>
  <c r="Y76" i="11"/>
  <c r="X76" i="11"/>
  <c r="AS35" i="92"/>
  <c r="AL35" i="92"/>
  <c r="AU35" i="92" s="1"/>
  <c r="AS23" i="92"/>
  <c r="AL23" i="92"/>
  <c r="AU23" i="92" s="1"/>
  <c r="AS78" i="92"/>
  <c r="AL78" i="92"/>
  <c r="AU78" i="92" s="1"/>
  <c r="AS72" i="92"/>
  <c r="AL72" i="92"/>
  <c r="AU72" i="92" s="1"/>
  <c r="AK10" i="92"/>
  <c r="AT10" i="92" s="1"/>
  <c r="AJ10" i="92"/>
  <c r="AS29" i="92"/>
  <c r="AL29" i="92"/>
  <c r="AU29" i="92" s="1"/>
  <c r="AS47" i="92"/>
  <c r="AL47" i="92"/>
  <c r="AU47" i="92" s="1"/>
  <c r="AS65" i="92"/>
  <c r="AL65" i="92"/>
  <c r="AU65" i="92" s="1"/>
  <c r="AE71" i="35"/>
  <c r="AG71" i="35"/>
  <c r="AP71" i="35" s="1"/>
  <c r="AF71" i="35"/>
  <c r="AO71" i="35" s="1"/>
  <c r="W72" i="35"/>
  <c r="AS60" i="92"/>
  <c r="AL60" i="92"/>
  <c r="AU60" i="92" s="1"/>
  <c r="AR78" i="96"/>
  <c r="AR75" i="100"/>
  <c r="AS12" i="92"/>
  <c r="AL12" i="92"/>
  <c r="AU12" i="92" s="1"/>
  <c r="AS31" i="92"/>
  <c r="AL31" i="92"/>
  <c r="AU31" i="92" s="1"/>
  <c r="AS67" i="92"/>
  <c r="AL67" i="92"/>
  <c r="AU67" i="92" s="1"/>
  <c r="AL4" i="84"/>
  <c r="AU4" i="84" s="1"/>
  <c r="AU81" i="84" s="1"/>
  <c r="C11" i="84" s="1"/>
  <c r="F28" i="57" s="1"/>
  <c r="AS4" i="84"/>
  <c r="AS20" i="92"/>
  <c r="AL20" i="92"/>
  <c r="AU20" i="92" s="1"/>
  <c r="AS38" i="92"/>
  <c r="AL38" i="92"/>
  <c r="AU38" i="92" s="1"/>
  <c r="AS56" i="92"/>
  <c r="AL56" i="92"/>
  <c r="AU56" i="92" s="1"/>
  <c r="AS74" i="92"/>
  <c r="AL74" i="92"/>
  <c r="AU74" i="92" s="1"/>
  <c r="AF73" i="10"/>
  <c r="AO73" i="10" s="1"/>
  <c r="AE73" i="10"/>
  <c r="W74" i="10"/>
  <c r="AG73" i="10"/>
  <c r="AP73" i="10" s="1"/>
  <c r="Y79" i="88"/>
  <c r="X79" i="88"/>
  <c r="AS12" i="84"/>
  <c r="AL12" i="84"/>
  <c r="AU12" i="84" s="1"/>
  <c r="AS16" i="92"/>
  <c r="AL16" i="92"/>
  <c r="AU16" i="92" s="1"/>
  <c r="AS52" i="92"/>
  <c r="AL52" i="92"/>
  <c r="AU52" i="92" s="1"/>
  <c r="AS70" i="92"/>
  <c r="AL70" i="92"/>
  <c r="AU70" i="92" s="1"/>
  <c r="AH80" i="95"/>
  <c r="AQ80" i="95" s="1"/>
  <c r="AI71" i="98"/>
  <c r="AN71" i="98"/>
  <c r="AI75" i="11"/>
  <c r="AN75" i="11"/>
  <c r="AX14" i="96" l="1"/>
  <c r="S14" i="96" s="1"/>
  <c r="AC14" i="96" s="1"/>
  <c r="AB15" i="96" s="1"/>
  <c r="AX9" i="96"/>
  <c r="S9" i="96" s="1"/>
  <c r="AC9" i="96" s="1"/>
  <c r="AB10" i="96" s="1"/>
  <c r="AX39" i="96"/>
  <c r="S39" i="96" s="1"/>
  <c r="AC39" i="96" s="1"/>
  <c r="AB40" i="96" s="1"/>
  <c r="AX31" i="96"/>
  <c r="S31" i="96" s="1"/>
  <c r="AC31" i="96" s="1"/>
  <c r="AB32" i="96" s="1"/>
  <c r="AX21" i="96"/>
  <c r="S21" i="96" s="1"/>
  <c r="AC21" i="96" s="1"/>
  <c r="AB22" i="96" s="1"/>
  <c r="Z76" i="55"/>
  <c r="AX30" i="96"/>
  <c r="S30" i="96" s="1"/>
  <c r="AC30" i="96" s="1"/>
  <c r="AB31" i="96" s="1"/>
  <c r="AX20" i="96"/>
  <c r="S20" i="96" s="1"/>
  <c r="AC20" i="96" s="1"/>
  <c r="AB21" i="96" s="1"/>
  <c r="AF76" i="55"/>
  <c r="AO76" i="55" s="1"/>
  <c r="AG76" i="55"/>
  <c r="AP76" i="55" s="1"/>
  <c r="W77" i="55"/>
  <c r="AE76" i="55"/>
  <c r="AR72" i="90"/>
  <c r="AE74" i="85"/>
  <c r="W75" i="85"/>
  <c r="AG74" i="85"/>
  <c r="AP74" i="85" s="1"/>
  <c r="AF74" i="85"/>
  <c r="AO74" i="85" s="1"/>
  <c r="W79" i="104"/>
  <c r="AF78" i="104"/>
  <c r="AO78" i="104" s="1"/>
  <c r="AE78" i="104"/>
  <c r="AG78" i="104"/>
  <c r="AP78" i="104" s="1"/>
  <c r="AH74" i="94"/>
  <c r="AQ74" i="94" s="1"/>
  <c r="AF70" i="82"/>
  <c r="AO70" i="82" s="1"/>
  <c r="AE70" i="82"/>
  <c r="W71" i="82"/>
  <c r="AG70" i="82"/>
  <c r="AP70" i="82" s="1"/>
  <c r="AJ78" i="96"/>
  <c r="AK78" i="96"/>
  <c r="AT78" i="96" s="1"/>
  <c r="AJ70" i="96"/>
  <c r="AK70" i="96"/>
  <c r="AT70" i="96" s="1"/>
  <c r="AJ64" i="96"/>
  <c r="AK64" i="96"/>
  <c r="AT64" i="96" s="1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K34" i="96"/>
  <c r="AT34" i="96" s="1"/>
  <c r="AK28" i="96"/>
  <c r="AT28" i="96" s="1"/>
  <c r="AK22" i="96"/>
  <c r="AT22" i="96" s="1"/>
  <c r="AK16" i="96"/>
  <c r="AT16" i="96" s="1"/>
  <c r="AK10" i="96"/>
  <c r="AT10" i="96" s="1"/>
  <c r="AK77" i="96"/>
  <c r="AT77" i="96" s="1"/>
  <c r="AJ77" i="96"/>
  <c r="AF75" i="43"/>
  <c r="AO75" i="43" s="1"/>
  <c r="AG75" i="43"/>
  <c r="AP75" i="43" s="1"/>
  <c r="W76" i="43"/>
  <c r="AE75" i="43"/>
  <c r="AH77" i="99"/>
  <c r="AQ77" i="99" s="1"/>
  <c r="AR75" i="55"/>
  <c r="Y81" i="41"/>
  <c r="X81" i="41"/>
  <c r="AF73" i="16"/>
  <c r="AO73" i="16" s="1"/>
  <c r="AG73" i="16"/>
  <c r="AP73" i="16" s="1"/>
  <c r="AE73" i="16"/>
  <c r="W74" i="16"/>
  <c r="AR74" i="83"/>
  <c r="AS3" i="92"/>
  <c r="AL3" i="92"/>
  <c r="AU3" i="92" s="1"/>
  <c r="Y77" i="45"/>
  <c r="X77" i="45"/>
  <c r="Y74" i="48"/>
  <c r="Z74" i="48" s="1"/>
  <c r="X74" i="48"/>
  <c r="Z74" i="94"/>
  <c r="AI72" i="49"/>
  <c r="AN72" i="49"/>
  <c r="AJ75" i="96"/>
  <c r="AK75" i="96"/>
  <c r="AT75" i="96" s="1"/>
  <c r="AJ69" i="96"/>
  <c r="AK69" i="96"/>
  <c r="AT69" i="96" s="1"/>
  <c r="AK63" i="96"/>
  <c r="AT63" i="96" s="1"/>
  <c r="AJ63" i="96"/>
  <c r="AJ57" i="96"/>
  <c r="AK57" i="96"/>
  <c r="AT57" i="96" s="1"/>
  <c r="AJ51" i="96"/>
  <c r="AK51" i="96"/>
  <c r="AT51" i="96" s="1"/>
  <c r="AJ45" i="96"/>
  <c r="AK45" i="96"/>
  <c r="AT45" i="96" s="1"/>
  <c r="AK39" i="96"/>
  <c r="AT39" i="96" s="1"/>
  <c r="AJ39" i="96"/>
  <c r="AK33" i="96"/>
  <c r="AT33" i="96" s="1"/>
  <c r="AJ33" i="96"/>
  <c r="AJ27" i="96"/>
  <c r="AK27" i="96"/>
  <c r="AT27" i="96" s="1"/>
  <c r="AJ21" i="96"/>
  <c r="AK21" i="96"/>
  <c r="AT21" i="96" s="1"/>
  <c r="AK15" i="96"/>
  <c r="AT15" i="96" s="1"/>
  <c r="AJ15" i="96"/>
  <c r="AX8" i="96"/>
  <c r="S8" i="96" s="1"/>
  <c r="AC8" i="96" s="1"/>
  <c r="AB9" i="96" s="1"/>
  <c r="AX5" i="96"/>
  <c r="S5" i="96" s="1"/>
  <c r="AC5" i="96" s="1"/>
  <c r="AB6" i="96" s="1"/>
  <c r="Z77" i="99"/>
  <c r="AS6" i="92"/>
  <c r="AL6" i="92"/>
  <c r="AU6" i="92" s="1"/>
  <c r="AH79" i="88"/>
  <c r="AQ79" i="88" s="1"/>
  <c r="AQ81" i="88" s="1"/>
  <c r="AZ3" i="88"/>
  <c r="AX72" i="88" s="1"/>
  <c r="S72" i="88" s="1"/>
  <c r="AC72" i="88" s="1"/>
  <c r="AB73" i="88" s="1"/>
  <c r="AX13" i="88"/>
  <c r="S13" i="88" s="1"/>
  <c r="AC13" i="88" s="1"/>
  <c r="AB14" i="88" s="1"/>
  <c r="AX14" i="88"/>
  <c r="S14" i="88" s="1"/>
  <c r="AC14" i="88" s="1"/>
  <c r="AB15" i="88" s="1"/>
  <c r="AX15" i="88"/>
  <c r="S15" i="88" s="1"/>
  <c r="AC15" i="88" s="1"/>
  <c r="AB16" i="88" s="1"/>
  <c r="AX16" i="88"/>
  <c r="S16" i="88" s="1"/>
  <c r="AC16" i="88" s="1"/>
  <c r="AB17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6" i="88"/>
  <c r="S66" i="88" s="1"/>
  <c r="AC66" i="88" s="1"/>
  <c r="AB67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3" i="88"/>
  <c r="S73" i="88" s="1"/>
  <c r="AC73" i="88" s="1"/>
  <c r="AB74" i="88" s="1"/>
  <c r="AX75" i="88"/>
  <c r="S75" i="88" s="1"/>
  <c r="AC75" i="88" s="1"/>
  <c r="AB76" i="88" s="1"/>
  <c r="AX76" i="88"/>
  <c r="S76" i="88" s="1"/>
  <c r="AC76" i="88" s="1"/>
  <c r="AB77" i="88" s="1"/>
  <c r="AX74" i="88"/>
  <c r="S74" i="88" s="1"/>
  <c r="AC74" i="88" s="1"/>
  <c r="AB75" i="88" s="1"/>
  <c r="AX78" i="88"/>
  <c r="S78" i="88" s="1"/>
  <c r="AC78" i="88" s="1"/>
  <c r="AB79" i="88" s="1"/>
  <c r="AX77" i="88"/>
  <c r="S77" i="88" s="1"/>
  <c r="AC77" i="88" s="1"/>
  <c r="AB78" i="88" s="1"/>
  <c r="AI78" i="91"/>
  <c r="AP78" i="91"/>
  <c r="AF74" i="50"/>
  <c r="AO74" i="50" s="1"/>
  <c r="AE74" i="50"/>
  <c r="W75" i="50"/>
  <c r="AG74" i="50"/>
  <c r="AP74" i="50" s="1"/>
  <c r="AJ74" i="96"/>
  <c r="AK74" i="96"/>
  <c r="AT74" i="96" s="1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K44" i="96"/>
  <c r="AT44" i="96" s="1"/>
  <c r="AJ44" i="96"/>
  <c r="AJ38" i="96"/>
  <c r="AK38" i="96"/>
  <c r="AT38" i="96" s="1"/>
  <c r="AJ32" i="96"/>
  <c r="AK32" i="96"/>
  <c r="AT32" i="96" s="1"/>
  <c r="AK26" i="96"/>
  <c r="AT26" i="96" s="1"/>
  <c r="AJ26" i="96"/>
  <c r="AX19" i="96"/>
  <c r="S19" i="96" s="1"/>
  <c r="AC19" i="96" s="1"/>
  <c r="AB20" i="96" s="1"/>
  <c r="AX13" i="96"/>
  <c r="S13" i="96" s="1"/>
  <c r="AC13" i="96" s="1"/>
  <c r="AB14" i="96" s="1"/>
  <c r="AX7" i="96"/>
  <c r="S7" i="96" s="1"/>
  <c r="AC7" i="96" s="1"/>
  <c r="AB8" i="96" s="1"/>
  <c r="AI74" i="42"/>
  <c r="AN74" i="42"/>
  <c r="AS11" i="92"/>
  <c r="AL11" i="92"/>
  <c r="AU11" i="92" s="1"/>
  <c r="Y74" i="87"/>
  <c r="Z74" i="87" s="1"/>
  <c r="X74" i="87"/>
  <c r="Y75" i="18"/>
  <c r="Z75" i="18" s="1"/>
  <c r="X75" i="18"/>
  <c r="AI80" i="95"/>
  <c r="AR80" i="95" s="1"/>
  <c r="AN80" i="95"/>
  <c r="AI76" i="100"/>
  <c r="AN76" i="100"/>
  <c r="AJ4" i="92"/>
  <c r="AK4" i="92"/>
  <c r="AT4" i="92" s="1"/>
  <c r="AT81" i="92" s="1"/>
  <c r="AI73" i="10"/>
  <c r="AN73" i="10"/>
  <c r="X79" i="91"/>
  <c r="Z79" i="91" s="1"/>
  <c r="Y79" i="91"/>
  <c r="AS5" i="92"/>
  <c r="AL5" i="92"/>
  <c r="AU5" i="92" s="1"/>
  <c r="AR79" i="92"/>
  <c r="AR81" i="92" s="1"/>
  <c r="AL79" i="92"/>
  <c r="AU79" i="92" s="1"/>
  <c r="AH75" i="83"/>
  <c r="AQ75" i="83" s="1"/>
  <c r="AR76" i="99"/>
  <c r="AR76" i="54"/>
  <c r="AJ73" i="96"/>
  <c r="AK73" i="96"/>
  <c r="AT73" i="96" s="1"/>
  <c r="AK67" i="96"/>
  <c r="AT67" i="96" s="1"/>
  <c r="AJ67" i="96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K31" i="96"/>
  <c r="AT31" i="96" s="1"/>
  <c r="AJ31" i="96"/>
  <c r="AK25" i="96"/>
  <c r="AT25" i="96" s="1"/>
  <c r="AJ25" i="96"/>
  <c r="AX18" i="96"/>
  <c r="S18" i="96" s="1"/>
  <c r="AC18" i="96" s="1"/>
  <c r="AB19" i="96" s="1"/>
  <c r="AX12" i="96"/>
  <c r="S12" i="96" s="1"/>
  <c r="AC12" i="96" s="1"/>
  <c r="AB13" i="96" s="1"/>
  <c r="AX6" i="96"/>
  <c r="S6" i="96" s="1"/>
  <c r="AC6" i="96" s="1"/>
  <c r="AB7" i="96" s="1"/>
  <c r="Y75" i="42"/>
  <c r="Z75" i="42" s="1"/>
  <c r="X75" i="42"/>
  <c r="AR73" i="94"/>
  <c r="AH72" i="98"/>
  <c r="AQ72" i="98" s="1"/>
  <c r="AH77" i="54"/>
  <c r="AQ77" i="54" s="1"/>
  <c r="AI73" i="87"/>
  <c r="AN73" i="87"/>
  <c r="AI74" i="18"/>
  <c r="AN74" i="18"/>
  <c r="Y74" i="10"/>
  <c r="X74" i="10"/>
  <c r="Z74" i="10" s="1"/>
  <c r="Z79" i="88"/>
  <c r="Y72" i="35"/>
  <c r="X72" i="35"/>
  <c r="AH76" i="11"/>
  <c r="AQ76" i="11" s="1"/>
  <c r="AR74" i="43"/>
  <c r="W74" i="102"/>
  <c r="AF73" i="102"/>
  <c r="AO73" i="102" s="1"/>
  <c r="AE73" i="102"/>
  <c r="AG73" i="102"/>
  <c r="AP73" i="102" s="1"/>
  <c r="AI76" i="45"/>
  <c r="AN76" i="45"/>
  <c r="AH73" i="90"/>
  <c r="AQ73" i="90" s="1"/>
  <c r="AI73" i="48"/>
  <c r="AN73" i="48"/>
  <c r="Y73" i="49"/>
  <c r="X73" i="49"/>
  <c r="Z75" i="83"/>
  <c r="AJ79" i="96"/>
  <c r="AS79" i="96" s="1"/>
  <c r="AK79" i="96"/>
  <c r="AT79" i="96" s="1"/>
  <c r="AJ72" i="96"/>
  <c r="AK72" i="96"/>
  <c r="AT72" i="96" s="1"/>
  <c r="AJ66" i="96"/>
  <c r="AK66" i="96"/>
  <c r="AT66" i="96" s="1"/>
  <c r="AK60" i="96"/>
  <c r="AT60" i="96" s="1"/>
  <c r="AJ60" i="96"/>
  <c r="AK54" i="96"/>
  <c r="AT54" i="96" s="1"/>
  <c r="AJ54" i="96"/>
  <c r="AJ48" i="96"/>
  <c r="AK48" i="96"/>
  <c r="AT48" i="96" s="1"/>
  <c r="AJ42" i="96"/>
  <c r="AK42" i="96"/>
  <c r="AT42" i="96" s="1"/>
  <c r="AX35" i="96"/>
  <c r="S35" i="96" s="1"/>
  <c r="AC35" i="96" s="1"/>
  <c r="AB36" i="96" s="1"/>
  <c r="AX29" i="96"/>
  <c r="S29" i="96" s="1"/>
  <c r="AC29" i="96" s="1"/>
  <c r="AB30" i="96" s="1"/>
  <c r="AX23" i="96"/>
  <c r="S23" i="96" s="1"/>
  <c r="AC23" i="96" s="1"/>
  <c r="AB24" i="96" s="1"/>
  <c r="AX17" i="96"/>
  <c r="S17" i="96" s="1"/>
  <c r="AC17" i="96" s="1"/>
  <c r="AB18" i="96" s="1"/>
  <c r="AX11" i="96"/>
  <c r="S11" i="96" s="1"/>
  <c r="AC11" i="96" s="1"/>
  <c r="AB12" i="96" s="1"/>
  <c r="AX4" i="96"/>
  <c r="S4" i="96" s="1"/>
  <c r="AC4" i="96" s="1"/>
  <c r="AB5" i="96" s="1"/>
  <c r="X79" i="103"/>
  <c r="Y79" i="103"/>
  <c r="AH76" i="55"/>
  <c r="AQ76" i="55" s="1"/>
  <c r="Z72" i="98"/>
  <c r="Z77" i="54"/>
  <c r="AI79" i="96"/>
  <c r="AN79" i="96"/>
  <c r="AN81" i="96" s="1"/>
  <c r="AS10" i="92"/>
  <c r="AL10" i="92"/>
  <c r="AU10" i="92" s="1"/>
  <c r="AR75" i="11"/>
  <c r="AR77" i="104"/>
  <c r="AR71" i="98"/>
  <c r="AS81" i="84"/>
  <c r="AI71" i="35"/>
  <c r="AN71" i="35"/>
  <c r="Z76" i="11"/>
  <c r="AR78" i="88"/>
  <c r="Z73" i="90"/>
  <c r="AH74" i="85"/>
  <c r="AQ74" i="85" s="1"/>
  <c r="AS9" i="92"/>
  <c r="AL9" i="92"/>
  <c r="AU9" i="92" s="1"/>
  <c r="AH78" i="104"/>
  <c r="AQ78" i="104" s="1"/>
  <c r="AR73" i="85"/>
  <c r="AJ76" i="96"/>
  <c r="AK76" i="96"/>
  <c r="AT76" i="96" s="1"/>
  <c r="AJ71" i="96"/>
  <c r="AK71" i="96"/>
  <c r="AT71" i="96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X34" i="96"/>
  <c r="S34" i="96" s="1"/>
  <c r="AC34" i="96" s="1"/>
  <c r="AB35" i="96" s="1"/>
  <c r="AX28" i="96"/>
  <c r="S28" i="96" s="1"/>
  <c r="AC28" i="96" s="1"/>
  <c r="AB29" i="96" s="1"/>
  <c r="AX22" i="96"/>
  <c r="S22" i="96" s="1"/>
  <c r="AC22" i="96" s="1"/>
  <c r="AB23" i="96" s="1"/>
  <c r="AX16" i="96"/>
  <c r="S16" i="96" s="1"/>
  <c r="AC16" i="96" s="1"/>
  <c r="AB17" i="96" s="1"/>
  <c r="AX10" i="96"/>
  <c r="S10" i="96" s="1"/>
  <c r="AC10" i="96" s="1"/>
  <c r="AB11" i="96" s="1"/>
  <c r="AX3" i="96"/>
  <c r="S3" i="96" s="1"/>
  <c r="AC3" i="96" s="1"/>
  <c r="AI78" i="103"/>
  <c r="AN78" i="103"/>
  <c r="AH75" i="43"/>
  <c r="AQ75" i="43" s="1"/>
  <c r="AI80" i="41"/>
  <c r="AN80" i="41"/>
  <c r="Y81" i="95"/>
  <c r="X81" i="95"/>
  <c r="Y77" i="100"/>
  <c r="X77" i="100"/>
  <c r="AX17" i="88" l="1"/>
  <c r="S17" i="88" s="1"/>
  <c r="AC17" i="88" s="1"/>
  <c r="AB18" i="88" s="1"/>
  <c r="AX11" i="88"/>
  <c r="S11" i="88" s="1"/>
  <c r="AC11" i="88" s="1"/>
  <c r="AB12" i="88" s="1"/>
  <c r="Z81" i="41"/>
  <c r="AX10" i="88"/>
  <c r="S10" i="88" s="1"/>
  <c r="AC10" i="88" s="1"/>
  <c r="AB11" i="88" s="1"/>
  <c r="Z73" i="49"/>
  <c r="AX9" i="88"/>
  <c r="S9" i="88" s="1"/>
  <c r="AC9" i="88" s="1"/>
  <c r="AB10" i="88" s="1"/>
  <c r="Z79" i="103"/>
  <c r="AX8" i="88"/>
  <c r="S8" i="88" s="1"/>
  <c r="AC8" i="88" s="1"/>
  <c r="AB9" i="88" s="1"/>
  <c r="Z77" i="45"/>
  <c r="AX18" i="88"/>
  <c r="S18" i="88" s="1"/>
  <c r="AC18" i="88" s="1"/>
  <c r="AB19" i="88" s="1"/>
  <c r="AX12" i="88"/>
  <c r="S12" i="88" s="1"/>
  <c r="AC12" i="88" s="1"/>
  <c r="AB13" i="88" s="1"/>
  <c r="AF79" i="91"/>
  <c r="AO79" i="91" s="1"/>
  <c r="AE79" i="91"/>
  <c r="W80" i="91"/>
  <c r="AG79" i="91"/>
  <c r="AP79" i="91" s="1"/>
  <c r="W75" i="87"/>
  <c r="AG74" i="87"/>
  <c r="AP74" i="87" s="1"/>
  <c r="AE74" i="87"/>
  <c r="AF74" i="87"/>
  <c r="AO74" i="87" s="1"/>
  <c r="AG81" i="41"/>
  <c r="AP81" i="41" s="1"/>
  <c r="AF81" i="41"/>
  <c r="AO81" i="41" s="1"/>
  <c r="AE81" i="41"/>
  <c r="W82" i="41"/>
  <c r="AE74" i="48"/>
  <c r="AF74" i="48"/>
  <c r="AO74" i="48" s="1"/>
  <c r="AG74" i="48"/>
  <c r="AP74" i="48" s="1"/>
  <c r="W75" i="48"/>
  <c r="AF74" i="10"/>
  <c r="AO74" i="10" s="1"/>
  <c r="W75" i="10"/>
  <c r="AE74" i="10"/>
  <c r="AG74" i="10"/>
  <c r="AP74" i="10" s="1"/>
  <c r="AE73" i="49"/>
  <c r="AF73" i="49"/>
  <c r="AO73" i="49" s="1"/>
  <c r="AG73" i="49"/>
  <c r="AP73" i="49" s="1"/>
  <c r="W74" i="49"/>
  <c r="AF75" i="18"/>
  <c r="AO75" i="18" s="1"/>
  <c r="AG75" i="18"/>
  <c r="AP75" i="18" s="1"/>
  <c r="AE75" i="18"/>
  <c r="W76" i="18"/>
  <c r="AG79" i="103"/>
  <c r="AP79" i="103" s="1"/>
  <c r="AF79" i="103"/>
  <c r="AO79" i="103" s="1"/>
  <c r="AE79" i="103"/>
  <c r="W80" i="103"/>
  <c r="AE77" i="45"/>
  <c r="AF77" i="45"/>
  <c r="AO77" i="45" s="1"/>
  <c r="W78" i="45"/>
  <c r="AG77" i="45"/>
  <c r="AP77" i="45" s="1"/>
  <c r="AK11" i="96"/>
  <c r="AT11" i="96" s="1"/>
  <c r="AJ11" i="96"/>
  <c r="AS59" i="96"/>
  <c r="AL59" i="96"/>
  <c r="AU59" i="96" s="1"/>
  <c r="W77" i="11"/>
  <c r="AE76" i="11"/>
  <c r="AN76" i="11" s="1"/>
  <c r="AF76" i="11"/>
  <c r="AO76" i="11" s="1"/>
  <c r="AG76" i="11"/>
  <c r="AJ17" i="96"/>
  <c r="AK17" i="96"/>
  <c r="AT17" i="96" s="1"/>
  <c r="AR79" i="96"/>
  <c r="AR81" i="96" s="1"/>
  <c r="AL79" i="96"/>
  <c r="AU79" i="96" s="1"/>
  <c r="AK12" i="96"/>
  <c r="AT12" i="96" s="1"/>
  <c r="AJ12" i="96"/>
  <c r="AS42" i="96"/>
  <c r="AL42" i="96"/>
  <c r="AU42" i="96" s="1"/>
  <c r="AR73" i="48"/>
  <c r="Y74" i="102"/>
  <c r="Z74" i="102"/>
  <c r="X74" i="102"/>
  <c r="AH75" i="42"/>
  <c r="AQ75" i="42" s="1"/>
  <c r="AS25" i="96"/>
  <c r="AL25" i="96"/>
  <c r="AU25" i="96" s="1"/>
  <c r="AH75" i="18"/>
  <c r="AQ75" i="18" s="1"/>
  <c r="AJ20" i="96"/>
  <c r="AK20" i="96"/>
  <c r="AT20" i="96" s="1"/>
  <c r="AS38" i="96"/>
  <c r="AL38" i="96"/>
  <c r="AU38" i="96" s="1"/>
  <c r="AS56" i="96"/>
  <c r="AL56" i="96"/>
  <c r="AU56" i="96" s="1"/>
  <c r="AS74" i="96"/>
  <c r="AL74" i="96"/>
  <c r="AU74" i="96" s="1"/>
  <c r="AJ76" i="88"/>
  <c r="AK76" i="88"/>
  <c r="AT76" i="88" s="1"/>
  <c r="AJ68" i="88"/>
  <c r="AK68" i="88"/>
  <c r="AT68" i="88" s="1"/>
  <c r="AJ62" i="88"/>
  <c r="AK62" i="88"/>
  <c r="AT62" i="88" s="1"/>
  <c r="AJ56" i="88"/>
  <c r="AK56" i="88"/>
  <c r="AT56" i="88" s="1"/>
  <c r="AK50" i="88"/>
  <c r="AT50" i="88" s="1"/>
  <c r="AJ50" i="88"/>
  <c r="AJ44" i="88"/>
  <c r="AK44" i="88"/>
  <c r="AT44" i="88" s="1"/>
  <c r="AK38" i="88"/>
  <c r="AT38" i="88" s="1"/>
  <c r="AJ38" i="88"/>
  <c r="AJ32" i="88"/>
  <c r="AK32" i="88"/>
  <c r="AT32" i="88" s="1"/>
  <c r="AJ26" i="88"/>
  <c r="AK26" i="88"/>
  <c r="AT26" i="88" s="1"/>
  <c r="AJ20" i="88"/>
  <c r="AK20" i="88"/>
  <c r="AT20" i="88" s="1"/>
  <c r="AK14" i="88"/>
  <c r="AT14" i="88" s="1"/>
  <c r="AJ14" i="88"/>
  <c r="AX7" i="88"/>
  <c r="S7" i="88" s="1"/>
  <c r="AC7" i="88" s="1"/>
  <c r="AB8" i="88" s="1"/>
  <c r="AS15" i="96"/>
  <c r="AL15" i="96"/>
  <c r="AU15" i="96" s="1"/>
  <c r="AS33" i="96"/>
  <c r="AL33" i="96"/>
  <c r="AU33" i="96" s="1"/>
  <c r="W75" i="94"/>
  <c r="AE74" i="94"/>
  <c r="AG74" i="94"/>
  <c r="AP74" i="94" s="1"/>
  <c r="AF74" i="94"/>
  <c r="AO74" i="94" s="1"/>
  <c r="Y74" i="16"/>
  <c r="X74" i="16"/>
  <c r="AJ16" i="96"/>
  <c r="AS52" i="96"/>
  <c r="AL52" i="96"/>
  <c r="AU52" i="96" s="1"/>
  <c r="AS70" i="96"/>
  <c r="AL70" i="96"/>
  <c r="AU70" i="96" s="1"/>
  <c r="AI70" i="82"/>
  <c r="AR70" i="82" s="1"/>
  <c r="AN70" i="82"/>
  <c r="AH77" i="100"/>
  <c r="AQ77" i="100" s="1"/>
  <c r="AK23" i="96"/>
  <c r="AT23" i="96" s="1"/>
  <c r="AJ23" i="96"/>
  <c r="AS47" i="96"/>
  <c r="AL47" i="96"/>
  <c r="AU47" i="96" s="1"/>
  <c r="AS65" i="96"/>
  <c r="AL65" i="96"/>
  <c r="AU65" i="96" s="1"/>
  <c r="AR71" i="35"/>
  <c r="W78" i="54"/>
  <c r="AE77" i="54"/>
  <c r="AF77" i="54"/>
  <c r="AO77" i="54" s="1"/>
  <c r="AG77" i="54"/>
  <c r="AP77" i="54" s="1"/>
  <c r="AK18" i="96"/>
  <c r="AT18" i="96" s="1"/>
  <c r="AJ18" i="96"/>
  <c r="AE75" i="83"/>
  <c r="AF75" i="83"/>
  <c r="AO75" i="83" s="1"/>
  <c r="AG75" i="83"/>
  <c r="AP75" i="83" s="1"/>
  <c r="W76" i="83"/>
  <c r="AR76" i="45"/>
  <c r="W76" i="42"/>
  <c r="AG75" i="42"/>
  <c r="AP75" i="42" s="1"/>
  <c r="AF75" i="42"/>
  <c r="AO75" i="42" s="1"/>
  <c r="AE75" i="42"/>
  <c r="AS43" i="96"/>
  <c r="AL43" i="96"/>
  <c r="AU43" i="96" s="1"/>
  <c r="AS61" i="96"/>
  <c r="AL61" i="96"/>
  <c r="AU61" i="96" s="1"/>
  <c r="AL4" i="92"/>
  <c r="AU4" i="92" s="1"/>
  <c r="AU81" i="92" s="1"/>
  <c r="C11" i="92" s="1"/>
  <c r="F36" i="57" s="1"/>
  <c r="AS4" i="92"/>
  <c r="AS81" i="92" s="1"/>
  <c r="AS26" i="96"/>
  <c r="AL26" i="96"/>
  <c r="AU26" i="96" s="1"/>
  <c r="AS44" i="96"/>
  <c r="AL44" i="96"/>
  <c r="AU44" i="96" s="1"/>
  <c r="AR78" i="91"/>
  <c r="AK74" i="88"/>
  <c r="AT74" i="88" s="1"/>
  <c r="AJ74" i="88"/>
  <c r="AJ67" i="88"/>
  <c r="AK67" i="88"/>
  <c r="AT67" i="88" s="1"/>
  <c r="AK61" i="88"/>
  <c r="AT61" i="88" s="1"/>
  <c r="AJ61" i="88"/>
  <c r="AJ55" i="88"/>
  <c r="AK55" i="88"/>
  <c r="AT55" i="88" s="1"/>
  <c r="AJ49" i="88"/>
  <c r="AK49" i="88"/>
  <c r="AT49" i="88" s="1"/>
  <c r="AJ43" i="88"/>
  <c r="AK43" i="88"/>
  <c r="AT43" i="88" s="1"/>
  <c r="AK37" i="88"/>
  <c r="AT37" i="88" s="1"/>
  <c r="AJ37" i="88"/>
  <c r="AJ31" i="88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AX6" i="88"/>
  <c r="S6" i="88" s="1"/>
  <c r="AC6" i="88" s="1"/>
  <c r="AB7" i="88" s="1"/>
  <c r="AS51" i="96"/>
  <c r="AL51" i="96"/>
  <c r="AU51" i="96" s="1"/>
  <c r="AS69" i="96"/>
  <c r="AL69" i="96"/>
  <c r="AU69" i="96" s="1"/>
  <c r="AH74" i="48"/>
  <c r="AQ74" i="48" s="1"/>
  <c r="AI73" i="16"/>
  <c r="AN73" i="16"/>
  <c r="AS77" i="96"/>
  <c r="AL77" i="96"/>
  <c r="AU77" i="96" s="1"/>
  <c r="AJ22" i="96"/>
  <c r="AH81" i="95"/>
  <c r="AQ81" i="95" s="1"/>
  <c r="Z81" i="95"/>
  <c r="Z77" i="100"/>
  <c r="AR80" i="41"/>
  <c r="AJ29" i="96"/>
  <c r="AK29" i="96"/>
  <c r="AT29" i="96" s="1"/>
  <c r="AE73" i="90"/>
  <c r="W74" i="90"/>
  <c r="AG73" i="90"/>
  <c r="AP73" i="90" s="1"/>
  <c r="AF73" i="90"/>
  <c r="AO73" i="90" s="1"/>
  <c r="AE72" i="98"/>
  <c r="AF72" i="98"/>
  <c r="AO72" i="98" s="1"/>
  <c r="AG72" i="98"/>
  <c r="AP72" i="98" s="1"/>
  <c r="W73" i="98"/>
  <c r="AJ24" i="96"/>
  <c r="AK24" i="96"/>
  <c r="AT24" i="96" s="1"/>
  <c r="AS48" i="96"/>
  <c r="AL48" i="96"/>
  <c r="AU48" i="96" s="1"/>
  <c r="AS66" i="96"/>
  <c r="AL66" i="96"/>
  <c r="AU66" i="96" s="1"/>
  <c r="AH73" i="49"/>
  <c r="AQ73" i="49" s="1"/>
  <c r="Z72" i="35"/>
  <c r="AH72" i="35"/>
  <c r="AQ72" i="35" s="1"/>
  <c r="AS31" i="96"/>
  <c r="AL31" i="96"/>
  <c r="AU31" i="96" s="1"/>
  <c r="AS67" i="96"/>
  <c r="AL67" i="96"/>
  <c r="AU67" i="96" s="1"/>
  <c r="AS62" i="96"/>
  <c r="AL62" i="96"/>
  <c r="AU62" i="96" s="1"/>
  <c r="AK78" i="88"/>
  <c r="AT78" i="88" s="1"/>
  <c r="AJ78" i="88"/>
  <c r="AJ72" i="88"/>
  <c r="AK72" i="88"/>
  <c r="AT72" i="88" s="1"/>
  <c r="AJ66" i="88"/>
  <c r="AK66" i="88"/>
  <c r="AT66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K36" i="88"/>
  <c r="AT36" i="88" s="1"/>
  <c r="AJ36" i="88"/>
  <c r="AJ30" i="88"/>
  <c r="AK30" i="88"/>
  <c r="AT30" i="88" s="1"/>
  <c r="AK24" i="88"/>
  <c r="AT24" i="88" s="1"/>
  <c r="AJ24" i="88"/>
  <c r="AJ18" i="88"/>
  <c r="AK18" i="88"/>
  <c r="AT18" i="88" s="1"/>
  <c r="AK12" i="88"/>
  <c r="AT12" i="88" s="1"/>
  <c r="AJ12" i="88"/>
  <c r="AX5" i="88"/>
  <c r="S5" i="88" s="1"/>
  <c r="AC5" i="88" s="1"/>
  <c r="AB6" i="88" s="1"/>
  <c r="AS39" i="96"/>
  <c r="AL39" i="96"/>
  <c r="AU39" i="96" s="1"/>
  <c r="AS40" i="96"/>
  <c r="AL40" i="96"/>
  <c r="AU40" i="96" s="1"/>
  <c r="AS58" i="96"/>
  <c r="AL58" i="96"/>
  <c r="AU58" i="96" s="1"/>
  <c r="AS78" i="96"/>
  <c r="AL78" i="96"/>
  <c r="AU78" i="96" s="1"/>
  <c r="AI76" i="55"/>
  <c r="AN76" i="55"/>
  <c r="AR78" i="103"/>
  <c r="AK35" i="96"/>
  <c r="AT35" i="96" s="1"/>
  <c r="AJ35" i="96"/>
  <c r="AS53" i="96"/>
  <c r="AL53" i="96"/>
  <c r="AU53" i="96" s="1"/>
  <c r="AS71" i="96"/>
  <c r="AL71" i="96"/>
  <c r="AU71" i="96" s="1"/>
  <c r="AJ30" i="96"/>
  <c r="AK30" i="96"/>
  <c r="AT30" i="96" s="1"/>
  <c r="AS54" i="96"/>
  <c r="AL54" i="96"/>
  <c r="AU54" i="96" s="1"/>
  <c r="AR74" i="18"/>
  <c r="AJ7" i="96"/>
  <c r="AK7" i="96"/>
  <c r="AT7" i="96" s="1"/>
  <c r="AS49" i="96"/>
  <c r="AL49" i="96"/>
  <c r="AU49" i="96" s="1"/>
  <c r="AH79" i="91"/>
  <c r="AQ79" i="91" s="1"/>
  <c r="AR76" i="100"/>
  <c r="AH74" i="87"/>
  <c r="AQ74" i="87" s="1"/>
  <c r="AR74" i="42"/>
  <c r="Y75" i="50"/>
  <c r="X75" i="50"/>
  <c r="AJ71" i="88"/>
  <c r="AK71" i="88"/>
  <c r="AT71" i="88" s="1"/>
  <c r="AJ65" i="88"/>
  <c r="AK65" i="88"/>
  <c r="AT65" i="88" s="1"/>
  <c r="AK59" i="88"/>
  <c r="AT59" i="88" s="1"/>
  <c r="AJ59" i="88"/>
  <c r="AK53" i="88"/>
  <c r="AT53" i="88" s="1"/>
  <c r="AJ53" i="88"/>
  <c r="AJ47" i="88"/>
  <c r="AK47" i="88"/>
  <c r="AT47" i="88" s="1"/>
  <c r="AJ41" i="88"/>
  <c r="AK41" i="88"/>
  <c r="AT41" i="88" s="1"/>
  <c r="AJ35" i="88"/>
  <c r="AK35" i="88"/>
  <c r="AT35" i="88" s="1"/>
  <c r="AK29" i="88"/>
  <c r="AT29" i="88" s="1"/>
  <c r="AJ29" i="88"/>
  <c r="AJ23" i="88"/>
  <c r="AK23" i="88"/>
  <c r="AT23" i="88" s="1"/>
  <c r="AK17" i="88"/>
  <c r="AT17" i="88" s="1"/>
  <c r="AJ17" i="88"/>
  <c r="AK11" i="88"/>
  <c r="AT11" i="88" s="1"/>
  <c r="AJ11" i="88"/>
  <c r="AK73" i="88"/>
  <c r="AT73" i="88" s="1"/>
  <c r="AJ73" i="88"/>
  <c r="AG77" i="99"/>
  <c r="AP77" i="99" s="1"/>
  <c r="AF77" i="99"/>
  <c r="AO77" i="99" s="1"/>
  <c r="AE77" i="99"/>
  <c r="W78" i="99"/>
  <c r="AS21" i="96"/>
  <c r="AL21" i="96"/>
  <c r="AU21" i="96" s="1"/>
  <c r="AS57" i="96"/>
  <c r="AL57" i="96"/>
  <c r="AU57" i="96" s="1"/>
  <c r="AS75" i="96"/>
  <c r="AL75" i="96"/>
  <c r="AU75" i="96" s="1"/>
  <c r="AI75" i="43"/>
  <c r="AN75" i="43"/>
  <c r="AI78" i="104"/>
  <c r="AN78" i="104"/>
  <c r="Y75" i="85"/>
  <c r="X75" i="85"/>
  <c r="Y77" i="55"/>
  <c r="Z77" i="55"/>
  <c r="X77" i="55"/>
  <c r="AB4" i="96"/>
  <c r="AJ3" i="96"/>
  <c r="AH79" i="103"/>
  <c r="AQ79" i="103" s="1"/>
  <c r="AJ36" i="96"/>
  <c r="AK36" i="96"/>
  <c r="AT36" i="96" s="1"/>
  <c r="AS72" i="96"/>
  <c r="AL72" i="96"/>
  <c r="AU72" i="96" s="1"/>
  <c r="AI73" i="102"/>
  <c r="AN73" i="102"/>
  <c r="AX79" i="88"/>
  <c r="S79" i="88" s="1"/>
  <c r="AC79" i="88" s="1"/>
  <c r="AJ79" i="88" s="1"/>
  <c r="AS79" i="88" s="1"/>
  <c r="AF79" i="88"/>
  <c r="AO79" i="88" s="1"/>
  <c r="AO81" i="88" s="1"/>
  <c r="AE79" i="88"/>
  <c r="AG79" i="88"/>
  <c r="AP79" i="88" s="1"/>
  <c r="AP81" i="88" s="1"/>
  <c r="AJ13" i="96"/>
  <c r="AK13" i="96"/>
  <c r="AT13" i="96" s="1"/>
  <c r="AJ8" i="96"/>
  <c r="AK8" i="96"/>
  <c r="AT8" i="96" s="1"/>
  <c r="AS32" i="96"/>
  <c r="AL32" i="96"/>
  <c r="AU32" i="96" s="1"/>
  <c r="AS50" i="96"/>
  <c r="AL50" i="96"/>
  <c r="AU50" i="96" s="1"/>
  <c r="AS68" i="96"/>
  <c r="AL68" i="96"/>
  <c r="AU68" i="96" s="1"/>
  <c r="AI74" i="50"/>
  <c r="AN74" i="50"/>
  <c r="AJ75" i="88"/>
  <c r="AK75" i="88"/>
  <c r="AT75" i="88" s="1"/>
  <c r="AJ70" i="88"/>
  <c r="AK70" i="88"/>
  <c r="AT70" i="88" s="1"/>
  <c r="AJ64" i="88"/>
  <c r="AK64" i="88"/>
  <c r="AT64" i="88" s="1"/>
  <c r="AJ58" i="88"/>
  <c r="AK58" i="88"/>
  <c r="AT58" i="88" s="1"/>
  <c r="AJ52" i="88"/>
  <c r="AK52" i="88"/>
  <c r="AT52" i="88" s="1"/>
  <c r="AJ46" i="88"/>
  <c r="AK46" i="88"/>
  <c r="AT46" i="88" s="1"/>
  <c r="AK40" i="88"/>
  <c r="AT40" i="88" s="1"/>
  <c r="AJ40" i="88"/>
  <c r="AJ34" i="88"/>
  <c r="AK34" i="88"/>
  <c r="AT34" i="88" s="1"/>
  <c r="AJ28" i="88"/>
  <c r="AK28" i="88"/>
  <c r="AT28" i="88" s="1"/>
  <c r="AJ22" i="88"/>
  <c r="AK22" i="88"/>
  <c r="AT22" i="88" s="1"/>
  <c r="AJ16" i="88"/>
  <c r="AK16" i="88"/>
  <c r="AT16" i="88" s="1"/>
  <c r="AJ10" i="88"/>
  <c r="AK10" i="88"/>
  <c r="AT10" i="88" s="1"/>
  <c r="AX4" i="88"/>
  <c r="S4" i="88" s="1"/>
  <c r="AC4" i="88" s="1"/>
  <c r="AB5" i="88" s="1"/>
  <c r="AJ6" i="96"/>
  <c r="AK6" i="96"/>
  <c r="AT6" i="96" s="1"/>
  <c r="AS63" i="96"/>
  <c r="AL63" i="96"/>
  <c r="AU63" i="96" s="1"/>
  <c r="AH77" i="45"/>
  <c r="AQ77" i="45" s="1"/>
  <c r="AH81" i="41"/>
  <c r="AQ81" i="41" s="1"/>
  <c r="Y76" i="43"/>
  <c r="X76" i="43"/>
  <c r="AJ10" i="96"/>
  <c r="AJ28" i="96"/>
  <c r="AS46" i="96"/>
  <c r="AL46" i="96"/>
  <c r="AU46" i="96" s="1"/>
  <c r="AS64" i="96"/>
  <c r="AL64" i="96"/>
  <c r="AU64" i="96" s="1"/>
  <c r="AI74" i="85"/>
  <c r="AN74" i="85"/>
  <c r="AS41" i="96"/>
  <c r="AL41" i="96"/>
  <c r="AU41" i="96" s="1"/>
  <c r="AS76" i="96"/>
  <c r="AL76" i="96"/>
  <c r="AU76" i="96" s="1"/>
  <c r="AJ5" i="96"/>
  <c r="AK5" i="96"/>
  <c r="AT5" i="96" s="1"/>
  <c r="AS60" i="96"/>
  <c r="AL60" i="96"/>
  <c r="AU60" i="96" s="1"/>
  <c r="AH74" i="10"/>
  <c r="AQ74" i="10" s="1"/>
  <c r="AR73" i="87"/>
  <c r="AJ19" i="96"/>
  <c r="AK19" i="96"/>
  <c r="AT19" i="96" s="1"/>
  <c r="AS37" i="96"/>
  <c r="AL37" i="96"/>
  <c r="AU37" i="96" s="1"/>
  <c r="AS55" i="96"/>
  <c r="AL55" i="96"/>
  <c r="AU55" i="96" s="1"/>
  <c r="AS73" i="96"/>
  <c r="AL73" i="96"/>
  <c r="AU73" i="96" s="1"/>
  <c r="AR73" i="10"/>
  <c r="AJ14" i="96"/>
  <c r="AK14" i="96"/>
  <c r="AT14" i="96" s="1"/>
  <c r="AJ77" i="88"/>
  <c r="AK77" i="88"/>
  <c r="AT77" i="88" s="1"/>
  <c r="AJ69" i="88"/>
  <c r="AK69" i="88"/>
  <c r="AT69" i="88" s="1"/>
  <c r="AJ63" i="88"/>
  <c r="AK63" i="88"/>
  <c r="AT63" i="88" s="1"/>
  <c r="AJ57" i="88"/>
  <c r="AK57" i="88"/>
  <c r="AT57" i="88" s="1"/>
  <c r="AJ51" i="88"/>
  <c r="AK51" i="88"/>
  <c r="AT51" i="88" s="1"/>
  <c r="AK45" i="88"/>
  <c r="AT45" i="88" s="1"/>
  <c r="AJ45" i="88"/>
  <c r="AJ39" i="88"/>
  <c r="AK39" i="88"/>
  <c r="AT39" i="88" s="1"/>
  <c r="AJ33" i="88"/>
  <c r="AK33" i="88"/>
  <c r="AT33" i="88" s="1"/>
  <c r="AJ27" i="88"/>
  <c r="AK27" i="88"/>
  <c r="AT27" i="88" s="1"/>
  <c r="AK21" i="88"/>
  <c r="AT21" i="88" s="1"/>
  <c r="AJ21" i="88"/>
  <c r="AJ15" i="88"/>
  <c r="AK15" i="88"/>
  <c r="AT15" i="88" s="1"/>
  <c r="AJ9" i="88"/>
  <c r="AK9" i="88"/>
  <c r="AT9" i="88" s="1"/>
  <c r="AX3" i="88"/>
  <c r="S3" i="88" s="1"/>
  <c r="AC3" i="88" s="1"/>
  <c r="AK9" i="96"/>
  <c r="AT9" i="96" s="1"/>
  <c r="AJ9" i="96"/>
  <c r="AL27" i="96"/>
  <c r="AU27" i="96" s="1"/>
  <c r="AS27" i="96"/>
  <c r="AS45" i="96"/>
  <c r="AL45" i="96"/>
  <c r="AU45" i="96" s="1"/>
  <c r="AR72" i="49"/>
  <c r="AJ34" i="96"/>
  <c r="Y71" i="82"/>
  <c r="X71" i="82"/>
  <c r="Z71" i="82" s="1"/>
  <c r="Y79" i="104"/>
  <c r="X79" i="104"/>
  <c r="Z79" i="104" s="1"/>
  <c r="Z75" i="85" l="1"/>
  <c r="AK79" i="88"/>
  <c r="AT79" i="88" s="1"/>
  <c r="Z75" i="50"/>
  <c r="AE75" i="50" s="1"/>
  <c r="AE71" i="82"/>
  <c r="AG71" i="82"/>
  <c r="AP71" i="82" s="1"/>
  <c r="AF71" i="82"/>
  <c r="AO71" i="82" s="1"/>
  <c r="W72" i="82"/>
  <c r="AE75" i="85"/>
  <c r="AG75" i="85"/>
  <c r="AP75" i="85" s="1"/>
  <c r="W76" i="85"/>
  <c r="AF75" i="85"/>
  <c r="AO75" i="85" s="1"/>
  <c r="W76" i="50"/>
  <c r="AG75" i="50"/>
  <c r="AP75" i="50" s="1"/>
  <c r="AX79" i="104"/>
  <c r="S79" i="104" s="1"/>
  <c r="AC79" i="104" s="1"/>
  <c r="AG79" i="104"/>
  <c r="AP79" i="104" s="1"/>
  <c r="AP81" i="104" s="1"/>
  <c r="AE79" i="104"/>
  <c r="AF79" i="104"/>
  <c r="AO79" i="104" s="1"/>
  <c r="AO81" i="104" s="1"/>
  <c r="AH79" i="104"/>
  <c r="AQ79" i="104" s="1"/>
  <c r="AQ81" i="104" s="1"/>
  <c r="AZ3" i="104"/>
  <c r="AX12" i="104" s="1"/>
  <c r="S12" i="104" s="1"/>
  <c r="AC12" i="104" s="1"/>
  <c r="AB13" i="104" s="1"/>
  <c r="AX4" i="104"/>
  <c r="S4" i="104" s="1"/>
  <c r="AC4" i="104" s="1"/>
  <c r="AB5" i="104" s="1"/>
  <c r="AX3" i="104"/>
  <c r="S3" i="104" s="1"/>
  <c r="AC3" i="104" s="1"/>
  <c r="AX8" i="104"/>
  <c r="S8" i="104" s="1"/>
  <c r="AC8" i="104" s="1"/>
  <c r="AB9" i="104" s="1"/>
  <c r="AX9" i="104"/>
  <c r="S9" i="104" s="1"/>
  <c r="AC9" i="104" s="1"/>
  <c r="AB10" i="104" s="1"/>
  <c r="AX10" i="104"/>
  <c r="S10" i="104" s="1"/>
  <c r="AC10" i="104" s="1"/>
  <c r="AB11" i="104" s="1"/>
  <c r="AX11" i="104"/>
  <c r="S11" i="104" s="1"/>
  <c r="AC11" i="104" s="1"/>
  <c r="AB12" i="104" s="1"/>
  <c r="AX13" i="104"/>
  <c r="S13" i="104" s="1"/>
  <c r="AC13" i="104" s="1"/>
  <c r="AB14" i="104" s="1"/>
  <c r="AX14" i="104"/>
  <c r="S14" i="104" s="1"/>
  <c r="AC14" i="104" s="1"/>
  <c r="AB15" i="104" s="1"/>
  <c r="AX15" i="104"/>
  <c r="S15" i="104" s="1"/>
  <c r="AC15" i="104" s="1"/>
  <c r="AB16" i="104" s="1"/>
  <c r="AX16" i="104"/>
  <c r="S16" i="104" s="1"/>
  <c r="AC16" i="104" s="1"/>
  <c r="AB17" i="104" s="1"/>
  <c r="AX17" i="104"/>
  <c r="S17" i="104" s="1"/>
  <c r="AC17" i="104" s="1"/>
  <c r="AB18" i="104" s="1"/>
  <c r="AX18" i="104"/>
  <c r="S18" i="104" s="1"/>
  <c r="AC18" i="104" s="1"/>
  <c r="AB19" i="104" s="1"/>
  <c r="AX19" i="104"/>
  <c r="S19" i="104" s="1"/>
  <c r="AC19" i="104" s="1"/>
  <c r="AB20" i="104" s="1"/>
  <c r="AX20" i="104"/>
  <c r="S20" i="104" s="1"/>
  <c r="AC20" i="104" s="1"/>
  <c r="AB21" i="104" s="1"/>
  <c r="AX21" i="104"/>
  <c r="S21" i="104" s="1"/>
  <c r="AC21" i="104" s="1"/>
  <c r="AB22" i="104" s="1"/>
  <c r="AX22" i="104"/>
  <c r="S22" i="104" s="1"/>
  <c r="AC22" i="104" s="1"/>
  <c r="AB23" i="104" s="1"/>
  <c r="AX23" i="104"/>
  <c r="S23" i="104" s="1"/>
  <c r="AC23" i="104" s="1"/>
  <c r="AB24" i="104" s="1"/>
  <c r="AX24" i="104"/>
  <c r="S24" i="104" s="1"/>
  <c r="AC24" i="104" s="1"/>
  <c r="AB25" i="104" s="1"/>
  <c r="AX25" i="104"/>
  <c r="S25" i="104" s="1"/>
  <c r="AC25" i="104" s="1"/>
  <c r="AB26" i="104" s="1"/>
  <c r="AX26" i="104"/>
  <c r="S26" i="104" s="1"/>
  <c r="AC26" i="104" s="1"/>
  <c r="AB27" i="104" s="1"/>
  <c r="AX27" i="104"/>
  <c r="S27" i="104" s="1"/>
  <c r="AC27" i="104" s="1"/>
  <c r="AB28" i="104" s="1"/>
  <c r="AX28" i="104"/>
  <c r="S28" i="104" s="1"/>
  <c r="AC28" i="104" s="1"/>
  <c r="AB29" i="104" s="1"/>
  <c r="AX29" i="104"/>
  <c r="S29" i="104" s="1"/>
  <c r="AC29" i="104" s="1"/>
  <c r="AB30" i="104" s="1"/>
  <c r="AX30" i="104"/>
  <c r="S30" i="104" s="1"/>
  <c r="AC30" i="104" s="1"/>
  <c r="AB31" i="104" s="1"/>
  <c r="AX31" i="104"/>
  <c r="S31" i="104" s="1"/>
  <c r="AC31" i="104" s="1"/>
  <c r="AB32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6" i="104"/>
  <c r="S36" i="104" s="1"/>
  <c r="AC36" i="104" s="1"/>
  <c r="AB37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6" i="104"/>
  <c r="S76" i="104" s="1"/>
  <c r="AC76" i="104" s="1"/>
  <c r="AB77" i="104" s="1"/>
  <c r="AX75" i="104"/>
  <c r="S75" i="104" s="1"/>
  <c r="AC75" i="104" s="1"/>
  <c r="AB76" i="104" s="1"/>
  <c r="AX77" i="104"/>
  <c r="S77" i="104" s="1"/>
  <c r="AC77" i="104" s="1"/>
  <c r="AB78" i="104" s="1"/>
  <c r="AX78" i="104"/>
  <c r="S78" i="104" s="1"/>
  <c r="AC78" i="104" s="1"/>
  <c r="AB79" i="104" s="1"/>
  <c r="AX74" i="104"/>
  <c r="S74" i="104" s="1"/>
  <c r="AC74" i="104" s="1"/>
  <c r="AB75" i="104" s="1"/>
  <c r="AS34" i="96"/>
  <c r="AL34" i="96"/>
  <c r="AU34" i="96" s="1"/>
  <c r="AS6" i="96"/>
  <c r="AL6" i="96"/>
  <c r="AU6" i="96" s="1"/>
  <c r="AS40" i="88"/>
  <c r="AL40" i="88"/>
  <c r="AU40" i="88" s="1"/>
  <c r="AK4" i="96"/>
  <c r="AT4" i="96" s="1"/>
  <c r="AT81" i="96" s="1"/>
  <c r="AJ4" i="96"/>
  <c r="Y78" i="99"/>
  <c r="X78" i="99"/>
  <c r="AS11" i="88"/>
  <c r="AL11" i="88"/>
  <c r="AU11" i="88" s="1"/>
  <c r="AS29" i="88"/>
  <c r="AL29" i="88"/>
  <c r="AU29" i="88" s="1"/>
  <c r="AH75" i="50"/>
  <c r="AQ75" i="50" s="1"/>
  <c r="AR76" i="55"/>
  <c r="AS36" i="88"/>
  <c r="AL36" i="88"/>
  <c r="AU36" i="88" s="1"/>
  <c r="AI73" i="90"/>
  <c r="AN73" i="90"/>
  <c r="W82" i="95"/>
  <c r="AG81" i="95"/>
  <c r="AP81" i="95" s="1"/>
  <c r="AF81" i="95"/>
  <c r="AO81" i="95" s="1"/>
  <c r="AE81" i="95"/>
  <c r="AS22" i="96"/>
  <c r="AL22" i="96"/>
  <c r="AU22" i="96" s="1"/>
  <c r="AS19" i="88"/>
  <c r="AL19" i="88"/>
  <c r="AU19" i="88" s="1"/>
  <c r="AS55" i="88"/>
  <c r="AL55" i="88"/>
  <c r="AU55" i="88" s="1"/>
  <c r="AI75" i="83"/>
  <c r="AN75" i="83"/>
  <c r="AI77" i="54"/>
  <c r="AN77" i="54"/>
  <c r="AS32" i="88"/>
  <c r="AL32" i="88"/>
  <c r="AU32" i="88" s="1"/>
  <c r="AS68" i="88"/>
  <c r="AL68" i="88"/>
  <c r="AU68" i="88" s="1"/>
  <c r="AF74" i="102"/>
  <c r="AO74" i="102" s="1"/>
  <c r="AE74" i="102"/>
  <c r="AG74" i="102"/>
  <c r="AP74" i="102" s="1"/>
  <c r="W75" i="102"/>
  <c r="AS12" i="96"/>
  <c r="AL12" i="96"/>
  <c r="AU12" i="96" s="1"/>
  <c r="Y75" i="87"/>
  <c r="X75" i="87"/>
  <c r="Z75" i="87" s="1"/>
  <c r="AJ5" i="88"/>
  <c r="AK5" i="88"/>
  <c r="AT5" i="88" s="1"/>
  <c r="AS22" i="88"/>
  <c r="AL22" i="88"/>
  <c r="AU22" i="88" s="1"/>
  <c r="AS58" i="88"/>
  <c r="AL58" i="88"/>
  <c r="AU58" i="88" s="1"/>
  <c r="AS75" i="88"/>
  <c r="AL75" i="88"/>
  <c r="AU75" i="88" s="1"/>
  <c r="AS13" i="96"/>
  <c r="AL13" i="96"/>
  <c r="AU13" i="96" s="1"/>
  <c r="AR73" i="102"/>
  <c r="AH77" i="55"/>
  <c r="AQ77" i="55" s="1"/>
  <c r="AI77" i="99"/>
  <c r="AN77" i="99"/>
  <c r="AS47" i="88"/>
  <c r="AL47" i="88"/>
  <c r="AU47" i="88" s="1"/>
  <c r="AS65" i="88"/>
  <c r="AL65" i="88"/>
  <c r="AU65" i="88" s="1"/>
  <c r="AS35" i="96"/>
  <c r="AL35" i="96"/>
  <c r="AU35" i="96" s="1"/>
  <c r="AS18" i="88"/>
  <c r="AL18" i="88"/>
  <c r="AU18" i="88" s="1"/>
  <c r="AS54" i="88"/>
  <c r="AL54" i="88"/>
  <c r="AU54" i="88" s="1"/>
  <c r="AS72" i="88"/>
  <c r="AL72" i="88"/>
  <c r="AU72" i="88" s="1"/>
  <c r="AI72" i="98"/>
  <c r="AN72" i="98"/>
  <c r="AS61" i="88"/>
  <c r="AL61" i="88"/>
  <c r="AU61" i="88" s="1"/>
  <c r="AS18" i="96"/>
  <c r="AL18" i="96"/>
  <c r="AU18" i="96" s="1"/>
  <c r="Y78" i="54"/>
  <c r="X78" i="54"/>
  <c r="AS38" i="88"/>
  <c r="AL38" i="88"/>
  <c r="AU38" i="88" s="1"/>
  <c r="AI76" i="11"/>
  <c r="AP76" i="11"/>
  <c r="AS11" i="96"/>
  <c r="AL11" i="96"/>
  <c r="AU11" i="96" s="1"/>
  <c r="AI77" i="45"/>
  <c r="AN77" i="45"/>
  <c r="Y74" i="49"/>
  <c r="X74" i="49"/>
  <c r="AI74" i="10"/>
  <c r="AN74" i="10"/>
  <c r="AS51" i="88"/>
  <c r="AL51" i="88"/>
  <c r="AU51" i="88" s="1"/>
  <c r="AS5" i="96"/>
  <c r="AL5" i="96"/>
  <c r="AU5" i="96" s="1"/>
  <c r="W78" i="55"/>
  <c r="AE77" i="55"/>
  <c r="AF77" i="55"/>
  <c r="AO77" i="55" s="1"/>
  <c r="AG77" i="55"/>
  <c r="AP77" i="55" s="1"/>
  <c r="AR78" i="104"/>
  <c r="AS17" i="88"/>
  <c r="AL17" i="88"/>
  <c r="AU17" i="88" s="1"/>
  <c r="AS53" i="88"/>
  <c r="AL53" i="88"/>
  <c r="AU53" i="88" s="1"/>
  <c r="AS7" i="96"/>
  <c r="AL7" i="96"/>
  <c r="AU7" i="96" s="1"/>
  <c r="AS30" i="96"/>
  <c r="AL30" i="96"/>
  <c r="AU30" i="96" s="1"/>
  <c r="AS24" i="88"/>
  <c r="AL24" i="88"/>
  <c r="AU24" i="88" s="1"/>
  <c r="AS60" i="88"/>
  <c r="AL60" i="88"/>
  <c r="AU60" i="88" s="1"/>
  <c r="AS78" i="88"/>
  <c r="AL78" i="88"/>
  <c r="AU78" i="88" s="1"/>
  <c r="AS24" i="96"/>
  <c r="AL24" i="96"/>
  <c r="AU24" i="96" s="1"/>
  <c r="AS29" i="96"/>
  <c r="AL29" i="96"/>
  <c r="AU29" i="96" s="1"/>
  <c r="AK7" i="88"/>
  <c r="AT7" i="88" s="1"/>
  <c r="AJ7" i="88"/>
  <c r="AS25" i="88"/>
  <c r="AL25" i="88"/>
  <c r="AU25" i="88" s="1"/>
  <c r="AS43" i="88"/>
  <c r="AL43" i="88"/>
  <c r="AU43" i="88" s="1"/>
  <c r="AI75" i="42"/>
  <c r="AN75" i="42"/>
  <c r="AS23" i="96"/>
  <c r="AL23" i="96"/>
  <c r="AU23" i="96" s="1"/>
  <c r="AS20" i="88"/>
  <c r="AL20" i="88"/>
  <c r="AU20" i="88" s="1"/>
  <c r="AS56" i="88"/>
  <c r="AL56" i="88"/>
  <c r="AU56" i="88" s="1"/>
  <c r="AS76" i="88"/>
  <c r="AL76" i="88"/>
  <c r="AU76" i="88" s="1"/>
  <c r="Y76" i="18"/>
  <c r="X76" i="18"/>
  <c r="Z76" i="18" s="1"/>
  <c r="Y75" i="10"/>
  <c r="X75" i="10"/>
  <c r="AI74" i="48"/>
  <c r="AN74" i="48"/>
  <c r="AS33" i="88"/>
  <c r="AL33" i="88"/>
  <c r="AU33" i="88" s="1"/>
  <c r="AS28" i="96"/>
  <c r="AL28" i="96"/>
  <c r="AU28" i="96" s="1"/>
  <c r="AK6" i="88"/>
  <c r="AT6" i="88" s="1"/>
  <c r="AJ6" i="88"/>
  <c r="AS42" i="88"/>
  <c r="AL42" i="88"/>
  <c r="AU42" i="88" s="1"/>
  <c r="AG72" i="35"/>
  <c r="AP72" i="35" s="1"/>
  <c r="W73" i="35"/>
  <c r="AF72" i="35"/>
  <c r="AO72" i="35" s="1"/>
  <c r="AE72" i="35"/>
  <c r="Y76" i="83"/>
  <c r="X76" i="83"/>
  <c r="AS16" i="96"/>
  <c r="AL16" i="96"/>
  <c r="AU16" i="96" s="1"/>
  <c r="Y80" i="103"/>
  <c r="X80" i="103"/>
  <c r="AI75" i="18"/>
  <c r="AN75" i="18"/>
  <c r="Y80" i="91"/>
  <c r="Z80" i="91" s="1"/>
  <c r="X80" i="91"/>
  <c r="AS9" i="96"/>
  <c r="AL9" i="96"/>
  <c r="AU9" i="96" s="1"/>
  <c r="AS69" i="88"/>
  <c r="AL69" i="88"/>
  <c r="AU69" i="88" s="1"/>
  <c r="AR74" i="85"/>
  <c r="AS10" i="96"/>
  <c r="AL10" i="96"/>
  <c r="AU10" i="96" s="1"/>
  <c r="AJ3" i="88"/>
  <c r="AB4" i="88"/>
  <c r="AS39" i="88"/>
  <c r="AL39" i="88"/>
  <c r="AU39" i="88" s="1"/>
  <c r="AS57" i="88"/>
  <c r="AL57" i="88"/>
  <c r="AU57" i="88" s="1"/>
  <c r="AS77" i="88"/>
  <c r="AL77" i="88"/>
  <c r="AU77" i="88" s="1"/>
  <c r="AS19" i="96"/>
  <c r="AL19" i="96"/>
  <c r="AU19" i="96" s="1"/>
  <c r="Z76" i="43"/>
  <c r="AH76" i="43"/>
  <c r="AQ76" i="43" s="1"/>
  <c r="AS10" i="88"/>
  <c r="AL10" i="88"/>
  <c r="AU10" i="88" s="1"/>
  <c r="AS45" i="88"/>
  <c r="AL45" i="88"/>
  <c r="AU45" i="88" s="1"/>
  <c r="AH75" i="85"/>
  <c r="AQ75" i="85" s="1"/>
  <c r="AR75" i="43"/>
  <c r="AS73" i="88"/>
  <c r="AL73" i="88"/>
  <c r="AU73" i="88" s="1"/>
  <c r="AS59" i="88"/>
  <c r="AL59" i="88"/>
  <c r="AU59" i="88" s="1"/>
  <c r="AS12" i="88"/>
  <c r="AL12" i="88"/>
  <c r="AU12" i="88" s="1"/>
  <c r="Y73" i="98"/>
  <c r="X73" i="98"/>
  <c r="AR73" i="16"/>
  <c r="AS13" i="88"/>
  <c r="AL13" i="88"/>
  <c r="AU13" i="88" s="1"/>
  <c r="AS31" i="88"/>
  <c r="AL31" i="88"/>
  <c r="AU31" i="88" s="1"/>
  <c r="AS49" i="88"/>
  <c r="AL49" i="88"/>
  <c r="AU49" i="88" s="1"/>
  <c r="AS67" i="88"/>
  <c r="AL67" i="88"/>
  <c r="AU67" i="88" s="1"/>
  <c r="AH74" i="16"/>
  <c r="AQ74" i="16" s="1"/>
  <c r="AI74" i="94"/>
  <c r="AN74" i="94"/>
  <c r="AJ8" i="88"/>
  <c r="AK8" i="88"/>
  <c r="AT8" i="88" s="1"/>
  <c r="AS26" i="88"/>
  <c r="AL26" i="88"/>
  <c r="AU26" i="88" s="1"/>
  <c r="AS44" i="88"/>
  <c r="AL44" i="88"/>
  <c r="AU44" i="88" s="1"/>
  <c r="AS62" i="88"/>
  <c r="AL62" i="88"/>
  <c r="AU62" i="88" s="1"/>
  <c r="AS20" i="96"/>
  <c r="AL20" i="96"/>
  <c r="AU20" i="96" s="1"/>
  <c r="Y77" i="11"/>
  <c r="X77" i="11"/>
  <c r="AI79" i="103"/>
  <c r="AN79" i="103"/>
  <c r="AI73" i="49"/>
  <c r="AN73" i="49"/>
  <c r="Y82" i="41"/>
  <c r="X82" i="41"/>
  <c r="AI74" i="87"/>
  <c r="AN74" i="87"/>
  <c r="AI79" i="91"/>
  <c r="AN79" i="91"/>
  <c r="AS15" i="88"/>
  <c r="AL15" i="88"/>
  <c r="AU15" i="88" s="1"/>
  <c r="AS21" i="88"/>
  <c r="AL21" i="88"/>
  <c r="AU21" i="88" s="1"/>
  <c r="AH71" i="82"/>
  <c r="AQ71" i="82" s="1"/>
  <c r="AS28" i="88"/>
  <c r="AL28" i="88"/>
  <c r="AU28" i="88" s="1"/>
  <c r="AS46" i="88"/>
  <c r="AL46" i="88"/>
  <c r="AU46" i="88" s="1"/>
  <c r="AS64" i="88"/>
  <c r="AL64" i="88"/>
  <c r="AU64" i="88" s="1"/>
  <c r="AR74" i="50"/>
  <c r="AI79" i="88"/>
  <c r="AN79" i="88"/>
  <c r="AN81" i="88" s="1"/>
  <c r="AS35" i="88"/>
  <c r="AL35" i="88"/>
  <c r="AU35" i="88" s="1"/>
  <c r="AS71" i="88"/>
  <c r="AL71" i="88"/>
  <c r="AU71" i="88" s="1"/>
  <c r="AS9" i="88"/>
  <c r="AL9" i="88"/>
  <c r="AU9" i="88" s="1"/>
  <c r="AS27" i="88"/>
  <c r="AL27" i="88"/>
  <c r="AU27" i="88" s="1"/>
  <c r="AS63" i="88"/>
  <c r="AL63" i="88"/>
  <c r="AU63" i="88" s="1"/>
  <c r="AS14" i="96"/>
  <c r="AL14" i="96"/>
  <c r="AU14" i="96" s="1"/>
  <c r="AS16" i="88"/>
  <c r="AL16" i="88"/>
  <c r="AU16" i="88" s="1"/>
  <c r="AS34" i="88"/>
  <c r="AL34" i="88"/>
  <c r="AU34" i="88" s="1"/>
  <c r="AS52" i="88"/>
  <c r="AL52" i="88"/>
  <c r="AU52" i="88" s="1"/>
  <c r="AS70" i="88"/>
  <c r="AL70" i="88"/>
  <c r="AU70" i="88" s="1"/>
  <c r="AS8" i="96"/>
  <c r="AL8" i="96"/>
  <c r="AU8" i="96" s="1"/>
  <c r="AS36" i="96"/>
  <c r="AL36" i="96"/>
  <c r="AU36" i="96" s="1"/>
  <c r="AL3" i="96"/>
  <c r="AU3" i="96" s="1"/>
  <c r="AS3" i="96"/>
  <c r="AS23" i="88"/>
  <c r="AL23" i="88"/>
  <c r="AU23" i="88" s="1"/>
  <c r="AS41" i="88"/>
  <c r="AL41" i="88"/>
  <c r="AU41" i="88" s="1"/>
  <c r="AS30" i="88"/>
  <c r="AL30" i="88"/>
  <c r="AU30" i="88" s="1"/>
  <c r="AS48" i="88"/>
  <c r="AL48" i="88"/>
  <c r="AU48" i="88" s="1"/>
  <c r="AS66" i="88"/>
  <c r="AL66" i="88"/>
  <c r="AU66" i="88" s="1"/>
  <c r="Y74" i="90"/>
  <c r="Z74" i="90"/>
  <c r="X74" i="90"/>
  <c r="AG77" i="100"/>
  <c r="AP77" i="100" s="1"/>
  <c r="W78" i="100"/>
  <c r="AF77" i="100"/>
  <c r="AO77" i="100" s="1"/>
  <c r="AE77" i="100"/>
  <c r="AS37" i="88"/>
  <c r="AL37" i="88"/>
  <c r="AU37" i="88" s="1"/>
  <c r="AS74" i="88"/>
  <c r="AL74" i="88"/>
  <c r="AU74" i="88" s="1"/>
  <c r="Y76" i="42"/>
  <c r="X76" i="42"/>
  <c r="Z74" i="16"/>
  <c r="Y75" i="94"/>
  <c r="X75" i="94"/>
  <c r="AS14" i="88"/>
  <c r="AL14" i="88"/>
  <c r="AU14" i="88" s="1"/>
  <c r="AS50" i="88"/>
  <c r="AL50" i="88"/>
  <c r="AU50" i="88" s="1"/>
  <c r="AH74" i="102"/>
  <c r="AQ74" i="102" s="1"/>
  <c r="AS17" i="96"/>
  <c r="AL17" i="96"/>
  <c r="AU17" i="96" s="1"/>
  <c r="Y78" i="45"/>
  <c r="X78" i="45"/>
  <c r="Y75" i="48"/>
  <c r="X75" i="48"/>
  <c r="Z75" i="48" s="1"/>
  <c r="AI81" i="41"/>
  <c r="AR81" i="41" s="1"/>
  <c r="AN81" i="41"/>
  <c r="Z80" i="103" l="1"/>
  <c r="Z82" i="41"/>
  <c r="Z77" i="11"/>
  <c r="AF77" i="11" s="1"/>
  <c r="AO77" i="11" s="1"/>
  <c r="AF75" i="50"/>
  <c r="AO75" i="50" s="1"/>
  <c r="AE77" i="11"/>
  <c r="AG77" i="11"/>
  <c r="AP77" i="11" s="1"/>
  <c r="AF75" i="87"/>
  <c r="AO75" i="87" s="1"/>
  <c r="AG75" i="87"/>
  <c r="AP75" i="87" s="1"/>
  <c r="AE75" i="87"/>
  <c r="W76" i="87"/>
  <c r="AF80" i="103"/>
  <c r="AO80" i="103" s="1"/>
  <c r="W81" i="103"/>
  <c r="AG80" i="103"/>
  <c r="AP80" i="103" s="1"/>
  <c r="AE80" i="103"/>
  <c r="AF82" i="41"/>
  <c r="AO82" i="41" s="1"/>
  <c r="W83" i="41"/>
  <c r="AG82" i="41"/>
  <c r="AE82" i="41"/>
  <c r="AN82" i="41" s="1"/>
  <c r="W81" i="91"/>
  <c r="AE80" i="91"/>
  <c r="AN80" i="91" s="1"/>
  <c r="AF80" i="91"/>
  <c r="AG80" i="91"/>
  <c r="AP80" i="91" s="1"/>
  <c r="AG74" i="90"/>
  <c r="AP74" i="90" s="1"/>
  <c r="AF74" i="90"/>
  <c r="AO74" i="90" s="1"/>
  <c r="AE74" i="90"/>
  <c r="W75" i="90"/>
  <c r="AR79" i="103"/>
  <c r="AE74" i="16"/>
  <c r="AG74" i="16"/>
  <c r="AP74" i="16" s="1"/>
  <c r="W75" i="16"/>
  <c r="AF74" i="16"/>
  <c r="AO74" i="16" s="1"/>
  <c r="AH74" i="90"/>
  <c r="AQ74" i="90" s="1"/>
  <c r="AR73" i="49"/>
  <c r="AH76" i="18"/>
  <c r="AQ76" i="18" s="1"/>
  <c r="AR75" i="42"/>
  <c r="AI77" i="55"/>
  <c r="AN77" i="55"/>
  <c r="AR77" i="45"/>
  <c r="AI81" i="95"/>
  <c r="AN81" i="95"/>
  <c r="AJ75" i="104"/>
  <c r="AK75" i="104"/>
  <c r="AT75" i="104" s="1"/>
  <c r="AJ73" i="104"/>
  <c r="AK73" i="104"/>
  <c r="AT73" i="104" s="1"/>
  <c r="AJ67" i="104"/>
  <c r="AK67" i="104"/>
  <c r="AT67" i="104" s="1"/>
  <c r="AJ61" i="104"/>
  <c r="AK61" i="104"/>
  <c r="AT61" i="104" s="1"/>
  <c r="AJ55" i="104"/>
  <c r="AK55" i="104"/>
  <c r="AT55" i="104" s="1"/>
  <c r="AK49" i="104"/>
  <c r="AT49" i="104" s="1"/>
  <c r="AJ49" i="104"/>
  <c r="AK43" i="104"/>
  <c r="AT43" i="104" s="1"/>
  <c r="AJ43" i="104"/>
  <c r="AJ37" i="104"/>
  <c r="AK37" i="104"/>
  <c r="AT37" i="104" s="1"/>
  <c r="AJ31" i="104"/>
  <c r="AK31" i="104"/>
  <c r="AT31" i="104" s="1"/>
  <c r="AK25" i="104"/>
  <c r="AT25" i="104" s="1"/>
  <c r="AJ25" i="104"/>
  <c r="AK19" i="104"/>
  <c r="AT19" i="104" s="1"/>
  <c r="AJ19" i="104"/>
  <c r="AK12" i="104"/>
  <c r="AT12" i="104" s="1"/>
  <c r="AJ12" i="104"/>
  <c r="AX5" i="104"/>
  <c r="S5" i="104" s="1"/>
  <c r="AC5" i="104" s="1"/>
  <c r="AB6" i="104" s="1"/>
  <c r="AI79" i="104"/>
  <c r="AN79" i="104"/>
  <c r="AN81" i="104" s="1"/>
  <c r="AI75" i="50"/>
  <c r="AN75" i="50"/>
  <c r="AI75" i="85"/>
  <c r="AN75" i="85"/>
  <c r="AH78" i="45"/>
  <c r="AQ78" i="45" s="1"/>
  <c r="AR74" i="87"/>
  <c r="AK4" i="88"/>
  <c r="AT4" i="88" s="1"/>
  <c r="AT81" i="88" s="1"/>
  <c r="AJ4" i="88"/>
  <c r="AI72" i="35"/>
  <c r="AN72" i="35"/>
  <c r="AS6" i="88"/>
  <c r="AL6" i="88"/>
  <c r="AU6" i="88" s="1"/>
  <c r="AF76" i="18"/>
  <c r="AO76" i="18" s="1"/>
  <c r="W77" i="18"/>
  <c r="AE76" i="18"/>
  <c r="AG76" i="18"/>
  <c r="AP76" i="18" s="1"/>
  <c r="Y78" i="55"/>
  <c r="X78" i="55"/>
  <c r="Z78" i="55" s="1"/>
  <c r="AR74" i="10"/>
  <c r="AH78" i="54"/>
  <c r="AQ78" i="54" s="1"/>
  <c r="AI74" i="102"/>
  <c r="AN74" i="102"/>
  <c r="AH78" i="99"/>
  <c r="AQ78" i="99" s="1"/>
  <c r="AJ79" i="104"/>
  <c r="AS79" i="104" s="1"/>
  <c r="AK79" i="104"/>
  <c r="AT79" i="104" s="1"/>
  <c r="AK72" i="104"/>
  <c r="AT72" i="104" s="1"/>
  <c r="AJ72" i="104"/>
  <c r="AK66" i="104"/>
  <c r="AT66" i="104" s="1"/>
  <c r="AJ66" i="104"/>
  <c r="AJ60" i="104"/>
  <c r="AK60" i="104"/>
  <c r="AT60" i="104" s="1"/>
  <c r="AJ54" i="104"/>
  <c r="AK54" i="104"/>
  <c r="AT54" i="104" s="1"/>
  <c r="AK48" i="104"/>
  <c r="AT48" i="104" s="1"/>
  <c r="AJ48" i="104"/>
  <c r="AJ42" i="104"/>
  <c r="AK42" i="104"/>
  <c r="AT42" i="104" s="1"/>
  <c r="AJ36" i="104"/>
  <c r="AK36" i="104"/>
  <c r="AT36" i="104" s="1"/>
  <c r="AJ30" i="104"/>
  <c r="AK30" i="104"/>
  <c r="AT30" i="104" s="1"/>
  <c r="AJ24" i="104"/>
  <c r="AK24" i="104"/>
  <c r="AT24" i="104" s="1"/>
  <c r="AJ18" i="104"/>
  <c r="AK18" i="104"/>
  <c r="AT18" i="104" s="1"/>
  <c r="AJ11" i="104"/>
  <c r="AK11" i="104"/>
  <c r="AT11" i="104" s="1"/>
  <c r="AJ3" i="104"/>
  <c r="AB4" i="104"/>
  <c r="Y76" i="50"/>
  <c r="X76" i="50"/>
  <c r="AI77" i="100"/>
  <c r="AN77" i="100"/>
  <c r="AS3" i="88"/>
  <c r="AL3" i="88"/>
  <c r="AU3" i="88" s="1"/>
  <c r="AR74" i="48"/>
  <c r="AH74" i="49"/>
  <c r="AQ74" i="49" s="1"/>
  <c r="Z78" i="54"/>
  <c r="AR77" i="54"/>
  <c r="Z78" i="99"/>
  <c r="AJ78" i="104"/>
  <c r="AK78" i="104"/>
  <c r="AT78" i="104" s="1"/>
  <c r="AJ71" i="104"/>
  <c r="AK71" i="104"/>
  <c r="AT71" i="104" s="1"/>
  <c r="AJ65" i="104"/>
  <c r="AK65" i="104"/>
  <c r="AT65" i="104" s="1"/>
  <c r="AJ59" i="104"/>
  <c r="AK59" i="104"/>
  <c r="AT59" i="104" s="1"/>
  <c r="AJ53" i="104"/>
  <c r="AK53" i="104"/>
  <c r="AT53" i="104" s="1"/>
  <c r="AJ47" i="104"/>
  <c r="AK47" i="104"/>
  <c r="AT47" i="104" s="1"/>
  <c r="AJ41" i="104"/>
  <c r="AK41" i="104"/>
  <c r="AT41" i="104" s="1"/>
  <c r="AJ35" i="104"/>
  <c r="AK35" i="104"/>
  <c r="AT35" i="104" s="1"/>
  <c r="AK29" i="104"/>
  <c r="AT29" i="104" s="1"/>
  <c r="AJ29" i="104"/>
  <c r="AK23" i="104"/>
  <c r="AT23" i="104" s="1"/>
  <c r="AJ23" i="104"/>
  <c r="AJ17" i="104"/>
  <c r="AK17" i="104"/>
  <c r="AT17" i="104" s="1"/>
  <c r="AK10" i="104"/>
  <c r="AT10" i="104" s="1"/>
  <c r="AJ10" i="104"/>
  <c r="AJ5" i="104"/>
  <c r="AK5" i="104"/>
  <c r="AT5" i="104" s="1"/>
  <c r="Y72" i="82"/>
  <c r="X72" i="82"/>
  <c r="AH75" i="94"/>
  <c r="AQ75" i="94" s="1"/>
  <c r="AH73" i="98"/>
  <c r="AQ73" i="98" s="1"/>
  <c r="AR75" i="18"/>
  <c r="Y73" i="35"/>
  <c r="Z73" i="35" s="1"/>
  <c r="X73" i="35"/>
  <c r="AH75" i="10"/>
  <c r="AQ75" i="10" s="1"/>
  <c r="Z74" i="49"/>
  <c r="AR72" i="98"/>
  <c r="Y82" i="95"/>
  <c r="X82" i="95"/>
  <c r="AK76" i="104"/>
  <c r="AT76" i="104" s="1"/>
  <c r="AJ76" i="104"/>
  <c r="AJ70" i="104"/>
  <c r="AK70" i="104"/>
  <c r="AT70" i="104" s="1"/>
  <c r="AK64" i="104"/>
  <c r="AT64" i="104" s="1"/>
  <c r="AJ64" i="104"/>
  <c r="AJ58" i="104"/>
  <c r="AK58" i="104"/>
  <c r="AT58" i="104" s="1"/>
  <c r="AK52" i="104"/>
  <c r="AT52" i="104" s="1"/>
  <c r="AJ52" i="104"/>
  <c r="AJ46" i="104"/>
  <c r="AK46" i="104"/>
  <c r="AT46" i="104" s="1"/>
  <c r="AJ40" i="104"/>
  <c r="AK40" i="104"/>
  <c r="AT40" i="104" s="1"/>
  <c r="AJ34" i="104"/>
  <c r="AK34" i="104"/>
  <c r="AT34" i="104" s="1"/>
  <c r="AJ28" i="104"/>
  <c r="AK28" i="104"/>
  <c r="AT28" i="104" s="1"/>
  <c r="AK22" i="104"/>
  <c r="AT22" i="104" s="1"/>
  <c r="AJ22" i="104"/>
  <c r="AK16" i="104"/>
  <c r="AT16" i="104" s="1"/>
  <c r="AJ16" i="104"/>
  <c r="AK9" i="104"/>
  <c r="AT9" i="104" s="1"/>
  <c r="AJ9" i="104"/>
  <c r="AK13" i="104"/>
  <c r="AT13" i="104" s="1"/>
  <c r="AJ13" i="104"/>
  <c r="Z76" i="42"/>
  <c r="AH76" i="42"/>
  <c r="AQ76" i="42" s="1"/>
  <c r="Z78" i="45"/>
  <c r="AS8" i="88"/>
  <c r="AL8" i="88"/>
  <c r="AU8" i="88" s="1"/>
  <c r="AH76" i="83"/>
  <c r="AQ76" i="83" s="1"/>
  <c r="AH75" i="48"/>
  <c r="AQ75" i="48" s="1"/>
  <c r="Z75" i="94"/>
  <c r="Y78" i="100"/>
  <c r="Z78" i="100" s="1"/>
  <c r="X78" i="100"/>
  <c r="AR79" i="88"/>
  <c r="AR81" i="88" s="1"/>
  <c r="AL79" i="88"/>
  <c r="AU79" i="88" s="1"/>
  <c r="Z73" i="98"/>
  <c r="AF76" i="43"/>
  <c r="AO76" i="43" s="1"/>
  <c r="AG76" i="43"/>
  <c r="AP76" i="43" s="1"/>
  <c r="AE76" i="43"/>
  <c r="W77" i="43"/>
  <c r="AH80" i="103"/>
  <c r="AQ80" i="103" s="1"/>
  <c r="Z76" i="83"/>
  <c r="Z75" i="10"/>
  <c r="AR76" i="11"/>
  <c r="AS5" i="88"/>
  <c r="AL5" i="88"/>
  <c r="AU5" i="88" s="1"/>
  <c r="AR75" i="83"/>
  <c r="AS4" i="96"/>
  <c r="AS81" i="96" s="1"/>
  <c r="AL4" i="96"/>
  <c r="AU4" i="96" s="1"/>
  <c r="AU81" i="96" s="1"/>
  <c r="C11" i="96" s="1"/>
  <c r="F40" i="57" s="1"/>
  <c r="AJ77" i="104"/>
  <c r="AK77" i="104"/>
  <c r="AT77" i="104" s="1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J45" i="104"/>
  <c r="AK45" i="104"/>
  <c r="AT45" i="104" s="1"/>
  <c r="AJ39" i="104"/>
  <c r="AK39" i="104"/>
  <c r="AT39" i="104" s="1"/>
  <c r="AK33" i="104"/>
  <c r="AT33" i="104" s="1"/>
  <c r="AJ33" i="104"/>
  <c r="AJ27" i="104"/>
  <c r="AK27" i="104"/>
  <c r="AT27" i="104" s="1"/>
  <c r="AK21" i="104"/>
  <c r="AT21" i="104" s="1"/>
  <c r="AJ21" i="104"/>
  <c r="AK15" i="104"/>
  <c r="AT15" i="104" s="1"/>
  <c r="AJ15" i="104"/>
  <c r="AX7" i="104"/>
  <c r="S7" i="104" s="1"/>
  <c r="AC7" i="104" s="1"/>
  <c r="AB8" i="104" s="1"/>
  <c r="Y76" i="85"/>
  <c r="Z76" i="85" s="1"/>
  <c r="X76" i="85"/>
  <c r="AH82" i="41"/>
  <c r="AQ82" i="41" s="1"/>
  <c r="AH77" i="11"/>
  <c r="AQ77" i="11" s="1"/>
  <c r="AE75" i="48"/>
  <c r="AF75" i="48"/>
  <c r="AO75" i="48" s="1"/>
  <c r="AG75" i="48"/>
  <c r="AP75" i="48" s="1"/>
  <c r="W76" i="48"/>
  <c r="AR79" i="91"/>
  <c r="AR74" i="94"/>
  <c r="AH80" i="91"/>
  <c r="AQ80" i="91" s="1"/>
  <c r="AS7" i="88"/>
  <c r="AL7" i="88"/>
  <c r="AU7" i="88" s="1"/>
  <c r="AR77" i="99"/>
  <c r="AH75" i="87"/>
  <c r="AQ75" i="87" s="1"/>
  <c r="Y75" i="102"/>
  <c r="X75" i="102"/>
  <c r="AR73" i="90"/>
  <c r="AJ74" i="104"/>
  <c r="AK74" i="104"/>
  <c r="AT74" i="104" s="1"/>
  <c r="AK68" i="104"/>
  <c r="AT68" i="104" s="1"/>
  <c r="AJ68" i="104"/>
  <c r="AK62" i="104"/>
  <c r="AT62" i="104" s="1"/>
  <c r="AJ62" i="104"/>
  <c r="AK56" i="104"/>
  <c r="AT56" i="104" s="1"/>
  <c r="AJ56" i="104"/>
  <c r="AK50" i="104"/>
  <c r="AT50" i="104" s="1"/>
  <c r="AJ50" i="104"/>
  <c r="AK44" i="104"/>
  <c r="AT44" i="104" s="1"/>
  <c r="AJ44" i="104"/>
  <c r="AJ38" i="104"/>
  <c r="AK38" i="104"/>
  <c r="AT38" i="104" s="1"/>
  <c r="AK32" i="104"/>
  <c r="AT32" i="104" s="1"/>
  <c r="AJ32" i="104"/>
  <c r="AK26" i="104"/>
  <c r="AT26" i="104" s="1"/>
  <c r="AJ26" i="104"/>
  <c r="AK20" i="104"/>
  <c r="AT20" i="104" s="1"/>
  <c r="AJ20" i="104"/>
  <c r="AK14" i="104"/>
  <c r="AT14" i="104" s="1"/>
  <c r="AJ14" i="104"/>
  <c r="AX6" i="104"/>
  <c r="S6" i="104" s="1"/>
  <c r="AC6" i="104" s="1"/>
  <c r="AB7" i="104" s="1"/>
  <c r="AI71" i="82"/>
  <c r="AN71" i="82"/>
  <c r="Z76" i="50" l="1"/>
  <c r="Z75" i="102"/>
  <c r="W78" i="11"/>
  <c r="AF75" i="102"/>
  <c r="AO75" i="102" s="1"/>
  <c r="W76" i="102"/>
  <c r="AE75" i="102"/>
  <c r="AG75" i="102"/>
  <c r="AP75" i="102" s="1"/>
  <c r="AF76" i="50"/>
  <c r="AO76" i="50" s="1"/>
  <c r="AE76" i="50"/>
  <c r="AN76" i="50" s="1"/>
  <c r="AG76" i="50"/>
  <c r="W77" i="50"/>
  <c r="W77" i="85"/>
  <c r="AG76" i="85"/>
  <c r="AP76" i="85" s="1"/>
  <c r="AE76" i="85"/>
  <c r="AF76" i="85"/>
  <c r="AO76" i="85" s="1"/>
  <c r="AF78" i="100"/>
  <c r="AO78" i="100" s="1"/>
  <c r="AE78" i="100"/>
  <c r="W79" i="100"/>
  <c r="AG78" i="100"/>
  <c r="AP78" i="100" s="1"/>
  <c r="AS9" i="104"/>
  <c r="AL9" i="104"/>
  <c r="AU9" i="104" s="1"/>
  <c r="AL64" i="104"/>
  <c r="AU64" i="104" s="1"/>
  <c r="AS64" i="104"/>
  <c r="AH82" i="95"/>
  <c r="AQ82" i="95" s="1"/>
  <c r="AG73" i="35"/>
  <c r="AP73" i="35" s="1"/>
  <c r="AF73" i="35"/>
  <c r="AO73" i="35" s="1"/>
  <c r="W74" i="35"/>
  <c r="AE73" i="35"/>
  <c r="AS5" i="104"/>
  <c r="AL5" i="104"/>
  <c r="AU5" i="104" s="1"/>
  <c r="AS41" i="104"/>
  <c r="AL41" i="104"/>
  <c r="AU41" i="104" s="1"/>
  <c r="AS59" i="104"/>
  <c r="AL59" i="104"/>
  <c r="AU59" i="104" s="1"/>
  <c r="AS78" i="104"/>
  <c r="AL78" i="104"/>
  <c r="AU78" i="104" s="1"/>
  <c r="AS18" i="104"/>
  <c r="AL18" i="104"/>
  <c r="AU18" i="104" s="1"/>
  <c r="AS36" i="104"/>
  <c r="AL36" i="104"/>
  <c r="AU36" i="104" s="1"/>
  <c r="AS54" i="104"/>
  <c r="AL54" i="104"/>
  <c r="AU54" i="104" s="1"/>
  <c r="AE78" i="55"/>
  <c r="AF78" i="55"/>
  <c r="AO78" i="55" s="1"/>
  <c r="AG78" i="55"/>
  <c r="AP78" i="55" s="1"/>
  <c r="W79" i="55"/>
  <c r="AS37" i="104"/>
  <c r="AL37" i="104"/>
  <c r="AU37" i="104" s="1"/>
  <c r="AS55" i="104"/>
  <c r="AL55" i="104"/>
  <c r="AU55" i="104" s="1"/>
  <c r="AS73" i="104"/>
  <c r="AL73" i="104"/>
  <c r="AU73" i="104" s="1"/>
  <c r="AI82" i="41"/>
  <c r="AP82" i="41"/>
  <c r="Y81" i="103"/>
  <c r="X81" i="103"/>
  <c r="AS20" i="104"/>
  <c r="AL20" i="104"/>
  <c r="AU20" i="104" s="1"/>
  <c r="AS38" i="104"/>
  <c r="AL38" i="104"/>
  <c r="AU38" i="104" s="1"/>
  <c r="AS74" i="104"/>
  <c r="AL74" i="104"/>
  <c r="AU74" i="104" s="1"/>
  <c r="AK8" i="104"/>
  <c r="AT8" i="104" s="1"/>
  <c r="AJ8" i="104"/>
  <c r="AS27" i="104"/>
  <c r="AL27" i="104"/>
  <c r="AU27" i="104" s="1"/>
  <c r="AS45" i="104"/>
  <c r="AL45" i="104"/>
  <c r="AU45" i="104" s="1"/>
  <c r="AS28" i="104"/>
  <c r="AL28" i="104"/>
  <c r="AU28" i="104" s="1"/>
  <c r="AS46" i="104"/>
  <c r="AL46" i="104"/>
  <c r="AU46" i="104" s="1"/>
  <c r="Z82" i="95"/>
  <c r="AS10" i="104"/>
  <c r="AL10" i="104"/>
  <c r="AU10" i="104" s="1"/>
  <c r="AL29" i="104"/>
  <c r="AU29" i="104" s="1"/>
  <c r="AS29" i="104"/>
  <c r="AG78" i="99"/>
  <c r="AP78" i="99" s="1"/>
  <c r="W79" i="99"/>
  <c r="AF78" i="99"/>
  <c r="AO78" i="99" s="1"/>
  <c r="AE78" i="99"/>
  <c r="AK4" i="104"/>
  <c r="AT4" i="104" s="1"/>
  <c r="AJ4" i="104"/>
  <c r="AR79" i="104"/>
  <c r="AR81" i="104" s="1"/>
  <c r="AL79" i="104"/>
  <c r="AU79" i="104" s="1"/>
  <c r="AS25" i="104"/>
  <c r="AL25" i="104"/>
  <c r="AU25" i="104" s="1"/>
  <c r="AS43" i="104"/>
  <c r="AL43" i="104"/>
  <c r="AU43" i="104" s="1"/>
  <c r="Y75" i="16"/>
  <c r="Z75" i="16" s="1"/>
  <c r="X75" i="16"/>
  <c r="Y75" i="90"/>
  <c r="X75" i="90"/>
  <c r="AI80" i="91"/>
  <c r="AO80" i="91"/>
  <c r="Y83" i="41"/>
  <c r="Z83" i="41" s="1"/>
  <c r="X83" i="41"/>
  <c r="AS15" i="104"/>
  <c r="AL15" i="104"/>
  <c r="AU15" i="104" s="1"/>
  <c r="AS33" i="104"/>
  <c r="AL33" i="104"/>
  <c r="AU33" i="104" s="1"/>
  <c r="W76" i="10"/>
  <c r="AF75" i="10"/>
  <c r="AO75" i="10" s="1"/>
  <c r="AE75" i="10"/>
  <c r="AG75" i="10"/>
  <c r="AP75" i="10" s="1"/>
  <c r="AG73" i="98"/>
  <c r="AP73" i="98" s="1"/>
  <c r="AF73" i="98"/>
  <c r="AO73" i="98" s="1"/>
  <c r="AE73" i="98"/>
  <c r="W74" i="98"/>
  <c r="W76" i="94"/>
  <c r="AF75" i="94"/>
  <c r="AO75" i="94" s="1"/>
  <c r="AG75" i="94"/>
  <c r="AP75" i="94" s="1"/>
  <c r="AE75" i="94"/>
  <c r="AS16" i="104"/>
  <c r="AL16" i="104"/>
  <c r="AU16" i="104" s="1"/>
  <c r="AS52" i="104"/>
  <c r="AL52" i="104"/>
  <c r="AU52" i="104" s="1"/>
  <c r="AH72" i="82"/>
  <c r="AQ72" i="82" s="1"/>
  <c r="AS47" i="104"/>
  <c r="AL47" i="104"/>
  <c r="AU47" i="104" s="1"/>
  <c r="AS65" i="104"/>
  <c r="AL65" i="104"/>
  <c r="AU65" i="104" s="1"/>
  <c r="AL3" i="104"/>
  <c r="AU3" i="104" s="1"/>
  <c r="AS3" i="104"/>
  <c r="AS24" i="104"/>
  <c r="AL24" i="104"/>
  <c r="AU24" i="104" s="1"/>
  <c r="AS42" i="104"/>
  <c r="AL42" i="104"/>
  <c r="AU42" i="104" s="1"/>
  <c r="AS60" i="104"/>
  <c r="AL60" i="104"/>
  <c r="AU60" i="104" s="1"/>
  <c r="AJ6" i="104"/>
  <c r="AK6" i="104"/>
  <c r="AT6" i="104" s="1"/>
  <c r="AS61" i="104"/>
  <c r="AL61" i="104"/>
  <c r="AU61" i="104" s="1"/>
  <c r="AS75" i="104"/>
  <c r="AL75" i="104"/>
  <c r="AU75" i="104" s="1"/>
  <c r="AR77" i="55"/>
  <c r="AI74" i="90"/>
  <c r="AN74" i="90"/>
  <c r="Y78" i="11"/>
  <c r="X78" i="11"/>
  <c r="AS26" i="104"/>
  <c r="AL26" i="104"/>
  <c r="AU26" i="104" s="1"/>
  <c r="W79" i="45"/>
  <c r="AG78" i="45"/>
  <c r="AP78" i="45" s="1"/>
  <c r="AE78" i="45"/>
  <c r="AF78" i="45"/>
  <c r="AO78" i="45" s="1"/>
  <c r="AE76" i="42"/>
  <c r="AF76" i="42"/>
  <c r="AO76" i="42" s="1"/>
  <c r="W77" i="42"/>
  <c r="AG76" i="42"/>
  <c r="AP76" i="42" s="1"/>
  <c r="AS34" i="104"/>
  <c r="AL34" i="104"/>
  <c r="AU34" i="104" s="1"/>
  <c r="AS70" i="104"/>
  <c r="AL70" i="104"/>
  <c r="AU70" i="104" s="1"/>
  <c r="Z72" i="82"/>
  <c r="AR77" i="100"/>
  <c r="AS48" i="104"/>
  <c r="AL48" i="104"/>
  <c r="AU48" i="104" s="1"/>
  <c r="AS66" i="104"/>
  <c r="AL66" i="104"/>
  <c r="AU66" i="104" s="1"/>
  <c r="AR74" i="102"/>
  <c r="AR75" i="85"/>
  <c r="AS12" i="104"/>
  <c r="AL12" i="104"/>
  <c r="AU12" i="104" s="1"/>
  <c r="AS49" i="104"/>
  <c r="AL49" i="104"/>
  <c r="AU49" i="104" s="1"/>
  <c r="AI74" i="16"/>
  <c r="AN74" i="16"/>
  <c r="Y81" i="91"/>
  <c r="X81" i="91"/>
  <c r="Y76" i="87"/>
  <c r="X76" i="87"/>
  <c r="AS63" i="104"/>
  <c r="AL63" i="104"/>
  <c r="AU63" i="104" s="1"/>
  <c r="AK7" i="104"/>
  <c r="AT7" i="104" s="1"/>
  <c r="AJ7" i="104"/>
  <c r="AS51" i="104"/>
  <c r="AL51" i="104"/>
  <c r="AU51" i="104" s="1"/>
  <c r="AS69" i="104"/>
  <c r="AL69" i="104"/>
  <c r="AU69" i="104" s="1"/>
  <c r="AE76" i="83"/>
  <c r="AG76" i="83"/>
  <c r="AP76" i="83" s="1"/>
  <c r="W77" i="83"/>
  <c r="AF76" i="83"/>
  <c r="AO76" i="83" s="1"/>
  <c r="AS14" i="104"/>
  <c r="AL14" i="104"/>
  <c r="AU14" i="104" s="1"/>
  <c r="AS32" i="104"/>
  <c r="AL32" i="104"/>
  <c r="AU32" i="104" s="1"/>
  <c r="AS50" i="104"/>
  <c r="AL50" i="104"/>
  <c r="AU50" i="104" s="1"/>
  <c r="AS68" i="104"/>
  <c r="AL68" i="104"/>
  <c r="AU68" i="104" s="1"/>
  <c r="AH75" i="102"/>
  <c r="AQ75" i="102" s="1"/>
  <c r="AH76" i="85"/>
  <c r="AQ76" i="85" s="1"/>
  <c r="AS21" i="104"/>
  <c r="AL21" i="104"/>
  <c r="AU21" i="104" s="1"/>
  <c r="Y77" i="43"/>
  <c r="X77" i="43"/>
  <c r="AL13" i="104"/>
  <c r="AU13" i="104" s="1"/>
  <c r="AS13" i="104"/>
  <c r="AS22" i="104"/>
  <c r="AL22" i="104"/>
  <c r="AU22" i="104" s="1"/>
  <c r="AS76" i="104"/>
  <c r="AL76" i="104"/>
  <c r="AU76" i="104" s="1"/>
  <c r="AS17" i="104"/>
  <c r="AL17" i="104"/>
  <c r="AU17" i="104" s="1"/>
  <c r="AS35" i="104"/>
  <c r="AL35" i="104"/>
  <c r="AU35" i="104" s="1"/>
  <c r="AS53" i="104"/>
  <c r="AL53" i="104"/>
  <c r="AU53" i="104" s="1"/>
  <c r="AS71" i="104"/>
  <c r="AL71" i="104"/>
  <c r="AU71" i="104" s="1"/>
  <c r="AE78" i="54"/>
  <c r="AF78" i="54"/>
  <c r="AO78" i="54" s="1"/>
  <c r="AG78" i="54"/>
  <c r="AP78" i="54" s="1"/>
  <c r="W79" i="54"/>
  <c r="AH76" i="50"/>
  <c r="AQ76" i="50" s="1"/>
  <c r="AS11" i="104"/>
  <c r="AL11" i="104"/>
  <c r="AU11" i="104" s="1"/>
  <c r="AS30" i="104"/>
  <c r="AL30" i="104"/>
  <c r="AU30" i="104" s="1"/>
  <c r="AI76" i="18"/>
  <c r="AN76" i="18"/>
  <c r="AR72" i="35"/>
  <c r="AS31" i="104"/>
  <c r="AL31" i="104"/>
  <c r="AU31" i="104" s="1"/>
  <c r="AS67" i="104"/>
  <c r="AL67" i="104"/>
  <c r="AU67" i="104" s="1"/>
  <c r="AR81" i="95"/>
  <c r="AI80" i="103"/>
  <c r="AN80" i="103"/>
  <c r="AI75" i="87"/>
  <c r="AN75" i="87"/>
  <c r="AS56" i="104"/>
  <c r="AL56" i="104"/>
  <c r="AU56" i="104" s="1"/>
  <c r="AR71" i="82"/>
  <c r="AS44" i="104"/>
  <c r="AL44" i="104"/>
  <c r="AU44" i="104" s="1"/>
  <c r="AS62" i="104"/>
  <c r="AL62" i="104"/>
  <c r="AU62" i="104" s="1"/>
  <c r="Y76" i="48"/>
  <c r="X76" i="48"/>
  <c r="AI75" i="48"/>
  <c r="AN75" i="48"/>
  <c r="AS39" i="104"/>
  <c r="AL39" i="104"/>
  <c r="AU39" i="104" s="1"/>
  <c r="AS57" i="104"/>
  <c r="AL57" i="104"/>
  <c r="AU57" i="104" s="1"/>
  <c r="AS77" i="104"/>
  <c r="AL77" i="104"/>
  <c r="AU77" i="104" s="1"/>
  <c r="AI76" i="43"/>
  <c r="AN76" i="43"/>
  <c r="AH78" i="100"/>
  <c r="AQ78" i="100" s="1"/>
  <c r="AS40" i="104"/>
  <c r="AL40" i="104"/>
  <c r="AU40" i="104" s="1"/>
  <c r="AS58" i="104"/>
  <c r="AL58" i="104"/>
  <c r="AU58" i="104" s="1"/>
  <c r="W75" i="49"/>
  <c r="AF74" i="49"/>
  <c r="AO74" i="49" s="1"/>
  <c r="AG74" i="49"/>
  <c r="AP74" i="49" s="1"/>
  <c r="AE74" i="49"/>
  <c r="AH73" i="35"/>
  <c r="AQ73" i="35" s="1"/>
  <c r="AS23" i="104"/>
  <c r="AL23" i="104"/>
  <c r="AU23" i="104" s="1"/>
  <c r="AS72" i="104"/>
  <c r="AL72" i="104"/>
  <c r="AU72" i="104" s="1"/>
  <c r="AH78" i="55"/>
  <c r="AQ78" i="55" s="1"/>
  <c r="Y77" i="18"/>
  <c r="X77" i="18"/>
  <c r="AS4" i="88"/>
  <c r="AS81" i="88" s="1"/>
  <c r="AL4" i="88"/>
  <c r="AU4" i="88" s="1"/>
  <c r="AU81" i="88" s="1"/>
  <c r="C11" i="88" s="1"/>
  <c r="F32" i="57" s="1"/>
  <c r="AR75" i="50"/>
  <c r="AS19" i="104"/>
  <c r="AL19" i="104"/>
  <c r="AU19" i="104" s="1"/>
  <c r="AI77" i="11"/>
  <c r="AN77" i="11"/>
  <c r="Z76" i="48" l="1"/>
  <c r="Z77" i="18"/>
  <c r="AG76" i="48"/>
  <c r="AP76" i="48" s="1"/>
  <c r="AF76" i="48"/>
  <c r="AO76" i="48" s="1"/>
  <c r="AE76" i="48"/>
  <c r="W77" i="48"/>
  <c r="AF83" i="41"/>
  <c r="AO83" i="41" s="1"/>
  <c r="W84" i="41"/>
  <c r="AG83" i="41"/>
  <c r="AP83" i="41" s="1"/>
  <c r="AE83" i="41"/>
  <c r="AE75" i="16"/>
  <c r="AF75" i="16"/>
  <c r="AO75" i="16" s="1"/>
  <c r="AG75" i="16"/>
  <c r="AP75" i="16" s="1"/>
  <c r="W76" i="16"/>
  <c r="AG77" i="18"/>
  <c r="AP77" i="18" s="1"/>
  <c r="AE77" i="18"/>
  <c r="AF77" i="18"/>
  <c r="AO77" i="18" s="1"/>
  <c r="W78" i="18"/>
  <c r="AR76" i="43"/>
  <c r="Y75" i="49"/>
  <c r="X75" i="49"/>
  <c r="AH77" i="18"/>
  <c r="AQ77" i="18" s="1"/>
  <c r="AI74" i="49"/>
  <c r="AN74" i="49"/>
  <c r="AS7" i="104"/>
  <c r="AL7" i="104"/>
  <c r="AU7" i="104" s="1"/>
  <c r="AS6" i="104"/>
  <c r="AL6" i="104"/>
  <c r="AU6" i="104" s="1"/>
  <c r="Y76" i="10"/>
  <c r="X76" i="10"/>
  <c r="AS8" i="104"/>
  <c r="AL8" i="104"/>
  <c r="AU8" i="104" s="1"/>
  <c r="AR82" i="41"/>
  <c r="Y79" i="100"/>
  <c r="X79" i="100"/>
  <c r="AR80" i="103"/>
  <c r="AI78" i="54"/>
  <c r="AN78" i="54"/>
  <c r="AI76" i="83"/>
  <c r="AN76" i="83"/>
  <c r="AH81" i="91"/>
  <c r="AQ81" i="91" s="1"/>
  <c r="Z78" i="11"/>
  <c r="AH78" i="11"/>
  <c r="AQ78" i="11" s="1"/>
  <c r="AH75" i="16"/>
  <c r="AQ75" i="16" s="1"/>
  <c r="AI78" i="99"/>
  <c r="AN78" i="99"/>
  <c r="AI78" i="100"/>
  <c r="AN78" i="100"/>
  <c r="Y77" i="85"/>
  <c r="X77" i="85"/>
  <c r="Z77" i="85" s="1"/>
  <c r="Z81" i="91"/>
  <c r="AF72" i="82"/>
  <c r="AO72" i="82" s="1"/>
  <c r="W73" i="82"/>
  <c r="AE72" i="82"/>
  <c r="AG72" i="82"/>
  <c r="AP72" i="82" s="1"/>
  <c r="AI78" i="45"/>
  <c r="AN78" i="45"/>
  <c r="Y76" i="94"/>
  <c r="Z76" i="94" s="1"/>
  <c r="X76" i="94"/>
  <c r="AH81" i="103"/>
  <c r="AQ81" i="103" s="1"/>
  <c r="Y79" i="55"/>
  <c r="X79" i="55"/>
  <c r="Y77" i="42"/>
  <c r="X77" i="42"/>
  <c r="AR80" i="91"/>
  <c r="Y79" i="99"/>
  <c r="X79" i="99"/>
  <c r="AE82" i="95"/>
  <c r="W83" i="95"/>
  <c r="AF82" i="95"/>
  <c r="AO82" i="95" s="1"/>
  <c r="AG82" i="95"/>
  <c r="AP82" i="95" s="1"/>
  <c r="Z81" i="103"/>
  <c r="AI73" i="35"/>
  <c r="AN73" i="35"/>
  <c r="Y77" i="50"/>
  <c r="Z77" i="50" s="1"/>
  <c r="X77" i="50"/>
  <c r="AI75" i="102"/>
  <c r="AN75" i="102"/>
  <c r="AR75" i="48"/>
  <c r="Y79" i="54"/>
  <c r="X79" i="54"/>
  <c r="AH77" i="43"/>
  <c r="AQ77" i="43" s="1"/>
  <c r="AH76" i="87"/>
  <c r="AQ76" i="87" s="1"/>
  <c r="Y79" i="45"/>
  <c r="X79" i="45"/>
  <c r="AR74" i="90"/>
  <c r="Y74" i="98"/>
  <c r="X74" i="98"/>
  <c r="AI75" i="10"/>
  <c r="AN75" i="10"/>
  <c r="AH75" i="90"/>
  <c r="AQ75" i="90" s="1"/>
  <c r="AL4" i="104"/>
  <c r="AU4" i="104" s="1"/>
  <c r="AU81" i="104" s="1"/>
  <c r="C11" i="104" s="1"/>
  <c r="F48" i="57" s="1"/>
  <c r="AS4" i="104"/>
  <c r="AS81" i="104" s="1"/>
  <c r="Y74" i="35"/>
  <c r="X74" i="35"/>
  <c r="AI76" i="50"/>
  <c r="AP76" i="50"/>
  <c r="Y76" i="102"/>
  <c r="Z76" i="102"/>
  <c r="X76" i="102"/>
  <c r="AR77" i="11"/>
  <c r="AH76" i="48"/>
  <c r="AQ76" i="48" s="1"/>
  <c r="AR75" i="87"/>
  <c r="AR76" i="18"/>
  <c r="Z77" i="43"/>
  <c r="Y77" i="83"/>
  <c r="X77" i="83"/>
  <c r="Z76" i="87"/>
  <c r="AR74" i="16"/>
  <c r="AI76" i="42"/>
  <c r="AN76" i="42"/>
  <c r="AI75" i="94"/>
  <c r="AN75" i="94"/>
  <c r="AI73" i="98"/>
  <c r="AN73" i="98"/>
  <c r="AH83" i="41"/>
  <c r="AQ83" i="41" s="1"/>
  <c r="Z75" i="90"/>
  <c r="AT81" i="104"/>
  <c r="AI78" i="55"/>
  <c r="AN78" i="55"/>
  <c r="AI76" i="85"/>
  <c r="AN76" i="85"/>
  <c r="Z75" i="49" l="1"/>
  <c r="W76" i="49" s="1"/>
  <c r="AE75" i="49"/>
  <c r="AG75" i="49"/>
  <c r="AP75" i="49" s="1"/>
  <c r="AF75" i="49"/>
  <c r="AO75" i="49" s="1"/>
  <c r="AF77" i="50"/>
  <c r="AO77" i="50" s="1"/>
  <c r="AE77" i="50"/>
  <c r="AN77" i="50" s="1"/>
  <c r="W78" i="50"/>
  <c r="AG77" i="50"/>
  <c r="AH79" i="55"/>
  <c r="AQ79" i="55" s="1"/>
  <c r="AR78" i="100"/>
  <c r="AR76" i="85"/>
  <c r="Z79" i="55"/>
  <c r="AR78" i="45"/>
  <c r="W82" i="91"/>
  <c r="AG81" i="91"/>
  <c r="AP81" i="91" s="1"/>
  <c r="AF81" i="91"/>
  <c r="AO81" i="91" s="1"/>
  <c r="AE81" i="91"/>
  <c r="AI77" i="18"/>
  <c r="AN77" i="18"/>
  <c r="AI75" i="16"/>
  <c r="AN75" i="16"/>
  <c r="Y83" i="95"/>
  <c r="X83" i="95"/>
  <c r="AH76" i="94"/>
  <c r="AQ76" i="94" s="1"/>
  <c r="AH77" i="85"/>
  <c r="AQ77" i="85" s="1"/>
  <c r="AR78" i="99"/>
  <c r="AE78" i="11"/>
  <c r="AF78" i="11"/>
  <c r="AO78" i="11" s="1"/>
  <c r="W79" i="11"/>
  <c r="AG78" i="11"/>
  <c r="AP78" i="11" s="1"/>
  <c r="AH79" i="100"/>
  <c r="AQ79" i="100" s="1"/>
  <c r="AQ81" i="100" s="1"/>
  <c r="AZ3" i="100"/>
  <c r="AX3" i="100" s="1"/>
  <c r="S3" i="100" s="1"/>
  <c r="AC3" i="100" s="1"/>
  <c r="AX9" i="100"/>
  <c r="S9" i="100" s="1"/>
  <c r="AC9" i="100" s="1"/>
  <c r="AB10" i="100" s="1"/>
  <c r="AX10" i="100"/>
  <c r="S10" i="100" s="1"/>
  <c r="AC10" i="100" s="1"/>
  <c r="AB11" i="100" s="1"/>
  <c r="AX11" i="100"/>
  <c r="S11" i="100" s="1"/>
  <c r="AC11" i="100" s="1"/>
  <c r="AB12" i="100" s="1"/>
  <c r="AX12" i="100"/>
  <c r="S12" i="100" s="1"/>
  <c r="AC12" i="100" s="1"/>
  <c r="AB13" i="100" s="1"/>
  <c r="AX13" i="100"/>
  <c r="S13" i="100" s="1"/>
  <c r="AC13" i="100" s="1"/>
  <c r="AB14" i="100" s="1"/>
  <c r="AX14" i="100"/>
  <c r="S14" i="100" s="1"/>
  <c r="AC14" i="100" s="1"/>
  <c r="AB15" i="100" s="1"/>
  <c r="AX15" i="100"/>
  <c r="S15" i="100" s="1"/>
  <c r="AC15" i="100" s="1"/>
  <c r="AB16" i="100" s="1"/>
  <c r="AX16" i="100"/>
  <c r="S16" i="100" s="1"/>
  <c r="AC16" i="100" s="1"/>
  <c r="AB17" i="100" s="1"/>
  <c r="AX17" i="100"/>
  <c r="S17" i="100" s="1"/>
  <c r="AC17" i="100" s="1"/>
  <c r="AB18" i="100" s="1"/>
  <c r="AX18" i="100"/>
  <c r="S18" i="100" s="1"/>
  <c r="AC18" i="100" s="1"/>
  <c r="AB19" i="100" s="1"/>
  <c r="AX19" i="100"/>
  <c r="S19" i="100" s="1"/>
  <c r="AC19" i="100" s="1"/>
  <c r="AB20" i="100" s="1"/>
  <c r="AX20" i="100"/>
  <c r="S20" i="100" s="1"/>
  <c r="AC20" i="100" s="1"/>
  <c r="AB21" i="100" s="1"/>
  <c r="AX21" i="100"/>
  <c r="S21" i="100" s="1"/>
  <c r="AC21" i="100" s="1"/>
  <c r="AB22" i="100" s="1"/>
  <c r="AX22" i="100"/>
  <c r="S22" i="100" s="1"/>
  <c r="AC22" i="100" s="1"/>
  <c r="AB23" i="100" s="1"/>
  <c r="AX23" i="100"/>
  <c r="S23" i="100" s="1"/>
  <c r="AC23" i="100" s="1"/>
  <c r="AB24" i="100" s="1"/>
  <c r="AX24" i="100"/>
  <c r="S24" i="100" s="1"/>
  <c r="AC24" i="100" s="1"/>
  <c r="AB25" i="100" s="1"/>
  <c r="AX25" i="100"/>
  <c r="S25" i="100" s="1"/>
  <c r="AC25" i="100" s="1"/>
  <c r="AB26" i="100" s="1"/>
  <c r="AX26" i="100"/>
  <c r="S26" i="100" s="1"/>
  <c r="AC26" i="100" s="1"/>
  <c r="AB27" i="100" s="1"/>
  <c r="AX27" i="100"/>
  <c r="S27" i="100" s="1"/>
  <c r="AC27" i="100" s="1"/>
  <c r="AB28" i="100" s="1"/>
  <c r="AX28" i="100"/>
  <c r="S28" i="100" s="1"/>
  <c r="AC28" i="100" s="1"/>
  <c r="AB29" i="100" s="1"/>
  <c r="AX29" i="100"/>
  <c r="S29" i="100" s="1"/>
  <c r="AC29" i="100" s="1"/>
  <c r="AB30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4" i="100"/>
  <c r="S74" i="100" s="1"/>
  <c r="AC74" i="100" s="1"/>
  <c r="AB75" i="100" s="1"/>
  <c r="AX75" i="100"/>
  <c r="S75" i="100" s="1"/>
  <c r="AC75" i="100" s="1"/>
  <c r="AB76" i="100" s="1"/>
  <c r="AX77" i="100"/>
  <c r="S77" i="100" s="1"/>
  <c r="AC77" i="100" s="1"/>
  <c r="AB78" i="100" s="1"/>
  <c r="AX78" i="100"/>
  <c r="S78" i="100" s="1"/>
  <c r="AC78" i="100" s="1"/>
  <c r="AB79" i="100" s="1"/>
  <c r="AX76" i="100"/>
  <c r="S76" i="100" s="1"/>
  <c r="AC76" i="100" s="1"/>
  <c r="AB77" i="100" s="1"/>
  <c r="Y77" i="48"/>
  <c r="X77" i="48"/>
  <c r="AR75" i="10"/>
  <c r="AH79" i="45"/>
  <c r="AQ79" i="45" s="1"/>
  <c r="AQ81" i="45" s="1"/>
  <c r="AZ3" i="45"/>
  <c r="AX8" i="45" s="1"/>
  <c r="S8" i="45" s="1"/>
  <c r="AC8" i="45" s="1"/>
  <c r="AB9" i="45" s="1"/>
  <c r="AX10" i="45"/>
  <c r="S10" i="45" s="1"/>
  <c r="AC10" i="45" s="1"/>
  <c r="AB11" i="45" s="1"/>
  <c r="AX11" i="45"/>
  <c r="S11" i="45" s="1"/>
  <c r="AC11" i="45" s="1"/>
  <c r="AB12" i="45" s="1"/>
  <c r="AX12" i="45"/>
  <c r="S12" i="45" s="1"/>
  <c r="AC12" i="45" s="1"/>
  <c r="AB13" i="45" s="1"/>
  <c r="AX15" i="45"/>
  <c r="S15" i="45" s="1"/>
  <c r="AC15" i="45" s="1"/>
  <c r="AB16" i="45" s="1"/>
  <c r="AX16" i="45"/>
  <c r="S16" i="45" s="1"/>
  <c r="AC16" i="45" s="1"/>
  <c r="AB17" i="45" s="1"/>
  <c r="AX17" i="45"/>
  <c r="S17" i="45" s="1"/>
  <c r="AC17" i="45" s="1"/>
  <c r="AB18" i="45" s="1"/>
  <c r="AX18" i="45"/>
  <c r="S18" i="45" s="1"/>
  <c r="AC18" i="45" s="1"/>
  <c r="AB19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6" i="45"/>
  <c r="S76" i="45" s="1"/>
  <c r="AC76" i="45" s="1"/>
  <c r="AB77" i="45" s="1"/>
  <c r="AX77" i="45"/>
  <c r="S77" i="45" s="1"/>
  <c r="AC77" i="45" s="1"/>
  <c r="AB78" i="45" s="1"/>
  <c r="AX75" i="45"/>
  <c r="S75" i="45" s="1"/>
  <c r="AC75" i="45" s="1"/>
  <c r="AB76" i="45" s="1"/>
  <c r="AX74" i="45"/>
  <c r="S74" i="45" s="1"/>
  <c r="AC74" i="45" s="1"/>
  <c r="AB75" i="45" s="1"/>
  <c r="AX78" i="45"/>
  <c r="S78" i="45" s="1"/>
  <c r="AC78" i="45" s="1"/>
  <c r="AB79" i="45" s="1"/>
  <c r="AR73" i="35"/>
  <c r="AI82" i="95"/>
  <c r="AN82" i="95"/>
  <c r="AH77" i="42"/>
  <c r="AQ77" i="42" s="1"/>
  <c r="AG76" i="94"/>
  <c r="AP76" i="94" s="1"/>
  <c r="AF76" i="94"/>
  <c r="AO76" i="94" s="1"/>
  <c r="AE76" i="94"/>
  <c r="W77" i="94"/>
  <c r="AE77" i="85"/>
  <c r="AG77" i="85"/>
  <c r="AP77" i="85" s="1"/>
  <c r="AF77" i="85"/>
  <c r="AO77" i="85" s="1"/>
  <c r="W78" i="85"/>
  <c r="AR76" i="83"/>
  <c r="Z79" i="100"/>
  <c r="AH76" i="10"/>
  <c r="AQ76" i="10" s="1"/>
  <c r="AI83" i="41"/>
  <c r="AN83" i="41"/>
  <c r="AI76" i="48"/>
  <c r="AN76" i="48"/>
  <c r="AF76" i="102"/>
  <c r="AO76" i="102" s="1"/>
  <c r="AE76" i="102"/>
  <c r="W77" i="102"/>
  <c r="AG76" i="102"/>
  <c r="AP76" i="102" s="1"/>
  <c r="AF76" i="87"/>
  <c r="AO76" i="87" s="1"/>
  <c r="AE76" i="87"/>
  <c r="W77" i="87"/>
  <c r="AG76" i="87"/>
  <c r="AP76" i="87" s="1"/>
  <c r="AR75" i="94"/>
  <c r="AH77" i="83"/>
  <c r="AQ77" i="83" s="1"/>
  <c r="AR78" i="55"/>
  <c r="Z77" i="83"/>
  <c r="AR76" i="50"/>
  <c r="AR76" i="42"/>
  <c r="AH74" i="35"/>
  <c r="AQ74" i="35" s="1"/>
  <c r="AH74" i="98"/>
  <c r="AQ74" i="98" s="1"/>
  <c r="Z79" i="45"/>
  <c r="AH79" i="54"/>
  <c r="AQ79" i="54" s="1"/>
  <c r="AQ81" i="54" s="1"/>
  <c r="AZ3" i="54"/>
  <c r="AX3" i="54" s="1"/>
  <c r="S3" i="54" s="1"/>
  <c r="AC3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X22" i="54"/>
  <c r="S22" i="54" s="1"/>
  <c r="AC22" i="54" s="1"/>
  <c r="AB23" i="54" s="1"/>
  <c r="AX23" i="54"/>
  <c r="S23" i="54" s="1"/>
  <c r="AC23" i="54" s="1"/>
  <c r="AB24" i="54" s="1"/>
  <c r="AX24" i="54"/>
  <c r="S24" i="54" s="1"/>
  <c r="AC24" i="54" s="1"/>
  <c r="AB25" i="54" s="1"/>
  <c r="AX25" i="54"/>
  <c r="S25" i="54" s="1"/>
  <c r="AC25" i="54" s="1"/>
  <c r="AB26" i="54" s="1"/>
  <c r="AX26" i="54"/>
  <c r="S26" i="54" s="1"/>
  <c r="AC26" i="54" s="1"/>
  <c r="AB27" i="54" s="1"/>
  <c r="AX27" i="54"/>
  <c r="S27" i="54" s="1"/>
  <c r="AC27" i="54" s="1"/>
  <c r="AB28" i="54" s="1"/>
  <c r="AX28" i="54"/>
  <c r="S28" i="54" s="1"/>
  <c r="AC28" i="54" s="1"/>
  <c r="AB29" i="54" s="1"/>
  <c r="AX29" i="54"/>
  <c r="S29" i="54" s="1"/>
  <c r="AC29" i="54" s="1"/>
  <c r="AB30" i="54" s="1"/>
  <c r="AX30" i="54"/>
  <c r="S30" i="54" s="1"/>
  <c r="AC30" i="54" s="1"/>
  <c r="AB31" i="54" s="1"/>
  <c r="AX31" i="54"/>
  <c r="S31" i="54" s="1"/>
  <c r="AC31" i="54" s="1"/>
  <c r="AB32" i="54" s="1"/>
  <c r="AX32" i="54"/>
  <c r="S32" i="54" s="1"/>
  <c r="AC32" i="54" s="1"/>
  <c r="AB33" i="54" s="1"/>
  <c r="AX33" i="54"/>
  <c r="S33" i="54" s="1"/>
  <c r="AC33" i="54" s="1"/>
  <c r="AB34" i="54" s="1"/>
  <c r="AX34" i="54"/>
  <c r="S34" i="54" s="1"/>
  <c r="AC34" i="54" s="1"/>
  <c r="AB35" i="54" s="1"/>
  <c r="AX35" i="54"/>
  <c r="S35" i="54" s="1"/>
  <c r="AC35" i="54" s="1"/>
  <c r="AB36" i="54" s="1"/>
  <c r="AX36" i="54"/>
  <c r="S36" i="54" s="1"/>
  <c r="AC36" i="54" s="1"/>
  <c r="AB37" i="54" s="1"/>
  <c r="AX37" i="54"/>
  <c r="S37" i="54" s="1"/>
  <c r="AC37" i="54" s="1"/>
  <c r="AB38" i="54" s="1"/>
  <c r="AX38" i="54"/>
  <c r="S38" i="54" s="1"/>
  <c r="AC38" i="54" s="1"/>
  <c r="AB39" i="54" s="1"/>
  <c r="AX39" i="54"/>
  <c r="S39" i="54" s="1"/>
  <c r="AC39" i="54" s="1"/>
  <c r="AB40" i="54" s="1"/>
  <c r="AX40" i="54"/>
  <c r="S40" i="54" s="1"/>
  <c r="AC40" i="54" s="1"/>
  <c r="AB41" i="54" s="1"/>
  <c r="AX41" i="54"/>
  <c r="S41" i="54" s="1"/>
  <c r="AC41" i="54" s="1"/>
  <c r="AB42" i="54" s="1"/>
  <c r="AX42" i="54"/>
  <c r="S42" i="54" s="1"/>
  <c r="AC42" i="54" s="1"/>
  <c r="AB43" i="54" s="1"/>
  <c r="AX43" i="54"/>
  <c r="S43" i="54" s="1"/>
  <c r="AC43" i="54" s="1"/>
  <c r="AB44" i="54" s="1"/>
  <c r="AX44" i="54"/>
  <c r="S44" i="54" s="1"/>
  <c r="AC44" i="54" s="1"/>
  <c r="AB45" i="54" s="1"/>
  <c r="AX45" i="54"/>
  <c r="S45" i="54" s="1"/>
  <c r="AC45" i="54" s="1"/>
  <c r="AB46" i="54" s="1"/>
  <c r="AX46" i="54"/>
  <c r="S46" i="54" s="1"/>
  <c r="AC46" i="54" s="1"/>
  <c r="AB47" i="54" s="1"/>
  <c r="AX47" i="54"/>
  <c r="S47" i="54" s="1"/>
  <c r="AC47" i="54" s="1"/>
  <c r="AB48" i="54" s="1"/>
  <c r="AX48" i="54"/>
  <c r="S48" i="54" s="1"/>
  <c r="AC48" i="54" s="1"/>
  <c r="AB49" i="54" s="1"/>
  <c r="AX49" i="54"/>
  <c r="S49" i="54" s="1"/>
  <c r="AC49" i="54" s="1"/>
  <c r="AB50" i="54" s="1"/>
  <c r="AX50" i="54"/>
  <c r="S50" i="54" s="1"/>
  <c r="AC50" i="54" s="1"/>
  <c r="AB51" i="54" s="1"/>
  <c r="AX51" i="54"/>
  <c r="S51" i="54" s="1"/>
  <c r="AC51" i="54" s="1"/>
  <c r="AB52" i="54" s="1"/>
  <c r="AX52" i="54"/>
  <c r="S52" i="54" s="1"/>
  <c r="AC52" i="54" s="1"/>
  <c r="AB53" i="54" s="1"/>
  <c r="AX53" i="54"/>
  <c r="S53" i="54" s="1"/>
  <c r="AC53" i="54" s="1"/>
  <c r="AB54" i="54" s="1"/>
  <c r="AX54" i="54"/>
  <c r="S54" i="54" s="1"/>
  <c r="AC54" i="54" s="1"/>
  <c r="AB55" i="54" s="1"/>
  <c r="AX55" i="54"/>
  <c r="S55" i="54" s="1"/>
  <c r="AC55" i="54" s="1"/>
  <c r="AB56" i="54" s="1"/>
  <c r="AX56" i="54"/>
  <c r="S56" i="54" s="1"/>
  <c r="AC56" i="54" s="1"/>
  <c r="AB57" i="54" s="1"/>
  <c r="AX57" i="54"/>
  <c r="S57" i="54" s="1"/>
  <c r="AC57" i="54" s="1"/>
  <c r="AB58" i="54" s="1"/>
  <c r="AX58" i="54"/>
  <c r="S58" i="54" s="1"/>
  <c r="AC58" i="54" s="1"/>
  <c r="AB59" i="54" s="1"/>
  <c r="AX59" i="54"/>
  <c r="S59" i="54" s="1"/>
  <c r="AC59" i="54" s="1"/>
  <c r="AB60" i="54" s="1"/>
  <c r="AX60" i="54"/>
  <c r="S60" i="54" s="1"/>
  <c r="AC60" i="54" s="1"/>
  <c r="AB61" i="54" s="1"/>
  <c r="AX61" i="54"/>
  <c r="S61" i="54" s="1"/>
  <c r="AC61" i="54" s="1"/>
  <c r="AB62" i="54" s="1"/>
  <c r="AX62" i="54"/>
  <c r="S62" i="54" s="1"/>
  <c r="AC62" i="54" s="1"/>
  <c r="AB63" i="54" s="1"/>
  <c r="AX63" i="54"/>
  <c r="S63" i="54" s="1"/>
  <c r="AC63" i="54" s="1"/>
  <c r="AB64" i="54" s="1"/>
  <c r="AX64" i="54"/>
  <c r="S64" i="54" s="1"/>
  <c r="AC64" i="54" s="1"/>
  <c r="AB65" i="54" s="1"/>
  <c r="AX65" i="54"/>
  <c r="S65" i="54" s="1"/>
  <c r="AC65" i="54" s="1"/>
  <c r="AB66" i="54" s="1"/>
  <c r="AX66" i="54"/>
  <c r="S66" i="54" s="1"/>
  <c r="AC66" i="54" s="1"/>
  <c r="AB67" i="54" s="1"/>
  <c r="AX67" i="54"/>
  <c r="S67" i="54" s="1"/>
  <c r="AC67" i="54" s="1"/>
  <c r="AB68" i="54" s="1"/>
  <c r="AX68" i="54"/>
  <c r="S68" i="54" s="1"/>
  <c r="AC68" i="54" s="1"/>
  <c r="AB69" i="54" s="1"/>
  <c r="AX69" i="54"/>
  <c r="S69" i="54" s="1"/>
  <c r="AC69" i="54" s="1"/>
  <c r="AB70" i="54" s="1"/>
  <c r="AX70" i="54"/>
  <c r="S70" i="54" s="1"/>
  <c r="AC70" i="54" s="1"/>
  <c r="AB71" i="54" s="1"/>
  <c r="AX71" i="54"/>
  <c r="S71" i="54" s="1"/>
  <c r="AC71" i="54" s="1"/>
  <c r="AB72" i="54" s="1"/>
  <c r="AX72" i="54"/>
  <c r="S72" i="54" s="1"/>
  <c r="AC72" i="54" s="1"/>
  <c r="AB73" i="54" s="1"/>
  <c r="AX73" i="54"/>
  <c r="S73" i="54" s="1"/>
  <c r="AC73" i="54" s="1"/>
  <c r="AB74" i="54" s="1"/>
  <c r="AX76" i="54"/>
  <c r="S76" i="54" s="1"/>
  <c r="AC76" i="54" s="1"/>
  <c r="AB77" i="54" s="1"/>
  <c r="AX77" i="54"/>
  <c r="S77" i="54" s="1"/>
  <c r="AC77" i="54" s="1"/>
  <c r="AB78" i="54" s="1"/>
  <c r="AX74" i="54"/>
  <c r="S74" i="54" s="1"/>
  <c r="AC74" i="54" s="1"/>
  <c r="AB75" i="54" s="1"/>
  <c r="AX75" i="54"/>
  <c r="S75" i="54" s="1"/>
  <c r="AC75" i="54" s="1"/>
  <c r="AB76" i="54" s="1"/>
  <c r="AX78" i="54"/>
  <c r="S78" i="54" s="1"/>
  <c r="AC78" i="54" s="1"/>
  <c r="AB79" i="54" s="1"/>
  <c r="AR75" i="102"/>
  <c r="W82" i="103"/>
  <c r="AG81" i="103"/>
  <c r="AP81" i="103" s="1"/>
  <c r="AF81" i="103"/>
  <c r="AO81" i="103" s="1"/>
  <c r="AE81" i="103"/>
  <c r="AH79" i="99"/>
  <c r="AQ79" i="99" s="1"/>
  <c r="Z77" i="42"/>
  <c r="AI72" i="82"/>
  <c r="AN72" i="82"/>
  <c r="Z76" i="10"/>
  <c r="Y76" i="16"/>
  <c r="X76" i="16"/>
  <c r="AR73" i="98"/>
  <c r="W76" i="90"/>
  <c r="AF75" i="90"/>
  <c r="AO75" i="90" s="1"/>
  <c r="AE75" i="90"/>
  <c r="AG75" i="90"/>
  <c r="AP75" i="90" s="1"/>
  <c r="AE77" i="43"/>
  <c r="AF77" i="43"/>
  <c r="AO77" i="43" s="1"/>
  <c r="W78" i="43"/>
  <c r="AG77" i="43"/>
  <c r="AP77" i="43" s="1"/>
  <c r="AH76" i="102"/>
  <c r="AQ76" i="102" s="1"/>
  <c r="Z74" i="35"/>
  <c r="Z74" i="98"/>
  <c r="Z79" i="54"/>
  <c r="AH77" i="50"/>
  <c r="AQ77" i="50" s="1"/>
  <c r="Z79" i="99"/>
  <c r="Y73" i="82"/>
  <c r="X73" i="82"/>
  <c r="Z73" i="82" s="1"/>
  <c r="AR78" i="54"/>
  <c r="AR74" i="49"/>
  <c r="AH75" i="49"/>
  <c r="AQ75" i="49" s="1"/>
  <c r="Y78" i="18"/>
  <c r="X78" i="18"/>
  <c r="Y84" i="41"/>
  <c r="X84" i="41"/>
  <c r="Z84" i="41" s="1"/>
  <c r="Z76" i="16" l="1"/>
  <c r="AX9" i="54"/>
  <c r="S9" i="54" s="1"/>
  <c r="AC9" i="54" s="1"/>
  <c r="AB10" i="54" s="1"/>
  <c r="AX4" i="45"/>
  <c r="S4" i="45" s="1"/>
  <c r="AC4" i="45" s="1"/>
  <c r="AB5" i="45" s="1"/>
  <c r="AX6" i="100"/>
  <c r="S6" i="100" s="1"/>
  <c r="AC6" i="100" s="1"/>
  <c r="AB7" i="100" s="1"/>
  <c r="AX4" i="100"/>
  <c r="S4" i="100" s="1"/>
  <c r="AC4" i="100" s="1"/>
  <c r="AB5" i="100" s="1"/>
  <c r="AX9" i="45"/>
  <c r="S9" i="45" s="1"/>
  <c r="AC9" i="45" s="1"/>
  <c r="AB10" i="45" s="1"/>
  <c r="AX5" i="100"/>
  <c r="S5" i="100" s="1"/>
  <c r="AC5" i="100" s="1"/>
  <c r="AB6" i="100" s="1"/>
  <c r="AX14" i="45"/>
  <c r="S14" i="45" s="1"/>
  <c r="AC14" i="45" s="1"/>
  <c r="AB15" i="45" s="1"/>
  <c r="AX7" i="45"/>
  <c r="S7" i="45" s="1"/>
  <c r="AC7" i="45" s="1"/>
  <c r="AB8" i="45" s="1"/>
  <c r="AX8" i="100"/>
  <c r="S8" i="100" s="1"/>
  <c r="AC8" i="100" s="1"/>
  <c r="AB9" i="100" s="1"/>
  <c r="AX10" i="54"/>
  <c r="S10" i="54" s="1"/>
  <c r="AC10" i="54" s="1"/>
  <c r="AB11" i="54" s="1"/>
  <c r="AX13" i="45"/>
  <c r="S13" i="45" s="1"/>
  <c r="AC13" i="45" s="1"/>
  <c r="AB14" i="45" s="1"/>
  <c r="AX6" i="45"/>
  <c r="S6" i="45" s="1"/>
  <c r="AC6" i="45" s="1"/>
  <c r="AB7" i="45" s="1"/>
  <c r="AX7" i="100"/>
  <c r="S7" i="100" s="1"/>
  <c r="AC7" i="100" s="1"/>
  <c r="AB8" i="100" s="1"/>
  <c r="AE84" i="41"/>
  <c r="AF84" i="41"/>
  <c r="AO84" i="41" s="1"/>
  <c r="AG84" i="41"/>
  <c r="AP84" i="41" s="1"/>
  <c r="W85" i="41"/>
  <c r="AF76" i="16"/>
  <c r="AO76" i="16" s="1"/>
  <c r="W77" i="16"/>
  <c r="AG76" i="16"/>
  <c r="AP76" i="16" s="1"/>
  <c r="AE76" i="16"/>
  <c r="AG73" i="82"/>
  <c r="AP73" i="82" s="1"/>
  <c r="W74" i="82"/>
  <c r="AF73" i="82"/>
  <c r="AO73" i="82" s="1"/>
  <c r="AE73" i="82"/>
  <c r="AE74" i="98"/>
  <c r="AF74" i="98"/>
  <c r="AO74" i="98" s="1"/>
  <c r="AG74" i="98"/>
  <c r="AP74" i="98" s="1"/>
  <c r="W75" i="98"/>
  <c r="AH76" i="16"/>
  <c r="AQ76" i="16" s="1"/>
  <c r="AE77" i="42"/>
  <c r="AF77" i="42"/>
  <c r="AO77" i="42" s="1"/>
  <c r="AG77" i="42"/>
  <c r="AP77" i="42" s="1"/>
  <c r="W78" i="42"/>
  <c r="AJ74" i="54"/>
  <c r="AK74" i="54"/>
  <c r="AT74" i="54" s="1"/>
  <c r="AK68" i="54"/>
  <c r="AT68" i="54" s="1"/>
  <c r="AJ68" i="54"/>
  <c r="AJ62" i="54"/>
  <c r="AK62" i="54"/>
  <c r="AT62" i="54" s="1"/>
  <c r="AK56" i="54"/>
  <c r="AT56" i="54" s="1"/>
  <c r="AJ56" i="54"/>
  <c r="AK50" i="54"/>
  <c r="AT50" i="54" s="1"/>
  <c r="AJ50" i="54"/>
  <c r="AJ44" i="54"/>
  <c r="AK44" i="54"/>
  <c r="AT44" i="54" s="1"/>
  <c r="AJ38" i="54"/>
  <c r="AK38" i="54"/>
  <c r="AT38" i="54" s="1"/>
  <c r="AK32" i="54"/>
  <c r="AT32" i="54" s="1"/>
  <c r="AJ32" i="54"/>
  <c r="AK26" i="54"/>
  <c r="AT26" i="54" s="1"/>
  <c r="AJ26" i="54"/>
  <c r="AK20" i="54"/>
  <c r="AT20" i="54" s="1"/>
  <c r="AJ20" i="54"/>
  <c r="AK14" i="54"/>
  <c r="AT14" i="54" s="1"/>
  <c r="AJ14" i="54"/>
  <c r="AK8" i="54"/>
  <c r="AT8" i="54" s="1"/>
  <c r="AJ8" i="54"/>
  <c r="AX79" i="45"/>
  <c r="S79" i="45" s="1"/>
  <c r="AC79" i="45" s="1"/>
  <c r="AJ79" i="45" s="1"/>
  <c r="AS79" i="45" s="1"/>
  <c r="AF79" i="45"/>
  <c r="AO79" i="45" s="1"/>
  <c r="AO81" i="45" s="1"/>
  <c r="AG79" i="45"/>
  <c r="AP79" i="45" s="1"/>
  <c r="AP81" i="45" s="1"/>
  <c r="AE79" i="45"/>
  <c r="AR76" i="48"/>
  <c r="Y78" i="85"/>
  <c r="X78" i="85"/>
  <c r="AI76" i="94"/>
  <c r="AN76" i="94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K49" i="45"/>
  <c r="AT49" i="45" s="1"/>
  <c r="AJ49" i="45"/>
  <c r="AJ43" i="45"/>
  <c r="AK43" i="45"/>
  <c r="AT43" i="45" s="1"/>
  <c r="AK37" i="45"/>
  <c r="AT37" i="45" s="1"/>
  <c r="AJ37" i="45"/>
  <c r="AJ31" i="45"/>
  <c r="AK31" i="45"/>
  <c r="AT31" i="45" s="1"/>
  <c r="AJ25" i="45"/>
  <c r="AK25" i="45"/>
  <c r="AT25" i="45" s="1"/>
  <c r="AK19" i="45"/>
  <c r="AT19" i="45" s="1"/>
  <c r="AJ19" i="45"/>
  <c r="AJ13" i="45"/>
  <c r="AK13" i="45"/>
  <c r="AT13" i="45" s="1"/>
  <c r="AK5" i="45"/>
  <c r="AT5" i="45" s="1"/>
  <c r="AK78" i="100"/>
  <c r="AT78" i="100" s="1"/>
  <c r="AJ78" i="100"/>
  <c r="AJ71" i="100"/>
  <c r="AK71" i="100"/>
  <c r="AT71" i="100" s="1"/>
  <c r="AJ65" i="100"/>
  <c r="AK65" i="100"/>
  <c r="AT65" i="100" s="1"/>
  <c r="AK59" i="100"/>
  <c r="AT59" i="100" s="1"/>
  <c r="AJ59" i="100"/>
  <c r="AJ53" i="100"/>
  <c r="AK53" i="100"/>
  <c r="AT53" i="100" s="1"/>
  <c r="AJ47" i="100"/>
  <c r="AK47" i="100"/>
  <c r="AT47" i="100" s="1"/>
  <c r="AJ41" i="100"/>
  <c r="AK41" i="100"/>
  <c r="AT41" i="100" s="1"/>
  <c r="AK35" i="100"/>
  <c r="AT35" i="100" s="1"/>
  <c r="AJ35" i="100"/>
  <c r="AJ29" i="100"/>
  <c r="AK29" i="100"/>
  <c r="AT29" i="100" s="1"/>
  <c r="AJ23" i="100"/>
  <c r="AK23" i="100"/>
  <c r="AT23" i="100" s="1"/>
  <c r="AJ17" i="100"/>
  <c r="AK17" i="100"/>
  <c r="AT17" i="100" s="1"/>
  <c r="AJ11" i="100"/>
  <c r="AK11" i="100"/>
  <c r="AT11" i="100" s="1"/>
  <c r="AJ5" i="100"/>
  <c r="AK5" i="100"/>
  <c r="AT5" i="100" s="1"/>
  <c r="AR75" i="16"/>
  <c r="AG74" i="35"/>
  <c r="AP74" i="35" s="1"/>
  <c r="AF74" i="35"/>
  <c r="AO74" i="35" s="1"/>
  <c r="AE74" i="35"/>
  <c r="W75" i="35"/>
  <c r="AI75" i="90"/>
  <c r="AN75" i="90"/>
  <c r="AI81" i="103"/>
  <c r="AN81" i="103"/>
  <c r="AK73" i="54"/>
  <c r="AT73" i="54" s="1"/>
  <c r="AJ73" i="54"/>
  <c r="AK67" i="54"/>
  <c r="AT67" i="54" s="1"/>
  <c r="AJ67" i="54"/>
  <c r="AJ61" i="54"/>
  <c r="AK61" i="54"/>
  <c r="AT61" i="54" s="1"/>
  <c r="AJ55" i="54"/>
  <c r="AK55" i="54"/>
  <c r="AT55" i="54" s="1"/>
  <c r="AJ49" i="54"/>
  <c r="AK49" i="54"/>
  <c r="AT49" i="54" s="1"/>
  <c r="AK43" i="54"/>
  <c r="AT43" i="54" s="1"/>
  <c r="AJ43" i="54"/>
  <c r="AJ37" i="54"/>
  <c r="AK37" i="54"/>
  <c r="AT37" i="54" s="1"/>
  <c r="AK31" i="54"/>
  <c r="AT31" i="54" s="1"/>
  <c r="AJ31" i="54"/>
  <c r="AJ25" i="54"/>
  <c r="AK25" i="54"/>
  <c r="AT25" i="54" s="1"/>
  <c r="AJ19" i="54"/>
  <c r="AK19" i="54"/>
  <c r="AT19" i="54" s="1"/>
  <c r="AK13" i="54"/>
  <c r="AT13" i="54" s="1"/>
  <c r="AJ13" i="54"/>
  <c r="AJ7" i="54"/>
  <c r="AK7" i="54"/>
  <c r="AT7" i="54" s="1"/>
  <c r="AK75" i="45"/>
  <c r="AT75" i="45" s="1"/>
  <c r="AJ75" i="45"/>
  <c r="AJ72" i="45"/>
  <c r="AK72" i="45"/>
  <c r="AT72" i="45" s="1"/>
  <c r="AJ66" i="45"/>
  <c r="AK66" i="45"/>
  <c r="AT66" i="45" s="1"/>
  <c r="AJ60" i="45"/>
  <c r="AK60" i="45"/>
  <c r="AT60" i="45" s="1"/>
  <c r="AK54" i="45"/>
  <c r="AT54" i="45" s="1"/>
  <c r="AJ54" i="45"/>
  <c r="AJ48" i="45"/>
  <c r="AK48" i="45"/>
  <c r="AT48" i="45" s="1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J18" i="45"/>
  <c r="AK18" i="45"/>
  <c r="AT18" i="45" s="1"/>
  <c r="AK12" i="45"/>
  <c r="AT12" i="45" s="1"/>
  <c r="AJ12" i="45"/>
  <c r="AK9" i="45"/>
  <c r="AT9" i="45" s="1"/>
  <c r="AJ9" i="45"/>
  <c r="AH77" i="48"/>
  <c r="AQ77" i="48" s="1"/>
  <c r="AK76" i="100"/>
  <c r="AT76" i="100" s="1"/>
  <c r="AJ76" i="100"/>
  <c r="AJ70" i="100"/>
  <c r="AK70" i="100"/>
  <c r="AT70" i="100" s="1"/>
  <c r="AJ64" i="100"/>
  <c r="AK64" i="100"/>
  <c r="AT64" i="100" s="1"/>
  <c r="AJ58" i="100"/>
  <c r="AK58" i="100"/>
  <c r="AT58" i="100" s="1"/>
  <c r="AK52" i="100"/>
  <c r="AT52" i="100" s="1"/>
  <c r="AJ52" i="100"/>
  <c r="AJ46" i="100"/>
  <c r="AK46" i="100"/>
  <c r="AT46" i="100" s="1"/>
  <c r="AJ40" i="100"/>
  <c r="AK40" i="100"/>
  <c r="AT40" i="100" s="1"/>
  <c r="AJ34" i="100"/>
  <c r="AK34" i="100"/>
  <c r="AT34" i="100" s="1"/>
  <c r="AJ28" i="100"/>
  <c r="AK28" i="100"/>
  <c r="AT28" i="100" s="1"/>
  <c r="AJ22" i="100"/>
  <c r="AK22" i="100"/>
  <c r="AT22" i="100" s="1"/>
  <c r="AJ16" i="100"/>
  <c r="AK16" i="100"/>
  <c r="AT16" i="100" s="1"/>
  <c r="AJ10" i="100"/>
  <c r="AK10" i="100"/>
  <c r="AT10" i="100" s="1"/>
  <c r="AJ6" i="100"/>
  <c r="AK6" i="100"/>
  <c r="AT6" i="100" s="1"/>
  <c r="AI78" i="11"/>
  <c r="AN78" i="11"/>
  <c r="Y82" i="91"/>
  <c r="X82" i="91"/>
  <c r="AH73" i="82"/>
  <c r="AQ73" i="82" s="1"/>
  <c r="Y78" i="43"/>
  <c r="X78" i="43"/>
  <c r="AJ76" i="54"/>
  <c r="AK76" i="54"/>
  <c r="AT76" i="54" s="1"/>
  <c r="AK72" i="54"/>
  <c r="AT72" i="54" s="1"/>
  <c r="AJ72" i="54"/>
  <c r="AK66" i="54"/>
  <c r="AT66" i="54" s="1"/>
  <c r="AJ66" i="54"/>
  <c r="AK60" i="54"/>
  <c r="AT60" i="54" s="1"/>
  <c r="AJ60" i="54"/>
  <c r="AJ54" i="54"/>
  <c r="AK54" i="54"/>
  <c r="AT54" i="54" s="1"/>
  <c r="AJ48" i="54"/>
  <c r="AK48" i="54"/>
  <c r="AT48" i="54" s="1"/>
  <c r="AK42" i="54"/>
  <c r="AT42" i="54" s="1"/>
  <c r="AJ42" i="54"/>
  <c r="AJ36" i="54"/>
  <c r="AK36" i="54"/>
  <c r="AT36" i="54" s="1"/>
  <c r="AJ30" i="54"/>
  <c r="AK30" i="54"/>
  <c r="AT30" i="54" s="1"/>
  <c r="AK24" i="54"/>
  <c r="AT24" i="54" s="1"/>
  <c r="AJ24" i="54"/>
  <c r="AJ18" i="54"/>
  <c r="AK18" i="54"/>
  <c r="AT18" i="54" s="1"/>
  <c r="AJ12" i="54"/>
  <c r="AK12" i="54"/>
  <c r="AT12" i="54" s="1"/>
  <c r="AX4" i="54"/>
  <c r="S4" i="54" s="1"/>
  <c r="AC4" i="54" s="1"/>
  <c r="AB5" i="54" s="1"/>
  <c r="Y77" i="102"/>
  <c r="X77" i="102"/>
  <c r="AR83" i="41"/>
  <c r="AX79" i="100"/>
  <c r="S79" i="100" s="1"/>
  <c r="AC79" i="100" s="1"/>
  <c r="AF79" i="100"/>
  <c r="AO79" i="100" s="1"/>
  <c r="AO81" i="100" s="1"/>
  <c r="AG79" i="100"/>
  <c r="AP79" i="100" s="1"/>
  <c r="AP81" i="100" s="1"/>
  <c r="AE79" i="100"/>
  <c r="AJ76" i="45"/>
  <c r="AK76" i="45"/>
  <c r="AT76" i="45" s="1"/>
  <c r="AJ71" i="45"/>
  <c r="AK71" i="45"/>
  <c r="AT71" i="45" s="1"/>
  <c r="AK65" i="45"/>
  <c r="AT65" i="45" s="1"/>
  <c r="AJ65" i="45"/>
  <c r="AJ59" i="45"/>
  <c r="AK59" i="45"/>
  <c r="AT59" i="45" s="1"/>
  <c r="AJ53" i="45"/>
  <c r="AK53" i="45"/>
  <c r="AT53" i="45" s="1"/>
  <c r="AJ47" i="45"/>
  <c r="AK47" i="45"/>
  <c r="AT47" i="45" s="1"/>
  <c r="AK41" i="45"/>
  <c r="AT41" i="45" s="1"/>
  <c r="AJ41" i="45"/>
  <c r="AK35" i="45"/>
  <c r="AT35" i="45" s="1"/>
  <c r="AJ35" i="45"/>
  <c r="AJ29" i="45"/>
  <c r="AK29" i="45"/>
  <c r="AT29" i="45" s="1"/>
  <c r="AJ23" i="45"/>
  <c r="AK23" i="45"/>
  <c r="AT23" i="45" s="1"/>
  <c r="AK17" i="45"/>
  <c r="AT17" i="45" s="1"/>
  <c r="AJ17" i="45"/>
  <c r="AK11" i="45"/>
  <c r="AT11" i="45" s="1"/>
  <c r="AJ11" i="45"/>
  <c r="AX3" i="45"/>
  <c r="S3" i="45" s="1"/>
  <c r="AC3" i="45" s="1"/>
  <c r="Z77" i="48"/>
  <c r="AJ75" i="100"/>
  <c r="AK75" i="100"/>
  <c r="AT75" i="100" s="1"/>
  <c r="AJ69" i="100"/>
  <c r="AK69" i="100"/>
  <c r="AT69" i="100" s="1"/>
  <c r="AJ63" i="100"/>
  <c r="AK63" i="100"/>
  <c r="AT63" i="100" s="1"/>
  <c r="AJ57" i="100"/>
  <c r="AK57" i="100"/>
  <c r="AT57" i="100" s="1"/>
  <c r="AK51" i="100"/>
  <c r="AT51" i="100" s="1"/>
  <c r="AJ51" i="100"/>
  <c r="AK45" i="100"/>
  <c r="AT45" i="100" s="1"/>
  <c r="AJ45" i="100"/>
  <c r="AJ39" i="100"/>
  <c r="AK39" i="100"/>
  <c r="AT39" i="100" s="1"/>
  <c r="AK33" i="100"/>
  <c r="AT33" i="100" s="1"/>
  <c r="AJ33" i="100"/>
  <c r="AK27" i="100"/>
  <c r="AT27" i="100" s="1"/>
  <c r="AJ27" i="100"/>
  <c r="AK21" i="100"/>
  <c r="AT21" i="100" s="1"/>
  <c r="AJ21" i="100"/>
  <c r="AJ15" i="100"/>
  <c r="AK15" i="100"/>
  <c r="AT15" i="100" s="1"/>
  <c r="AK9" i="100"/>
  <c r="AT9" i="100" s="1"/>
  <c r="AJ9" i="100"/>
  <c r="AH83" i="95"/>
  <c r="AQ83" i="95" s="1"/>
  <c r="AR77" i="18"/>
  <c r="Y76" i="90"/>
  <c r="Z76" i="90" s="1"/>
  <c r="X76" i="90"/>
  <c r="AE76" i="10"/>
  <c r="W77" i="10"/>
  <c r="AG76" i="10"/>
  <c r="AP76" i="10" s="1"/>
  <c r="AF76" i="10"/>
  <c r="AO76" i="10" s="1"/>
  <c r="AJ75" i="54"/>
  <c r="AK75" i="54"/>
  <c r="AT75" i="54" s="1"/>
  <c r="AJ71" i="54"/>
  <c r="AK71" i="54"/>
  <c r="AT71" i="54" s="1"/>
  <c r="AK65" i="54"/>
  <c r="AT65" i="54" s="1"/>
  <c r="AJ65" i="54"/>
  <c r="AK59" i="54"/>
  <c r="AT59" i="54" s="1"/>
  <c r="AJ59" i="54"/>
  <c r="AK53" i="54"/>
  <c r="AT53" i="54" s="1"/>
  <c r="AJ53" i="54"/>
  <c r="AJ47" i="54"/>
  <c r="AK47" i="54"/>
  <c r="AT47" i="54" s="1"/>
  <c r="AK41" i="54"/>
  <c r="AT41" i="54" s="1"/>
  <c r="AJ41" i="54"/>
  <c r="AK35" i="54"/>
  <c r="AT35" i="54" s="1"/>
  <c r="AJ35" i="54"/>
  <c r="AK29" i="54"/>
  <c r="AT29" i="54" s="1"/>
  <c r="AJ29" i="54"/>
  <c r="AJ23" i="54"/>
  <c r="AK23" i="54"/>
  <c r="AT23" i="54" s="1"/>
  <c r="AK17" i="54"/>
  <c r="AT17" i="54" s="1"/>
  <c r="AJ17" i="54"/>
  <c r="AK11" i="54"/>
  <c r="AT11" i="54" s="1"/>
  <c r="AJ11" i="54"/>
  <c r="AX5" i="54"/>
  <c r="S5" i="54" s="1"/>
  <c r="AC5" i="54" s="1"/>
  <c r="AB6" i="54" s="1"/>
  <c r="AF77" i="83"/>
  <c r="AO77" i="83" s="1"/>
  <c r="AG77" i="83"/>
  <c r="AP77" i="83" s="1"/>
  <c r="W78" i="83"/>
  <c r="AE77" i="83"/>
  <c r="Y77" i="87"/>
  <c r="X77" i="87"/>
  <c r="AI76" i="102"/>
  <c r="AN76" i="102"/>
  <c r="AI77" i="85"/>
  <c r="AN77" i="85"/>
  <c r="AR82" i="95"/>
  <c r="AK78" i="45"/>
  <c r="AT78" i="45" s="1"/>
  <c r="AJ78" i="45"/>
  <c r="AJ70" i="45"/>
  <c r="AK70" i="45"/>
  <c r="AT70" i="45" s="1"/>
  <c r="AJ64" i="45"/>
  <c r="AK64" i="45"/>
  <c r="AT64" i="45" s="1"/>
  <c r="AK58" i="45"/>
  <c r="AT58" i="45" s="1"/>
  <c r="AJ58" i="45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AX5" i="45"/>
  <c r="S5" i="45" s="1"/>
  <c r="AC5" i="45" s="1"/>
  <c r="AB6" i="45" s="1"/>
  <c r="AK74" i="100"/>
  <c r="AT74" i="100" s="1"/>
  <c r="AJ74" i="100"/>
  <c r="AJ68" i="100"/>
  <c r="AK68" i="100"/>
  <c r="AT68" i="100" s="1"/>
  <c r="AJ62" i="100"/>
  <c r="AK62" i="100"/>
  <c r="AT62" i="100" s="1"/>
  <c r="AJ56" i="100"/>
  <c r="AK56" i="100"/>
  <c r="AT56" i="100" s="1"/>
  <c r="AJ50" i="100"/>
  <c r="AK50" i="100"/>
  <c r="AT50" i="100" s="1"/>
  <c r="AJ44" i="100"/>
  <c r="AK44" i="100"/>
  <c r="AT44" i="100" s="1"/>
  <c r="AK38" i="100"/>
  <c r="AT38" i="100" s="1"/>
  <c r="AJ38" i="100"/>
  <c r="AK32" i="100"/>
  <c r="AT32" i="100" s="1"/>
  <c r="AJ32" i="100"/>
  <c r="AJ26" i="100"/>
  <c r="AK26" i="100"/>
  <c r="AT26" i="100" s="1"/>
  <c r="AJ20" i="100"/>
  <c r="AK20" i="100"/>
  <c r="AT20" i="100" s="1"/>
  <c r="AJ14" i="100"/>
  <c r="AK14" i="100"/>
  <c r="AT14" i="100" s="1"/>
  <c r="AK8" i="100"/>
  <c r="AT8" i="100" s="1"/>
  <c r="AJ8" i="100"/>
  <c r="Z83" i="95"/>
  <c r="AI77" i="50"/>
  <c r="AP77" i="50"/>
  <c r="AH78" i="18"/>
  <c r="AQ78" i="18" s="1"/>
  <c r="Z78" i="18"/>
  <c r="AI77" i="43"/>
  <c r="AN77" i="43"/>
  <c r="Y82" i="103"/>
  <c r="X82" i="103"/>
  <c r="AJ78" i="54"/>
  <c r="AK78" i="54"/>
  <c r="AT78" i="54" s="1"/>
  <c r="AK70" i="54"/>
  <c r="AT70" i="54" s="1"/>
  <c r="AJ70" i="54"/>
  <c r="AJ64" i="54"/>
  <c r="AK64" i="54"/>
  <c r="AT64" i="54" s="1"/>
  <c r="AJ58" i="54"/>
  <c r="AK58" i="54"/>
  <c r="AT58" i="54" s="1"/>
  <c r="AJ52" i="54"/>
  <c r="AK52" i="54"/>
  <c r="AT52" i="54" s="1"/>
  <c r="AK46" i="54"/>
  <c r="AT46" i="54" s="1"/>
  <c r="AJ46" i="54"/>
  <c r="AJ40" i="54"/>
  <c r="AK40" i="54"/>
  <c r="AT40" i="54" s="1"/>
  <c r="AJ34" i="54"/>
  <c r="AK34" i="54"/>
  <c r="AT34" i="54" s="1"/>
  <c r="AJ28" i="54"/>
  <c r="AK28" i="54"/>
  <c r="AT28" i="54" s="1"/>
  <c r="AK22" i="54"/>
  <c r="AT22" i="54" s="1"/>
  <c r="AJ22" i="54"/>
  <c r="AJ16" i="54"/>
  <c r="AK16" i="54"/>
  <c r="AT16" i="54" s="1"/>
  <c r="AJ10" i="54"/>
  <c r="AK10" i="54"/>
  <c r="AT10" i="54" s="1"/>
  <c r="AJ3" i="54"/>
  <c r="AB4" i="54"/>
  <c r="AI76" i="87"/>
  <c r="AN76" i="87"/>
  <c r="AK77" i="45"/>
  <c r="AT77" i="45" s="1"/>
  <c r="AJ77" i="45"/>
  <c r="AJ69" i="45"/>
  <c r="AK69" i="45"/>
  <c r="AT69" i="45" s="1"/>
  <c r="AJ63" i="45"/>
  <c r="AK63" i="45"/>
  <c r="AT63" i="45" s="1"/>
  <c r="AK57" i="45"/>
  <c r="AT57" i="45" s="1"/>
  <c r="AJ57" i="45"/>
  <c r="AJ51" i="45"/>
  <c r="AK51" i="45"/>
  <c r="AT51" i="45" s="1"/>
  <c r="AJ45" i="45"/>
  <c r="AK45" i="45"/>
  <c r="AT45" i="45" s="1"/>
  <c r="AJ39" i="45"/>
  <c r="AK39" i="45"/>
  <c r="AT39" i="45" s="1"/>
  <c r="AK33" i="45"/>
  <c r="AT33" i="45" s="1"/>
  <c r="AJ33" i="45"/>
  <c r="AJ27" i="45"/>
  <c r="AK27" i="45"/>
  <c r="AT27" i="45" s="1"/>
  <c r="AJ21" i="45"/>
  <c r="AK21" i="45"/>
  <c r="AT21" i="45" s="1"/>
  <c r="AJ15" i="45"/>
  <c r="AK15" i="45"/>
  <c r="AT15" i="45" s="1"/>
  <c r="AJ8" i="45"/>
  <c r="AK8" i="45"/>
  <c r="AT8" i="45" s="1"/>
  <c r="AK77" i="100"/>
  <c r="AT77" i="100" s="1"/>
  <c r="AJ77" i="100"/>
  <c r="AJ73" i="100"/>
  <c r="AK73" i="100"/>
  <c r="AT73" i="100" s="1"/>
  <c r="AK67" i="100"/>
  <c r="AT67" i="100" s="1"/>
  <c r="AJ67" i="100"/>
  <c r="AK61" i="100"/>
  <c r="AT61" i="100" s="1"/>
  <c r="AJ61" i="100"/>
  <c r="AK55" i="100"/>
  <c r="AT55" i="100" s="1"/>
  <c r="AJ55" i="100"/>
  <c r="AJ49" i="100"/>
  <c r="AK49" i="100"/>
  <c r="AT49" i="100" s="1"/>
  <c r="AJ43" i="100"/>
  <c r="AK43" i="100"/>
  <c r="AT43" i="100" s="1"/>
  <c r="AK37" i="100"/>
  <c r="AT37" i="100" s="1"/>
  <c r="AJ37" i="100"/>
  <c r="AK31" i="100"/>
  <c r="AT31" i="100" s="1"/>
  <c r="AJ31" i="100"/>
  <c r="AK25" i="100"/>
  <c r="AT25" i="100" s="1"/>
  <c r="AJ25" i="100"/>
  <c r="AJ19" i="100"/>
  <c r="AK19" i="100"/>
  <c r="AT19" i="100" s="1"/>
  <c r="AJ13" i="100"/>
  <c r="AK13" i="100"/>
  <c r="AT13" i="100" s="1"/>
  <c r="AJ7" i="100"/>
  <c r="AK7" i="100"/>
  <c r="AT7" i="100" s="1"/>
  <c r="AI81" i="91"/>
  <c r="AN81" i="91"/>
  <c r="AE79" i="55"/>
  <c r="AF79" i="55"/>
  <c r="AO79" i="55" s="1"/>
  <c r="AG79" i="55"/>
  <c r="AP79" i="55" s="1"/>
  <c r="W80" i="55"/>
  <c r="Y78" i="50"/>
  <c r="X78" i="50"/>
  <c r="Z78" i="50" s="1"/>
  <c r="AI75" i="49"/>
  <c r="AN75" i="49"/>
  <c r="AH84" i="41"/>
  <c r="AQ84" i="41" s="1"/>
  <c r="AE79" i="99"/>
  <c r="AG79" i="99"/>
  <c r="AP79" i="99" s="1"/>
  <c r="AF79" i="99"/>
  <c r="AO79" i="99" s="1"/>
  <c r="W80" i="99"/>
  <c r="AX79" i="54"/>
  <c r="S79" i="54" s="1"/>
  <c r="AC79" i="54" s="1"/>
  <c r="AJ79" i="54" s="1"/>
  <c r="AS79" i="54" s="1"/>
  <c r="AG79" i="54"/>
  <c r="AP79" i="54" s="1"/>
  <c r="AP81" i="54" s="1"/>
  <c r="AE79" i="54"/>
  <c r="AF79" i="54"/>
  <c r="AO79" i="54" s="1"/>
  <c r="AO81" i="54" s="1"/>
  <c r="AR72" i="82"/>
  <c r="AJ77" i="54"/>
  <c r="AK77" i="54"/>
  <c r="AT77" i="54" s="1"/>
  <c r="AJ69" i="54"/>
  <c r="AK69" i="54"/>
  <c r="AT69" i="54" s="1"/>
  <c r="AJ63" i="54"/>
  <c r="AK63" i="54"/>
  <c r="AT63" i="54" s="1"/>
  <c r="AK57" i="54"/>
  <c r="AT57" i="54" s="1"/>
  <c r="AJ57" i="54"/>
  <c r="AK51" i="54"/>
  <c r="AT51" i="54" s="1"/>
  <c r="AJ51" i="54"/>
  <c r="AK45" i="54"/>
  <c r="AT45" i="54" s="1"/>
  <c r="AJ45" i="54"/>
  <c r="AJ39" i="54"/>
  <c r="AK39" i="54"/>
  <c r="AT39" i="54" s="1"/>
  <c r="AJ33" i="54"/>
  <c r="AK33" i="54"/>
  <c r="AT33" i="54" s="1"/>
  <c r="AK27" i="54"/>
  <c r="AT27" i="54" s="1"/>
  <c r="AJ27" i="54"/>
  <c r="AK21" i="54"/>
  <c r="AT21" i="54" s="1"/>
  <c r="AJ21" i="54"/>
  <c r="AJ15" i="54"/>
  <c r="AK15" i="54"/>
  <c r="AT15" i="54" s="1"/>
  <c r="AK9" i="54"/>
  <c r="AT9" i="54" s="1"/>
  <c r="AJ9" i="54"/>
  <c r="Y77" i="94"/>
  <c r="X77" i="94"/>
  <c r="Z77" i="94" s="1"/>
  <c r="AK74" i="45"/>
  <c r="AT74" i="45" s="1"/>
  <c r="AJ74" i="45"/>
  <c r="AJ68" i="45"/>
  <c r="AK68" i="45"/>
  <c r="AT68" i="45" s="1"/>
  <c r="AK62" i="45"/>
  <c r="AT62" i="45" s="1"/>
  <c r="AJ62" i="45"/>
  <c r="AK56" i="45"/>
  <c r="AT56" i="45" s="1"/>
  <c r="AJ56" i="45"/>
  <c r="AJ50" i="45"/>
  <c r="AK50" i="45"/>
  <c r="AT50" i="45" s="1"/>
  <c r="AJ44" i="45"/>
  <c r="AK44" i="45"/>
  <c r="AT44" i="45" s="1"/>
  <c r="AJ38" i="45"/>
  <c r="AK38" i="45"/>
  <c r="AT38" i="45" s="1"/>
  <c r="AK32" i="45"/>
  <c r="AT32" i="45" s="1"/>
  <c r="AJ32" i="45"/>
  <c r="AK26" i="45"/>
  <c r="AT26" i="45" s="1"/>
  <c r="AJ26" i="45"/>
  <c r="AK20" i="45"/>
  <c r="AT20" i="45" s="1"/>
  <c r="AJ20" i="45"/>
  <c r="AK14" i="45"/>
  <c r="AT14" i="45" s="1"/>
  <c r="AJ14" i="45"/>
  <c r="AJ7" i="45"/>
  <c r="AK7" i="45"/>
  <c r="AT7" i="45" s="1"/>
  <c r="AJ79" i="100"/>
  <c r="AS79" i="100" s="1"/>
  <c r="AK79" i="100"/>
  <c r="AT79" i="100" s="1"/>
  <c r="AK72" i="100"/>
  <c r="AT72" i="100" s="1"/>
  <c r="AJ72" i="100"/>
  <c r="AJ66" i="100"/>
  <c r="AK66" i="100"/>
  <c r="AT66" i="100" s="1"/>
  <c r="AK60" i="100"/>
  <c r="AT60" i="100" s="1"/>
  <c r="AJ60" i="100"/>
  <c r="AJ54" i="100"/>
  <c r="AK54" i="100"/>
  <c r="AT54" i="100" s="1"/>
  <c r="AK48" i="100"/>
  <c r="AT48" i="100" s="1"/>
  <c r="AJ48" i="100"/>
  <c r="AK42" i="100"/>
  <c r="AT42" i="100" s="1"/>
  <c r="AJ42" i="100"/>
  <c r="AK36" i="100"/>
  <c r="AT36" i="100" s="1"/>
  <c r="AJ36" i="100"/>
  <c r="AK30" i="100"/>
  <c r="AT30" i="100" s="1"/>
  <c r="AJ30" i="100"/>
  <c r="AJ24" i="100"/>
  <c r="AK24" i="100"/>
  <c r="AT24" i="100" s="1"/>
  <c r="AK18" i="100"/>
  <c r="AT18" i="100" s="1"/>
  <c r="AJ18" i="100"/>
  <c r="AJ12" i="100"/>
  <c r="AK12" i="100"/>
  <c r="AT12" i="100" s="1"/>
  <c r="AJ3" i="100"/>
  <c r="AB4" i="100"/>
  <c r="Y79" i="11"/>
  <c r="X79" i="11"/>
  <c r="Y76" i="49"/>
  <c r="X76" i="49"/>
  <c r="Z76" i="49" l="1"/>
  <c r="Z77" i="102"/>
  <c r="Z77" i="87"/>
  <c r="W78" i="87" s="1"/>
  <c r="AF76" i="90"/>
  <c r="AO76" i="90" s="1"/>
  <c r="AE76" i="90"/>
  <c r="W77" i="90"/>
  <c r="AG76" i="90"/>
  <c r="AP76" i="90" s="1"/>
  <c r="AF77" i="87"/>
  <c r="AO77" i="87" s="1"/>
  <c r="AG77" i="87"/>
  <c r="AP77" i="87" s="1"/>
  <c r="AE77" i="87"/>
  <c r="AE78" i="50"/>
  <c r="AF78" i="50"/>
  <c r="AO78" i="50" s="1"/>
  <c r="AG78" i="50"/>
  <c r="AP78" i="50" s="1"/>
  <c r="W79" i="50"/>
  <c r="AE76" i="49"/>
  <c r="AF76" i="49"/>
  <c r="AO76" i="49" s="1"/>
  <c r="AG76" i="49"/>
  <c r="AP76" i="49" s="1"/>
  <c r="W77" i="49"/>
  <c r="AF77" i="102"/>
  <c r="AO77" i="102" s="1"/>
  <c r="AE77" i="102"/>
  <c r="W78" i="102"/>
  <c r="AG77" i="102"/>
  <c r="AP77" i="102" s="1"/>
  <c r="AS12" i="100"/>
  <c r="AL12" i="100"/>
  <c r="AU12" i="100" s="1"/>
  <c r="AS44" i="45"/>
  <c r="AL44" i="45"/>
  <c r="AU44" i="45" s="1"/>
  <c r="AS36" i="100"/>
  <c r="AL36" i="100"/>
  <c r="AU36" i="100" s="1"/>
  <c r="AS14" i="45"/>
  <c r="AL14" i="45"/>
  <c r="AU14" i="45" s="1"/>
  <c r="AS7" i="100"/>
  <c r="AL7" i="100"/>
  <c r="AU7" i="100" s="1"/>
  <c r="AS30" i="100"/>
  <c r="AL30" i="100"/>
  <c r="AU30" i="100" s="1"/>
  <c r="AS48" i="100"/>
  <c r="AL48" i="100"/>
  <c r="AU48" i="100" s="1"/>
  <c r="AS26" i="45"/>
  <c r="AL26" i="45"/>
  <c r="AU26" i="45" s="1"/>
  <c r="AS62" i="45"/>
  <c r="AL62" i="45"/>
  <c r="AU62" i="45" s="1"/>
  <c r="AH77" i="94"/>
  <c r="AQ77" i="94" s="1"/>
  <c r="AS15" i="54"/>
  <c r="AL15" i="54"/>
  <c r="AU15" i="54" s="1"/>
  <c r="AS33" i="54"/>
  <c r="AL33" i="54"/>
  <c r="AU33" i="54" s="1"/>
  <c r="AS69" i="54"/>
  <c r="AL69" i="54"/>
  <c r="AU69" i="54" s="1"/>
  <c r="AI79" i="54"/>
  <c r="AN79" i="54"/>
  <c r="AN81" i="54" s="1"/>
  <c r="AR81" i="91"/>
  <c r="AS19" i="100"/>
  <c r="AL19" i="100"/>
  <c r="AU19" i="100" s="1"/>
  <c r="AS73" i="100"/>
  <c r="AL73" i="100"/>
  <c r="AU73" i="100" s="1"/>
  <c r="AS15" i="45"/>
  <c r="AL15" i="45"/>
  <c r="AU15" i="45" s="1"/>
  <c r="AS51" i="45"/>
  <c r="AL51" i="45"/>
  <c r="AU51" i="45" s="1"/>
  <c r="AS69" i="45"/>
  <c r="AL69" i="45"/>
  <c r="AU69" i="45" s="1"/>
  <c r="AS3" i="54"/>
  <c r="AL3" i="54"/>
  <c r="AU3" i="54" s="1"/>
  <c r="AS40" i="54"/>
  <c r="AL40" i="54"/>
  <c r="AU40" i="54" s="1"/>
  <c r="AS58" i="54"/>
  <c r="AL58" i="54"/>
  <c r="AU58" i="54" s="1"/>
  <c r="AS78" i="54"/>
  <c r="AL78" i="54"/>
  <c r="AU78" i="54" s="1"/>
  <c r="AG78" i="18"/>
  <c r="AP78" i="18" s="1"/>
  <c r="W79" i="18"/>
  <c r="AE78" i="18"/>
  <c r="AF78" i="18"/>
  <c r="AO78" i="18" s="1"/>
  <c r="AS14" i="100"/>
  <c r="AL14" i="100"/>
  <c r="AU14" i="100" s="1"/>
  <c r="AS50" i="100"/>
  <c r="AL50" i="100"/>
  <c r="AU50" i="100" s="1"/>
  <c r="AS68" i="100"/>
  <c r="AL68" i="100"/>
  <c r="AU68" i="100" s="1"/>
  <c r="AS52" i="45"/>
  <c r="AL52" i="45"/>
  <c r="AU52" i="45" s="1"/>
  <c r="AJ6" i="54"/>
  <c r="AK6" i="54"/>
  <c r="AT6" i="54" s="1"/>
  <c r="AS23" i="54"/>
  <c r="AL23" i="54"/>
  <c r="AU23" i="54" s="1"/>
  <c r="AS75" i="54"/>
  <c r="AL75" i="54"/>
  <c r="AU75" i="54" s="1"/>
  <c r="AH76" i="90"/>
  <c r="AQ76" i="90" s="1"/>
  <c r="AS33" i="100"/>
  <c r="AL33" i="100"/>
  <c r="AU33" i="100" s="1"/>
  <c r="AS51" i="100"/>
  <c r="AL51" i="100"/>
  <c r="AU51" i="100" s="1"/>
  <c r="AS11" i="45"/>
  <c r="AL11" i="45"/>
  <c r="AU11" i="45" s="1"/>
  <c r="AS65" i="45"/>
  <c r="AL65" i="45"/>
  <c r="AU65" i="45" s="1"/>
  <c r="AI79" i="100"/>
  <c r="AN79" i="100"/>
  <c r="AN81" i="100" s="1"/>
  <c r="AH77" i="102"/>
  <c r="AQ77" i="102" s="1"/>
  <c r="AS72" i="54"/>
  <c r="AL72" i="54"/>
  <c r="AU72" i="54" s="1"/>
  <c r="AH82" i="91"/>
  <c r="AQ82" i="91" s="1"/>
  <c r="AS6" i="100"/>
  <c r="AL6" i="100"/>
  <c r="AU6" i="100" s="1"/>
  <c r="AS22" i="100"/>
  <c r="AL22" i="100"/>
  <c r="AU22" i="100" s="1"/>
  <c r="AS40" i="100"/>
  <c r="AL40" i="100"/>
  <c r="AU40" i="100" s="1"/>
  <c r="AS58" i="100"/>
  <c r="AL58" i="100"/>
  <c r="AU58" i="100" s="1"/>
  <c r="AS9" i="45"/>
  <c r="AL9" i="45"/>
  <c r="AU9" i="45" s="1"/>
  <c r="AS42" i="45"/>
  <c r="AL42" i="45"/>
  <c r="AU42" i="45" s="1"/>
  <c r="AS75" i="45"/>
  <c r="AL75" i="45"/>
  <c r="AU75" i="45" s="1"/>
  <c r="AS73" i="54"/>
  <c r="AL73" i="54"/>
  <c r="AU73" i="54" s="1"/>
  <c r="AS11" i="100"/>
  <c r="AL11" i="100"/>
  <c r="AU11" i="100" s="1"/>
  <c r="AS29" i="100"/>
  <c r="AL29" i="100"/>
  <c r="AU29" i="100" s="1"/>
  <c r="AS47" i="100"/>
  <c r="AL47" i="100"/>
  <c r="AU47" i="100" s="1"/>
  <c r="AS65" i="100"/>
  <c r="AL65" i="100"/>
  <c r="AU65" i="100" s="1"/>
  <c r="AS25" i="45"/>
  <c r="AL25" i="45"/>
  <c r="AU25" i="45" s="1"/>
  <c r="AS43" i="45"/>
  <c r="AL43" i="45"/>
  <c r="AU43" i="45" s="1"/>
  <c r="AS61" i="45"/>
  <c r="AL61" i="45"/>
  <c r="AU61" i="45" s="1"/>
  <c r="AS8" i="54"/>
  <c r="AL8" i="54"/>
  <c r="AU8" i="54" s="1"/>
  <c r="AS26" i="54"/>
  <c r="AL26" i="54"/>
  <c r="AU26" i="54" s="1"/>
  <c r="Y74" i="82"/>
  <c r="X74" i="82"/>
  <c r="AI79" i="99"/>
  <c r="AN79" i="99"/>
  <c r="Y80" i="55"/>
  <c r="X80" i="55"/>
  <c r="AS25" i="100"/>
  <c r="AL25" i="100"/>
  <c r="AU25" i="100" s="1"/>
  <c r="AS61" i="100"/>
  <c r="AL61" i="100"/>
  <c r="AU61" i="100" s="1"/>
  <c r="AS77" i="100"/>
  <c r="AL77" i="100"/>
  <c r="AU77" i="100" s="1"/>
  <c r="AS57" i="45"/>
  <c r="AL57" i="45"/>
  <c r="AU57" i="45" s="1"/>
  <c r="AS77" i="45"/>
  <c r="AL77" i="45"/>
  <c r="AU77" i="45" s="1"/>
  <c r="AS46" i="54"/>
  <c r="AL46" i="54"/>
  <c r="AU46" i="54" s="1"/>
  <c r="AH82" i="103"/>
  <c r="AQ82" i="103" s="1"/>
  <c r="AR77" i="50"/>
  <c r="AS38" i="100"/>
  <c r="AL38" i="100"/>
  <c r="AU38" i="100" s="1"/>
  <c r="AS74" i="100"/>
  <c r="AL74" i="100"/>
  <c r="AU74" i="100" s="1"/>
  <c r="AS16" i="45"/>
  <c r="AL16" i="45"/>
  <c r="AU16" i="45" s="1"/>
  <c r="AS34" i="45"/>
  <c r="AL34" i="45"/>
  <c r="AU34" i="45" s="1"/>
  <c r="AS70" i="45"/>
  <c r="AL70" i="45"/>
  <c r="AU70" i="45" s="1"/>
  <c r="AR77" i="85"/>
  <c r="AS11" i="54"/>
  <c r="AL11" i="54"/>
  <c r="AU11" i="54" s="1"/>
  <c r="AS29" i="54"/>
  <c r="AL29" i="54"/>
  <c r="AU29" i="54" s="1"/>
  <c r="AS65" i="54"/>
  <c r="AL65" i="54"/>
  <c r="AU65" i="54" s="1"/>
  <c r="AS15" i="100"/>
  <c r="AL15" i="100"/>
  <c r="AU15" i="100" s="1"/>
  <c r="AS69" i="100"/>
  <c r="AL69" i="100"/>
  <c r="AU69" i="100" s="1"/>
  <c r="AS29" i="45"/>
  <c r="AL29" i="45"/>
  <c r="AU29" i="45" s="1"/>
  <c r="AS47" i="45"/>
  <c r="AL47" i="45"/>
  <c r="AU47" i="45" s="1"/>
  <c r="AS18" i="54"/>
  <c r="AL18" i="54"/>
  <c r="AU18" i="54" s="1"/>
  <c r="AS36" i="54"/>
  <c r="AL36" i="54"/>
  <c r="AU36" i="54" s="1"/>
  <c r="AS54" i="54"/>
  <c r="AL54" i="54"/>
  <c r="AU54" i="54" s="1"/>
  <c r="Z82" i="91"/>
  <c r="AS24" i="45"/>
  <c r="AL24" i="45"/>
  <c r="AU24" i="45" s="1"/>
  <c r="AS60" i="45"/>
  <c r="AL60" i="45"/>
  <c r="AU60" i="45" s="1"/>
  <c r="AS19" i="54"/>
  <c r="AL19" i="54"/>
  <c r="AU19" i="54" s="1"/>
  <c r="AS37" i="54"/>
  <c r="AL37" i="54"/>
  <c r="AU37" i="54" s="1"/>
  <c r="AS55" i="54"/>
  <c r="AL55" i="54"/>
  <c r="AU55" i="54" s="1"/>
  <c r="AR75" i="90"/>
  <c r="AL35" i="100"/>
  <c r="AU35" i="100" s="1"/>
  <c r="AS35" i="100"/>
  <c r="AS49" i="45"/>
  <c r="AL49" i="45"/>
  <c r="AU49" i="45" s="1"/>
  <c r="AS44" i="54"/>
  <c r="AL44" i="54"/>
  <c r="AU44" i="54" s="1"/>
  <c r="AS62" i="54"/>
  <c r="AL62" i="54"/>
  <c r="AU62" i="54" s="1"/>
  <c r="Y78" i="42"/>
  <c r="Z78" i="42"/>
  <c r="X78" i="42"/>
  <c r="AS7" i="45"/>
  <c r="AL7" i="45"/>
  <c r="AU7" i="45" s="1"/>
  <c r="AS43" i="100"/>
  <c r="AL43" i="100"/>
  <c r="AU43" i="100" s="1"/>
  <c r="AS21" i="45"/>
  <c r="AL21" i="45"/>
  <c r="AU21" i="45" s="1"/>
  <c r="AS39" i="45"/>
  <c r="AL39" i="45"/>
  <c r="AU39" i="45" s="1"/>
  <c r="AS10" i="54"/>
  <c r="AL10" i="54"/>
  <c r="AU10" i="54" s="1"/>
  <c r="AS28" i="54"/>
  <c r="AL28" i="54"/>
  <c r="AU28" i="54" s="1"/>
  <c r="AS64" i="54"/>
  <c r="AL64" i="54"/>
  <c r="AU64" i="54" s="1"/>
  <c r="Z82" i="103"/>
  <c r="AF83" i="95"/>
  <c r="AO83" i="95" s="1"/>
  <c r="W84" i="95"/>
  <c r="AE83" i="95"/>
  <c r="AG83" i="95"/>
  <c r="AP83" i="95" s="1"/>
  <c r="AS20" i="100"/>
  <c r="AL20" i="100"/>
  <c r="AU20" i="100" s="1"/>
  <c r="AS56" i="100"/>
  <c r="AL56" i="100"/>
  <c r="AU56" i="100" s="1"/>
  <c r="AS58" i="45"/>
  <c r="AL58" i="45"/>
  <c r="AU58" i="45" s="1"/>
  <c r="AS78" i="45"/>
  <c r="AL78" i="45"/>
  <c r="AU78" i="45" s="1"/>
  <c r="AI77" i="83"/>
  <c r="AN77" i="83"/>
  <c r="AS47" i="54"/>
  <c r="AL47" i="54"/>
  <c r="AU47" i="54" s="1"/>
  <c r="AS21" i="100"/>
  <c r="AL21" i="100"/>
  <c r="AU21" i="100" s="1"/>
  <c r="AS17" i="45"/>
  <c r="AL17" i="45"/>
  <c r="AU17" i="45" s="1"/>
  <c r="AS35" i="45"/>
  <c r="AL35" i="45"/>
  <c r="AU35" i="45" s="1"/>
  <c r="AS24" i="54"/>
  <c r="AL24" i="54"/>
  <c r="AU24" i="54" s="1"/>
  <c r="AS42" i="54"/>
  <c r="AL42" i="54"/>
  <c r="AU42" i="54" s="1"/>
  <c r="AS60" i="54"/>
  <c r="AL60" i="54"/>
  <c r="AU60" i="54" s="1"/>
  <c r="AS10" i="100"/>
  <c r="AL10" i="100"/>
  <c r="AU10" i="100" s="1"/>
  <c r="AS28" i="100"/>
  <c r="AL28" i="100"/>
  <c r="AU28" i="100" s="1"/>
  <c r="AS46" i="100"/>
  <c r="AL46" i="100"/>
  <c r="AU46" i="100" s="1"/>
  <c r="AS64" i="100"/>
  <c r="AL64" i="100"/>
  <c r="AU64" i="100" s="1"/>
  <c r="AL12" i="45"/>
  <c r="AU12" i="45" s="1"/>
  <c r="AS12" i="45"/>
  <c r="AS30" i="45"/>
  <c r="AL30" i="45"/>
  <c r="AU30" i="45" s="1"/>
  <c r="AS43" i="54"/>
  <c r="AL43" i="54"/>
  <c r="AU43" i="54" s="1"/>
  <c r="AK79" i="54"/>
  <c r="AT79" i="54" s="1"/>
  <c r="AS17" i="100"/>
  <c r="AL17" i="100"/>
  <c r="AU17" i="100" s="1"/>
  <c r="AS53" i="100"/>
  <c r="AL53" i="100"/>
  <c r="AU53" i="100" s="1"/>
  <c r="AS71" i="100"/>
  <c r="AL71" i="100"/>
  <c r="AU71" i="100" s="1"/>
  <c r="AS13" i="45"/>
  <c r="AL13" i="45"/>
  <c r="AU13" i="45" s="1"/>
  <c r="AS31" i="45"/>
  <c r="AL31" i="45"/>
  <c r="AU31" i="45" s="1"/>
  <c r="AS67" i="45"/>
  <c r="AL67" i="45"/>
  <c r="AU67" i="45" s="1"/>
  <c r="AR76" i="94"/>
  <c r="AI79" i="45"/>
  <c r="AN79" i="45"/>
  <c r="AN81" i="45" s="1"/>
  <c r="AS14" i="54"/>
  <c r="AL14" i="54"/>
  <c r="AU14" i="54" s="1"/>
  <c r="AS32" i="54"/>
  <c r="AL32" i="54"/>
  <c r="AU32" i="54" s="1"/>
  <c r="AS50" i="54"/>
  <c r="AL50" i="54"/>
  <c r="AU50" i="54" s="1"/>
  <c r="AS68" i="54"/>
  <c r="AL68" i="54"/>
  <c r="AU68" i="54" s="1"/>
  <c r="AI74" i="98"/>
  <c r="AN74" i="98"/>
  <c r="Y85" i="41"/>
  <c r="X85" i="41"/>
  <c r="AH79" i="11"/>
  <c r="AQ79" i="11" s="1"/>
  <c r="AS66" i="100"/>
  <c r="AL66" i="100"/>
  <c r="AU66" i="100" s="1"/>
  <c r="AS21" i="54"/>
  <c r="AL21" i="54"/>
  <c r="AU21" i="54" s="1"/>
  <c r="AS70" i="54"/>
  <c r="AL70" i="54"/>
  <c r="AU70" i="54" s="1"/>
  <c r="AK6" i="45"/>
  <c r="AT6" i="45" s="1"/>
  <c r="AJ6" i="45"/>
  <c r="AS22" i="45"/>
  <c r="AL22" i="45"/>
  <c r="AU22" i="45" s="1"/>
  <c r="AS40" i="45"/>
  <c r="AL40" i="45"/>
  <c r="AU40" i="45" s="1"/>
  <c r="AR76" i="102"/>
  <c r="Y78" i="83"/>
  <c r="Z78" i="83" s="1"/>
  <c r="X78" i="83"/>
  <c r="AS17" i="54"/>
  <c r="AL17" i="54"/>
  <c r="AU17" i="54" s="1"/>
  <c r="AS35" i="54"/>
  <c r="AL35" i="54"/>
  <c r="AU35" i="54" s="1"/>
  <c r="AS53" i="54"/>
  <c r="AL53" i="54"/>
  <c r="AU53" i="54" s="1"/>
  <c r="AS39" i="100"/>
  <c r="AL39" i="100"/>
  <c r="AU39" i="100" s="1"/>
  <c r="AS57" i="100"/>
  <c r="AL57" i="100"/>
  <c r="AU57" i="100" s="1"/>
  <c r="AS75" i="100"/>
  <c r="AL75" i="100"/>
  <c r="AU75" i="100" s="1"/>
  <c r="AS53" i="45"/>
  <c r="AL53" i="45"/>
  <c r="AU53" i="45" s="1"/>
  <c r="AS71" i="45"/>
  <c r="AL71" i="45"/>
  <c r="AU71" i="45" s="1"/>
  <c r="AK5" i="54"/>
  <c r="AT5" i="54" s="1"/>
  <c r="AJ5" i="54"/>
  <c r="AS76" i="54"/>
  <c r="AL76" i="54"/>
  <c r="AU76" i="54" s="1"/>
  <c r="AS52" i="100"/>
  <c r="AL52" i="100"/>
  <c r="AU52" i="100" s="1"/>
  <c r="AS48" i="45"/>
  <c r="AL48" i="45"/>
  <c r="AU48" i="45" s="1"/>
  <c r="AS66" i="45"/>
  <c r="AL66" i="45"/>
  <c r="AU66" i="45" s="1"/>
  <c r="AS7" i="54"/>
  <c r="AL7" i="54"/>
  <c r="AU7" i="54" s="1"/>
  <c r="AS25" i="54"/>
  <c r="AL25" i="54"/>
  <c r="AU25" i="54" s="1"/>
  <c r="AS61" i="54"/>
  <c r="AL61" i="54"/>
  <c r="AU61" i="54" s="1"/>
  <c r="Y75" i="35"/>
  <c r="X75" i="35"/>
  <c r="AS59" i="100"/>
  <c r="AL59" i="100"/>
  <c r="AU59" i="100" s="1"/>
  <c r="AS78" i="100"/>
  <c r="AL78" i="100"/>
  <c r="AU78" i="100" s="1"/>
  <c r="AL19" i="45"/>
  <c r="AU19" i="45" s="1"/>
  <c r="AS19" i="45"/>
  <c r="AS37" i="45"/>
  <c r="AL37" i="45"/>
  <c r="AU37" i="45" s="1"/>
  <c r="AH78" i="85"/>
  <c r="AQ78" i="85" s="1"/>
  <c r="AI76" i="16"/>
  <c r="AN76" i="16"/>
  <c r="AE77" i="94"/>
  <c r="AG77" i="94"/>
  <c r="AP77" i="94" s="1"/>
  <c r="W78" i="94"/>
  <c r="AF77" i="94"/>
  <c r="AO77" i="94" s="1"/>
  <c r="AS57" i="54"/>
  <c r="AL57" i="54"/>
  <c r="AU57" i="54" s="1"/>
  <c r="AS32" i="45"/>
  <c r="AL32" i="45"/>
  <c r="AU32" i="45" s="1"/>
  <c r="AS77" i="54"/>
  <c r="AL77" i="54"/>
  <c r="AU77" i="54" s="1"/>
  <c r="AS54" i="100"/>
  <c r="AL54" i="100"/>
  <c r="AU54" i="100" s="1"/>
  <c r="AS50" i="45"/>
  <c r="AL50" i="45"/>
  <c r="AU50" i="45" s="1"/>
  <c r="AS9" i="54"/>
  <c r="AL9" i="54"/>
  <c r="AU9" i="54" s="1"/>
  <c r="AS45" i="54"/>
  <c r="AL45" i="54"/>
  <c r="AU45" i="54" s="1"/>
  <c r="AS8" i="100"/>
  <c r="AL8" i="100"/>
  <c r="AU8" i="100" s="1"/>
  <c r="AH76" i="49"/>
  <c r="AQ76" i="49" s="1"/>
  <c r="AK4" i="100"/>
  <c r="AT4" i="100" s="1"/>
  <c r="AT81" i="100" s="1"/>
  <c r="AJ4" i="100"/>
  <c r="AS42" i="100"/>
  <c r="AL42" i="100"/>
  <c r="AU42" i="100" s="1"/>
  <c r="AS60" i="100"/>
  <c r="AL60" i="100"/>
  <c r="AU60" i="100" s="1"/>
  <c r="AS20" i="45"/>
  <c r="AL20" i="45"/>
  <c r="AU20" i="45" s="1"/>
  <c r="AS56" i="45"/>
  <c r="AL56" i="45"/>
  <c r="AU56" i="45" s="1"/>
  <c r="AS74" i="45"/>
  <c r="AL74" i="45"/>
  <c r="AU74" i="45" s="1"/>
  <c r="AS63" i="54"/>
  <c r="AL63" i="54"/>
  <c r="AU63" i="54" s="1"/>
  <c r="X80" i="99"/>
  <c r="Y80" i="99"/>
  <c r="AI79" i="55"/>
  <c r="AN79" i="55"/>
  <c r="AS13" i="100"/>
  <c r="AL13" i="100"/>
  <c r="AU13" i="100" s="1"/>
  <c r="AS49" i="100"/>
  <c r="AL49" i="100"/>
  <c r="AU49" i="100" s="1"/>
  <c r="AS8" i="45"/>
  <c r="AL8" i="45"/>
  <c r="AU8" i="45" s="1"/>
  <c r="AS27" i="45"/>
  <c r="AL27" i="45"/>
  <c r="AU27" i="45" s="1"/>
  <c r="AS45" i="45"/>
  <c r="AL45" i="45"/>
  <c r="AU45" i="45" s="1"/>
  <c r="AS63" i="45"/>
  <c r="AL63" i="45"/>
  <c r="AU63" i="45" s="1"/>
  <c r="AR76" i="87"/>
  <c r="AS16" i="54"/>
  <c r="AL16" i="54"/>
  <c r="AU16" i="54" s="1"/>
  <c r="AS34" i="54"/>
  <c r="AL34" i="54"/>
  <c r="AU34" i="54" s="1"/>
  <c r="AS52" i="54"/>
  <c r="AL52" i="54"/>
  <c r="AU52" i="54" s="1"/>
  <c r="AS26" i="100"/>
  <c r="AL26" i="100"/>
  <c r="AU26" i="100" s="1"/>
  <c r="AS44" i="100"/>
  <c r="AL44" i="100"/>
  <c r="AU44" i="100" s="1"/>
  <c r="AS62" i="100"/>
  <c r="AL62" i="100"/>
  <c r="AU62" i="100" s="1"/>
  <c r="AS10" i="45"/>
  <c r="AL10" i="45"/>
  <c r="AU10" i="45" s="1"/>
  <c r="AH77" i="87"/>
  <c r="AQ77" i="87" s="1"/>
  <c r="AS71" i="54"/>
  <c r="AL71" i="54"/>
  <c r="AU71" i="54" s="1"/>
  <c r="Y77" i="10"/>
  <c r="X77" i="10"/>
  <c r="Z77" i="10" s="1"/>
  <c r="AS9" i="100"/>
  <c r="AL9" i="100"/>
  <c r="AU9" i="100" s="1"/>
  <c r="AS27" i="100"/>
  <c r="AL27" i="100"/>
  <c r="AU27" i="100" s="1"/>
  <c r="AS45" i="100"/>
  <c r="AL45" i="100"/>
  <c r="AU45" i="100" s="1"/>
  <c r="AF77" i="48"/>
  <c r="AO77" i="48" s="1"/>
  <c r="AG77" i="48"/>
  <c r="AP77" i="48" s="1"/>
  <c r="W78" i="48"/>
  <c r="AE77" i="48"/>
  <c r="AS41" i="45"/>
  <c r="AL41" i="45"/>
  <c r="AU41" i="45" s="1"/>
  <c r="AS66" i="54"/>
  <c r="AL66" i="54"/>
  <c r="AU66" i="54" s="1"/>
  <c r="AH78" i="43"/>
  <c r="AQ78" i="43" s="1"/>
  <c r="AR78" i="11"/>
  <c r="AS16" i="100"/>
  <c r="AL16" i="100"/>
  <c r="AU16" i="100" s="1"/>
  <c r="AS34" i="100"/>
  <c r="AL34" i="100"/>
  <c r="AU34" i="100" s="1"/>
  <c r="AS70" i="100"/>
  <c r="AL70" i="100"/>
  <c r="AU70" i="100" s="1"/>
  <c r="AS36" i="45"/>
  <c r="AL36" i="45"/>
  <c r="AU36" i="45" s="1"/>
  <c r="AS54" i="45"/>
  <c r="AL54" i="45"/>
  <c r="AU54" i="45" s="1"/>
  <c r="AS13" i="54"/>
  <c r="AL13" i="54"/>
  <c r="AU13" i="54" s="1"/>
  <c r="AS31" i="54"/>
  <c r="AL31" i="54"/>
  <c r="AU31" i="54" s="1"/>
  <c r="AS67" i="54"/>
  <c r="AL67" i="54"/>
  <c r="AU67" i="54" s="1"/>
  <c r="AI74" i="35"/>
  <c r="AN74" i="35"/>
  <c r="AS5" i="100"/>
  <c r="AL5" i="100"/>
  <c r="AU5" i="100" s="1"/>
  <c r="AS23" i="100"/>
  <c r="AL23" i="100"/>
  <c r="AU23" i="100" s="1"/>
  <c r="AS41" i="100"/>
  <c r="AL41" i="100"/>
  <c r="AU41" i="100" s="1"/>
  <c r="AS55" i="45"/>
  <c r="AL55" i="45"/>
  <c r="AU55" i="45" s="1"/>
  <c r="AS73" i="45"/>
  <c r="AL73" i="45"/>
  <c r="AU73" i="45" s="1"/>
  <c r="Z78" i="85"/>
  <c r="AL20" i="54"/>
  <c r="AU20" i="54" s="1"/>
  <c r="AS20" i="54"/>
  <c r="AS56" i="54"/>
  <c r="AL56" i="54"/>
  <c r="AU56" i="54" s="1"/>
  <c r="AI77" i="42"/>
  <c r="AN77" i="42"/>
  <c r="AI73" i="82"/>
  <c r="AR73" i="82" s="1"/>
  <c r="AN73" i="82"/>
  <c r="Z79" i="11"/>
  <c r="AS18" i="100"/>
  <c r="AL18" i="100"/>
  <c r="AU18" i="100" s="1"/>
  <c r="AS72" i="100"/>
  <c r="AL72" i="100"/>
  <c r="AU72" i="100" s="1"/>
  <c r="AS39" i="54"/>
  <c r="AL39" i="54"/>
  <c r="AU39" i="54" s="1"/>
  <c r="AR75" i="49"/>
  <c r="AS68" i="45"/>
  <c r="AL68" i="45"/>
  <c r="AU68" i="45" s="1"/>
  <c r="AS27" i="54"/>
  <c r="AL27" i="54"/>
  <c r="AU27" i="54" s="1"/>
  <c r="AH78" i="50"/>
  <c r="AQ78" i="50" s="1"/>
  <c r="AS31" i="100"/>
  <c r="AL31" i="100"/>
  <c r="AU31" i="100" s="1"/>
  <c r="AS67" i="100"/>
  <c r="AL67" i="100"/>
  <c r="AU67" i="100" s="1"/>
  <c r="AS3" i="100"/>
  <c r="AL3" i="100"/>
  <c r="AU3" i="100" s="1"/>
  <c r="AS24" i="100"/>
  <c r="AL24" i="100"/>
  <c r="AU24" i="100" s="1"/>
  <c r="AS38" i="45"/>
  <c r="AL38" i="45"/>
  <c r="AU38" i="45" s="1"/>
  <c r="AS51" i="54"/>
  <c r="AL51" i="54"/>
  <c r="AU51" i="54" s="1"/>
  <c r="AS37" i="100"/>
  <c r="AL37" i="100"/>
  <c r="AU37" i="100" s="1"/>
  <c r="AS55" i="100"/>
  <c r="AL55" i="100"/>
  <c r="AU55" i="100" s="1"/>
  <c r="AS33" i="45"/>
  <c r="AL33" i="45"/>
  <c r="AU33" i="45" s="1"/>
  <c r="AJ4" i="54"/>
  <c r="AK4" i="54"/>
  <c r="AT4" i="54" s="1"/>
  <c r="AT81" i="54" s="1"/>
  <c r="AS22" i="54"/>
  <c r="AL22" i="54"/>
  <c r="AU22" i="54" s="1"/>
  <c r="AR77" i="43"/>
  <c r="AS32" i="100"/>
  <c r="AL32" i="100"/>
  <c r="AU32" i="100" s="1"/>
  <c r="AS28" i="45"/>
  <c r="AL28" i="45"/>
  <c r="AU28" i="45" s="1"/>
  <c r="AS46" i="45"/>
  <c r="AL46" i="45"/>
  <c r="AU46" i="45" s="1"/>
  <c r="AS64" i="45"/>
  <c r="AL64" i="45"/>
  <c r="AU64" i="45" s="1"/>
  <c r="AS41" i="54"/>
  <c r="AL41" i="54"/>
  <c r="AU41" i="54" s="1"/>
  <c r="AS59" i="54"/>
  <c r="AL59" i="54"/>
  <c r="AU59" i="54" s="1"/>
  <c r="AI76" i="10"/>
  <c r="AN76" i="10"/>
  <c r="AS63" i="100"/>
  <c r="AL63" i="100"/>
  <c r="AU63" i="100" s="1"/>
  <c r="AB4" i="45"/>
  <c r="AJ3" i="45"/>
  <c r="AS23" i="45"/>
  <c r="AL23" i="45"/>
  <c r="AU23" i="45" s="1"/>
  <c r="AS59" i="45"/>
  <c r="AL59" i="45"/>
  <c r="AU59" i="45" s="1"/>
  <c r="AS76" i="45"/>
  <c r="AL76" i="45"/>
  <c r="AU76" i="45" s="1"/>
  <c r="AS12" i="54"/>
  <c r="AL12" i="54"/>
  <c r="AU12" i="54" s="1"/>
  <c r="AS30" i="54"/>
  <c r="AL30" i="54"/>
  <c r="AU30" i="54" s="1"/>
  <c r="AS48" i="54"/>
  <c r="AL48" i="54"/>
  <c r="AU48" i="54" s="1"/>
  <c r="Z78" i="43"/>
  <c r="AS76" i="100"/>
  <c r="AL76" i="100"/>
  <c r="AU76" i="100" s="1"/>
  <c r="AS18" i="45"/>
  <c r="AL18" i="45"/>
  <c r="AU18" i="45" s="1"/>
  <c r="AS72" i="45"/>
  <c r="AL72" i="45"/>
  <c r="AU72" i="45" s="1"/>
  <c r="AS49" i="54"/>
  <c r="AL49" i="54"/>
  <c r="AU49" i="54" s="1"/>
  <c r="AR81" i="103"/>
  <c r="AJ5" i="45"/>
  <c r="AK79" i="45"/>
  <c r="AT79" i="45" s="1"/>
  <c r="AS38" i="54"/>
  <c r="AL38" i="54"/>
  <c r="AU38" i="54" s="1"/>
  <c r="AS74" i="54"/>
  <c r="AL74" i="54"/>
  <c r="AU74" i="54" s="1"/>
  <c r="Y75" i="98"/>
  <c r="X75" i="98"/>
  <c r="Z75" i="98" s="1"/>
  <c r="Y77" i="16"/>
  <c r="X77" i="16"/>
  <c r="AI84" i="41"/>
  <c r="AN84" i="41"/>
  <c r="AR84" i="41" l="1"/>
  <c r="AH77" i="16"/>
  <c r="AQ77" i="16" s="1"/>
  <c r="AK4" i="45"/>
  <c r="AT4" i="45" s="1"/>
  <c r="AT81" i="45" s="1"/>
  <c r="AJ4" i="45"/>
  <c r="AH75" i="98"/>
  <c r="AQ75" i="98" s="1"/>
  <c r="AH77" i="10"/>
  <c r="AQ77" i="10" s="1"/>
  <c r="AS4" i="100"/>
  <c r="AL4" i="100"/>
  <c r="AU4" i="100" s="1"/>
  <c r="AS5" i="54"/>
  <c r="AL5" i="54"/>
  <c r="AU5" i="54" s="1"/>
  <c r="AH78" i="83"/>
  <c r="AQ78" i="83" s="1"/>
  <c r="W83" i="91"/>
  <c r="AG82" i="91"/>
  <c r="AP82" i="91" s="1"/>
  <c r="AF82" i="91"/>
  <c r="AO82" i="91" s="1"/>
  <c r="AE82" i="91"/>
  <c r="AS6" i="54"/>
  <c r="AL6" i="54"/>
  <c r="AU6" i="54" s="1"/>
  <c r="Y79" i="18"/>
  <c r="Z79" i="18" s="1"/>
  <c r="X79" i="18"/>
  <c r="Y78" i="87"/>
  <c r="X78" i="87"/>
  <c r="AE78" i="43"/>
  <c r="W79" i="43"/>
  <c r="AG78" i="43"/>
  <c r="AP78" i="43" s="1"/>
  <c r="AF78" i="43"/>
  <c r="AO78" i="43" s="1"/>
  <c r="AE77" i="10"/>
  <c r="W78" i="10"/>
  <c r="AF77" i="10"/>
  <c r="AO77" i="10" s="1"/>
  <c r="AG77" i="10"/>
  <c r="AP77" i="10" s="1"/>
  <c r="Y78" i="94"/>
  <c r="Z78" i="94" s="1"/>
  <c r="X78" i="94"/>
  <c r="AH75" i="35"/>
  <c r="AQ75" i="35" s="1"/>
  <c r="AF78" i="83"/>
  <c r="AO78" i="83" s="1"/>
  <c r="AE78" i="83"/>
  <c r="AG78" i="83"/>
  <c r="AP78" i="83" s="1"/>
  <c r="W79" i="83"/>
  <c r="AR74" i="98"/>
  <c r="AI83" i="95"/>
  <c r="AN83" i="95"/>
  <c r="AH78" i="42"/>
  <c r="AQ78" i="42" s="1"/>
  <c r="X78" i="102"/>
  <c r="Z78" i="102" s="1"/>
  <c r="Y78" i="102"/>
  <c r="AI78" i="50"/>
  <c r="AN78" i="50"/>
  <c r="AI77" i="48"/>
  <c r="AN77" i="48"/>
  <c r="Z75" i="35"/>
  <c r="AR77" i="83"/>
  <c r="Y84" i="95"/>
  <c r="X84" i="95"/>
  <c r="AE78" i="42"/>
  <c r="AF78" i="42"/>
  <c r="AO78" i="42" s="1"/>
  <c r="AG78" i="42"/>
  <c r="AP78" i="42" s="1"/>
  <c r="W79" i="42"/>
  <c r="AR79" i="99"/>
  <c r="AI77" i="102"/>
  <c r="AN77" i="102"/>
  <c r="AI76" i="49"/>
  <c r="AN76" i="49"/>
  <c r="AS81" i="100"/>
  <c r="AS6" i="45"/>
  <c r="AL6" i="45"/>
  <c r="AU6" i="45" s="1"/>
  <c r="AH74" i="82"/>
  <c r="AQ74" i="82" s="1"/>
  <c r="AI77" i="87"/>
  <c r="AN77" i="87"/>
  <c r="Y77" i="90"/>
  <c r="X77" i="90"/>
  <c r="AR76" i="10"/>
  <c r="AS4" i="54"/>
  <c r="AS81" i="54" s="1"/>
  <c r="AL4" i="54"/>
  <c r="AU4" i="54" s="1"/>
  <c r="AS3" i="45"/>
  <c r="AL3" i="45"/>
  <c r="AU3" i="45" s="1"/>
  <c r="AI77" i="94"/>
  <c r="AN77" i="94"/>
  <c r="Z77" i="16"/>
  <c r="AF78" i="85"/>
  <c r="AO78" i="85" s="1"/>
  <c r="W79" i="85"/>
  <c r="AG78" i="85"/>
  <c r="AP78" i="85" s="1"/>
  <c r="AE78" i="85"/>
  <c r="AR74" i="35"/>
  <c r="Z80" i="99"/>
  <c r="Z85" i="41"/>
  <c r="AH85" i="41"/>
  <c r="AQ85" i="41" s="1"/>
  <c r="W83" i="103"/>
  <c r="AG82" i="103"/>
  <c r="AP82" i="103" s="1"/>
  <c r="AF82" i="103"/>
  <c r="AO82" i="103" s="1"/>
  <c r="AE82" i="103"/>
  <c r="AH80" i="55"/>
  <c r="AQ80" i="55" s="1"/>
  <c r="Z74" i="82"/>
  <c r="Y79" i="50"/>
  <c r="X79" i="50"/>
  <c r="Z79" i="50" s="1"/>
  <c r="AI76" i="90"/>
  <c r="AN76" i="90"/>
  <c r="W76" i="98"/>
  <c r="AF75" i="98"/>
  <c r="AO75" i="98" s="1"/>
  <c r="AG75" i="98"/>
  <c r="AP75" i="98" s="1"/>
  <c r="AE75" i="98"/>
  <c r="AE79" i="11"/>
  <c r="AG79" i="11"/>
  <c r="AP79" i="11" s="1"/>
  <c r="AF79" i="11"/>
  <c r="AO79" i="11" s="1"/>
  <c r="W80" i="11"/>
  <c r="AS5" i="45"/>
  <c r="AL5" i="45"/>
  <c r="AU5" i="45" s="1"/>
  <c r="AU81" i="100"/>
  <c r="C11" i="100" s="1"/>
  <c r="F44" i="57" s="1"/>
  <c r="Y78" i="48"/>
  <c r="X78" i="48"/>
  <c r="AR79" i="55"/>
  <c r="AR77" i="42"/>
  <c r="AH80" i="99"/>
  <c r="AQ80" i="99" s="1"/>
  <c r="AR76" i="16"/>
  <c r="AR79" i="45"/>
  <c r="AR81" i="45" s="1"/>
  <c r="AL79" i="45"/>
  <c r="AU79" i="45" s="1"/>
  <c r="Z80" i="55"/>
  <c r="AR79" i="100"/>
  <c r="AR81" i="100" s="1"/>
  <c r="AL79" i="100"/>
  <c r="AU79" i="100" s="1"/>
  <c r="AI78" i="18"/>
  <c r="AN78" i="18"/>
  <c r="AR79" i="54"/>
  <c r="AR81" i="54" s="1"/>
  <c r="AL79" i="54"/>
  <c r="AU79" i="54" s="1"/>
  <c r="AU81" i="54" s="1"/>
  <c r="C11" i="54" s="1"/>
  <c r="Y77" i="49"/>
  <c r="X77" i="49"/>
  <c r="Z84" i="95" l="1"/>
  <c r="W79" i="94"/>
  <c r="AF78" i="94"/>
  <c r="AO78" i="94" s="1"/>
  <c r="AE78" i="94"/>
  <c r="AG78" i="94"/>
  <c r="AP78" i="94" s="1"/>
  <c r="W80" i="18"/>
  <c r="AF79" i="18"/>
  <c r="AO79" i="18" s="1"/>
  <c r="AG79" i="18"/>
  <c r="AP79" i="18" s="1"/>
  <c r="AE79" i="18"/>
  <c r="W80" i="50"/>
  <c r="AG79" i="50"/>
  <c r="AP79" i="50" s="1"/>
  <c r="AE79" i="50"/>
  <c r="AF79" i="50"/>
  <c r="AO79" i="50" s="1"/>
  <c r="AE84" i="95"/>
  <c r="AN84" i="95" s="1"/>
  <c r="AF84" i="95"/>
  <c r="AO84" i="95" s="1"/>
  <c r="AG84" i="95"/>
  <c r="W85" i="95"/>
  <c r="AG80" i="55"/>
  <c r="AP80" i="55" s="1"/>
  <c r="W81" i="55"/>
  <c r="AE80" i="55"/>
  <c r="AF80" i="55"/>
  <c r="AO80" i="55" s="1"/>
  <c r="AI79" i="11"/>
  <c r="AN79" i="11"/>
  <c r="AR77" i="87"/>
  <c r="Y79" i="42"/>
  <c r="X79" i="42"/>
  <c r="AH78" i="94"/>
  <c r="AQ78" i="94" s="1"/>
  <c r="Y78" i="10"/>
  <c r="X78" i="10"/>
  <c r="AI78" i="43"/>
  <c r="AN78" i="43"/>
  <c r="AR76" i="90"/>
  <c r="AI78" i="85"/>
  <c r="AN78" i="85"/>
  <c r="AR77" i="94"/>
  <c r="AR77" i="102"/>
  <c r="AR78" i="50"/>
  <c r="AI77" i="10"/>
  <c r="AN77" i="10"/>
  <c r="AH78" i="87"/>
  <c r="AQ78" i="87" s="1"/>
  <c r="Y83" i="91"/>
  <c r="X83" i="91"/>
  <c r="AI75" i="98"/>
  <c r="AN75" i="98"/>
  <c r="AG85" i="41"/>
  <c r="AP85" i="41" s="1"/>
  <c r="AE85" i="41"/>
  <c r="AF85" i="41"/>
  <c r="AO85" i="41" s="1"/>
  <c r="W86" i="41"/>
  <c r="AH77" i="90"/>
  <c r="AQ77" i="90" s="1"/>
  <c r="AG78" i="102"/>
  <c r="AP78" i="102" s="1"/>
  <c r="AF78" i="102"/>
  <c r="AO78" i="102" s="1"/>
  <c r="W79" i="102"/>
  <c r="AE78" i="102"/>
  <c r="Z78" i="87"/>
  <c r="Y80" i="11"/>
  <c r="X80" i="11"/>
  <c r="Z80" i="11" s="1"/>
  <c r="Y79" i="85"/>
  <c r="X79" i="85"/>
  <c r="Z77" i="90"/>
  <c r="AI78" i="42"/>
  <c r="AN78" i="42"/>
  <c r="AG75" i="35"/>
  <c r="AP75" i="35" s="1"/>
  <c r="W76" i="35"/>
  <c r="AF75" i="35"/>
  <c r="AO75" i="35" s="1"/>
  <c r="AE75" i="35"/>
  <c r="Y79" i="83"/>
  <c r="X79" i="83"/>
  <c r="AL4" i="45"/>
  <c r="AU4" i="45" s="1"/>
  <c r="AU81" i="45" s="1"/>
  <c r="C11" i="45" s="1"/>
  <c r="AS4" i="45"/>
  <c r="AS81" i="45" s="1"/>
  <c r="AH78" i="48"/>
  <c r="AQ78" i="48" s="1"/>
  <c r="Y83" i="103"/>
  <c r="Z83" i="103" s="1"/>
  <c r="X83" i="103"/>
  <c r="AH77" i="49"/>
  <c r="AQ77" i="49" s="1"/>
  <c r="AR78" i="18"/>
  <c r="Z78" i="48"/>
  <c r="AF80" i="99"/>
  <c r="AO80" i="99" s="1"/>
  <c r="AE80" i="99"/>
  <c r="AN80" i="99" s="1"/>
  <c r="AG80" i="99"/>
  <c r="W81" i="99"/>
  <c r="Z77" i="49"/>
  <c r="AH84" i="95"/>
  <c r="AQ84" i="95" s="1"/>
  <c r="AH78" i="102"/>
  <c r="AQ78" i="102" s="1"/>
  <c r="AH79" i="18"/>
  <c r="AQ79" i="18" s="1"/>
  <c r="AI82" i="91"/>
  <c r="AN82" i="91"/>
  <c r="AH79" i="50"/>
  <c r="AQ79" i="50" s="1"/>
  <c r="Y76" i="98"/>
  <c r="X76" i="98"/>
  <c r="Z76" i="98" s="1"/>
  <c r="AG74" i="82"/>
  <c r="AP74" i="82" s="1"/>
  <c r="W75" i="82"/>
  <c r="AF74" i="82"/>
  <c r="AO74" i="82" s="1"/>
  <c r="AE74" i="82"/>
  <c r="AI82" i="103"/>
  <c r="AN82" i="103"/>
  <c r="W78" i="16"/>
  <c r="AE77" i="16"/>
  <c r="AF77" i="16"/>
  <c r="AO77" i="16" s="1"/>
  <c r="AG77" i="16"/>
  <c r="AP77" i="16" s="1"/>
  <c r="AR76" i="49"/>
  <c r="AR77" i="48"/>
  <c r="AR83" i="95"/>
  <c r="AI78" i="83"/>
  <c r="AN78" i="83"/>
  <c r="Y79" i="43"/>
  <c r="X79" i="43"/>
  <c r="Z79" i="43" s="1"/>
  <c r="AF83" i="103" l="1"/>
  <c r="AO83" i="103" s="1"/>
  <c r="AE83" i="103"/>
  <c r="W84" i="103"/>
  <c r="AG83" i="103"/>
  <c r="AP83" i="103" s="1"/>
  <c r="AE76" i="98"/>
  <c r="AF76" i="98"/>
  <c r="AO76" i="98" s="1"/>
  <c r="W77" i="98"/>
  <c r="AG76" i="98"/>
  <c r="AP76" i="98" s="1"/>
  <c r="AF79" i="43"/>
  <c r="AO79" i="43" s="1"/>
  <c r="AG79" i="43"/>
  <c r="AP79" i="43" s="1"/>
  <c r="AE79" i="43"/>
  <c r="W80" i="43"/>
  <c r="Y78" i="16"/>
  <c r="X78" i="16"/>
  <c r="Z78" i="16" s="1"/>
  <c r="Y75" i="82"/>
  <c r="X75" i="82"/>
  <c r="AI80" i="99"/>
  <c r="AP80" i="99"/>
  <c r="AR78" i="42"/>
  <c r="AH80" i="11"/>
  <c r="AQ80" i="11" s="1"/>
  <c r="Y79" i="102"/>
  <c r="X79" i="102"/>
  <c r="AI85" i="41"/>
  <c r="AR85" i="41" s="1"/>
  <c r="AN85" i="41"/>
  <c r="AI84" i="95"/>
  <c r="AP84" i="95"/>
  <c r="Y80" i="18"/>
  <c r="X80" i="18"/>
  <c r="AI75" i="35"/>
  <c r="AN75" i="35"/>
  <c r="AF77" i="90"/>
  <c r="AO77" i="90" s="1"/>
  <c r="AE77" i="90"/>
  <c r="AG77" i="90"/>
  <c r="AP77" i="90" s="1"/>
  <c r="W78" i="90"/>
  <c r="W81" i="11"/>
  <c r="AF80" i="11"/>
  <c r="AO80" i="11" s="1"/>
  <c r="AG80" i="11"/>
  <c r="AP80" i="11" s="1"/>
  <c r="AE80" i="11"/>
  <c r="AR77" i="10"/>
  <c r="AR78" i="43"/>
  <c r="AI80" i="55"/>
  <c r="AN80" i="55"/>
  <c r="Y80" i="50"/>
  <c r="X80" i="50"/>
  <c r="AH78" i="10"/>
  <c r="AQ78" i="10" s="1"/>
  <c r="Y81" i="55"/>
  <c r="X81" i="55"/>
  <c r="AR78" i="83"/>
  <c r="AE78" i="48"/>
  <c r="AG78" i="48"/>
  <c r="AP78" i="48" s="1"/>
  <c r="AF78" i="48"/>
  <c r="AO78" i="48" s="1"/>
  <c r="W79" i="48"/>
  <c r="AH79" i="83"/>
  <c r="AQ79" i="83" s="1"/>
  <c r="X76" i="35"/>
  <c r="Y76" i="35"/>
  <c r="AH79" i="85"/>
  <c r="AQ79" i="85" s="1"/>
  <c r="AF78" i="87"/>
  <c r="AO78" i="87" s="1"/>
  <c r="W79" i="87"/>
  <c r="AE78" i="87"/>
  <c r="AG78" i="87"/>
  <c r="AP78" i="87" s="1"/>
  <c r="AR75" i="98"/>
  <c r="AR78" i="85"/>
  <c r="Z78" i="10"/>
  <c r="AI79" i="18"/>
  <c r="AN79" i="18"/>
  <c r="AI78" i="94"/>
  <c r="AN78" i="94"/>
  <c r="AI74" i="82"/>
  <c r="AN74" i="82"/>
  <c r="Z79" i="83"/>
  <c r="Z79" i="85"/>
  <c r="Y86" i="41"/>
  <c r="X86" i="41"/>
  <c r="AH83" i="91"/>
  <c r="AQ83" i="91" s="1"/>
  <c r="AH79" i="42"/>
  <c r="AQ79" i="42" s="1"/>
  <c r="AR79" i="11"/>
  <c r="AR82" i="103"/>
  <c r="AH76" i="98"/>
  <c r="AQ76" i="98" s="1"/>
  <c r="AH79" i="43"/>
  <c r="AQ79" i="43" s="1"/>
  <c r="AF77" i="49"/>
  <c r="AO77" i="49" s="1"/>
  <c r="AG77" i="49"/>
  <c r="AP77" i="49" s="1"/>
  <c r="W78" i="49"/>
  <c r="AE77" i="49"/>
  <c r="AI77" i="16"/>
  <c r="AN77" i="16"/>
  <c r="AR82" i="91"/>
  <c r="Y81" i="99"/>
  <c r="X81" i="99"/>
  <c r="Z81" i="99" s="1"/>
  <c r="AH83" i="103"/>
  <c r="AQ83" i="103" s="1"/>
  <c r="AI78" i="102"/>
  <c r="AN78" i="102"/>
  <c r="Z83" i="91"/>
  <c r="Z79" i="42"/>
  <c r="X85" i="95"/>
  <c r="Z85" i="95" s="1"/>
  <c r="Y85" i="95"/>
  <c r="AI79" i="50"/>
  <c r="AN79" i="50"/>
  <c r="Y79" i="94"/>
  <c r="X79" i="94"/>
  <c r="Z80" i="50" l="1"/>
  <c r="Z76" i="35"/>
  <c r="W81" i="50"/>
  <c r="AE80" i="50"/>
  <c r="AF80" i="50"/>
  <c r="AO80" i="50" s="1"/>
  <c r="AG80" i="50"/>
  <c r="AP80" i="50" s="1"/>
  <c r="AF76" i="35"/>
  <c r="AO76" i="35" s="1"/>
  <c r="W77" i="35"/>
  <c r="AG76" i="35"/>
  <c r="AP76" i="35" s="1"/>
  <c r="AE76" i="35"/>
  <c r="AE81" i="99"/>
  <c r="W82" i="99"/>
  <c r="AG81" i="99"/>
  <c r="AP81" i="99" s="1"/>
  <c r="AF81" i="99"/>
  <c r="AO81" i="99" s="1"/>
  <c r="AR78" i="94"/>
  <c r="AI78" i="48"/>
  <c r="AN78" i="48"/>
  <c r="Y81" i="11"/>
  <c r="X81" i="11"/>
  <c r="AR84" i="95"/>
  <c r="AH78" i="16"/>
  <c r="AQ78" i="16" s="1"/>
  <c r="AI76" i="98"/>
  <c r="AN76" i="98"/>
  <c r="AE79" i="85"/>
  <c r="AF79" i="85"/>
  <c r="AO79" i="85" s="1"/>
  <c r="AG79" i="85"/>
  <c r="AP79" i="85" s="1"/>
  <c r="W80" i="85"/>
  <c r="AR75" i="35"/>
  <c r="AE78" i="16"/>
  <c r="W79" i="16"/>
  <c r="AG78" i="16"/>
  <c r="AP78" i="16" s="1"/>
  <c r="AF78" i="16"/>
  <c r="AO78" i="16" s="1"/>
  <c r="AH79" i="94"/>
  <c r="AQ79" i="94" s="1"/>
  <c r="Z79" i="94"/>
  <c r="W80" i="83"/>
  <c r="AG79" i="83"/>
  <c r="AP79" i="83" s="1"/>
  <c r="AF79" i="83"/>
  <c r="AO79" i="83" s="1"/>
  <c r="AE79" i="83"/>
  <c r="AH76" i="35"/>
  <c r="AQ76" i="35" s="1"/>
  <c r="Y78" i="90"/>
  <c r="X78" i="90"/>
  <c r="AH80" i="18"/>
  <c r="AQ80" i="18" s="1"/>
  <c r="AR80" i="99"/>
  <c r="AR78" i="102"/>
  <c r="AE78" i="10"/>
  <c r="AF78" i="10"/>
  <c r="AO78" i="10" s="1"/>
  <c r="W79" i="10"/>
  <c r="AG78" i="10"/>
  <c r="AP78" i="10" s="1"/>
  <c r="Y79" i="48"/>
  <c r="Z79" i="48" s="1"/>
  <c r="X79" i="48"/>
  <c r="AH81" i="55"/>
  <c r="AQ81" i="55" s="1"/>
  <c r="AR80" i="55"/>
  <c r="AI80" i="11"/>
  <c r="AN80" i="11"/>
  <c r="Z80" i="18"/>
  <c r="AH79" i="102"/>
  <c r="AQ79" i="102" s="1"/>
  <c r="AH75" i="82"/>
  <c r="AQ75" i="82" s="1"/>
  <c r="Y84" i="103"/>
  <c r="X84" i="103"/>
  <c r="AI77" i="49"/>
  <c r="AN77" i="49"/>
  <c r="AH85" i="95"/>
  <c r="AQ85" i="95" s="1"/>
  <c r="Y78" i="49"/>
  <c r="X78" i="49"/>
  <c r="AR79" i="18"/>
  <c r="W80" i="42"/>
  <c r="AG79" i="42"/>
  <c r="AP79" i="42" s="1"/>
  <c r="AF79" i="42"/>
  <c r="AO79" i="42" s="1"/>
  <c r="AE79" i="42"/>
  <c r="AG83" i="91"/>
  <c r="AP83" i="91" s="1"/>
  <c r="AE83" i="91"/>
  <c r="AF83" i="91"/>
  <c r="AO83" i="91" s="1"/>
  <c r="W84" i="91"/>
  <c r="AH86" i="41"/>
  <c r="AQ86" i="41" s="1"/>
  <c r="AR74" i="82"/>
  <c r="AI78" i="87"/>
  <c r="AN78" i="87"/>
  <c r="Z81" i="55"/>
  <c r="AI77" i="90"/>
  <c r="AN77" i="90"/>
  <c r="Z79" i="102"/>
  <c r="Z75" i="82"/>
  <c r="Y80" i="43"/>
  <c r="X80" i="43"/>
  <c r="Z80" i="43" s="1"/>
  <c r="Y77" i="98"/>
  <c r="X77" i="98"/>
  <c r="AI83" i="103"/>
  <c r="AN83" i="103"/>
  <c r="AE85" i="95"/>
  <c r="AG85" i="95"/>
  <c r="AP85" i="95" s="1"/>
  <c r="AF85" i="95"/>
  <c r="AO85" i="95" s="1"/>
  <c r="W86" i="95"/>
  <c r="AR79" i="50"/>
  <c r="AH81" i="99"/>
  <c r="AQ81" i="99" s="1"/>
  <c r="AR77" i="16"/>
  <c r="Z86" i="41"/>
  <c r="Y79" i="87"/>
  <c r="Z79" i="87" s="1"/>
  <c r="X79" i="87"/>
  <c r="AH80" i="50"/>
  <c r="AQ80" i="50" s="1"/>
  <c r="AI79" i="43"/>
  <c r="AN79" i="43"/>
  <c r="AF80" i="43" l="1"/>
  <c r="AO80" i="43" s="1"/>
  <c r="AE80" i="43"/>
  <c r="W81" i="43"/>
  <c r="AG80" i="43"/>
  <c r="AP80" i="43" s="1"/>
  <c r="AF79" i="87"/>
  <c r="AO79" i="87" s="1"/>
  <c r="AG79" i="87"/>
  <c r="AP79" i="87" s="1"/>
  <c r="W80" i="87"/>
  <c r="AE79" i="87"/>
  <c r="W80" i="48"/>
  <c r="AE79" i="48"/>
  <c r="AN79" i="48" s="1"/>
  <c r="AF79" i="48"/>
  <c r="AO79" i="48" s="1"/>
  <c r="AG79" i="48"/>
  <c r="X86" i="95"/>
  <c r="Z86" i="95" s="1"/>
  <c r="Y86" i="95"/>
  <c r="AH77" i="98"/>
  <c r="AQ77" i="98" s="1"/>
  <c r="W76" i="82"/>
  <c r="AG75" i="82"/>
  <c r="AP75" i="82" s="1"/>
  <c r="AF75" i="82"/>
  <c r="AO75" i="82" s="1"/>
  <c r="AE75" i="82"/>
  <c r="AR78" i="87"/>
  <c r="AH84" i="103"/>
  <c r="AQ84" i="103" s="1"/>
  <c r="AI78" i="10"/>
  <c r="AN78" i="10"/>
  <c r="AR76" i="98"/>
  <c r="AR78" i="48"/>
  <c r="Y82" i="99"/>
  <c r="X82" i="99"/>
  <c r="W87" i="41"/>
  <c r="AG86" i="41"/>
  <c r="AP86" i="41" s="1"/>
  <c r="AE86" i="41"/>
  <c r="AF86" i="41"/>
  <c r="AO86" i="41" s="1"/>
  <c r="Z77" i="98"/>
  <c r="Z84" i="103"/>
  <c r="W81" i="18"/>
  <c r="AE80" i="18"/>
  <c r="AN80" i="18" s="1"/>
  <c r="AF80" i="18"/>
  <c r="AO80" i="18" s="1"/>
  <c r="AG80" i="18"/>
  <c r="AI79" i="83"/>
  <c r="AN79" i="83"/>
  <c r="Y80" i="85"/>
  <c r="X80" i="85"/>
  <c r="AI81" i="99"/>
  <c r="AN81" i="99"/>
  <c r="Y79" i="16"/>
  <c r="X79" i="16"/>
  <c r="Z79" i="16" s="1"/>
  <c r="AH81" i="11"/>
  <c r="AQ81" i="11" s="1"/>
  <c r="AR77" i="90"/>
  <c r="AR80" i="11"/>
  <c r="AI78" i="16"/>
  <c r="AN78" i="16"/>
  <c r="Z81" i="11"/>
  <c r="AI76" i="35"/>
  <c r="AR76" i="35" s="1"/>
  <c r="AN76" i="35"/>
  <c r="AF79" i="102"/>
  <c r="AO79" i="102" s="1"/>
  <c r="AE79" i="102"/>
  <c r="W80" i="102"/>
  <c r="AG79" i="102"/>
  <c r="AP79" i="102" s="1"/>
  <c r="AH78" i="49"/>
  <c r="AQ78" i="49" s="1"/>
  <c r="Z78" i="49"/>
  <c r="AR79" i="43"/>
  <c r="AH79" i="87"/>
  <c r="AQ79" i="87" s="1"/>
  <c r="AE81" i="55"/>
  <c r="AG81" i="55"/>
  <c r="AP81" i="55" s="1"/>
  <c r="W82" i="55"/>
  <c r="AF81" i="55"/>
  <c r="AO81" i="55" s="1"/>
  <c r="Y79" i="10"/>
  <c r="X79" i="10"/>
  <c r="Z79" i="10" s="1"/>
  <c r="AH78" i="90"/>
  <c r="AQ78" i="90" s="1"/>
  <c r="Y80" i="83"/>
  <c r="X80" i="83"/>
  <c r="Z80" i="83" s="1"/>
  <c r="AI79" i="85"/>
  <c r="AN79" i="85"/>
  <c r="AI80" i="50"/>
  <c r="AN80" i="50"/>
  <c r="AI79" i="42"/>
  <c r="AR79" i="42" s="1"/>
  <c r="AN79" i="42"/>
  <c r="AI85" i="95"/>
  <c r="AN85" i="95"/>
  <c r="AH80" i="43"/>
  <c r="AQ80" i="43" s="1"/>
  <c r="Y84" i="91"/>
  <c r="X84" i="91"/>
  <c r="AR83" i="103"/>
  <c r="AI83" i="91"/>
  <c r="AN83" i="91"/>
  <c r="Y80" i="42"/>
  <c r="X80" i="42"/>
  <c r="Z80" i="42" s="1"/>
  <c r="AR77" i="49"/>
  <c r="AH79" i="48"/>
  <c r="AQ79" i="48" s="1"/>
  <c r="Z78" i="90"/>
  <c r="W80" i="94"/>
  <c r="AF79" i="94"/>
  <c r="AO79" i="94" s="1"/>
  <c r="AE79" i="94"/>
  <c r="AG79" i="94"/>
  <c r="AP79" i="94" s="1"/>
  <c r="Y77" i="35"/>
  <c r="X77" i="35"/>
  <c r="Y81" i="50"/>
  <c r="X81" i="50"/>
  <c r="Z77" i="35" l="1"/>
  <c r="AG77" i="35" s="1"/>
  <c r="AP77" i="35" s="1"/>
  <c r="Z80" i="85"/>
  <c r="Z82" i="99"/>
  <c r="W83" i="99" s="1"/>
  <c r="W81" i="85"/>
  <c r="AF80" i="85"/>
  <c r="AO80" i="85" s="1"/>
  <c r="AG80" i="85"/>
  <c r="AP80" i="85" s="1"/>
  <c r="AE80" i="85"/>
  <c r="AE77" i="35"/>
  <c r="W78" i="35"/>
  <c r="AF77" i="35"/>
  <c r="AO77" i="35" s="1"/>
  <c r="AE79" i="10"/>
  <c r="AF79" i="10"/>
  <c r="AO79" i="10" s="1"/>
  <c r="W80" i="10"/>
  <c r="AG79" i="10"/>
  <c r="AP79" i="10" s="1"/>
  <c r="AE82" i="99"/>
  <c r="AG82" i="99"/>
  <c r="AP82" i="99" s="1"/>
  <c r="AF82" i="99"/>
  <c r="AO82" i="99" s="1"/>
  <c r="W81" i="83"/>
  <c r="AG80" i="83"/>
  <c r="AP80" i="83" s="1"/>
  <c r="AF80" i="83"/>
  <c r="AO80" i="83" s="1"/>
  <c r="AE80" i="83"/>
  <c r="AF80" i="42"/>
  <c r="AO80" i="42" s="1"/>
  <c r="AG80" i="42"/>
  <c r="AP80" i="42" s="1"/>
  <c r="AE80" i="42"/>
  <c r="W81" i="42"/>
  <c r="AF86" i="95"/>
  <c r="AO86" i="95" s="1"/>
  <c r="AE86" i="95"/>
  <c r="AG86" i="95"/>
  <c r="AP86" i="95" s="1"/>
  <c r="W87" i="95"/>
  <c r="Y80" i="94"/>
  <c r="X80" i="94"/>
  <c r="AR85" i="95"/>
  <c r="AR79" i="85"/>
  <c r="AE78" i="49"/>
  <c r="AF78" i="49"/>
  <c r="AO78" i="49" s="1"/>
  <c r="AG78" i="49"/>
  <c r="AP78" i="49" s="1"/>
  <c r="W79" i="49"/>
  <c r="AH80" i="85"/>
  <c r="AQ80" i="85" s="1"/>
  <c r="AI80" i="18"/>
  <c r="AP80" i="18"/>
  <c r="Y76" i="82"/>
  <c r="X76" i="82"/>
  <c r="W82" i="11"/>
  <c r="AE81" i="11"/>
  <c r="AF81" i="11"/>
  <c r="AO81" i="11" s="1"/>
  <c r="AG81" i="11"/>
  <c r="AP81" i="11" s="1"/>
  <c r="AH79" i="16"/>
  <c r="AQ79" i="16" s="1"/>
  <c r="AR78" i="10"/>
  <c r="Y80" i="48"/>
  <c r="X80" i="48"/>
  <c r="Z80" i="48" s="1"/>
  <c r="Y82" i="55"/>
  <c r="X82" i="55"/>
  <c r="Y80" i="102"/>
  <c r="X80" i="102"/>
  <c r="Z80" i="102" s="1"/>
  <c r="AF79" i="16"/>
  <c r="AO79" i="16" s="1"/>
  <c r="AG79" i="16"/>
  <c r="AP79" i="16" s="1"/>
  <c r="AE79" i="16"/>
  <c r="W80" i="16"/>
  <c r="AI86" i="41"/>
  <c r="AN86" i="41"/>
  <c r="AH86" i="95"/>
  <c r="AQ86" i="95" s="1"/>
  <c r="AI79" i="102"/>
  <c r="AN79" i="102"/>
  <c r="AR78" i="16"/>
  <c r="Y81" i="18"/>
  <c r="Z81" i="18" s="1"/>
  <c r="X81" i="18"/>
  <c r="AI75" i="82"/>
  <c r="AN75" i="82"/>
  <c r="AI79" i="87"/>
  <c r="AN79" i="87"/>
  <c r="Y81" i="43"/>
  <c r="X81" i="43"/>
  <c r="AH84" i="91"/>
  <c r="AQ84" i="91" s="1"/>
  <c r="AR80" i="50"/>
  <c r="AI81" i="55"/>
  <c r="AN81" i="55"/>
  <c r="AR79" i="83"/>
  <c r="AG84" i="103"/>
  <c r="AP84" i="103" s="1"/>
  <c r="AF84" i="103"/>
  <c r="AO84" i="103" s="1"/>
  <c r="AE84" i="103"/>
  <c r="W85" i="103"/>
  <c r="Y87" i="41"/>
  <c r="X87" i="41"/>
  <c r="AI79" i="48"/>
  <c r="AP79" i="48"/>
  <c r="Y80" i="87"/>
  <c r="Z80" i="87" s="1"/>
  <c r="X80" i="87"/>
  <c r="AI80" i="43"/>
  <c r="AN80" i="43"/>
  <c r="W79" i="90"/>
  <c r="AE78" i="90"/>
  <c r="AG78" i="90"/>
  <c r="AP78" i="90" s="1"/>
  <c r="AF78" i="90"/>
  <c r="AO78" i="90" s="1"/>
  <c r="AR83" i="91"/>
  <c r="AH80" i="83"/>
  <c r="AQ80" i="83" s="1"/>
  <c r="AH81" i="50"/>
  <c r="AQ81" i="50" s="1"/>
  <c r="Z81" i="50"/>
  <c r="AH80" i="42"/>
  <c r="AQ80" i="42" s="1"/>
  <c r="AH79" i="10"/>
  <c r="AQ79" i="10" s="1"/>
  <c r="AI79" i="94"/>
  <c r="AR79" i="94" s="1"/>
  <c r="AN79" i="94"/>
  <c r="AH77" i="35"/>
  <c r="AQ77" i="35" s="1"/>
  <c r="Z84" i="91"/>
  <c r="AR81" i="99"/>
  <c r="AE77" i="98"/>
  <c r="AG77" i="98"/>
  <c r="AP77" i="98" s="1"/>
  <c r="AF77" i="98"/>
  <c r="AO77" i="98" s="1"/>
  <c r="W78" i="98"/>
  <c r="AH82" i="99"/>
  <c r="AQ82" i="99" s="1"/>
  <c r="AE81" i="18" l="1"/>
  <c r="W82" i="18"/>
  <c r="AF81" i="18"/>
  <c r="AO81" i="18" s="1"/>
  <c r="AG81" i="18"/>
  <c r="AP81" i="18" s="1"/>
  <c r="AF80" i="87"/>
  <c r="AO80" i="87" s="1"/>
  <c r="AG80" i="87"/>
  <c r="AP80" i="87" s="1"/>
  <c r="AE80" i="87"/>
  <c r="W81" i="87"/>
  <c r="AI78" i="90"/>
  <c r="AN78" i="90"/>
  <c r="AR86" i="41"/>
  <c r="AH80" i="102"/>
  <c r="AQ80" i="102" s="1"/>
  <c r="AH80" i="48"/>
  <c r="AQ80" i="48" s="1"/>
  <c r="AI80" i="83"/>
  <c r="AN80" i="83"/>
  <c r="Y79" i="90"/>
  <c r="X79" i="90"/>
  <c r="Y85" i="103"/>
  <c r="Z85" i="103" s="1"/>
  <c r="X85" i="103"/>
  <c r="AF80" i="102"/>
  <c r="AO80" i="102" s="1"/>
  <c r="AE80" i="102"/>
  <c r="W81" i="102"/>
  <c r="AG80" i="102"/>
  <c r="AP80" i="102" s="1"/>
  <c r="W81" i="48"/>
  <c r="AG80" i="48"/>
  <c r="AP80" i="48" s="1"/>
  <c r="AF80" i="48"/>
  <c r="AO80" i="48" s="1"/>
  <c r="AE80" i="48"/>
  <c r="AI81" i="11"/>
  <c r="AN81" i="11"/>
  <c r="AR80" i="18"/>
  <c r="Y81" i="42"/>
  <c r="X81" i="42"/>
  <c r="Z81" i="42" s="1"/>
  <c r="AI79" i="10"/>
  <c r="AN79" i="10"/>
  <c r="Y78" i="98"/>
  <c r="X78" i="98"/>
  <c r="W85" i="91"/>
  <c r="AG84" i="91"/>
  <c r="AP84" i="91" s="1"/>
  <c r="AF84" i="91"/>
  <c r="AO84" i="91" s="1"/>
  <c r="AE84" i="91"/>
  <c r="AG81" i="50"/>
  <c r="AP81" i="50" s="1"/>
  <c r="W82" i="50"/>
  <c r="AF81" i="50"/>
  <c r="AO81" i="50" s="1"/>
  <c r="AE81" i="50"/>
  <c r="AR79" i="48"/>
  <c r="AI84" i="103"/>
  <c r="AN84" i="103"/>
  <c r="AR81" i="55"/>
  <c r="AR79" i="87"/>
  <c r="Y80" i="16"/>
  <c r="X80" i="16"/>
  <c r="Y82" i="11"/>
  <c r="X82" i="11"/>
  <c r="Y79" i="49"/>
  <c r="X79" i="49"/>
  <c r="Y87" i="95"/>
  <c r="X87" i="95"/>
  <c r="AI80" i="42"/>
  <c r="AN80" i="42"/>
  <c r="AI82" i="99"/>
  <c r="AN82" i="99"/>
  <c r="AI80" i="85"/>
  <c r="AN80" i="85"/>
  <c r="AR80" i="43"/>
  <c r="AH87" i="41"/>
  <c r="AQ87" i="41" s="1"/>
  <c r="AI79" i="16"/>
  <c r="AN79" i="16"/>
  <c r="AH82" i="55"/>
  <c r="AQ82" i="55" s="1"/>
  <c r="AH76" i="82"/>
  <c r="AQ76" i="82" s="1"/>
  <c r="Y81" i="83"/>
  <c r="X81" i="83"/>
  <c r="AH80" i="87"/>
  <c r="AQ80" i="87" s="1"/>
  <c r="Z87" i="41"/>
  <c r="AH81" i="43"/>
  <c r="AQ81" i="43" s="1"/>
  <c r="AR75" i="82"/>
  <c r="Z82" i="55"/>
  <c r="Z76" i="82"/>
  <c r="AH80" i="94"/>
  <c r="AQ80" i="94" s="1"/>
  <c r="AI86" i="95"/>
  <c r="AN86" i="95"/>
  <c r="Y78" i="35"/>
  <c r="X78" i="35"/>
  <c r="Z78" i="35" s="1"/>
  <c r="AI77" i="98"/>
  <c r="AN77" i="98"/>
  <c r="Z81" i="43"/>
  <c r="AH81" i="18"/>
  <c r="AQ81" i="18" s="1"/>
  <c r="AR79" i="102"/>
  <c r="AI78" i="49"/>
  <c r="AN78" i="49"/>
  <c r="Z80" i="94"/>
  <c r="Y83" i="99"/>
  <c r="X83" i="99"/>
  <c r="Y80" i="10"/>
  <c r="X80" i="10"/>
  <c r="AI77" i="35"/>
  <c r="AN77" i="35"/>
  <c r="Y81" i="85"/>
  <c r="X81" i="85"/>
  <c r="Z81" i="85" s="1"/>
  <c r="Z83" i="99" l="1"/>
  <c r="AF83" i="99" s="1"/>
  <c r="AO83" i="99" s="1"/>
  <c r="W86" i="103"/>
  <c r="AF85" i="103"/>
  <c r="AO85" i="103" s="1"/>
  <c r="AE85" i="103"/>
  <c r="AG85" i="103"/>
  <c r="AP85" i="103" s="1"/>
  <c r="AE83" i="99"/>
  <c r="AN83" i="99" s="1"/>
  <c r="W84" i="99"/>
  <c r="AG83" i="99"/>
  <c r="AF78" i="35"/>
  <c r="AO78" i="35" s="1"/>
  <c r="AG78" i="35"/>
  <c r="AP78" i="35" s="1"/>
  <c r="AE78" i="35"/>
  <c r="W79" i="35"/>
  <c r="W82" i="85"/>
  <c r="AG81" i="85"/>
  <c r="AP81" i="85" s="1"/>
  <c r="AF81" i="85"/>
  <c r="AO81" i="85" s="1"/>
  <c r="AE81" i="85"/>
  <c r="AH87" i="95"/>
  <c r="AQ87" i="95" s="1"/>
  <c r="AH82" i="11"/>
  <c r="AQ82" i="11" s="1"/>
  <c r="AH78" i="98"/>
  <c r="AQ78" i="98" s="1"/>
  <c r="AE81" i="42"/>
  <c r="AF81" i="42"/>
  <c r="AO81" i="42" s="1"/>
  <c r="AG81" i="42"/>
  <c r="AP81" i="42" s="1"/>
  <c r="W82" i="42"/>
  <c r="AR77" i="35"/>
  <c r="AE80" i="94"/>
  <c r="W81" i="94"/>
  <c r="AG80" i="94"/>
  <c r="AP80" i="94" s="1"/>
  <c r="AF80" i="94"/>
  <c r="AO80" i="94" s="1"/>
  <c r="AE82" i="55"/>
  <c r="AF82" i="55"/>
  <c r="AO82" i="55" s="1"/>
  <c r="AG82" i="55"/>
  <c r="AP82" i="55" s="1"/>
  <c r="W83" i="55"/>
  <c r="AR80" i="85"/>
  <c r="Z87" i="95"/>
  <c r="Z82" i="11"/>
  <c r="Z78" i="98"/>
  <c r="AI80" i="48"/>
  <c r="AN80" i="48"/>
  <c r="Y81" i="102"/>
  <c r="X81" i="102"/>
  <c r="AH79" i="90"/>
  <c r="AQ79" i="90" s="1"/>
  <c r="AR78" i="90"/>
  <c r="W77" i="82"/>
  <c r="AE76" i="82"/>
  <c r="AF76" i="82"/>
  <c r="AO76" i="82" s="1"/>
  <c r="AG76" i="82"/>
  <c r="AP76" i="82" s="1"/>
  <c r="AI84" i="91"/>
  <c r="AN84" i="91"/>
  <c r="AI80" i="102"/>
  <c r="AN80" i="102"/>
  <c r="Z79" i="90"/>
  <c r="AR82" i="99"/>
  <c r="AH79" i="49"/>
  <c r="AQ79" i="49" s="1"/>
  <c r="AH80" i="16"/>
  <c r="AQ80" i="16" s="1"/>
  <c r="AI81" i="50"/>
  <c r="AN81" i="50"/>
  <c r="Y81" i="87"/>
  <c r="X81" i="87"/>
  <c r="Z81" i="87" s="1"/>
  <c r="AH80" i="10"/>
  <c r="AQ80" i="10" s="1"/>
  <c r="AR77" i="98"/>
  <c r="AH81" i="83"/>
  <c r="AQ81" i="83" s="1"/>
  <c r="AR78" i="49"/>
  <c r="Z81" i="83"/>
  <c r="AH83" i="99"/>
  <c r="AQ83" i="99" s="1"/>
  <c r="AR79" i="16"/>
  <c r="Z79" i="49"/>
  <c r="Z80" i="16"/>
  <c r="AR79" i="10"/>
  <c r="Y81" i="48"/>
  <c r="X81" i="48"/>
  <c r="AH85" i="103"/>
  <c r="AQ85" i="103" s="1"/>
  <c r="AI80" i="87"/>
  <c r="AN80" i="87"/>
  <c r="Y82" i="18"/>
  <c r="X82" i="18"/>
  <c r="AR86" i="95"/>
  <c r="AH81" i="85"/>
  <c r="AQ81" i="85" s="1"/>
  <c r="Z80" i="10"/>
  <c r="AH78" i="35"/>
  <c r="AQ78" i="35" s="1"/>
  <c r="AE87" i="41"/>
  <c r="AF87" i="41"/>
  <c r="AO87" i="41" s="1"/>
  <c r="AG87" i="41"/>
  <c r="AP87" i="41" s="1"/>
  <c r="W88" i="41"/>
  <c r="AG81" i="43"/>
  <c r="AP81" i="43" s="1"/>
  <c r="W82" i="43"/>
  <c r="AE81" i="43"/>
  <c r="AF81" i="43"/>
  <c r="AO81" i="43" s="1"/>
  <c r="AR80" i="42"/>
  <c r="AR84" i="103"/>
  <c r="Y82" i="50"/>
  <c r="X82" i="50"/>
  <c r="Y85" i="91"/>
  <c r="X85" i="91"/>
  <c r="AH81" i="42"/>
  <c r="AQ81" i="42" s="1"/>
  <c r="AR81" i="11"/>
  <c r="AR80" i="83"/>
  <c r="AI81" i="18"/>
  <c r="AN81" i="18"/>
  <c r="AH85" i="91" l="1"/>
  <c r="AQ85" i="91" s="1"/>
  <c r="AF80" i="16"/>
  <c r="AO80" i="16" s="1"/>
  <c r="AE80" i="16"/>
  <c r="AG80" i="16"/>
  <c r="AP80" i="16" s="1"/>
  <c r="W81" i="16"/>
  <c r="AH81" i="87"/>
  <c r="AQ81" i="87" s="1"/>
  <c r="AI82" i="55"/>
  <c r="AN82" i="55"/>
  <c r="AI81" i="42"/>
  <c r="AN81" i="42"/>
  <c r="AH81" i="48"/>
  <c r="AQ81" i="48" s="1"/>
  <c r="W80" i="49"/>
  <c r="AF79" i="49"/>
  <c r="AO79" i="49" s="1"/>
  <c r="AE79" i="49"/>
  <c r="AG79" i="49"/>
  <c r="AP79" i="49" s="1"/>
  <c r="AG81" i="87"/>
  <c r="AP81" i="87" s="1"/>
  <c r="AE81" i="87"/>
  <c r="AF81" i="87"/>
  <c r="AO81" i="87" s="1"/>
  <c r="W82" i="87"/>
  <c r="AR80" i="102"/>
  <c r="AI76" i="82"/>
  <c r="AN76" i="82"/>
  <c r="W81" i="10"/>
  <c r="AG80" i="10"/>
  <c r="AP80" i="10" s="1"/>
  <c r="AF80" i="10"/>
  <c r="AO80" i="10" s="1"/>
  <c r="AE80" i="10"/>
  <c r="AR80" i="87"/>
  <c r="Z81" i="48"/>
  <c r="Y77" i="82"/>
  <c r="X77" i="82"/>
  <c r="AR80" i="48"/>
  <c r="Y82" i="85"/>
  <c r="X82" i="85"/>
  <c r="W82" i="83"/>
  <c r="AF81" i="83"/>
  <c r="AO81" i="83" s="1"/>
  <c r="AE81" i="83"/>
  <c r="AG81" i="83"/>
  <c r="AP81" i="83" s="1"/>
  <c r="AR84" i="91"/>
  <c r="AE78" i="98"/>
  <c r="AF78" i="98"/>
  <c r="AO78" i="98" s="1"/>
  <c r="W79" i="98"/>
  <c r="AG78" i="98"/>
  <c r="AP78" i="98" s="1"/>
  <c r="Y83" i="55"/>
  <c r="X83" i="55"/>
  <c r="Y82" i="42"/>
  <c r="X82" i="42"/>
  <c r="Z82" i="42" s="1"/>
  <c r="AI83" i="99"/>
  <c r="AP83" i="99"/>
  <c r="AI85" i="103"/>
  <c r="AN85" i="103"/>
  <c r="AI81" i="43"/>
  <c r="AN81" i="43"/>
  <c r="Z85" i="91"/>
  <c r="Y82" i="43"/>
  <c r="X82" i="43"/>
  <c r="AI87" i="41"/>
  <c r="AN87" i="41"/>
  <c r="AR81" i="18"/>
  <c r="AH82" i="50"/>
  <c r="AQ82" i="50" s="1"/>
  <c r="AH82" i="18"/>
  <c r="AQ82" i="18" s="1"/>
  <c r="AR81" i="50"/>
  <c r="AH81" i="102"/>
  <c r="AQ81" i="102" s="1"/>
  <c r="W83" i="11"/>
  <c r="AE82" i="11"/>
  <c r="AG82" i="11"/>
  <c r="AP82" i="11" s="1"/>
  <c r="AF82" i="11"/>
  <c r="AO82" i="11" s="1"/>
  <c r="Y81" i="94"/>
  <c r="X81" i="94"/>
  <c r="Y79" i="35"/>
  <c r="X79" i="35"/>
  <c r="Z82" i="50"/>
  <c r="Y88" i="41"/>
  <c r="X88" i="41"/>
  <c r="Z82" i="18"/>
  <c r="AE79" i="90"/>
  <c r="W80" i="90"/>
  <c r="AF79" i="90"/>
  <c r="AO79" i="90" s="1"/>
  <c r="AG79" i="90"/>
  <c r="AP79" i="90" s="1"/>
  <c r="Z81" i="102"/>
  <c r="AF87" i="95"/>
  <c r="AO87" i="95" s="1"/>
  <c r="AE87" i="95"/>
  <c r="W88" i="95"/>
  <c r="AG87" i="95"/>
  <c r="AP87" i="95" s="1"/>
  <c r="AI80" i="94"/>
  <c r="AN80" i="94"/>
  <c r="AI81" i="85"/>
  <c r="AN81" i="85"/>
  <c r="AI78" i="35"/>
  <c r="AN78" i="35"/>
  <c r="Y84" i="99"/>
  <c r="X84" i="99"/>
  <c r="Z84" i="99" s="1"/>
  <c r="Y86" i="103"/>
  <c r="X86" i="103"/>
  <c r="Z77" i="82" l="1"/>
  <c r="Z82" i="85"/>
  <c r="AF82" i="85"/>
  <c r="AO82" i="85" s="1"/>
  <c r="AG82" i="85"/>
  <c r="AP82" i="85" s="1"/>
  <c r="AE82" i="85"/>
  <c r="W83" i="85"/>
  <c r="AE77" i="82"/>
  <c r="W78" i="82"/>
  <c r="AG77" i="82"/>
  <c r="AP77" i="82" s="1"/>
  <c r="AF77" i="82"/>
  <c r="AO77" i="82" s="1"/>
  <c r="W85" i="99"/>
  <c r="AE84" i="99"/>
  <c r="AG84" i="99"/>
  <c r="AP84" i="99" s="1"/>
  <c r="AF84" i="99"/>
  <c r="AO84" i="99" s="1"/>
  <c r="AH79" i="35"/>
  <c r="AQ79" i="35" s="1"/>
  <c r="AH82" i="42"/>
  <c r="AQ82" i="42" s="1"/>
  <c r="AH82" i="85"/>
  <c r="AQ82" i="85" s="1"/>
  <c r="AI80" i="10"/>
  <c r="AN80" i="10"/>
  <c r="AR81" i="42"/>
  <c r="Z79" i="35"/>
  <c r="AR87" i="41"/>
  <c r="AR81" i="43"/>
  <c r="W83" i="42"/>
  <c r="AE82" i="42"/>
  <c r="AF82" i="42"/>
  <c r="AO82" i="42" s="1"/>
  <c r="AG82" i="42"/>
  <c r="AP82" i="42" s="1"/>
  <c r="AI79" i="90"/>
  <c r="AN79" i="90"/>
  <c r="W82" i="102"/>
  <c r="AE81" i="102"/>
  <c r="AN81" i="102" s="1"/>
  <c r="AF81" i="102"/>
  <c r="AO81" i="102" s="1"/>
  <c r="AG81" i="102"/>
  <c r="AH86" i="103"/>
  <c r="AQ86" i="103" s="1"/>
  <c r="AH82" i="43"/>
  <c r="AQ82" i="43" s="1"/>
  <c r="Y79" i="98"/>
  <c r="X79" i="98"/>
  <c r="W82" i="48"/>
  <c r="AF81" i="48"/>
  <c r="AO81" i="48" s="1"/>
  <c r="AE81" i="48"/>
  <c r="AG81" i="48"/>
  <c r="AP81" i="48" s="1"/>
  <c r="AR82" i="55"/>
  <c r="AG82" i="18"/>
  <c r="AP82" i="18" s="1"/>
  <c r="AE82" i="18"/>
  <c r="AF82" i="18"/>
  <c r="AO82" i="18" s="1"/>
  <c r="W83" i="18"/>
  <c r="AR78" i="35"/>
  <c r="Z82" i="43"/>
  <c r="AH83" i="55"/>
  <c r="AQ83" i="55" s="1"/>
  <c r="AI81" i="83"/>
  <c r="AN81" i="83"/>
  <c r="Y81" i="10"/>
  <c r="X81" i="10"/>
  <c r="Y82" i="87"/>
  <c r="Z82" i="87" s="1"/>
  <c r="X82" i="87"/>
  <c r="AI79" i="49"/>
  <c r="AN79" i="49"/>
  <c r="Y81" i="16"/>
  <c r="X81" i="16"/>
  <c r="Z81" i="16" s="1"/>
  <c r="AR80" i="94"/>
  <c r="Z86" i="103"/>
  <c r="AH81" i="94"/>
  <c r="AQ81" i="94" s="1"/>
  <c r="AI82" i="11"/>
  <c r="AN82" i="11"/>
  <c r="AR85" i="103"/>
  <c r="Y88" i="95"/>
  <c r="X88" i="95"/>
  <c r="Z88" i="95" s="1"/>
  <c r="Z81" i="94"/>
  <c r="Y83" i="11"/>
  <c r="Z83" i="11" s="1"/>
  <c r="X83" i="11"/>
  <c r="Z83" i="55"/>
  <c r="AI78" i="98"/>
  <c r="AN78" i="98"/>
  <c r="AH88" i="41"/>
  <c r="AQ88" i="41" s="1"/>
  <c r="Z88" i="41"/>
  <c r="AH84" i="99"/>
  <c r="AQ84" i="99" s="1"/>
  <c r="AR81" i="85"/>
  <c r="AI87" i="95"/>
  <c r="AN87" i="95"/>
  <c r="Y80" i="90"/>
  <c r="X80" i="90"/>
  <c r="AF82" i="50"/>
  <c r="AO82" i="50" s="1"/>
  <c r="W83" i="50"/>
  <c r="AG82" i="50"/>
  <c r="AP82" i="50" s="1"/>
  <c r="AE82" i="50"/>
  <c r="W86" i="91"/>
  <c r="AG85" i="91"/>
  <c r="AP85" i="91" s="1"/>
  <c r="AF85" i="91"/>
  <c r="AO85" i="91" s="1"/>
  <c r="AE85" i="91"/>
  <c r="AR83" i="99"/>
  <c r="Y82" i="83"/>
  <c r="Z82" i="83"/>
  <c r="X82" i="83"/>
  <c r="AH77" i="82"/>
  <c r="AQ77" i="82" s="1"/>
  <c r="AR76" i="82"/>
  <c r="AI81" i="87"/>
  <c r="AN81" i="87"/>
  <c r="Y80" i="49"/>
  <c r="X80" i="49"/>
  <c r="Z80" i="49" s="1"/>
  <c r="AI80" i="16"/>
  <c r="AR80" i="16" s="1"/>
  <c r="AN80" i="16"/>
  <c r="AG88" i="95" l="1"/>
  <c r="AP88" i="95" s="1"/>
  <c r="W89" i="95"/>
  <c r="AE88" i="95"/>
  <c r="AF88" i="95"/>
  <c r="AO88" i="95" s="1"/>
  <c r="AE83" i="11"/>
  <c r="AF83" i="11"/>
  <c r="AO83" i="11" s="1"/>
  <c r="W84" i="11"/>
  <c r="AG83" i="11"/>
  <c r="AP83" i="11" s="1"/>
  <c r="AF82" i="87"/>
  <c r="AO82" i="87" s="1"/>
  <c r="W83" i="87"/>
  <c r="AG82" i="87"/>
  <c r="AP82" i="87" s="1"/>
  <c r="AE82" i="87"/>
  <c r="AH81" i="16"/>
  <c r="AQ81" i="16" s="1"/>
  <c r="AR81" i="83"/>
  <c r="AF82" i="43"/>
  <c r="AO82" i="43" s="1"/>
  <c r="AG82" i="43"/>
  <c r="AP82" i="43" s="1"/>
  <c r="W83" i="43"/>
  <c r="AE82" i="43"/>
  <c r="AI82" i="18"/>
  <c r="AR82" i="18" s="1"/>
  <c r="AN82" i="18"/>
  <c r="AI81" i="48"/>
  <c r="AN81" i="48"/>
  <c r="AI84" i="99"/>
  <c r="AN84" i="99"/>
  <c r="AI77" i="82"/>
  <c r="AN77" i="82"/>
  <c r="AF81" i="16"/>
  <c r="AO81" i="16" s="1"/>
  <c r="W82" i="16"/>
  <c r="AG81" i="16"/>
  <c r="AP81" i="16" s="1"/>
  <c r="AE81" i="16"/>
  <c r="Y82" i="102"/>
  <c r="Z82" i="102" s="1"/>
  <c r="X82" i="102"/>
  <c r="AI82" i="42"/>
  <c r="AN82" i="42"/>
  <c r="W80" i="35"/>
  <c r="AF79" i="35"/>
  <c r="AO79" i="35" s="1"/>
  <c r="AG79" i="35"/>
  <c r="AP79" i="35" s="1"/>
  <c r="AE79" i="35"/>
  <c r="Y85" i="99"/>
  <c r="X85" i="99"/>
  <c r="Y86" i="91"/>
  <c r="X86" i="91"/>
  <c r="W89" i="41"/>
  <c r="AE88" i="41"/>
  <c r="AF88" i="41"/>
  <c r="AO88" i="41" s="1"/>
  <c r="AG88" i="41"/>
  <c r="AP88" i="41" s="1"/>
  <c r="AF81" i="94"/>
  <c r="AO81" i="94" s="1"/>
  <c r="W82" i="94"/>
  <c r="AE81" i="94"/>
  <c r="AG81" i="94"/>
  <c r="AP81" i="94" s="1"/>
  <c r="AH81" i="10"/>
  <c r="AQ81" i="10" s="1"/>
  <c r="Y82" i="48"/>
  <c r="X82" i="48"/>
  <c r="Y83" i="42"/>
  <c r="X83" i="42"/>
  <c r="Y83" i="85"/>
  <c r="X83" i="85"/>
  <c r="AG82" i="83"/>
  <c r="AP82" i="83" s="1"/>
  <c r="W83" i="83"/>
  <c r="AF82" i="83"/>
  <c r="AO82" i="83" s="1"/>
  <c r="AE82" i="83"/>
  <c r="AG86" i="103"/>
  <c r="AP86" i="103" s="1"/>
  <c r="AE86" i="103"/>
  <c r="AF86" i="103"/>
  <c r="AO86" i="103" s="1"/>
  <c r="W87" i="103"/>
  <c r="Z81" i="10"/>
  <c r="AH79" i="98"/>
  <c r="AQ79" i="98" s="1"/>
  <c r="AR79" i="90"/>
  <c r="AI82" i="85"/>
  <c r="AN82" i="85"/>
  <c r="Y83" i="50"/>
  <c r="Z83" i="50"/>
  <c r="X83" i="50"/>
  <c r="AH80" i="90"/>
  <c r="AQ80" i="90" s="1"/>
  <c r="AR81" i="87"/>
  <c r="Z80" i="90"/>
  <c r="AR78" i="98"/>
  <c r="AR82" i="11"/>
  <c r="AI82" i="50"/>
  <c r="AN82" i="50"/>
  <c r="AF83" i="55"/>
  <c r="AO83" i="55" s="1"/>
  <c r="AG83" i="55"/>
  <c r="AP83" i="55" s="1"/>
  <c r="W84" i="55"/>
  <c r="AE83" i="55"/>
  <c r="AR79" i="49"/>
  <c r="Y83" i="18"/>
  <c r="X83" i="18"/>
  <c r="Z79" i="98"/>
  <c r="AI81" i="102"/>
  <c r="AP81" i="102"/>
  <c r="W81" i="49"/>
  <c r="AG80" i="49"/>
  <c r="AP80" i="49" s="1"/>
  <c r="AF80" i="49"/>
  <c r="AO80" i="49" s="1"/>
  <c r="AE80" i="49"/>
  <c r="AR87" i="95"/>
  <c r="AH88" i="95"/>
  <c r="AQ88" i="95" s="1"/>
  <c r="AH80" i="49"/>
  <c r="AQ80" i="49" s="1"/>
  <c r="AH82" i="83"/>
  <c r="AQ82" i="83" s="1"/>
  <c r="AI85" i="91"/>
  <c r="AN85" i="91"/>
  <c r="AH83" i="11"/>
  <c r="AQ83" i="11" s="1"/>
  <c r="AH82" i="87"/>
  <c r="AQ82" i="87" s="1"/>
  <c r="AR80" i="10"/>
  <c r="Y78" i="82"/>
  <c r="X78" i="82"/>
  <c r="Z82" i="48" l="1"/>
  <c r="Z83" i="85"/>
  <c r="W84" i="85"/>
  <c r="AE83" i="85"/>
  <c r="AF83" i="85"/>
  <c r="AO83" i="85" s="1"/>
  <c r="AG83" i="85"/>
  <c r="AP83" i="85" s="1"/>
  <c r="AG82" i="48"/>
  <c r="AP82" i="48" s="1"/>
  <c r="W83" i="48"/>
  <c r="AE82" i="48"/>
  <c r="AF82" i="48"/>
  <c r="AO82" i="48" s="1"/>
  <c r="W83" i="102"/>
  <c r="AF82" i="102"/>
  <c r="AO82" i="102" s="1"/>
  <c r="AG82" i="102"/>
  <c r="AE82" i="102"/>
  <c r="AN82" i="102" s="1"/>
  <c r="AI80" i="49"/>
  <c r="AN80" i="49"/>
  <c r="AG79" i="98"/>
  <c r="AP79" i="98" s="1"/>
  <c r="W80" i="98"/>
  <c r="AE79" i="98"/>
  <c r="AF79" i="98"/>
  <c r="AO79" i="98" s="1"/>
  <c r="AI83" i="55"/>
  <c r="AN83" i="55"/>
  <c r="AH83" i="50"/>
  <c r="AQ83" i="50" s="1"/>
  <c r="AG81" i="10"/>
  <c r="AP81" i="10" s="1"/>
  <c r="W82" i="10"/>
  <c r="AE81" i="10"/>
  <c r="AF81" i="10"/>
  <c r="AO81" i="10" s="1"/>
  <c r="AR81" i="48"/>
  <c r="Y83" i="87"/>
  <c r="X83" i="87"/>
  <c r="AI83" i="11"/>
  <c r="AN83" i="11"/>
  <c r="Z83" i="18"/>
  <c r="AH83" i="18"/>
  <c r="AQ83" i="18" s="1"/>
  <c r="Y84" i="55"/>
  <c r="X84" i="55"/>
  <c r="AF83" i="50"/>
  <c r="AO83" i="50" s="1"/>
  <c r="AE83" i="50"/>
  <c r="W84" i="50"/>
  <c r="AG83" i="50"/>
  <c r="AP83" i="50" s="1"/>
  <c r="AI82" i="83"/>
  <c r="AN82" i="83"/>
  <c r="AH85" i="99"/>
  <c r="AQ85" i="99" s="1"/>
  <c r="Y87" i="103"/>
  <c r="X87" i="103"/>
  <c r="Z87" i="103" s="1"/>
  <c r="AH83" i="42"/>
  <c r="AQ83" i="42" s="1"/>
  <c r="AI88" i="41"/>
  <c r="AN88" i="41"/>
  <c r="Z85" i="99"/>
  <c r="Y80" i="35"/>
  <c r="X80" i="35"/>
  <c r="AR77" i="82"/>
  <c r="AH78" i="82"/>
  <c r="AQ78" i="82" s="1"/>
  <c r="Y83" i="83"/>
  <c r="X83" i="83"/>
  <c r="Z83" i="42"/>
  <c r="AI81" i="94"/>
  <c r="AN81" i="94"/>
  <c r="Y89" i="41"/>
  <c r="X89" i="41"/>
  <c r="AI81" i="16"/>
  <c r="AN81" i="16"/>
  <c r="AI88" i="95"/>
  <c r="AN88" i="95"/>
  <c r="Y81" i="49"/>
  <c r="X81" i="49"/>
  <c r="AF80" i="90"/>
  <c r="AO80" i="90" s="1"/>
  <c r="AG80" i="90"/>
  <c r="AP80" i="90" s="1"/>
  <c r="AE80" i="90"/>
  <c r="W81" i="90"/>
  <c r="AR82" i="85"/>
  <c r="AI86" i="103"/>
  <c r="AN86" i="103"/>
  <c r="Y82" i="94"/>
  <c r="X82" i="94"/>
  <c r="AH86" i="91"/>
  <c r="AQ86" i="91" s="1"/>
  <c r="AR82" i="42"/>
  <c r="AR84" i="99"/>
  <c r="AI82" i="43"/>
  <c r="AN82" i="43"/>
  <c r="AI82" i="87"/>
  <c r="AN82" i="87"/>
  <c r="Y84" i="11"/>
  <c r="Z84" i="11" s="1"/>
  <c r="X84" i="11"/>
  <c r="Y89" i="95"/>
  <c r="X89" i="95"/>
  <c r="Z89" i="95" s="1"/>
  <c r="Z78" i="82"/>
  <c r="AR85" i="91"/>
  <c r="AR81" i="102"/>
  <c r="AR82" i="50"/>
  <c r="AH83" i="85"/>
  <c r="AQ83" i="85" s="1"/>
  <c r="AH82" i="48"/>
  <c r="AQ82" i="48" s="1"/>
  <c r="Z86" i="91"/>
  <c r="AI79" i="35"/>
  <c r="AN79" i="35"/>
  <c r="AH82" i="102"/>
  <c r="AQ82" i="102" s="1"/>
  <c r="Y82" i="16"/>
  <c r="X82" i="16"/>
  <c r="Y83" i="43"/>
  <c r="X83" i="43"/>
  <c r="W85" i="11" l="1"/>
  <c r="AG84" i="11"/>
  <c r="AP84" i="11" s="1"/>
  <c r="AF84" i="11"/>
  <c r="AO84" i="11" s="1"/>
  <c r="AE84" i="11"/>
  <c r="AX89" i="95"/>
  <c r="S89" i="95" s="1"/>
  <c r="AC89" i="95" s="1"/>
  <c r="AE89" i="95"/>
  <c r="AF89" i="95"/>
  <c r="AO89" i="95" s="1"/>
  <c r="AO91" i="95" s="1"/>
  <c r="AG89" i="95"/>
  <c r="AP89" i="95" s="1"/>
  <c r="AP91" i="95" s="1"/>
  <c r="AI80" i="90"/>
  <c r="AN80" i="90"/>
  <c r="AF83" i="18"/>
  <c r="AO83" i="18" s="1"/>
  <c r="AG83" i="18"/>
  <c r="AP83" i="18" s="1"/>
  <c r="AE83" i="18"/>
  <c r="W84" i="18"/>
  <c r="AE78" i="82"/>
  <c r="W79" i="82"/>
  <c r="AG78" i="82"/>
  <c r="AP78" i="82" s="1"/>
  <c r="AF78" i="82"/>
  <c r="AO78" i="82" s="1"/>
  <c r="AR86" i="103"/>
  <c r="AR88" i="95"/>
  <c r="AR88" i="41"/>
  <c r="AH87" i="103"/>
  <c r="AQ87" i="103" s="1"/>
  <c r="Y84" i="50"/>
  <c r="X84" i="50"/>
  <c r="AR83" i="55"/>
  <c r="Y83" i="102"/>
  <c r="X83" i="102"/>
  <c r="Z83" i="102" s="1"/>
  <c r="AE86" i="91"/>
  <c r="W87" i="91"/>
  <c r="AG86" i="91"/>
  <c r="AP86" i="91" s="1"/>
  <c r="AF86" i="91"/>
  <c r="AO86" i="91" s="1"/>
  <c r="AR81" i="94"/>
  <c r="AH80" i="35"/>
  <c r="AQ80" i="35" s="1"/>
  <c r="W88" i="103"/>
  <c r="AG87" i="103"/>
  <c r="AP87" i="103" s="1"/>
  <c r="AE87" i="103"/>
  <c r="AF87" i="103"/>
  <c r="AO87" i="103" s="1"/>
  <c r="AI83" i="50"/>
  <c r="AN83" i="50"/>
  <c r="AR83" i="11"/>
  <c r="AR80" i="49"/>
  <c r="AH82" i="94"/>
  <c r="AQ82" i="94" s="1"/>
  <c r="AH81" i="49"/>
  <c r="AQ81" i="49" s="1"/>
  <c r="AR81" i="16"/>
  <c r="Z80" i="35"/>
  <c r="AH83" i="87"/>
  <c r="AQ83" i="87" s="1"/>
  <c r="AR82" i="87"/>
  <c r="Z82" i="94"/>
  <c r="Z81" i="49"/>
  <c r="AH89" i="41"/>
  <c r="AQ89" i="41" s="1"/>
  <c r="AQ91" i="41" s="1"/>
  <c r="AZ3" i="41"/>
  <c r="AX88" i="41" s="1"/>
  <c r="S88" i="41" s="1"/>
  <c r="AC88" i="41" s="1"/>
  <c r="AB89" i="41" s="1"/>
  <c r="AX12" i="41"/>
  <c r="S12" i="41" s="1"/>
  <c r="AC12" i="41" s="1"/>
  <c r="AB13" i="41" s="1"/>
  <c r="AX15" i="41"/>
  <c r="S15" i="41" s="1"/>
  <c r="AC15" i="41" s="1"/>
  <c r="AB16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7" i="41"/>
  <c r="S87" i="41" s="1"/>
  <c r="AC87" i="41" s="1"/>
  <c r="AB88" i="41" s="1"/>
  <c r="AX85" i="41"/>
  <c r="S85" i="41" s="1"/>
  <c r="AC85" i="41" s="1"/>
  <c r="AB86" i="41" s="1"/>
  <c r="AX86" i="41"/>
  <c r="S86" i="41" s="1"/>
  <c r="AC86" i="41" s="1"/>
  <c r="AB87" i="41" s="1"/>
  <c r="AH83" i="83"/>
  <c r="AQ83" i="83" s="1"/>
  <c r="AR82" i="83"/>
  <c r="AH84" i="55"/>
  <c r="AQ84" i="55" s="1"/>
  <c r="Z83" i="87"/>
  <c r="AI81" i="10"/>
  <c r="AN81" i="10"/>
  <c r="AI79" i="98"/>
  <c r="AN79" i="98"/>
  <c r="AI82" i="48"/>
  <c r="AN82" i="48"/>
  <c r="AI83" i="85"/>
  <c r="AN83" i="85"/>
  <c r="AH83" i="43"/>
  <c r="AQ83" i="43" s="1"/>
  <c r="AR79" i="35"/>
  <c r="Z83" i="43"/>
  <c r="AH89" i="95"/>
  <c r="AQ89" i="95" s="1"/>
  <c r="AQ91" i="95" s="1"/>
  <c r="AZ3" i="95"/>
  <c r="AX12" i="95" s="1"/>
  <c r="S12" i="95" s="1"/>
  <c r="AC12" i="95" s="1"/>
  <c r="AB13" i="95" s="1"/>
  <c r="AX6" i="95"/>
  <c r="S6" i="95" s="1"/>
  <c r="AC6" i="95" s="1"/>
  <c r="AB7" i="95" s="1"/>
  <c r="AX7" i="95"/>
  <c r="S7" i="95" s="1"/>
  <c r="AC7" i="95" s="1"/>
  <c r="AB8" i="95" s="1"/>
  <c r="AX8" i="95"/>
  <c r="S8" i="95" s="1"/>
  <c r="AC8" i="95" s="1"/>
  <c r="AB9" i="95" s="1"/>
  <c r="AX13" i="95"/>
  <c r="S13" i="95" s="1"/>
  <c r="AC13" i="95" s="1"/>
  <c r="AB14" i="95" s="1"/>
  <c r="AX14" i="95"/>
  <c r="S14" i="95" s="1"/>
  <c r="AC14" i="95" s="1"/>
  <c r="AB15" i="95" s="1"/>
  <c r="AX15" i="95"/>
  <c r="S15" i="95" s="1"/>
  <c r="AC15" i="95" s="1"/>
  <c r="AB16" i="95" s="1"/>
  <c r="AX19" i="95"/>
  <c r="S19" i="95" s="1"/>
  <c r="AC19" i="95" s="1"/>
  <c r="AB20" i="95" s="1"/>
  <c r="AX20" i="95"/>
  <c r="S20" i="95" s="1"/>
  <c r="AC20" i="95" s="1"/>
  <c r="AB21" i="95" s="1"/>
  <c r="AX21" i="95"/>
  <c r="S21" i="95" s="1"/>
  <c r="AC21" i="95" s="1"/>
  <c r="AB22" i="95" s="1"/>
  <c r="AX22" i="95"/>
  <c r="S22" i="95" s="1"/>
  <c r="AC22" i="95" s="1"/>
  <c r="AB23" i="95" s="1"/>
  <c r="AX23" i="95"/>
  <c r="S23" i="95" s="1"/>
  <c r="AC23" i="95" s="1"/>
  <c r="AB24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4" i="95"/>
  <c r="S84" i="95" s="1"/>
  <c r="AC84" i="95" s="1"/>
  <c r="AB85" i="95" s="1"/>
  <c r="AX87" i="95"/>
  <c r="S87" i="95" s="1"/>
  <c r="AC87" i="95" s="1"/>
  <c r="AB88" i="95" s="1"/>
  <c r="AX88" i="95"/>
  <c r="S88" i="95" s="1"/>
  <c r="AC88" i="95" s="1"/>
  <c r="AB89" i="95" s="1"/>
  <c r="AX85" i="95"/>
  <c r="S85" i="95" s="1"/>
  <c r="AC85" i="95" s="1"/>
  <c r="AB86" i="95" s="1"/>
  <c r="AX86" i="95"/>
  <c r="S86" i="95" s="1"/>
  <c r="AC86" i="95" s="1"/>
  <c r="AB87" i="95" s="1"/>
  <c r="AE83" i="42"/>
  <c r="AG83" i="42"/>
  <c r="AP83" i="42" s="1"/>
  <c r="W84" i="42"/>
  <c r="AF83" i="42"/>
  <c r="AO83" i="42" s="1"/>
  <c r="AH82" i="16"/>
  <c r="AQ82" i="16" s="1"/>
  <c r="Z82" i="16"/>
  <c r="AH84" i="11"/>
  <c r="AQ84" i="11" s="1"/>
  <c r="AR82" i="43"/>
  <c r="Y81" i="90"/>
  <c r="X81" i="90"/>
  <c r="Z89" i="41"/>
  <c r="Z83" i="83"/>
  <c r="AG85" i="99"/>
  <c r="AP85" i="99" s="1"/>
  <c r="W86" i="99"/>
  <c r="AE85" i="99"/>
  <c r="AF85" i="99"/>
  <c r="AO85" i="99" s="1"/>
  <c r="Z84" i="55"/>
  <c r="Y82" i="10"/>
  <c r="X82" i="10"/>
  <c r="Y80" i="98"/>
  <c r="X80" i="98"/>
  <c r="AI82" i="102"/>
  <c r="AP82" i="102"/>
  <c r="Y83" i="48"/>
  <c r="X83" i="48"/>
  <c r="Y84" i="85"/>
  <c r="Z84" i="85" s="1"/>
  <c r="X84" i="85"/>
  <c r="AX11" i="41" l="1"/>
  <c r="S11" i="41" s="1"/>
  <c r="AC11" i="41" s="1"/>
  <c r="AB12" i="41" s="1"/>
  <c r="AX5" i="41"/>
  <c r="S5" i="41" s="1"/>
  <c r="AC5" i="41" s="1"/>
  <c r="AB6" i="41" s="1"/>
  <c r="Z81" i="90"/>
  <c r="AX10" i="41"/>
  <c r="S10" i="41" s="1"/>
  <c r="AC10" i="41" s="1"/>
  <c r="AB11" i="41" s="1"/>
  <c r="AX4" i="41"/>
  <c r="S4" i="41" s="1"/>
  <c r="AC4" i="41" s="1"/>
  <c r="AB5" i="41" s="1"/>
  <c r="AX9" i="41"/>
  <c r="S9" i="41" s="1"/>
  <c r="AC9" i="41" s="1"/>
  <c r="AB10" i="41" s="1"/>
  <c r="AX3" i="41"/>
  <c r="S3" i="41" s="1"/>
  <c r="AC3" i="41" s="1"/>
  <c r="AX14" i="41"/>
  <c r="S14" i="41" s="1"/>
  <c r="AC14" i="41" s="1"/>
  <c r="AB15" i="41" s="1"/>
  <c r="AX8" i="41"/>
  <c r="S8" i="41" s="1"/>
  <c r="AC8" i="41" s="1"/>
  <c r="AB9" i="41" s="1"/>
  <c r="AX13" i="41"/>
  <c r="S13" i="41" s="1"/>
  <c r="AC13" i="41" s="1"/>
  <c r="AB14" i="41" s="1"/>
  <c r="AX7" i="41"/>
  <c r="S7" i="41" s="1"/>
  <c r="AC7" i="41" s="1"/>
  <c r="AB8" i="41" s="1"/>
  <c r="AF81" i="90"/>
  <c r="AO81" i="90" s="1"/>
  <c r="AG81" i="90"/>
  <c r="AP81" i="90" s="1"/>
  <c r="AE81" i="90"/>
  <c r="W82" i="90"/>
  <c r="AG84" i="85"/>
  <c r="AP84" i="85" s="1"/>
  <c r="AE84" i="85"/>
  <c r="AF84" i="85"/>
  <c r="AO84" i="85" s="1"/>
  <c r="W85" i="85"/>
  <c r="AH80" i="98"/>
  <c r="AQ80" i="98" s="1"/>
  <c r="AF83" i="83"/>
  <c r="AO83" i="83" s="1"/>
  <c r="AG83" i="83"/>
  <c r="AP83" i="83" s="1"/>
  <c r="W84" i="83"/>
  <c r="AE83" i="83"/>
  <c r="AJ81" i="95"/>
  <c r="AK81" i="95"/>
  <c r="AT81" i="95" s="1"/>
  <c r="Y84" i="42"/>
  <c r="Z84" i="42"/>
  <c r="X84" i="42"/>
  <c r="AK88" i="95"/>
  <c r="AT88" i="95" s="1"/>
  <c r="AJ88" i="95"/>
  <c r="AR82" i="102"/>
  <c r="AJ87" i="95"/>
  <c r="AK87" i="95"/>
  <c r="AT87" i="95" s="1"/>
  <c r="AJ83" i="95"/>
  <c r="AK83" i="95"/>
  <c r="AT83" i="95" s="1"/>
  <c r="AK77" i="95"/>
  <c r="AT77" i="95" s="1"/>
  <c r="AJ77" i="95"/>
  <c r="AJ71" i="95"/>
  <c r="AK71" i="95"/>
  <c r="AT71" i="95" s="1"/>
  <c r="AK65" i="95"/>
  <c r="AT65" i="95" s="1"/>
  <c r="AJ65" i="95"/>
  <c r="AK59" i="95"/>
  <c r="AT59" i="95" s="1"/>
  <c r="AJ59" i="95"/>
  <c r="AK53" i="95"/>
  <c r="AT53" i="95" s="1"/>
  <c r="AJ53" i="95"/>
  <c r="AK47" i="95"/>
  <c r="AT47" i="95" s="1"/>
  <c r="AJ47" i="95"/>
  <c r="AK41" i="95"/>
  <c r="AT41" i="95" s="1"/>
  <c r="AJ41" i="95"/>
  <c r="AJ35" i="95"/>
  <c r="AK35" i="95"/>
  <c r="AT35" i="95" s="1"/>
  <c r="AJ29" i="95"/>
  <c r="AK29" i="95"/>
  <c r="AT29" i="95" s="1"/>
  <c r="AJ23" i="95"/>
  <c r="AK23" i="95"/>
  <c r="AT23" i="95" s="1"/>
  <c r="AX16" i="95"/>
  <c r="S16" i="95" s="1"/>
  <c r="AC16" i="95" s="1"/>
  <c r="AB17" i="95" s="1"/>
  <c r="AX9" i="95"/>
  <c r="S9" i="95" s="1"/>
  <c r="AC9" i="95" s="1"/>
  <c r="AB10" i="95" s="1"/>
  <c r="AX5" i="95"/>
  <c r="S5" i="95" s="1"/>
  <c r="AC5" i="95" s="1"/>
  <c r="AB6" i="95" s="1"/>
  <c r="AR83" i="85"/>
  <c r="AR81" i="10"/>
  <c r="AJ84" i="41"/>
  <c r="AK84" i="41"/>
  <c r="AT84" i="41" s="1"/>
  <c r="AK78" i="41"/>
  <c r="AT78" i="41" s="1"/>
  <c r="AJ78" i="41"/>
  <c r="AJ72" i="41"/>
  <c r="AK72" i="41"/>
  <c r="AT72" i="41" s="1"/>
  <c r="AJ66" i="41"/>
  <c r="AK66" i="41"/>
  <c r="AT66" i="41" s="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J30" i="41"/>
  <c r="AK30" i="41"/>
  <c r="AT30" i="41" s="1"/>
  <c r="AK24" i="41"/>
  <c r="AT24" i="41" s="1"/>
  <c r="AJ24" i="41"/>
  <c r="AK18" i="41"/>
  <c r="AT18" i="41" s="1"/>
  <c r="AJ18" i="41"/>
  <c r="AJ12" i="41"/>
  <c r="AK12" i="41"/>
  <c r="AT12" i="41" s="1"/>
  <c r="AF82" i="94"/>
  <c r="AO82" i="94" s="1"/>
  <c r="W83" i="94"/>
  <c r="AG82" i="94"/>
  <c r="AP82" i="94" s="1"/>
  <c r="AE82" i="94"/>
  <c r="Y87" i="91"/>
  <c r="X87" i="91"/>
  <c r="Y79" i="82"/>
  <c r="X79" i="82"/>
  <c r="AG82" i="16"/>
  <c r="AP82" i="16" s="1"/>
  <c r="AE82" i="16"/>
  <c r="AF82" i="16"/>
  <c r="AO82" i="16" s="1"/>
  <c r="W83" i="16"/>
  <c r="AK76" i="95"/>
  <c r="AT76" i="95" s="1"/>
  <c r="AJ76" i="95"/>
  <c r="AJ70" i="95"/>
  <c r="AK70" i="95"/>
  <c r="AT70" i="95" s="1"/>
  <c r="AJ64" i="95"/>
  <c r="AK64" i="95"/>
  <c r="AT64" i="95" s="1"/>
  <c r="AK58" i="95"/>
  <c r="AT58" i="95" s="1"/>
  <c r="AJ58" i="95"/>
  <c r="AJ52" i="95"/>
  <c r="AK52" i="95"/>
  <c r="AT52" i="95" s="1"/>
  <c r="AK46" i="95"/>
  <c r="AT46" i="95" s="1"/>
  <c r="AJ46" i="95"/>
  <c r="AJ40" i="95"/>
  <c r="AK40" i="95"/>
  <c r="AT40" i="95" s="1"/>
  <c r="AJ34" i="95"/>
  <c r="AK34" i="95"/>
  <c r="AT34" i="95" s="1"/>
  <c r="AJ28" i="95"/>
  <c r="AK28" i="95"/>
  <c r="AT28" i="95" s="1"/>
  <c r="AK22" i="95"/>
  <c r="AT22" i="95" s="1"/>
  <c r="AJ22" i="95"/>
  <c r="AK16" i="95"/>
  <c r="AT16" i="95" s="1"/>
  <c r="AJ16" i="95"/>
  <c r="AK9" i="95"/>
  <c r="AT9" i="95" s="1"/>
  <c r="AJ13" i="95"/>
  <c r="AK13" i="95"/>
  <c r="AT13" i="95" s="1"/>
  <c r="AG83" i="87"/>
  <c r="AP83" i="87" s="1"/>
  <c r="W84" i="87"/>
  <c r="AE83" i="87"/>
  <c r="AF83" i="87"/>
  <c r="AO83" i="87" s="1"/>
  <c r="AJ83" i="41"/>
  <c r="AK83" i="41"/>
  <c r="AT83" i="41" s="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K17" i="41"/>
  <c r="AT17" i="41" s="1"/>
  <c r="AJ17" i="41"/>
  <c r="AJ11" i="41"/>
  <c r="AK11" i="41"/>
  <c r="AT11" i="41" s="1"/>
  <c r="AK6" i="41"/>
  <c r="AT6" i="41" s="1"/>
  <c r="Y88" i="103"/>
  <c r="X88" i="103"/>
  <c r="AI86" i="91"/>
  <c r="AN86" i="91"/>
  <c r="AH84" i="50"/>
  <c r="AQ84" i="50" s="1"/>
  <c r="AI78" i="82"/>
  <c r="AN78" i="82"/>
  <c r="AE84" i="55"/>
  <c r="AG84" i="55"/>
  <c r="AP84" i="55" s="1"/>
  <c r="AF84" i="55"/>
  <c r="AO84" i="55" s="1"/>
  <c r="W85" i="55"/>
  <c r="AK75" i="95"/>
  <c r="AT75" i="95" s="1"/>
  <c r="AJ75" i="95"/>
  <c r="AK69" i="95"/>
  <c r="AT69" i="95" s="1"/>
  <c r="AJ69" i="95"/>
  <c r="AK63" i="95"/>
  <c r="AT63" i="95" s="1"/>
  <c r="AJ63" i="95"/>
  <c r="AK57" i="95"/>
  <c r="AT57" i="95" s="1"/>
  <c r="AJ57" i="95"/>
  <c r="AJ51" i="95"/>
  <c r="AK51" i="95"/>
  <c r="AT51" i="95" s="1"/>
  <c r="AJ45" i="95"/>
  <c r="AK45" i="95"/>
  <c r="AT45" i="95" s="1"/>
  <c r="AJ39" i="95"/>
  <c r="AK39" i="95"/>
  <c r="AT39" i="95" s="1"/>
  <c r="AK33" i="95"/>
  <c r="AT33" i="95" s="1"/>
  <c r="AJ33" i="95"/>
  <c r="AJ27" i="95"/>
  <c r="AK27" i="95"/>
  <c r="AT27" i="95" s="1"/>
  <c r="AK21" i="95"/>
  <c r="AT21" i="95" s="1"/>
  <c r="AJ21" i="95"/>
  <c r="AJ15" i="95"/>
  <c r="AK15" i="95"/>
  <c r="AT15" i="95" s="1"/>
  <c r="AK8" i="95"/>
  <c r="AT8" i="95" s="1"/>
  <c r="AJ8" i="95"/>
  <c r="AR82" i="48"/>
  <c r="AK87" i="41"/>
  <c r="AT87" i="41" s="1"/>
  <c r="AJ87" i="41"/>
  <c r="AJ82" i="41"/>
  <c r="AK82" i="41"/>
  <c r="AT82" i="41" s="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J46" i="41"/>
  <c r="AK46" i="41"/>
  <c r="AT46" i="41" s="1"/>
  <c r="AK40" i="41"/>
  <c r="AT40" i="41" s="1"/>
  <c r="AJ40" i="41"/>
  <c r="AK34" i="41"/>
  <c r="AT34" i="41" s="1"/>
  <c r="AJ34" i="41"/>
  <c r="AJ28" i="41"/>
  <c r="AK28" i="41"/>
  <c r="AT28" i="41" s="1"/>
  <c r="AJ22" i="41"/>
  <c r="AK22" i="41"/>
  <c r="AT22" i="41" s="1"/>
  <c r="AJ16" i="41"/>
  <c r="AK16" i="41"/>
  <c r="AT16" i="41" s="1"/>
  <c r="AK10" i="41"/>
  <c r="AT10" i="41" s="1"/>
  <c r="AJ10" i="41"/>
  <c r="AJ5" i="41"/>
  <c r="AK5" i="41"/>
  <c r="AT5" i="41" s="1"/>
  <c r="AE80" i="35"/>
  <c r="W81" i="35"/>
  <c r="AF80" i="35"/>
  <c r="AO80" i="35" s="1"/>
  <c r="AG80" i="35"/>
  <c r="AP80" i="35" s="1"/>
  <c r="AR83" i="50"/>
  <c r="AH83" i="102"/>
  <c r="AQ83" i="102" s="1"/>
  <c r="Z84" i="50"/>
  <c r="AR80" i="90"/>
  <c r="AI84" i="11"/>
  <c r="AN84" i="11"/>
  <c r="AH83" i="48"/>
  <c r="AQ83" i="48" s="1"/>
  <c r="AK80" i="95"/>
  <c r="AT80" i="95" s="1"/>
  <c r="AJ80" i="95"/>
  <c r="AJ62" i="95"/>
  <c r="AK62" i="95"/>
  <c r="AT62" i="95" s="1"/>
  <c r="AK56" i="95"/>
  <c r="AT56" i="95" s="1"/>
  <c r="AJ56" i="95"/>
  <c r="AJ50" i="95"/>
  <c r="AK50" i="95"/>
  <c r="AT50" i="95" s="1"/>
  <c r="AK44" i="95"/>
  <c r="AT44" i="95" s="1"/>
  <c r="AJ44" i="95"/>
  <c r="AK38" i="95"/>
  <c r="AT38" i="95" s="1"/>
  <c r="AJ38" i="95"/>
  <c r="AJ32" i="95"/>
  <c r="AK32" i="95"/>
  <c r="AT32" i="95" s="1"/>
  <c r="AK26" i="95"/>
  <c r="AT26" i="95" s="1"/>
  <c r="AJ26" i="95"/>
  <c r="AK20" i="95"/>
  <c r="AT20" i="95" s="1"/>
  <c r="AJ20" i="95"/>
  <c r="AK14" i="95"/>
  <c r="AT14" i="95" s="1"/>
  <c r="AJ14" i="95"/>
  <c r="AJ7" i="95"/>
  <c r="AK7" i="95"/>
  <c r="AT7" i="95" s="1"/>
  <c r="AG83" i="43"/>
  <c r="AP83" i="43" s="1"/>
  <c r="AE83" i="43"/>
  <c r="W84" i="43"/>
  <c r="AF83" i="43"/>
  <c r="AO83" i="43" s="1"/>
  <c r="AK86" i="41"/>
  <c r="AT86" i="41" s="1"/>
  <c r="AJ86" i="41"/>
  <c r="AK81" i="41"/>
  <c r="AT81" i="41" s="1"/>
  <c r="AJ81" i="41"/>
  <c r="AK75" i="41"/>
  <c r="AT75" i="41" s="1"/>
  <c r="AJ75" i="41"/>
  <c r="AJ69" i="41"/>
  <c r="AK69" i="41"/>
  <c r="AT69" i="41" s="1"/>
  <c r="AJ63" i="41"/>
  <c r="AK63" i="41"/>
  <c r="AT63" i="41" s="1"/>
  <c r="AK57" i="41"/>
  <c r="AT57" i="41" s="1"/>
  <c r="AJ57" i="41"/>
  <c r="AK51" i="41"/>
  <c r="AT51" i="41" s="1"/>
  <c r="AJ51" i="41"/>
  <c r="AJ45" i="41"/>
  <c r="AK45" i="41"/>
  <c r="AT45" i="41" s="1"/>
  <c r="AJ39" i="41"/>
  <c r="AK39" i="41"/>
  <c r="AT39" i="41" s="1"/>
  <c r="AJ33" i="41"/>
  <c r="AK33" i="41"/>
  <c r="AT33" i="41" s="1"/>
  <c r="AK27" i="41"/>
  <c r="AT27" i="41" s="1"/>
  <c r="AJ27" i="41"/>
  <c r="AJ21" i="41"/>
  <c r="AK21" i="41"/>
  <c r="AT21" i="41" s="1"/>
  <c r="AK15" i="41"/>
  <c r="AT15" i="41" s="1"/>
  <c r="AJ15" i="41"/>
  <c r="AK9" i="41"/>
  <c r="AT9" i="41" s="1"/>
  <c r="AJ9" i="41"/>
  <c r="AB4" i="41"/>
  <c r="AJ3" i="41"/>
  <c r="AF83" i="102"/>
  <c r="AO83" i="102" s="1"/>
  <c r="AG83" i="102"/>
  <c r="AP83" i="102" s="1"/>
  <c r="W84" i="102"/>
  <c r="AE83" i="102"/>
  <c r="Y84" i="18"/>
  <c r="X84" i="18"/>
  <c r="AK86" i="95"/>
  <c r="AT86" i="95" s="1"/>
  <c r="AJ86" i="95"/>
  <c r="Z80" i="98"/>
  <c r="AK74" i="95"/>
  <c r="AT74" i="95" s="1"/>
  <c r="AJ74" i="95"/>
  <c r="AH82" i="10"/>
  <c r="AQ82" i="10" s="1"/>
  <c r="AI85" i="99"/>
  <c r="AN85" i="99"/>
  <c r="AJ85" i="95"/>
  <c r="AK85" i="95"/>
  <c r="AT85" i="95" s="1"/>
  <c r="AK79" i="95"/>
  <c r="AT79" i="95" s="1"/>
  <c r="AJ79" i="95"/>
  <c r="AJ73" i="95"/>
  <c r="AK73" i="95"/>
  <c r="AT73" i="95" s="1"/>
  <c r="AK67" i="95"/>
  <c r="AT67" i="95" s="1"/>
  <c r="AJ67" i="95"/>
  <c r="AK61" i="95"/>
  <c r="AT61" i="95" s="1"/>
  <c r="AJ61" i="95"/>
  <c r="AK55" i="95"/>
  <c r="AT55" i="95" s="1"/>
  <c r="AJ55" i="95"/>
  <c r="AK49" i="95"/>
  <c r="AT49" i="95" s="1"/>
  <c r="AJ49" i="95"/>
  <c r="AK43" i="95"/>
  <c r="AT43" i="95" s="1"/>
  <c r="AJ43" i="95"/>
  <c r="AK37" i="95"/>
  <c r="AT37" i="95" s="1"/>
  <c r="AJ37" i="95"/>
  <c r="AK31" i="95"/>
  <c r="AT31" i="95" s="1"/>
  <c r="AJ31" i="95"/>
  <c r="AK25" i="95"/>
  <c r="AT25" i="95" s="1"/>
  <c r="AJ25" i="95"/>
  <c r="AX18" i="95"/>
  <c r="S18" i="95" s="1"/>
  <c r="AC18" i="95" s="1"/>
  <c r="AB19" i="95" s="1"/>
  <c r="AX11" i="95"/>
  <c r="S11" i="95" s="1"/>
  <c r="AC11" i="95" s="1"/>
  <c r="AB12" i="95" s="1"/>
  <c r="AX4" i="95"/>
  <c r="S4" i="95" s="1"/>
  <c r="AC4" i="95" s="1"/>
  <c r="AB5" i="95" s="1"/>
  <c r="AR79" i="98"/>
  <c r="AK88" i="41"/>
  <c r="AT88" i="41" s="1"/>
  <c r="AJ88" i="41"/>
  <c r="AK80" i="41"/>
  <c r="AT80" i="41" s="1"/>
  <c r="AJ80" i="41"/>
  <c r="AJ74" i="41"/>
  <c r="AK74" i="41"/>
  <c r="AT74" i="41" s="1"/>
  <c r="AJ68" i="41"/>
  <c r="AK68" i="41"/>
  <c r="AT68" i="41" s="1"/>
  <c r="AK62" i="41"/>
  <c r="AT62" i="41" s="1"/>
  <c r="AJ62" i="41"/>
  <c r="AJ56" i="41"/>
  <c r="AK56" i="41"/>
  <c r="AT56" i="41" s="1"/>
  <c r="AJ50" i="41"/>
  <c r="AK50" i="41"/>
  <c r="AT50" i="41" s="1"/>
  <c r="AJ44" i="41"/>
  <c r="AK44" i="41"/>
  <c r="AT44" i="41" s="1"/>
  <c r="AK38" i="41"/>
  <c r="AT38" i="41" s="1"/>
  <c r="AJ38" i="41"/>
  <c r="AK32" i="41"/>
  <c r="AT32" i="41" s="1"/>
  <c r="AJ32" i="41"/>
  <c r="AK26" i="41"/>
  <c r="AT26" i="41" s="1"/>
  <c r="AJ26" i="41"/>
  <c r="AK20" i="41"/>
  <c r="AT20" i="41" s="1"/>
  <c r="AJ20" i="41"/>
  <c r="AJ14" i="41"/>
  <c r="AK14" i="41"/>
  <c r="AT14" i="41" s="1"/>
  <c r="AJ8" i="41"/>
  <c r="AK8" i="41"/>
  <c r="AT8" i="41" s="1"/>
  <c r="AI83" i="18"/>
  <c r="AN83" i="18"/>
  <c r="AK82" i="95"/>
  <c r="AT82" i="95" s="1"/>
  <c r="AJ82" i="95"/>
  <c r="AX89" i="41"/>
  <c r="S89" i="41" s="1"/>
  <c r="AC89" i="41" s="1"/>
  <c r="AJ89" i="41" s="1"/>
  <c r="AS89" i="41" s="1"/>
  <c r="AG89" i="41"/>
  <c r="AP89" i="41" s="1"/>
  <c r="AP91" i="41" s="1"/>
  <c r="AF89" i="41"/>
  <c r="AO89" i="41" s="1"/>
  <c r="AO91" i="41" s="1"/>
  <c r="AE89" i="41"/>
  <c r="AJ89" i="95"/>
  <c r="AS89" i="95" s="1"/>
  <c r="AK89" i="95"/>
  <c r="AT89" i="95" s="1"/>
  <c r="Z83" i="48"/>
  <c r="AH81" i="90"/>
  <c r="AQ81" i="90" s="1"/>
  <c r="AJ68" i="95"/>
  <c r="AK68" i="95"/>
  <c r="AT68" i="95" s="1"/>
  <c r="AH84" i="85"/>
  <c r="AQ84" i="85" s="1"/>
  <c r="Z82" i="10"/>
  <c r="Y86" i="99"/>
  <c r="X86" i="99"/>
  <c r="AI83" i="42"/>
  <c r="AN83" i="42"/>
  <c r="AJ84" i="95"/>
  <c r="AK84" i="95"/>
  <c r="AT84" i="95" s="1"/>
  <c r="AK78" i="95"/>
  <c r="AT78" i="95" s="1"/>
  <c r="AJ78" i="95"/>
  <c r="AK72" i="95"/>
  <c r="AT72" i="95" s="1"/>
  <c r="AJ72" i="95"/>
  <c r="AJ66" i="95"/>
  <c r="AK66" i="95"/>
  <c r="AT66" i="95" s="1"/>
  <c r="AJ60" i="95"/>
  <c r="AK60" i="95"/>
  <c r="AT60" i="95" s="1"/>
  <c r="AJ54" i="95"/>
  <c r="AK54" i="95"/>
  <c r="AT54" i="95" s="1"/>
  <c r="AK48" i="95"/>
  <c r="AT48" i="95" s="1"/>
  <c r="AJ48" i="95"/>
  <c r="AJ42" i="95"/>
  <c r="AK42" i="95"/>
  <c r="AT42" i="95" s="1"/>
  <c r="AK36" i="95"/>
  <c r="AT36" i="95" s="1"/>
  <c r="AJ36" i="95"/>
  <c r="AK30" i="95"/>
  <c r="AT30" i="95" s="1"/>
  <c r="AJ30" i="95"/>
  <c r="AJ24" i="95"/>
  <c r="AK24" i="95"/>
  <c r="AT24" i="95" s="1"/>
  <c r="AX17" i="95"/>
  <c r="S17" i="95" s="1"/>
  <c r="AC17" i="95" s="1"/>
  <c r="AB18" i="95" s="1"/>
  <c r="AX10" i="95"/>
  <c r="S10" i="95" s="1"/>
  <c r="AC10" i="95" s="1"/>
  <c r="AB11" i="95" s="1"/>
  <c r="AX3" i="95"/>
  <c r="S3" i="95" s="1"/>
  <c r="AC3" i="95" s="1"/>
  <c r="AK85" i="41"/>
  <c r="AT85" i="41" s="1"/>
  <c r="AJ85" i="41"/>
  <c r="AK79" i="41"/>
  <c r="AT79" i="41" s="1"/>
  <c r="AJ79" i="41"/>
  <c r="AJ73" i="41"/>
  <c r="AK73" i="41"/>
  <c r="AT73" i="41" s="1"/>
  <c r="AK67" i="41"/>
  <c r="AT67" i="41" s="1"/>
  <c r="AJ67" i="41"/>
  <c r="AJ61" i="41"/>
  <c r="AK61" i="41"/>
  <c r="AT61" i="41" s="1"/>
  <c r="AJ55" i="41"/>
  <c r="AK55" i="41"/>
  <c r="AT55" i="41" s="1"/>
  <c r="AK49" i="41"/>
  <c r="AT49" i="41" s="1"/>
  <c r="AJ49" i="41"/>
  <c r="AK43" i="41"/>
  <c r="AT43" i="41" s="1"/>
  <c r="AJ43" i="41"/>
  <c r="AK37" i="41"/>
  <c r="AT37" i="41" s="1"/>
  <c r="AJ37" i="41"/>
  <c r="AJ31" i="41"/>
  <c r="AK31" i="41"/>
  <c r="AT31" i="41" s="1"/>
  <c r="AK25" i="41"/>
  <c r="AT25" i="41" s="1"/>
  <c r="AJ25" i="41"/>
  <c r="AK19" i="41"/>
  <c r="AT19" i="41" s="1"/>
  <c r="AJ19" i="41"/>
  <c r="AJ13" i="41"/>
  <c r="AK13" i="41"/>
  <c r="AT13" i="41" s="1"/>
  <c r="AX6" i="41"/>
  <c r="S6" i="41" s="1"/>
  <c r="AC6" i="41" s="1"/>
  <c r="AB7" i="41" s="1"/>
  <c r="AE81" i="49"/>
  <c r="AN81" i="49" s="1"/>
  <c r="AG81" i="49"/>
  <c r="W82" i="49"/>
  <c r="AF81" i="49"/>
  <c r="AO81" i="49" s="1"/>
  <c r="AI87" i="103"/>
  <c r="AN87" i="103"/>
  <c r="AI89" i="95"/>
  <c r="AN89" i="95"/>
  <c r="AN91" i="95" s="1"/>
  <c r="Y85" i="11"/>
  <c r="X85" i="11"/>
  <c r="AK89" i="41" l="1"/>
  <c r="AT89" i="41" s="1"/>
  <c r="AJ9" i="95"/>
  <c r="AS31" i="41"/>
  <c r="AL31" i="41"/>
  <c r="AU31" i="41" s="1"/>
  <c r="AS48" i="95"/>
  <c r="AL48" i="95"/>
  <c r="AU48" i="95" s="1"/>
  <c r="AR83" i="18"/>
  <c r="AS56" i="41"/>
  <c r="AL56" i="41"/>
  <c r="AU56" i="41" s="1"/>
  <c r="AS74" i="41"/>
  <c r="AL74" i="41"/>
  <c r="AU74" i="41" s="1"/>
  <c r="AS31" i="95"/>
  <c r="AL31" i="95"/>
  <c r="AU31" i="95" s="1"/>
  <c r="AL49" i="95"/>
  <c r="AU49" i="95" s="1"/>
  <c r="AS49" i="95"/>
  <c r="AS67" i="95"/>
  <c r="AL67" i="95"/>
  <c r="AU67" i="95" s="1"/>
  <c r="AS86" i="95"/>
  <c r="AL86" i="95"/>
  <c r="AU86" i="95" s="1"/>
  <c r="AI83" i="102"/>
  <c r="AN83" i="102"/>
  <c r="AS9" i="41"/>
  <c r="AL9" i="41"/>
  <c r="AU9" i="41" s="1"/>
  <c r="AS27" i="41"/>
  <c r="AL27" i="41"/>
  <c r="AU27" i="41" s="1"/>
  <c r="AL81" i="41"/>
  <c r="AU81" i="41" s="1"/>
  <c r="AS81" i="41"/>
  <c r="Y84" i="43"/>
  <c r="X84" i="43"/>
  <c r="AS32" i="95"/>
  <c r="AL32" i="95"/>
  <c r="AU32" i="95" s="1"/>
  <c r="AS50" i="95"/>
  <c r="AL50" i="95"/>
  <c r="AU50" i="95" s="1"/>
  <c r="AS5" i="41"/>
  <c r="AL5" i="41"/>
  <c r="AU5" i="41" s="1"/>
  <c r="AS22" i="41"/>
  <c r="AL22" i="41"/>
  <c r="AU22" i="41" s="1"/>
  <c r="AS76" i="41"/>
  <c r="AL76" i="41"/>
  <c r="AU76" i="41" s="1"/>
  <c r="AS39" i="95"/>
  <c r="AL39" i="95"/>
  <c r="AU39" i="95" s="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Y84" i="87"/>
  <c r="X84" i="87"/>
  <c r="AL16" i="95"/>
  <c r="AU16" i="95" s="1"/>
  <c r="AS16" i="95"/>
  <c r="AH87" i="91"/>
  <c r="AQ87" i="91" s="1"/>
  <c r="Y83" i="94"/>
  <c r="X83" i="94"/>
  <c r="Z83" i="94" s="1"/>
  <c r="AS18" i="41"/>
  <c r="AL18" i="41"/>
  <c r="AU18" i="41" s="1"/>
  <c r="AS36" i="41"/>
  <c r="AL36" i="41"/>
  <c r="AU36" i="41" s="1"/>
  <c r="AS54" i="41"/>
  <c r="AL54" i="41"/>
  <c r="AU54" i="41" s="1"/>
  <c r="AJ17" i="95"/>
  <c r="AK17" i="95"/>
  <c r="AT17" i="95" s="1"/>
  <c r="AS35" i="95"/>
  <c r="AL35" i="95"/>
  <c r="AU35" i="95" s="1"/>
  <c r="AS71" i="95"/>
  <c r="AL71" i="95"/>
  <c r="AU71" i="95" s="1"/>
  <c r="AS87" i="95"/>
  <c r="AL87" i="95"/>
  <c r="AU87" i="95" s="1"/>
  <c r="AE84" i="42"/>
  <c r="AG84" i="42"/>
  <c r="AP84" i="42" s="1"/>
  <c r="AF84" i="42"/>
  <c r="AO84" i="42" s="1"/>
  <c r="W85" i="42"/>
  <c r="X84" i="83"/>
  <c r="Y84" i="83"/>
  <c r="AL37" i="41"/>
  <c r="AU37" i="41" s="1"/>
  <c r="AS37" i="41"/>
  <c r="AS66" i="95"/>
  <c r="AL66" i="95"/>
  <c r="AU66" i="95" s="1"/>
  <c r="AS84" i="95"/>
  <c r="AL84" i="95"/>
  <c r="AU84" i="95" s="1"/>
  <c r="AF82" i="10"/>
  <c r="AO82" i="10" s="1"/>
  <c r="W83" i="10"/>
  <c r="AG82" i="10"/>
  <c r="AP82" i="10" s="1"/>
  <c r="AE82" i="10"/>
  <c r="AS26" i="41"/>
  <c r="AL26" i="41"/>
  <c r="AU26" i="41" s="1"/>
  <c r="AS62" i="41"/>
  <c r="AL62" i="41"/>
  <c r="AU62" i="41" s="1"/>
  <c r="AS80" i="41"/>
  <c r="AL80" i="41"/>
  <c r="AU80" i="41" s="1"/>
  <c r="AK5" i="95"/>
  <c r="AT5" i="95" s="1"/>
  <c r="AJ5" i="95"/>
  <c r="AS85" i="95"/>
  <c r="AL85" i="95"/>
  <c r="AU85" i="95" s="1"/>
  <c r="Y84" i="102"/>
  <c r="X84" i="102"/>
  <c r="Z84" i="102" s="1"/>
  <c r="AS45" i="41"/>
  <c r="AL45" i="41"/>
  <c r="AU45" i="41" s="1"/>
  <c r="AS63" i="41"/>
  <c r="AL63" i="41"/>
  <c r="AU63" i="41" s="1"/>
  <c r="AI83" i="43"/>
  <c r="AN83" i="43"/>
  <c r="AS20" i="95"/>
  <c r="AL20" i="95"/>
  <c r="AU20" i="95" s="1"/>
  <c r="AS38" i="95"/>
  <c r="AL38" i="95"/>
  <c r="AU38" i="95" s="1"/>
  <c r="AS56" i="95"/>
  <c r="AL56" i="95"/>
  <c r="AU56" i="95" s="1"/>
  <c r="AR84" i="11"/>
  <c r="AS10" i="41"/>
  <c r="AL10" i="41"/>
  <c r="AU10" i="41" s="1"/>
  <c r="AS64" i="41"/>
  <c r="AL64" i="41"/>
  <c r="AU64" i="41" s="1"/>
  <c r="AS8" i="95"/>
  <c r="AL8" i="95"/>
  <c r="AU8" i="95" s="1"/>
  <c r="AS63" i="95"/>
  <c r="AL63" i="95"/>
  <c r="AU63" i="95" s="1"/>
  <c r="AR78" i="82"/>
  <c r="AJ6" i="41"/>
  <c r="AS34" i="95"/>
  <c r="AL34" i="95"/>
  <c r="AU34" i="95" s="1"/>
  <c r="AS52" i="95"/>
  <c r="AL52" i="95"/>
  <c r="AU52" i="95" s="1"/>
  <c r="AS70" i="95"/>
  <c r="AL70" i="95"/>
  <c r="AU70" i="95" s="1"/>
  <c r="AI82" i="16"/>
  <c r="AN82" i="16"/>
  <c r="Z87" i="91"/>
  <c r="AS72" i="41"/>
  <c r="AL72" i="41"/>
  <c r="AU72" i="41" s="1"/>
  <c r="AS41" i="95"/>
  <c r="AL41" i="95"/>
  <c r="AU41" i="95" s="1"/>
  <c r="AS59" i="95"/>
  <c r="AL59" i="95"/>
  <c r="AU59" i="95" s="1"/>
  <c r="AS77" i="95"/>
  <c r="AL77" i="95"/>
  <c r="AU77" i="95" s="1"/>
  <c r="AS30" i="95"/>
  <c r="AL30" i="95"/>
  <c r="AU30" i="95" s="1"/>
  <c r="AS19" i="41"/>
  <c r="AL19" i="41"/>
  <c r="AU19" i="41" s="1"/>
  <c r="AS36" i="95"/>
  <c r="AL36" i="95"/>
  <c r="AU36" i="95" s="1"/>
  <c r="AS68" i="95"/>
  <c r="AL68" i="95"/>
  <c r="AU68" i="95" s="1"/>
  <c r="AE83" i="48"/>
  <c r="W84" i="48"/>
  <c r="AF83" i="48"/>
  <c r="AO83" i="48" s="1"/>
  <c r="AG83" i="48"/>
  <c r="AP83" i="48" s="1"/>
  <c r="AS8" i="41"/>
  <c r="AL8" i="41"/>
  <c r="AU8" i="41" s="1"/>
  <c r="AS44" i="41"/>
  <c r="AL44" i="41"/>
  <c r="AU44" i="41" s="1"/>
  <c r="AJ12" i="95"/>
  <c r="AK12" i="95"/>
  <c r="AT12" i="95" s="1"/>
  <c r="AS37" i="95"/>
  <c r="AL37" i="95"/>
  <c r="AU37" i="95" s="1"/>
  <c r="AS55" i="95"/>
  <c r="AL55" i="95"/>
  <c r="AU55" i="95" s="1"/>
  <c r="AH84" i="18"/>
  <c r="AQ84" i="18" s="1"/>
  <c r="AL15" i="41"/>
  <c r="AU15" i="41" s="1"/>
  <c r="AS15" i="41"/>
  <c r="AS51" i="41"/>
  <c r="AL51" i="41"/>
  <c r="AU51" i="41" s="1"/>
  <c r="AS86" i="41"/>
  <c r="AL86" i="41"/>
  <c r="AU86" i="41" s="1"/>
  <c r="AS28" i="41"/>
  <c r="AL28" i="41"/>
  <c r="AU28" i="41" s="1"/>
  <c r="AL46" i="41"/>
  <c r="AU46" i="41" s="1"/>
  <c r="AS46" i="41"/>
  <c r="AS82" i="41"/>
  <c r="AL82" i="41"/>
  <c r="AU82" i="41" s="1"/>
  <c r="AS27" i="95"/>
  <c r="AL27" i="95"/>
  <c r="AU27" i="95" s="1"/>
  <c r="AS45" i="95"/>
  <c r="AL45" i="95"/>
  <c r="AU45" i="95" s="1"/>
  <c r="Y85" i="55"/>
  <c r="Z85" i="55" s="1"/>
  <c r="X85" i="55"/>
  <c r="AR86" i="91"/>
  <c r="AS29" i="41"/>
  <c r="AL29" i="41"/>
  <c r="AU29" i="41" s="1"/>
  <c r="AS47" i="41"/>
  <c r="AL47" i="41"/>
  <c r="AU47" i="41" s="1"/>
  <c r="AL65" i="41"/>
  <c r="AU65" i="41" s="1"/>
  <c r="AS65" i="41"/>
  <c r="AS22" i="95"/>
  <c r="AL22" i="95"/>
  <c r="AU22" i="95" s="1"/>
  <c r="AS58" i="95"/>
  <c r="AL58" i="95"/>
  <c r="AU58" i="95" s="1"/>
  <c r="AS76" i="95"/>
  <c r="AL76" i="95"/>
  <c r="AU76" i="95" s="1"/>
  <c r="AS24" i="41"/>
  <c r="AL24" i="41"/>
  <c r="AU24" i="41" s="1"/>
  <c r="AL42" i="41"/>
  <c r="AU42" i="41" s="1"/>
  <c r="AS42" i="41"/>
  <c r="AS60" i="41"/>
  <c r="AL60" i="41"/>
  <c r="AU60" i="41" s="1"/>
  <c r="AS78" i="41"/>
  <c r="AL78" i="41"/>
  <c r="AU78" i="41" s="1"/>
  <c r="AS23" i="95"/>
  <c r="AL23" i="95"/>
  <c r="AU23" i="95" s="1"/>
  <c r="Y82" i="90"/>
  <c r="X82" i="90"/>
  <c r="Z82" i="90" s="1"/>
  <c r="AS13" i="41"/>
  <c r="AL13" i="41"/>
  <c r="AU13" i="41" s="1"/>
  <c r="Y82" i="49"/>
  <c r="X82" i="49"/>
  <c r="AS43" i="41"/>
  <c r="AL43" i="41"/>
  <c r="AU43" i="41" s="1"/>
  <c r="AR83" i="42"/>
  <c r="AK19" i="95"/>
  <c r="AT19" i="95" s="1"/>
  <c r="AJ19" i="95"/>
  <c r="AS73" i="95"/>
  <c r="AL73" i="95"/>
  <c r="AU73" i="95" s="1"/>
  <c r="AR85" i="99"/>
  <c r="AS74" i="95"/>
  <c r="AL74" i="95"/>
  <c r="AU74" i="95" s="1"/>
  <c r="Z84" i="18"/>
  <c r="AS33" i="41"/>
  <c r="AL33" i="41"/>
  <c r="AU33" i="41" s="1"/>
  <c r="AS69" i="41"/>
  <c r="AL69" i="41"/>
  <c r="AU69" i="41" s="1"/>
  <c r="AS26" i="95"/>
  <c r="AL26" i="95"/>
  <c r="AU26" i="95" s="1"/>
  <c r="AS44" i="95"/>
  <c r="AL44" i="95"/>
  <c r="AU44" i="95" s="1"/>
  <c r="Y81" i="35"/>
  <c r="X81" i="35"/>
  <c r="AL34" i="41"/>
  <c r="AU34" i="41" s="1"/>
  <c r="AS34" i="41"/>
  <c r="AL52" i="41"/>
  <c r="AU52" i="41" s="1"/>
  <c r="AS52" i="41"/>
  <c r="AS70" i="41"/>
  <c r="AL70" i="41"/>
  <c r="AU70" i="41" s="1"/>
  <c r="AS87" i="41"/>
  <c r="AL87" i="41"/>
  <c r="AU87" i="41" s="1"/>
  <c r="AL33" i="95"/>
  <c r="AU33" i="95" s="1"/>
  <c r="AS33" i="95"/>
  <c r="AL69" i="95"/>
  <c r="AU69" i="95" s="1"/>
  <c r="AS69" i="95"/>
  <c r="AH88" i="103"/>
  <c r="AQ88" i="103" s="1"/>
  <c r="AS11" i="41"/>
  <c r="AL11" i="41"/>
  <c r="AU11" i="41" s="1"/>
  <c r="AS83" i="41"/>
  <c r="AL83" i="41"/>
  <c r="AU83" i="41" s="1"/>
  <c r="AS13" i="95"/>
  <c r="AL13" i="95"/>
  <c r="AU13" i="95" s="1"/>
  <c r="AS40" i="95"/>
  <c r="AL40" i="95"/>
  <c r="AU40" i="95" s="1"/>
  <c r="AH79" i="82"/>
  <c r="AQ79" i="82" s="1"/>
  <c r="AS47" i="95"/>
  <c r="AL47" i="95"/>
  <c r="AU47" i="95" s="1"/>
  <c r="AS65" i="95"/>
  <c r="AL65" i="95"/>
  <c r="AU65" i="95" s="1"/>
  <c r="AS88" i="95"/>
  <c r="AL88" i="95"/>
  <c r="AU88" i="95" s="1"/>
  <c r="AS81" i="95"/>
  <c r="AL81" i="95"/>
  <c r="AU81" i="95" s="1"/>
  <c r="Y85" i="85"/>
  <c r="X85" i="85"/>
  <c r="AI81" i="90"/>
  <c r="AN81" i="90"/>
  <c r="AJ3" i="95"/>
  <c r="AB4" i="95"/>
  <c r="AR89" i="95"/>
  <c r="AR91" i="95" s="1"/>
  <c r="AL89" i="95"/>
  <c r="AU89" i="95" s="1"/>
  <c r="AI81" i="49"/>
  <c r="AP81" i="49"/>
  <c r="AS55" i="41"/>
  <c r="AL55" i="41"/>
  <c r="AU55" i="41" s="1"/>
  <c r="AS73" i="41"/>
  <c r="AL73" i="41"/>
  <c r="AU73" i="41" s="1"/>
  <c r="AS72" i="95"/>
  <c r="AL72" i="95"/>
  <c r="AU72" i="95" s="1"/>
  <c r="AS25" i="41"/>
  <c r="AL25" i="41"/>
  <c r="AU25" i="41" s="1"/>
  <c r="AL79" i="41"/>
  <c r="AU79" i="41" s="1"/>
  <c r="AS79" i="41"/>
  <c r="AS82" i="95"/>
  <c r="AL82" i="95"/>
  <c r="AU82" i="95" s="1"/>
  <c r="AS32" i="41"/>
  <c r="AL32" i="41"/>
  <c r="AU32" i="41" s="1"/>
  <c r="AS88" i="41"/>
  <c r="AL88" i="41"/>
  <c r="AU88" i="41" s="1"/>
  <c r="AH85" i="11"/>
  <c r="AQ85" i="11" s="1"/>
  <c r="AR87" i="103"/>
  <c r="AS78" i="95"/>
  <c r="AL78" i="95"/>
  <c r="AU78" i="95" s="1"/>
  <c r="AH86" i="99"/>
  <c r="AQ86" i="99" s="1"/>
  <c r="AS14" i="41"/>
  <c r="AL14" i="41"/>
  <c r="AU14" i="41" s="1"/>
  <c r="AS50" i="41"/>
  <c r="AL50" i="41"/>
  <c r="AU50" i="41" s="1"/>
  <c r="AS68" i="41"/>
  <c r="AL68" i="41"/>
  <c r="AU68" i="41" s="1"/>
  <c r="AS25" i="95"/>
  <c r="AL25" i="95"/>
  <c r="AU25" i="95" s="1"/>
  <c r="AS43" i="95"/>
  <c r="AL43" i="95"/>
  <c r="AU43" i="95" s="1"/>
  <c r="AS61" i="95"/>
  <c r="AL61" i="95"/>
  <c r="AU61" i="95" s="1"/>
  <c r="AS79" i="95"/>
  <c r="AL79" i="95"/>
  <c r="AU79" i="95" s="1"/>
  <c r="AS3" i="41"/>
  <c r="AL3" i="41"/>
  <c r="AU3" i="41" s="1"/>
  <c r="AS57" i="41"/>
  <c r="AL57" i="41"/>
  <c r="AU57" i="41" s="1"/>
  <c r="AS75" i="41"/>
  <c r="AL75" i="41"/>
  <c r="AU75" i="41" s="1"/>
  <c r="AS7" i="95"/>
  <c r="AL7" i="95"/>
  <c r="AU7" i="95" s="1"/>
  <c r="AS62" i="95"/>
  <c r="AL62" i="95"/>
  <c r="AU62" i="95" s="1"/>
  <c r="AG84" i="50"/>
  <c r="AP84" i="50" s="1"/>
  <c r="AE84" i="50"/>
  <c r="W85" i="50"/>
  <c r="AF84" i="50"/>
  <c r="AO84" i="50" s="1"/>
  <c r="AI80" i="35"/>
  <c r="AN80" i="35"/>
  <c r="AS16" i="41"/>
  <c r="AL16" i="41"/>
  <c r="AU16" i="41" s="1"/>
  <c r="AS15" i="95"/>
  <c r="AL15" i="95"/>
  <c r="AU15" i="95" s="1"/>
  <c r="AS51" i="95"/>
  <c r="AL51" i="95"/>
  <c r="AU51" i="95" s="1"/>
  <c r="Z88" i="103"/>
  <c r="AS17" i="41"/>
  <c r="AL17" i="41"/>
  <c r="AU17" i="41" s="1"/>
  <c r="AS35" i="41"/>
  <c r="AL35" i="41"/>
  <c r="AU35" i="41" s="1"/>
  <c r="AL53" i="41"/>
  <c r="AU53" i="41" s="1"/>
  <c r="AS53" i="41"/>
  <c r="AS46" i="95"/>
  <c r="AL46" i="95"/>
  <c r="AU46" i="95" s="1"/>
  <c r="Z79" i="82"/>
  <c r="AI82" i="94"/>
  <c r="AN82" i="94"/>
  <c r="AS48" i="41"/>
  <c r="AL48" i="41"/>
  <c r="AU48" i="41" s="1"/>
  <c r="AJ6" i="95"/>
  <c r="AK6" i="95"/>
  <c r="AT6" i="95" s="1"/>
  <c r="AS29" i="95"/>
  <c r="AL29" i="95"/>
  <c r="AU29" i="95" s="1"/>
  <c r="AS83" i="95"/>
  <c r="AL83" i="95"/>
  <c r="AU83" i="95" s="1"/>
  <c r="AJ11" i="95"/>
  <c r="AK11" i="95"/>
  <c r="AT11" i="95" s="1"/>
  <c r="AJ18" i="95"/>
  <c r="AK18" i="95"/>
  <c r="AT18" i="95" s="1"/>
  <c r="AS54" i="95"/>
  <c r="AL54" i="95"/>
  <c r="AU54" i="95" s="1"/>
  <c r="AJ7" i="41"/>
  <c r="AK7" i="41"/>
  <c r="AT7" i="41" s="1"/>
  <c r="AS61" i="41"/>
  <c r="AL61" i="41"/>
  <c r="AU61" i="41" s="1"/>
  <c r="Z85" i="11"/>
  <c r="AS49" i="41"/>
  <c r="AL49" i="41"/>
  <c r="AU49" i="41" s="1"/>
  <c r="AS67" i="41"/>
  <c r="AL67" i="41"/>
  <c r="AU67" i="41" s="1"/>
  <c r="AL85" i="41"/>
  <c r="AU85" i="41" s="1"/>
  <c r="AS85" i="41"/>
  <c r="AS24" i="95"/>
  <c r="AL24" i="95"/>
  <c r="AU24" i="95" s="1"/>
  <c r="AS42" i="95"/>
  <c r="AL42" i="95"/>
  <c r="AU42" i="95" s="1"/>
  <c r="AS60" i="95"/>
  <c r="AL60" i="95"/>
  <c r="AU60" i="95" s="1"/>
  <c r="Z86" i="99"/>
  <c r="AI89" i="41"/>
  <c r="AN89" i="41"/>
  <c r="AN91" i="41" s="1"/>
  <c r="AS20" i="41"/>
  <c r="AL20" i="41"/>
  <c r="AU20" i="41" s="1"/>
  <c r="AS38" i="41"/>
  <c r="AL38" i="41"/>
  <c r="AU38" i="41" s="1"/>
  <c r="W81" i="98"/>
  <c r="AE80" i="98"/>
  <c r="AF80" i="98"/>
  <c r="AO80" i="98" s="1"/>
  <c r="AG80" i="98"/>
  <c r="AP80" i="98" s="1"/>
  <c r="AJ4" i="41"/>
  <c r="AK4" i="41"/>
  <c r="AT4" i="41" s="1"/>
  <c r="AS21" i="41"/>
  <c r="AL21" i="41"/>
  <c r="AU21" i="41" s="1"/>
  <c r="AS39" i="41"/>
  <c r="AL39" i="41"/>
  <c r="AU39" i="41" s="1"/>
  <c r="AS14" i="95"/>
  <c r="AL14" i="95"/>
  <c r="AU14" i="95" s="1"/>
  <c r="AL80" i="95"/>
  <c r="AU80" i="95" s="1"/>
  <c r="AS80" i="95"/>
  <c r="AL40" i="41"/>
  <c r="AU40" i="41" s="1"/>
  <c r="AS40" i="41"/>
  <c r="AS58" i="41"/>
  <c r="AL58" i="41"/>
  <c r="AU58" i="41" s="1"/>
  <c r="AS21" i="95"/>
  <c r="AL21" i="95"/>
  <c r="AU21" i="95" s="1"/>
  <c r="AS57" i="95"/>
  <c r="AL57" i="95"/>
  <c r="AU57" i="95" s="1"/>
  <c r="AS75" i="95"/>
  <c r="AL75" i="95"/>
  <c r="AU75" i="95" s="1"/>
  <c r="AI84" i="55"/>
  <c r="AN84" i="55"/>
  <c r="AS71" i="41"/>
  <c r="AL71" i="41"/>
  <c r="AU71" i="41" s="1"/>
  <c r="AI83" i="87"/>
  <c r="AN83" i="87"/>
  <c r="AS9" i="95"/>
  <c r="AL9" i="95"/>
  <c r="AU9" i="95" s="1"/>
  <c r="AS28" i="95"/>
  <c r="AL28" i="95"/>
  <c r="AU28" i="95" s="1"/>
  <c r="AS64" i="95"/>
  <c r="AL64" i="95"/>
  <c r="AU64" i="95" s="1"/>
  <c r="Y83" i="16"/>
  <c r="X83" i="16"/>
  <c r="AS12" i="41"/>
  <c r="AL12" i="41"/>
  <c r="AU12" i="41" s="1"/>
  <c r="AS30" i="41"/>
  <c r="AL30" i="41"/>
  <c r="AU30" i="41" s="1"/>
  <c r="AS66" i="41"/>
  <c r="AL66" i="41"/>
  <c r="AU66" i="41" s="1"/>
  <c r="AS84" i="41"/>
  <c r="AL84" i="41"/>
  <c r="AU84" i="41" s="1"/>
  <c r="AJ10" i="95"/>
  <c r="AK10" i="95"/>
  <c r="AT10" i="95" s="1"/>
  <c r="AS53" i="95"/>
  <c r="AL53" i="95"/>
  <c r="AU53" i="95" s="1"/>
  <c r="AH84" i="42"/>
  <c r="AQ84" i="42" s="1"/>
  <c r="AI83" i="83"/>
  <c r="AN83" i="83"/>
  <c r="AI84" i="85"/>
  <c r="AN84" i="85"/>
  <c r="Z84" i="83" l="1"/>
  <c r="Z83" i="16"/>
  <c r="AE84" i="83"/>
  <c r="AG84" i="83"/>
  <c r="AP84" i="83" s="1"/>
  <c r="W85" i="83"/>
  <c r="AF84" i="83"/>
  <c r="AO84" i="83" s="1"/>
  <c r="AF83" i="16"/>
  <c r="AO83" i="16" s="1"/>
  <c r="W84" i="16"/>
  <c r="AG83" i="16"/>
  <c r="AE83" i="16"/>
  <c r="AN83" i="16" s="1"/>
  <c r="AR81" i="49"/>
  <c r="AR81" i="90"/>
  <c r="AH81" i="35"/>
  <c r="AQ81" i="35" s="1"/>
  <c r="AS19" i="95"/>
  <c r="AL19" i="95"/>
  <c r="AU19" i="95" s="1"/>
  <c r="AH82" i="49"/>
  <c r="AQ82" i="49" s="1"/>
  <c r="AF82" i="90"/>
  <c r="AO82" i="90" s="1"/>
  <c r="W83" i="90"/>
  <c r="AE82" i="90"/>
  <c r="AG82" i="90"/>
  <c r="AP82" i="90" s="1"/>
  <c r="AS6" i="41"/>
  <c r="AL6" i="41"/>
  <c r="AU6" i="41" s="1"/>
  <c r="AS5" i="95"/>
  <c r="AL5" i="95"/>
  <c r="AU5" i="95" s="1"/>
  <c r="W84" i="94"/>
  <c r="AG83" i="94"/>
  <c r="AP83" i="94" s="1"/>
  <c r="AF83" i="94"/>
  <c r="AO83" i="94" s="1"/>
  <c r="AE83" i="94"/>
  <c r="AR84" i="55"/>
  <c r="AS10" i="95"/>
  <c r="AL10" i="95"/>
  <c r="AU10" i="95" s="1"/>
  <c r="AT91" i="41"/>
  <c r="AR89" i="41"/>
  <c r="AR91" i="41" s="1"/>
  <c r="AL89" i="41"/>
  <c r="AU89" i="41" s="1"/>
  <c r="AS7" i="41"/>
  <c r="AL7" i="41"/>
  <c r="AU7" i="41" s="1"/>
  <c r="AS11" i="95"/>
  <c r="AL11" i="95"/>
  <c r="AU11" i="95" s="1"/>
  <c r="AS6" i="95"/>
  <c r="AL6" i="95"/>
  <c r="AU6" i="95" s="1"/>
  <c r="AH85" i="85"/>
  <c r="AQ85" i="85" s="1"/>
  <c r="Z81" i="35"/>
  <c r="Z82" i="49"/>
  <c r="AS12" i="95"/>
  <c r="AL12" i="95"/>
  <c r="AU12" i="95" s="1"/>
  <c r="AH84" i="102"/>
  <c r="AQ84" i="102" s="1"/>
  <c r="AH84" i="43"/>
  <c r="AQ84" i="43" s="1"/>
  <c r="AS4" i="41"/>
  <c r="AL4" i="41"/>
  <c r="AU4" i="41" s="1"/>
  <c r="Y85" i="50"/>
  <c r="X85" i="50"/>
  <c r="Z85" i="85"/>
  <c r="AH85" i="55"/>
  <c r="AQ85" i="55" s="1"/>
  <c r="AR83" i="43"/>
  <c r="AG84" i="102"/>
  <c r="AP84" i="102" s="1"/>
  <c r="AE84" i="102"/>
  <c r="W85" i="102"/>
  <c r="AF84" i="102"/>
  <c r="AO84" i="102" s="1"/>
  <c r="AI84" i="42"/>
  <c r="AN84" i="42"/>
  <c r="Z84" i="43"/>
  <c r="AI80" i="98"/>
  <c r="AN80" i="98"/>
  <c r="AJ4" i="95"/>
  <c r="AK4" i="95"/>
  <c r="AT4" i="95" s="1"/>
  <c r="AT91" i="95" s="1"/>
  <c r="AF85" i="55"/>
  <c r="AO85" i="55" s="1"/>
  <c r="AE85" i="55"/>
  <c r="W86" i="55"/>
  <c r="AG85" i="55"/>
  <c r="AP85" i="55" s="1"/>
  <c r="Y84" i="48"/>
  <c r="X84" i="48"/>
  <c r="Z84" i="48" s="1"/>
  <c r="AF87" i="91"/>
  <c r="AO87" i="91" s="1"/>
  <c r="AG87" i="91"/>
  <c r="AP87" i="91" s="1"/>
  <c r="W88" i="91"/>
  <c r="AE87" i="91"/>
  <c r="AI82" i="10"/>
  <c r="AR82" i="10" s="1"/>
  <c r="AN82" i="10"/>
  <c r="AH84" i="83"/>
  <c r="AQ84" i="83" s="1"/>
  <c r="Z84" i="87"/>
  <c r="AH84" i="87"/>
  <c r="AQ84" i="87" s="1"/>
  <c r="Y81" i="98"/>
  <c r="X81" i="98"/>
  <c r="AR84" i="85"/>
  <c r="AR83" i="87"/>
  <c r="AF86" i="99"/>
  <c r="AO86" i="99" s="1"/>
  <c r="AE86" i="99"/>
  <c r="W87" i="99"/>
  <c r="AG86" i="99"/>
  <c r="AP86" i="99" s="1"/>
  <c r="W86" i="11"/>
  <c r="AF85" i="11"/>
  <c r="AO85" i="11" s="1"/>
  <c r="AE85" i="11"/>
  <c r="AG85" i="11"/>
  <c r="AP85" i="11" s="1"/>
  <c r="W89" i="103"/>
  <c r="AG88" i="103"/>
  <c r="AP88" i="103" s="1"/>
  <c r="AE88" i="103"/>
  <c r="AF88" i="103"/>
  <c r="AO88" i="103" s="1"/>
  <c r="AI84" i="50"/>
  <c r="AN84" i="50"/>
  <c r="AR83" i="83"/>
  <c r="AH83" i="16"/>
  <c r="AQ83" i="16" s="1"/>
  <c r="AL3" i="95"/>
  <c r="AU3" i="95" s="1"/>
  <c r="AS3" i="95"/>
  <c r="AI83" i="48"/>
  <c r="AN83" i="48"/>
  <c r="AS17" i="95"/>
  <c r="AL17" i="95"/>
  <c r="AU17" i="95" s="1"/>
  <c r="AG79" i="82"/>
  <c r="AP79" i="82" s="1"/>
  <c r="W80" i="82"/>
  <c r="AE79" i="82"/>
  <c r="AF79" i="82"/>
  <c r="AO79" i="82" s="1"/>
  <c r="AS18" i="95"/>
  <c r="AL18" i="95"/>
  <c r="AU18" i="95" s="1"/>
  <c r="AR82" i="94"/>
  <c r="AR80" i="35"/>
  <c r="W85" i="18"/>
  <c r="AF84" i="18"/>
  <c r="AO84" i="18" s="1"/>
  <c r="AG84" i="18"/>
  <c r="AP84" i="18" s="1"/>
  <c r="AE84" i="18"/>
  <c r="AH82" i="90"/>
  <c r="AQ82" i="90" s="1"/>
  <c r="AR82" i="16"/>
  <c r="Y83" i="10"/>
  <c r="X83" i="10"/>
  <c r="Y85" i="42"/>
  <c r="X85" i="42"/>
  <c r="AH83" i="94"/>
  <c r="AQ83" i="94" s="1"/>
  <c r="AR83" i="102"/>
  <c r="AS91" i="41" l="1"/>
  <c r="Z81" i="98"/>
  <c r="Z83" i="10"/>
  <c r="AG83" i="10" s="1"/>
  <c r="AP83" i="10" s="1"/>
  <c r="Z85" i="50"/>
  <c r="AF85" i="50" s="1"/>
  <c r="AO85" i="50" s="1"/>
  <c r="AU91" i="41"/>
  <c r="C11" i="41" s="1"/>
  <c r="AE85" i="50"/>
  <c r="W82" i="98"/>
  <c r="AE81" i="98"/>
  <c r="AN81" i="98" s="1"/>
  <c r="AG81" i="98"/>
  <c r="AF81" i="98"/>
  <c r="AO81" i="98" s="1"/>
  <c r="AE83" i="10"/>
  <c r="AF83" i="10"/>
  <c r="AO83" i="10" s="1"/>
  <c r="W84" i="10"/>
  <c r="AI88" i="103"/>
  <c r="AN88" i="103"/>
  <c r="AG84" i="87"/>
  <c r="AP84" i="87" s="1"/>
  <c r="AE84" i="87"/>
  <c r="W85" i="87"/>
  <c r="AF84" i="87"/>
  <c r="AO84" i="87" s="1"/>
  <c r="Y86" i="55"/>
  <c r="X86" i="55"/>
  <c r="AR80" i="98"/>
  <c r="Y85" i="102"/>
  <c r="X85" i="102"/>
  <c r="AH85" i="50"/>
  <c r="AQ85" i="50" s="1"/>
  <c r="AF81" i="35"/>
  <c r="AO81" i="35" s="1"/>
  <c r="AE81" i="35"/>
  <c r="AG81" i="35"/>
  <c r="AP81" i="35" s="1"/>
  <c r="W82" i="35"/>
  <c r="Y84" i="94"/>
  <c r="X84" i="94"/>
  <c r="Y85" i="18"/>
  <c r="X85" i="18"/>
  <c r="Y86" i="11"/>
  <c r="X86" i="11"/>
  <c r="AH84" i="48"/>
  <c r="AQ84" i="48" s="1"/>
  <c r="AI85" i="55"/>
  <c r="AN85" i="55"/>
  <c r="AG84" i="43"/>
  <c r="AP84" i="43" s="1"/>
  <c r="AE84" i="43"/>
  <c r="W85" i="43"/>
  <c r="AF84" i="43"/>
  <c r="AO84" i="43" s="1"/>
  <c r="AI84" i="102"/>
  <c r="AN84" i="102"/>
  <c r="AI82" i="90"/>
  <c r="AR82" i="90" s="1"/>
  <c r="AN82" i="90"/>
  <c r="AH85" i="42"/>
  <c r="AQ85" i="42" s="1"/>
  <c r="AF84" i="48"/>
  <c r="AO84" i="48" s="1"/>
  <c r="W85" i="48"/>
  <c r="AE84" i="48"/>
  <c r="AG84" i="48"/>
  <c r="AP84" i="48" s="1"/>
  <c r="Y83" i="90"/>
  <c r="X83" i="90"/>
  <c r="AR84" i="50"/>
  <c r="AI87" i="91"/>
  <c r="AN87" i="91"/>
  <c r="AR84" i="42"/>
  <c r="AI83" i="94"/>
  <c r="AN83" i="94"/>
  <c r="Y85" i="83"/>
  <c r="Z85" i="83"/>
  <c r="X85" i="83"/>
  <c r="Y89" i="103"/>
  <c r="X89" i="103"/>
  <c r="Z85" i="42"/>
  <c r="AI84" i="18"/>
  <c r="AN84" i="18"/>
  <c r="AI79" i="82"/>
  <c r="AN79" i="82"/>
  <c r="AR83" i="48"/>
  <c r="Y87" i="99"/>
  <c r="X87" i="99"/>
  <c r="Y88" i="91"/>
  <c r="X88" i="91"/>
  <c r="AL4" i="95"/>
  <c r="AU4" i="95" s="1"/>
  <c r="AU91" i="95" s="1"/>
  <c r="C11" i="95" s="1"/>
  <c r="F39" i="57" s="1"/>
  <c r="AS4" i="95"/>
  <c r="W86" i="85"/>
  <c r="AF85" i="85"/>
  <c r="AO85" i="85" s="1"/>
  <c r="AE85" i="85"/>
  <c r="AG85" i="85"/>
  <c r="AP85" i="85" s="1"/>
  <c r="AI83" i="16"/>
  <c r="AP83" i="16"/>
  <c r="AH83" i="10"/>
  <c r="AQ83" i="10" s="1"/>
  <c r="Y80" i="82"/>
  <c r="X80" i="82"/>
  <c r="AS91" i="95"/>
  <c r="AI85" i="11"/>
  <c r="AN85" i="11"/>
  <c r="AI86" i="99"/>
  <c r="AR86" i="99" s="1"/>
  <c r="AN86" i="99"/>
  <c r="AH81" i="98"/>
  <c r="AQ81" i="98" s="1"/>
  <c r="AF82" i="49"/>
  <c r="AO82" i="49" s="1"/>
  <c r="AG82" i="49"/>
  <c r="AP82" i="49" s="1"/>
  <c r="W83" i="49"/>
  <c r="AE82" i="49"/>
  <c r="Y84" i="16"/>
  <c r="X84" i="16"/>
  <c r="Z84" i="16" s="1"/>
  <c r="AI84" i="83"/>
  <c r="AN84" i="83"/>
  <c r="Z87" i="99" l="1"/>
  <c r="Z85" i="102"/>
  <c r="W86" i="50"/>
  <c r="Z89" i="103"/>
  <c r="AX89" i="103" s="1"/>
  <c r="S89" i="103" s="1"/>
  <c r="AC89" i="103" s="1"/>
  <c r="Z83" i="90"/>
  <c r="AG83" i="90" s="1"/>
  <c r="AG85" i="50"/>
  <c r="AP85" i="50" s="1"/>
  <c r="AF84" i="16"/>
  <c r="AO84" i="16" s="1"/>
  <c r="AG84" i="16"/>
  <c r="AP84" i="16" s="1"/>
  <c r="W85" i="16"/>
  <c r="AE84" i="16"/>
  <c r="AE85" i="102"/>
  <c r="AG85" i="102"/>
  <c r="AP85" i="102" s="1"/>
  <c r="W86" i="102"/>
  <c r="AF85" i="102"/>
  <c r="AO85" i="102" s="1"/>
  <c r="W88" i="99"/>
  <c r="AG87" i="99"/>
  <c r="AP87" i="99" s="1"/>
  <c r="AE87" i="99"/>
  <c r="AF87" i="99"/>
  <c r="AO87" i="99" s="1"/>
  <c r="AG89" i="103"/>
  <c r="AP89" i="103" s="1"/>
  <c r="AP91" i="103" s="1"/>
  <c r="AE83" i="90"/>
  <c r="AN83" i="90" s="1"/>
  <c r="AF83" i="90"/>
  <c r="AO83" i="90" s="1"/>
  <c r="AR83" i="16"/>
  <c r="AH85" i="83"/>
  <c r="AQ85" i="83" s="1"/>
  <c r="Y85" i="43"/>
  <c r="X85" i="43"/>
  <c r="AI83" i="10"/>
  <c r="AN83" i="10"/>
  <c r="Y82" i="98"/>
  <c r="X82" i="98"/>
  <c r="AR84" i="18"/>
  <c r="AE85" i="83"/>
  <c r="AF85" i="83"/>
  <c r="AO85" i="83" s="1"/>
  <c r="W86" i="83"/>
  <c r="AG85" i="83"/>
  <c r="AP85" i="83" s="1"/>
  <c r="AI84" i="43"/>
  <c r="AN84" i="43"/>
  <c r="AH85" i="18"/>
  <c r="AQ85" i="18" s="1"/>
  <c r="AR88" i="103"/>
  <c r="AE85" i="42"/>
  <c r="W86" i="42"/>
  <c r="AG85" i="42"/>
  <c r="AP85" i="42" s="1"/>
  <c r="AF85" i="42"/>
  <c r="AO85" i="42" s="1"/>
  <c r="AR87" i="91"/>
  <c r="Z85" i="18"/>
  <c r="Y82" i="35"/>
  <c r="X82" i="35"/>
  <c r="Z82" i="35" s="1"/>
  <c r="Y86" i="50"/>
  <c r="X86" i="50"/>
  <c r="AI82" i="49"/>
  <c r="AN82" i="49"/>
  <c r="AR85" i="11"/>
  <c r="AR84" i="83"/>
  <c r="Y83" i="49"/>
  <c r="Z83" i="49"/>
  <c r="X83" i="49"/>
  <c r="AI85" i="85"/>
  <c r="AN85" i="85"/>
  <c r="AR84" i="102"/>
  <c r="Y85" i="87"/>
  <c r="X85" i="87"/>
  <c r="AH88" i="91"/>
  <c r="AQ88" i="91" s="1"/>
  <c r="AH80" i="82"/>
  <c r="AQ80" i="82" s="1"/>
  <c r="Z80" i="82"/>
  <c r="AR83" i="94"/>
  <c r="AI84" i="48"/>
  <c r="AN84" i="48"/>
  <c r="AR85" i="55"/>
  <c r="AH86" i="11"/>
  <c r="AQ86" i="11" s="1"/>
  <c r="AH84" i="94"/>
  <c r="AQ84" i="94" s="1"/>
  <c r="AI81" i="35"/>
  <c r="AN81" i="35"/>
  <c r="AH86" i="55"/>
  <c r="AQ86" i="55" s="1"/>
  <c r="AI84" i="87"/>
  <c r="AN84" i="87"/>
  <c r="Y84" i="10"/>
  <c r="X84" i="10"/>
  <c r="AI81" i="98"/>
  <c r="AP81" i="98"/>
  <c r="AH84" i="16"/>
  <c r="AQ84" i="16" s="1"/>
  <c r="Z88" i="91"/>
  <c r="AH89" i="103"/>
  <c r="AQ89" i="103" s="1"/>
  <c r="AQ91" i="103" s="1"/>
  <c r="AZ3" i="103"/>
  <c r="AX82" i="103" s="1"/>
  <c r="S82" i="103" s="1"/>
  <c r="AC82" i="103" s="1"/>
  <c r="AB83" i="103" s="1"/>
  <c r="AX4" i="103"/>
  <c r="S4" i="103" s="1"/>
  <c r="AC4" i="103" s="1"/>
  <c r="AB5" i="103" s="1"/>
  <c r="AX9" i="103"/>
  <c r="S9" i="103" s="1"/>
  <c r="AC9" i="103" s="1"/>
  <c r="AB10" i="103" s="1"/>
  <c r="AX10" i="103"/>
  <c r="S10" i="103" s="1"/>
  <c r="AC10" i="103" s="1"/>
  <c r="AB11" i="103" s="1"/>
  <c r="AX11" i="103"/>
  <c r="S11" i="103" s="1"/>
  <c r="AC11" i="103" s="1"/>
  <c r="AB12" i="103" s="1"/>
  <c r="AX12" i="103"/>
  <c r="S12" i="103" s="1"/>
  <c r="AC12" i="103" s="1"/>
  <c r="AB13" i="103" s="1"/>
  <c r="AX13" i="103"/>
  <c r="S13" i="103" s="1"/>
  <c r="AC13" i="103" s="1"/>
  <c r="AB14" i="103" s="1"/>
  <c r="AX14" i="103"/>
  <c r="S14" i="103" s="1"/>
  <c r="AC14" i="103" s="1"/>
  <c r="AB15" i="103" s="1"/>
  <c r="AX15" i="103"/>
  <c r="S15" i="103" s="1"/>
  <c r="AC15" i="103" s="1"/>
  <c r="AB16" i="103" s="1"/>
  <c r="AX16" i="103"/>
  <c r="S16" i="103" s="1"/>
  <c r="AC16" i="103" s="1"/>
  <c r="AB17" i="103" s="1"/>
  <c r="AX17" i="103"/>
  <c r="S17" i="103" s="1"/>
  <c r="AC17" i="103" s="1"/>
  <c r="AB18" i="103" s="1"/>
  <c r="AX18" i="103"/>
  <c r="S18" i="103" s="1"/>
  <c r="AC18" i="103" s="1"/>
  <c r="AB19" i="103" s="1"/>
  <c r="AX19" i="103"/>
  <c r="S19" i="103" s="1"/>
  <c r="AC19" i="103" s="1"/>
  <c r="AB20" i="103" s="1"/>
  <c r="AX20" i="103"/>
  <c r="S20" i="103" s="1"/>
  <c r="AC20" i="103" s="1"/>
  <c r="AB21" i="103" s="1"/>
  <c r="AX21" i="103"/>
  <c r="S21" i="103" s="1"/>
  <c r="AC21" i="103" s="1"/>
  <c r="AB22" i="103" s="1"/>
  <c r="AX22" i="103"/>
  <c r="S22" i="103" s="1"/>
  <c r="AC22" i="103" s="1"/>
  <c r="AB23" i="103" s="1"/>
  <c r="AX23" i="103"/>
  <c r="S23" i="103" s="1"/>
  <c r="AC23" i="103" s="1"/>
  <c r="AB24" i="103" s="1"/>
  <c r="AX24" i="103"/>
  <c r="S24" i="103" s="1"/>
  <c r="AC24" i="103" s="1"/>
  <c r="AB25" i="103" s="1"/>
  <c r="AX25" i="103"/>
  <c r="S25" i="103" s="1"/>
  <c r="AC25" i="103" s="1"/>
  <c r="AB26" i="103" s="1"/>
  <c r="AX26" i="103"/>
  <c r="S26" i="103" s="1"/>
  <c r="AC26" i="103" s="1"/>
  <c r="AB27" i="103" s="1"/>
  <c r="AX27" i="103"/>
  <c r="S27" i="103" s="1"/>
  <c r="AC27" i="103" s="1"/>
  <c r="AB28" i="103" s="1"/>
  <c r="AX28" i="103"/>
  <c r="S28" i="103" s="1"/>
  <c r="AC28" i="103" s="1"/>
  <c r="AB29" i="103" s="1"/>
  <c r="AX29" i="103"/>
  <c r="S29" i="103" s="1"/>
  <c r="AC29" i="103" s="1"/>
  <c r="AB30" i="103" s="1"/>
  <c r="AX30" i="103"/>
  <c r="S30" i="103" s="1"/>
  <c r="AC30" i="103" s="1"/>
  <c r="AB31" i="103" s="1"/>
  <c r="AX31" i="103"/>
  <c r="S31" i="103" s="1"/>
  <c r="AC31" i="103" s="1"/>
  <c r="AB32" i="103" s="1"/>
  <c r="AX32" i="103"/>
  <c r="S32" i="103" s="1"/>
  <c r="AC32" i="103" s="1"/>
  <c r="AB33" i="103" s="1"/>
  <c r="AX33" i="103"/>
  <c r="S33" i="103" s="1"/>
  <c r="AC33" i="103" s="1"/>
  <c r="AB34" i="103" s="1"/>
  <c r="AX34" i="103"/>
  <c r="S34" i="103" s="1"/>
  <c r="AC34" i="103" s="1"/>
  <c r="AB35" i="103" s="1"/>
  <c r="AX35" i="103"/>
  <c r="S35" i="103" s="1"/>
  <c r="AC35" i="103" s="1"/>
  <c r="AB36" i="103" s="1"/>
  <c r="AX36" i="103"/>
  <c r="S36" i="103" s="1"/>
  <c r="AC36" i="103" s="1"/>
  <c r="AB37" i="103" s="1"/>
  <c r="AX37" i="103"/>
  <c r="S37" i="103" s="1"/>
  <c r="AC37" i="103" s="1"/>
  <c r="AB38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6" i="103"/>
  <c r="S86" i="103" s="1"/>
  <c r="AC86" i="103" s="1"/>
  <c r="AB87" i="103" s="1"/>
  <c r="AX87" i="103"/>
  <c r="S87" i="103" s="1"/>
  <c r="AC87" i="103" s="1"/>
  <c r="AB88" i="103" s="1"/>
  <c r="AX85" i="103"/>
  <c r="S85" i="103" s="1"/>
  <c r="AC85" i="103" s="1"/>
  <c r="AB86" i="103" s="1"/>
  <c r="AX84" i="103"/>
  <c r="S84" i="103" s="1"/>
  <c r="AC84" i="103" s="1"/>
  <c r="AB85" i="103" s="1"/>
  <c r="AX88" i="103"/>
  <c r="S88" i="103" s="1"/>
  <c r="AC88" i="103" s="1"/>
  <c r="AB89" i="103" s="1"/>
  <c r="Y86" i="85"/>
  <c r="Z86" i="85"/>
  <c r="X86" i="85"/>
  <c r="AH87" i="99"/>
  <c r="AQ87" i="99" s="1"/>
  <c r="AR79" i="82"/>
  <c r="AH83" i="90"/>
  <c r="AQ83" i="90" s="1"/>
  <c r="Y85" i="48"/>
  <c r="X85" i="48"/>
  <c r="Z86" i="11"/>
  <c r="Z84" i="94"/>
  <c r="AH85" i="102"/>
  <c r="AQ85" i="102" s="1"/>
  <c r="Z86" i="55"/>
  <c r="AI85" i="50"/>
  <c r="AN85" i="50"/>
  <c r="AX3" i="103" l="1"/>
  <c r="S3" i="103" s="1"/>
  <c r="AC3" i="103" s="1"/>
  <c r="Z85" i="87"/>
  <c r="AX8" i="103"/>
  <c r="S8" i="103" s="1"/>
  <c r="AC8" i="103" s="1"/>
  <c r="AB9" i="103" s="1"/>
  <c r="AE89" i="103"/>
  <c r="AX6" i="103"/>
  <c r="S6" i="103" s="1"/>
  <c r="AC6" i="103" s="1"/>
  <c r="AB7" i="103" s="1"/>
  <c r="AK7" i="103" s="1"/>
  <c r="AT7" i="103" s="1"/>
  <c r="W84" i="90"/>
  <c r="AF89" i="103"/>
  <c r="AO89" i="103" s="1"/>
  <c r="AO91" i="103" s="1"/>
  <c r="AX5" i="103"/>
  <c r="S5" i="103" s="1"/>
  <c r="AC5" i="103" s="1"/>
  <c r="AB6" i="103" s="1"/>
  <c r="AG85" i="87"/>
  <c r="AP85" i="87" s="1"/>
  <c r="W86" i="87"/>
  <c r="AE85" i="87"/>
  <c r="AF85" i="87"/>
  <c r="AO85" i="87" s="1"/>
  <c r="AJ77" i="103"/>
  <c r="AK77" i="103"/>
  <c r="AT77" i="103" s="1"/>
  <c r="AH85" i="48"/>
  <c r="AQ85" i="48" s="1"/>
  <c r="AK82" i="103"/>
  <c r="AT82" i="103" s="1"/>
  <c r="AJ82" i="103"/>
  <c r="AR85" i="50"/>
  <c r="AH86" i="85"/>
  <c r="AQ86" i="85" s="1"/>
  <c r="AJ88" i="103"/>
  <c r="AK88" i="103"/>
  <c r="AT88" i="103" s="1"/>
  <c r="AJ79" i="103"/>
  <c r="AK79" i="103"/>
  <c r="AT79" i="103" s="1"/>
  <c r="AJ73" i="103"/>
  <c r="AK73" i="103"/>
  <c r="AT73" i="103" s="1"/>
  <c r="AJ67" i="103"/>
  <c r="AK67" i="103"/>
  <c r="AT67" i="103" s="1"/>
  <c r="AJ61" i="103"/>
  <c r="AK61" i="103"/>
  <c r="AT61" i="103" s="1"/>
  <c r="AK55" i="103"/>
  <c r="AT55" i="103" s="1"/>
  <c r="AJ55" i="103"/>
  <c r="AJ49" i="103"/>
  <c r="AK49" i="103"/>
  <c r="AT49" i="103" s="1"/>
  <c r="AK43" i="103"/>
  <c r="AT43" i="103" s="1"/>
  <c r="AJ43" i="103"/>
  <c r="AJ37" i="103"/>
  <c r="AK37" i="103"/>
  <c r="AT37" i="103" s="1"/>
  <c r="AK31" i="103"/>
  <c r="AT31" i="103" s="1"/>
  <c r="AJ31" i="103"/>
  <c r="AK25" i="103"/>
  <c r="AT25" i="103" s="1"/>
  <c r="AJ25" i="103"/>
  <c r="AK19" i="103"/>
  <c r="AT19" i="103" s="1"/>
  <c r="AJ19" i="103"/>
  <c r="AK13" i="103"/>
  <c r="AT13" i="103" s="1"/>
  <c r="AJ13" i="103"/>
  <c r="W89" i="91"/>
  <c r="AG88" i="91"/>
  <c r="AE88" i="91"/>
  <c r="AN88" i="91" s="1"/>
  <c r="AF88" i="91"/>
  <c r="AO88" i="91" s="1"/>
  <c r="AR84" i="87"/>
  <c r="W81" i="82"/>
  <c r="AG80" i="82"/>
  <c r="AP80" i="82" s="1"/>
  <c r="AE80" i="82"/>
  <c r="AF80" i="82"/>
  <c r="AO80" i="82" s="1"/>
  <c r="AH83" i="49"/>
  <c r="AQ83" i="49" s="1"/>
  <c r="AH82" i="35"/>
  <c r="AQ82" i="35" s="1"/>
  <c r="AI85" i="83"/>
  <c r="AN85" i="83"/>
  <c r="AI89" i="103"/>
  <c r="AN89" i="103"/>
  <c r="AN91" i="103" s="1"/>
  <c r="AI85" i="102"/>
  <c r="AR85" i="102" s="1"/>
  <c r="AN85" i="102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K42" i="103"/>
  <c r="AT42" i="103" s="1"/>
  <c r="AJ42" i="103"/>
  <c r="AK36" i="103"/>
  <c r="AT36" i="103" s="1"/>
  <c r="AJ36" i="103"/>
  <c r="AJ30" i="103"/>
  <c r="AK30" i="103"/>
  <c r="AT30" i="103" s="1"/>
  <c r="AK24" i="103"/>
  <c r="AT24" i="103" s="1"/>
  <c r="AJ24" i="103"/>
  <c r="AJ18" i="103"/>
  <c r="AK18" i="103"/>
  <c r="AT18" i="103" s="1"/>
  <c r="AJ12" i="103"/>
  <c r="AK12" i="103"/>
  <c r="AT12" i="103" s="1"/>
  <c r="AJ6" i="103"/>
  <c r="AK6" i="103"/>
  <c r="AT6" i="103" s="1"/>
  <c r="AR81" i="98"/>
  <c r="AR81" i="35"/>
  <c r="AG83" i="49"/>
  <c r="AP83" i="49" s="1"/>
  <c r="AE83" i="49"/>
  <c r="W84" i="49"/>
  <c r="AF83" i="49"/>
  <c r="AO83" i="49" s="1"/>
  <c r="AE82" i="35"/>
  <c r="W83" i="35"/>
  <c r="AG82" i="35"/>
  <c r="AP82" i="35" s="1"/>
  <c r="AF82" i="35"/>
  <c r="AO82" i="35" s="1"/>
  <c r="AR84" i="43"/>
  <c r="AR83" i="10"/>
  <c r="Y84" i="90"/>
  <c r="Z84" i="90"/>
  <c r="X84" i="90"/>
  <c r="Y88" i="99"/>
  <c r="X88" i="99"/>
  <c r="Z88" i="99" s="1"/>
  <c r="AJ71" i="103"/>
  <c r="AK71" i="103"/>
  <c r="AT71" i="103" s="1"/>
  <c r="AJ65" i="103"/>
  <c r="AK65" i="103"/>
  <c r="AT65" i="103" s="1"/>
  <c r="AJ59" i="103"/>
  <c r="AK59" i="103"/>
  <c r="AT59" i="103" s="1"/>
  <c r="AK53" i="103"/>
  <c r="AT53" i="103" s="1"/>
  <c r="AJ53" i="103"/>
  <c r="AJ47" i="103"/>
  <c r="AK47" i="103"/>
  <c r="AT47" i="103" s="1"/>
  <c r="AK41" i="103"/>
  <c r="AT41" i="103" s="1"/>
  <c r="AJ41" i="103"/>
  <c r="AK35" i="103"/>
  <c r="AT35" i="103" s="1"/>
  <c r="AJ35" i="103"/>
  <c r="AJ29" i="103"/>
  <c r="AK29" i="103"/>
  <c r="AT29" i="103" s="1"/>
  <c r="AJ23" i="103"/>
  <c r="AK23" i="103"/>
  <c r="AT23" i="103" s="1"/>
  <c r="AK17" i="103"/>
  <c r="AT17" i="103" s="1"/>
  <c r="AJ17" i="103"/>
  <c r="AK11" i="103"/>
  <c r="AT11" i="103" s="1"/>
  <c r="AJ11" i="103"/>
  <c r="AJ5" i="103"/>
  <c r="AK5" i="103"/>
  <c r="AT5" i="103" s="1"/>
  <c r="AH84" i="10"/>
  <c r="AQ84" i="10" s="1"/>
  <c r="AR82" i="49"/>
  <c r="AH85" i="43"/>
  <c r="AQ85" i="43" s="1"/>
  <c r="AI83" i="90"/>
  <c r="AP83" i="90"/>
  <c r="AI84" i="16"/>
  <c r="AR84" i="16" s="1"/>
  <c r="AN84" i="16"/>
  <c r="AK70" i="103"/>
  <c r="AT70" i="103" s="1"/>
  <c r="AJ70" i="103"/>
  <c r="AK58" i="103"/>
  <c r="AT58" i="103" s="1"/>
  <c r="AJ58" i="103"/>
  <c r="AK52" i="103"/>
  <c r="AT52" i="103" s="1"/>
  <c r="AJ52" i="103"/>
  <c r="AJ46" i="103"/>
  <c r="AK46" i="103"/>
  <c r="AT46" i="103" s="1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J16" i="103"/>
  <c r="AK16" i="103"/>
  <c r="AT16" i="103" s="1"/>
  <c r="AJ10" i="103"/>
  <c r="AK10" i="103"/>
  <c r="AT10" i="103" s="1"/>
  <c r="AJ3" i="103"/>
  <c r="AB4" i="103"/>
  <c r="Z84" i="10"/>
  <c r="AR84" i="48"/>
  <c r="AH86" i="50"/>
  <c r="AQ86" i="50" s="1"/>
  <c r="AE85" i="18"/>
  <c r="AG85" i="18"/>
  <c r="AP85" i="18" s="1"/>
  <c r="AF85" i="18"/>
  <c r="AO85" i="18" s="1"/>
  <c r="W86" i="18"/>
  <c r="Y86" i="42"/>
  <c r="Z86" i="42"/>
  <c r="X86" i="42"/>
  <c r="AH82" i="98"/>
  <c r="AQ82" i="98" s="1"/>
  <c r="Z85" i="43"/>
  <c r="Y85" i="16"/>
  <c r="X85" i="16"/>
  <c r="AG86" i="55"/>
  <c r="AP86" i="55" s="1"/>
  <c r="AF86" i="55"/>
  <c r="AO86" i="55" s="1"/>
  <c r="W87" i="55"/>
  <c r="AE86" i="55"/>
  <c r="AK87" i="103"/>
  <c r="AT87" i="103" s="1"/>
  <c r="AJ87" i="103"/>
  <c r="AG86" i="11"/>
  <c r="AP86" i="11" s="1"/>
  <c r="AF86" i="11"/>
  <c r="AO86" i="11" s="1"/>
  <c r="AE86" i="11"/>
  <c r="W87" i="11"/>
  <c r="AJ84" i="103"/>
  <c r="AK84" i="103"/>
  <c r="AT84" i="103" s="1"/>
  <c r="AJ89" i="103"/>
  <c r="AS89" i="103" s="1"/>
  <c r="AK89" i="103"/>
  <c r="AT89" i="103" s="1"/>
  <c r="AK64" i="103"/>
  <c r="AT64" i="103" s="1"/>
  <c r="AJ64" i="103"/>
  <c r="Z85" i="48"/>
  <c r="AK81" i="103"/>
  <c r="AT81" i="103" s="1"/>
  <c r="AJ81" i="103"/>
  <c r="AJ75" i="103"/>
  <c r="AK75" i="103"/>
  <c r="AT75" i="103" s="1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K39" i="103"/>
  <c r="AT39" i="103" s="1"/>
  <c r="AJ39" i="103"/>
  <c r="AJ33" i="103"/>
  <c r="AK33" i="103"/>
  <c r="AT33" i="103" s="1"/>
  <c r="AK27" i="103"/>
  <c r="AT27" i="103" s="1"/>
  <c r="AJ27" i="103"/>
  <c r="AK21" i="103"/>
  <c r="AT21" i="103" s="1"/>
  <c r="AJ21" i="103"/>
  <c r="AJ15" i="103"/>
  <c r="AK15" i="103"/>
  <c r="AT15" i="103" s="1"/>
  <c r="AK9" i="103"/>
  <c r="AT9" i="103" s="1"/>
  <c r="AJ9" i="103"/>
  <c r="AK83" i="103"/>
  <c r="AT83" i="103" s="1"/>
  <c r="AJ83" i="103"/>
  <c r="Z86" i="50"/>
  <c r="AI85" i="42"/>
  <c r="AN85" i="42"/>
  <c r="Y86" i="83"/>
  <c r="X86" i="83"/>
  <c r="Z82" i="98"/>
  <c r="Y86" i="102"/>
  <c r="Z86" i="102"/>
  <c r="X86" i="102"/>
  <c r="AF84" i="94"/>
  <c r="AO84" i="94" s="1"/>
  <c r="W85" i="94"/>
  <c r="AG84" i="94"/>
  <c r="AP84" i="94" s="1"/>
  <c r="AE84" i="94"/>
  <c r="AG86" i="85"/>
  <c r="AP86" i="85" s="1"/>
  <c r="W87" i="85"/>
  <c r="AE86" i="85"/>
  <c r="AF86" i="85"/>
  <c r="AO86" i="85" s="1"/>
  <c r="AJ76" i="103"/>
  <c r="AK76" i="103"/>
  <c r="AT76" i="103" s="1"/>
  <c r="AK85" i="103"/>
  <c r="AT85" i="103" s="1"/>
  <c r="AJ85" i="103"/>
  <c r="AK86" i="103"/>
  <c r="AT86" i="103" s="1"/>
  <c r="AJ86" i="103"/>
  <c r="AK80" i="103"/>
  <c r="AT80" i="103" s="1"/>
  <c r="AJ80" i="103"/>
  <c r="AK74" i="103"/>
  <c r="AT74" i="103" s="1"/>
  <c r="AJ74" i="103"/>
  <c r="AK68" i="103"/>
  <c r="AT68" i="103" s="1"/>
  <c r="AJ68" i="103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K20" i="103"/>
  <c r="AT20" i="103" s="1"/>
  <c r="AJ20" i="103"/>
  <c r="AJ14" i="103"/>
  <c r="AK14" i="103"/>
  <c r="AT14" i="103" s="1"/>
  <c r="AX7" i="103"/>
  <c r="S7" i="103" s="1"/>
  <c r="AC7" i="103" s="1"/>
  <c r="AB8" i="103" s="1"/>
  <c r="AH85" i="87"/>
  <c r="AQ85" i="87" s="1"/>
  <c r="AR85" i="85"/>
  <c r="AI87" i="99"/>
  <c r="AN87" i="99"/>
  <c r="Z86" i="83" l="1"/>
  <c r="AF86" i="83" s="1"/>
  <c r="AO86" i="83" s="1"/>
  <c r="AE86" i="83"/>
  <c r="W87" i="83"/>
  <c r="AG86" i="83"/>
  <c r="AP86" i="83" s="1"/>
  <c r="AF86" i="42"/>
  <c r="AO86" i="42" s="1"/>
  <c r="AE86" i="42"/>
  <c r="AG86" i="42"/>
  <c r="AP86" i="42" s="1"/>
  <c r="W87" i="42"/>
  <c r="AI85" i="18"/>
  <c r="AN85" i="18"/>
  <c r="AS10" i="103"/>
  <c r="AL10" i="103"/>
  <c r="AU10" i="103" s="1"/>
  <c r="AS46" i="103"/>
  <c r="AL46" i="103"/>
  <c r="AU46" i="103" s="1"/>
  <c r="AS5" i="103"/>
  <c r="AL5" i="103"/>
  <c r="AU5" i="103" s="1"/>
  <c r="AS23" i="103"/>
  <c r="AL23" i="103"/>
  <c r="AU23" i="103" s="1"/>
  <c r="AS59" i="103"/>
  <c r="AL59" i="103"/>
  <c r="AU59" i="103" s="1"/>
  <c r="AF88" i="99"/>
  <c r="AO88" i="99" s="1"/>
  <c r="AE88" i="99"/>
  <c r="W89" i="99"/>
  <c r="AG88" i="99"/>
  <c r="AP88" i="99" s="1"/>
  <c r="Y83" i="35"/>
  <c r="X83" i="35"/>
  <c r="AS6" i="103"/>
  <c r="AL6" i="103"/>
  <c r="AU6" i="103" s="1"/>
  <c r="AR85" i="83"/>
  <c r="AS61" i="103"/>
  <c r="AL61" i="103"/>
  <c r="AU61" i="103" s="1"/>
  <c r="AS79" i="103"/>
  <c r="AL79" i="103"/>
  <c r="AU79" i="103" s="1"/>
  <c r="AS77" i="103"/>
  <c r="AL77" i="103"/>
  <c r="AU77" i="103" s="1"/>
  <c r="AS86" i="103"/>
  <c r="AL86" i="103"/>
  <c r="AU86" i="103" s="1"/>
  <c r="AR85" i="42"/>
  <c r="AL51" i="103"/>
  <c r="AU51" i="103" s="1"/>
  <c r="AS51" i="103"/>
  <c r="AL69" i="103"/>
  <c r="AU69" i="103" s="1"/>
  <c r="AS69" i="103"/>
  <c r="AF85" i="48"/>
  <c r="AO85" i="48" s="1"/>
  <c r="W86" i="48"/>
  <c r="AG85" i="48"/>
  <c r="AP85" i="48" s="1"/>
  <c r="AE85" i="48"/>
  <c r="AS84" i="103"/>
  <c r="AL84" i="103"/>
  <c r="AU84" i="103" s="1"/>
  <c r="AS87" i="103"/>
  <c r="AL87" i="103"/>
  <c r="AU87" i="103" s="1"/>
  <c r="AS34" i="103"/>
  <c r="AL34" i="103"/>
  <c r="AU34" i="103" s="1"/>
  <c r="AS52" i="103"/>
  <c r="AL52" i="103"/>
  <c r="AU52" i="103" s="1"/>
  <c r="AL11" i="103"/>
  <c r="AU11" i="103" s="1"/>
  <c r="AS11" i="103"/>
  <c r="AI82" i="35"/>
  <c r="AN82" i="35"/>
  <c r="AS48" i="103"/>
  <c r="AL48" i="103"/>
  <c r="AU48" i="103" s="1"/>
  <c r="AS66" i="103"/>
  <c r="AL66" i="103"/>
  <c r="AU66" i="103" s="1"/>
  <c r="AI80" i="82"/>
  <c r="AN80" i="82"/>
  <c r="AS13" i="103"/>
  <c r="AL13" i="103"/>
  <c r="AU13" i="103" s="1"/>
  <c r="AS31" i="103"/>
  <c r="AL31" i="103"/>
  <c r="AU31" i="103" s="1"/>
  <c r="AJ8" i="103"/>
  <c r="AK8" i="103"/>
  <c r="AT8" i="103" s="1"/>
  <c r="AS33" i="103"/>
  <c r="AL33" i="103"/>
  <c r="AU33" i="103" s="1"/>
  <c r="AH85" i="16"/>
  <c r="AQ85" i="16" s="1"/>
  <c r="AG84" i="10"/>
  <c r="AP84" i="10" s="1"/>
  <c r="AF84" i="10"/>
  <c r="AO84" i="10" s="1"/>
  <c r="AE84" i="10"/>
  <c r="W85" i="10"/>
  <c r="AS16" i="103"/>
  <c r="AL16" i="103"/>
  <c r="AU16" i="103" s="1"/>
  <c r="AS29" i="103"/>
  <c r="AL29" i="103"/>
  <c r="AU29" i="103" s="1"/>
  <c r="AS47" i="103"/>
  <c r="AL47" i="103"/>
  <c r="AU47" i="103" s="1"/>
  <c r="AS65" i="103"/>
  <c r="AL65" i="103"/>
  <c r="AU65" i="103" s="1"/>
  <c r="AH84" i="90"/>
  <c r="AQ84" i="90" s="1"/>
  <c r="AS12" i="103"/>
  <c r="AL12" i="103"/>
  <c r="AU12" i="103" s="1"/>
  <c r="AS30" i="103"/>
  <c r="AL30" i="103"/>
  <c r="AU30" i="103" s="1"/>
  <c r="AS49" i="103"/>
  <c r="AL49" i="103"/>
  <c r="AU49" i="103" s="1"/>
  <c r="AS67" i="103"/>
  <c r="AL67" i="103"/>
  <c r="AU67" i="103" s="1"/>
  <c r="AS88" i="103"/>
  <c r="AL88" i="103"/>
  <c r="AU88" i="103" s="1"/>
  <c r="AS76" i="103"/>
  <c r="AL76" i="103"/>
  <c r="AU76" i="103" s="1"/>
  <c r="AS32" i="103"/>
  <c r="AL32" i="103"/>
  <c r="AU32" i="103" s="1"/>
  <c r="AF86" i="50"/>
  <c r="AO86" i="50" s="1"/>
  <c r="AE86" i="50"/>
  <c r="AG86" i="50"/>
  <c r="AP86" i="50" s="1"/>
  <c r="W87" i="50"/>
  <c r="AS57" i="103"/>
  <c r="AL57" i="103"/>
  <c r="AU57" i="103" s="1"/>
  <c r="Z85" i="16"/>
  <c r="AL22" i="103"/>
  <c r="AU22" i="103" s="1"/>
  <c r="AS22" i="103"/>
  <c r="AS58" i="103"/>
  <c r="AL58" i="103"/>
  <c r="AU58" i="103" s="1"/>
  <c r="AS17" i="103"/>
  <c r="AL17" i="103"/>
  <c r="AU17" i="103" s="1"/>
  <c r="AL35" i="103"/>
  <c r="AU35" i="103" s="1"/>
  <c r="AS35" i="103"/>
  <c r="AS53" i="103"/>
  <c r="AL53" i="103"/>
  <c r="AU53" i="103" s="1"/>
  <c r="W85" i="90"/>
  <c r="AG84" i="90"/>
  <c r="AP84" i="90" s="1"/>
  <c r="AE84" i="90"/>
  <c r="AF84" i="90"/>
  <c r="AO84" i="90" s="1"/>
  <c r="AS36" i="103"/>
  <c r="AL36" i="103"/>
  <c r="AU36" i="103" s="1"/>
  <c r="AL54" i="103"/>
  <c r="AU54" i="103" s="1"/>
  <c r="AS54" i="103"/>
  <c r="Y81" i="82"/>
  <c r="Z81" i="82" s="1"/>
  <c r="X81" i="82"/>
  <c r="AI88" i="91"/>
  <c r="AP88" i="91"/>
  <c r="AS19" i="103"/>
  <c r="AL19" i="103"/>
  <c r="AU19" i="103" s="1"/>
  <c r="AS55" i="103"/>
  <c r="AL55" i="103"/>
  <c r="AU55" i="103" s="1"/>
  <c r="AI85" i="87"/>
  <c r="AN85" i="87"/>
  <c r="AE86" i="102"/>
  <c r="AG86" i="102"/>
  <c r="AP86" i="102" s="1"/>
  <c r="AF86" i="102"/>
  <c r="AO86" i="102" s="1"/>
  <c r="W87" i="102"/>
  <c r="AS50" i="103"/>
  <c r="AL50" i="103"/>
  <c r="AU50" i="103" s="1"/>
  <c r="AI84" i="94"/>
  <c r="AN84" i="94"/>
  <c r="AS15" i="103"/>
  <c r="AL15" i="103"/>
  <c r="AU15" i="103" s="1"/>
  <c r="AS64" i="103"/>
  <c r="AL64" i="103"/>
  <c r="AU64" i="103" s="1"/>
  <c r="AS20" i="103"/>
  <c r="AL20" i="103"/>
  <c r="AU20" i="103" s="1"/>
  <c r="AS56" i="103"/>
  <c r="AL56" i="103"/>
  <c r="AU56" i="103" s="1"/>
  <c r="AS85" i="103"/>
  <c r="AL85" i="103"/>
  <c r="AU85" i="103" s="1"/>
  <c r="Y85" i="94"/>
  <c r="Z85" i="94" s="1"/>
  <c r="X85" i="94"/>
  <c r="AS83" i="103"/>
  <c r="AL83" i="103"/>
  <c r="AU83" i="103" s="1"/>
  <c r="AS39" i="103"/>
  <c r="AL39" i="103"/>
  <c r="AU39" i="103" s="1"/>
  <c r="Y87" i="11"/>
  <c r="X87" i="11"/>
  <c r="Y86" i="18"/>
  <c r="X86" i="18"/>
  <c r="AJ4" i="103"/>
  <c r="AK4" i="103"/>
  <c r="AT4" i="103" s="1"/>
  <c r="Y87" i="85"/>
  <c r="X87" i="85"/>
  <c r="AS75" i="103"/>
  <c r="AL75" i="103"/>
  <c r="AU75" i="103" s="1"/>
  <c r="AI86" i="11"/>
  <c r="AN86" i="11"/>
  <c r="AI86" i="55"/>
  <c r="AN86" i="55"/>
  <c r="AS3" i="103"/>
  <c r="AL3" i="103"/>
  <c r="AU3" i="103" s="1"/>
  <c r="AR83" i="90"/>
  <c r="AS71" i="103"/>
  <c r="AL71" i="103"/>
  <c r="AU71" i="103" s="1"/>
  <c r="Y84" i="49"/>
  <c r="Z84" i="49" s="1"/>
  <c r="X84" i="49"/>
  <c r="AS18" i="103"/>
  <c r="AL18" i="103"/>
  <c r="AU18" i="103" s="1"/>
  <c r="AS72" i="103"/>
  <c r="AL72" i="103"/>
  <c r="AU72" i="103" s="1"/>
  <c r="AR89" i="103"/>
  <c r="AR91" i="103" s="1"/>
  <c r="AL89" i="103"/>
  <c r="AU89" i="103" s="1"/>
  <c r="Y89" i="91"/>
  <c r="X89" i="91"/>
  <c r="AS37" i="103"/>
  <c r="AL37" i="103"/>
  <c r="AU37" i="103" s="1"/>
  <c r="AS73" i="103"/>
  <c r="AL73" i="103"/>
  <c r="AU73" i="103" s="1"/>
  <c r="AS82" i="103"/>
  <c r="AL82" i="103"/>
  <c r="AU82" i="103" s="1"/>
  <c r="Y86" i="87"/>
  <c r="X86" i="87"/>
  <c r="AS68" i="103"/>
  <c r="AL68" i="103"/>
  <c r="AU68" i="103" s="1"/>
  <c r="AS14" i="103"/>
  <c r="AL14" i="103"/>
  <c r="AU14" i="103" s="1"/>
  <c r="AG82" i="98"/>
  <c r="AP82" i="98" s="1"/>
  <c r="W83" i="98"/>
  <c r="AE82" i="98"/>
  <c r="AF82" i="98"/>
  <c r="AO82" i="98" s="1"/>
  <c r="AS38" i="103"/>
  <c r="AL38" i="103"/>
  <c r="AU38" i="103" s="1"/>
  <c r="AS74" i="103"/>
  <c r="AL74" i="103"/>
  <c r="AU74" i="103" s="1"/>
  <c r="AI86" i="85"/>
  <c r="AN86" i="85"/>
  <c r="AH86" i="83"/>
  <c r="AQ86" i="83" s="1"/>
  <c r="AS21" i="103"/>
  <c r="AL21" i="103"/>
  <c r="AU21" i="103" s="1"/>
  <c r="AS40" i="103"/>
  <c r="AL40" i="103"/>
  <c r="AU40" i="103" s="1"/>
  <c r="AR87" i="99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AH86" i="102"/>
  <c r="AQ86" i="102" s="1"/>
  <c r="AS9" i="103"/>
  <c r="AL9" i="103"/>
  <c r="AU9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Y87" i="55"/>
  <c r="X87" i="55"/>
  <c r="W86" i="43"/>
  <c r="AG85" i="43"/>
  <c r="AP85" i="43" s="1"/>
  <c r="AE85" i="43"/>
  <c r="AF85" i="43"/>
  <c r="AO85" i="43" s="1"/>
  <c r="AH86" i="42"/>
  <c r="AQ86" i="42" s="1"/>
  <c r="AS28" i="103"/>
  <c r="AL28" i="103"/>
  <c r="AU28" i="103" s="1"/>
  <c r="AL70" i="103"/>
  <c r="AU70" i="103" s="1"/>
  <c r="AS70" i="103"/>
  <c r="AS41" i="103"/>
  <c r="AL41" i="103"/>
  <c r="AU41" i="103" s="1"/>
  <c r="AH88" i="99"/>
  <c r="AQ88" i="99" s="1"/>
  <c r="AI83" i="49"/>
  <c r="AN83" i="49"/>
  <c r="AS24" i="103"/>
  <c r="AL24" i="103"/>
  <c r="AU24" i="103" s="1"/>
  <c r="AS42" i="103"/>
  <c r="AL42" i="103"/>
  <c r="AU42" i="103" s="1"/>
  <c r="AS60" i="103"/>
  <c r="AL60" i="103"/>
  <c r="AU60" i="103" s="1"/>
  <c r="AS78" i="103"/>
  <c r="AL78" i="103"/>
  <c r="AU78" i="103" s="1"/>
  <c r="AJ7" i="103"/>
  <c r="AS25" i="103"/>
  <c r="AL25" i="103"/>
  <c r="AU25" i="103" s="1"/>
  <c r="AS43" i="103"/>
  <c r="AL43" i="103"/>
  <c r="AU43" i="103" s="1"/>
  <c r="Z86" i="87" l="1"/>
  <c r="AF81" i="82"/>
  <c r="AO81" i="82" s="1"/>
  <c r="AE81" i="82"/>
  <c r="W82" i="82"/>
  <c r="AG81" i="82"/>
  <c r="AP81" i="82" s="1"/>
  <c r="AG84" i="49"/>
  <c r="AP84" i="49" s="1"/>
  <c r="W85" i="49"/>
  <c r="AF84" i="49"/>
  <c r="AO84" i="49" s="1"/>
  <c r="AE84" i="49"/>
  <c r="AF85" i="94"/>
  <c r="AO85" i="94" s="1"/>
  <c r="W86" i="94"/>
  <c r="AE85" i="94"/>
  <c r="AG85" i="94"/>
  <c r="AP85" i="94" s="1"/>
  <c r="W87" i="87"/>
  <c r="AG86" i="87"/>
  <c r="AP86" i="87" s="1"/>
  <c r="AE86" i="87"/>
  <c r="AF86" i="87"/>
  <c r="AO86" i="87" s="1"/>
  <c r="Y86" i="43"/>
  <c r="X86" i="43"/>
  <c r="AS4" i="103"/>
  <c r="AL4" i="103"/>
  <c r="AU4" i="103" s="1"/>
  <c r="AI88" i="99"/>
  <c r="AN88" i="99"/>
  <c r="AH87" i="55"/>
  <c r="AQ87" i="55" s="1"/>
  <c r="AH86" i="18"/>
  <c r="AQ86" i="18" s="1"/>
  <c r="AR84" i="94"/>
  <c r="Y87" i="50"/>
  <c r="X87" i="50"/>
  <c r="AH83" i="35"/>
  <c r="AQ83" i="35" s="1"/>
  <c r="AR85" i="18"/>
  <c r="AH89" i="91"/>
  <c r="AQ89" i="91" s="1"/>
  <c r="AQ91" i="91" s="1"/>
  <c r="AZ3" i="91"/>
  <c r="AX5" i="91" s="1"/>
  <c r="S5" i="91" s="1"/>
  <c r="AC5" i="91" s="1"/>
  <c r="AB6" i="91" s="1"/>
  <c r="AX4" i="91"/>
  <c r="S4" i="91" s="1"/>
  <c r="AC4" i="91" s="1"/>
  <c r="AB5" i="91" s="1"/>
  <c r="AX8" i="91"/>
  <c r="S8" i="91" s="1"/>
  <c r="AC8" i="91" s="1"/>
  <c r="AB9" i="91" s="1"/>
  <c r="AX9" i="91"/>
  <c r="S9" i="91" s="1"/>
  <c r="AC9" i="91" s="1"/>
  <c r="AB10" i="91" s="1"/>
  <c r="AX10" i="91"/>
  <c r="S10" i="91" s="1"/>
  <c r="AC10" i="91" s="1"/>
  <c r="AB11" i="91" s="1"/>
  <c r="AX13" i="91"/>
  <c r="S13" i="91" s="1"/>
  <c r="AC13" i="91" s="1"/>
  <c r="AB14" i="91" s="1"/>
  <c r="AX14" i="91"/>
  <c r="S14" i="91" s="1"/>
  <c r="AC14" i="91" s="1"/>
  <c r="AB15" i="91" s="1"/>
  <c r="AX15" i="91"/>
  <c r="S15" i="91" s="1"/>
  <c r="AC15" i="91" s="1"/>
  <c r="AB16" i="91" s="1"/>
  <c r="AX16" i="91"/>
  <c r="S16" i="91" s="1"/>
  <c r="AC16" i="91" s="1"/>
  <c r="AB17" i="91" s="1"/>
  <c r="AX17" i="91"/>
  <c r="S17" i="91" s="1"/>
  <c r="AC17" i="91" s="1"/>
  <c r="AB18" i="91" s="1"/>
  <c r="AX18" i="91"/>
  <c r="S18" i="91" s="1"/>
  <c r="AC18" i="91" s="1"/>
  <c r="AB19" i="91" s="1"/>
  <c r="AX19" i="91"/>
  <c r="S19" i="91" s="1"/>
  <c r="AC19" i="91" s="1"/>
  <c r="AB20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4" i="91"/>
  <c r="S74" i="91" s="1"/>
  <c r="AC74" i="91" s="1"/>
  <c r="AB75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8" i="91"/>
  <c r="S78" i="91" s="1"/>
  <c r="AC78" i="91" s="1"/>
  <c r="AB79" i="91" s="1"/>
  <c r="AX79" i="91"/>
  <c r="S79" i="91" s="1"/>
  <c r="AC79" i="91" s="1"/>
  <c r="AB80" i="91" s="1"/>
  <c r="AX80" i="91"/>
  <c r="S80" i="91" s="1"/>
  <c r="AC80" i="91" s="1"/>
  <c r="AB81" i="91" s="1"/>
  <c r="AX81" i="91"/>
  <c r="S81" i="91" s="1"/>
  <c r="AC81" i="91" s="1"/>
  <c r="AB82" i="91" s="1"/>
  <c r="AX82" i="91"/>
  <c r="S82" i="91" s="1"/>
  <c r="AC82" i="91" s="1"/>
  <c r="AB83" i="91" s="1"/>
  <c r="AX83" i="91"/>
  <c r="S83" i="91" s="1"/>
  <c r="AC83" i="91" s="1"/>
  <c r="AB84" i="91" s="1"/>
  <c r="AX84" i="91"/>
  <c r="S84" i="91" s="1"/>
  <c r="AC84" i="91" s="1"/>
  <c r="AB85" i="91" s="1"/>
  <c r="AX85" i="91"/>
  <c r="S85" i="91" s="1"/>
  <c r="AC85" i="91" s="1"/>
  <c r="AB86" i="91" s="1"/>
  <c r="AX86" i="91"/>
  <c r="S86" i="91" s="1"/>
  <c r="AC86" i="91" s="1"/>
  <c r="AB87" i="91" s="1"/>
  <c r="AX87" i="91"/>
  <c r="S87" i="91" s="1"/>
  <c r="AC87" i="91" s="1"/>
  <c r="AB88" i="91" s="1"/>
  <c r="AX88" i="91"/>
  <c r="S88" i="91" s="1"/>
  <c r="AC88" i="91" s="1"/>
  <c r="AB89" i="91" s="1"/>
  <c r="AH87" i="85"/>
  <c r="AQ87" i="85" s="1"/>
  <c r="Z86" i="18"/>
  <c r="AI86" i="102"/>
  <c r="AN86" i="102"/>
  <c r="AI84" i="90"/>
  <c r="AN84" i="90"/>
  <c r="Z83" i="35"/>
  <c r="AR83" i="49"/>
  <c r="Z87" i="85"/>
  <c r="W86" i="16"/>
  <c r="AE85" i="16"/>
  <c r="AG85" i="16"/>
  <c r="AP85" i="16" s="1"/>
  <c r="AF85" i="16"/>
  <c r="AO85" i="16" s="1"/>
  <c r="AI86" i="50"/>
  <c r="AN86" i="50"/>
  <c r="Y85" i="10"/>
  <c r="X85" i="10"/>
  <c r="AS8" i="103"/>
  <c r="AL8" i="103"/>
  <c r="AU8" i="103" s="1"/>
  <c r="AR80" i="82"/>
  <c r="AR82" i="35"/>
  <c r="AI85" i="48"/>
  <c r="AN85" i="48"/>
  <c r="Y87" i="42"/>
  <c r="X87" i="42"/>
  <c r="Y87" i="83"/>
  <c r="Z87" i="83" s="1"/>
  <c r="X87" i="83"/>
  <c r="Z89" i="91"/>
  <c r="AI85" i="43"/>
  <c r="AN85" i="43"/>
  <c r="AI82" i="98"/>
  <c r="AN82" i="98"/>
  <c r="AH87" i="11"/>
  <c r="AQ87" i="11" s="1"/>
  <c r="AR85" i="87"/>
  <c r="AR88" i="91"/>
  <c r="Y85" i="90"/>
  <c r="X85" i="90"/>
  <c r="Z85" i="90" s="1"/>
  <c r="AI84" i="10"/>
  <c r="AN84" i="10"/>
  <c r="AI86" i="83"/>
  <c r="AN86" i="83"/>
  <c r="Z87" i="55"/>
  <c r="AR86" i="85"/>
  <c r="AR86" i="55"/>
  <c r="AS7" i="103"/>
  <c r="AS91" i="103" s="1"/>
  <c r="AL7" i="103"/>
  <c r="AU7" i="103" s="1"/>
  <c r="AU91" i="103" s="1"/>
  <c r="C11" i="103" s="1"/>
  <c r="F47" i="57" s="1"/>
  <c r="Y83" i="98"/>
  <c r="X83" i="98"/>
  <c r="AH86" i="87"/>
  <c r="AQ86" i="87" s="1"/>
  <c r="AH84" i="49"/>
  <c r="AQ84" i="49" s="1"/>
  <c r="AR86" i="11"/>
  <c r="AT91" i="103"/>
  <c r="Z87" i="11"/>
  <c r="AH85" i="94"/>
  <c r="AQ85" i="94" s="1"/>
  <c r="Y87" i="102"/>
  <c r="X87" i="102"/>
  <c r="AH81" i="82"/>
  <c r="AQ81" i="82" s="1"/>
  <c r="Y86" i="48"/>
  <c r="Z86" i="48" s="1"/>
  <c r="X86" i="48"/>
  <c r="Y89" i="99"/>
  <c r="X89" i="99"/>
  <c r="AI86" i="42"/>
  <c r="AN86" i="42"/>
  <c r="AF87" i="83" l="1"/>
  <c r="AO87" i="83" s="1"/>
  <c r="AE87" i="83"/>
  <c r="W88" i="83"/>
  <c r="AG87" i="83"/>
  <c r="AP87" i="83" s="1"/>
  <c r="AH85" i="90"/>
  <c r="AQ85" i="90" s="1"/>
  <c r="AR85" i="48"/>
  <c r="AF86" i="18"/>
  <c r="AO86" i="18" s="1"/>
  <c r="AG86" i="18"/>
  <c r="AP86" i="18" s="1"/>
  <c r="AE86" i="18"/>
  <c r="W87" i="18"/>
  <c r="AK83" i="91"/>
  <c r="AT83" i="91" s="1"/>
  <c r="AJ83" i="91"/>
  <c r="AK77" i="91"/>
  <c r="AT77" i="91" s="1"/>
  <c r="AJ77" i="91"/>
  <c r="AK71" i="91"/>
  <c r="AT71" i="91" s="1"/>
  <c r="AJ71" i="91"/>
  <c r="AJ65" i="91"/>
  <c r="AK65" i="91"/>
  <c r="AT65" i="91" s="1"/>
  <c r="AK59" i="91"/>
  <c r="AT59" i="91" s="1"/>
  <c r="AJ59" i="91"/>
  <c r="AK53" i="91"/>
  <c r="AT53" i="91" s="1"/>
  <c r="AJ53" i="91"/>
  <c r="AJ47" i="91"/>
  <c r="AK47" i="91"/>
  <c r="AT47" i="91" s="1"/>
  <c r="AK41" i="91"/>
  <c r="AT41" i="91" s="1"/>
  <c r="AJ41" i="91"/>
  <c r="AK35" i="91"/>
  <c r="AT35" i="91" s="1"/>
  <c r="AJ35" i="91"/>
  <c r="AK29" i="91"/>
  <c r="AT29" i="91" s="1"/>
  <c r="AJ29" i="91"/>
  <c r="AK23" i="91"/>
  <c r="AT23" i="91" s="1"/>
  <c r="AJ23" i="91"/>
  <c r="AK17" i="91"/>
  <c r="AT17" i="91" s="1"/>
  <c r="AJ17" i="91"/>
  <c r="AK11" i="91"/>
  <c r="AT11" i="91" s="1"/>
  <c r="AK5" i="91"/>
  <c r="AT5" i="91" s="1"/>
  <c r="AJ5" i="91"/>
  <c r="AI86" i="87"/>
  <c r="AN86" i="87"/>
  <c r="Y86" i="94"/>
  <c r="X86" i="94"/>
  <c r="AH85" i="10"/>
  <c r="AQ85" i="10" s="1"/>
  <c r="AG83" i="35"/>
  <c r="AP83" i="35" s="1"/>
  <c r="AE83" i="35"/>
  <c r="W84" i="35"/>
  <c r="AF83" i="35"/>
  <c r="AO83" i="35" s="1"/>
  <c r="AK88" i="91"/>
  <c r="AT88" i="91" s="1"/>
  <c r="AJ88" i="91"/>
  <c r="AK82" i="91"/>
  <c r="AT82" i="91" s="1"/>
  <c r="AJ82" i="91"/>
  <c r="AJ76" i="91"/>
  <c r="AK76" i="91"/>
  <c r="AT76" i="91" s="1"/>
  <c r="AJ70" i="91"/>
  <c r="AK70" i="91"/>
  <c r="AT70" i="91" s="1"/>
  <c r="AK64" i="91"/>
  <c r="AT64" i="91" s="1"/>
  <c r="AJ64" i="91"/>
  <c r="AJ58" i="91"/>
  <c r="AK58" i="91"/>
  <c r="AT58" i="91" s="1"/>
  <c r="AK52" i="91"/>
  <c r="AT52" i="91" s="1"/>
  <c r="AJ52" i="91"/>
  <c r="AK46" i="91"/>
  <c r="AT46" i="91" s="1"/>
  <c r="AJ46" i="91"/>
  <c r="AK40" i="91"/>
  <c r="AT40" i="91" s="1"/>
  <c r="AJ40" i="91"/>
  <c r="AK34" i="91"/>
  <c r="AT34" i="91" s="1"/>
  <c r="AJ34" i="91"/>
  <c r="AJ28" i="91"/>
  <c r="AK28" i="91"/>
  <c r="AT28" i="91" s="1"/>
  <c r="AK22" i="91"/>
  <c r="AT22" i="91" s="1"/>
  <c r="AJ22" i="91"/>
  <c r="AJ16" i="91"/>
  <c r="AK16" i="91"/>
  <c r="AT16" i="91" s="1"/>
  <c r="AK10" i="91"/>
  <c r="AT10" i="91" s="1"/>
  <c r="AJ10" i="91"/>
  <c r="AK6" i="91"/>
  <c r="AT6" i="91" s="1"/>
  <c r="AH86" i="43"/>
  <c r="AQ86" i="43" s="1"/>
  <c r="AR86" i="42"/>
  <c r="AH87" i="42"/>
  <c r="AQ87" i="42" s="1"/>
  <c r="Z85" i="10"/>
  <c r="AI85" i="16"/>
  <c r="AN85" i="16"/>
  <c r="AJ87" i="91"/>
  <c r="AK87" i="91"/>
  <c r="AT87" i="91" s="1"/>
  <c r="AK81" i="91"/>
  <c r="AT81" i="91" s="1"/>
  <c r="AJ81" i="91"/>
  <c r="AJ75" i="91"/>
  <c r="AK75" i="91"/>
  <c r="AT75" i="91" s="1"/>
  <c r="AJ69" i="91"/>
  <c r="AK69" i="91"/>
  <c r="AT69" i="91" s="1"/>
  <c r="AJ63" i="91"/>
  <c r="AK63" i="91"/>
  <c r="AT63" i="91" s="1"/>
  <c r="AK57" i="91"/>
  <c r="AT57" i="91" s="1"/>
  <c r="AJ57" i="91"/>
  <c r="AK51" i="91"/>
  <c r="AT51" i="91" s="1"/>
  <c r="AJ51" i="91"/>
  <c r="AK45" i="91"/>
  <c r="AT45" i="91" s="1"/>
  <c r="AJ45" i="91"/>
  <c r="AK39" i="91"/>
  <c r="AT39" i="91" s="1"/>
  <c r="AJ39" i="91"/>
  <c r="AK33" i="91"/>
  <c r="AT33" i="91" s="1"/>
  <c r="AJ33" i="91"/>
  <c r="AK27" i="91"/>
  <c r="AT27" i="91" s="1"/>
  <c r="AJ27" i="91"/>
  <c r="AJ21" i="91"/>
  <c r="AK21" i="91"/>
  <c r="AT21" i="91" s="1"/>
  <c r="AK15" i="91"/>
  <c r="AT15" i="91" s="1"/>
  <c r="AJ15" i="91"/>
  <c r="AJ9" i="91"/>
  <c r="AK9" i="91"/>
  <c r="AT9" i="91" s="1"/>
  <c r="Z86" i="43"/>
  <c r="Y87" i="87"/>
  <c r="X87" i="87"/>
  <c r="Z87" i="87" s="1"/>
  <c r="AR85" i="43"/>
  <c r="Z87" i="42"/>
  <c r="Y86" i="16"/>
  <c r="X86" i="16"/>
  <c r="Z86" i="16" s="1"/>
  <c r="AR84" i="90"/>
  <c r="AJ86" i="91"/>
  <c r="AK86" i="91"/>
  <c r="AT86" i="91" s="1"/>
  <c r="AJ80" i="91"/>
  <c r="AK80" i="91"/>
  <c r="AT80" i="91" s="1"/>
  <c r="AJ74" i="91"/>
  <c r="AK74" i="91"/>
  <c r="AT74" i="91" s="1"/>
  <c r="AK68" i="91"/>
  <c r="AT68" i="91" s="1"/>
  <c r="AJ68" i="91"/>
  <c r="AK62" i="91"/>
  <c r="AT62" i="91" s="1"/>
  <c r="AJ62" i="91"/>
  <c r="AJ56" i="91"/>
  <c r="AK56" i="91"/>
  <c r="AT56" i="91" s="1"/>
  <c r="AK50" i="91"/>
  <c r="AT50" i="91" s="1"/>
  <c r="AJ50" i="91"/>
  <c r="AJ44" i="91"/>
  <c r="AK44" i="91"/>
  <c r="AT44" i="91" s="1"/>
  <c r="AJ38" i="91"/>
  <c r="AK38" i="91"/>
  <c r="AT38" i="91" s="1"/>
  <c r="AJ32" i="91"/>
  <c r="AK32" i="91"/>
  <c r="AT32" i="91" s="1"/>
  <c r="AK26" i="91"/>
  <c r="AT26" i="91" s="1"/>
  <c r="AJ26" i="91"/>
  <c r="AK20" i="91"/>
  <c r="AT20" i="91" s="1"/>
  <c r="AJ20" i="91"/>
  <c r="AJ14" i="91"/>
  <c r="AK14" i="91"/>
  <c r="AT14" i="91" s="1"/>
  <c r="AX7" i="91"/>
  <c r="S7" i="91" s="1"/>
  <c r="AC7" i="91" s="1"/>
  <c r="AB8" i="91" s="1"/>
  <c r="AR88" i="99"/>
  <c r="AI84" i="49"/>
  <c r="AN84" i="49"/>
  <c r="Y82" i="82"/>
  <c r="X82" i="82"/>
  <c r="Z82" i="82" s="1"/>
  <c r="W86" i="90"/>
  <c r="AF85" i="90"/>
  <c r="AO85" i="90" s="1"/>
  <c r="AE85" i="90"/>
  <c r="AG85" i="90"/>
  <c r="AP85" i="90" s="1"/>
  <c r="AR82" i="98"/>
  <c r="AH89" i="99"/>
  <c r="AQ89" i="99" s="1"/>
  <c r="AQ91" i="99" s="1"/>
  <c r="AZ3" i="99"/>
  <c r="AX88" i="99" s="1"/>
  <c r="S88" i="99" s="1"/>
  <c r="AC88" i="99" s="1"/>
  <c r="AB89" i="99" s="1"/>
  <c r="AX7" i="99"/>
  <c r="S7" i="99" s="1"/>
  <c r="AC7" i="99" s="1"/>
  <c r="AB8" i="99" s="1"/>
  <c r="AX10" i="99"/>
  <c r="S10" i="99" s="1"/>
  <c r="AC10" i="99" s="1"/>
  <c r="AB11" i="99" s="1"/>
  <c r="AX13" i="99"/>
  <c r="S13" i="99" s="1"/>
  <c r="AC13" i="99" s="1"/>
  <c r="AB14" i="99" s="1"/>
  <c r="AX14" i="99"/>
  <c r="S14" i="99" s="1"/>
  <c r="AC14" i="99" s="1"/>
  <c r="AB15" i="99" s="1"/>
  <c r="AX15" i="99"/>
  <c r="S15" i="99" s="1"/>
  <c r="AC15" i="99" s="1"/>
  <c r="AB16" i="99" s="1"/>
  <c r="AX16" i="99"/>
  <c r="S16" i="99" s="1"/>
  <c r="AC16" i="99" s="1"/>
  <c r="AB17" i="99" s="1"/>
  <c r="AX19" i="99"/>
  <c r="S19" i="99" s="1"/>
  <c r="AC19" i="99" s="1"/>
  <c r="AB20" i="99" s="1"/>
  <c r="AX20" i="99"/>
  <c r="S20" i="99" s="1"/>
  <c r="AC20" i="99" s="1"/>
  <c r="AB21" i="99" s="1"/>
  <c r="AX21" i="99"/>
  <c r="S21" i="99" s="1"/>
  <c r="AC21" i="99" s="1"/>
  <c r="AB22" i="99" s="1"/>
  <c r="AX22" i="99"/>
  <c r="S22" i="99" s="1"/>
  <c r="AC22" i="99" s="1"/>
  <c r="AB23" i="99" s="1"/>
  <c r="AX23" i="99"/>
  <c r="S23" i="99" s="1"/>
  <c r="AC23" i="99" s="1"/>
  <c r="AB24" i="99" s="1"/>
  <c r="AX25" i="99"/>
  <c r="S25" i="99" s="1"/>
  <c r="AC25" i="99" s="1"/>
  <c r="AB26" i="99" s="1"/>
  <c r="AX26" i="99"/>
  <c r="S26" i="99" s="1"/>
  <c r="AC26" i="99" s="1"/>
  <c r="AB27" i="99" s="1"/>
  <c r="AX27" i="99"/>
  <c r="S27" i="99" s="1"/>
  <c r="AC27" i="99" s="1"/>
  <c r="AB28" i="99" s="1"/>
  <c r="AX28" i="99"/>
  <c r="S28" i="99" s="1"/>
  <c r="AC28" i="99" s="1"/>
  <c r="AB29" i="99" s="1"/>
  <c r="AX29" i="99"/>
  <c r="S29" i="99" s="1"/>
  <c r="AC29" i="99" s="1"/>
  <c r="AB30" i="99" s="1"/>
  <c r="AX30" i="99"/>
  <c r="S30" i="99" s="1"/>
  <c r="AC30" i="99" s="1"/>
  <c r="AB31" i="99" s="1"/>
  <c r="AX31" i="99"/>
  <c r="S31" i="99" s="1"/>
  <c r="AC31" i="99" s="1"/>
  <c r="AB32" i="99" s="1"/>
  <c r="AX32" i="99"/>
  <c r="S32" i="99" s="1"/>
  <c r="AC32" i="99" s="1"/>
  <c r="AB33" i="99" s="1"/>
  <c r="AX33" i="99"/>
  <c r="S33" i="99" s="1"/>
  <c r="AC33" i="99" s="1"/>
  <c r="AB34" i="99" s="1"/>
  <c r="AX34" i="99"/>
  <c r="S34" i="99" s="1"/>
  <c r="AC34" i="99" s="1"/>
  <c r="AB35" i="99" s="1"/>
  <c r="AX35" i="99"/>
  <c r="S35" i="99" s="1"/>
  <c r="AC35" i="99" s="1"/>
  <c r="AB36" i="99" s="1"/>
  <c r="AX36" i="99"/>
  <c r="S36" i="99" s="1"/>
  <c r="AC36" i="99" s="1"/>
  <c r="AB37" i="99" s="1"/>
  <c r="AX37" i="99"/>
  <c r="S37" i="99" s="1"/>
  <c r="AC37" i="99" s="1"/>
  <c r="AB38" i="99" s="1"/>
  <c r="AX38" i="99"/>
  <c r="S38" i="99" s="1"/>
  <c r="AC38" i="99" s="1"/>
  <c r="AB39" i="99" s="1"/>
  <c r="AX39" i="99"/>
  <c r="S39" i="99" s="1"/>
  <c r="AC39" i="99" s="1"/>
  <c r="AB40" i="99" s="1"/>
  <c r="AX40" i="99"/>
  <c r="S40" i="99" s="1"/>
  <c r="AC40" i="99" s="1"/>
  <c r="AB41" i="99" s="1"/>
  <c r="AX41" i="99"/>
  <c r="S41" i="99" s="1"/>
  <c r="AC41" i="99" s="1"/>
  <c r="AB42" i="99" s="1"/>
  <c r="AX42" i="99"/>
  <c r="S42" i="99" s="1"/>
  <c r="AC42" i="99" s="1"/>
  <c r="AB43" i="99" s="1"/>
  <c r="AX43" i="99"/>
  <c r="S43" i="99" s="1"/>
  <c r="AC43" i="99" s="1"/>
  <c r="AB44" i="99" s="1"/>
  <c r="AX44" i="99"/>
  <c r="S44" i="99" s="1"/>
  <c r="AC44" i="99" s="1"/>
  <c r="AB45" i="99" s="1"/>
  <c r="AX45" i="99"/>
  <c r="S45" i="99" s="1"/>
  <c r="AC45" i="99" s="1"/>
  <c r="AB46" i="99" s="1"/>
  <c r="AX46" i="99"/>
  <c r="S46" i="99" s="1"/>
  <c r="AC46" i="99" s="1"/>
  <c r="AB47" i="99" s="1"/>
  <c r="AX47" i="99"/>
  <c r="S47" i="99" s="1"/>
  <c r="AC47" i="99" s="1"/>
  <c r="AB48" i="99" s="1"/>
  <c r="AX48" i="99"/>
  <c r="S48" i="99" s="1"/>
  <c r="AC48" i="99" s="1"/>
  <c r="AB49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3" i="99"/>
  <c r="S53" i="99" s="1"/>
  <c r="AC53" i="99" s="1"/>
  <c r="AB54" i="99" s="1"/>
  <c r="AX54" i="99"/>
  <c r="S54" i="99" s="1"/>
  <c r="AC54" i="99" s="1"/>
  <c r="AB55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59" i="99"/>
  <c r="S59" i="99" s="1"/>
  <c r="AC59" i="99" s="1"/>
  <c r="AB60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7" i="99"/>
  <c r="S87" i="99" s="1"/>
  <c r="AC87" i="99" s="1"/>
  <c r="AB88" i="99" s="1"/>
  <c r="AX86" i="99"/>
  <c r="S86" i="99" s="1"/>
  <c r="AC86" i="99" s="1"/>
  <c r="AB87" i="99" s="1"/>
  <c r="AX84" i="99"/>
  <c r="S84" i="99" s="1"/>
  <c r="AC84" i="99" s="1"/>
  <c r="AB85" i="99" s="1"/>
  <c r="AX85" i="99"/>
  <c r="S85" i="99" s="1"/>
  <c r="AC85" i="99" s="1"/>
  <c r="AB86" i="99" s="1"/>
  <c r="AH83" i="98"/>
  <c r="AQ83" i="98" s="1"/>
  <c r="AX89" i="91"/>
  <c r="S89" i="91" s="1"/>
  <c r="AC89" i="91" s="1"/>
  <c r="AJ89" i="91" s="1"/>
  <c r="AS89" i="91" s="1"/>
  <c r="AG89" i="91"/>
  <c r="AP89" i="91" s="1"/>
  <c r="AP91" i="91" s="1"/>
  <c r="AF89" i="91"/>
  <c r="AO89" i="91" s="1"/>
  <c r="AO91" i="91" s="1"/>
  <c r="AE89" i="91"/>
  <c r="W88" i="85"/>
  <c r="AE87" i="85"/>
  <c r="AN87" i="85" s="1"/>
  <c r="AF87" i="85"/>
  <c r="AO87" i="85" s="1"/>
  <c r="AG87" i="85"/>
  <c r="AJ85" i="91"/>
  <c r="AK85" i="91"/>
  <c r="AT85" i="91" s="1"/>
  <c r="AJ79" i="91"/>
  <c r="AK79" i="91"/>
  <c r="AT79" i="91" s="1"/>
  <c r="AK73" i="91"/>
  <c r="AT73" i="91" s="1"/>
  <c r="AJ73" i="91"/>
  <c r="AJ67" i="91"/>
  <c r="AK67" i="91"/>
  <c r="AT67" i="91" s="1"/>
  <c r="AK61" i="91"/>
  <c r="AT61" i="91" s="1"/>
  <c r="AJ61" i="91"/>
  <c r="AJ55" i="91"/>
  <c r="AK55" i="91"/>
  <c r="AT55" i="91" s="1"/>
  <c r="AK49" i="91"/>
  <c r="AT49" i="91" s="1"/>
  <c r="AJ49" i="91"/>
  <c r="AK43" i="91"/>
  <c r="AT43" i="91" s="1"/>
  <c r="AJ43" i="91"/>
  <c r="AJ37" i="91"/>
  <c r="AK37" i="91"/>
  <c r="AT37" i="91" s="1"/>
  <c r="AK31" i="91"/>
  <c r="AT31" i="91" s="1"/>
  <c r="AJ31" i="91"/>
  <c r="AK25" i="91"/>
  <c r="AT25" i="91" s="1"/>
  <c r="AJ25" i="91"/>
  <c r="AJ19" i="91"/>
  <c r="AK19" i="91"/>
  <c r="AT19" i="91" s="1"/>
  <c r="AX12" i="91"/>
  <c r="S12" i="91" s="1"/>
  <c r="AC12" i="91" s="1"/>
  <c r="AB13" i="91" s="1"/>
  <c r="AX6" i="91"/>
  <c r="S6" i="91" s="1"/>
  <c r="AC6" i="91" s="1"/>
  <c r="AB7" i="91" s="1"/>
  <c r="AH87" i="50"/>
  <c r="AQ87" i="50" s="1"/>
  <c r="AI81" i="82"/>
  <c r="AN81" i="82"/>
  <c r="W87" i="48"/>
  <c r="AE86" i="48"/>
  <c r="AF86" i="48"/>
  <c r="AO86" i="48" s="1"/>
  <c r="AG86" i="48"/>
  <c r="AP86" i="48" s="1"/>
  <c r="AH87" i="102"/>
  <c r="AQ87" i="102" s="1"/>
  <c r="AG87" i="55"/>
  <c r="AP87" i="55" s="1"/>
  <c r="AE87" i="55"/>
  <c r="W88" i="55"/>
  <c r="AF87" i="55"/>
  <c r="AO87" i="55" s="1"/>
  <c r="Z87" i="102"/>
  <c r="Z89" i="99"/>
  <c r="AE87" i="11"/>
  <c r="AF87" i="11"/>
  <c r="AO87" i="11" s="1"/>
  <c r="W88" i="11"/>
  <c r="AG87" i="11"/>
  <c r="AP87" i="11" s="1"/>
  <c r="AR86" i="83"/>
  <c r="AH86" i="48"/>
  <c r="AQ86" i="48" s="1"/>
  <c r="Z83" i="98"/>
  <c r="AR84" i="10"/>
  <c r="AH87" i="83"/>
  <c r="AQ87" i="83" s="1"/>
  <c r="AR86" i="50"/>
  <c r="AR86" i="102"/>
  <c r="AJ84" i="91"/>
  <c r="AK84" i="91"/>
  <c r="AT84" i="91" s="1"/>
  <c r="AJ78" i="91"/>
  <c r="AK78" i="91"/>
  <c r="AT78" i="91" s="1"/>
  <c r="AK72" i="91"/>
  <c r="AT72" i="91" s="1"/>
  <c r="AJ72" i="91"/>
  <c r="AK66" i="91"/>
  <c r="AT66" i="91" s="1"/>
  <c r="AJ66" i="91"/>
  <c r="AJ60" i="91"/>
  <c r="AK60" i="91"/>
  <c r="AT60" i="91" s="1"/>
  <c r="AK54" i="91"/>
  <c r="AT54" i="91" s="1"/>
  <c r="AJ54" i="91"/>
  <c r="AJ48" i="91"/>
  <c r="AK48" i="91"/>
  <c r="AT48" i="91" s="1"/>
  <c r="AJ42" i="91"/>
  <c r="AK42" i="91"/>
  <c r="AT42" i="91" s="1"/>
  <c r="AJ36" i="91"/>
  <c r="AK36" i="91"/>
  <c r="AT36" i="91" s="1"/>
  <c r="AJ30" i="91"/>
  <c r="AK30" i="91"/>
  <c r="AT30" i="91" s="1"/>
  <c r="AJ24" i="91"/>
  <c r="AK24" i="91"/>
  <c r="AT24" i="91" s="1"/>
  <c r="AK18" i="91"/>
  <c r="AT18" i="91" s="1"/>
  <c r="AJ18" i="91"/>
  <c r="AX11" i="91"/>
  <c r="S11" i="91" s="1"/>
  <c r="AC11" i="91" s="1"/>
  <c r="AB12" i="91" s="1"/>
  <c r="AX3" i="91"/>
  <c r="S3" i="91" s="1"/>
  <c r="AC3" i="91" s="1"/>
  <c r="Z87" i="50"/>
  <c r="AI85" i="94"/>
  <c r="AN85" i="94"/>
  <c r="Y85" i="49"/>
  <c r="X85" i="49"/>
  <c r="AX4" i="99" l="1"/>
  <c r="S4" i="99" s="1"/>
  <c r="AC4" i="99" s="1"/>
  <c r="AB5" i="99" s="1"/>
  <c r="AX5" i="99"/>
  <c r="S5" i="99" s="1"/>
  <c r="AC5" i="99" s="1"/>
  <c r="AB6" i="99" s="1"/>
  <c r="AK89" i="91"/>
  <c r="AT89" i="91" s="1"/>
  <c r="AX9" i="99"/>
  <c r="S9" i="99" s="1"/>
  <c r="AC9" i="99" s="1"/>
  <c r="AB10" i="99" s="1"/>
  <c r="AX8" i="99"/>
  <c r="S8" i="99" s="1"/>
  <c r="AC8" i="99" s="1"/>
  <c r="AB9" i="99" s="1"/>
  <c r="AS24" i="91"/>
  <c r="AL24" i="91"/>
  <c r="AU24" i="91" s="1"/>
  <c r="AI86" i="48"/>
  <c r="AN86" i="48"/>
  <c r="AS19" i="91"/>
  <c r="AL19" i="91"/>
  <c r="AU19" i="91" s="1"/>
  <c r="AS37" i="91"/>
  <c r="AL37" i="91"/>
  <c r="AU37" i="91" s="1"/>
  <c r="AS55" i="91"/>
  <c r="AL55" i="91"/>
  <c r="AU55" i="91" s="1"/>
  <c r="AI87" i="85"/>
  <c r="AP87" i="85"/>
  <c r="AJ83" i="99"/>
  <c r="AK83" i="99"/>
  <c r="AT83" i="99" s="1"/>
  <c r="AK77" i="99"/>
  <c r="AT77" i="99" s="1"/>
  <c r="AJ77" i="99"/>
  <c r="AK71" i="99"/>
  <c r="AT71" i="99" s="1"/>
  <c r="AJ71" i="99"/>
  <c r="AK65" i="99"/>
  <c r="AT65" i="99" s="1"/>
  <c r="AJ65" i="99"/>
  <c r="AK59" i="99"/>
  <c r="AT59" i="99" s="1"/>
  <c r="AJ59" i="99"/>
  <c r="AJ53" i="99"/>
  <c r="AK53" i="99"/>
  <c r="AT53" i="99" s="1"/>
  <c r="AJ47" i="99"/>
  <c r="AK47" i="99"/>
  <c r="AT47" i="99" s="1"/>
  <c r="AK41" i="99"/>
  <c r="AT41" i="99" s="1"/>
  <c r="AJ41" i="99"/>
  <c r="AK35" i="99"/>
  <c r="AT35" i="99" s="1"/>
  <c r="AJ35" i="99"/>
  <c r="AK29" i="99"/>
  <c r="AT29" i="99" s="1"/>
  <c r="AJ29" i="99"/>
  <c r="AJ23" i="99"/>
  <c r="AK23" i="99"/>
  <c r="AT23" i="99" s="1"/>
  <c r="AK17" i="99"/>
  <c r="AT17" i="99" s="1"/>
  <c r="AK11" i="99"/>
  <c r="AT11" i="99" s="1"/>
  <c r="AK5" i="99"/>
  <c r="AT5" i="99" s="1"/>
  <c r="AJ5" i="99"/>
  <c r="AG82" i="82"/>
  <c r="AP82" i="82" s="1"/>
  <c r="W83" i="82"/>
  <c r="AF82" i="82"/>
  <c r="AO82" i="82" s="1"/>
  <c r="AE82" i="82"/>
  <c r="AJ8" i="91"/>
  <c r="AK8" i="91"/>
  <c r="AT8" i="91" s="1"/>
  <c r="AS44" i="91"/>
  <c r="AL44" i="91"/>
  <c r="AU44" i="91" s="1"/>
  <c r="AS80" i="91"/>
  <c r="AL80" i="91"/>
  <c r="AU80" i="91" s="1"/>
  <c r="AE86" i="16"/>
  <c r="W87" i="16"/>
  <c r="AF86" i="16"/>
  <c r="AO86" i="16" s="1"/>
  <c r="AG86" i="16"/>
  <c r="AP86" i="16" s="1"/>
  <c r="AF87" i="87"/>
  <c r="AO87" i="87" s="1"/>
  <c r="AE87" i="87"/>
  <c r="W88" i="87"/>
  <c r="AG87" i="87"/>
  <c r="AP87" i="87" s="1"/>
  <c r="AS69" i="91"/>
  <c r="AL69" i="91"/>
  <c r="AU69" i="91" s="1"/>
  <c r="AS87" i="91"/>
  <c r="AL87" i="91"/>
  <c r="AU87" i="91" s="1"/>
  <c r="AS10" i="91"/>
  <c r="AL10" i="91"/>
  <c r="AU10" i="91" s="1"/>
  <c r="AS46" i="91"/>
  <c r="AL46" i="91"/>
  <c r="AU46" i="91" s="1"/>
  <c r="AS64" i="91"/>
  <c r="AL64" i="91"/>
  <c r="AU64" i="91" s="1"/>
  <c r="AS82" i="91"/>
  <c r="AL82" i="91"/>
  <c r="AU82" i="91" s="1"/>
  <c r="Y84" i="35"/>
  <c r="X84" i="35"/>
  <c r="Z84" i="35" s="1"/>
  <c r="AR86" i="87"/>
  <c r="AJ3" i="91"/>
  <c r="AB4" i="91"/>
  <c r="Y88" i="55"/>
  <c r="X88" i="55"/>
  <c r="Y87" i="48"/>
  <c r="Z87" i="48" s="1"/>
  <c r="X87" i="48"/>
  <c r="AS25" i="91"/>
  <c r="AL25" i="91"/>
  <c r="AU25" i="91" s="1"/>
  <c r="AS43" i="91"/>
  <c r="AL43" i="91"/>
  <c r="AU43" i="91" s="1"/>
  <c r="AS61" i="91"/>
  <c r="AL61" i="91"/>
  <c r="AU61" i="91" s="1"/>
  <c r="AK86" i="99"/>
  <c r="AT86" i="99" s="1"/>
  <c r="AJ86" i="99"/>
  <c r="AK82" i="99"/>
  <c r="AT82" i="99" s="1"/>
  <c r="AJ82" i="99"/>
  <c r="AJ76" i="99"/>
  <c r="AK76" i="99"/>
  <c r="AT76" i="99" s="1"/>
  <c r="AJ70" i="99"/>
  <c r="AK70" i="99"/>
  <c r="AT70" i="99" s="1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J34" i="99"/>
  <c r="AK34" i="99"/>
  <c r="AT34" i="99" s="1"/>
  <c r="AK28" i="99"/>
  <c r="AT28" i="99" s="1"/>
  <c r="AJ28" i="99"/>
  <c r="AK22" i="99"/>
  <c r="AT22" i="99" s="1"/>
  <c r="AJ22" i="99"/>
  <c r="AJ16" i="99"/>
  <c r="AK16" i="99"/>
  <c r="AT16" i="99" s="1"/>
  <c r="AJ10" i="99"/>
  <c r="AK10" i="99"/>
  <c r="AT10" i="99" s="1"/>
  <c r="AS50" i="91"/>
  <c r="AL50" i="91"/>
  <c r="AU50" i="91" s="1"/>
  <c r="AL68" i="91"/>
  <c r="AU68" i="91" s="1"/>
  <c r="AS68" i="91"/>
  <c r="AS39" i="91"/>
  <c r="AL39" i="91"/>
  <c r="AU39" i="91" s="1"/>
  <c r="AS57" i="91"/>
  <c r="AL57" i="91"/>
  <c r="AU57" i="91" s="1"/>
  <c r="AS28" i="91"/>
  <c r="AL28" i="91"/>
  <c r="AU28" i="91" s="1"/>
  <c r="AI83" i="35"/>
  <c r="AN83" i="35"/>
  <c r="AS5" i="91"/>
  <c r="AL5" i="91"/>
  <c r="AU5" i="91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78" i="91"/>
  <c r="AL78" i="91"/>
  <c r="AU78" i="91" s="1"/>
  <c r="AS48" i="91"/>
  <c r="AL48" i="91"/>
  <c r="AU48" i="91" s="1"/>
  <c r="W84" i="98"/>
  <c r="AG83" i="98"/>
  <c r="AP83" i="98" s="1"/>
  <c r="AF83" i="98"/>
  <c r="AO83" i="98" s="1"/>
  <c r="AE83" i="98"/>
  <c r="AI87" i="11"/>
  <c r="AN87" i="11"/>
  <c r="AI87" i="55"/>
  <c r="AN87" i="55"/>
  <c r="AS79" i="91"/>
  <c r="AL79" i="91"/>
  <c r="AU79" i="91" s="1"/>
  <c r="AJ85" i="99"/>
  <c r="AK85" i="99"/>
  <c r="AT85" i="99" s="1"/>
  <c r="AK81" i="99"/>
  <c r="AT81" i="99" s="1"/>
  <c r="AJ81" i="99"/>
  <c r="AJ75" i="99"/>
  <c r="AK75" i="99"/>
  <c r="AT75" i="99" s="1"/>
  <c r="AJ69" i="99"/>
  <c r="AK69" i="99"/>
  <c r="AT69" i="99" s="1"/>
  <c r="AK63" i="99"/>
  <c r="AT63" i="99" s="1"/>
  <c r="AJ63" i="99"/>
  <c r="AK57" i="99"/>
  <c r="AT57" i="99" s="1"/>
  <c r="AJ57" i="99"/>
  <c r="AJ51" i="99"/>
  <c r="AK51" i="99"/>
  <c r="AT51" i="99" s="1"/>
  <c r="AK45" i="99"/>
  <c r="AT45" i="99" s="1"/>
  <c r="AJ45" i="99"/>
  <c r="AJ39" i="99"/>
  <c r="AK39" i="99"/>
  <c r="AT39" i="99" s="1"/>
  <c r="AJ33" i="99"/>
  <c r="AK33" i="99"/>
  <c r="AT33" i="99" s="1"/>
  <c r="AK27" i="99"/>
  <c r="AT27" i="99" s="1"/>
  <c r="AJ27" i="99"/>
  <c r="AK21" i="99"/>
  <c r="AT21" i="99" s="1"/>
  <c r="AJ21" i="99"/>
  <c r="AJ15" i="99"/>
  <c r="AK15" i="99"/>
  <c r="AT15" i="99" s="1"/>
  <c r="AK9" i="99"/>
  <c r="AT9" i="99" s="1"/>
  <c r="AJ9" i="99"/>
  <c r="AK6" i="99"/>
  <c r="AT6" i="99" s="1"/>
  <c r="AI85" i="90"/>
  <c r="AN85" i="90"/>
  <c r="AS14" i="91"/>
  <c r="AL14" i="91"/>
  <c r="AU14" i="91" s="1"/>
  <c r="AS32" i="91"/>
  <c r="AL32" i="91"/>
  <c r="AU32" i="91" s="1"/>
  <c r="AS86" i="91"/>
  <c r="AL86" i="91"/>
  <c r="AU86" i="91" s="1"/>
  <c r="AF87" i="42"/>
  <c r="AO87" i="42" s="1"/>
  <c r="AG87" i="42"/>
  <c r="AP87" i="42" s="1"/>
  <c r="W88" i="42"/>
  <c r="AE87" i="42"/>
  <c r="AF86" i="43"/>
  <c r="AO86" i="43" s="1"/>
  <c r="W87" i="43"/>
  <c r="AE86" i="43"/>
  <c r="AG86" i="43"/>
  <c r="AP86" i="43" s="1"/>
  <c r="AS21" i="91"/>
  <c r="AL21" i="91"/>
  <c r="AU21" i="91" s="1"/>
  <c r="AS75" i="91"/>
  <c r="AL75" i="91"/>
  <c r="AU75" i="91" s="1"/>
  <c r="AR85" i="16"/>
  <c r="AS34" i="91"/>
  <c r="AL34" i="91"/>
  <c r="AU34" i="91" s="1"/>
  <c r="AS52" i="91"/>
  <c r="AL52" i="91"/>
  <c r="AU52" i="91" s="1"/>
  <c r="AS88" i="91"/>
  <c r="AL88" i="91"/>
  <c r="AU88" i="91" s="1"/>
  <c r="AH86" i="94"/>
  <c r="AQ86" i="94" s="1"/>
  <c r="Y87" i="18"/>
  <c r="X87" i="18"/>
  <c r="AS66" i="91"/>
  <c r="AL66" i="91"/>
  <c r="AU66" i="91" s="1"/>
  <c r="AS72" i="91"/>
  <c r="AL72" i="91"/>
  <c r="AU72" i="91" s="1"/>
  <c r="AK87" i="99"/>
  <c r="AT87" i="99" s="1"/>
  <c r="AJ87" i="99"/>
  <c r="AK80" i="99"/>
  <c r="AT80" i="99" s="1"/>
  <c r="AJ80" i="99"/>
  <c r="AJ74" i="99"/>
  <c r="AK74" i="99"/>
  <c r="AT74" i="99" s="1"/>
  <c r="AJ68" i="99"/>
  <c r="AK68" i="99"/>
  <c r="AT68" i="99" s="1"/>
  <c r="AK62" i="99"/>
  <c r="AT62" i="99" s="1"/>
  <c r="AJ62" i="99"/>
  <c r="AK56" i="99"/>
  <c r="AT56" i="99" s="1"/>
  <c r="AJ56" i="99"/>
  <c r="AK50" i="99"/>
  <c r="AT50" i="99" s="1"/>
  <c r="AJ50" i="99"/>
  <c r="AJ44" i="99"/>
  <c r="AK44" i="99"/>
  <c r="AT44" i="99" s="1"/>
  <c r="AK38" i="99"/>
  <c r="AT38" i="99" s="1"/>
  <c r="AJ38" i="99"/>
  <c r="AK32" i="99"/>
  <c r="AT32" i="99" s="1"/>
  <c r="AJ32" i="99"/>
  <c r="AJ26" i="99"/>
  <c r="AK26" i="99"/>
  <c r="AT26" i="99" s="1"/>
  <c r="AJ20" i="99"/>
  <c r="AK20" i="99"/>
  <c r="AT20" i="99" s="1"/>
  <c r="AK14" i="99"/>
  <c r="AT14" i="99" s="1"/>
  <c r="AJ14" i="99"/>
  <c r="AK8" i="99"/>
  <c r="AT8" i="99" s="1"/>
  <c r="AJ8" i="99"/>
  <c r="AR84" i="49"/>
  <c r="AS20" i="91"/>
  <c r="AL20" i="91"/>
  <c r="AU20" i="91" s="1"/>
  <c r="AL27" i="91"/>
  <c r="AU27" i="91" s="1"/>
  <c r="AS27" i="91"/>
  <c r="AS45" i="91"/>
  <c r="AL45" i="91"/>
  <c r="AU45" i="91" s="1"/>
  <c r="AS81" i="91"/>
  <c r="AL81" i="91"/>
  <c r="AU81" i="91" s="1"/>
  <c r="AE85" i="10"/>
  <c r="AN85" i="10" s="1"/>
  <c r="W86" i="10"/>
  <c r="AG85" i="10"/>
  <c r="AF85" i="10"/>
  <c r="AO85" i="10" s="1"/>
  <c r="AS16" i="91"/>
  <c r="AL16" i="91"/>
  <c r="AU16" i="91" s="1"/>
  <c r="AS70" i="91"/>
  <c r="AL70" i="91"/>
  <c r="AU70" i="91" s="1"/>
  <c r="Z86" i="94"/>
  <c r="AS29" i="91"/>
  <c r="AL29" i="91"/>
  <c r="AU29" i="91" s="1"/>
  <c r="AS83" i="91"/>
  <c r="AL83" i="91"/>
  <c r="AU83" i="91" s="1"/>
  <c r="AI86" i="18"/>
  <c r="AN86" i="18"/>
  <c r="Y88" i="83"/>
  <c r="X88" i="83"/>
  <c r="AS42" i="91"/>
  <c r="AL42" i="91"/>
  <c r="AU42" i="91" s="1"/>
  <c r="Y88" i="11"/>
  <c r="Z88" i="11"/>
  <c r="X88" i="11"/>
  <c r="AH85" i="49"/>
  <c r="AQ85" i="49" s="1"/>
  <c r="Z85" i="49"/>
  <c r="AS30" i="91"/>
  <c r="AL30" i="91"/>
  <c r="AU30" i="91" s="1"/>
  <c r="AS18" i="91"/>
  <c r="AL18" i="91"/>
  <c r="AU18" i="91" s="1"/>
  <c r="AK7" i="91"/>
  <c r="AT7" i="91" s="1"/>
  <c r="AJ7" i="91"/>
  <c r="AS49" i="91"/>
  <c r="AL49" i="91"/>
  <c r="AU49" i="91" s="1"/>
  <c r="Y88" i="85"/>
  <c r="X88" i="85"/>
  <c r="AS36" i="91"/>
  <c r="AL36" i="91"/>
  <c r="AU36" i="91" s="1"/>
  <c r="AE87" i="102"/>
  <c r="AG87" i="102"/>
  <c r="AP87" i="102" s="1"/>
  <c r="AF87" i="102"/>
  <c r="AO87" i="102" s="1"/>
  <c r="W88" i="102"/>
  <c r="AJ13" i="91"/>
  <c r="AK13" i="91"/>
  <c r="AT13" i="91" s="1"/>
  <c r="AL67" i="91"/>
  <c r="AU67" i="91" s="1"/>
  <c r="AS67" i="91"/>
  <c r="AS85" i="91"/>
  <c r="AL85" i="91"/>
  <c r="AU85" i="91" s="1"/>
  <c r="AI89" i="91"/>
  <c r="AN89" i="91"/>
  <c r="AN91" i="91" s="1"/>
  <c r="AJ88" i="99"/>
  <c r="AK88" i="99"/>
  <c r="AT88" i="99" s="1"/>
  <c r="AJ79" i="99"/>
  <c r="AK79" i="99"/>
  <c r="AT79" i="99" s="1"/>
  <c r="AK73" i="99"/>
  <c r="AT73" i="99" s="1"/>
  <c r="AJ73" i="99"/>
  <c r="AK67" i="99"/>
  <c r="AT67" i="99" s="1"/>
  <c r="AJ67" i="99"/>
  <c r="AK61" i="99"/>
  <c r="AT61" i="99" s="1"/>
  <c r="AJ61" i="99"/>
  <c r="AK55" i="99"/>
  <c r="AT55" i="99" s="1"/>
  <c r="AJ55" i="99"/>
  <c r="AJ49" i="99"/>
  <c r="AK49" i="99"/>
  <c r="AT49" i="99" s="1"/>
  <c r="AK43" i="99"/>
  <c r="AT43" i="99" s="1"/>
  <c r="AJ43" i="99"/>
  <c r="AJ37" i="99"/>
  <c r="AK37" i="99"/>
  <c r="AT37" i="99" s="1"/>
  <c r="AJ31" i="99"/>
  <c r="AK31" i="99"/>
  <c r="AT31" i="99" s="1"/>
  <c r="AX24" i="99"/>
  <c r="S24" i="99" s="1"/>
  <c r="AC24" i="99" s="1"/>
  <c r="AB25" i="99" s="1"/>
  <c r="AX18" i="99"/>
  <c r="S18" i="99" s="1"/>
  <c r="AC18" i="99" s="1"/>
  <c r="AB19" i="99" s="1"/>
  <c r="AX12" i="99"/>
  <c r="S12" i="99" s="1"/>
  <c r="AC12" i="99" s="1"/>
  <c r="AB13" i="99" s="1"/>
  <c r="AX6" i="99"/>
  <c r="S6" i="99" s="1"/>
  <c r="AC6" i="99" s="1"/>
  <c r="AB7" i="99" s="1"/>
  <c r="Y86" i="90"/>
  <c r="X86" i="90"/>
  <c r="AS38" i="91"/>
  <c r="AL38" i="91"/>
  <c r="AU38" i="91" s="1"/>
  <c r="AS56" i="91"/>
  <c r="AL56" i="91"/>
  <c r="AU56" i="91" s="1"/>
  <c r="AS74" i="91"/>
  <c r="AL74" i="91"/>
  <c r="AU74" i="91" s="1"/>
  <c r="AS9" i="91"/>
  <c r="AL9" i="91"/>
  <c r="AU9" i="91" s="1"/>
  <c r="AS63" i="91"/>
  <c r="AL63" i="91"/>
  <c r="AU63" i="91" s="1"/>
  <c r="AS22" i="91"/>
  <c r="AL22" i="91"/>
  <c r="AU22" i="91" s="1"/>
  <c r="AL40" i="91"/>
  <c r="AU40" i="91" s="1"/>
  <c r="AS40" i="91"/>
  <c r="AJ11" i="91"/>
  <c r="AL47" i="91"/>
  <c r="AU47" i="91" s="1"/>
  <c r="AS47" i="91"/>
  <c r="AS65" i="91"/>
  <c r="AL65" i="91"/>
  <c r="AU65" i="91" s="1"/>
  <c r="AI87" i="83"/>
  <c r="AN87" i="83"/>
  <c r="AE87" i="50"/>
  <c r="AF87" i="50"/>
  <c r="AO87" i="50" s="1"/>
  <c r="W88" i="50"/>
  <c r="AG87" i="50"/>
  <c r="AP87" i="50" s="1"/>
  <c r="AS60" i="91"/>
  <c r="AL60" i="91"/>
  <c r="AU60" i="91" s="1"/>
  <c r="AK12" i="91"/>
  <c r="AT12" i="91" s="1"/>
  <c r="AJ12" i="91"/>
  <c r="AS84" i="91"/>
  <c r="AL84" i="91"/>
  <c r="AU84" i="91" s="1"/>
  <c r="AS54" i="91"/>
  <c r="AL54" i="91"/>
  <c r="AU54" i="91" s="1"/>
  <c r="AX89" i="99"/>
  <c r="S89" i="99" s="1"/>
  <c r="AC89" i="99" s="1"/>
  <c r="AJ89" i="99" s="1"/>
  <c r="AS89" i="99" s="1"/>
  <c r="AG89" i="99"/>
  <c r="AP89" i="99" s="1"/>
  <c r="AP91" i="99" s="1"/>
  <c r="AE89" i="99"/>
  <c r="AF89" i="99"/>
  <c r="AO89" i="99" s="1"/>
  <c r="AO91" i="99" s="1"/>
  <c r="AR81" i="82"/>
  <c r="AS31" i="91"/>
  <c r="AL31" i="91"/>
  <c r="AU31" i="91" s="1"/>
  <c r="AR85" i="94"/>
  <c r="AS73" i="91"/>
  <c r="AL73" i="91"/>
  <c r="AU73" i="91" s="1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K60" i="99"/>
  <c r="AT60" i="99" s="1"/>
  <c r="AJ60" i="99"/>
  <c r="AJ54" i="99"/>
  <c r="AK54" i="99"/>
  <c r="AT54" i="99" s="1"/>
  <c r="AJ48" i="99"/>
  <c r="AK48" i="99"/>
  <c r="AT48" i="99" s="1"/>
  <c r="AJ42" i="99"/>
  <c r="AK42" i="99"/>
  <c r="AT42" i="99" s="1"/>
  <c r="AJ36" i="99"/>
  <c r="AK36" i="99"/>
  <c r="AT36" i="99" s="1"/>
  <c r="AK30" i="99"/>
  <c r="AT30" i="99" s="1"/>
  <c r="AJ30" i="99"/>
  <c r="AK24" i="99"/>
  <c r="AT24" i="99" s="1"/>
  <c r="AX17" i="99"/>
  <c r="S17" i="99" s="1"/>
  <c r="AC17" i="99" s="1"/>
  <c r="AB18" i="99" s="1"/>
  <c r="AX11" i="99"/>
  <c r="S11" i="99" s="1"/>
  <c r="AC11" i="99" s="1"/>
  <c r="AB12" i="99" s="1"/>
  <c r="AX3" i="99"/>
  <c r="S3" i="99" s="1"/>
  <c r="AC3" i="99" s="1"/>
  <c r="AH82" i="82"/>
  <c r="AQ82" i="82" s="1"/>
  <c r="AS26" i="91"/>
  <c r="AL26" i="91"/>
  <c r="AU26" i="91" s="1"/>
  <c r="AS62" i="91"/>
  <c r="AL62" i="91"/>
  <c r="AU62" i="91" s="1"/>
  <c r="AH86" i="16"/>
  <c r="AQ86" i="16" s="1"/>
  <c r="AH87" i="87"/>
  <c r="AQ87" i="87" s="1"/>
  <c r="AS15" i="91"/>
  <c r="AL15" i="91"/>
  <c r="AU15" i="91" s="1"/>
  <c r="AS33" i="91"/>
  <c r="AL33" i="91"/>
  <c r="AU33" i="91" s="1"/>
  <c r="AS51" i="91"/>
  <c r="AL51" i="91"/>
  <c r="AU51" i="91" s="1"/>
  <c r="AJ6" i="91"/>
  <c r="AS58" i="91"/>
  <c r="AL58" i="91"/>
  <c r="AU58" i="91" s="1"/>
  <c r="AS76" i="91"/>
  <c r="AL76" i="91"/>
  <c r="AU76" i="91" s="1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J24" i="99" l="1"/>
  <c r="AF87" i="48"/>
  <c r="AO87" i="48" s="1"/>
  <c r="AG87" i="48"/>
  <c r="AP87" i="48" s="1"/>
  <c r="W88" i="48"/>
  <c r="AE87" i="48"/>
  <c r="AR87" i="83"/>
  <c r="AJ13" i="99"/>
  <c r="AK13" i="99"/>
  <c r="AT13" i="99" s="1"/>
  <c r="AS37" i="99"/>
  <c r="AL37" i="99"/>
  <c r="AU37" i="99" s="1"/>
  <c r="AR89" i="91"/>
  <c r="AR91" i="91" s="1"/>
  <c r="AL89" i="91"/>
  <c r="AU89" i="91" s="1"/>
  <c r="AS13" i="91"/>
  <c r="AL13" i="91"/>
  <c r="AU13" i="91" s="1"/>
  <c r="AH88" i="83"/>
  <c r="AQ88" i="83" s="1"/>
  <c r="AS26" i="99"/>
  <c r="AL26" i="99"/>
  <c r="AU26" i="99" s="1"/>
  <c r="AS44" i="99"/>
  <c r="AL44" i="99"/>
  <c r="AU44" i="99" s="1"/>
  <c r="Y87" i="43"/>
  <c r="X87" i="43"/>
  <c r="AR87" i="55"/>
  <c r="AL28" i="99"/>
  <c r="AU28" i="99" s="1"/>
  <c r="AS28" i="99"/>
  <c r="AS46" i="99"/>
  <c r="AL46" i="99"/>
  <c r="AU46" i="99" s="1"/>
  <c r="AS82" i="99"/>
  <c r="AL82" i="99"/>
  <c r="AU82" i="99" s="1"/>
  <c r="Y83" i="82"/>
  <c r="X83" i="82"/>
  <c r="AS35" i="99"/>
  <c r="AL35" i="99"/>
  <c r="AU35" i="99" s="1"/>
  <c r="AS71" i="99"/>
  <c r="AL71" i="99"/>
  <c r="AU71" i="99" s="1"/>
  <c r="AS24" i="99"/>
  <c r="AL24" i="99"/>
  <c r="AU24" i="99" s="1"/>
  <c r="AS42" i="99"/>
  <c r="AL42" i="99"/>
  <c r="AU42" i="99" s="1"/>
  <c r="AI89" i="99"/>
  <c r="AN89" i="99"/>
  <c r="AN91" i="99" s="1"/>
  <c r="AK19" i="99"/>
  <c r="AT19" i="99" s="1"/>
  <c r="AJ19" i="99"/>
  <c r="AS43" i="99"/>
  <c r="AL43" i="99"/>
  <c r="AU43" i="99" s="1"/>
  <c r="AS61" i="99"/>
  <c r="AL61" i="99"/>
  <c r="AU61" i="99" s="1"/>
  <c r="AS7" i="91"/>
  <c r="AL7" i="91"/>
  <c r="AU7" i="91" s="1"/>
  <c r="AF85" i="49"/>
  <c r="AO85" i="49" s="1"/>
  <c r="AG85" i="49"/>
  <c r="AP85" i="49" s="1"/>
  <c r="AE85" i="49"/>
  <c r="W86" i="49"/>
  <c r="AH88" i="11"/>
  <c r="AQ88" i="11" s="1"/>
  <c r="Z88" i="83"/>
  <c r="AS14" i="99"/>
  <c r="AL14" i="99"/>
  <c r="AU14" i="99" s="1"/>
  <c r="AS32" i="99"/>
  <c r="AL32" i="99"/>
  <c r="AU32" i="99" s="1"/>
  <c r="AS50" i="99"/>
  <c r="AL50" i="99"/>
  <c r="AU50" i="99" s="1"/>
  <c r="AS87" i="99"/>
  <c r="AL87" i="99"/>
  <c r="AU87" i="99" s="1"/>
  <c r="AH87" i="18"/>
  <c r="AQ87" i="18" s="1"/>
  <c r="Y84" i="98"/>
  <c r="X84" i="98"/>
  <c r="AS10" i="99"/>
  <c r="AL10" i="99"/>
  <c r="AU10" i="99" s="1"/>
  <c r="AS64" i="99"/>
  <c r="AL64" i="99"/>
  <c r="AU64" i="99" s="1"/>
  <c r="AH88" i="55"/>
  <c r="AQ88" i="55" s="1"/>
  <c r="Y88" i="87"/>
  <c r="X88" i="87"/>
  <c r="Y87" i="16"/>
  <c r="X87" i="16"/>
  <c r="AJ17" i="99"/>
  <c r="AS53" i="99"/>
  <c r="AL53" i="99"/>
  <c r="AU53" i="99" s="1"/>
  <c r="AR87" i="85"/>
  <c r="AS78" i="99"/>
  <c r="AL78" i="99"/>
  <c r="AU78" i="99" s="1"/>
  <c r="AS30" i="99"/>
  <c r="AL30" i="99"/>
  <c r="AU30" i="99" s="1"/>
  <c r="AS84" i="99"/>
  <c r="AL84" i="99"/>
  <c r="AU84" i="99" s="1"/>
  <c r="AS12" i="91"/>
  <c r="AL12" i="91"/>
  <c r="AU12" i="91" s="1"/>
  <c r="Y88" i="50"/>
  <c r="X88" i="50"/>
  <c r="AH86" i="90"/>
  <c r="AQ86" i="90" s="1"/>
  <c r="AK25" i="99"/>
  <c r="AT25" i="99" s="1"/>
  <c r="AJ25" i="99"/>
  <c r="AS79" i="99"/>
  <c r="AL79" i="99"/>
  <c r="AU79" i="99" s="1"/>
  <c r="Y88" i="102"/>
  <c r="X88" i="102"/>
  <c r="AH88" i="85"/>
  <c r="AQ88" i="85" s="1"/>
  <c r="AE88" i="11"/>
  <c r="W89" i="11"/>
  <c r="AG88" i="11"/>
  <c r="AP88" i="11" s="1"/>
  <c r="AF88" i="11"/>
  <c r="AO88" i="11" s="1"/>
  <c r="AS68" i="99"/>
  <c r="AL68" i="99"/>
  <c r="AU68" i="99" s="1"/>
  <c r="Z87" i="18"/>
  <c r="AR85" i="90"/>
  <c r="AS15" i="99"/>
  <c r="AL15" i="99"/>
  <c r="AU15" i="99" s="1"/>
  <c r="AS33" i="99"/>
  <c r="AL33" i="99"/>
  <c r="AU33" i="99" s="1"/>
  <c r="AS51" i="99"/>
  <c r="AL51" i="99"/>
  <c r="AU51" i="99" s="1"/>
  <c r="AS69" i="99"/>
  <c r="AL69" i="99"/>
  <c r="AU69" i="99" s="1"/>
  <c r="AS85" i="99"/>
  <c r="AL85" i="99"/>
  <c r="AU85" i="99" s="1"/>
  <c r="AR87" i="11"/>
  <c r="AS52" i="99"/>
  <c r="AL52" i="99"/>
  <c r="AU52" i="99" s="1"/>
  <c r="AL86" i="99"/>
  <c r="AU86" i="99" s="1"/>
  <c r="AS86" i="99"/>
  <c r="Z88" i="55"/>
  <c r="AH84" i="35"/>
  <c r="AQ84" i="35" s="1"/>
  <c r="AI87" i="87"/>
  <c r="AN87" i="87"/>
  <c r="AI86" i="16"/>
  <c r="AN86" i="16"/>
  <c r="AS8" i="91"/>
  <c r="AL8" i="91"/>
  <c r="AU8" i="91" s="1"/>
  <c r="AS5" i="99"/>
  <c r="AL5" i="99"/>
  <c r="AU5" i="99" s="1"/>
  <c r="AS41" i="99"/>
  <c r="AL41" i="99"/>
  <c r="AU41" i="99" s="1"/>
  <c r="AL59" i="99"/>
  <c r="AU59" i="99" s="1"/>
  <c r="AS59" i="99"/>
  <c r="AS77" i="99"/>
  <c r="AL77" i="99"/>
  <c r="AU77" i="99" s="1"/>
  <c r="AS48" i="99"/>
  <c r="AL48" i="99"/>
  <c r="AU48" i="99" s="1"/>
  <c r="Z88" i="85"/>
  <c r="W87" i="94"/>
  <c r="AG86" i="94"/>
  <c r="AP86" i="94" s="1"/>
  <c r="AF86" i="94"/>
  <c r="AO86" i="94" s="1"/>
  <c r="AE86" i="94"/>
  <c r="AS38" i="99"/>
  <c r="AL38" i="99"/>
  <c r="AU38" i="99" s="1"/>
  <c r="AS56" i="99"/>
  <c r="AL56" i="99"/>
  <c r="AU56" i="99" s="1"/>
  <c r="AI87" i="42"/>
  <c r="AN87" i="42"/>
  <c r="AJ6" i="99"/>
  <c r="AS21" i="99"/>
  <c r="AL21" i="99"/>
  <c r="AU21" i="99" s="1"/>
  <c r="AS57" i="99"/>
  <c r="AL57" i="99"/>
  <c r="AU57" i="99" s="1"/>
  <c r="AS16" i="99"/>
  <c r="AL16" i="99"/>
  <c r="AU16" i="99" s="1"/>
  <c r="AS34" i="99"/>
  <c r="AL34" i="99"/>
  <c r="AU34" i="99" s="1"/>
  <c r="AS70" i="99"/>
  <c r="AL70" i="99"/>
  <c r="AU70" i="99" s="1"/>
  <c r="AF84" i="35"/>
  <c r="AO84" i="35" s="1"/>
  <c r="W85" i="35"/>
  <c r="AE84" i="35"/>
  <c r="AG84" i="35"/>
  <c r="AP84" i="35" s="1"/>
  <c r="AS23" i="99"/>
  <c r="AL23" i="99"/>
  <c r="AU23" i="99" s="1"/>
  <c r="AR86" i="48"/>
  <c r="AS66" i="99"/>
  <c r="AL66" i="99"/>
  <c r="AU66" i="99" s="1"/>
  <c r="AS6" i="91"/>
  <c r="AL6" i="91"/>
  <c r="AU6" i="91" s="1"/>
  <c r="Z86" i="90"/>
  <c r="AL67" i="99"/>
  <c r="AU67" i="99" s="1"/>
  <c r="AS67" i="99"/>
  <c r="AK12" i="99"/>
  <c r="AT12" i="99" s="1"/>
  <c r="AJ12" i="99"/>
  <c r="AI87" i="50"/>
  <c r="AN87" i="50"/>
  <c r="AS31" i="99"/>
  <c r="AL31" i="99"/>
  <c r="AU31" i="99" s="1"/>
  <c r="AS49" i="99"/>
  <c r="AL49" i="99"/>
  <c r="AU49" i="99" s="1"/>
  <c r="AS88" i="99"/>
  <c r="AL88" i="99"/>
  <c r="AU88" i="99" s="1"/>
  <c r="AR86" i="18"/>
  <c r="AI85" i="10"/>
  <c r="AP85" i="10"/>
  <c r="AS20" i="99"/>
  <c r="AL20" i="99"/>
  <c r="AU20" i="99" s="1"/>
  <c r="AS74" i="99"/>
  <c r="AL74" i="99"/>
  <c r="AU74" i="99" s="1"/>
  <c r="Y88" i="42"/>
  <c r="X88" i="42"/>
  <c r="AS39" i="99"/>
  <c r="AL39" i="99"/>
  <c r="AU39" i="99" s="1"/>
  <c r="AS75" i="99"/>
  <c r="AL75" i="99"/>
  <c r="AU75" i="99" s="1"/>
  <c r="AI83" i="98"/>
  <c r="AN83" i="98"/>
  <c r="AK89" i="99"/>
  <c r="AT89" i="99" s="1"/>
  <c r="AS22" i="99"/>
  <c r="AL22" i="99"/>
  <c r="AU22" i="99" s="1"/>
  <c r="AS40" i="99"/>
  <c r="AL40" i="99"/>
  <c r="AU40" i="99" s="1"/>
  <c r="AH87" i="48"/>
  <c r="AQ87" i="48" s="1"/>
  <c r="AJ4" i="91"/>
  <c r="AK4" i="91"/>
  <c r="AT4" i="91" s="1"/>
  <c r="AT91" i="91" s="1"/>
  <c r="AI82" i="82"/>
  <c r="AN82" i="82"/>
  <c r="AJ11" i="99"/>
  <c r="AL29" i="99"/>
  <c r="AU29" i="99" s="1"/>
  <c r="AS29" i="99"/>
  <c r="AS65" i="99"/>
  <c r="AL65" i="99"/>
  <c r="AU65" i="99" s="1"/>
  <c r="AS60" i="99"/>
  <c r="AL60" i="99"/>
  <c r="AU60" i="99" s="1"/>
  <c r="AJ3" i="99"/>
  <c r="AB4" i="99"/>
  <c r="AJ18" i="99"/>
  <c r="AK18" i="99"/>
  <c r="AT18" i="99" s="1"/>
  <c r="AS36" i="99"/>
  <c r="AL36" i="99"/>
  <c r="AU36" i="99" s="1"/>
  <c r="AS54" i="99"/>
  <c r="AL54" i="99"/>
  <c r="AU54" i="99" s="1"/>
  <c r="AS72" i="99"/>
  <c r="AL72" i="99"/>
  <c r="AU72" i="99" s="1"/>
  <c r="AS11" i="91"/>
  <c r="AL11" i="91"/>
  <c r="AU11" i="91" s="1"/>
  <c r="AJ7" i="99"/>
  <c r="AK7" i="99"/>
  <c r="AT7" i="99" s="1"/>
  <c r="AS55" i="99"/>
  <c r="AL55" i="99"/>
  <c r="AU55" i="99" s="1"/>
  <c r="AL73" i="99"/>
  <c r="AU73" i="99" s="1"/>
  <c r="AS73" i="99"/>
  <c r="AI87" i="102"/>
  <c r="AN87" i="102"/>
  <c r="Y86" i="10"/>
  <c r="X86" i="10"/>
  <c r="Z86" i="10" s="1"/>
  <c r="AS8" i="99"/>
  <c r="AL8" i="99"/>
  <c r="AU8" i="99" s="1"/>
  <c r="AS62" i="99"/>
  <c r="AL62" i="99"/>
  <c r="AU62" i="99" s="1"/>
  <c r="AS80" i="99"/>
  <c r="AL80" i="99"/>
  <c r="AU80" i="99" s="1"/>
  <c r="AI86" i="43"/>
  <c r="AN86" i="43"/>
  <c r="AS9" i="99"/>
  <c r="AL9" i="99"/>
  <c r="AU9" i="99" s="1"/>
  <c r="AS27" i="99"/>
  <c r="AL27" i="99"/>
  <c r="AU27" i="99" s="1"/>
  <c r="AS45" i="99"/>
  <c r="AL45" i="99"/>
  <c r="AU45" i="99" s="1"/>
  <c r="AS63" i="99"/>
  <c r="AL63" i="99"/>
  <c r="AU63" i="99" s="1"/>
  <c r="AS81" i="99"/>
  <c r="AL81" i="99"/>
  <c r="AU81" i="99" s="1"/>
  <c r="AR83" i="35"/>
  <c r="AS58" i="99"/>
  <c r="AL58" i="99"/>
  <c r="AU58" i="99" s="1"/>
  <c r="AS76" i="99"/>
  <c r="AL76" i="99"/>
  <c r="AU76" i="99" s="1"/>
  <c r="AL3" i="91"/>
  <c r="AU3" i="91" s="1"/>
  <c r="AS3" i="91"/>
  <c r="AS47" i="99"/>
  <c r="AL47" i="99"/>
  <c r="AU47" i="99" s="1"/>
  <c r="AS83" i="99"/>
  <c r="AL83" i="99"/>
  <c r="AU83" i="99" s="1"/>
  <c r="Z87" i="16" l="1"/>
  <c r="AG87" i="16" s="1"/>
  <c r="AP87" i="16" s="1"/>
  <c r="AF87" i="16"/>
  <c r="AO87" i="16" s="1"/>
  <c r="W88" i="16"/>
  <c r="AE87" i="16"/>
  <c r="AF86" i="90"/>
  <c r="AO86" i="90" s="1"/>
  <c r="AE86" i="90"/>
  <c r="W87" i="90"/>
  <c r="AG86" i="90"/>
  <c r="AP86" i="90" s="1"/>
  <c r="Y85" i="35"/>
  <c r="X85" i="35"/>
  <c r="AS6" i="99"/>
  <c r="AL6" i="99"/>
  <c r="AU6" i="99" s="1"/>
  <c r="AF88" i="85"/>
  <c r="AO88" i="85" s="1"/>
  <c r="W89" i="85"/>
  <c r="AE88" i="85"/>
  <c r="AG88" i="85"/>
  <c r="AP88" i="85" s="1"/>
  <c r="AI88" i="11"/>
  <c r="AN88" i="11"/>
  <c r="AH88" i="102"/>
  <c r="AQ88" i="102" s="1"/>
  <c r="AH88" i="50"/>
  <c r="AQ88" i="50" s="1"/>
  <c r="Y86" i="49"/>
  <c r="X86" i="49"/>
  <c r="AH88" i="42"/>
  <c r="AQ88" i="42" s="1"/>
  <c r="AR87" i="50"/>
  <c r="Z88" i="102"/>
  <c r="Z88" i="50"/>
  <c r="AH88" i="87"/>
  <c r="AQ88" i="87" s="1"/>
  <c r="AH84" i="98"/>
  <c r="AQ84" i="98" s="1"/>
  <c r="AI85" i="49"/>
  <c r="AN85" i="49"/>
  <c r="AR89" i="99"/>
  <c r="AR91" i="99" s="1"/>
  <c r="AL89" i="99"/>
  <c r="AU89" i="99" s="1"/>
  <c r="W87" i="10"/>
  <c r="AF86" i="10"/>
  <c r="AO86" i="10" s="1"/>
  <c r="AG86" i="10"/>
  <c r="AP86" i="10" s="1"/>
  <c r="AE86" i="10"/>
  <c r="AK4" i="99"/>
  <c r="AT4" i="99" s="1"/>
  <c r="AT91" i="99" s="1"/>
  <c r="AJ4" i="99"/>
  <c r="AR83" i="98"/>
  <c r="Z88" i="42"/>
  <c r="AS12" i="99"/>
  <c r="AL12" i="99"/>
  <c r="AU12" i="99" s="1"/>
  <c r="AR87" i="42"/>
  <c r="AI86" i="94"/>
  <c r="AN86" i="94"/>
  <c r="AR86" i="16"/>
  <c r="Z88" i="87"/>
  <c r="Z84" i="98"/>
  <c r="AI87" i="48"/>
  <c r="AN87" i="48"/>
  <c r="AR82" i="82"/>
  <c r="AS17" i="99"/>
  <c r="AL17" i="99"/>
  <c r="AU17" i="99" s="1"/>
  <c r="AH87" i="43"/>
  <c r="AQ87" i="43" s="1"/>
  <c r="Y88" i="48"/>
  <c r="X88" i="48"/>
  <c r="Z88" i="48" s="1"/>
  <c r="AS18" i="99"/>
  <c r="AL18" i="99"/>
  <c r="AU18" i="99" s="1"/>
  <c r="AS7" i="99"/>
  <c r="AL7" i="99"/>
  <c r="AU7" i="99" s="1"/>
  <c r="AS3" i="99"/>
  <c r="AL3" i="99"/>
  <c r="AU3" i="99" s="1"/>
  <c r="AR85" i="10"/>
  <c r="AR86" i="43"/>
  <c r="AL11" i="99"/>
  <c r="AU11" i="99" s="1"/>
  <c r="AS11" i="99"/>
  <c r="AR87" i="87"/>
  <c r="AE88" i="55"/>
  <c r="AF88" i="55"/>
  <c r="AO88" i="55" s="1"/>
  <c r="W89" i="55"/>
  <c r="AG88" i="55"/>
  <c r="AP88" i="55" s="1"/>
  <c r="AH87" i="16"/>
  <c r="AQ87" i="16" s="1"/>
  <c r="AL19" i="99"/>
  <c r="AU19" i="99" s="1"/>
  <c r="AS19" i="99"/>
  <c r="AH83" i="82"/>
  <c r="AQ83" i="82" s="1"/>
  <c r="Z87" i="43"/>
  <c r="AS13" i="99"/>
  <c r="AL13" i="99"/>
  <c r="AU13" i="99" s="1"/>
  <c r="AS4" i="91"/>
  <c r="AS91" i="91" s="1"/>
  <c r="AL4" i="91"/>
  <c r="AU4" i="91" s="1"/>
  <c r="AU91" i="91" s="1"/>
  <c r="C11" i="91" s="1"/>
  <c r="F35" i="57" s="1"/>
  <c r="AR87" i="102"/>
  <c r="AH86" i="10"/>
  <c r="AQ86" i="10" s="1"/>
  <c r="AI84" i="35"/>
  <c r="AN84" i="35"/>
  <c r="Y87" i="94"/>
  <c r="X87" i="94"/>
  <c r="AE87" i="18"/>
  <c r="AG87" i="18"/>
  <c r="AP87" i="18" s="1"/>
  <c r="AF87" i="18"/>
  <c r="AO87" i="18" s="1"/>
  <c r="W88" i="18"/>
  <c r="Y89" i="11"/>
  <c r="X89" i="11"/>
  <c r="AS25" i="99"/>
  <c r="AL25" i="99"/>
  <c r="AU25" i="99" s="1"/>
  <c r="AE88" i="83"/>
  <c r="W89" i="83"/>
  <c r="AG88" i="83"/>
  <c r="AP88" i="83" s="1"/>
  <c r="AF88" i="83"/>
  <c r="AO88" i="83" s="1"/>
  <c r="Z83" i="82"/>
  <c r="Z89" i="11" l="1"/>
  <c r="AX89" i="11" s="1"/>
  <c r="S89" i="11" s="1"/>
  <c r="AC89" i="11" s="1"/>
  <c r="AF89" i="11"/>
  <c r="AO89" i="11" s="1"/>
  <c r="AO91" i="11" s="1"/>
  <c r="AE89" i="11"/>
  <c r="AG89" i="11"/>
  <c r="AP89" i="11" s="1"/>
  <c r="AP91" i="11" s="1"/>
  <c r="Y89" i="83"/>
  <c r="Z89" i="83" s="1"/>
  <c r="X89" i="83"/>
  <c r="Y89" i="55"/>
  <c r="X89" i="55"/>
  <c r="W89" i="48"/>
  <c r="AE88" i="48"/>
  <c r="AF88" i="48"/>
  <c r="AO88" i="48" s="1"/>
  <c r="AG88" i="48"/>
  <c r="AP88" i="48" s="1"/>
  <c r="AR87" i="48"/>
  <c r="AR86" i="94"/>
  <c r="AR85" i="49"/>
  <c r="W89" i="102"/>
  <c r="AE88" i="102"/>
  <c r="AG88" i="102"/>
  <c r="AP88" i="102" s="1"/>
  <c r="AF88" i="102"/>
  <c r="AO88" i="102" s="1"/>
  <c r="Z85" i="35"/>
  <c r="AH85" i="35"/>
  <c r="AQ85" i="35" s="1"/>
  <c r="AF84" i="98"/>
  <c r="AO84" i="98" s="1"/>
  <c r="AE84" i="98"/>
  <c r="W85" i="98"/>
  <c r="AG84" i="98"/>
  <c r="AP84" i="98" s="1"/>
  <c r="AI88" i="85"/>
  <c r="AN88" i="85"/>
  <c r="AH87" i="94"/>
  <c r="AQ87" i="94" s="1"/>
  <c r="AI88" i="55"/>
  <c r="AN88" i="55"/>
  <c r="W89" i="87"/>
  <c r="AG88" i="87"/>
  <c r="AP88" i="87" s="1"/>
  <c r="AF88" i="87"/>
  <c r="AO88" i="87" s="1"/>
  <c r="AE88" i="87"/>
  <c r="AS4" i="99"/>
  <c r="AS91" i="99" s="1"/>
  <c r="AL4" i="99"/>
  <c r="AU4" i="99" s="1"/>
  <c r="Y87" i="10"/>
  <c r="Z87" i="10"/>
  <c r="X87" i="10"/>
  <c r="AH86" i="49"/>
  <c r="AQ86" i="49" s="1"/>
  <c r="Y89" i="85"/>
  <c r="X89" i="85"/>
  <c r="Z89" i="85" s="1"/>
  <c r="AI87" i="16"/>
  <c r="AN87" i="16"/>
  <c r="AI88" i="83"/>
  <c r="AN88" i="83"/>
  <c r="Z86" i="49"/>
  <c r="Y88" i="16"/>
  <c r="Z88" i="16"/>
  <c r="X88" i="16"/>
  <c r="Z87" i="94"/>
  <c r="AH89" i="11"/>
  <c r="AQ89" i="11" s="1"/>
  <c r="AQ91" i="11" s="1"/>
  <c r="AZ3" i="11"/>
  <c r="AX11" i="11" s="1"/>
  <c r="S11" i="11" s="1"/>
  <c r="AC11" i="11" s="1"/>
  <c r="AB12" i="11" s="1"/>
  <c r="AX6" i="11"/>
  <c r="S6" i="11" s="1"/>
  <c r="AC6" i="11" s="1"/>
  <c r="AB7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X22" i="11"/>
  <c r="S22" i="11" s="1"/>
  <c r="AC22" i="11" s="1"/>
  <c r="AB23" i="11" s="1"/>
  <c r="AX23" i="11"/>
  <c r="S23" i="11" s="1"/>
  <c r="AC23" i="11" s="1"/>
  <c r="AB24" i="11" s="1"/>
  <c r="AX24" i="11"/>
  <c r="S24" i="11" s="1"/>
  <c r="AC24" i="11" s="1"/>
  <c r="AB25" i="11" s="1"/>
  <c r="AX25" i="11"/>
  <c r="S25" i="11" s="1"/>
  <c r="AC25" i="11" s="1"/>
  <c r="AB26" i="11" s="1"/>
  <c r="AX26" i="11"/>
  <c r="S26" i="11" s="1"/>
  <c r="AC26" i="11" s="1"/>
  <c r="AB27" i="11" s="1"/>
  <c r="AX27" i="11"/>
  <c r="S27" i="11" s="1"/>
  <c r="AC27" i="11" s="1"/>
  <c r="AB28" i="11" s="1"/>
  <c r="AX28" i="11"/>
  <c r="S28" i="11" s="1"/>
  <c r="AC28" i="11" s="1"/>
  <c r="AB29" i="11" s="1"/>
  <c r="AX29" i="11"/>
  <c r="S29" i="11" s="1"/>
  <c r="AC29" i="11" s="1"/>
  <c r="AB30" i="11" s="1"/>
  <c r="AX30" i="11"/>
  <c r="S30" i="11" s="1"/>
  <c r="AC30" i="11" s="1"/>
  <c r="AB31" i="11" s="1"/>
  <c r="AX31" i="11"/>
  <c r="S31" i="11" s="1"/>
  <c r="AC31" i="11" s="1"/>
  <c r="AB32" i="11" s="1"/>
  <c r="AX32" i="11"/>
  <c r="S32" i="11" s="1"/>
  <c r="AC32" i="11" s="1"/>
  <c r="AB33" i="11" s="1"/>
  <c r="AX33" i="11"/>
  <c r="S33" i="11" s="1"/>
  <c r="AC33" i="11" s="1"/>
  <c r="AB34" i="11" s="1"/>
  <c r="AX34" i="11"/>
  <c r="S34" i="11" s="1"/>
  <c r="AC34" i="11" s="1"/>
  <c r="AB35" i="11" s="1"/>
  <c r="AX35" i="11"/>
  <c r="S35" i="11" s="1"/>
  <c r="AC35" i="11" s="1"/>
  <c r="AB36" i="11" s="1"/>
  <c r="AX36" i="11"/>
  <c r="S36" i="11" s="1"/>
  <c r="AC36" i="11" s="1"/>
  <c r="AB37" i="11" s="1"/>
  <c r="AX37" i="11"/>
  <c r="S37" i="11" s="1"/>
  <c r="AC37" i="11" s="1"/>
  <c r="AB38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4" i="11"/>
  <c r="S84" i="11" s="1"/>
  <c r="AC84" i="11" s="1"/>
  <c r="AB85" i="11" s="1"/>
  <c r="AX85" i="11"/>
  <c r="S85" i="11" s="1"/>
  <c r="AC85" i="11" s="1"/>
  <c r="AB86" i="11" s="1"/>
  <c r="AX88" i="11"/>
  <c r="S88" i="11" s="1"/>
  <c r="AC88" i="11" s="1"/>
  <c r="AB89" i="11" s="1"/>
  <c r="AX86" i="11"/>
  <c r="S86" i="11" s="1"/>
  <c r="AC86" i="11" s="1"/>
  <c r="AB87" i="11" s="1"/>
  <c r="AX87" i="11"/>
  <c r="S87" i="11" s="1"/>
  <c r="AC87" i="11" s="1"/>
  <c r="AB88" i="11" s="1"/>
  <c r="AR84" i="35"/>
  <c r="W88" i="43"/>
  <c r="AG87" i="43"/>
  <c r="AP87" i="43" s="1"/>
  <c r="AE87" i="43"/>
  <c r="AF87" i="43"/>
  <c r="AO87" i="43" s="1"/>
  <c r="AR88" i="11"/>
  <c r="Y87" i="90"/>
  <c r="X87" i="90"/>
  <c r="Z87" i="90" s="1"/>
  <c r="AG83" i="82"/>
  <c r="AP83" i="82" s="1"/>
  <c r="AE83" i="82"/>
  <c r="W84" i="82"/>
  <c r="AF83" i="82"/>
  <c r="AO83" i="82" s="1"/>
  <c r="Y88" i="18"/>
  <c r="X88" i="18"/>
  <c r="Z88" i="18" s="1"/>
  <c r="AI87" i="18"/>
  <c r="AN87" i="18"/>
  <c r="AU91" i="99"/>
  <c r="C11" i="99" s="1"/>
  <c r="F43" i="57" s="1"/>
  <c r="AH88" i="48"/>
  <c r="AQ88" i="48" s="1"/>
  <c r="AG88" i="42"/>
  <c r="AP88" i="42" s="1"/>
  <c r="AE88" i="42"/>
  <c r="W89" i="42"/>
  <c r="AF88" i="42"/>
  <c r="AO88" i="42" s="1"/>
  <c r="AI86" i="10"/>
  <c r="AN86" i="10"/>
  <c r="AE88" i="50"/>
  <c r="AG88" i="50"/>
  <c r="AP88" i="50" s="1"/>
  <c r="W89" i="50"/>
  <c r="AF88" i="50"/>
  <c r="AO88" i="50" s="1"/>
  <c r="AI86" i="90"/>
  <c r="AN86" i="90"/>
  <c r="AX5" i="11" l="1"/>
  <c r="S5" i="11" s="1"/>
  <c r="AC5" i="11" s="1"/>
  <c r="AB6" i="11" s="1"/>
  <c r="AX89" i="83"/>
  <c r="S89" i="83" s="1"/>
  <c r="AC89" i="83" s="1"/>
  <c r="AF89" i="83"/>
  <c r="AO89" i="83" s="1"/>
  <c r="AO91" i="83" s="1"/>
  <c r="AG89" i="83"/>
  <c r="AP89" i="83" s="1"/>
  <c r="AP91" i="83" s="1"/>
  <c r="AE89" i="83"/>
  <c r="AJ84" i="11"/>
  <c r="AK84" i="11"/>
  <c r="AT84" i="11" s="1"/>
  <c r="AK78" i="11"/>
  <c r="AT78" i="11" s="1"/>
  <c r="AJ78" i="11"/>
  <c r="AK72" i="11"/>
  <c r="AT72" i="11" s="1"/>
  <c r="AJ72" i="11"/>
  <c r="AJ66" i="11"/>
  <c r="AK66" i="11"/>
  <c r="AT66" i="11" s="1"/>
  <c r="AK60" i="11"/>
  <c r="AT60" i="11" s="1"/>
  <c r="AJ60" i="11"/>
  <c r="AK54" i="11"/>
  <c r="AT54" i="11" s="1"/>
  <c r="AJ54" i="11"/>
  <c r="AK48" i="11"/>
  <c r="AT48" i="11" s="1"/>
  <c r="AJ48" i="11"/>
  <c r="AJ42" i="11"/>
  <c r="AK42" i="11"/>
  <c r="AT42" i="11" s="1"/>
  <c r="AK36" i="11"/>
  <c r="AT36" i="11" s="1"/>
  <c r="AJ36" i="11"/>
  <c r="AJ30" i="11"/>
  <c r="AK30" i="11"/>
  <c r="AT30" i="11" s="1"/>
  <c r="AK24" i="11"/>
  <c r="AT24" i="11" s="1"/>
  <c r="AJ24" i="11"/>
  <c r="AK18" i="11"/>
  <c r="AT18" i="11" s="1"/>
  <c r="AJ18" i="11"/>
  <c r="AJ11" i="11"/>
  <c r="AK11" i="11"/>
  <c r="AT11" i="11" s="1"/>
  <c r="AK12" i="11"/>
  <c r="AT12" i="11" s="1"/>
  <c r="W89" i="16"/>
  <c r="AF88" i="16"/>
  <c r="AO88" i="16" s="1"/>
  <c r="AG88" i="16"/>
  <c r="AP88" i="16" s="1"/>
  <c r="AE88" i="16"/>
  <c r="AR87" i="16"/>
  <c r="Y89" i="87"/>
  <c r="X89" i="87"/>
  <c r="X85" i="98"/>
  <c r="Z85" i="98" s="1"/>
  <c r="Y85" i="98"/>
  <c r="AI88" i="102"/>
  <c r="AN88" i="102"/>
  <c r="Y89" i="48"/>
  <c r="X89" i="48"/>
  <c r="AE88" i="18"/>
  <c r="W89" i="18"/>
  <c r="AG88" i="18"/>
  <c r="AP88" i="18" s="1"/>
  <c r="AF88" i="18"/>
  <c r="AO88" i="18" s="1"/>
  <c r="AI88" i="50"/>
  <c r="AN88" i="50"/>
  <c r="AI88" i="42"/>
  <c r="AN88" i="42"/>
  <c r="AH87" i="90"/>
  <c r="AQ87" i="90" s="1"/>
  <c r="AK88" i="11"/>
  <c r="AT88" i="11" s="1"/>
  <c r="AJ88" i="11"/>
  <c r="AK83" i="11"/>
  <c r="AT83" i="11" s="1"/>
  <c r="AJ83" i="11"/>
  <c r="AK77" i="11"/>
  <c r="AT77" i="11" s="1"/>
  <c r="AJ77" i="1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53" i="11"/>
  <c r="AJ47" i="11"/>
  <c r="AK47" i="11"/>
  <c r="AT47" i="11" s="1"/>
  <c r="AJ41" i="11"/>
  <c r="AK41" i="11"/>
  <c r="AT41" i="11" s="1"/>
  <c r="AJ35" i="11"/>
  <c r="AK35" i="11"/>
  <c r="AT35" i="11" s="1"/>
  <c r="AK29" i="11"/>
  <c r="AT29" i="11" s="1"/>
  <c r="AJ29" i="11"/>
  <c r="AJ23" i="11"/>
  <c r="AK23" i="11"/>
  <c r="AT23" i="11" s="1"/>
  <c r="AK17" i="11"/>
  <c r="AT17" i="11" s="1"/>
  <c r="AJ17" i="11"/>
  <c r="AK10" i="11"/>
  <c r="AT10" i="11" s="1"/>
  <c r="AJ10" i="11"/>
  <c r="AX4" i="11"/>
  <c r="S4" i="11" s="1"/>
  <c r="AC4" i="11" s="1"/>
  <c r="AB5" i="11" s="1"/>
  <c r="AH89" i="85"/>
  <c r="AQ89" i="85" s="1"/>
  <c r="AI84" i="98"/>
  <c r="AN84" i="98"/>
  <c r="Y89" i="102"/>
  <c r="Z89" i="102" s="1"/>
  <c r="X89" i="102"/>
  <c r="AJ87" i="11"/>
  <c r="AK87" i="11"/>
  <c r="AT87" i="11" s="1"/>
  <c r="AJ82" i="11"/>
  <c r="AK82" i="11"/>
  <c r="AT82" i="11" s="1"/>
  <c r="AK76" i="11"/>
  <c r="AT76" i="11" s="1"/>
  <c r="AJ76" i="11"/>
  <c r="AK70" i="11"/>
  <c r="AT70" i="11" s="1"/>
  <c r="AJ70" i="11"/>
  <c r="AK64" i="11"/>
  <c r="AT64" i="11" s="1"/>
  <c r="AJ64" i="11"/>
  <c r="AK58" i="11"/>
  <c r="AT58" i="11" s="1"/>
  <c r="AJ58" i="11"/>
  <c r="AK52" i="11"/>
  <c r="AT52" i="11" s="1"/>
  <c r="AJ52" i="11"/>
  <c r="AJ46" i="11"/>
  <c r="AK46" i="11"/>
  <c r="AT46" i="11" s="1"/>
  <c r="AJ40" i="11"/>
  <c r="AK40" i="11"/>
  <c r="AT40" i="11" s="1"/>
  <c r="AJ34" i="11"/>
  <c r="AK34" i="11"/>
  <c r="AT34" i="11" s="1"/>
  <c r="AK28" i="11"/>
  <c r="AT28" i="11" s="1"/>
  <c r="AJ28" i="11"/>
  <c r="AJ22" i="11"/>
  <c r="AK22" i="11"/>
  <c r="AT22" i="11" s="1"/>
  <c r="AK16" i="11"/>
  <c r="AT16" i="11" s="1"/>
  <c r="AJ16" i="11"/>
  <c r="AK9" i="11"/>
  <c r="AT9" i="11" s="1"/>
  <c r="AJ9" i="11"/>
  <c r="AK6" i="11"/>
  <c r="AT6" i="11" s="1"/>
  <c r="AJ6" i="11"/>
  <c r="AG86" i="49"/>
  <c r="AP86" i="49" s="1"/>
  <c r="AE86" i="49"/>
  <c r="AF86" i="49"/>
  <c r="AO86" i="49" s="1"/>
  <c r="W87" i="49"/>
  <c r="AG89" i="85"/>
  <c r="AP89" i="85" s="1"/>
  <c r="AE89" i="85"/>
  <c r="AF89" i="85"/>
  <c r="AO89" i="85" s="1"/>
  <c r="W90" i="85"/>
  <c r="AR88" i="55"/>
  <c r="W86" i="35"/>
  <c r="AE85" i="35"/>
  <c r="AG85" i="35"/>
  <c r="AP85" i="35" s="1"/>
  <c r="AF85" i="35"/>
  <c r="AO85" i="35" s="1"/>
  <c r="AH89" i="55"/>
  <c r="AQ89" i="55" s="1"/>
  <c r="AQ91" i="55" s="1"/>
  <c r="AZ3" i="55"/>
  <c r="AX17" i="55" s="1"/>
  <c r="S17" i="55" s="1"/>
  <c r="AC17" i="55" s="1"/>
  <c r="AB1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X22" i="55"/>
  <c r="S22" i="55" s="1"/>
  <c r="AC22" i="55" s="1"/>
  <c r="AB23" i="55" s="1"/>
  <c r="AX23" i="55"/>
  <c r="S23" i="55" s="1"/>
  <c r="AC23" i="55" s="1"/>
  <c r="AB24" i="55" s="1"/>
  <c r="AX24" i="55"/>
  <c r="S24" i="55" s="1"/>
  <c r="AC24" i="55" s="1"/>
  <c r="AB25" i="55" s="1"/>
  <c r="AX25" i="55"/>
  <c r="S25" i="55" s="1"/>
  <c r="AC25" i="55" s="1"/>
  <c r="AB26" i="55" s="1"/>
  <c r="AX26" i="55"/>
  <c r="S26" i="55" s="1"/>
  <c r="AC26" i="55" s="1"/>
  <c r="AB27" i="55" s="1"/>
  <c r="AX27" i="55"/>
  <c r="S27" i="55" s="1"/>
  <c r="AC27" i="55" s="1"/>
  <c r="AB28" i="55" s="1"/>
  <c r="AX28" i="55"/>
  <c r="S28" i="55" s="1"/>
  <c r="AC28" i="55" s="1"/>
  <c r="AB29" i="55" s="1"/>
  <c r="AX29" i="55"/>
  <c r="S29" i="55" s="1"/>
  <c r="AC29" i="55" s="1"/>
  <c r="AB30" i="55" s="1"/>
  <c r="AX30" i="55"/>
  <c r="S30" i="55" s="1"/>
  <c r="AC30" i="55" s="1"/>
  <c r="AB31" i="55" s="1"/>
  <c r="AX31" i="55"/>
  <c r="S31" i="55" s="1"/>
  <c r="AC31" i="55" s="1"/>
  <c r="AB32" i="55" s="1"/>
  <c r="AX32" i="55"/>
  <c r="S32" i="55" s="1"/>
  <c r="AC32" i="55" s="1"/>
  <c r="AB33" i="55" s="1"/>
  <c r="AX33" i="55"/>
  <c r="S33" i="55" s="1"/>
  <c r="AC33" i="55" s="1"/>
  <c r="AB34" i="55" s="1"/>
  <c r="AX34" i="55"/>
  <c r="S34" i="55" s="1"/>
  <c r="AC34" i="55" s="1"/>
  <c r="AB35" i="55" s="1"/>
  <c r="AX35" i="55"/>
  <c r="S35" i="55" s="1"/>
  <c r="AC35" i="55" s="1"/>
  <c r="AB36" i="55" s="1"/>
  <c r="AX36" i="55"/>
  <c r="S36" i="55" s="1"/>
  <c r="AC36" i="55" s="1"/>
  <c r="AB37" i="55" s="1"/>
  <c r="AX37" i="55"/>
  <c r="S37" i="55" s="1"/>
  <c r="AC37" i="55" s="1"/>
  <c r="AB38" i="55" s="1"/>
  <c r="AX38" i="55"/>
  <c r="S38" i="55" s="1"/>
  <c r="AC38" i="55" s="1"/>
  <c r="AB39" i="55" s="1"/>
  <c r="AX39" i="55"/>
  <c r="S39" i="55" s="1"/>
  <c r="AC39" i="55" s="1"/>
  <c r="AB40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3" i="55"/>
  <c r="S43" i="55" s="1"/>
  <c r="AC43" i="55" s="1"/>
  <c r="AB44" i="55" s="1"/>
  <c r="AX44" i="55"/>
  <c r="S44" i="55" s="1"/>
  <c r="AC44" i="55" s="1"/>
  <c r="AB45" i="55" s="1"/>
  <c r="AX45" i="55"/>
  <c r="S45" i="55" s="1"/>
  <c r="AC45" i="55" s="1"/>
  <c r="AB46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49" i="55"/>
  <c r="S49" i="55" s="1"/>
  <c r="AC49" i="55" s="1"/>
  <c r="AB50" i="55" s="1"/>
  <c r="AX50" i="55"/>
  <c r="S50" i="55" s="1"/>
  <c r="AC50" i="55" s="1"/>
  <c r="AB51" i="55" s="1"/>
  <c r="AX51" i="55"/>
  <c r="S51" i="55" s="1"/>
  <c r="AC51" i="55" s="1"/>
  <c r="AB52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5" i="55"/>
  <c r="S55" i="55" s="1"/>
  <c r="AC55" i="55" s="1"/>
  <c r="AB56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1" i="55"/>
  <c r="S61" i="55" s="1"/>
  <c r="AC61" i="55" s="1"/>
  <c r="AB62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67" i="55"/>
  <c r="S67" i="55" s="1"/>
  <c r="AC67" i="55" s="1"/>
  <c r="AB68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3" i="55"/>
  <c r="S73" i="55" s="1"/>
  <c r="AC73" i="55" s="1"/>
  <c r="AB74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79" i="55"/>
  <c r="S79" i="55" s="1"/>
  <c r="AC79" i="55" s="1"/>
  <c r="AB80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3" i="55"/>
  <c r="S83" i="55" s="1"/>
  <c r="AC83" i="55" s="1"/>
  <c r="AB84" i="55" s="1"/>
  <c r="AX84" i="55"/>
  <c r="S84" i="55" s="1"/>
  <c r="AC84" i="55" s="1"/>
  <c r="AB85" i="55" s="1"/>
  <c r="AX87" i="55"/>
  <c r="S87" i="55" s="1"/>
  <c r="AC87" i="55" s="1"/>
  <c r="AB88" i="55" s="1"/>
  <c r="AX85" i="55"/>
  <c r="S85" i="55" s="1"/>
  <c r="AC85" i="55" s="1"/>
  <c r="AB86" i="55" s="1"/>
  <c r="AX86" i="55"/>
  <c r="S86" i="55" s="1"/>
  <c r="AC86" i="55" s="1"/>
  <c r="AB87" i="55" s="1"/>
  <c r="AX88" i="55"/>
  <c r="S88" i="55" s="1"/>
  <c r="AC88" i="55" s="1"/>
  <c r="AB89" i="55" s="1"/>
  <c r="AR86" i="90"/>
  <c r="AJ89" i="11"/>
  <c r="AS89" i="11" s="1"/>
  <c r="AK89" i="11"/>
  <c r="AT89" i="11" s="1"/>
  <c r="AJ81" i="11"/>
  <c r="AK81" i="11"/>
  <c r="AT81" i="11" s="1"/>
  <c r="AK75" i="11"/>
  <c r="AT75" i="11" s="1"/>
  <c r="AJ75" i="11"/>
  <c r="AJ69" i="11"/>
  <c r="AK69" i="11"/>
  <c r="AT69" i="11" s="1"/>
  <c r="AK63" i="11"/>
  <c r="AT63" i="11" s="1"/>
  <c r="AJ63" i="11"/>
  <c r="AJ57" i="11"/>
  <c r="AK57" i="11"/>
  <c r="AT57" i="11" s="1"/>
  <c r="AK51" i="11"/>
  <c r="AT51" i="11" s="1"/>
  <c r="AJ51" i="11"/>
  <c r="AK45" i="11"/>
  <c r="AT45" i="11" s="1"/>
  <c r="AJ45" i="11"/>
  <c r="AJ39" i="11"/>
  <c r="AK39" i="11"/>
  <c r="AT39" i="11" s="1"/>
  <c r="AJ33" i="11"/>
  <c r="AK33" i="11"/>
  <c r="AT33" i="11" s="1"/>
  <c r="AK27" i="11"/>
  <c r="AT27" i="11" s="1"/>
  <c r="AJ27" i="11"/>
  <c r="AK21" i="11"/>
  <c r="AT21" i="11" s="1"/>
  <c r="AJ21" i="11"/>
  <c r="AJ15" i="11"/>
  <c r="AK15" i="11"/>
  <c r="AT15" i="11" s="1"/>
  <c r="AX7" i="11"/>
  <c r="S7" i="11" s="1"/>
  <c r="AC7" i="11" s="1"/>
  <c r="AB8" i="11" s="1"/>
  <c r="AH87" i="10"/>
  <c r="AQ87" i="10" s="1"/>
  <c r="AI88" i="87"/>
  <c r="AR88" i="87" s="1"/>
  <c r="AN88" i="87"/>
  <c r="AR88" i="85"/>
  <c r="Z89" i="55"/>
  <c r="AI89" i="11"/>
  <c r="AN89" i="11"/>
  <c r="AN91" i="11" s="1"/>
  <c r="Y89" i="42"/>
  <c r="X89" i="42"/>
  <c r="AF87" i="90"/>
  <c r="AO87" i="90" s="1"/>
  <c r="AG87" i="90"/>
  <c r="AP87" i="90" s="1"/>
  <c r="AE87" i="90"/>
  <c r="W88" i="90"/>
  <c r="AR87" i="18"/>
  <c r="Y88" i="43"/>
  <c r="X88" i="43"/>
  <c r="Z88" i="43" s="1"/>
  <c r="AJ80" i="11"/>
  <c r="AK80" i="11"/>
  <c r="AT80" i="11" s="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J26" i="11"/>
  <c r="AK26" i="11"/>
  <c r="AT26" i="11" s="1"/>
  <c r="AK20" i="11"/>
  <c r="AT20" i="11" s="1"/>
  <c r="AJ20" i="11"/>
  <c r="AJ14" i="11"/>
  <c r="AK14" i="11"/>
  <c r="AT14" i="11" s="1"/>
  <c r="AK7" i="11"/>
  <c r="AT7" i="11" s="1"/>
  <c r="AE87" i="94"/>
  <c r="W88" i="94"/>
  <c r="AF87" i="94"/>
  <c r="AO87" i="94" s="1"/>
  <c r="AG87" i="94"/>
  <c r="AP87" i="94" s="1"/>
  <c r="AR88" i="83"/>
  <c r="AF87" i="10"/>
  <c r="AO87" i="10" s="1"/>
  <c r="AE87" i="10"/>
  <c r="AN87" i="10" s="1"/>
  <c r="AG87" i="10"/>
  <c r="W88" i="10"/>
  <c r="AI87" i="43"/>
  <c r="AN87" i="43"/>
  <c r="AR86" i="10"/>
  <c r="Y84" i="82"/>
  <c r="Z84" i="82" s="1"/>
  <c r="X84" i="82"/>
  <c r="AK86" i="11"/>
  <c r="AT86" i="11" s="1"/>
  <c r="AJ86" i="11"/>
  <c r="AJ74" i="11"/>
  <c r="AK74" i="11"/>
  <c r="AT74" i="11" s="1"/>
  <c r="Y89" i="50"/>
  <c r="X89" i="50"/>
  <c r="AH88" i="18"/>
  <c r="AQ88" i="18" s="1"/>
  <c r="AI83" i="82"/>
  <c r="AN83" i="82"/>
  <c r="AK85" i="11"/>
  <c r="AT85" i="11" s="1"/>
  <c r="AJ85" i="11"/>
  <c r="AK79" i="11"/>
  <c r="AT79" i="11" s="1"/>
  <c r="AJ79" i="11"/>
  <c r="AJ73" i="11"/>
  <c r="AK73" i="11"/>
  <c r="AT73" i="11" s="1"/>
  <c r="AJ67" i="11"/>
  <c r="AK67" i="11"/>
  <c r="AT67" i="11" s="1"/>
  <c r="AJ61" i="11"/>
  <c r="AK61" i="11"/>
  <c r="AT61" i="11" s="1"/>
  <c r="AK55" i="11"/>
  <c r="AT55" i="11" s="1"/>
  <c r="AJ55" i="11"/>
  <c r="AJ49" i="11"/>
  <c r="AK49" i="11"/>
  <c r="AT49" i="11" s="1"/>
  <c r="AJ43" i="11"/>
  <c r="AK43" i="11"/>
  <c r="AT43" i="11" s="1"/>
  <c r="AK37" i="11"/>
  <c r="AT37" i="11" s="1"/>
  <c r="AJ37" i="11"/>
  <c r="AJ31" i="11"/>
  <c r="AK31" i="11"/>
  <c r="AT31" i="11" s="1"/>
  <c r="AJ25" i="11"/>
  <c r="AK25" i="11"/>
  <c r="AT25" i="11" s="1"/>
  <c r="AK19" i="11"/>
  <c r="AT19" i="11" s="1"/>
  <c r="AJ19" i="11"/>
  <c r="AX12" i="11"/>
  <c r="S12" i="11" s="1"/>
  <c r="AC12" i="11" s="1"/>
  <c r="AB13" i="11" s="1"/>
  <c r="AX3" i="11"/>
  <c r="S3" i="11" s="1"/>
  <c r="AC3" i="11" s="1"/>
  <c r="AH88" i="16"/>
  <c r="AQ88" i="16" s="1"/>
  <c r="AI88" i="48"/>
  <c r="AN88" i="48"/>
  <c r="AH89" i="83"/>
  <c r="AQ89" i="83" s="1"/>
  <c r="AQ91" i="83" s="1"/>
  <c r="AX3" i="83"/>
  <c r="S3" i="83" s="1"/>
  <c r="AC3" i="83" s="1"/>
  <c r="AZ3" i="83"/>
  <c r="AX6" i="83" s="1"/>
  <c r="S6" i="83" s="1"/>
  <c r="AC6" i="83" s="1"/>
  <c r="AB7" i="83" s="1"/>
  <c r="AX10" i="83"/>
  <c r="S10" i="83" s="1"/>
  <c r="AC10" i="83" s="1"/>
  <c r="AB11" i="83" s="1"/>
  <c r="AX11" i="83"/>
  <c r="S11" i="83" s="1"/>
  <c r="AC11" i="83" s="1"/>
  <c r="AB12" i="83" s="1"/>
  <c r="AX12" i="83"/>
  <c r="S12" i="83" s="1"/>
  <c r="AC12" i="83" s="1"/>
  <c r="AB13" i="83" s="1"/>
  <c r="AX16" i="83"/>
  <c r="S16" i="83" s="1"/>
  <c r="AC16" i="83" s="1"/>
  <c r="AB17" i="83" s="1"/>
  <c r="AX17" i="83"/>
  <c r="S17" i="83" s="1"/>
  <c r="AC17" i="83" s="1"/>
  <c r="AB18" i="83" s="1"/>
  <c r="AX18" i="83"/>
  <c r="S18" i="83" s="1"/>
  <c r="AC18" i="83" s="1"/>
  <c r="AB19" i="83" s="1"/>
  <c r="AX22" i="83"/>
  <c r="S22" i="83" s="1"/>
  <c r="AC22" i="83" s="1"/>
  <c r="AB23" i="83" s="1"/>
  <c r="AX23" i="83"/>
  <c r="S23" i="83" s="1"/>
  <c r="AC23" i="83" s="1"/>
  <c r="AB24" i="83" s="1"/>
  <c r="AX24" i="83"/>
  <c r="S24" i="83" s="1"/>
  <c r="AC24" i="83" s="1"/>
  <c r="AB25" i="83" s="1"/>
  <c r="AX25" i="83"/>
  <c r="S25" i="83" s="1"/>
  <c r="AC25" i="83" s="1"/>
  <c r="AB26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29" i="83"/>
  <c r="S29" i="83" s="1"/>
  <c r="AC29" i="83" s="1"/>
  <c r="AB30" i="83" s="1"/>
  <c r="AX30" i="83"/>
  <c r="S30" i="83" s="1"/>
  <c r="AC30" i="83" s="1"/>
  <c r="AB31" i="83" s="1"/>
  <c r="AX31" i="83"/>
  <c r="S31" i="83" s="1"/>
  <c r="AC31" i="83" s="1"/>
  <c r="AB32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5" i="83"/>
  <c r="S35" i="83" s="1"/>
  <c r="AC35" i="83" s="1"/>
  <c r="AB36" i="83" s="1"/>
  <c r="AX36" i="83"/>
  <c r="S36" i="83" s="1"/>
  <c r="AC36" i="83" s="1"/>
  <c r="AB37" i="83" s="1"/>
  <c r="AX37" i="83"/>
  <c r="S37" i="83" s="1"/>
  <c r="AC37" i="83" s="1"/>
  <c r="AB38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1" i="83"/>
  <c r="S41" i="83" s="1"/>
  <c r="AC41" i="83" s="1"/>
  <c r="AB42" i="83" s="1"/>
  <c r="AX42" i="83"/>
  <c r="S42" i="83" s="1"/>
  <c r="AC42" i="83" s="1"/>
  <c r="AB43" i="83" s="1"/>
  <c r="AX43" i="83"/>
  <c r="S43" i="83" s="1"/>
  <c r="AC43" i="83" s="1"/>
  <c r="AB44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4" i="83"/>
  <c r="S74" i="83" s="1"/>
  <c r="AC74" i="83" s="1"/>
  <c r="AB75" i="83" s="1"/>
  <c r="AX75" i="83"/>
  <c r="S75" i="83" s="1"/>
  <c r="AC75" i="83" s="1"/>
  <c r="AB76" i="83" s="1"/>
  <c r="AX76" i="83"/>
  <c r="S76" i="83" s="1"/>
  <c r="AC76" i="83" s="1"/>
  <c r="AB77" i="83" s="1"/>
  <c r="AX77" i="83"/>
  <c r="S77" i="83" s="1"/>
  <c r="AC77" i="83" s="1"/>
  <c r="AB78" i="83" s="1"/>
  <c r="AX78" i="83"/>
  <c r="S78" i="83" s="1"/>
  <c r="AC78" i="83" s="1"/>
  <c r="AB79" i="83" s="1"/>
  <c r="AX79" i="83"/>
  <c r="S79" i="83" s="1"/>
  <c r="AC79" i="83" s="1"/>
  <c r="AB80" i="83" s="1"/>
  <c r="AX80" i="83"/>
  <c r="S80" i="83" s="1"/>
  <c r="AC80" i="83" s="1"/>
  <c r="AB81" i="83" s="1"/>
  <c r="AX81" i="83"/>
  <c r="S81" i="83" s="1"/>
  <c r="AC81" i="83" s="1"/>
  <c r="AB82" i="83" s="1"/>
  <c r="AX82" i="83"/>
  <c r="S82" i="83" s="1"/>
  <c r="AC82" i="83" s="1"/>
  <c r="AB83" i="83" s="1"/>
  <c r="AX83" i="83"/>
  <c r="S83" i="83" s="1"/>
  <c r="AC83" i="83" s="1"/>
  <c r="AB84" i="83" s="1"/>
  <c r="AX86" i="83"/>
  <c r="S86" i="83" s="1"/>
  <c r="AC86" i="83" s="1"/>
  <c r="AB87" i="83" s="1"/>
  <c r="AX87" i="83"/>
  <c r="S87" i="83" s="1"/>
  <c r="AC87" i="83" s="1"/>
  <c r="AB88" i="83" s="1"/>
  <c r="AX84" i="83"/>
  <c r="S84" i="83" s="1"/>
  <c r="AC84" i="83" s="1"/>
  <c r="AB85" i="83" s="1"/>
  <c r="AX85" i="83"/>
  <c r="S85" i="83" s="1"/>
  <c r="AC85" i="83" s="1"/>
  <c r="AB86" i="83" s="1"/>
  <c r="AX88" i="83"/>
  <c r="S88" i="83" s="1"/>
  <c r="AC88" i="83" s="1"/>
  <c r="AB89" i="83" s="1"/>
  <c r="AX5" i="83" l="1"/>
  <c r="S5" i="83" s="1"/>
  <c r="AC5" i="83" s="1"/>
  <c r="AB6" i="83" s="1"/>
  <c r="AJ7" i="1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X20" i="83"/>
  <c r="S20" i="83" s="1"/>
  <c r="AC20" i="83" s="1"/>
  <c r="AB21" i="83" s="1"/>
  <c r="AX14" i="83"/>
  <c r="S14" i="83" s="1"/>
  <c r="AC14" i="83" s="1"/>
  <c r="AB15" i="83" s="1"/>
  <c r="AX8" i="83"/>
  <c r="S8" i="83" s="1"/>
  <c r="AC8" i="83" s="1"/>
  <c r="AB9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F84" i="82"/>
  <c r="AO84" i="82" s="1"/>
  <c r="AE84" i="82"/>
  <c r="AG84" i="82"/>
  <c r="AP84" i="82" s="1"/>
  <c r="W85" i="82"/>
  <c r="AE89" i="102"/>
  <c r="AG89" i="102"/>
  <c r="AP89" i="102" s="1"/>
  <c r="W90" i="102"/>
  <c r="AF89" i="102"/>
  <c r="AO89" i="102" s="1"/>
  <c r="AK77" i="83"/>
  <c r="AT77" i="83" s="1"/>
  <c r="AJ77" i="83"/>
  <c r="AJ85" i="83"/>
  <c r="AK85" i="83"/>
  <c r="AT85" i="83" s="1"/>
  <c r="AK80" i="83"/>
  <c r="AT80" i="83" s="1"/>
  <c r="AJ80" i="83"/>
  <c r="AK62" i="83"/>
  <c r="AT62" i="83" s="1"/>
  <c r="AJ62" i="83"/>
  <c r="AJ84" i="83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J60" i="83"/>
  <c r="AK60" i="83"/>
  <c r="AT60" i="83" s="1"/>
  <c r="AK54" i="83"/>
  <c r="AT54" i="83" s="1"/>
  <c r="AJ54" i="83"/>
  <c r="AJ48" i="83"/>
  <c r="AK48" i="83"/>
  <c r="AT48" i="83" s="1"/>
  <c r="AK42" i="83"/>
  <c r="AT42" i="83" s="1"/>
  <c r="AJ42" i="83"/>
  <c r="AJ36" i="83"/>
  <c r="AK36" i="83"/>
  <c r="AT36" i="83" s="1"/>
  <c r="AK30" i="83"/>
  <c r="AT30" i="83" s="1"/>
  <c r="AJ30" i="83"/>
  <c r="AJ24" i="83"/>
  <c r="AK24" i="83"/>
  <c r="AT24" i="83" s="1"/>
  <c r="AK18" i="83"/>
  <c r="AT18" i="83" s="1"/>
  <c r="AJ18" i="83"/>
  <c r="AJ12" i="83"/>
  <c r="AK12" i="83"/>
  <c r="AT12" i="83" s="1"/>
  <c r="AK7" i="83"/>
  <c r="AT7" i="83" s="1"/>
  <c r="AJ7" i="83"/>
  <c r="AS19" i="11"/>
  <c r="AL19" i="11"/>
  <c r="AU19" i="11" s="1"/>
  <c r="AS37" i="11"/>
  <c r="AL37" i="11"/>
  <c r="AU37" i="11" s="1"/>
  <c r="AS55" i="11"/>
  <c r="AL55" i="11"/>
  <c r="AU55" i="11" s="1"/>
  <c r="AS86" i="11"/>
  <c r="AL86" i="11"/>
  <c r="AU86" i="11" s="1"/>
  <c r="AS14" i="11"/>
  <c r="AL14" i="11"/>
  <c r="AU14" i="11" s="1"/>
  <c r="AS50" i="11"/>
  <c r="AL50" i="11"/>
  <c r="AU50" i="11" s="1"/>
  <c r="AX89" i="55"/>
  <c r="S89" i="55" s="1"/>
  <c r="AC89" i="55" s="1"/>
  <c r="AE89" i="55"/>
  <c r="AF89" i="55"/>
  <c r="AO89" i="55" s="1"/>
  <c r="AO91" i="55" s="1"/>
  <c r="AG89" i="55"/>
  <c r="AP89" i="55" s="1"/>
  <c r="AP91" i="55" s="1"/>
  <c r="AS15" i="11"/>
  <c r="AL15" i="11"/>
  <c r="AU15" i="11" s="1"/>
  <c r="AS33" i="11"/>
  <c r="AL33" i="11"/>
  <c r="AU33" i="11" s="1"/>
  <c r="AS69" i="11"/>
  <c r="AL69" i="11"/>
  <c r="AU69" i="11" s="1"/>
  <c r="AJ88" i="55"/>
  <c r="AK88" i="55"/>
  <c r="AT88" i="55" s="1"/>
  <c r="AK80" i="55"/>
  <c r="AT80" i="55" s="1"/>
  <c r="AJ80" i="55"/>
  <c r="AK74" i="55"/>
  <c r="AT74" i="55" s="1"/>
  <c r="AJ74" i="55"/>
  <c r="AJ68" i="55"/>
  <c r="AK68" i="55"/>
  <c r="AT68" i="55" s="1"/>
  <c r="AJ62" i="55"/>
  <c r="AK62" i="55"/>
  <c r="AT62" i="55" s="1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J26" i="55"/>
  <c r="AK26" i="55"/>
  <c r="AT26" i="55" s="1"/>
  <c r="AJ20" i="55"/>
  <c r="AK20" i="55"/>
  <c r="AT20" i="55" s="1"/>
  <c r="AK13" i="55"/>
  <c r="AT13" i="55" s="1"/>
  <c r="AX6" i="55"/>
  <c r="S6" i="55" s="1"/>
  <c r="AC6" i="55" s="1"/>
  <c r="AB7" i="55" s="1"/>
  <c r="AS22" i="11"/>
  <c r="AL22" i="11"/>
  <c r="AU22" i="11" s="1"/>
  <c r="AS40" i="11"/>
  <c r="AL40" i="11"/>
  <c r="AU40" i="11" s="1"/>
  <c r="AS17" i="11"/>
  <c r="AL17" i="11"/>
  <c r="AU17" i="11" s="1"/>
  <c r="AS53" i="11"/>
  <c r="AL53" i="11"/>
  <c r="AU53" i="11" s="1"/>
  <c r="AS88" i="11"/>
  <c r="AL88" i="11"/>
  <c r="AU88" i="11" s="1"/>
  <c r="AH89" i="87"/>
  <c r="AQ89" i="87" s="1"/>
  <c r="AQ91" i="87" s="1"/>
  <c r="AX4" i="87"/>
  <c r="S4" i="87" s="1"/>
  <c r="AC4" i="87" s="1"/>
  <c r="AB5" i="87" s="1"/>
  <c r="AZ3" i="87"/>
  <c r="AX83" i="87" s="1"/>
  <c r="S83" i="87" s="1"/>
  <c r="AC83" i="87" s="1"/>
  <c r="AB84" i="87" s="1"/>
  <c r="AX7" i="87"/>
  <c r="S7" i="87" s="1"/>
  <c r="AC7" i="87" s="1"/>
  <c r="AB8" i="87" s="1"/>
  <c r="AX9" i="87"/>
  <c r="S9" i="87" s="1"/>
  <c r="AC9" i="87" s="1"/>
  <c r="AB10" i="87" s="1"/>
  <c r="AX11" i="87"/>
  <c r="S11" i="87" s="1"/>
  <c r="AC11" i="87" s="1"/>
  <c r="AB12" i="87" s="1"/>
  <c r="AX12" i="87"/>
  <c r="S12" i="87" s="1"/>
  <c r="AC12" i="87" s="1"/>
  <c r="AB13" i="87" s="1"/>
  <c r="AX13" i="87"/>
  <c r="S13" i="87" s="1"/>
  <c r="AC13" i="87" s="1"/>
  <c r="AB14" i="87" s="1"/>
  <c r="AX14" i="87"/>
  <c r="S14" i="87" s="1"/>
  <c r="AC14" i="87" s="1"/>
  <c r="AB15" i="87" s="1"/>
  <c r="AX15" i="87"/>
  <c r="S15" i="87" s="1"/>
  <c r="AC15" i="87" s="1"/>
  <c r="AB16" i="87" s="1"/>
  <c r="AX16" i="87"/>
  <c r="S16" i="87" s="1"/>
  <c r="AC16" i="87" s="1"/>
  <c r="AB17" i="87" s="1"/>
  <c r="AX17" i="87"/>
  <c r="S17" i="87" s="1"/>
  <c r="AC17" i="87" s="1"/>
  <c r="AB18" i="87" s="1"/>
  <c r="AX18" i="87"/>
  <c r="S18" i="87" s="1"/>
  <c r="AC18" i="87" s="1"/>
  <c r="AB19" i="87" s="1"/>
  <c r="AX19" i="87"/>
  <c r="S19" i="87" s="1"/>
  <c r="AC19" i="87" s="1"/>
  <c r="AB20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7" i="87"/>
  <c r="S87" i="87" s="1"/>
  <c r="AC87" i="87" s="1"/>
  <c r="AB88" i="87" s="1"/>
  <c r="AX84" i="87"/>
  <c r="S84" i="87" s="1"/>
  <c r="AC84" i="87" s="1"/>
  <c r="AB85" i="87" s="1"/>
  <c r="AX86" i="87"/>
  <c r="S86" i="87" s="1"/>
  <c r="AC86" i="87" s="1"/>
  <c r="AB87" i="87" s="1"/>
  <c r="AX85" i="87"/>
  <c r="S85" i="87" s="1"/>
  <c r="AC85" i="87" s="1"/>
  <c r="AB86" i="87" s="1"/>
  <c r="AX88" i="87"/>
  <c r="S88" i="87" s="1"/>
  <c r="AC88" i="87" s="1"/>
  <c r="AB89" i="87" s="1"/>
  <c r="AI88" i="16"/>
  <c r="AN88" i="16"/>
  <c r="AS48" i="11"/>
  <c r="AL48" i="11"/>
  <c r="AU48" i="11" s="1"/>
  <c r="AK83" i="83"/>
  <c r="AT83" i="83" s="1"/>
  <c r="AJ83" i="83"/>
  <c r="AJ71" i="83"/>
  <c r="AK71" i="83"/>
  <c r="AT71" i="83" s="1"/>
  <c r="AK65" i="83"/>
  <c r="AT65" i="83" s="1"/>
  <c r="AJ65" i="83"/>
  <c r="AJ59" i="83"/>
  <c r="AK59" i="83"/>
  <c r="AT59" i="83" s="1"/>
  <c r="AK53" i="83"/>
  <c r="AT53" i="83" s="1"/>
  <c r="AJ53" i="83"/>
  <c r="AK47" i="83"/>
  <c r="AT47" i="83" s="1"/>
  <c r="AJ47" i="83"/>
  <c r="AK41" i="83"/>
  <c r="AT41" i="83" s="1"/>
  <c r="AJ41" i="83"/>
  <c r="AK35" i="83"/>
  <c r="AT35" i="83" s="1"/>
  <c r="AJ35" i="83"/>
  <c r="AK29" i="83"/>
  <c r="AT29" i="83" s="1"/>
  <c r="AJ29" i="83"/>
  <c r="AK23" i="83"/>
  <c r="AT23" i="83" s="1"/>
  <c r="AJ23" i="83"/>
  <c r="AJ17" i="83"/>
  <c r="AK17" i="83"/>
  <c r="AT17" i="83" s="1"/>
  <c r="AK11" i="83"/>
  <c r="AT11" i="83" s="1"/>
  <c r="AJ11" i="83"/>
  <c r="AJ3" i="83"/>
  <c r="AB4" i="83"/>
  <c r="AS73" i="11"/>
  <c r="AL73" i="11"/>
  <c r="AU73" i="11" s="1"/>
  <c r="AR83" i="82"/>
  <c r="AH89" i="50"/>
  <c r="AQ89" i="50" s="1"/>
  <c r="Y88" i="94"/>
  <c r="Z88" i="94"/>
  <c r="X88" i="94"/>
  <c r="AS20" i="11"/>
  <c r="AL20" i="11"/>
  <c r="AU20" i="11" s="1"/>
  <c r="AL38" i="11"/>
  <c r="AU38" i="11" s="1"/>
  <c r="AS38" i="11"/>
  <c r="AS56" i="11"/>
  <c r="AL56" i="11"/>
  <c r="AU56" i="11" s="1"/>
  <c r="AH89" i="42"/>
  <c r="AQ89" i="42" s="1"/>
  <c r="AS21" i="11"/>
  <c r="AL21" i="11"/>
  <c r="AU21" i="11" s="1"/>
  <c r="AS75" i="11"/>
  <c r="AL75" i="11"/>
  <c r="AU75" i="11" s="1"/>
  <c r="AJ85" i="55"/>
  <c r="AK85" i="55"/>
  <c r="AT85" i="55" s="1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J49" i="55"/>
  <c r="AK49" i="55"/>
  <c r="AT49" i="55" s="1"/>
  <c r="AJ43" i="55"/>
  <c r="AK43" i="55"/>
  <c r="AT43" i="55" s="1"/>
  <c r="AK37" i="55"/>
  <c r="AT37" i="55" s="1"/>
  <c r="AJ37" i="55"/>
  <c r="AJ31" i="55"/>
  <c r="AK31" i="55"/>
  <c r="AT31" i="55" s="1"/>
  <c r="AK25" i="55"/>
  <c r="AT25" i="55" s="1"/>
  <c r="AJ25" i="55"/>
  <c r="AJ19" i="55"/>
  <c r="AK19" i="55"/>
  <c r="AT19" i="55" s="1"/>
  <c r="AK12" i="55"/>
  <c r="AT12" i="55" s="1"/>
  <c r="AJ12" i="55"/>
  <c r="AX3" i="55"/>
  <c r="S3" i="55" s="1"/>
  <c r="AC3" i="55" s="1"/>
  <c r="Y87" i="49"/>
  <c r="X87" i="49"/>
  <c r="AS9" i="11"/>
  <c r="AL9" i="11"/>
  <c r="AU9" i="11" s="1"/>
  <c r="AS28" i="11"/>
  <c r="AL28" i="11"/>
  <c r="AU28" i="11" s="1"/>
  <c r="AS64" i="11"/>
  <c r="AL64" i="11"/>
  <c r="AU64" i="11" s="1"/>
  <c r="AS35" i="11"/>
  <c r="AL35" i="11"/>
  <c r="AU35" i="11" s="1"/>
  <c r="AS71" i="11"/>
  <c r="AL71" i="11"/>
  <c r="AU71" i="11" s="1"/>
  <c r="Z89" i="87"/>
  <c r="AS11" i="11"/>
  <c r="AL11" i="11"/>
  <c r="AU11" i="11" s="1"/>
  <c r="AS30" i="11"/>
  <c r="AL30" i="11"/>
  <c r="AU30" i="11" s="1"/>
  <c r="AS66" i="11"/>
  <c r="AL66" i="11"/>
  <c r="AU66" i="11" s="1"/>
  <c r="AS84" i="11"/>
  <c r="AL84" i="11"/>
  <c r="AU84" i="11" s="1"/>
  <c r="AJ89" i="83"/>
  <c r="AS89" i="83" s="1"/>
  <c r="AK89" i="83"/>
  <c r="AT89" i="83" s="1"/>
  <c r="AJ70" i="83"/>
  <c r="AK70" i="83"/>
  <c r="AT70" i="83" s="1"/>
  <c r="AJ64" i="83"/>
  <c r="AK64" i="83"/>
  <c r="AT64" i="83" s="1"/>
  <c r="AK58" i="83"/>
  <c r="AT58" i="83" s="1"/>
  <c r="AJ58" i="83"/>
  <c r="AJ52" i="83"/>
  <c r="AK52" i="83"/>
  <c r="AT52" i="83" s="1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K22" i="83"/>
  <c r="AT22" i="83" s="1"/>
  <c r="AJ22" i="83"/>
  <c r="AK16" i="83"/>
  <c r="AT16" i="83" s="1"/>
  <c r="AJ16" i="83"/>
  <c r="AJ10" i="83"/>
  <c r="AK10" i="83"/>
  <c r="AT10" i="83" s="1"/>
  <c r="AJ6" i="83"/>
  <c r="AK6" i="83"/>
  <c r="AT6" i="83" s="1"/>
  <c r="AS79" i="11"/>
  <c r="AL79" i="11"/>
  <c r="AU79" i="11" s="1"/>
  <c r="Z89" i="50"/>
  <c r="AH84" i="82"/>
  <c r="AQ84" i="82" s="1"/>
  <c r="AR87" i="43"/>
  <c r="AI87" i="94"/>
  <c r="AN87" i="94"/>
  <c r="AS80" i="11"/>
  <c r="AL80" i="11"/>
  <c r="AU80" i="11" s="1"/>
  <c r="Z89" i="42"/>
  <c r="AS39" i="11"/>
  <c r="AL39" i="11"/>
  <c r="AU39" i="11" s="1"/>
  <c r="AS57" i="11"/>
  <c r="AL57" i="11"/>
  <c r="AU57" i="11" s="1"/>
  <c r="AK84" i="55"/>
  <c r="AT84" i="55" s="1"/>
  <c r="AJ84" i="55"/>
  <c r="AK78" i="55"/>
  <c r="AT78" i="55" s="1"/>
  <c r="AJ78" i="55"/>
  <c r="AK72" i="55"/>
  <c r="AT72" i="55" s="1"/>
  <c r="AJ72" i="55"/>
  <c r="AJ66" i="55"/>
  <c r="AK66" i="55"/>
  <c r="AT66" i="55" s="1"/>
  <c r="AK60" i="55"/>
  <c r="AT60" i="55" s="1"/>
  <c r="AJ60" i="55"/>
  <c r="AK54" i="55"/>
  <c r="AT54" i="55" s="1"/>
  <c r="AJ54" i="55"/>
  <c r="AK48" i="55"/>
  <c r="AT48" i="55" s="1"/>
  <c r="AJ48" i="55"/>
  <c r="AK42" i="55"/>
  <c r="AT42" i="55" s="1"/>
  <c r="AJ42" i="55"/>
  <c r="AJ36" i="55"/>
  <c r="AK36" i="55"/>
  <c r="AT36" i="55" s="1"/>
  <c r="AK30" i="55"/>
  <c r="AT30" i="55" s="1"/>
  <c r="AJ30" i="55"/>
  <c r="AK24" i="55"/>
  <c r="AT24" i="55" s="1"/>
  <c r="AJ24" i="55"/>
  <c r="AJ17" i="55"/>
  <c r="AK17" i="55"/>
  <c r="AT17" i="55" s="1"/>
  <c r="AK11" i="55"/>
  <c r="AT11" i="55" s="1"/>
  <c r="AJ11" i="55"/>
  <c r="AX4" i="55"/>
  <c r="S4" i="55" s="1"/>
  <c r="AC4" i="55" s="1"/>
  <c r="AB5" i="55" s="1"/>
  <c r="Y90" i="85"/>
  <c r="X90" i="85"/>
  <c r="AS46" i="11"/>
  <c r="AL46" i="11"/>
  <c r="AU46" i="11" s="1"/>
  <c r="AS82" i="11"/>
  <c r="AL82" i="11"/>
  <c r="AU82" i="11" s="1"/>
  <c r="AS77" i="11"/>
  <c r="AL77" i="11"/>
  <c r="AU77" i="11" s="1"/>
  <c r="AR88" i="42"/>
  <c r="Y89" i="18"/>
  <c r="X89" i="18"/>
  <c r="AR88" i="102"/>
  <c r="AS18" i="11"/>
  <c r="AL18" i="11"/>
  <c r="AU18" i="11" s="1"/>
  <c r="AL36" i="11"/>
  <c r="AU36" i="11" s="1"/>
  <c r="AS36" i="11"/>
  <c r="AS54" i="11"/>
  <c r="AL54" i="11"/>
  <c r="AU54" i="11" s="1"/>
  <c r="AS72" i="11"/>
  <c r="AL72" i="11"/>
  <c r="AU72" i="11" s="1"/>
  <c r="AI89" i="83"/>
  <c r="AN89" i="83"/>
  <c r="AN91" i="83" s="1"/>
  <c r="AJ82" i="83"/>
  <c r="AK82" i="83"/>
  <c r="AT82" i="83" s="1"/>
  <c r="AK69" i="83"/>
  <c r="AT69" i="83" s="1"/>
  <c r="AJ69" i="83"/>
  <c r="AJ63" i="83"/>
  <c r="AK63" i="83"/>
  <c r="AT63" i="83" s="1"/>
  <c r="AK57" i="83"/>
  <c r="AT57" i="83" s="1"/>
  <c r="AJ57" i="83"/>
  <c r="AK51" i="83"/>
  <c r="AT51" i="83" s="1"/>
  <c r="AJ51" i="83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21" i="83"/>
  <c r="AT21" i="83" s="1"/>
  <c r="AJ21" i="83"/>
  <c r="AJ15" i="83"/>
  <c r="AK15" i="83"/>
  <c r="AT15" i="83" s="1"/>
  <c r="AK9" i="83"/>
  <c r="AT9" i="83" s="1"/>
  <c r="AJ9" i="83"/>
  <c r="AS25" i="11"/>
  <c r="AL25" i="11"/>
  <c r="AU25" i="11" s="1"/>
  <c r="AS43" i="11"/>
  <c r="AL43" i="11"/>
  <c r="AU43" i="11" s="1"/>
  <c r="AS61" i="11"/>
  <c r="AL61" i="11"/>
  <c r="AU61" i="11" s="1"/>
  <c r="AL7" i="11"/>
  <c r="AU7" i="11" s="1"/>
  <c r="AS7" i="11"/>
  <c r="AH88" i="43"/>
  <c r="AQ88" i="43" s="1"/>
  <c r="Y88" i="90"/>
  <c r="X88" i="90"/>
  <c r="AS27" i="11"/>
  <c r="AL27" i="11"/>
  <c r="AU27" i="11" s="1"/>
  <c r="AS45" i="11"/>
  <c r="AL45" i="11"/>
  <c r="AU45" i="11" s="1"/>
  <c r="AS63" i="11"/>
  <c r="AL63" i="11"/>
  <c r="AU63" i="11" s="1"/>
  <c r="AK89" i="55"/>
  <c r="AT89" i="55" s="1"/>
  <c r="AJ89" i="55"/>
  <c r="AS89" i="55" s="1"/>
  <c r="AK83" i="55"/>
  <c r="AT83" i="55" s="1"/>
  <c r="AJ83" i="55"/>
  <c r="AK77" i="55"/>
  <c r="AT77" i="55" s="1"/>
  <c r="AJ77" i="55"/>
  <c r="AK71" i="55"/>
  <c r="AT71" i="55" s="1"/>
  <c r="AJ71" i="55"/>
  <c r="AJ65" i="55"/>
  <c r="AK65" i="55"/>
  <c r="AT65" i="55" s="1"/>
  <c r="AK59" i="55"/>
  <c r="AT59" i="55" s="1"/>
  <c r="AJ59" i="55"/>
  <c r="AK53" i="55"/>
  <c r="AT53" i="55" s="1"/>
  <c r="AJ53" i="55"/>
  <c r="AJ47" i="55"/>
  <c r="AK47" i="55"/>
  <c r="AT47" i="55" s="1"/>
  <c r="AJ41" i="55"/>
  <c r="AK41" i="55"/>
  <c r="AT41" i="55" s="1"/>
  <c r="AK35" i="55"/>
  <c r="AT35" i="55" s="1"/>
  <c r="AJ35" i="55"/>
  <c r="AJ29" i="55"/>
  <c r="AK29" i="55"/>
  <c r="AT29" i="55" s="1"/>
  <c r="AK23" i="55"/>
  <c r="AT23" i="55" s="1"/>
  <c r="AJ23" i="55"/>
  <c r="AJ16" i="55"/>
  <c r="AK16" i="55"/>
  <c r="AT16" i="55" s="1"/>
  <c r="AJ10" i="55"/>
  <c r="AK10" i="55"/>
  <c r="AT10" i="55" s="1"/>
  <c r="AJ18" i="55"/>
  <c r="AK18" i="55"/>
  <c r="AT18" i="55" s="1"/>
  <c r="AI85" i="35"/>
  <c r="AN85" i="35"/>
  <c r="AI86" i="49"/>
  <c r="AN86" i="49"/>
  <c r="AS16" i="11"/>
  <c r="AL16" i="11"/>
  <c r="AU16" i="11" s="1"/>
  <c r="AS52" i="11"/>
  <c r="AL52" i="11"/>
  <c r="AU52" i="11" s="1"/>
  <c r="AS70" i="11"/>
  <c r="AL70" i="11"/>
  <c r="AU70" i="11" s="1"/>
  <c r="AR84" i="98"/>
  <c r="AJ5" i="11"/>
  <c r="AK5" i="11"/>
  <c r="AT5" i="11" s="1"/>
  <c r="AS23" i="11"/>
  <c r="AL23" i="11"/>
  <c r="AU23" i="11" s="1"/>
  <c r="AS41" i="11"/>
  <c r="AL41" i="11"/>
  <c r="AU41" i="11" s="1"/>
  <c r="AS59" i="11"/>
  <c r="AL59" i="11"/>
  <c r="AU59" i="11" s="1"/>
  <c r="AI88" i="18"/>
  <c r="AN88" i="18"/>
  <c r="AE85" i="98"/>
  <c r="AG85" i="98"/>
  <c r="AP85" i="98" s="1"/>
  <c r="AF85" i="98"/>
  <c r="AO85" i="98" s="1"/>
  <c r="W86" i="98"/>
  <c r="Y89" i="16"/>
  <c r="X89" i="16"/>
  <c r="AJ76" i="83"/>
  <c r="AK76" i="83"/>
  <c r="AT76" i="83" s="1"/>
  <c r="AK75" i="83"/>
  <c r="AT75" i="83" s="1"/>
  <c r="AJ75" i="83"/>
  <c r="AK68" i="83"/>
  <c r="AT68" i="83" s="1"/>
  <c r="AJ68" i="83"/>
  <c r="AK50" i="83"/>
  <c r="AT50" i="83" s="1"/>
  <c r="AJ50" i="83"/>
  <c r="AJ38" i="83"/>
  <c r="AK38" i="83"/>
  <c r="AT38" i="83" s="1"/>
  <c r="AK32" i="83"/>
  <c r="AT32" i="83" s="1"/>
  <c r="AJ32" i="83"/>
  <c r="AJ26" i="83"/>
  <c r="AK26" i="83"/>
  <c r="AT26" i="83" s="1"/>
  <c r="AJ20" i="83"/>
  <c r="AK20" i="83"/>
  <c r="AT20" i="83" s="1"/>
  <c r="AJ14" i="83"/>
  <c r="AK14" i="83"/>
  <c r="AT14" i="83" s="1"/>
  <c r="AK8" i="83"/>
  <c r="AT8" i="83" s="1"/>
  <c r="AJ8" i="83"/>
  <c r="AB4" i="11"/>
  <c r="AJ3" i="11"/>
  <c r="AS85" i="11"/>
  <c r="AL85" i="11"/>
  <c r="AU85" i="11" s="1"/>
  <c r="Y88" i="10"/>
  <c r="Z88" i="10" s="1"/>
  <c r="X88" i="10"/>
  <c r="AS26" i="11"/>
  <c r="AL26" i="11"/>
  <c r="AU26" i="11" s="1"/>
  <c r="AS44" i="11"/>
  <c r="AL44" i="11"/>
  <c r="AU44" i="11" s="1"/>
  <c r="AS62" i="11"/>
  <c r="AL62" i="11"/>
  <c r="AU62" i="11" s="1"/>
  <c r="AF88" i="43"/>
  <c r="AO88" i="43" s="1"/>
  <c r="AG88" i="43"/>
  <c r="W89" i="43"/>
  <c r="AE88" i="43"/>
  <c r="AN88" i="43" s="1"/>
  <c r="AI87" i="90"/>
  <c r="AN87" i="90"/>
  <c r="AJ8" i="11"/>
  <c r="AK8" i="11"/>
  <c r="AT8" i="11" s="1"/>
  <c r="AS81" i="11"/>
  <c r="AL81" i="11"/>
  <c r="AU81" i="11" s="1"/>
  <c r="AK87" i="55"/>
  <c r="AT87" i="55" s="1"/>
  <c r="AJ87" i="55"/>
  <c r="AK82" i="55"/>
  <c r="AT82" i="55" s="1"/>
  <c r="AJ82" i="55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J9" i="55"/>
  <c r="AK9" i="55"/>
  <c r="AT9" i="55" s="1"/>
  <c r="AX5" i="55"/>
  <c r="S5" i="55" s="1"/>
  <c r="AC5" i="55" s="1"/>
  <c r="AB6" i="55" s="1"/>
  <c r="Y86" i="35"/>
  <c r="X86" i="35"/>
  <c r="AI89" i="85"/>
  <c r="AN89" i="85"/>
  <c r="AS34" i="11"/>
  <c r="AL34" i="11"/>
  <c r="AU34" i="11" s="1"/>
  <c r="AS87" i="11"/>
  <c r="AL87" i="11"/>
  <c r="AU87" i="11" s="1"/>
  <c r="AS10" i="11"/>
  <c r="AL10" i="11"/>
  <c r="AU10" i="11" s="1"/>
  <c r="AS29" i="11"/>
  <c r="AL29" i="11"/>
  <c r="AU29" i="11" s="1"/>
  <c r="AS65" i="11"/>
  <c r="AL65" i="11"/>
  <c r="AU65" i="11" s="1"/>
  <c r="AS83" i="11"/>
  <c r="AL83" i="11"/>
  <c r="AU83" i="11" s="1"/>
  <c r="AR88" i="50"/>
  <c r="AH89" i="48"/>
  <c r="AQ89" i="48" s="1"/>
  <c r="AJ12" i="11"/>
  <c r="AS24" i="11"/>
  <c r="AL24" i="11"/>
  <c r="AU24" i="11" s="1"/>
  <c r="AS60" i="11"/>
  <c r="AL60" i="11"/>
  <c r="AU60" i="11" s="1"/>
  <c r="AS78" i="11"/>
  <c r="AL78" i="11"/>
  <c r="AU78" i="11" s="1"/>
  <c r="AJ86" i="83"/>
  <c r="AK86" i="83"/>
  <c r="AT86" i="83" s="1"/>
  <c r="AK81" i="83"/>
  <c r="AT81" i="83" s="1"/>
  <c r="AJ81" i="83"/>
  <c r="AK88" i="83"/>
  <c r="AT88" i="83" s="1"/>
  <c r="AJ88" i="83"/>
  <c r="AJ74" i="83"/>
  <c r="AK74" i="83"/>
  <c r="AT74" i="83" s="1"/>
  <c r="AJ56" i="83"/>
  <c r="AK56" i="83"/>
  <c r="AT56" i="83" s="1"/>
  <c r="AJ44" i="83"/>
  <c r="AK44" i="83"/>
  <c r="AT44" i="83" s="1"/>
  <c r="AK87" i="83"/>
  <c r="AT87" i="83" s="1"/>
  <c r="AJ87" i="83"/>
  <c r="AJ79" i="83"/>
  <c r="AK79" i="83"/>
  <c r="AT79" i="83" s="1"/>
  <c r="AJ73" i="83"/>
  <c r="AK73" i="83"/>
  <c r="AT73" i="83" s="1"/>
  <c r="AK67" i="83"/>
  <c r="AT67" i="83" s="1"/>
  <c r="AJ67" i="83"/>
  <c r="AJ61" i="83"/>
  <c r="AK61" i="83"/>
  <c r="AT61" i="83" s="1"/>
  <c r="AJ55" i="83"/>
  <c r="AK55" i="83"/>
  <c r="AT55" i="83" s="1"/>
  <c r="AK49" i="83"/>
  <c r="AT49" i="83" s="1"/>
  <c r="AJ49" i="83"/>
  <c r="AK43" i="83"/>
  <c r="AT43" i="83" s="1"/>
  <c r="AJ43" i="83"/>
  <c r="AK37" i="83"/>
  <c r="AT37" i="83" s="1"/>
  <c r="AJ37" i="83"/>
  <c r="AJ31" i="83"/>
  <c r="AK31" i="83"/>
  <c r="AT31" i="83" s="1"/>
  <c r="AJ25" i="83"/>
  <c r="AK25" i="83"/>
  <c r="AT25" i="83" s="1"/>
  <c r="AJ19" i="83"/>
  <c r="AK19" i="83"/>
  <c r="AT19" i="83" s="1"/>
  <c r="AJ13" i="83"/>
  <c r="AK13" i="83"/>
  <c r="AT13" i="83" s="1"/>
  <c r="AX4" i="83"/>
  <c r="S4" i="83" s="1"/>
  <c r="AC4" i="83" s="1"/>
  <c r="AB5" i="83" s="1"/>
  <c r="AR88" i="48"/>
  <c r="AJ13" i="11"/>
  <c r="AK13" i="11"/>
  <c r="AT13" i="11" s="1"/>
  <c r="AS31" i="11"/>
  <c r="AL31" i="11"/>
  <c r="AU31" i="11" s="1"/>
  <c r="AS49" i="11"/>
  <c r="AL49" i="11"/>
  <c r="AU49" i="11" s="1"/>
  <c r="AS67" i="11"/>
  <c r="AL67" i="11"/>
  <c r="AU67" i="11" s="1"/>
  <c r="AS74" i="11"/>
  <c r="AL74" i="11"/>
  <c r="AU74" i="11" s="1"/>
  <c r="AI87" i="10"/>
  <c r="AP87" i="10"/>
  <c r="AS32" i="11"/>
  <c r="AL32" i="11"/>
  <c r="AU32" i="11" s="1"/>
  <c r="AS68" i="11"/>
  <c r="AL68" i="11"/>
  <c r="AU68" i="11" s="1"/>
  <c r="AR89" i="11"/>
  <c r="AR91" i="11" s="1"/>
  <c r="AL89" i="11"/>
  <c r="AU89" i="11" s="1"/>
  <c r="AS51" i="11"/>
  <c r="AL51" i="11"/>
  <c r="AU51" i="11" s="1"/>
  <c r="AJ86" i="55"/>
  <c r="AK86" i="55"/>
  <c r="AT86" i="55" s="1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K51" i="55"/>
  <c r="AT51" i="55" s="1"/>
  <c r="AJ51" i="55"/>
  <c r="AK45" i="55"/>
  <c r="AT45" i="55" s="1"/>
  <c r="AJ45" i="55"/>
  <c r="AK39" i="55"/>
  <c r="AT39" i="55" s="1"/>
  <c r="AJ39" i="55"/>
  <c r="AK33" i="55"/>
  <c r="AT33" i="55" s="1"/>
  <c r="AJ33" i="55"/>
  <c r="AK27" i="55"/>
  <c r="AT27" i="55" s="1"/>
  <c r="AJ27" i="55"/>
  <c r="AK21" i="55"/>
  <c r="AT21" i="55" s="1"/>
  <c r="AJ21" i="55"/>
  <c r="AX13" i="55"/>
  <c r="S13" i="55" s="1"/>
  <c r="AC13" i="55" s="1"/>
  <c r="AB14" i="55" s="1"/>
  <c r="AX7" i="55"/>
  <c r="S7" i="55" s="1"/>
  <c r="AC7" i="55" s="1"/>
  <c r="AB8" i="55" s="1"/>
  <c r="AL6" i="11"/>
  <c r="AU6" i="11" s="1"/>
  <c r="AS6" i="11"/>
  <c r="AS58" i="11"/>
  <c r="AL58" i="11"/>
  <c r="AU58" i="11" s="1"/>
  <c r="AS76" i="11"/>
  <c r="AL76" i="11"/>
  <c r="AU76" i="11" s="1"/>
  <c r="AH89" i="102"/>
  <c r="AQ89" i="102" s="1"/>
  <c r="AS47" i="11"/>
  <c r="AL47" i="11"/>
  <c r="AU47" i="11" s="1"/>
  <c r="Z89" i="48"/>
  <c r="AH85" i="98"/>
  <c r="AQ85" i="98" s="1"/>
  <c r="AS42" i="11"/>
  <c r="AL42" i="11"/>
  <c r="AU42" i="11" s="1"/>
  <c r="Z89" i="18" l="1"/>
  <c r="AX8" i="87"/>
  <c r="S8" i="87" s="1"/>
  <c r="AC8" i="87" s="1"/>
  <c r="AB9" i="87" s="1"/>
  <c r="AX6" i="87"/>
  <c r="S6" i="87" s="1"/>
  <c r="AC6" i="87" s="1"/>
  <c r="AB7" i="87" s="1"/>
  <c r="Z90" i="85"/>
  <c r="Z86" i="35"/>
  <c r="AX10" i="87"/>
  <c r="S10" i="87" s="1"/>
  <c r="AC10" i="87" s="1"/>
  <c r="AB11" i="87" s="1"/>
  <c r="AX3" i="87"/>
  <c r="S3" i="87" s="1"/>
  <c r="AC3" i="87" s="1"/>
  <c r="AF90" i="85"/>
  <c r="AO90" i="85" s="1"/>
  <c r="AG90" i="85"/>
  <c r="AP90" i="85" s="1"/>
  <c r="W91" i="85"/>
  <c r="AE90" i="85"/>
  <c r="AF86" i="35"/>
  <c r="AO86" i="35" s="1"/>
  <c r="AE86" i="35"/>
  <c r="AN86" i="35" s="1"/>
  <c r="AG86" i="35"/>
  <c r="W87" i="35"/>
  <c r="AE88" i="10"/>
  <c r="AF88" i="10"/>
  <c r="AO88" i="10" s="1"/>
  <c r="AG88" i="10"/>
  <c r="AP88" i="10" s="1"/>
  <c r="W89" i="10"/>
  <c r="W90" i="18"/>
  <c r="AF89" i="18"/>
  <c r="AO89" i="18" s="1"/>
  <c r="AE89" i="18"/>
  <c r="AG89" i="18"/>
  <c r="AP89" i="18" s="1"/>
  <c r="AS63" i="55"/>
  <c r="AL63" i="55"/>
  <c r="AU63" i="55" s="1"/>
  <c r="AR87" i="10"/>
  <c r="AS81" i="83"/>
  <c r="AL81" i="83"/>
  <c r="AU81" i="83" s="1"/>
  <c r="AS33" i="55"/>
  <c r="AL33" i="55"/>
  <c r="AU33" i="55" s="1"/>
  <c r="AS25" i="83"/>
  <c r="AL25" i="83"/>
  <c r="AU25" i="83" s="1"/>
  <c r="AS79" i="83"/>
  <c r="AL79" i="83"/>
  <c r="AU79" i="83" s="1"/>
  <c r="AS56" i="83"/>
  <c r="AL56" i="83"/>
  <c r="AU56" i="83" s="1"/>
  <c r="AS9" i="55"/>
  <c r="AL9" i="55"/>
  <c r="AU9" i="55" s="1"/>
  <c r="AS13" i="11"/>
  <c r="AL13" i="11"/>
  <c r="AU13" i="11" s="1"/>
  <c r="AL37" i="83"/>
  <c r="AU37" i="83" s="1"/>
  <c r="AS37" i="83"/>
  <c r="AS88" i="83"/>
  <c r="AL88" i="83"/>
  <c r="AU88" i="83" s="1"/>
  <c r="AS12" i="11"/>
  <c r="AL12" i="11"/>
  <c r="AU12" i="11" s="1"/>
  <c r="AS22" i="55"/>
  <c r="AL22" i="55"/>
  <c r="AU22" i="55" s="1"/>
  <c r="AS58" i="55"/>
  <c r="AL58" i="55"/>
  <c r="AU58" i="55" s="1"/>
  <c r="AS8" i="83"/>
  <c r="AL8" i="83"/>
  <c r="AU8" i="83" s="1"/>
  <c r="AS50" i="83"/>
  <c r="AL50" i="83"/>
  <c r="AU50" i="83" s="1"/>
  <c r="Y86" i="98"/>
  <c r="X86" i="98"/>
  <c r="Z86" i="98" s="1"/>
  <c r="AS35" i="55"/>
  <c r="AL35" i="55"/>
  <c r="AU35" i="55" s="1"/>
  <c r="AL53" i="55"/>
  <c r="AU53" i="55" s="1"/>
  <c r="AS53" i="55"/>
  <c r="AS71" i="55"/>
  <c r="AL71" i="55"/>
  <c r="AU71" i="55" s="1"/>
  <c r="AS9" i="83"/>
  <c r="AL9" i="83"/>
  <c r="AU9" i="83" s="1"/>
  <c r="AS27" i="83"/>
  <c r="AL27" i="83"/>
  <c r="AU27" i="83" s="1"/>
  <c r="AS45" i="83"/>
  <c r="AL45" i="83"/>
  <c r="AU45" i="83" s="1"/>
  <c r="AH89" i="18"/>
  <c r="AQ89" i="18" s="1"/>
  <c r="AS17" i="55"/>
  <c r="AL17" i="55"/>
  <c r="AU17" i="55" s="1"/>
  <c r="AS36" i="55"/>
  <c r="AL36" i="55"/>
  <c r="AU36" i="55" s="1"/>
  <c r="AS22" i="83"/>
  <c r="AL22" i="83"/>
  <c r="AU22" i="83" s="1"/>
  <c r="AS58" i="83"/>
  <c r="AL58" i="83"/>
  <c r="AU58" i="83" s="1"/>
  <c r="AJ3" i="55"/>
  <c r="AB4" i="55"/>
  <c r="AS43" i="55"/>
  <c r="AL43" i="55"/>
  <c r="AU43" i="55" s="1"/>
  <c r="AS61" i="55"/>
  <c r="AL61" i="55"/>
  <c r="AU61" i="55" s="1"/>
  <c r="AH88" i="94"/>
  <c r="AQ88" i="94" s="1"/>
  <c r="AJ4" i="83"/>
  <c r="AK4" i="83"/>
  <c r="AT4" i="83" s="1"/>
  <c r="AS23" i="83"/>
  <c r="AL23" i="83"/>
  <c r="AU23" i="83" s="1"/>
  <c r="AS41" i="83"/>
  <c r="AL41" i="83"/>
  <c r="AU41" i="83" s="1"/>
  <c r="AS83" i="83"/>
  <c r="AL83" i="83"/>
  <c r="AU83" i="83" s="1"/>
  <c r="AJ82" i="87"/>
  <c r="AK82" i="87"/>
  <c r="AT82" i="87" s="1"/>
  <c r="AK76" i="87"/>
  <c r="AT76" i="87" s="1"/>
  <c r="AJ76" i="87"/>
  <c r="AJ70" i="87"/>
  <c r="AK70" i="87"/>
  <c r="AT70" i="87" s="1"/>
  <c r="AK64" i="87"/>
  <c r="AT64" i="87" s="1"/>
  <c r="AJ64" i="87"/>
  <c r="AK58" i="87"/>
  <c r="AT58" i="87" s="1"/>
  <c r="AJ58" i="87"/>
  <c r="AK52" i="87"/>
  <c r="AT52" i="87" s="1"/>
  <c r="AJ52" i="87"/>
  <c r="AK46" i="87"/>
  <c r="AT46" i="87" s="1"/>
  <c r="AJ46" i="87"/>
  <c r="AJ40" i="87"/>
  <c r="AK40" i="87"/>
  <c r="AT40" i="87" s="1"/>
  <c r="AJ34" i="87"/>
  <c r="AK34" i="87"/>
  <c r="AT34" i="87" s="1"/>
  <c r="AJ28" i="87"/>
  <c r="AK28" i="87"/>
  <c r="AT28" i="87" s="1"/>
  <c r="AK22" i="87"/>
  <c r="AT22" i="87" s="1"/>
  <c r="AJ22" i="87"/>
  <c r="AK16" i="87"/>
  <c r="AT16" i="87" s="1"/>
  <c r="AJ16" i="87"/>
  <c r="AJ10" i="87"/>
  <c r="AK10" i="87"/>
  <c r="AT10" i="87" s="1"/>
  <c r="AB4" i="87"/>
  <c r="AJ3" i="87"/>
  <c r="AS44" i="55"/>
  <c r="AL44" i="55"/>
  <c r="AU44" i="55" s="1"/>
  <c r="AS80" i="55"/>
  <c r="AL80" i="55"/>
  <c r="AU80" i="55" s="1"/>
  <c r="AI89" i="55"/>
  <c r="AN89" i="55"/>
  <c r="AN91" i="55" s="1"/>
  <c r="AS18" i="83"/>
  <c r="AL18" i="83"/>
  <c r="AU18" i="83" s="1"/>
  <c r="AS54" i="83"/>
  <c r="AL54" i="83"/>
  <c r="AU54" i="83" s="1"/>
  <c r="AS72" i="83"/>
  <c r="AL72" i="83"/>
  <c r="AU72" i="83" s="1"/>
  <c r="AS62" i="83"/>
  <c r="AL62" i="83"/>
  <c r="AU62" i="83" s="1"/>
  <c r="AS77" i="83"/>
  <c r="AL77" i="83"/>
  <c r="AU77" i="83" s="1"/>
  <c r="AI89" i="102"/>
  <c r="AN89" i="102"/>
  <c r="W90" i="48"/>
  <c r="AF89" i="48"/>
  <c r="AO89" i="48" s="1"/>
  <c r="AE89" i="48"/>
  <c r="AN89" i="48" s="1"/>
  <c r="AG89" i="48"/>
  <c r="AS44" i="83"/>
  <c r="AL44" i="83"/>
  <c r="AU44" i="83" s="1"/>
  <c r="AK6" i="55"/>
  <c r="AT6" i="55" s="1"/>
  <c r="AJ6" i="55"/>
  <c r="AS40" i="55"/>
  <c r="AL40" i="55"/>
  <c r="AU40" i="55" s="1"/>
  <c r="AS76" i="55"/>
  <c r="AL76" i="55"/>
  <c r="AU76" i="55" s="1"/>
  <c r="AS26" i="83"/>
  <c r="AL26" i="83"/>
  <c r="AU26" i="83" s="1"/>
  <c r="AS76" i="83"/>
  <c r="AL76" i="83"/>
  <c r="AU76" i="83" s="1"/>
  <c r="AS5" i="11"/>
  <c r="AL5" i="11"/>
  <c r="AU5" i="11" s="1"/>
  <c r="AR85" i="35"/>
  <c r="AS16" i="55"/>
  <c r="AL16" i="55"/>
  <c r="AU16" i="55" s="1"/>
  <c r="AS63" i="83"/>
  <c r="AL63" i="83"/>
  <c r="AU63" i="83" s="1"/>
  <c r="AR89" i="83"/>
  <c r="AR91" i="83" s="1"/>
  <c r="AL89" i="83"/>
  <c r="AU89" i="83" s="1"/>
  <c r="AS24" i="55"/>
  <c r="AL24" i="55"/>
  <c r="AU24" i="55" s="1"/>
  <c r="AS42" i="55"/>
  <c r="AL42" i="55"/>
  <c r="AU42" i="55" s="1"/>
  <c r="AS60" i="55"/>
  <c r="AL60" i="55"/>
  <c r="AU60" i="55" s="1"/>
  <c r="AS78" i="55"/>
  <c r="AL78" i="55"/>
  <c r="AU78" i="55" s="1"/>
  <c r="AR87" i="94"/>
  <c r="AS6" i="83"/>
  <c r="AL6" i="83"/>
  <c r="AU6" i="83" s="1"/>
  <c r="AS40" i="83"/>
  <c r="AL40" i="83"/>
  <c r="AU40" i="83" s="1"/>
  <c r="AS12" i="55"/>
  <c r="AL12" i="55"/>
  <c r="AU12" i="55" s="1"/>
  <c r="AS67" i="55"/>
  <c r="AL67" i="55"/>
  <c r="AU67" i="55" s="1"/>
  <c r="AE88" i="94"/>
  <c r="AG88" i="94"/>
  <c r="AP88" i="94" s="1"/>
  <c r="W89" i="94"/>
  <c r="AF88" i="94"/>
  <c r="AO88" i="94" s="1"/>
  <c r="AS3" i="83"/>
  <c r="AL3" i="83"/>
  <c r="AU3" i="83" s="1"/>
  <c r="AS59" i="83"/>
  <c r="AL59" i="83"/>
  <c r="AU59" i="83" s="1"/>
  <c r="AJ86" i="87"/>
  <c r="AK86" i="87"/>
  <c r="AT86" i="87" s="1"/>
  <c r="AK81" i="87"/>
  <c r="AT81" i="87" s="1"/>
  <c r="AJ81" i="87"/>
  <c r="AK75" i="87"/>
  <c r="AT75" i="87" s="1"/>
  <c r="AJ75" i="87"/>
  <c r="AK69" i="87"/>
  <c r="AT69" i="87" s="1"/>
  <c r="AJ69" i="87"/>
  <c r="AJ63" i="87"/>
  <c r="AK63" i="87"/>
  <c r="AT63" i="87" s="1"/>
  <c r="AJ57" i="87"/>
  <c r="AK57" i="87"/>
  <c r="AT57" i="87" s="1"/>
  <c r="AK51" i="87"/>
  <c r="AT51" i="87" s="1"/>
  <c r="AJ51" i="87"/>
  <c r="AK45" i="87"/>
  <c r="AT45" i="87" s="1"/>
  <c r="AJ45" i="87"/>
  <c r="AJ39" i="87"/>
  <c r="AK39" i="87"/>
  <c r="AT39" i="87" s="1"/>
  <c r="AK33" i="87"/>
  <c r="AT33" i="87" s="1"/>
  <c r="AJ33" i="87"/>
  <c r="AJ27" i="87"/>
  <c r="AK27" i="87"/>
  <c r="AT27" i="87" s="1"/>
  <c r="AK21" i="87"/>
  <c r="AT21" i="87" s="1"/>
  <c r="AJ21" i="87"/>
  <c r="AK15" i="87"/>
  <c r="AT15" i="87" s="1"/>
  <c r="AJ15" i="87"/>
  <c r="AK9" i="87"/>
  <c r="AT9" i="87" s="1"/>
  <c r="AJ9" i="87"/>
  <c r="AK5" i="87"/>
  <c r="AT5" i="87" s="1"/>
  <c r="AK7" i="55"/>
  <c r="AT7" i="55" s="1"/>
  <c r="AJ7" i="55"/>
  <c r="AS26" i="55"/>
  <c r="AL26" i="55"/>
  <c r="AU26" i="55" s="1"/>
  <c r="AS62" i="55"/>
  <c r="AL62" i="55"/>
  <c r="AU62" i="55" s="1"/>
  <c r="AS36" i="83"/>
  <c r="AL36" i="83"/>
  <c r="AU36" i="83" s="1"/>
  <c r="AS27" i="55"/>
  <c r="AL27" i="55"/>
  <c r="AU27" i="55" s="1"/>
  <c r="AS43" i="83"/>
  <c r="AL43" i="83"/>
  <c r="AU43" i="83" s="1"/>
  <c r="AL46" i="55"/>
  <c r="AU46" i="55" s="1"/>
  <c r="AS46" i="55"/>
  <c r="AS82" i="55"/>
  <c r="AL82" i="55"/>
  <c r="AU82" i="55" s="1"/>
  <c r="Y89" i="43"/>
  <c r="X89" i="43"/>
  <c r="AS32" i="83"/>
  <c r="AL32" i="83"/>
  <c r="AU32" i="83" s="1"/>
  <c r="AS68" i="83"/>
  <c r="AL68" i="83"/>
  <c r="AU68" i="83" s="1"/>
  <c r="AH89" i="16"/>
  <c r="AQ89" i="16" s="1"/>
  <c r="AQ91" i="16" s="1"/>
  <c r="AZ3" i="16"/>
  <c r="AX85" i="16" s="1"/>
  <c r="S85" i="16" s="1"/>
  <c r="AC85" i="16" s="1"/>
  <c r="AB86" i="16" s="1"/>
  <c r="AX5" i="16"/>
  <c r="S5" i="16" s="1"/>
  <c r="AC5" i="16" s="1"/>
  <c r="AB6" i="16" s="1"/>
  <c r="AX3" i="16"/>
  <c r="S3" i="16" s="1"/>
  <c r="AC3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X22" i="16"/>
  <c r="S22" i="16" s="1"/>
  <c r="AC22" i="16" s="1"/>
  <c r="AB23" i="16" s="1"/>
  <c r="AX25" i="16"/>
  <c r="S25" i="16" s="1"/>
  <c r="AC25" i="16" s="1"/>
  <c r="AB26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8" i="16"/>
  <c r="S88" i="16" s="1"/>
  <c r="AC88" i="16" s="1"/>
  <c r="AB89" i="16" s="1"/>
  <c r="AX86" i="16"/>
  <c r="S86" i="16" s="1"/>
  <c r="AC86" i="16" s="1"/>
  <c r="AB87" i="16" s="1"/>
  <c r="AX87" i="16"/>
  <c r="S87" i="16" s="1"/>
  <c r="AC87" i="16" s="1"/>
  <c r="AB88" i="16" s="1"/>
  <c r="AX84" i="16"/>
  <c r="S84" i="16" s="1"/>
  <c r="AC84" i="16" s="1"/>
  <c r="AB85" i="16" s="1"/>
  <c r="AL23" i="55"/>
  <c r="AU23" i="55" s="1"/>
  <c r="AS23" i="55"/>
  <c r="AS59" i="55"/>
  <c r="AL59" i="55"/>
  <c r="AU59" i="55" s="1"/>
  <c r="AS77" i="55"/>
  <c r="AL77" i="55"/>
  <c r="AU77" i="55" s="1"/>
  <c r="AH88" i="90"/>
  <c r="AQ88" i="90" s="1"/>
  <c r="AS33" i="83"/>
  <c r="AL33" i="83"/>
  <c r="AU33" i="83" s="1"/>
  <c r="AS51" i="83"/>
  <c r="AL51" i="83"/>
  <c r="AU51" i="83" s="1"/>
  <c r="AS69" i="83"/>
  <c r="AL69" i="83"/>
  <c r="AU69" i="83" s="1"/>
  <c r="AK5" i="55"/>
  <c r="AT5" i="55" s="1"/>
  <c r="AJ5" i="55"/>
  <c r="AS31" i="55"/>
  <c r="AL31" i="55"/>
  <c r="AU31" i="55" s="1"/>
  <c r="AS49" i="55"/>
  <c r="AL49" i="55"/>
  <c r="AU49" i="55" s="1"/>
  <c r="AS85" i="55"/>
  <c r="AL85" i="55"/>
  <c r="AU85" i="55" s="1"/>
  <c r="AS11" i="83"/>
  <c r="AL11" i="83"/>
  <c r="AU11" i="83" s="1"/>
  <c r="AS29" i="83"/>
  <c r="AL29" i="83"/>
  <c r="AU29" i="83" s="1"/>
  <c r="AS47" i="83"/>
  <c r="AL47" i="83"/>
  <c r="AU47" i="83" s="1"/>
  <c r="AS65" i="83"/>
  <c r="AL65" i="83"/>
  <c r="AU65" i="83" s="1"/>
  <c r="AJ87" i="87"/>
  <c r="AK87" i="87"/>
  <c r="AT87" i="87" s="1"/>
  <c r="AJ80" i="87"/>
  <c r="AK80" i="87"/>
  <c r="AT80" i="87" s="1"/>
  <c r="AJ74" i="87"/>
  <c r="AK74" i="87"/>
  <c r="AT74" i="87" s="1"/>
  <c r="AJ68" i="87"/>
  <c r="AK68" i="87"/>
  <c r="AT68" i="87" s="1"/>
  <c r="AJ62" i="87"/>
  <c r="AK62" i="87"/>
  <c r="AT62" i="87" s="1"/>
  <c r="AJ56" i="87"/>
  <c r="AK56" i="87"/>
  <c r="AT56" i="87" s="1"/>
  <c r="AJ50" i="87"/>
  <c r="AK50" i="87"/>
  <c r="AT50" i="87" s="1"/>
  <c r="AK44" i="87"/>
  <c r="AT44" i="87" s="1"/>
  <c r="AJ44" i="87"/>
  <c r="AK38" i="87"/>
  <c r="AT38" i="87" s="1"/>
  <c r="AJ38" i="87"/>
  <c r="AK32" i="87"/>
  <c r="AT32" i="87" s="1"/>
  <c r="AJ32" i="87"/>
  <c r="AK26" i="87"/>
  <c r="AT26" i="87" s="1"/>
  <c r="AJ26" i="87"/>
  <c r="AK20" i="87"/>
  <c r="AT20" i="87" s="1"/>
  <c r="AJ20" i="87"/>
  <c r="AJ14" i="87"/>
  <c r="AK14" i="87"/>
  <c r="AT14" i="87" s="1"/>
  <c r="AK8" i="87"/>
  <c r="AT8" i="87" s="1"/>
  <c r="AJ8" i="87"/>
  <c r="AS32" i="55"/>
  <c r="AL32" i="55"/>
  <c r="AU32" i="55" s="1"/>
  <c r="AS50" i="55"/>
  <c r="AL50" i="55"/>
  <c r="AU50" i="55" s="1"/>
  <c r="AL7" i="83"/>
  <c r="AU7" i="83" s="1"/>
  <c r="AS7" i="83"/>
  <c r="AL42" i="83"/>
  <c r="AU42" i="83" s="1"/>
  <c r="AS42" i="83"/>
  <c r="AS78" i="83"/>
  <c r="AL78" i="83"/>
  <c r="AU78" i="83" s="1"/>
  <c r="AS80" i="83"/>
  <c r="AL80" i="83"/>
  <c r="AU80" i="83" s="1"/>
  <c r="Y85" i="82"/>
  <c r="X85" i="82"/>
  <c r="AS45" i="55"/>
  <c r="AL45" i="55"/>
  <c r="AU45" i="55" s="1"/>
  <c r="AS69" i="55"/>
  <c r="AL69" i="55"/>
  <c r="AU69" i="55" s="1"/>
  <c r="Z89" i="16"/>
  <c r="AI85" i="98"/>
  <c r="AN85" i="98"/>
  <c r="AS18" i="55"/>
  <c r="AL18" i="55"/>
  <c r="AU18" i="55" s="1"/>
  <c r="AS41" i="55"/>
  <c r="AL41" i="55"/>
  <c r="AU41" i="55" s="1"/>
  <c r="Z88" i="90"/>
  <c r="AS15" i="83"/>
  <c r="AL15" i="83"/>
  <c r="AU15" i="83" s="1"/>
  <c r="AS11" i="55"/>
  <c r="AL11" i="55"/>
  <c r="AU11" i="55" s="1"/>
  <c r="AS30" i="55"/>
  <c r="AL30" i="55"/>
  <c r="AU30" i="55" s="1"/>
  <c r="AS48" i="55"/>
  <c r="AL48" i="55"/>
  <c r="AU48" i="55" s="1"/>
  <c r="AS84" i="55"/>
  <c r="AL84" i="55"/>
  <c r="AU84" i="55" s="1"/>
  <c r="W90" i="42"/>
  <c r="AG89" i="42"/>
  <c r="AP89" i="42" s="1"/>
  <c r="AE89" i="42"/>
  <c r="AF89" i="42"/>
  <c r="AO89" i="42" s="1"/>
  <c r="AF89" i="50"/>
  <c r="AO89" i="50" s="1"/>
  <c r="AG89" i="50"/>
  <c r="AP89" i="50" s="1"/>
  <c r="AE89" i="50"/>
  <c r="W90" i="50"/>
  <c r="AS10" i="83"/>
  <c r="AL10" i="83"/>
  <c r="AU10" i="83" s="1"/>
  <c r="AS28" i="83"/>
  <c r="AL28" i="83"/>
  <c r="AU28" i="83" s="1"/>
  <c r="AS46" i="83"/>
  <c r="AL46" i="83"/>
  <c r="AU46" i="83" s="1"/>
  <c r="AS64" i="83"/>
  <c r="AL64" i="83"/>
  <c r="AU64" i="83" s="1"/>
  <c r="AH87" i="49"/>
  <c r="AQ87" i="49" s="1"/>
  <c r="AS37" i="55"/>
  <c r="AL37" i="55"/>
  <c r="AU37" i="55" s="1"/>
  <c r="AS55" i="55"/>
  <c r="AL55" i="55"/>
  <c r="AU55" i="55" s="1"/>
  <c r="AJ85" i="87"/>
  <c r="AK85" i="87"/>
  <c r="AT85" i="87" s="1"/>
  <c r="AJ79" i="87"/>
  <c r="AK79" i="87"/>
  <c r="AT79" i="87" s="1"/>
  <c r="AK73" i="87"/>
  <c r="AT73" i="87" s="1"/>
  <c r="AJ73" i="87"/>
  <c r="AJ67" i="87"/>
  <c r="AK67" i="87"/>
  <c r="AT67" i="87" s="1"/>
  <c r="AK61" i="87"/>
  <c r="AT61" i="87" s="1"/>
  <c r="AJ61" i="87"/>
  <c r="AK55" i="87"/>
  <c r="AT55" i="87" s="1"/>
  <c r="AJ55" i="87"/>
  <c r="AJ49" i="87"/>
  <c r="AK49" i="87"/>
  <c r="AT49" i="87" s="1"/>
  <c r="AK43" i="87"/>
  <c r="AT43" i="87" s="1"/>
  <c r="AJ43" i="87"/>
  <c r="AK37" i="87"/>
  <c r="AT37" i="87" s="1"/>
  <c r="AJ37" i="87"/>
  <c r="AK31" i="87"/>
  <c r="AT31" i="87" s="1"/>
  <c r="AJ31" i="87"/>
  <c r="AK25" i="87"/>
  <c r="AT25" i="87" s="1"/>
  <c r="AJ25" i="87"/>
  <c r="AK19" i="87"/>
  <c r="AT19" i="87" s="1"/>
  <c r="AJ19" i="87"/>
  <c r="AJ13" i="87"/>
  <c r="AK13" i="87"/>
  <c r="AT13" i="87" s="1"/>
  <c r="AJ7" i="87"/>
  <c r="AK7" i="87"/>
  <c r="AT7" i="87" s="1"/>
  <c r="AJ13" i="55"/>
  <c r="AS68" i="55"/>
  <c r="AL68" i="55"/>
  <c r="AU68" i="55" s="1"/>
  <c r="AS88" i="55"/>
  <c r="AL88" i="55"/>
  <c r="AU88" i="55" s="1"/>
  <c r="AS24" i="83"/>
  <c r="AL24" i="83"/>
  <c r="AU24" i="83" s="1"/>
  <c r="AS60" i="83"/>
  <c r="AL60" i="83"/>
  <c r="AU60" i="83" s="1"/>
  <c r="AS81" i="55"/>
  <c r="AL81" i="55"/>
  <c r="AU81" i="55" s="1"/>
  <c r="AS73" i="83"/>
  <c r="AL73" i="83"/>
  <c r="AU73" i="83" s="1"/>
  <c r="AJ5" i="83"/>
  <c r="AK5" i="83"/>
  <c r="AT5" i="83" s="1"/>
  <c r="AS61" i="83"/>
  <c r="AL61" i="83"/>
  <c r="AU61" i="83" s="1"/>
  <c r="AR89" i="85"/>
  <c r="AS64" i="55"/>
  <c r="AL64" i="55"/>
  <c r="AU64" i="55" s="1"/>
  <c r="AS8" i="11"/>
  <c r="AL8" i="11"/>
  <c r="AU8" i="11" s="1"/>
  <c r="AS14" i="83"/>
  <c r="AL14" i="83"/>
  <c r="AU14" i="83" s="1"/>
  <c r="AJ14" i="55"/>
  <c r="AK14" i="55"/>
  <c r="AT14" i="55" s="1"/>
  <c r="AS86" i="55"/>
  <c r="AL86" i="55"/>
  <c r="AU86" i="55" s="1"/>
  <c r="AS49" i="83"/>
  <c r="AL49" i="83"/>
  <c r="AU49" i="83" s="1"/>
  <c r="AS67" i="83"/>
  <c r="AL67" i="83"/>
  <c r="AU67" i="83" s="1"/>
  <c r="AS87" i="83"/>
  <c r="AL87" i="83"/>
  <c r="AU87" i="83" s="1"/>
  <c r="AH86" i="35"/>
  <c r="AQ86" i="35" s="1"/>
  <c r="AL52" i="55"/>
  <c r="AU52" i="55" s="1"/>
  <c r="AS52" i="55"/>
  <c r="AS70" i="55"/>
  <c r="AL70" i="55"/>
  <c r="AU70" i="55" s="1"/>
  <c r="AS87" i="55"/>
  <c r="AL87" i="55"/>
  <c r="AU87" i="55" s="1"/>
  <c r="AS3" i="11"/>
  <c r="AL3" i="11"/>
  <c r="AU3" i="11" s="1"/>
  <c r="AS75" i="83"/>
  <c r="AL75" i="83"/>
  <c r="AU75" i="83" s="1"/>
  <c r="AS83" i="55"/>
  <c r="AL83" i="55"/>
  <c r="AU83" i="55" s="1"/>
  <c r="AS21" i="83"/>
  <c r="AL21" i="83"/>
  <c r="AU21" i="83" s="1"/>
  <c r="AS39" i="83"/>
  <c r="AL39" i="83"/>
  <c r="AU39" i="83" s="1"/>
  <c r="AS57" i="83"/>
  <c r="AL57" i="83"/>
  <c r="AU57" i="83" s="1"/>
  <c r="AS66" i="55"/>
  <c r="AL66" i="55"/>
  <c r="AU66" i="55" s="1"/>
  <c r="AS16" i="83"/>
  <c r="AL16" i="83"/>
  <c r="AU16" i="83" s="1"/>
  <c r="AL34" i="83"/>
  <c r="AU34" i="83" s="1"/>
  <c r="AS34" i="83"/>
  <c r="AX89" i="87"/>
  <c r="S89" i="87" s="1"/>
  <c r="AC89" i="87" s="1"/>
  <c r="AJ89" i="87" s="1"/>
  <c r="AS89" i="87" s="1"/>
  <c r="AG89" i="87"/>
  <c r="AP89" i="87" s="1"/>
  <c r="AP91" i="87" s="1"/>
  <c r="AE89" i="87"/>
  <c r="AF89" i="87"/>
  <c r="AO89" i="87" s="1"/>
  <c r="AO91" i="87" s="1"/>
  <c r="Z87" i="49"/>
  <c r="AS19" i="55"/>
  <c r="AL19" i="55"/>
  <c r="AU19" i="55" s="1"/>
  <c r="AS73" i="55"/>
  <c r="AL73" i="55"/>
  <c r="AU73" i="55" s="1"/>
  <c r="AS35" i="83"/>
  <c r="AL35" i="83"/>
  <c r="AU35" i="83" s="1"/>
  <c r="AS53" i="83"/>
  <c r="AL53" i="83"/>
  <c r="AU53" i="83" s="1"/>
  <c r="AK88" i="87"/>
  <c r="AT88" i="87" s="1"/>
  <c r="AJ88" i="87"/>
  <c r="AK78" i="87"/>
  <c r="AT78" i="87" s="1"/>
  <c r="AJ78" i="87"/>
  <c r="AJ72" i="87"/>
  <c r="AK72" i="87"/>
  <c r="AT72" i="87" s="1"/>
  <c r="AK66" i="87"/>
  <c r="AT66" i="87" s="1"/>
  <c r="AJ66" i="87"/>
  <c r="AK60" i="87"/>
  <c r="AT60" i="87" s="1"/>
  <c r="AJ60" i="87"/>
  <c r="AJ54" i="87"/>
  <c r="AK54" i="87"/>
  <c r="AT54" i="87" s="1"/>
  <c r="AK48" i="87"/>
  <c r="AT48" i="87" s="1"/>
  <c r="AJ48" i="87"/>
  <c r="AJ42" i="87"/>
  <c r="AK42" i="87"/>
  <c r="AT42" i="87" s="1"/>
  <c r="AJ36" i="87"/>
  <c r="AK36" i="87"/>
  <c r="AT36" i="87" s="1"/>
  <c r="AK30" i="87"/>
  <c r="AT30" i="87" s="1"/>
  <c r="AJ30" i="87"/>
  <c r="AK24" i="87"/>
  <c r="AT24" i="87" s="1"/>
  <c r="AJ24" i="87"/>
  <c r="AK18" i="87"/>
  <c r="AT18" i="87" s="1"/>
  <c r="AJ18" i="87"/>
  <c r="AJ12" i="87"/>
  <c r="AK12" i="87"/>
  <c r="AT12" i="87" s="1"/>
  <c r="AX5" i="87"/>
  <c r="S5" i="87" s="1"/>
  <c r="AC5" i="87" s="1"/>
  <c r="AB6" i="87" s="1"/>
  <c r="AL38" i="55"/>
  <c r="AU38" i="55" s="1"/>
  <c r="AS38" i="55"/>
  <c r="AL56" i="55"/>
  <c r="AU56" i="55" s="1"/>
  <c r="AS56" i="55"/>
  <c r="AS74" i="55"/>
  <c r="AL74" i="55"/>
  <c r="AU74" i="55" s="1"/>
  <c r="AS30" i="83"/>
  <c r="AL30" i="83"/>
  <c r="AU30" i="83" s="1"/>
  <c r="Y90" i="102"/>
  <c r="X90" i="102"/>
  <c r="Z90" i="102" s="1"/>
  <c r="AI84" i="82"/>
  <c r="AR84" i="82" s="1"/>
  <c r="AN84" i="82"/>
  <c r="AS19" i="83"/>
  <c r="AL19" i="83"/>
  <c r="AU19" i="83" s="1"/>
  <c r="AS55" i="83"/>
  <c r="AL55" i="83"/>
  <c r="AU55" i="83" s="1"/>
  <c r="AK8" i="55"/>
  <c r="AT8" i="55" s="1"/>
  <c r="AJ8" i="55"/>
  <c r="AS51" i="55"/>
  <c r="AL51" i="55"/>
  <c r="AU51" i="55" s="1"/>
  <c r="AS28" i="55"/>
  <c r="AL28" i="55"/>
  <c r="AU28" i="55" s="1"/>
  <c r="AI88" i="43"/>
  <c r="AP88" i="43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AS13" i="83"/>
  <c r="AL13" i="83"/>
  <c r="AU13" i="83" s="1"/>
  <c r="AS31" i="83"/>
  <c r="AL31" i="83"/>
  <c r="AU31" i="83" s="1"/>
  <c r="AS74" i="83"/>
  <c r="AL74" i="83"/>
  <c r="AU74" i="83" s="1"/>
  <c r="AS86" i="83"/>
  <c r="AL86" i="83"/>
  <c r="AU86" i="83" s="1"/>
  <c r="AS15" i="55"/>
  <c r="AL15" i="55"/>
  <c r="AU15" i="55" s="1"/>
  <c r="AS34" i="55"/>
  <c r="AL34" i="55"/>
  <c r="AU34" i="55" s="1"/>
  <c r="AR87" i="90"/>
  <c r="AH88" i="10"/>
  <c r="AQ88" i="10" s="1"/>
  <c r="AK4" i="11"/>
  <c r="AT4" i="11" s="1"/>
  <c r="AT91" i="11" s="1"/>
  <c r="AJ4" i="11"/>
  <c r="AS20" i="83"/>
  <c r="AL20" i="83"/>
  <c r="AU20" i="83" s="1"/>
  <c r="AS38" i="83"/>
  <c r="AL38" i="83"/>
  <c r="AU38" i="83" s="1"/>
  <c r="AR88" i="18"/>
  <c r="AR86" i="49"/>
  <c r="AS10" i="55"/>
  <c r="AL10" i="55"/>
  <c r="AU10" i="55" s="1"/>
  <c r="AS29" i="55"/>
  <c r="AL29" i="55"/>
  <c r="AU29" i="55" s="1"/>
  <c r="AS47" i="55"/>
  <c r="AL47" i="55"/>
  <c r="AU47" i="55" s="1"/>
  <c r="AS65" i="55"/>
  <c r="AL65" i="55"/>
  <c r="AU65" i="55" s="1"/>
  <c r="AS82" i="83"/>
  <c r="AL82" i="83"/>
  <c r="AU82" i="83" s="1"/>
  <c r="AH90" i="85"/>
  <c r="AQ90" i="85" s="1"/>
  <c r="AS54" i="55"/>
  <c r="AL54" i="55"/>
  <c r="AU54" i="55" s="1"/>
  <c r="AS72" i="55"/>
  <c r="AL72" i="55"/>
  <c r="AU72" i="55" s="1"/>
  <c r="AS52" i="83"/>
  <c r="AL52" i="83"/>
  <c r="AU52" i="83" s="1"/>
  <c r="AS70" i="83"/>
  <c r="AL70" i="83"/>
  <c r="AU70" i="83" s="1"/>
  <c r="AS25" i="55"/>
  <c r="AL25" i="55"/>
  <c r="AU25" i="55" s="1"/>
  <c r="AS79" i="55"/>
  <c r="AL79" i="55"/>
  <c r="AU79" i="55" s="1"/>
  <c r="AS17" i="83"/>
  <c r="AL17" i="83"/>
  <c r="AU17" i="83" s="1"/>
  <c r="AS71" i="83"/>
  <c r="AL71" i="83"/>
  <c r="AU71" i="83" s="1"/>
  <c r="AR88" i="16"/>
  <c r="AJ83" i="87"/>
  <c r="AK83" i="87"/>
  <c r="AT83" i="87" s="1"/>
  <c r="AK77" i="87"/>
  <c r="AT77" i="87" s="1"/>
  <c r="AJ77" i="87"/>
  <c r="AK71" i="87"/>
  <c r="AT71" i="87" s="1"/>
  <c r="AJ71" i="87"/>
  <c r="AJ65" i="87"/>
  <c r="AK65" i="87"/>
  <c r="AT65" i="87" s="1"/>
  <c r="AK59" i="87"/>
  <c r="AT59" i="87" s="1"/>
  <c r="AJ59" i="87"/>
  <c r="AK53" i="87"/>
  <c r="AT53" i="87" s="1"/>
  <c r="AJ53" i="87"/>
  <c r="AJ47" i="87"/>
  <c r="AK47" i="87"/>
  <c r="AT47" i="87" s="1"/>
  <c r="AJ41" i="87"/>
  <c r="AK41" i="87"/>
  <c r="AT41" i="87" s="1"/>
  <c r="AK35" i="87"/>
  <c r="AT35" i="87" s="1"/>
  <c r="AJ35" i="87"/>
  <c r="AK29" i="87"/>
  <c r="AT29" i="87" s="1"/>
  <c r="AJ29" i="87"/>
  <c r="AJ23" i="87"/>
  <c r="AK23" i="87"/>
  <c r="AT23" i="87" s="1"/>
  <c r="AJ17" i="87"/>
  <c r="AK17" i="87"/>
  <c r="AT17" i="87" s="1"/>
  <c r="AK11" i="87"/>
  <c r="AT11" i="87" s="1"/>
  <c r="AJ11" i="87"/>
  <c r="AK84" i="87"/>
  <c r="AT84" i="87" s="1"/>
  <c r="AJ84" i="87"/>
  <c r="AS20" i="55"/>
  <c r="AL20" i="55"/>
  <c r="AU20" i="55" s="1"/>
  <c r="AS12" i="83"/>
  <c r="AL12" i="83"/>
  <c r="AU12" i="83" s="1"/>
  <c r="AS48" i="83"/>
  <c r="AL48" i="83"/>
  <c r="AU48" i="83" s="1"/>
  <c r="AS66" i="83"/>
  <c r="AL66" i="83"/>
  <c r="AU66" i="83" s="1"/>
  <c r="AS84" i="83"/>
  <c r="AL84" i="83"/>
  <c r="AU84" i="83" s="1"/>
  <c r="AS85" i="83"/>
  <c r="AL85" i="83"/>
  <c r="AU85" i="83" s="1"/>
  <c r="AK89" i="87" l="1"/>
  <c r="AT89" i="87" s="1"/>
  <c r="W91" i="102"/>
  <c r="AG90" i="102"/>
  <c r="AP90" i="102" s="1"/>
  <c r="AE90" i="102"/>
  <c r="AF90" i="102"/>
  <c r="AO90" i="102" s="1"/>
  <c r="AS36" i="87"/>
  <c r="AL36" i="87"/>
  <c r="AU36" i="87" s="1"/>
  <c r="AS54" i="87"/>
  <c r="AL54" i="87"/>
  <c r="AU54" i="87" s="1"/>
  <c r="AS72" i="87"/>
  <c r="AL72" i="87"/>
  <c r="AU72" i="87" s="1"/>
  <c r="AS31" i="87"/>
  <c r="AL31" i="87"/>
  <c r="AU31" i="87" s="1"/>
  <c r="AS8" i="87"/>
  <c r="AL8" i="87"/>
  <c r="AU8" i="87" s="1"/>
  <c r="AS26" i="87"/>
  <c r="AL26" i="87"/>
  <c r="AU26" i="87" s="1"/>
  <c r="AS44" i="87"/>
  <c r="AL44" i="87"/>
  <c r="AU44" i="87" s="1"/>
  <c r="AS5" i="55"/>
  <c r="AL5" i="55"/>
  <c r="AU5" i="55" s="1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41" i="16"/>
  <c r="AK35" i="16"/>
  <c r="AT35" i="16" s="1"/>
  <c r="AJ35" i="16"/>
  <c r="AK29" i="16"/>
  <c r="AT29" i="16" s="1"/>
  <c r="AK23" i="16"/>
  <c r="AT23" i="16" s="1"/>
  <c r="AK17" i="16"/>
  <c r="AT17" i="16" s="1"/>
  <c r="AK11" i="16"/>
  <c r="AT11" i="16" s="1"/>
  <c r="AB4" i="16"/>
  <c r="AJ3" i="16"/>
  <c r="AS27" i="87"/>
  <c r="AL27" i="87"/>
  <c r="AU27" i="87" s="1"/>
  <c r="AS63" i="87"/>
  <c r="AL63" i="87"/>
  <c r="AU63" i="87" s="1"/>
  <c r="AS6" i="55"/>
  <c r="AL6" i="55"/>
  <c r="AU6" i="55" s="1"/>
  <c r="AS10" i="87"/>
  <c r="AL10" i="87"/>
  <c r="AU10" i="87" s="1"/>
  <c r="AS28" i="87"/>
  <c r="AL28" i="87"/>
  <c r="AU28" i="87" s="1"/>
  <c r="AS82" i="87"/>
  <c r="AL82" i="87"/>
  <c r="AU82" i="87" s="1"/>
  <c r="AG86" i="98"/>
  <c r="AP86" i="98" s="1"/>
  <c r="AE86" i="98"/>
  <c r="AF86" i="98"/>
  <c r="AO86" i="98" s="1"/>
  <c r="W87" i="98"/>
  <c r="AI89" i="18"/>
  <c r="AN89" i="18"/>
  <c r="AS23" i="87"/>
  <c r="AL23" i="87"/>
  <c r="AU23" i="87" s="1"/>
  <c r="AS8" i="55"/>
  <c r="AL8" i="55"/>
  <c r="AU8" i="55" s="1"/>
  <c r="AS24" i="87"/>
  <c r="AL24" i="87"/>
  <c r="AU24" i="87" s="1"/>
  <c r="AS60" i="87"/>
  <c r="AL60" i="87"/>
  <c r="AU60" i="87" s="1"/>
  <c r="AS78" i="87"/>
  <c r="AL78" i="87"/>
  <c r="AU78" i="87" s="1"/>
  <c r="AF87" i="49"/>
  <c r="AO87" i="49" s="1"/>
  <c r="AG87" i="49"/>
  <c r="AP87" i="49" s="1"/>
  <c r="AE87" i="49"/>
  <c r="W88" i="49"/>
  <c r="AS13" i="87"/>
  <c r="AL13" i="87"/>
  <c r="AU13" i="87" s="1"/>
  <c r="AS49" i="87"/>
  <c r="AL49" i="87"/>
  <c r="AU49" i="87" s="1"/>
  <c r="AS67" i="87"/>
  <c r="AL67" i="87"/>
  <c r="AU67" i="87" s="1"/>
  <c r="AS85" i="87"/>
  <c r="AL85" i="87"/>
  <c r="AU85" i="87" s="1"/>
  <c r="AS62" i="87"/>
  <c r="AL62" i="87"/>
  <c r="AU62" i="87" s="1"/>
  <c r="AS80" i="87"/>
  <c r="AL80" i="87"/>
  <c r="AU80" i="87" s="1"/>
  <c r="AJ85" i="16"/>
  <c r="AK85" i="16"/>
  <c r="AT85" i="16" s="1"/>
  <c r="AK82" i="16"/>
  <c r="AT82" i="16" s="1"/>
  <c r="AJ82" i="16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J46" i="16"/>
  <c r="AK46" i="16"/>
  <c r="AT46" i="16" s="1"/>
  <c r="AJ40" i="16"/>
  <c r="AK40" i="16"/>
  <c r="AT40" i="16" s="1"/>
  <c r="AK34" i="16"/>
  <c r="AT34" i="16" s="1"/>
  <c r="AJ34" i="16"/>
  <c r="AJ28" i="16"/>
  <c r="AK28" i="16"/>
  <c r="AT28" i="16" s="1"/>
  <c r="AJ22" i="16"/>
  <c r="AK22" i="16"/>
  <c r="AT22" i="16" s="1"/>
  <c r="AJ16" i="16"/>
  <c r="AK16" i="16"/>
  <c r="AT16" i="16" s="1"/>
  <c r="AJ10" i="16"/>
  <c r="AK10" i="16"/>
  <c r="AT10" i="16" s="1"/>
  <c r="AK6" i="16"/>
  <c r="AT6" i="16" s="1"/>
  <c r="AS7" i="55"/>
  <c r="AL7" i="55"/>
  <c r="AU7" i="55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16" i="87"/>
  <c r="AL16" i="87"/>
  <c r="AU16" i="87" s="1"/>
  <c r="AS52" i="87"/>
  <c r="AL52" i="87"/>
  <c r="AU52" i="87" s="1"/>
  <c r="AI88" i="10"/>
  <c r="AN88" i="10"/>
  <c r="AS41" i="87"/>
  <c r="AL41" i="87"/>
  <c r="AU41" i="87" s="1"/>
  <c r="AS65" i="87"/>
  <c r="AL65" i="87"/>
  <c r="AU65" i="87" s="1"/>
  <c r="AS4" i="11"/>
  <c r="AS91" i="11" s="1"/>
  <c r="AL4" i="11"/>
  <c r="AU4" i="11" s="1"/>
  <c r="AU91" i="11" s="1"/>
  <c r="C11" i="11" s="1"/>
  <c r="AS14" i="55"/>
  <c r="AL14" i="55"/>
  <c r="AU14" i="55" s="1"/>
  <c r="AS5" i="83"/>
  <c r="AL5" i="83"/>
  <c r="AU5" i="8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Y90" i="50"/>
  <c r="X90" i="50"/>
  <c r="Z90" i="50" s="1"/>
  <c r="AI89" i="42"/>
  <c r="AN89" i="42"/>
  <c r="AS32" i="87"/>
  <c r="AL32" i="87"/>
  <c r="AU32" i="87" s="1"/>
  <c r="AJ88" i="16"/>
  <c r="AK88" i="16"/>
  <c r="AT88" i="16" s="1"/>
  <c r="AK81" i="16"/>
  <c r="AT81" i="16" s="1"/>
  <c r="AJ81" i="16"/>
  <c r="AK75" i="16"/>
  <c r="AT75" i="16" s="1"/>
  <c r="AJ75" i="16"/>
  <c r="AJ69" i="16"/>
  <c r="AK69" i="16"/>
  <c r="AT69" i="16" s="1"/>
  <c r="AK63" i="16"/>
  <c r="AT63" i="16" s="1"/>
  <c r="AJ63" i="16"/>
  <c r="AK57" i="16"/>
  <c r="AT57" i="16" s="1"/>
  <c r="AJ57" i="16"/>
  <c r="AK51" i="16"/>
  <c r="AT51" i="16" s="1"/>
  <c r="AJ51" i="16"/>
  <c r="AK45" i="16"/>
  <c r="AT45" i="16" s="1"/>
  <c r="AJ45" i="16"/>
  <c r="AK39" i="16"/>
  <c r="AT39" i="16" s="1"/>
  <c r="AJ39" i="16"/>
  <c r="AK33" i="16"/>
  <c r="AT33" i="16" s="1"/>
  <c r="AJ33" i="16"/>
  <c r="AJ27" i="16"/>
  <c r="AK27" i="16"/>
  <c r="AT27" i="16" s="1"/>
  <c r="AJ21" i="16"/>
  <c r="AK21" i="16"/>
  <c r="AT21" i="16" s="1"/>
  <c r="AJ15" i="16"/>
  <c r="AK15" i="16"/>
  <c r="AT15" i="16" s="1"/>
  <c r="AJ9" i="16"/>
  <c r="AK9" i="16"/>
  <c r="AT9" i="16" s="1"/>
  <c r="AK86" i="16"/>
  <c r="AT86" i="16" s="1"/>
  <c r="AJ86" i="16"/>
  <c r="AH89" i="43"/>
  <c r="AQ89" i="43" s="1"/>
  <c r="AQ91" i="43" s="1"/>
  <c r="AZ3" i="43"/>
  <c r="AX77" i="43" s="1"/>
  <c r="S77" i="43" s="1"/>
  <c r="AC77" i="43" s="1"/>
  <c r="AB78" i="43" s="1"/>
  <c r="AX9" i="43"/>
  <c r="S9" i="43" s="1"/>
  <c r="AC9" i="43" s="1"/>
  <c r="AB10" i="43" s="1"/>
  <c r="AX10" i="43"/>
  <c r="S10" i="43" s="1"/>
  <c r="AC10" i="43" s="1"/>
  <c r="AB11" i="43" s="1"/>
  <c r="AX14" i="43"/>
  <c r="S14" i="43" s="1"/>
  <c r="AC14" i="43" s="1"/>
  <c r="AB15" i="43" s="1"/>
  <c r="AX15" i="43"/>
  <c r="S15" i="43" s="1"/>
  <c r="AC15" i="43" s="1"/>
  <c r="AB16" i="43" s="1"/>
  <c r="AX16" i="43"/>
  <c r="S16" i="43" s="1"/>
  <c r="AC16" i="43" s="1"/>
  <c r="AB17" i="43" s="1"/>
  <c r="AX19" i="43"/>
  <c r="S19" i="43" s="1"/>
  <c r="AC19" i="43" s="1"/>
  <c r="AB20" i="43" s="1"/>
  <c r="AX20" i="43"/>
  <c r="S20" i="43" s="1"/>
  <c r="AC20" i="43" s="1"/>
  <c r="AB21" i="43" s="1"/>
  <c r="AX21" i="43"/>
  <c r="S21" i="43" s="1"/>
  <c r="AC21" i="43" s="1"/>
  <c r="AB22" i="43" s="1"/>
  <c r="AX22" i="43"/>
  <c r="S22" i="43" s="1"/>
  <c r="AC22" i="43" s="1"/>
  <c r="AB23" i="43" s="1"/>
  <c r="AX23" i="43"/>
  <c r="S23" i="43" s="1"/>
  <c r="AC23" i="43" s="1"/>
  <c r="AB24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7" i="43"/>
  <c r="S27" i="43" s="1"/>
  <c r="AC27" i="43" s="1"/>
  <c r="AB28" i="43" s="1"/>
  <c r="AX28" i="43"/>
  <c r="S28" i="43" s="1"/>
  <c r="AC28" i="43" s="1"/>
  <c r="AB29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7" i="43"/>
  <c r="S87" i="43" s="1"/>
  <c r="AC87" i="43" s="1"/>
  <c r="AB88" i="43" s="1"/>
  <c r="AX85" i="43"/>
  <c r="S85" i="43" s="1"/>
  <c r="AC85" i="43" s="1"/>
  <c r="AB86" i="43" s="1"/>
  <c r="AX84" i="43"/>
  <c r="S84" i="43" s="1"/>
  <c r="AC84" i="43" s="1"/>
  <c r="AB85" i="43" s="1"/>
  <c r="AX86" i="43"/>
  <c r="S86" i="43" s="1"/>
  <c r="AC86" i="43" s="1"/>
  <c r="AB87" i="43" s="1"/>
  <c r="AX88" i="43"/>
  <c r="S88" i="43" s="1"/>
  <c r="AC88" i="43" s="1"/>
  <c r="AB89" i="43" s="1"/>
  <c r="AS86" i="87"/>
  <c r="AL86" i="87"/>
  <c r="AU86" i="87" s="1"/>
  <c r="Y90" i="48"/>
  <c r="X90" i="48"/>
  <c r="Z90" i="48" s="1"/>
  <c r="AS34" i="87"/>
  <c r="AL34" i="87"/>
  <c r="AU34" i="87" s="1"/>
  <c r="AS70" i="87"/>
  <c r="AL70" i="87"/>
  <c r="AU70" i="87" s="1"/>
  <c r="AK4" i="55"/>
  <c r="AT4" i="55" s="1"/>
  <c r="AT91" i="55" s="1"/>
  <c r="AJ4" i="55"/>
  <c r="Y90" i="18"/>
  <c r="Z90" i="18" s="1"/>
  <c r="X90" i="18"/>
  <c r="AI90" i="85"/>
  <c r="AR90" i="85" s="1"/>
  <c r="AN90" i="85"/>
  <c r="AS29" i="87"/>
  <c r="AL29" i="87"/>
  <c r="AU29" i="87" s="1"/>
  <c r="AS71" i="87"/>
  <c r="AL71" i="87"/>
  <c r="AU71" i="87" s="1"/>
  <c r="AS66" i="87"/>
  <c r="AL66" i="87"/>
  <c r="AU66" i="87" s="1"/>
  <c r="AI89" i="50"/>
  <c r="AN89" i="50"/>
  <c r="AE88" i="90"/>
  <c r="W89" i="90"/>
  <c r="AF88" i="90"/>
  <c r="AO88" i="90" s="1"/>
  <c r="AG88" i="90"/>
  <c r="AP88" i="90" s="1"/>
  <c r="AR85" i="98"/>
  <c r="AH85" i="82"/>
  <c r="AQ85" i="82" s="1"/>
  <c r="AS14" i="87"/>
  <c r="AL14" i="87"/>
  <c r="AU14" i="87" s="1"/>
  <c r="AS50" i="87"/>
  <c r="AL50" i="87"/>
  <c r="AU50" i="87" s="1"/>
  <c r="AS68" i="87"/>
  <c r="AL68" i="87"/>
  <c r="AU68" i="87" s="1"/>
  <c r="AS87" i="87"/>
  <c r="AL87" i="87"/>
  <c r="AU87" i="87" s="1"/>
  <c r="AK87" i="16"/>
  <c r="AT87" i="16" s="1"/>
  <c r="AJ87" i="16"/>
  <c r="AK80" i="16"/>
  <c r="AT80" i="16" s="1"/>
  <c r="AJ80" i="16"/>
  <c r="AK74" i="16"/>
  <c r="AT74" i="16" s="1"/>
  <c r="AJ74" i="16"/>
  <c r="AJ68" i="16"/>
  <c r="AK68" i="16"/>
  <c r="AT68" i="16" s="1"/>
  <c r="AJ62" i="16"/>
  <c r="AK62" i="16"/>
  <c r="AT62" i="16" s="1"/>
  <c r="AK56" i="16"/>
  <c r="AT56" i="16" s="1"/>
  <c r="AJ56" i="16"/>
  <c r="AK50" i="16"/>
  <c r="AT50" i="16" s="1"/>
  <c r="AJ50" i="16"/>
  <c r="AJ44" i="16"/>
  <c r="AK44" i="16"/>
  <c r="AT44" i="16" s="1"/>
  <c r="AJ38" i="16"/>
  <c r="AK38" i="16"/>
  <c r="AT38" i="16" s="1"/>
  <c r="AJ32" i="16"/>
  <c r="AK32" i="16"/>
  <c r="AT32" i="16" s="1"/>
  <c r="AJ26" i="16"/>
  <c r="AK26" i="16"/>
  <c r="AT26" i="16" s="1"/>
  <c r="AJ20" i="16"/>
  <c r="AK20" i="16"/>
  <c r="AT20" i="16" s="1"/>
  <c r="AJ14" i="16"/>
  <c r="AK14" i="16"/>
  <c r="AT14" i="16" s="1"/>
  <c r="AJ8" i="16"/>
  <c r="AK8" i="16"/>
  <c r="AT8" i="16" s="1"/>
  <c r="Z89" i="43"/>
  <c r="AJ5" i="87"/>
  <c r="AS21" i="87"/>
  <c r="AL21" i="87"/>
  <c r="AU21" i="87" s="1"/>
  <c r="AS75" i="87"/>
  <c r="AL75" i="87"/>
  <c r="AU75" i="87" s="1"/>
  <c r="Y89" i="94"/>
  <c r="X89" i="94"/>
  <c r="AL3" i="87"/>
  <c r="AU3" i="87" s="1"/>
  <c r="AS3" i="87"/>
  <c r="AS22" i="87"/>
  <c r="AL22" i="87"/>
  <c r="AU22" i="87" s="1"/>
  <c r="AS58" i="87"/>
  <c r="AL58" i="87"/>
  <c r="AU58" i="87" s="1"/>
  <c r="AS76" i="87"/>
  <c r="AL76" i="87"/>
  <c r="AU76" i="87" s="1"/>
  <c r="AT91" i="83"/>
  <c r="AL3" i="55"/>
  <c r="AU3" i="55" s="1"/>
  <c r="AS3" i="55"/>
  <c r="Y87" i="35"/>
  <c r="X87" i="35"/>
  <c r="Z87" i="35" s="1"/>
  <c r="Y91" i="85"/>
  <c r="X91" i="85"/>
  <c r="AK6" i="87"/>
  <c r="AT6" i="87" s="1"/>
  <c r="AJ6" i="87"/>
  <c r="AS35" i="87"/>
  <c r="AL35" i="87"/>
  <c r="AU35" i="87" s="1"/>
  <c r="AS17" i="87"/>
  <c r="AL17" i="87"/>
  <c r="AU17" i="87" s="1"/>
  <c r="AS12" i="87"/>
  <c r="AL12" i="87"/>
  <c r="AU12" i="87" s="1"/>
  <c r="AS25" i="87"/>
  <c r="AL25" i="87"/>
  <c r="AU25" i="87" s="1"/>
  <c r="AS43" i="87"/>
  <c r="AL43" i="87"/>
  <c r="AU43" i="87" s="1"/>
  <c r="AS61" i="87"/>
  <c r="AL61" i="87"/>
  <c r="AU61" i="87" s="1"/>
  <c r="Y90" i="42"/>
  <c r="X90" i="42"/>
  <c r="AX89" i="16"/>
  <c r="S89" i="16" s="1"/>
  <c r="AC89" i="16" s="1"/>
  <c r="AJ89" i="16" s="1"/>
  <c r="AS89" i="16" s="1"/>
  <c r="AE89" i="16"/>
  <c r="AF89" i="16"/>
  <c r="AO89" i="16" s="1"/>
  <c r="AO91" i="16" s="1"/>
  <c r="AG89" i="16"/>
  <c r="AP89" i="16" s="1"/>
  <c r="AP91" i="16" s="1"/>
  <c r="Z85" i="82"/>
  <c r="AS20" i="87"/>
  <c r="AL20" i="87"/>
  <c r="AU20" i="87" s="1"/>
  <c r="AS38" i="87"/>
  <c r="AL38" i="87"/>
  <c r="AU38" i="87" s="1"/>
  <c r="AK79" i="16"/>
  <c r="AT79" i="16" s="1"/>
  <c r="AJ79" i="16"/>
  <c r="AK73" i="16"/>
  <c r="AT73" i="16" s="1"/>
  <c r="AJ73" i="16"/>
  <c r="AJ67" i="16"/>
  <c r="AK67" i="16"/>
  <c r="AT67" i="16" s="1"/>
  <c r="AJ61" i="16"/>
  <c r="AK61" i="16"/>
  <c r="AT61" i="16" s="1"/>
  <c r="AK55" i="16"/>
  <c r="AT55" i="16" s="1"/>
  <c r="AJ55" i="16"/>
  <c r="AJ49" i="16"/>
  <c r="AK49" i="16"/>
  <c r="AT49" i="16" s="1"/>
  <c r="AK43" i="16"/>
  <c r="AT43" i="16" s="1"/>
  <c r="AJ43" i="16"/>
  <c r="AJ37" i="16"/>
  <c r="AK37" i="16"/>
  <c r="AT37" i="16" s="1"/>
  <c r="AX30" i="16"/>
  <c r="S30" i="16" s="1"/>
  <c r="AC30" i="16" s="1"/>
  <c r="AB31" i="16" s="1"/>
  <c r="AX24" i="16"/>
  <c r="S24" i="16" s="1"/>
  <c r="AC24" i="16" s="1"/>
  <c r="AB25" i="16" s="1"/>
  <c r="AX18" i="16"/>
  <c r="S18" i="16" s="1"/>
  <c r="AC18" i="16" s="1"/>
  <c r="AB19" i="16" s="1"/>
  <c r="AX12" i="16"/>
  <c r="S12" i="16" s="1"/>
  <c r="AC12" i="16" s="1"/>
  <c r="AB13" i="16" s="1"/>
  <c r="AX6" i="16"/>
  <c r="S6" i="16" s="1"/>
  <c r="AC6" i="16" s="1"/>
  <c r="AB7" i="16" s="1"/>
  <c r="AS39" i="87"/>
  <c r="AL39" i="87"/>
  <c r="AU39" i="87" s="1"/>
  <c r="AS57" i="87"/>
  <c r="AL57" i="87"/>
  <c r="AU57" i="87" s="1"/>
  <c r="AR89" i="102"/>
  <c r="AR89" i="55"/>
  <c r="AR91" i="55" s="1"/>
  <c r="AL89" i="55"/>
  <c r="AU89" i="55" s="1"/>
  <c r="AK4" i="87"/>
  <c r="AT4" i="87" s="1"/>
  <c r="AJ4" i="87"/>
  <c r="AS40" i="87"/>
  <c r="AL40" i="87"/>
  <c r="AU40" i="87" s="1"/>
  <c r="AS4" i="83"/>
  <c r="AS91" i="83" s="1"/>
  <c r="AL4" i="83"/>
  <c r="AU4" i="83" s="1"/>
  <c r="Y89" i="10"/>
  <c r="X89" i="10"/>
  <c r="AI86" i="35"/>
  <c r="AP86" i="35"/>
  <c r="AS11" i="87"/>
  <c r="AL11" i="87"/>
  <c r="AU11" i="87" s="1"/>
  <c r="AS47" i="87"/>
  <c r="AL47" i="87"/>
  <c r="AU47" i="87" s="1"/>
  <c r="AS83" i="87"/>
  <c r="AL83" i="87"/>
  <c r="AU83" i="87" s="1"/>
  <c r="AR88" i="43"/>
  <c r="AS42" i="87"/>
  <c r="AL42" i="87"/>
  <c r="AU42" i="87" s="1"/>
  <c r="AS53" i="87"/>
  <c r="AL53" i="87"/>
  <c r="AU53" i="87" s="1"/>
  <c r="AH90" i="102"/>
  <c r="AQ90" i="102" s="1"/>
  <c r="AS30" i="87"/>
  <c r="AL30" i="87"/>
  <c r="AU30" i="87" s="1"/>
  <c r="AS48" i="87"/>
  <c r="AL48" i="87"/>
  <c r="AU48" i="87" s="1"/>
  <c r="AL88" i="87"/>
  <c r="AU88" i="87" s="1"/>
  <c r="AS88" i="87"/>
  <c r="AI89" i="87"/>
  <c r="AN89" i="87"/>
  <c r="AN91" i="87" s="1"/>
  <c r="AS13" i="55"/>
  <c r="AL13" i="55"/>
  <c r="AU13" i="55" s="1"/>
  <c r="AS84" i="87"/>
  <c r="AL84" i="87"/>
  <c r="AU84" i="87" s="1"/>
  <c r="AS59" i="87"/>
  <c r="AL59" i="87"/>
  <c r="AU59" i="87" s="1"/>
  <c r="AS77" i="87"/>
  <c r="AL77" i="87"/>
  <c r="AU77" i="87" s="1"/>
  <c r="AS18" i="87"/>
  <c r="AL18" i="87"/>
  <c r="AU18" i="87" s="1"/>
  <c r="AS7" i="87"/>
  <c r="AL7" i="87"/>
  <c r="AU7" i="87" s="1"/>
  <c r="AS79" i="87"/>
  <c r="AL79" i="87"/>
  <c r="AU79" i="87" s="1"/>
  <c r="AS56" i="87"/>
  <c r="AL56" i="87"/>
  <c r="AU56" i="87" s="1"/>
  <c r="AS74" i="87"/>
  <c r="AL74" i="87"/>
  <c r="AU74" i="87" s="1"/>
  <c r="AK84" i="16"/>
  <c r="AT84" i="16" s="1"/>
  <c r="AJ84" i="16"/>
  <c r="AJ78" i="16"/>
  <c r="AK78" i="16"/>
  <c r="AT78" i="16" s="1"/>
  <c r="AJ72" i="16"/>
  <c r="AK72" i="16"/>
  <c r="AT72" i="16" s="1"/>
  <c r="AJ66" i="16"/>
  <c r="AK66" i="16"/>
  <c r="AT66" i="16" s="1"/>
  <c r="AJ60" i="16"/>
  <c r="AK60" i="16"/>
  <c r="AT60" i="16" s="1"/>
  <c r="AJ54" i="16"/>
  <c r="AK54" i="16"/>
  <c r="AT54" i="16" s="1"/>
  <c r="AK48" i="16"/>
  <c r="AT48" i="16" s="1"/>
  <c r="AJ48" i="16"/>
  <c r="AK42" i="16"/>
  <c r="AT42" i="16" s="1"/>
  <c r="AJ42" i="16"/>
  <c r="AJ36" i="16"/>
  <c r="AK36" i="16"/>
  <c r="AT36" i="16" s="1"/>
  <c r="AX29" i="16"/>
  <c r="S29" i="16" s="1"/>
  <c r="AC29" i="16" s="1"/>
  <c r="AB30" i="16" s="1"/>
  <c r="AX23" i="16"/>
  <c r="S23" i="16" s="1"/>
  <c r="AC23" i="16" s="1"/>
  <c r="AB24" i="16" s="1"/>
  <c r="AX17" i="16"/>
  <c r="S17" i="16" s="1"/>
  <c r="AC17" i="16" s="1"/>
  <c r="AB18" i="16" s="1"/>
  <c r="AX11" i="16"/>
  <c r="S11" i="16" s="1"/>
  <c r="AC11" i="16" s="1"/>
  <c r="AB12" i="16" s="1"/>
  <c r="AX4" i="16"/>
  <c r="S4" i="16" s="1"/>
  <c r="AC4" i="16" s="1"/>
  <c r="AB5" i="16" s="1"/>
  <c r="AS9" i="87"/>
  <c r="AL9" i="87"/>
  <c r="AU9" i="87" s="1"/>
  <c r="AS45" i="87"/>
  <c r="AL45" i="87"/>
  <c r="AU45" i="87" s="1"/>
  <c r="AS81" i="87"/>
  <c r="AL81" i="87"/>
  <c r="AU81" i="87" s="1"/>
  <c r="AU91" i="83"/>
  <c r="C11" i="83" s="1"/>
  <c r="F27" i="57" s="1"/>
  <c r="AI88" i="94"/>
  <c r="AN88" i="94"/>
  <c r="AI89" i="48"/>
  <c r="AP89" i="48"/>
  <c r="AS46" i="87"/>
  <c r="AL46" i="87"/>
  <c r="AU46" i="87" s="1"/>
  <c r="AS64" i="87"/>
  <c r="AL64" i="87"/>
  <c r="AU64" i="87" s="1"/>
  <c r="AH86" i="98"/>
  <c r="AQ86" i="98" s="1"/>
  <c r="AX4" i="43" l="1"/>
  <c r="S4" i="43" s="1"/>
  <c r="AC4" i="43" s="1"/>
  <c r="AB5" i="43" s="1"/>
  <c r="AX8" i="43"/>
  <c r="S8" i="43" s="1"/>
  <c r="AC8" i="43" s="1"/>
  <c r="AB9" i="43" s="1"/>
  <c r="AX13" i="43"/>
  <c r="S13" i="43" s="1"/>
  <c r="AC13" i="43" s="1"/>
  <c r="AB14" i="43" s="1"/>
  <c r="AX7" i="43"/>
  <c r="S7" i="43" s="1"/>
  <c r="AC7" i="43" s="1"/>
  <c r="AB8" i="43" s="1"/>
  <c r="AX18" i="43"/>
  <c r="S18" i="43" s="1"/>
  <c r="AC18" i="43" s="1"/>
  <c r="AB19" i="43" s="1"/>
  <c r="AX12" i="43"/>
  <c r="S12" i="43" s="1"/>
  <c r="AC12" i="43" s="1"/>
  <c r="AB13" i="43" s="1"/>
  <c r="AX6" i="43"/>
  <c r="S6" i="43" s="1"/>
  <c r="AC6" i="43" s="1"/>
  <c r="AB7" i="43" s="1"/>
  <c r="AX17" i="43"/>
  <c r="S17" i="43" s="1"/>
  <c r="AC17" i="43" s="1"/>
  <c r="AB18" i="43" s="1"/>
  <c r="AX11" i="43"/>
  <c r="S11" i="43" s="1"/>
  <c r="AC11" i="43" s="1"/>
  <c r="AB12" i="43" s="1"/>
  <c r="AX5" i="43"/>
  <c r="S5" i="43" s="1"/>
  <c r="AC5" i="43" s="1"/>
  <c r="AB6" i="43" s="1"/>
  <c r="AS55" i="16"/>
  <c r="AL55" i="16"/>
  <c r="AU55" i="16" s="1"/>
  <c r="AS73" i="16"/>
  <c r="AL73" i="16"/>
  <c r="AU73" i="16" s="1"/>
  <c r="AS6" i="87"/>
  <c r="AL6" i="87"/>
  <c r="AU6" i="87" s="1"/>
  <c r="W88" i="35"/>
  <c r="AE87" i="35"/>
  <c r="AG87" i="35"/>
  <c r="AP87" i="35" s="1"/>
  <c r="AF87" i="35"/>
  <c r="AO87" i="35" s="1"/>
  <c r="AS50" i="16"/>
  <c r="AL50" i="16"/>
  <c r="AU50" i="16" s="1"/>
  <c r="AS87" i="16"/>
  <c r="AL87" i="16"/>
  <c r="AU87" i="16" s="1"/>
  <c r="AG90" i="48"/>
  <c r="AP90" i="48" s="1"/>
  <c r="AE90" i="48"/>
  <c r="W91" i="48"/>
  <c r="AF90" i="48"/>
  <c r="AO90" i="48" s="1"/>
  <c r="AJ85" i="43"/>
  <c r="AK85" i="43"/>
  <c r="AT85" i="43" s="1"/>
  <c r="AK81" i="43"/>
  <c r="AT81" i="43" s="1"/>
  <c r="AJ81" i="43"/>
  <c r="AJ74" i="43"/>
  <c r="AK74" i="43"/>
  <c r="AT74" i="43" s="1"/>
  <c r="AJ68" i="43"/>
  <c r="AK68" i="43"/>
  <c r="AT68" i="43" s="1"/>
  <c r="AJ62" i="43"/>
  <c r="AK62" i="43"/>
  <c r="AT62" i="43" s="1"/>
  <c r="AJ56" i="43"/>
  <c r="AK56" i="43"/>
  <c r="AT56" i="43" s="1"/>
  <c r="AK50" i="43"/>
  <c r="AT50" i="43" s="1"/>
  <c r="AJ50" i="43"/>
  <c r="AJ44" i="43"/>
  <c r="AK44" i="43"/>
  <c r="AT44" i="43" s="1"/>
  <c r="AJ38" i="43"/>
  <c r="AK38" i="43"/>
  <c r="AT38" i="43" s="1"/>
  <c r="AJ32" i="43"/>
  <c r="AK32" i="43"/>
  <c r="AT32" i="43" s="1"/>
  <c r="AK26" i="43"/>
  <c r="AT26" i="43" s="1"/>
  <c r="AJ26" i="43"/>
  <c r="AJ20" i="43"/>
  <c r="AK20" i="43"/>
  <c r="AT20" i="43" s="1"/>
  <c r="AJ14" i="43"/>
  <c r="AK14" i="43"/>
  <c r="AT14" i="43" s="1"/>
  <c r="AJ8" i="43"/>
  <c r="AK8" i="43"/>
  <c r="AT8" i="43" s="1"/>
  <c r="AS15" i="16"/>
  <c r="AL15" i="16"/>
  <c r="AU15" i="16" s="1"/>
  <c r="AS69" i="16"/>
  <c r="AL69" i="16"/>
  <c r="AU69" i="16" s="1"/>
  <c r="AS88" i="16"/>
  <c r="AL88" i="16"/>
  <c r="AU88" i="16" s="1"/>
  <c r="AF90" i="50"/>
  <c r="AO90" i="50" s="1"/>
  <c r="AE90" i="50"/>
  <c r="AG90" i="50"/>
  <c r="AP90" i="50" s="1"/>
  <c r="W91" i="50"/>
  <c r="AS76" i="16"/>
  <c r="AL76" i="16"/>
  <c r="AU76" i="16" s="1"/>
  <c r="Y87" i="98"/>
  <c r="X87" i="98"/>
  <c r="AJ4" i="16"/>
  <c r="AK4" i="16"/>
  <c r="AT4" i="16" s="1"/>
  <c r="AJ23" i="16"/>
  <c r="AS59" i="16"/>
  <c r="AL59" i="16"/>
  <c r="AU59" i="16" s="1"/>
  <c r="AS77" i="16"/>
  <c r="AL77" i="16"/>
  <c r="AU77" i="16" s="1"/>
  <c r="AS72" i="16"/>
  <c r="AL72" i="16"/>
  <c r="AU72" i="16" s="1"/>
  <c r="AR86" i="35"/>
  <c r="AJ7" i="16"/>
  <c r="AK7" i="16"/>
  <c r="AT7" i="16" s="1"/>
  <c r="AS37" i="16"/>
  <c r="AL37" i="16"/>
  <c r="AU37" i="16" s="1"/>
  <c r="AI89" i="16"/>
  <c r="AN89" i="16"/>
  <c r="AN91" i="16" s="1"/>
  <c r="AH89" i="94"/>
  <c r="AQ89" i="94" s="1"/>
  <c r="AS14" i="16"/>
  <c r="AL14" i="16"/>
  <c r="AU14" i="16" s="1"/>
  <c r="AS32" i="16"/>
  <c r="AL32" i="16"/>
  <c r="AU32" i="16" s="1"/>
  <c r="AS68" i="16"/>
  <c r="AL68" i="16"/>
  <c r="AU68" i="16" s="1"/>
  <c r="AJ86" i="43"/>
  <c r="AK86" i="43"/>
  <c r="AT86" i="43" s="1"/>
  <c r="AK80" i="43"/>
  <c r="AT80" i="43" s="1"/>
  <c r="AJ80" i="43"/>
  <c r="AK73" i="43"/>
  <c r="AT73" i="43" s="1"/>
  <c r="AJ73" i="43"/>
  <c r="AJ67" i="43"/>
  <c r="AK67" i="43"/>
  <c r="AT67" i="43" s="1"/>
  <c r="AK61" i="43"/>
  <c r="AT61" i="43" s="1"/>
  <c r="AJ61" i="43"/>
  <c r="AJ55" i="43"/>
  <c r="AK55" i="43"/>
  <c r="AT55" i="43" s="1"/>
  <c r="AK49" i="43"/>
  <c r="AT49" i="43" s="1"/>
  <c r="AJ49" i="43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J19" i="43"/>
  <c r="AK19" i="43"/>
  <c r="AT19" i="43" s="1"/>
  <c r="AJ13" i="43"/>
  <c r="AK13" i="43"/>
  <c r="AT13" i="43" s="1"/>
  <c r="AK7" i="43"/>
  <c r="AT7" i="43" s="1"/>
  <c r="AJ7" i="43"/>
  <c r="AS86" i="16"/>
  <c r="AL86" i="16"/>
  <c r="AU86" i="16" s="1"/>
  <c r="AS39" i="16"/>
  <c r="AL39" i="16"/>
  <c r="AU39" i="16" s="1"/>
  <c r="AS57" i="16"/>
  <c r="AL57" i="16"/>
  <c r="AU57" i="16" s="1"/>
  <c r="AS75" i="16"/>
  <c r="AL75" i="16"/>
  <c r="AU75" i="16" s="1"/>
  <c r="AJ6" i="16"/>
  <c r="AS22" i="16"/>
  <c r="AL22" i="16"/>
  <c r="AU22" i="16" s="1"/>
  <c r="AS40" i="16"/>
  <c r="AL40" i="16"/>
  <c r="AU40" i="16" s="1"/>
  <c r="AS58" i="16"/>
  <c r="AL58" i="16"/>
  <c r="AU58" i="16" s="1"/>
  <c r="Y88" i="49"/>
  <c r="Z88" i="49" s="1"/>
  <c r="X88" i="49"/>
  <c r="AJ29" i="16"/>
  <c r="AS47" i="16"/>
  <c r="AL47" i="16"/>
  <c r="AU47" i="16" s="1"/>
  <c r="AS54" i="16"/>
  <c r="AL54" i="16"/>
  <c r="AU54" i="16" s="1"/>
  <c r="AH89" i="10"/>
  <c r="AQ89" i="10" s="1"/>
  <c r="AJ13" i="16"/>
  <c r="AK13" i="16"/>
  <c r="AT13" i="16" s="1"/>
  <c r="AS43" i="16"/>
  <c r="AL43" i="16"/>
  <c r="AU43" i="16" s="1"/>
  <c r="AS79" i="16"/>
  <c r="AL79" i="16"/>
  <c r="AU79" i="16" s="1"/>
  <c r="AH91" i="85"/>
  <c r="AQ91" i="85" s="1"/>
  <c r="Z89" i="94"/>
  <c r="AL5" i="87"/>
  <c r="AU5" i="87" s="1"/>
  <c r="AS5" i="87"/>
  <c r="AS56" i="16"/>
  <c r="AL56" i="16"/>
  <c r="AU56" i="16" s="1"/>
  <c r="AS74" i="16"/>
  <c r="AL74" i="16"/>
  <c r="AU74" i="16" s="1"/>
  <c r="Y89" i="90"/>
  <c r="X89" i="90"/>
  <c r="AH90" i="18"/>
  <c r="AQ90" i="18" s="1"/>
  <c r="AJ88" i="43"/>
  <c r="AK88" i="43"/>
  <c r="AT88" i="43" s="1"/>
  <c r="AK79" i="43"/>
  <c r="AT79" i="43" s="1"/>
  <c r="AJ79" i="43"/>
  <c r="AK72" i="43"/>
  <c r="AT72" i="43" s="1"/>
  <c r="AJ72" i="43"/>
  <c r="AJ66" i="43"/>
  <c r="AK66" i="43"/>
  <c r="AT66" i="43" s="1"/>
  <c r="AJ60" i="43"/>
  <c r="AK60" i="43"/>
  <c r="AT60" i="43" s="1"/>
  <c r="AJ54" i="43"/>
  <c r="AK54" i="43"/>
  <c r="AT54" i="43" s="1"/>
  <c r="AK48" i="43"/>
  <c r="AT48" i="43" s="1"/>
  <c r="AJ48" i="43"/>
  <c r="AJ42" i="43"/>
  <c r="AK42" i="43"/>
  <c r="AT42" i="43" s="1"/>
  <c r="AJ36" i="43"/>
  <c r="AK36" i="43"/>
  <c r="AT36" i="43" s="1"/>
  <c r="AJ30" i="43"/>
  <c r="AK30" i="43"/>
  <c r="AT30" i="43" s="1"/>
  <c r="AJ24" i="43"/>
  <c r="AK24" i="43"/>
  <c r="AT24" i="43" s="1"/>
  <c r="AK18" i="43"/>
  <c r="AT18" i="43" s="1"/>
  <c r="AJ18" i="43"/>
  <c r="AK12" i="43"/>
  <c r="AT12" i="43" s="1"/>
  <c r="AJ12" i="43"/>
  <c r="AK6" i="43"/>
  <c r="AT6" i="43" s="1"/>
  <c r="AJ6" i="43"/>
  <c r="AS21" i="16"/>
  <c r="AL21" i="16"/>
  <c r="AU21" i="16" s="1"/>
  <c r="AS82" i="16"/>
  <c r="AL82" i="16"/>
  <c r="AU82" i="16" s="1"/>
  <c r="AI87" i="49"/>
  <c r="AN87" i="49"/>
  <c r="AI86" i="98"/>
  <c r="AN86" i="98"/>
  <c r="AJ11" i="16"/>
  <c r="AS65" i="16"/>
  <c r="AL65" i="16"/>
  <c r="AU65" i="16" s="1"/>
  <c r="AS83" i="16"/>
  <c r="AL83" i="16"/>
  <c r="AU83" i="16" s="1"/>
  <c r="AJ12" i="16"/>
  <c r="AK12" i="16"/>
  <c r="AT12" i="16" s="1"/>
  <c r="Z89" i="10"/>
  <c r="AS61" i="16"/>
  <c r="AL61" i="16"/>
  <c r="AU61" i="16" s="1"/>
  <c r="AH90" i="42"/>
  <c r="AQ90" i="42" s="1"/>
  <c r="Z91" i="85"/>
  <c r="AX89" i="43"/>
  <c r="S89" i="43" s="1"/>
  <c r="AC89" i="43" s="1"/>
  <c r="AE89" i="43"/>
  <c r="AF89" i="43"/>
  <c r="AO89" i="43" s="1"/>
  <c r="AO91" i="43" s="1"/>
  <c r="AG89" i="43"/>
  <c r="AP89" i="43" s="1"/>
  <c r="AP91" i="43" s="1"/>
  <c r="AS20" i="16"/>
  <c r="AL20" i="16"/>
  <c r="AU20" i="16" s="1"/>
  <c r="AS38" i="16"/>
  <c r="AL38" i="16"/>
  <c r="AU38" i="16" s="1"/>
  <c r="AI88" i="90"/>
  <c r="AN88" i="90"/>
  <c r="AG90" i="18"/>
  <c r="AP90" i="18" s="1"/>
  <c r="W91" i="18"/>
  <c r="AF90" i="18"/>
  <c r="AO90" i="18" s="1"/>
  <c r="AE90" i="18"/>
  <c r="AJ84" i="43"/>
  <c r="AK84" i="43"/>
  <c r="AT84" i="43" s="1"/>
  <c r="AJ77" i="43"/>
  <c r="AK77" i="43"/>
  <c r="AT77" i="43" s="1"/>
  <c r="AJ71" i="43"/>
  <c r="AK71" i="43"/>
  <c r="AT71" i="43" s="1"/>
  <c r="AK65" i="43"/>
  <c r="AT65" i="43" s="1"/>
  <c r="AJ65" i="43"/>
  <c r="AJ59" i="43"/>
  <c r="AK59" i="43"/>
  <c r="AT59" i="43" s="1"/>
  <c r="AK53" i="43"/>
  <c r="AT53" i="43" s="1"/>
  <c r="AJ53" i="43"/>
  <c r="AJ47" i="43"/>
  <c r="AK47" i="43"/>
  <c r="AT47" i="43" s="1"/>
  <c r="AJ41" i="43"/>
  <c r="AK41" i="43"/>
  <c r="AT41" i="43" s="1"/>
  <c r="AK35" i="43"/>
  <c r="AT35" i="43" s="1"/>
  <c r="AJ35" i="43"/>
  <c r="AJ29" i="43"/>
  <c r="AK29" i="43"/>
  <c r="AT29" i="43" s="1"/>
  <c r="AJ23" i="43"/>
  <c r="AK23" i="43"/>
  <c r="AT23" i="43" s="1"/>
  <c r="AJ17" i="43"/>
  <c r="AK17" i="43"/>
  <c r="AT17" i="43" s="1"/>
  <c r="AJ11" i="43"/>
  <c r="AK11" i="43"/>
  <c r="AT11" i="43" s="1"/>
  <c r="AK5" i="43"/>
  <c r="AT5" i="43" s="1"/>
  <c r="AJ5" i="43"/>
  <c r="AS45" i="16"/>
  <c r="AL45" i="16"/>
  <c r="AU45" i="16" s="1"/>
  <c r="AL63" i="16"/>
  <c r="AU63" i="16" s="1"/>
  <c r="AS63" i="16"/>
  <c r="AS81" i="16"/>
  <c r="AL81" i="16"/>
  <c r="AU81" i="16" s="1"/>
  <c r="AR88" i="10"/>
  <c r="AS10" i="16"/>
  <c r="AL10" i="16"/>
  <c r="AU10" i="16" s="1"/>
  <c r="AS28" i="16"/>
  <c r="AL28" i="16"/>
  <c r="AU28" i="16" s="1"/>
  <c r="AS46" i="16"/>
  <c r="AL46" i="16"/>
  <c r="AU46" i="16" s="1"/>
  <c r="AS64" i="16"/>
  <c r="AL64" i="16"/>
  <c r="AU64" i="16" s="1"/>
  <c r="AS35" i="16"/>
  <c r="AL35" i="16"/>
  <c r="AU35" i="16" s="1"/>
  <c r="AI90" i="102"/>
  <c r="AN90" i="102"/>
  <c r="AS36" i="16"/>
  <c r="AL36" i="16"/>
  <c r="AU36" i="16" s="1"/>
  <c r="AR89" i="87"/>
  <c r="AR91" i="87" s="1"/>
  <c r="AL89" i="87"/>
  <c r="AU89" i="87" s="1"/>
  <c r="AJ18" i="16"/>
  <c r="AK18" i="16"/>
  <c r="AT18" i="16" s="1"/>
  <c r="AS60" i="16"/>
  <c r="AL60" i="16"/>
  <c r="AU60" i="16" s="1"/>
  <c r="AS48" i="16"/>
  <c r="AL48" i="16"/>
  <c r="AU48" i="16" s="1"/>
  <c r="AK19" i="16"/>
  <c r="AT19" i="16" s="1"/>
  <c r="AJ19" i="16"/>
  <c r="AR88" i="94"/>
  <c r="AJ30" i="16"/>
  <c r="AK30" i="16"/>
  <c r="AT30" i="16" s="1"/>
  <c r="AS66" i="16"/>
  <c r="AL66" i="16"/>
  <c r="AU66" i="16" s="1"/>
  <c r="AT91" i="87"/>
  <c r="AK25" i="16"/>
  <c r="AT25" i="16" s="1"/>
  <c r="AJ25" i="16"/>
  <c r="AK89" i="16"/>
  <c r="AT89" i="16" s="1"/>
  <c r="W86" i="82"/>
  <c r="AG85" i="82"/>
  <c r="AP85" i="82" s="1"/>
  <c r="AF85" i="82"/>
  <c r="AO85" i="82" s="1"/>
  <c r="AE85" i="82"/>
  <c r="Z90" i="42"/>
  <c r="AL80" i="16"/>
  <c r="AU80" i="16" s="1"/>
  <c r="AS80" i="16"/>
  <c r="AK89" i="43"/>
  <c r="AT89" i="43" s="1"/>
  <c r="AJ89" i="43"/>
  <c r="AS89" i="43" s="1"/>
  <c r="AK83" i="43"/>
  <c r="AT83" i="43" s="1"/>
  <c r="AJ83" i="43"/>
  <c r="AJ76" i="43"/>
  <c r="AK76" i="43"/>
  <c r="AT76" i="43" s="1"/>
  <c r="AJ70" i="43"/>
  <c r="AK70" i="43"/>
  <c r="AT70" i="43" s="1"/>
  <c r="AJ64" i="43"/>
  <c r="AK64" i="43"/>
  <c r="AT64" i="43" s="1"/>
  <c r="AK58" i="43"/>
  <c r="AT58" i="43" s="1"/>
  <c r="AJ58" i="43"/>
  <c r="AK52" i="43"/>
  <c r="AT52" i="43" s="1"/>
  <c r="AJ52" i="43"/>
  <c r="AK46" i="43"/>
  <c r="AT46" i="43" s="1"/>
  <c r="AJ46" i="43"/>
  <c r="AJ40" i="43"/>
  <c r="AK40" i="43"/>
  <c r="AT40" i="43" s="1"/>
  <c r="AJ34" i="43"/>
  <c r="AK34" i="43"/>
  <c r="AT34" i="43" s="1"/>
  <c r="AK28" i="43"/>
  <c r="AT28" i="43" s="1"/>
  <c r="AJ28" i="43"/>
  <c r="AJ22" i="43"/>
  <c r="AK22" i="43"/>
  <c r="AT22" i="43" s="1"/>
  <c r="AJ16" i="43"/>
  <c r="AK16" i="43"/>
  <c r="AT16" i="43" s="1"/>
  <c r="AK10" i="43"/>
  <c r="AT10" i="43" s="1"/>
  <c r="AJ10" i="43"/>
  <c r="AK78" i="43"/>
  <c r="AT78" i="43" s="1"/>
  <c r="AJ78" i="43"/>
  <c r="AS9" i="16"/>
  <c r="AL9" i="16"/>
  <c r="AU9" i="16" s="1"/>
  <c r="AS27" i="16"/>
  <c r="AL27" i="16"/>
  <c r="AU27" i="16" s="1"/>
  <c r="AR89" i="42"/>
  <c r="AS34" i="16"/>
  <c r="AL34" i="16"/>
  <c r="AU34" i="16" s="1"/>
  <c r="AL70" i="16"/>
  <c r="AU70" i="16" s="1"/>
  <c r="AS70" i="16"/>
  <c r="AR89" i="18"/>
  <c r="AJ17" i="16"/>
  <c r="AS53" i="16"/>
  <c r="AL53" i="16"/>
  <c r="AU53" i="16" s="1"/>
  <c r="AS71" i="16"/>
  <c r="AL71" i="16"/>
  <c r="AU71" i="16" s="1"/>
  <c r="AK5" i="16"/>
  <c r="AT5" i="16" s="1"/>
  <c r="AJ5" i="16"/>
  <c r="AS42" i="16"/>
  <c r="AL42" i="16"/>
  <c r="AU42" i="16" s="1"/>
  <c r="AR89" i="48"/>
  <c r="AS78" i="16"/>
  <c r="AL78" i="16"/>
  <c r="AU78" i="16" s="1"/>
  <c r="AJ24" i="16"/>
  <c r="AK24" i="16"/>
  <c r="AT24" i="16" s="1"/>
  <c r="AL84" i="16"/>
  <c r="AU84" i="16" s="1"/>
  <c r="AS84" i="16"/>
  <c r="AS4" i="87"/>
  <c r="AL4" i="87"/>
  <c r="AU4" i="87" s="1"/>
  <c r="AU91" i="87" s="1"/>
  <c r="C11" i="87" s="1"/>
  <c r="F31" i="57" s="1"/>
  <c r="AJ31" i="16"/>
  <c r="AK31" i="16"/>
  <c r="AT31" i="16" s="1"/>
  <c r="AS49" i="16"/>
  <c r="AL49" i="16"/>
  <c r="AU49" i="16" s="1"/>
  <c r="AS67" i="16"/>
  <c r="AL67" i="16"/>
  <c r="AU67" i="16" s="1"/>
  <c r="AH87" i="35"/>
  <c r="AQ87" i="35" s="1"/>
  <c r="AS91" i="87"/>
  <c r="AS8" i="16"/>
  <c r="AL8" i="16"/>
  <c r="AU8" i="16" s="1"/>
  <c r="AS26" i="16"/>
  <c r="AL26" i="16"/>
  <c r="AU26" i="16" s="1"/>
  <c r="AS44" i="16"/>
  <c r="AL44" i="16"/>
  <c r="AU44" i="16" s="1"/>
  <c r="AS62" i="16"/>
  <c r="AL62" i="16"/>
  <c r="AU62" i="16" s="1"/>
  <c r="AR89" i="50"/>
  <c r="AL4" i="55"/>
  <c r="AU4" i="55" s="1"/>
  <c r="AU91" i="55" s="1"/>
  <c r="C11" i="55" s="1"/>
  <c r="AS4" i="55"/>
  <c r="AS91" i="55" s="1"/>
  <c r="AH90" i="48"/>
  <c r="AQ90" i="48" s="1"/>
  <c r="AK87" i="43"/>
  <c r="AT87" i="43" s="1"/>
  <c r="AJ87" i="43"/>
  <c r="AJ82" i="43"/>
  <c r="AK82" i="43"/>
  <c r="AT82" i="43" s="1"/>
  <c r="AK75" i="43"/>
  <c r="AT75" i="43" s="1"/>
  <c r="AJ75" i="43"/>
  <c r="AJ69" i="43"/>
  <c r="AK69" i="43"/>
  <c r="AT69" i="43" s="1"/>
  <c r="AK63" i="43"/>
  <c r="AT63" i="43" s="1"/>
  <c r="AJ63" i="43"/>
  <c r="AK57" i="43"/>
  <c r="AT57" i="43" s="1"/>
  <c r="AJ57" i="43"/>
  <c r="AK51" i="43"/>
  <c r="AT51" i="43" s="1"/>
  <c r="AJ51" i="43"/>
  <c r="AK45" i="43"/>
  <c r="AT45" i="43" s="1"/>
  <c r="AJ45" i="43"/>
  <c r="AJ39" i="43"/>
  <c r="AK39" i="43"/>
  <c r="AT39" i="43" s="1"/>
  <c r="AJ33" i="43"/>
  <c r="AK33" i="43"/>
  <c r="AT33" i="43" s="1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X3" i="43"/>
  <c r="S3" i="43" s="1"/>
  <c r="AC3" i="43" s="1"/>
  <c r="AS33" i="16"/>
  <c r="AL33" i="16"/>
  <c r="AU33" i="16" s="1"/>
  <c r="AS51" i="16"/>
  <c r="AL51" i="16"/>
  <c r="AU51" i="16" s="1"/>
  <c r="AH90" i="50"/>
  <c r="AQ90" i="50" s="1"/>
  <c r="AS16" i="16"/>
  <c r="AL16" i="16"/>
  <c r="AU16" i="16" s="1"/>
  <c r="AS52" i="16"/>
  <c r="AL52" i="16"/>
  <c r="AU52" i="16" s="1"/>
  <c r="AS85" i="16"/>
  <c r="AL85" i="16"/>
  <c r="AU85" i="16" s="1"/>
  <c r="AS3" i="16"/>
  <c r="AL3" i="16"/>
  <c r="AU3" i="16" s="1"/>
  <c r="AS41" i="16"/>
  <c r="AL41" i="16"/>
  <c r="AU41" i="16" s="1"/>
  <c r="Y91" i="102"/>
  <c r="X91" i="102"/>
  <c r="AS10" i="43" l="1"/>
  <c r="AL10" i="43"/>
  <c r="AU10" i="43" s="1"/>
  <c r="AS28" i="43"/>
  <c r="AL28" i="43"/>
  <c r="AU28" i="43" s="1"/>
  <c r="AS46" i="43"/>
  <c r="AL46" i="43"/>
  <c r="AU46" i="43" s="1"/>
  <c r="AS83" i="43"/>
  <c r="AL83" i="43"/>
  <c r="AU83" i="43" s="1"/>
  <c r="AF90" i="42"/>
  <c r="AO90" i="42" s="1"/>
  <c r="W91" i="42"/>
  <c r="AG90" i="42"/>
  <c r="AP90" i="42" s="1"/>
  <c r="AE90" i="42"/>
  <c r="AS5" i="43"/>
  <c r="AL5" i="43"/>
  <c r="AU5" i="43" s="1"/>
  <c r="AR86" i="98"/>
  <c r="AS36" i="43"/>
  <c r="AL36" i="43"/>
  <c r="AU36" i="43" s="1"/>
  <c r="AS54" i="43"/>
  <c r="AL54" i="43"/>
  <c r="AU54" i="43" s="1"/>
  <c r="AS13" i="16"/>
  <c r="AL13" i="16"/>
  <c r="AU13" i="16" s="1"/>
  <c r="AG88" i="49"/>
  <c r="AP88" i="49" s="1"/>
  <c r="W89" i="49"/>
  <c r="AE88" i="49"/>
  <c r="AF88" i="49"/>
  <c r="AO88" i="49" s="1"/>
  <c r="AS25" i="43"/>
  <c r="AL25" i="43"/>
  <c r="AU25" i="43" s="1"/>
  <c r="AS43" i="43"/>
  <c r="AL43" i="43"/>
  <c r="AU43" i="43" s="1"/>
  <c r="AS4" i="16"/>
  <c r="AL4" i="16"/>
  <c r="AU4" i="16" s="1"/>
  <c r="AS8" i="43"/>
  <c r="AL8" i="43"/>
  <c r="AU8" i="43" s="1"/>
  <c r="AS44" i="43"/>
  <c r="AL44" i="43"/>
  <c r="AU44" i="43" s="1"/>
  <c r="AS62" i="43"/>
  <c r="AL62" i="43"/>
  <c r="AU62" i="43" s="1"/>
  <c r="AI90" i="48"/>
  <c r="AN90" i="48"/>
  <c r="AS64" i="43"/>
  <c r="AL64" i="43"/>
  <c r="AU64" i="43" s="1"/>
  <c r="AS25" i="16"/>
  <c r="AL25" i="16"/>
  <c r="AU25" i="16" s="1"/>
  <c r="AS30" i="16"/>
  <c r="AL30" i="16"/>
  <c r="AU30" i="16" s="1"/>
  <c r="AS23" i="43"/>
  <c r="AL23" i="43"/>
  <c r="AU23" i="43" s="1"/>
  <c r="AS41" i="43"/>
  <c r="AL41" i="43"/>
  <c r="AU41" i="43" s="1"/>
  <c r="AS59" i="43"/>
  <c r="AL59" i="43"/>
  <c r="AU59" i="43" s="1"/>
  <c r="AS77" i="43"/>
  <c r="AL77" i="43"/>
  <c r="AU77" i="43" s="1"/>
  <c r="X91" i="18"/>
  <c r="Z91" i="18" s="1"/>
  <c r="Y91" i="18"/>
  <c r="AE91" i="85"/>
  <c r="W92" i="85"/>
  <c r="AG91" i="85"/>
  <c r="AP91" i="85" s="1"/>
  <c r="AF91" i="85"/>
  <c r="AO91" i="85" s="1"/>
  <c r="AS6" i="43"/>
  <c r="AL6" i="43"/>
  <c r="AU6" i="43" s="1"/>
  <c r="AS79" i="43"/>
  <c r="AL79" i="43"/>
  <c r="AU79" i="43" s="1"/>
  <c r="W90" i="94"/>
  <c r="AE89" i="94"/>
  <c r="AF89" i="94"/>
  <c r="AO89" i="94" s="1"/>
  <c r="AG89" i="94"/>
  <c r="AP89" i="94" s="1"/>
  <c r="AS31" i="43"/>
  <c r="AL31" i="43"/>
  <c r="AU31" i="43" s="1"/>
  <c r="AS49" i="43"/>
  <c r="AL49" i="43"/>
  <c r="AU49" i="43" s="1"/>
  <c r="AS7" i="16"/>
  <c r="AL7" i="16"/>
  <c r="AU7" i="16" s="1"/>
  <c r="AH87" i="98"/>
  <c r="AQ87" i="98" s="1"/>
  <c r="Y91" i="50"/>
  <c r="X91" i="50"/>
  <c r="AS50" i="43"/>
  <c r="AL50" i="43"/>
  <c r="AU50" i="43" s="1"/>
  <c r="AS45" i="43"/>
  <c r="AL45" i="43"/>
  <c r="AU45" i="43" s="1"/>
  <c r="AS31" i="16"/>
  <c r="AL31" i="16"/>
  <c r="AU31" i="16" s="1"/>
  <c r="AS24" i="16"/>
  <c r="AL24" i="16"/>
  <c r="AU24" i="16" s="1"/>
  <c r="AS52" i="43"/>
  <c r="AL52" i="43"/>
  <c r="AU52" i="43" s="1"/>
  <c r="AI85" i="82"/>
  <c r="AN85" i="82"/>
  <c r="AS65" i="43"/>
  <c r="AL65" i="43"/>
  <c r="AU65" i="43" s="1"/>
  <c r="AR87" i="49"/>
  <c r="AS24" i="43"/>
  <c r="AL24" i="43"/>
  <c r="AU24" i="43" s="1"/>
  <c r="AS42" i="43"/>
  <c r="AL42" i="43"/>
  <c r="AU42" i="43" s="1"/>
  <c r="AS60" i="43"/>
  <c r="AL60" i="43"/>
  <c r="AU60" i="43" s="1"/>
  <c r="AS6" i="16"/>
  <c r="AL6" i="16"/>
  <c r="AU6" i="16" s="1"/>
  <c r="AS13" i="43"/>
  <c r="AL13" i="43"/>
  <c r="AU13" i="43" s="1"/>
  <c r="AS67" i="43"/>
  <c r="AL67" i="43"/>
  <c r="AU67" i="43" s="1"/>
  <c r="AS86" i="43"/>
  <c r="AL86" i="43"/>
  <c r="AU86" i="43" s="1"/>
  <c r="Z87" i="98"/>
  <c r="AS14" i="43"/>
  <c r="AL14" i="43"/>
  <c r="AU14" i="43" s="1"/>
  <c r="AS32" i="43"/>
  <c r="AL32" i="43"/>
  <c r="AU32" i="43" s="1"/>
  <c r="AS68" i="43"/>
  <c r="AL68" i="43"/>
  <c r="AU68" i="43" s="1"/>
  <c r="AS85" i="43"/>
  <c r="AL85" i="43"/>
  <c r="AU85" i="43" s="1"/>
  <c r="AS63" i="43"/>
  <c r="AL63" i="43"/>
  <c r="AU63" i="43" s="1"/>
  <c r="AH91" i="102"/>
  <c r="AQ91" i="102" s="1"/>
  <c r="AS16" i="43"/>
  <c r="AL16" i="43"/>
  <c r="AU16" i="43" s="1"/>
  <c r="AS70" i="43"/>
  <c r="AL70" i="43"/>
  <c r="AU70" i="43" s="1"/>
  <c r="AS11" i="43"/>
  <c r="AL11" i="43"/>
  <c r="AU11" i="43" s="1"/>
  <c r="AS29" i="43"/>
  <c r="AL29" i="43"/>
  <c r="AU29" i="43" s="1"/>
  <c r="AS47" i="43"/>
  <c r="AL47" i="43"/>
  <c r="AU47" i="43" s="1"/>
  <c r="AS84" i="43"/>
  <c r="AL84" i="43"/>
  <c r="AU84" i="43" s="1"/>
  <c r="AE89" i="10"/>
  <c r="AF89" i="10"/>
  <c r="AO89" i="10" s="1"/>
  <c r="W90" i="10"/>
  <c r="AG89" i="10"/>
  <c r="AP89" i="10" s="1"/>
  <c r="AS12" i="43"/>
  <c r="AL12" i="43"/>
  <c r="AU12" i="43" s="1"/>
  <c r="AS48" i="43"/>
  <c r="AL48" i="43"/>
  <c r="AU48" i="43" s="1"/>
  <c r="AS37" i="43"/>
  <c r="AL37" i="43"/>
  <c r="AU37" i="43" s="1"/>
  <c r="AS73" i="43"/>
  <c r="AL73" i="43"/>
  <c r="AU73" i="43" s="1"/>
  <c r="AR89" i="16"/>
  <c r="AR91" i="16" s="1"/>
  <c r="AL89" i="16"/>
  <c r="AU89" i="16" s="1"/>
  <c r="AI90" i="50"/>
  <c r="AN90" i="50"/>
  <c r="AS9" i="43"/>
  <c r="AL9" i="43"/>
  <c r="AU9" i="43" s="1"/>
  <c r="AS82" i="43"/>
  <c r="AL82" i="43"/>
  <c r="AU82" i="43" s="1"/>
  <c r="AS87" i="43"/>
  <c r="AL87" i="43"/>
  <c r="AU87" i="43" s="1"/>
  <c r="AS5" i="16"/>
  <c r="AL5" i="16"/>
  <c r="AU5" i="16" s="1"/>
  <c r="AS34" i="43"/>
  <c r="AL34" i="43"/>
  <c r="AU34" i="43" s="1"/>
  <c r="AS57" i="43"/>
  <c r="AL57" i="43"/>
  <c r="AU57" i="43" s="1"/>
  <c r="AS75" i="43"/>
  <c r="AL75" i="43"/>
  <c r="AU75" i="43" s="1"/>
  <c r="AS78" i="43"/>
  <c r="AL78" i="43"/>
  <c r="AU78" i="43" s="1"/>
  <c r="AS58" i="43"/>
  <c r="AL58" i="43"/>
  <c r="AU58" i="43" s="1"/>
  <c r="AS19" i="16"/>
  <c r="AL19" i="16"/>
  <c r="AU19" i="16" s="1"/>
  <c r="AS35" i="43"/>
  <c r="AL35" i="43"/>
  <c r="AU35" i="43" s="1"/>
  <c r="AS53" i="43"/>
  <c r="AL53" i="43"/>
  <c r="AU53" i="43" s="1"/>
  <c r="AR88" i="90"/>
  <c r="AS11" i="16"/>
  <c r="AL11" i="16"/>
  <c r="AU11" i="16" s="1"/>
  <c r="AS30" i="43"/>
  <c r="AL30" i="43"/>
  <c r="AU30" i="43" s="1"/>
  <c r="AS66" i="43"/>
  <c r="AL66" i="43"/>
  <c r="AU66" i="43" s="1"/>
  <c r="AS88" i="43"/>
  <c r="AL88" i="43"/>
  <c r="AU88" i="43" s="1"/>
  <c r="AH89" i="90"/>
  <c r="AQ89" i="90" s="1"/>
  <c r="AS29" i="16"/>
  <c r="AL29" i="16"/>
  <c r="AU29" i="16" s="1"/>
  <c r="AS19" i="43"/>
  <c r="AL19" i="43"/>
  <c r="AU19" i="43" s="1"/>
  <c r="AS55" i="43"/>
  <c r="AL55" i="43"/>
  <c r="AU55" i="43" s="1"/>
  <c r="AS23" i="16"/>
  <c r="AL23" i="16"/>
  <c r="AU23" i="16" s="1"/>
  <c r="AS20" i="43"/>
  <c r="AL20" i="43"/>
  <c r="AU20" i="43" s="1"/>
  <c r="AS38" i="43"/>
  <c r="AL38" i="43"/>
  <c r="AU38" i="43" s="1"/>
  <c r="AS56" i="43"/>
  <c r="AL56" i="43"/>
  <c r="AU56" i="43" s="1"/>
  <c r="AS74" i="43"/>
  <c r="AL74" i="43"/>
  <c r="AU74" i="43" s="1"/>
  <c r="AI87" i="35"/>
  <c r="AN87" i="35"/>
  <c r="AS27" i="43"/>
  <c r="AL27" i="43"/>
  <c r="AU27" i="43" s="1"/>
  <c r="Z91" i="102"/>
  <c r="AS51" i="43"/>
  <c r="AL51" i="43"/>
  <c r="AU51" i="43" s="1"/>
  <c r="AS15" i="43"/>
  <c r="AL15" i="43"/>
  <c r="AU15" i="43" s="1"/>
  <c r="AS33" i="43"/>
  <c r="AL33" i="43"/>
  <c r="AU33" i="43" s="1"/>
  <c r="AS69" i="43"/>
  <c r="AL69" i="43"/>
  <c r="AU69" i="43" s="1"/>
  <c r="AS17" i="16"/>
  <c r="AL17" i="16"/>
  <c r="AU17" i="16" s="1"/>
  <c r="AJ3" i="43"/>
  <c r="AB4" i="43"/>
  <c r="AS21" i="43"/>
  <c r="AL21" i="43"/>
  <c r="AU21" i="43" s="1"/>
  <c r="AS39" i="43"/>
  <c r="AL39" i="43"/>
  <c r="AU39" i="43" s="1"/>
  <c r="AS22" i="43"/>
  <c r="AL22" i="43"/>
  <c r="AU22" i="43" s="1"/>
  <c r="AS40" i="43"/>
  <c r="AL40" i="43"/>
  <c r="AU40" i="43" s="1"/>
  <c r="AS76" i="43"/>
  <c r="AL76" i="43"/>
  <c r="AU76" i="43" s="1"/>
  <c r="Y86" i="82"/>
  <c r="X86" i="82"/>
  <c r="Z86" i="82" s="1"/>
  <c r="AS18" i="16"/>
  <c r="AL18" i="16"/>
  <c r="AU18" i="16" s="1"/>
  <c r="AR90" i="102"/>
  <c r="AS17" i="43"/>
  <c r="AL17" i="43"/>
  <c r="AU17" i="43" s="1"/>
  <c r="AS71" i="43"/>
  <c r="AL71" i="43"/>
  <c r="AU71" i="43" s="1"/>
  <c r="AI90" i="18"/>
  <c r="AN90" i="18"/>
  <c r="AI89" i="43"/>
  <c r="AN89" i="43"/>
  <c r="AN91" i="43" s="1"/>
  <c r="AS12" i="16"/>
  <c r="AL12" i="16"/>
  <c r="AU12" i="16" s="1"/>
  <c r="AS18" i="43"/>
  <c r="AL18" i="43"/>
  <c r="AU18" i="43" s="1"/>
  <c r="AS72" i="43"/>
  <c r="AL72" i="43"/>
  <c r="AU72" i="43" s="1"/>
  <c r="Z89" i="90"/>
  <c r="AH88" i="49"/>
  <c r="AQ88" i="49" s="1"/>
  <c r="AS7" i="43"/>
  <c r="AL7" i="43"/>
  <c r="AU7" i="43" s="1"/>
  <c r="AS61" i="43"/>
  <c r="AL61" i="43"/>
  <c r="AU61" i="43" s="1"/>
  <c r="AS80" i="43"/>
  <c r="AL80" i="43"/>
  <c r="AU80" i="43" s="1"/>
  <c r="AT91" i="16"/>
  <c r="AS26" i="43"/>
  <c r="AL26" i="43"/>
  <c r="AU26" i="43" s="1"/>
  <c r="AS81" i="43"/>
  <c r="AL81" i="43"/>
  <c r="AU81" i="43" s="1"/>
  <c r="Y91" i="48"/>
  <c r="X91" i="48"/>
  <c r="Y88" i="35"/>
  <c r="X88" i="35"/>
  <c r="AG91" i="18" l="1"/>
  <c r="AP91" i="18" s="1"/>
  <c r="AF91" i="18"/>
  <c r="AO91" i="18" s="1"/>
  <c r="AE91" i="18"/>
  <c r="W92" i="18"/>
  <c r="AR89" i="43"/>
  <c r="AR91" i="43" s="1"/>
  <c r="AL89" i="43"/>
  <c r="AU89" i="43" s="1"/>
  <c r="W92" i="102"/>
  <c r="AG91" i="102"/>
  <c r="AP91" i="102" s="1"/>
  <c r="AF91" i="102"/>
  <c r="AO91" i="102" s="1"/>
  <c r="AE91" i="102"/>
  <c r="AI91" i="85"/>
  <c r="AN91" i="85"/>
  <c r="AI90" i="42"/>
  <c r="AN90" i="42"/>
  <c r="AE86" i="82"/>
  <c r="W87" i="82"/>
  <c r="AG86" i="82"/>
  <c r="AP86" i="82" s="1"/>
  <c r="AF86" i="82"/>
  <c r="AO86" i="82" s="1"/>
  <c r="AS3" i="43"/>
  <c r="AL3" i="43"/>
  <c r="AU3" i="43" s="1"/>
  <c r="AR90" i="50"/>
  <c r="AR90" i="48"/>
  <c r="AH88" i="35"/>
  <c r="AQ88" i="35" s="1"/>
  <c r="AJ4" i="43"/>
  <c r="AK4" i="43"/>
  <c r="AT4" i="43" s="1"/>
  <c r="AT91" i="43" s="1"/>
  <c r="Y90" i="10"/>
  <c r="X90" i="10"/>
  <c r="Z90" i="10" s="1"/>
  <c r="W88" i="98"/>
  <c r="AG87" i="98"/>
  <c r="AP87" i="98" s="1"/>
  <c r="AF87" i="98"/>
  <c r="AO87" i="98" s="1"/>
  <c r="AE87" i="98"/>
  <c r="AI89" i="94"/>
  <c r="AN89" i="94"/>
  <c r="AU91" i="16"/>
  <c r="C11" i="16" s="1"/>
  <c r="Y91" i="42"/>
  <c r="X91" i="42"/>
  <c r="AH91" i="50"/>
  <c r="AQ91" i="50" s="1"/>
  <c r="Y90" i="94"/>
  <c r="X90" i="94"/>
  <c r="AH91" i="18"/>
  <c r="AQ91" i="18" s="1"/>
  <c r="AS91" i="16"/>
  <c r="AH91" i="48"/>
  <c r="AQ91" i="48" s="1"/>
  <c r="Z91" i="48"/>
  <c r="AF89" i="90"/>
  <c r="AO89" i="90" s="1"/>
  <c r="W90" i="90"/>
  <c r="AE89" i="90"/>
  <c r="AG89" i="90"/>
  <c r="AP89" i="90" s="1"/>
  <c r="AR87" i="35"/>
  <c r="AI89" i="10"/>
  <c r="AN89" i="10"/>
  <c r="AR85" i="82"/>
  <c r="Z91" i="50"/>
  <c r="AI88" i="49"/>
  <c r="AN88" i="49"/>
  <c r="Z88" i="35"/>
  <c r="AR90" i="18"/>
  <c r="AH86" i="82"/>
  <c r="AQ86" i="82" s="1"/>
  <c r="Y92" i="85"/>
  <c r="X92" i="85"/>
  <c r="Y89" i="49"/>
  <c r="X89" i="49"/>
  <c r="Z89" i="49" l="1"/>
  <c r="AX89" i="49" s="1"/>
  <c r="S89" i="49" s="1"/>
  <c r="AC89" i="49" s="1"/>
  <c r="AG89" i="49"/>
  <c r="AP89" i="49" s="1"/>
  <c r="AP91" i="49" s="1"/>
  <c r="AF89" i="49"/>
  <c r="AO89" i="49" s="1"/>
  <c r="AO91" i="49" s="1"/>
  <c r="AE89" i="49"/>
  <c r="AH91" i="42"/>
  <c r="AQ91" i="42" s="1"/>
  <c r="AG90" i="10"/>
  <c r="AP90" i="10" s="1"/>
  <c r="W91" i="10"/>
  <c r="AF90" i="10"/>
  <c r="AO90" i="10" s="1"/>
  <c r="AE90" i="10"/>
  <c r="Y87" i="82"/>
  <c r="X87" i="82"/>
  <c r="AI89" i="90"/>
  <c r="AN89" i="90"/>
  <c r="Z91" i="42"/>
  <c r="AI87" i="98"/>
  <c r="AN87" i="98"/>
  <c r="AI86" i="82"/>
  <c r="AN86" i="82"/>
  <c r="AI91" i="102"/>
  <c r="AN91" i="102"/>
  <c r="Y92" i="18"/>
  <c r="X92" i="18"/>
  <c r="AG88" i="35"/>
  <c r="AP88" i="35" s="1"/>
  <c r="W89" i="35"/>
  <c r="AE88" i="35"/>
  <c r="AF88" i="35"/>
  <c r="AO88" i="35" s="1"/>
  <c r="AL4" i="43"/>
  <c r="AU4" i="43" s="1"/>
  <c r="AU91" i="43" s="1"/>
  <c r="C11" i="43" s="1"/>
  <c r="AS4" i="43"/>
  <c r="AS91" i="43" s="1"/>
  <c r="AR90" i="42"/>
  <c r="AI91" i="18"/>
  <c r="AN91" i="18"/>
  <c r="Y90" i="90"/>
  <c r="Z90" i="90"/>
  <c r="X90" i="90"/>
  <c r="AH92" i="85"/>
  <c r="AQ92" i="85" s="1"/>
  <c r="AR88" i="49"/>
  <c r="Z92" i="85"/>
  <c r="AE91" i="50"/>
  <c r="AF91" i="50"/>
  <c r="AO91" i="50" s="1"/>
  <c r="W92" i="50"/>
  <c r="AG91" i="50"/>
  <c r="AP91" i="50" s="1"/>
  <c r="W92" i="48"/>
  <c r="AG91" i="48"/>
  <c r="AP91" i="48" s="1"/>
  <c r="AF91" i="48"/>
  <c r="AO91" i="48" s="1"/>
  <c r="AE91" i="48"/>
  <c r="AH90" i="94"/>
  <c r="AQ90" i="94" s="1"/>
  <c r="Y88" i="98"/>
  <c r="X88" i="98"/>
  <c r="Y92" i="102"/>
  <c r="X92" i="102"/>
  <c r="Z92" i="102" s="1"/>
  <c r="AH89" i="49"/>
  <c r="AQ89" i="49" s="1"/>
  <c r="AQ91" i="49" s="1"/>
  <c r="AZ3" i="49"/>
  <c r="AX12" i="49" s="1"/>
  <c r="S12" i="49" s="1"/>
  <c r="AC12" i="49" s="1"/>
  <c r="AB13" i="49" s="1"/>
  <c r="AX6" i="49"/>
  <c r="S6" i="49" s="1"/>
  <c r="AC6" i="49" s="1"/>
  <c r="AB7" i="49" s="1"/>
  <c r="AX8" i="49"/>
  <c r="S8" i="49" s="1"/>
  <c r="AC8" i="49" s="1"/>
  <c r="AB9" i="49" s="1"/>
  <c r="AX9" i="49"/>
  <c r="S9" i="49" s="1"/>
  <c r="AC9" i="49" s="1"/>
  <c r="AB10" i="49" s="1"/>
  <c r="AX10" i="49"/>
  <c r="S10" i="49" s="1"/>
  <c r="AC10" i="49" s="1"/>
  <c r="AB11" i="49" s="1"/>
  <c r="AX11" i="49"/>
  <c r="S11" i="49" s="1"/>
  <c r="AC11" i="49" s="1"/>
  <c r="AB12" i="49" s="1"/>
  <c r="AX14" i="49"/>
  <c r="S14" i="49" s="1"/>
  <c r="AC14" i="49" s="1"/>
  <c r="AB15" i="49" s="1"/>
  <c r="AX15" i="49"/>
  <c r="S15" i="49" s="1"/>
  <c r="AC15" i="49" s="1"/>
  <c r="AB16" i="49" s="1"/>
  <c r="AX16" i="49"/>
  <c r="S16" i="49" s="1"/>
  <c r="AC16" i="49" s="1"/>
  <c r="AB17" i="49" s="1"/>
  <c r="AX17" i="49"/>
  <c r="S17" i="49" s="1"/>
  <c r="AC17" i="49" s="1"/>
  <c r="AB18" i="49" s="1"/>
  <c r="AX18" i="49"/>
  <c r="S18" i="49" s="1"/>
  <c r="AC18" i="49" s="1"/>
  <c r="AB19" i="49" s="1"/>
  <c r="AX19" i="49"/>
  <c r="S19" i="49" s="1"/>
  <c r="AC19" i="49" s="1"/>
  <c r="AB20" i="49" s="1"/>
  <c r="AX20" i="49"/>
  <c r="S20" i="49" s="1"/>
  <c r="AC20" i="49" s="1"/>
  <c r="AB21" i="49" s="1"/>
  <c r="AX21" i="49"/>
  <c r="S21" i="49" s="1"/>
  <c r="AC21" i="49" s="1"/>
  <c r="AB22" i="49" s="1"/>
  <c r="AX22" i="49"/>
  <c r="S22" i="49" s="1"/>
  <c r="AC22" i="49" s="1"/>
  <c r="AB23" i="49" s="1"/>
  <c r="AX23" i="49"/>
  <c r="S23" i="49" s="1"/>
  <c r="AC23" i="49" s="1"/>
  <c r="AB24" i="49" s="1"/>
  <c r="AX24" i="49"/>
  <c r="S24" i="49" s="1"/>
  <c r="AC24" i="49" s="1"/>
  <c r="AB25" i="49" s="1"/>
  <c r="AX25" i="49"/>
  <c r="S25" i="49" s="1"/>
  <c r="AC25" i="49" s="1"/>
  <c r="AB26" i="49" s="1"/>
  <c r="AX26" i="49"/>
  <c r="S26" i="49" s="1"/>
  <c r="AC26" i="49" s="1"/>
  <c r="AB27" i="49" s="1"/>
  <c r="AX27" i="49"/>
  <c r="S27" i="49" s="1"/>
  <c r="AC27" i="49" s="1"/>
  <c r="AB28" i="49" s="1"/>
  <c r="AX28" i="49"/>
  <c r="S28" i="49" s="1"/>
  <c r="AC28" i="49" s="1"/>
  <c r="AB29" i="49" s="1"/>
  <c r="AX29" i="49"/>
  <c r="S29" i="49" s="1"/>
  <c r="AC29" i="49" s="1"/>
  <c r="AB30" i="49" s="1"/>
  <c r="AX30" i="49"/>
  <c r="S30" i="49" s="1"/>
  <c r="AC30" i="49" s="1"/>
  <c r="AB31" i="49" s="1"/>
  <c r="AX31" i="49"/>
  <c r="S31" i="49" s="1"/>
  <c r="AC31" i="49" s="1"/>
  <c r="AB32" i="49" s="1"/>
  <c r="AX32" i="49"/>
  <c r="S32" i="49" s="1"/>
  <c r="AC32" i="49" s="1"/>
  <c r="AB33" i="49" s="1"/>
  <c r="AX33" i="49"/>
  <c r="S33" i="49" s="1"/>
  <c r="AC33" i="49" s="1"/>
  <c r="AB34" i="49" s="1"/>
  <c r="AX34" i="49"/>
  <c r="S34" i="49" s="1"/>
  <c r="AC34" i="49" s="1"/>
  <c r="AB35" i="49" s="1"/>
  <c r="AX35" i="49"/>
  <c r="S35" i="49" s="1"/>
  <c r="AC35" i="49" s="1"/>
  <c r="AB36" i="49" s="1"/>
  <c r="AX36" i="49"/>
  <c r="S36" i="49" s="1"/>
  <c r="AC36" i="49" s="1"/>
  <c r="AB37" i="49" s="1"/>
  <c r="AX37" i="49"/>
  <c r="S37" i="49" s="1"/>
  <c r="AC37" i="49" s="1"/>
  <c r="AB38" i="49" s="1"/>
  <c r="AX38" i="49"/>
  <c r="S38" i="49" s="1"/>
  <c r="AC38" i="49" s="1"/>
  <c r="AB39" i="49" s="1"/>
  <c r="AX39" i="49"/>
  <c r="S39" i="49" s="1"/>
  <c r="AC39" i="49" s="1"/>
  <c r="AB40" i="49" s="1"/>
  <c r="AX40" i="49"/>
  <c r="S40" i="49" s="1"/>
  <c r="AC40" i="49" s="1"/>
  <c r="AB41" i="49" s="1"/>
  <c r="AX41" i="49"/>
  <c r="S41" i="49" s="1"/>
  <c r="AC41" i="49" s="1"/>
  <c r="AB42" i="49" s="1"/>
  <c r="AX42" i="49"/>
  <c r="S42" i="49" s="1"/>
  <c r="AC42" i="49" s="1"/>
  <c r="AB43" i="49" s="1"/>
  <c r="AX43" i="49"/>
  <c r="S43" i="49" s="1"/>
  <c r="AC43" i="49" s="1"/>
  <c r="AB44" i="49" s="1"/>
  <c r="AX44" i="49"/>
  <c r="S44" i="49" s="1"/>
  <c r="AC44" i="49" s="1"/>
  <c r="AB45" i="49" s="1"/>
  <c r="AX45" i="49"/>
  <c r="S45" i="49" s="1"/>
  <c r="AC45" i="49" s="1"/>
  <c r="AB46" i="49" s="1"/>
  <c r="AX46" i="49"/>
  <c r="S46" i="49" s="1"/>
  <c r="AC46" i="49" s="1"/>
  <c r="AB47" i="49" s="1"/>
  <c r="AX47" i="49"/>
  <c r="S47" i="49" s="1"/>
  <c r="AC47" i="49" s="1"/>
  <c r="AB48" i="49" s="1"/>
  <c r="AX48" i="49"/>
  <c r="S48" i="49" s="1"/>
  <c r="AC48" i="49" s="1"/>
  <c r="AB49" i="49" s="1"/>
  <c r="AX49" i="49"/>
  <c r="S49" i="49" s="1"/>
  <c r="AC49" i="49" s="1"/>
  <c r="AB50" i="49" s="1"/>
  <c r="AX50" i="49"/>
  <c r="S50" i="49" s="1"/>
  <c r="AC50" i="49" s="1"/>
  <c r="AB51" i="49" s="1"/>
  <c r="AX51" i="49"/>
  <c r="S51" i="49" s="1"/>
  <c r="AC51" i="49" s="1"/>
  <c r="AB52" i="49" s="1"/>
  <c r="AX52" i="49"/>
  <c r="S52" i="49" s="1"/>
  <c r="AC52" i="49" s="1"/>
  <c r="AB53" i="49" s="1"/>
  <c r="AX53" i="49"/>
  <c r="S53" i="49" s="1"/>
  <c r="AC53" i="49" s="1"/>
  <c r="AB54" i="49" s="1"/>
  <c r="AX54" i="49"/>
  <c r="S54" i="49" s="1"/>
  <c r="AC54" i="49" s="1"/>
  <c r="AB55" i="49" s="1"/>
  <c r="AX55" i="49"/>
  <c r="S55" i="49" s="1"/>
  <c r="AC55" i="49" s="1"/>
  <c r="AB56" i="49" s="1"/>
  <c r="AX56" i="49"/>
  <c r="S56" i="49" s="1"/>
  <c r="AC56" i="49" s="1"/>
  <c r="AB57" i="49" s="1"/>
  <c r="AX57" i="49"/>
  <c r="S57" i="49" s="1"/>
  <c r="AC57" i="49" s="1"/>
  <c r="AB58" i="49" s="1"/>
  <c r="AX58" i="49"/>
  <c r="S58" i="49" s="1"/>
  <c r="AC58" i="49" s="1"/>
  <c r="AB59" i="49" s="1"/>
  <c r="AX59" i="49"/>
  <c r="S59" i="49" s="1"/>
  <c r="AC59" i="49" s="1"/>
  <c r="AB60" i="49" s="1"/>
  <c r="AX60" i="49"/>
  <c r="S60" i="49" s="1"/>
  <c r="AC60" i="49" s="1"/>
  <c r="AB61" i="49" s="1"/>
  <c r="AX61" i="49"/>
  <c r="S61" i="49" s="1"/>
  <c r="AC61" i="49" s="1"/>
  <c r="AB62" i="49" s="1"/>
  <c r="AX62" i="49"/>
  <c r="S62" i="49" s="1"/>
  <c r="AC62" i="49" s="1"/>
  <c r="AB63" i="49" s="1"/>
  <c r="AX63" i="49"/>
  <c r="S63" i="49" s="1"/>
  <c r="AC63" i="49" s="1"/>
  <c r="AB64" i="49" s="1"/>
  <c r="AX64" i="49"/>
  <c r="S64" i="49" s="1"/>
  <c r="AC64" i="49" s="1"/>
  <c r="AB65" i="49" s="1"/>
  <c r="AX65" i="49"/>
  <c r="S65" i="49" s="1"/>
  <c r="AC65" i="49" s="1"/>
  <c r="AB66" i="49" s="1"/>
  <c r="AX66" i="49"/>
  <c r="S66" i="49" s="1"/>
  <c r="AC66" i="49" s="1"/>
  <c r="AB67" i="49" s="1"/>
  <c r="AX67" i="49"/>
  <c r="S67" i="49" s="1"/>
  <c r="AC67" i="49" s="1"/>
  <c r="AB68" i="49" s="1"/>
  <c r="AX68" i="49"/>
  <c r="S68" i="49" s="1"/>
  <c r="AC68" i="49" s="1"/>
  <c r="AB69" i="49" s="1"/>
  <c r="AX69" i="49"/>
  <c r="S69" i="49" s="1"/>
  <c r="AC69" i="49" s="1"/>
  <c r="AB70" i="49" s="1"/>
  <c r="AX70" i="49"/>
  <c r="S70" i="49" s="1"/>
  <c r="AC70" i="49" s="1"/>
  <c r="AB71" i="49" s="1"/>
  <c r="AX71" i="49"/>
  <c r="S71" i="49" s="1"/>
  <c r="AC71" i="49" s="1"/>
  <c r="AB72" i="49" s="1"/>
  <c r="AX72" i="49"/>
  <c r="S72" i="49" s="1"/>
  <c r="AC72" i="49" s="1"/>
  <c r="AB73" i="49" s="1"/>
  <c r="AX73" i="49"/>
  <c r="S73" i="49" s="1"/>
  <c r="AC73" i="49" s="1"/>
  <c r="AB74" i="49" s="1"/>
  <c r="AX74" i="49"/>
  <c r="S74" i="49" s="1"/>
  <c r="AC74" i="49" s="1"/>
  <c r="AB75" i="49" s="1"/>
  <c r="AX75" i="49"/>
  <c r="S75" i="49" s="1"/>
  <c r="AC75" i="49" s="1"/>
  <c r="AB76" i="49" s="1"/>
  <c r="AX76" i="49"/>
  <c r="S76" i="49" s="1"/>
  <c r="AC76" i="49" s="1"/>
  <c r="AB77" i="49" s="1"/>
  <c r="AX77" i="49"/>
  <c r="S77" i="49" s="1"/>
  <c r="AC77" i="49" s="1"/>
  <c r="AB78" i="49" s="1"/>
  <c r="AX78" i="49"/>
  <c r="S78" i="49" s="1"/>
  <c r="AC78" i="49" s="1"/>
  <c r="AB79" i="49" s="1"/>
  <c r="AX79" i="49"/>
  <c r="S79" i="49" s="1"/>
  <c r="AC79" i="49" s="1"/>
  <c r="AB80" i="49" s="1"/>
  <c r="AX80" i="49"/>
  <c r="S80" i="49" s="1"/>
  <c r="AC80" i="49" s="1"/>
  <c r="AB81" i="49" s="1"/>
  <c r="AX81" i="49"/>
  <c r="S81" i="49" s="1"/>
  <c r="AC81" i="49" s="1"/>
  <c r="AB82" i="49" s="1"/>
  <c r="AX82" i="49"/>
  <c r="S82" i="49" s="1"/>
  <c r="AC82" i="49" s="1"/>
  <c r="AB83" i="49" s="1"/>
  <c r="AX83" i="49"/>
  <c r="S83" i="49" s="1"/>
  <c r="AC83" i="49" s="1"/>
  <c r="AB84" i="49" s="1"/>
  <c r="AX87" i="49"/>
  <c r="S87" i="49" s="1"/>
  <c r="AC87" i="49" s="1"/>
  <c r="AB88" i="49" s="1"/>
  <c r="AX84" i="49"/>
  <c r="S84" i="49" s="1"/>
  <c r="AC84" i="49" s="1"/>
  <c r="AB85" i="49" s="1"/>
  <c r="AX85" i="49"/>
  <c r="S85" i="49" s="1"/>
  <c r="AC85" i="49" s="1"/>
  <c r="AB86" i="49" s="1"/>
  <c r="AX86" i="49"/>
  <c r="S86" i="49" s="1"/>
  <c r="AC86" i="49" s="1"/>
  <c r="AB87" i="49" s="1"/>
  <c r="AX88" i="49"/>
  <c r="S88" i="49" s="1"/>
  <c r="AC88" i="49" s="1"/>
  <c r="AB89" i="49" s="1"/>
  <c r="AR89" i="10"/>
  <c r="Z90" i="94"/>
  <c r="AR89" i="94"/>
  <c r="AH90" i="10"/>
  <c r="AQ90" i="10" s="1"/>
  <c r="AR91" i="85"/>
  <c r="AX13" i="49" l="1"/>
  <c r="S13" i="49" s="1"/>
  <c r="AC13" i="49" s="1"/>
  <c r="AB14" i="49" s="1"/>
  <c r="AX4" i="49"/>
  <c r="S4" i="49" s="1"/>
  <c r="AC4" i="49" s="1"/>
  <c r="AB5" i="49" s="1"/>
  <c r="AX3" i="49"/>
  <c r="S3" i="49" s="1"/>
  <c r="AC3" i="49" s="1"/>
  <c r="AG90" i="94"/>
  <c r="AP90" i="94" s="1"/>
  <c r="AF90" i="94"/>
  <c r="AO90" i="94" s="1"/>
  <c r="AE90" i="94"/>
  <c r="W91" i="94"/>
  <c r="AK85" i="49"/>
  <c r="AT85" i="49" s="1"/>
  <c r="AJ85" i="49"/>
  <c r="AJ80" i="49"/>
  <c r="AK80" i="49"/>
  <c r="AT80" i="49" s="1"/>
  <c r="AJ74" i="49"/>
  <c r="AK74" i="49"/>
  <c r="AT74" i="49" s="1"/>
  <c r="AK68" i="49"/>
  <c r="AT68" i="49" s="1"/>
  <c r="AJ68" i="49"/>
  <c r="AJ62" i="49"/>
  <c r="AK62" i="49"/>
  <c r="AT62" i="49" s="1"/>
  <c r="AJ56" i="49"/>
  <c r="AK56" i="49"/>
  <c r="AT56" i="49" s="1"/>
  <c r="AK50" i="49"/>
  <c r="AT50" i="49" s="1"/>
  <c r="AJ50" i="49"/>
  <c r="AK44" i="49"/>
  <c r="AT44" i="49" s="1"/>
  <c r="AJ44" i="49"/>
  <c r="AJ38" i="49"/>
  <c r="AK38" i="49"/>
  <c r="AT38" i="49" s="1"/>
  <c r="AJ32" i="49"/>
  <c r="AK32" i="49"/>
  <c r="AT32" i="49" s="1"/>
  <c r="AJ26" i="49"/>
  <c r="AK26" i="49"/>
  <c r="AT26" i="49" s="1"/>
  <c r="AK20" i="49"/>
  <c r="AT20" i="49" s="1"/>
  <c r="AJ20" i="49"/>
  <c r="AK14" i="49"/>
  <c r="AT14" i="49" s="1"/>
  <c r="AJ14" i="49"/>
  <c r="AK7" i="49"/>
  <c r="AT7" i="49" s="1"/>
  <c r="AH92" i="102"/>
  <c r="AQ92" i="102" s="1"/>
  <c r="AI91" i="48"/>
  <c r="AN91" i="48"/>
  <c r="Y92" i="50"/>
  <c r="X92" i="50"/>
  <c r="AE90" i="90"/>
  <c r="AN90" i="90" s="1"/>
  <c r="W91" i="90"/>
  <c r="AG90" i="90"/>
  <c r="AF90" i="90"/>
  <c r="AO90" i="90" s="1"/>
  <c r="AR89" i="90"/>
  <c r="AJ88" i="49"/>
  <c r="AK88" i="49"/>
  <c r="AT88" i="49" s="1"/>
  <c r="AJ79" i="49"/>
  <c r="AK79" i="49"/>
  <c r="AT79" i="49" s="1"/>
  <c r="AJ73" i="49"/>
  <c r="AK73" i="49"/>
  <c r="AT73" i="49" s="1"/>
  <c r="AJ67" i="49"/>
  <c r="AK67" i="49"/>
  <c r="AT67" i="49" s="1"/>
  <c r="AJ61" i="49"/>
  <c r="AK61" i="49"/>
  <c r="AT61" i="49" s="1"/>
  <c r="AK55" i="49"/>
  <c r="AT55" i="49" s="1"/>
  <c r="AJ55" i="49"/>
  <c r="AK49" i="49"/>
  <c r="AT49" i="49" s="1"/>
  <c r="AJ49" i="49"/>
  <c r="AK43" i="49"/>
  <c r="AT43" i="49" s="1"/>
  <c r="AJ43" i="49"/>
  <c r="AJ37" i="49"/>
  <c r="AK37" i="49"/>
  <c r="AT37" i="49" s="1"/>
  <c r="AK31" i="49"/>
  <c r="AT31" i="49" s="1"/>
  <c r="AJ31" i="49"/>
  <c r="AK25" i="49"/>
  <c r="AT25" i="49" s="1"/>
  <c r="AJ25" i="49"/>
  <c r="AJ19" i="49"/>
  <c r="AK19" i="49"/>
  <c r="AT19" i="49" s="1"/>
  <c r="AJ12" i="49"/>
  <c r="AK12" i="49"/>
  <c r="AT12" i="49" s="1"/>
  <c r="AK5" i="49"/>
  <c r="AT5" i="49" s="1"/>
  <c r="W93" i="102"/>
  <c r="AE92" i="102"/>
  <c r="AF92" i="102"/>
  <c r="AO92" i="102" s="1"/>
  <c r="AG92" i="102"/>
  <c r="AP92" i="102" s="1"/>
  <c r="AH92" i="18"/>
  <c r="AQ92" i="18" s="1"/>
  <c r="AR86" i="82"/>
  <c r="AH87" i="82"/>
  <c r="AQ87" i="82" s="1"/>
  <c r="Y91" i="10"/>
  <c r="X91" i="10"/>
  <c r="AK84" i="49"/>
  <c r="AT84" i="49" s="1"/>
  <c r="AJ84" i="49"/>
  <c r="AJ78" i="49"/>
  <c r="AK78" i="49"/>
  <c r="AT78" i="49" s="1"/>
  <c r="AJ72" i="49"/>
  <c r="AK72" i="49"/>
  <c r="AT72" i="49" s="1"/>
  <c r="AJ66" i="49"/>
  <c r="AK66" i="49"/>
  <c r="AT66" i="49" s="1"/>
  <c r="AJ60" i="49"/>
  <c r="AK60" i="49"/>
  <c r="AT60" i="49" s="1"/>
  <c r="AJ54" i="49"/>
  <c r="AK54" i="49"/>
  <c r="AT54" i="49" s="1"/>
  <c r="AJ48" i="49"/>
  <c r="AK48" i="49"/>
  <c r="AT48" i="49" s="1"/>
  <c r="AJ42" i="49"/>
  <c r="AK42" i="49"/>
  <c r="AT42" i="49" s="1"/>
  <c r="AJ36" i="49"/>
  <c r="AK36" i="49"/>
  <c r="AT36" i="49" s="1"/>
  <c r="AK30" i="49"/>
  <c r="AT30" i="49" s="1"/>
  <c r="AJ30" i="49"/>
  <c r="AJ24" i="49"/>
  <c r="AK24" i="49"/>
  <c r="AT24" i="49" s="1"/>
  <c r="AK18" i="49"/>
  <c r="AT18" i="49" s="1"/>
  <c r="AJ18" i="49"/>
  <c r="AK11" i="49"/>
  <c r="AT11" i="49" s="1"/>
  <c r="AJ11" i="49"/>
  <c r="AB4" i="49"/>
  <c r="AJ3" i="49"/>
  <c r="AI91" i="50"/>
  <c r="AN91" i="50"/>
  <c r="Z92" i="18"/>
  <c r="Z87" i="82"/>
  <c r="AI89" i="49"/>
  <c r="AN89" i="49"/>
  <c r="AN91" i="49" s="1"/>
  <c r="AJ77" i="49"/>
  <c r="AK77" i="49"/>
  <c r="AT77" i="49" s="1"/>
  <c r="AK71" i="49"/>
  <c r="AT71" i="49" s="1"/>
  <c r="AJ71" i="49"/>
  <c r="AJ65" i="49"/>
  <c r="AK65" i="49"/>
  <c r="AT65" i="49" s="1"/>
  <c r="AK59" i="49"/>
  <c r="AT59" i="49" s="1"/>
  <c r="AJ59" i="49"/>
  <c r="AK53" i="49"/>
  <c r="AT53" i="49" s="1"/>
  <c r="AJ53" i="49"/>
  <c r="AK47" i="49"/>
  <c r="AT47" i="49" s="1"/>
  <c r="AJ47" i="49"/>
  <c r="AJ41" i="49"/>
  <c r="AK41" i="49"/>
  <c r="AT41" i="49" s="1"/>
  <c r="AJ35" i="49"/>
  <c r="AK35" i="49"/>
  <c r="AT35" i="49" s="1"/>
  <c r="AK29" i="49"/>
  <c r="AT29" i="49" s="1"/>
  <c r="AJ29" i="49"/>
  <c r="AK23" i="49"/>
  <c r="AT23" i="49" s="1"/>
  <c r="AJ23" i="49"/>
  <c r="AJ17" i="49"/>
  <c r="AK17" i="49"/>
  <c r="AT17" i="49" s="1"/>
  <c r="AJ10" i="49"/>
  <c r="AK10" i="49"/>
  <c r="AT10" i="49" s="1"/>
  <c r="AK13" i="49"/>
  <c r="AT13" i="49" s="1"/>
  <c r="AJ13" i="49"/>
  <c r="AH88" i="98"/>
  <c r="AQ88" i="98" s="1"/>
  <c r="Y92" i="48"/>
  <c r="X92" i="48"/>
  <c r="AF92" i="85"/>
  <c r="AO92" i="85" s="1"/>
  <c r="AE92" i="85"/>
  <c r="W93" i="85"/>
  <c r="AG92" i="85"/>
  <c r="AP92" i="85" s="1"/>
  <c r="AR91" i="18"/>
  <c r="AR87" i="98"/>
  <c r="AJ89" i="49"/>
  <c r="AS89" i="49" s="1"/>
  <c r="AK89" i="49"/>
  <c r="AT89" i="49" s="1"/>
  <c r="AJ87" i="49"/>
  <c r="AK87" i="49"/>
  <c r="AT87" i="49" s="1"/>
  <c r="AJ76" i="49"/>
  <c r="AK76" i="49"/>
  <c r="AT76" i="49" s="1"/>
  <c r="AK64" i="49"/>
  <c r="AT64" i="49" s="1"/>
  <c r="AJ64" i="49"/>
  <c r="AK58" i="49"/>
  <c r="AT58" i="49" s="1"/>
  <c r="AJ58" i="49"/>
  <c r="AJ52" i="49"/>
  <c r="AK52" i="49"/>
  <c r="AT52" i="49" s="1"/>
  <c r="AK46" i="49"/>
  <c r="AT46" i="49" s="1"/>
  <c r="AJ46" i="49"/>
  <c r="AK40" i="49"/>
  <c r="AT40" i="49" s="1"/>
  <c r="AJ40" i="49"/>
  <c r="AK34" i="49"/>
  <c r="AT34" i="49" s="1"/>
  <c r="AJ34" i="49"/>
  <c r="AJ28" i="49"/>
  <c r="AK28" i="49"/>
  <c r="AT28" i="49" s="1"/>
  <c r="AJ22" i="49"/>
  <c r="AK22" i="49"/>
  <c r="AT22" i="49" s="1"/>
  <c r="AJ16" i="49"/>
  <c r="AK16" i="49"/>
  <c r="AT16" i="49" s="1"/>
  <c r="AK9" i="49"/>
  <c r="AT9" i="49" s="1"/>
  <c r="AJ9" i="49"/>
  <c r="AX5" i="49"/>
  <c r="S5" i="49" s="1"/>
  <c r="AC5" i="49" s="1"/>
  <c r="AB6" i="49" s="1"/>
  <c r="Z88" i="98"/>
  <c r="AI88" i="35"/>
  <c r="AN88" i="35"/>
  <c r="AE91" i="42"/>
  <c r="W92" i="42"/>
  <c r="AG91" i="42"/>
  <c r="AP91" i="42" s="1"/>
  <c r="AF91" i="42"/>
  <c r="AO91" i="42" s="1"/>
  <c r="AJ83" i="49"/>
  <c r="AK83" i="49"/>
  <c r="AT83" i="49" s="1"/>
  <c r="AJ82" i="49"/>
  <c r="AK82" i="49"/>
  <c r="AT82" i="49" s="1"/>
  <c r="AJ70" i="49"/>
  <c r="AK70" i="49"/>
  <c r="AT70" i="49" s="1"/>
  <c r="AJ86" i="49"/>
  <c r="AK86" i="49"/>
  <c r="AT86" i="49" s="1"/>
  <c r="AJ81" i="49"/>
  <c r="AK81" i="49"/>
  <c r="AT81" i="49" s="1"/>
  <c r="AJ75" i="49"/>
  <c r="AK75" i="49"/>
  <c r="AT75" i="49" s="1"/>
  <c r="AJ69" i="49"/>
  <c r="AK69" i="49"/>
  <c r="AT69" i="49" s="1"/>
  <c r="AK63" i="49"/>
  <c r="AT63" i="49" s="1"/>
  <c r="AJ63" i="49"/>
  <c r="AJ57" i="49"/>
  <c r="AK57" i="49"/>
  <c r="AT57" i="49" s="1"/>
  <c r="AJ51" i="49"/>
  <c r="AK51" i="49"/>
  <c r="AT51" i="49" s="1"/>
  <c r="AK45" i="49"/>
  <c r="AT45" i="49" s="1"/>
  <c r="AJ45" i="49"/>
  <c r="AJ39" i="49"/>
  <c r="AK39" i="49"/>
  <c r="AT39" i="49" s="1"/>
  <c r="AJ33" i="49"/>
  <c r="AK33" i="49"/>
  <c r="AT33" i="49" s="1"/>
  <c r="AK27" i="49"/>
  <c r="AT27" i="49" s="1"/>
  <c r="AJ27" i="49"/>
  <c r="AJ21" i="49"/>
  <c r="AK21" i="49"/>
  <c r="AT21" i="49" s="1"/>
  <c r="AJ15" i="49"/>
  <c r="AK15" i="49"/>
  <c r="AT15" i="49" s="1"/>
  <c r="AX7" i="49"/>
  <c r="S7" i="49" s="1"/>
  <c r="AC7" i="49" s="1"/>
  <c r="AB8" i="49" s="1"/>
  <c r="AH90" i="90"/>
  <c r="AQ90" i="90" s="1"/>
  <c r="Y89" i="35"/>
  <c r="X89" i="35"/>
  <c r="Z89" i="35" s="1"/>
  <c r="AR91" i="102"/>
  <c r="AI90" i="10"/>
  <c r="AN90" i="10"/>
  <c r="Z92" i="50" l="1"/>
  <c r="AF92" i="50" s="1"/>
  <c r="AO92" i="50" s="1"/>
  <c r="W90" i="35"/>
  <c r="AG89" i="35"/>
  <c r="AP89" i="35" s="1"/>
  <c r="AF89" i="35"/>
  <c r="AO89" i="35" s="1"/>
  <c r="AE89" i="35"/>
  <c r="AE92" i="50"/>
  <c r="AN92" i="50" s="1"/>
  <c r="W93" i="50"/>
  <c r="AG92" i="50"/>
  <c r="AR88" i="35"/>
  <c r="AS52" i="49"/>
  <c r="AL52" i="49"/>
  <c r="AU52" i="49" s="1"/>
  <c r="AS76" i="49"/>
  <c r="AL76" i="49"/>
  <c r="AU76" i="49" s="1"/>
  <c r="AI92" i="85"/>
  <c r="AN92" i="85"/>
  <c r="AS29" i="49"/>
  <c r="AL29" i="49"/>
  <c r="AU29" i="49" s="1"/>
  <c r="AL47" i="49"/>
  <c r="AU47" i="49" s="1"/>
  <c r="AS47" i="49"/>
  <c r="AS3" i="49"/>
  <c r="AL3" i="49"/>
  <c r="AU3" i="49" s="1"/>
  <c r="AJ5" i="49"/>
  <c r="AS25" i="49"/>
  <c r="AL25" i="49"/>
  <c r="AU25" i="49" s="1"/>
  <c r="AS43" i="49"/>
  <c r="AL43" i="49"/>
  <c r="AU43" i="49" s="1"/>
  <c r="AS32" i="49"/>
  <c r="AL32" i="49"/>
  <c r="AU32" i="49" s="1"/>
  <c r="AS75" i="49"/>
  <c r="AL75" i="49"/>
  <c r="AU75" i="49" s="1"/>
  <c r="AS70" i="49"/>
  <c r="AL70" i="49"/>
  <c r="AU70" i="49" s="1"/>
  <c r="W89" i="98"/>
  <c r="AF88" i="98"/>
  <c r="AO88" i="98" s="1"/>
  <c r="AG88" i="98"/>
  <c r="AE88" i="98"/>
  <c r="AN88" i="98" s="1"/>
  <c r="AS40" i="49"/>
  <c r="AL40" i="49"/>
  <c r="AU40" i="49" s="1"/>
  <c r="AS58" i="49"/>
  <c r="AL58" i="49"/>
  <c r="AU58" i="49" s="1"/>
  <c r="AS10" i="49"/>
  <c r="AL10" i="49"/>
  <c r="AU10" i="49" s="1"/>
  <c r="AS65" i="49"/>
  <c r="AL65" i="49"/>
  <c r="AU65" i="49" s="1"/>
  <c r="AR89" i="49"/>
  <c r="AR91" i="49" s="1"/>
  <c r="AL89" i="49"/>
  <c r="AU89" i="49" s="1"/>
  <c r="AK4" i="49"/>
  <c r="AT4" i="49" s="1"/>
  <c r="AJ4" i="49"/>
  <c r="AS24" i="49"/>
  <c r="AL24" i="49"/>
  <c r="AU24" i="49" s="1"/>
  <c r="AS42" i="49"/>
  <c r="AL42" i="49"/>
  <c r="AU42" i="49" s="1"/>
  <c r="AS60" i="49"/>
  <c r="AL60" i="49"/>
  <c r="AU60" i="49" s="1"/>
  <c r="AS78" i="49"/>
  <c r="AL78" i="49"/>
  <c r="AU78" i="49" s="1"/>
  <c r="AS61" i="49"/>
  <c r="AL61" i="49"/>
  <c r="AU61" i="49" s="1"/>
  <c r="AS79" i="49"/>
  <c r="AL79" i="49"/>
  <c r="AU79" i="49" s="1"/>
  <c r="AS20" i="49"/>
  <c r="AL20" i="49"/>
  <c r="AU20" i="49" s="1"/>
  <c r="AJ6" i="49"/>
  <c r="AK6" i="49"/>
  <c r="AT6" i="49" s="1"/>
  <c r="AS22" i="49"/>
  <c r="AL22" i="49"/>
  <c r="AU22" i="49" s="1"/>
  <c r="AS87" i="49"/>
  <c r="AL87" i="49"/>
  <c r="AU87" i="49" s="1"/>
  <c r="AH92" i="48"/>
  <c r="AQ92" i="48" s="1"/>
  <c r="AS53" i="49"/>
  <c r="AL53" i="49"/>
  <c r="AU53" i="49" s="1"/>
  <c r="AS71" i="49"/>
  <c r="AL71" i="49"/>
  <c r="AU71" i="49" s="1"/>
  <c r="AG87" i="82"/>
  <c r="AP87" i="82" s="1"/>
  <c r="AF87" i="82"/>
  <c r="AO87" i="82" s="1"/>
  <c r="AE87" i="82"/>
  <c r="W88" i="82"/>
  <c r="AL11" i="49"/>
  <c r="AU11" i="49" s="1"/>
  <c r="AS11" i="49"/>
  <c r="AS30" i="49"/>
  <c r="AL30" i="49"/>
  <c r="AU30" i="49" s="1"/>
  <c r="AS84" i="49"/>
  <c r="AL84" i="49"/>
  <c r="AU84" i="49" s="1"/>
  <c r="AS31" i="49"/>
  <c r="AL31" i="49"/>
  <c r="AU31" i="49" s="1"/>
  <c r="AS49" i="49"/>
  <c r="AL49" i="49"/>
  <c r="AU49" i="49" s="1"/>
  <c r="AI90" i="90"/>
  <c r="AP90" i="90"/>
  <c r="AS38" i="49"/>
  <c r="AL38" i="49"/>
  <c r="AU38" i="49" s="1"/>
  <c r="AS56" i="49"/>
  <c r="AL56" i="49"/>
  <c r="AU56" i="49" s="1"/>
  <c r="AS74" i="49"/>
  <c r="AL74" i="49"/>
  <c r="AU74" i="49" s="1"/>
  <c r="Y91" i="94"/>
  <c r="X91" i="94"/>
  <c r="AS57" i="49"/>
  <c r="AL57" i="49"/>
  <c r="AU57" i="49" s="1"/>
  <c r="AS17" i="49"/>
  <c r="AL17" i="49"/>
  <c r="AU17" i="49" s="1"/>
  <c r="AS35" i="49"/>
  <c r="AL35" i="49"/>
  <c r="AU35" i="49" s="1"/>
  <c r="AG92" i="18"/>
  <c r="AP92" i="18" s="1"/>
  <c r="AE92" i="18"/>
  <c r="AF92" i="18"/>
  <c r="AO92" i="18" s="1"/>
  <c r="W93" i="18"/>
  <c r="AS48" i="49"/>
  <c r="AL48" i="49"/>
  <c r="AU48" i="49" s="1"/>
  <c r="AS66" i="49"/>
  <c r="AL66" i="49"/>
  <c r="AU66" i="49" s="1"/>
  <c r="AS12" i="49"/>
  <c r="AL12" i="49"/>
  <c r="AU12" i="49" s="1"/>
  <c r="AS67" i="49"/>
  <c r="AL67" i="49"/>
  <c r="AU67" i="49" s="1"/>
  <c r="AS88" i="49"/>
  <c r="AL88" i="49"/>
  <c r="AU88" i="49" s="1"/>
  <c r="Y91" i="90"/>
  <c r="Z91" i="90"/>
  <c r="X91" i="90"/>
  <c r="AR91" i="48"/>
  <c r="AJ7" i="49"/>
  <c r="AS44" i="49"/>
  <c r="AL44" i="49"/>
  <c r="AU44" i="49" s="1"/>
  <c r="AI90" i="94"/>
  <c r="AR90" i="94" s="1"/>
  <c r="AN90" i="94"/>
  <c r="AS16" i="49"/>
  <c r="AL16" i="49"/>
  <c r="AU16" i="49" s="1"/>
  <c r="AS21" i="49"/>
  <c r="AL21" i="49"/>
  <c r="AU21" i="49" s="1"/>
  <c r="AS45" i="49"/>
  <c r="AL45" i="49"/>
  <c r="AU45" i="49" s="1"/>
  <c r="AK8" i="49"/>
  <c r="AT8" i="49" s="1"/>
  <c r="AJ8" i="49"/>
  <c r="AS82" i="49"/>
  <c r="AL82" i="49"/>
  <c r="AU82" i="49" s="1"/>
  <c r="AS46" i="49"/>
  <c r="AL46" i="49"/>
  <c r="AU46" i="49" s="1"/>
  <c r="Z92" i="48"/>
  <c r="AR90" i="10"/>
  <c r="AI91" i="42"/>
  <c r="AN91" i="42"/>
  <c r="AS28" i="49"/>
  <c r="AL28" i="49"/>
  <c r="AU28" i="49" s="1"/>
  <c r="AS13" i="49"/>
  <c r="AL13" i="49"/>
  <c r="AU13" i="49" s="1"/>
  <c r="AS23" i="49"/>
  <c r="AL23" i="49"/>
  <c r="AU23" i="49" s="1"/>
  <c r="AL59" i="49"/>
  <c r="AU59" i="49" s="1"/>
  <c r="AS59" i="49"/>
  <c r="AL18" i="49"/>
  <c r="AU18" i="49" s="1"/>
  <c r="AS18" i="49"/>
  <c r="AH91" i="10"/>
  <c r="AQ91" i="10" s="1"/>
  <c r="AI92" i="102"/>
  <c r="AN92" i="102"/>
  <c r="AS55" i="49"/>
  <c r="AL55" i="49"/>
  <c r="AU55" i="49" s="1"/>
  <c r="AS26" i="49"/>
  <c r="AL26" i="49"/>
  <c r="AU26" i="49" s="1"/>
  <c r="AS62" i="49"/>
  <c r="AL62" i="49"/>
  <c r="AU62" i="49" s="1"/>
  <c r="AS80" i="49"/>
  <c r="AL80" i="49"/>
  <c r="AU80" i="49" s="1"/>
  <c r="AH89" i="35"/>
  <c r="AQ89" i="35" s="1"/>
  <c r="AS39" i="49"/>
  <c r="AL39" i="49"/>
  <c r="AU39" i="49" s="1"/>
  <c r="AS27" i="49"/>
  <c r="AL27" i="49"/>
  <c r="AU27" i="49" s="1"/>
  <c r="AS63" i="49"/>
  <c r="AL63" i="49"/>
  <c r="AU63" i="49" s="1"/>
  <c r="AS81" i="49"/>
  <c r="AL81" i="49"/>
  <c r="AU81" i="49" s="1"/>
  <c r="Y92" i="42"/>
  <c r="X92" i="42"/>
  <c r="AS9" i="49"/>
  <c r="AL9" i="49"/>
  <c r="AU9" i="49" s="1"/>
  <c r="AS64" i="49"/>
  <c r="AL64" i="49"/>
  <c r="AU64" i="49" s="1"/>
  <c r="AS15" i="49"/>
  <c r="AL15" i="49"/>
  <c r="AU15" i="49" s="1"/>
  <c r="AS33" i="49"/>
  <c r="AL33" i="49"/>
  <c r="AU33" i="49" s="1"/>
  <c r="AS51" i="49"/>
  <c r="AL51" i="49"/>
  <c r="AU51" i="49" s="1"/>
  <c r="AS69" i="49"/>
  <c r="AL69" i="49"/>
  <c r="AU69" i="49" s="1"/>
  <c r="AS86" i="49"/>
  <c r="AL86" i="49"/>
  <c r="AU86" i="49" s="1"/>
  <c r="AS83" i="49"/>
  <c r="AL83" i="49"/>
  <c r="AU83" i="49" s="1"/>
  <c r="AS34" i="49"/>
  <c r="AL34" i="49"/>
  <c r="AU34" i="49" s="1"/>
  <c r="Y93" i="85"/>
  <c r="X93" i="85"/>
  <c r="AS41" i="49"/>
  <c r="AL41" i="49"/>
  <c r="AU41" i="49" s="1"/>
  <c r="AS77" i="49"/>
  <c r="AL77" i="49"/>
  <c r="AU77" i="49" s="1"/>
  <c r="AR91" i="50"/>
  <c r="AS36" i="49"/>
  <c r="AL36" i="49"/>
  <c r="AU36" i="49" s="1"/>
  <c r="AS54" i="49"/>
  <c r="AL54" i="49"/>
  <c r="AU54" i="49" s="1"/>
  <c r="AS72" i="49"/>
  <c r="AL72" i="49"/>
  <c r="AU72" i="49" s="1"/>
  <c r="Z91" i="10"/>
  <c r="Y93" i="102"/>
  <c r="X93" i="102"/>
  <c r="AS19" i="49"/>
  <c r="AL19" i="49"/>
  <c r="AU19" i="49" s="1"/>
  <c r="AS37" i="49"/>
  <c r="AL37" i="49"/>
  <c r="AU37" i="49" s="1"/>
  <c r="AS73" i="49"/>
  <c r="AL73" i="49"/>
  <c r="AU73" i="49" s="1"/>
  <c r="AH92" i="50"/>
  <c r="AQ92" i="50" s="1"/>
  <c r="AS14" i="49"/>
  <c r="AL14" i="49"/>
  <c r="AU14" i="49" s="1"/>
  <c r="AS50" i="49"/>
  <c r="AL50" i="49"/>
  <c r="AU50" i="49" s="1"/>
  <c r="AS68" i="49"/>
  <c r="AL68" i="49"/>
  <c r="AU68" i="49" s="1"/>
  <c r="AS85" i="49"/>
  <c r="AL85" i="49"/>
  <c r="AU85" i="49" s="1"/>
  <c r="AT91" i="49" l="1"/>
  <c r="Z93" i="85"/>
  <c r="Z92" i="42"/>
  <c r="AF92" i="42" s="1"/>
  <c r="AO92" i="42" s="1"/>
  <c r="AG92" i="42"/>
  <c r="AP92" i="42" s="1"/>
  <c r="W93" i="42"/>
  <c r="AE92" i="42"/>
  <c r="W94" i="85"/>
  <c r="AG93" i="85"/>
  <c r="AP93" i="85" s="1"/>
  <c r="AE93" i="85"/>
  <c r="AF93" i="85"/>
  <c r="AO93" i="85" s="1"/>
  <c r="AH93" i="102"/>
  <c r="AQ93" i="102" s="1"/>
  <c r="AI87" i="82"/>
  <c r="AN87" i="82"/>
  <c r="Y89" i="98"/>
  <c r="X89" i="98"/>
  <c r="AH91" i="90"/>
  <c r="AQ91" i="90" s="1"/>
  <c r="AH91" i="94"/>
  <c r="AQ91" i="94" s="1"/>
  <c r="AR92" i="85"/>
  <c r="AR91" i="42"/>
  <c r="W92" i="90"/>
  <c r="AG91" i="90"/>
  <c r="AP91" i="90" s="1"/>
  <c r="AE91" i="90"/>
  <c r="AF91" i="90"/>
  <c r="AO91" i="90" s="1"/>
  <c r="Z91" i="94"/>
  <c r="AS4" i="49"/>
  <c r="AL4" i="49"/>
  <c r="AU4" i="49" s="1"/>
  <c r="AI89" i="35"/>
  <c r="AN89" i="35"/>
  <c r="Y93" i="18"/>
  <c r="Z93" i="18" s="1"/>
  <c r="X93" i="18"/>
  <c r="AI92" i="50"/>
  <c r="AP92" i="50"/>
  <c r="Z93" i="102"/>
  <c r="AR92" i="102"/>
  <c r="AS8" i="49"/>
  <c r="AL8" i="49"/>
  <c r="AU8" i="49" s="1"/>
  <c r="AS7" i="49"/>
  <c r="AL7" i="49"/>
  <c r="AU7" i="49" s="1"/>
  <c r="AI88" i="98"/>
  <c r="AP88" i="98"/>
  <c r="AH92" i="42"/>
  <c r="AQ92" i="42" s="1"/>
  <c r="AE91" i="10"/>
  <c r="AF91" i="10"/>
  <c r="AO91" i="10" s="1"/>
  <c r="W92" i="10"/>
  <c r="AG91" i="10"/>
  <c r="AP91" i="10" s="1"/>
  <c r="AH93" i="85"/>
  <c r="AQ93" i="85" s="1"/>
  <c r="AG92" i="48"/>
  <c r="AP92" i="48" s="1"/>
  <c r="AE92" i="48"/>
  <c r="W93" i="48"/>
  <c r="AF92" i="48"/>
  <c r="AO92" i="48" s="1"/>
  <c r="AI92" i="18"/>
  <c r="AN92" i="18"/>
  <c r="AR90" i="90"/>
  <c r="Y88" i="82"/>
  <c r="X88" i="82"/>
  <c r="Z88" i="82" s="1"/>
  <c r="AS6" i="49"/>
  <c r="AL6" i="49"/>
  <c r="AU6" i="49" s="1"/>
  <c r="AS5" i="49"/>
  <c r="AL5" i="49"/>
  <c r="AU5" i="49" s="1"/>
  <c r="X93" i="50"/>
  <c r="Y93" i="50"/>
  <c r="Y90" i="35"/>
  <c r="X90" i="35"/>
  <c r="AR92" i="50" l="1"/>
  <c r="AU91" i="49"/>
  <c r="C11" i="49" s="1"/>
  <c r="Y94" i="85"/>
  <c r="X94" i="85"/>
  <c r="Z94" i="85" s="1"/>
  <c r="AH93" i="18"/>
  <c r="AQ93" i="18" s="1"/>
  <c r="AS91" i="49"/>
  <c r="Y92" i="90"/>
  <c r="X92" i="90"/>
  <c r="AE88" i="82"/>
  <c r="AF88" i="82"/>
  <c r="AO88" i="82" s="1"/>
  <c r="AG88" i="82"/>
  <c r="AP88" i="82" s="1"/>
  <c r="W89" i="82"/>
  <c r="Y93" i="48"/>
  <c r="X93" i="48"/>
  <c r="AE93" i="18"/>
  <c r="AG93" i="18"/>
  <c r="AP93" i="18" s="1"/>
  <c r="W94" i="18"/>
  <c r="AF93" i="18"/>
  <c r="AO93" i="18" s="1"/>
  <c r="AG91" i="94"/>
  <c r="AP91" i="94" s="1"/>
  <c r="W92" i="94"/>
  <c r="AF91" i="94"/>
  <c r="AE91" i="94"/>
  <c r="AN91" i="94" s="1"/>
  <c r="AR87" i="82"/>
  <c r="AI92" i="42"/>
  <c r="AN92" i="42"/>
  <c r="AH93" i="50"/>
  <c r="AQ93" i="50" s="1"/>
  <c r="Y92" i="10"/>
  <c r="X92" i="10"/>
  <c r="AH90" i="35"/>
  <c r="AQ90" i="35" s="1"/>
  <c r="Z90" i="35"/>
  <c r="Z93" i="50"/>
  <c r="AF93" i="102"/>
  <c r="AO93" i="102" s="1"/>
  <c r="W94" i="102"/>
  <c r="AG93" i="102"/>
  <c r="AP93" i="102" s="1"/>
  <c r="AE93" i="102"/>
  <c r="AH89" i="98"/>
  <c r="AQ89" i="98" s="1"/>
  <c r="AI93" i="85"/>
  <c r="AN93" i="85"/>
  <c r="Y93" i="42"/>
  <c r="X93" i="42"/>
  <c r="Z93" i="42" s="1"/>
  <c r="AI91" i="10"/>
  <c r="AN91" i="10"/>
  <c r="AI92" i="48"/>
  <c r="AN92" i="48"/>
  <c r="AR88" i="98"/>
  <c r="AH88" i="82"/>
  <c r="AQ88" i="82" s="1"/>
  <c r="AR92" i="18"/>
  <c r="AR89" i="35"/>
  <c r="AI91" i="90"/>
  <c r="AN91" i="90"/>
  <c r="Z89" i="98"/>
  <c r="AF93" i="42" l="1"/>
  <c r="AO93" i="42" s="1"/>
  <c r="AG93" i="42"/>
  <c r="AP93" i="42" s="1"/>
  <c r="W94" i="42"/>
  <c r="AE93" i="42"/>
  <c r="Y94" i="102"/>
  <c r="X94" i="102"/>
  <c r="AR92" i="42"/>
  <c r="Y92" i="94"/>
  <c r="X92" i="94"/>
  <c r="AI93" i="18"/>
  <c r="AN93" i="18"/>
  <c r="AH94" i="85"/>
  <c r="AQ94" i="85" s="1"/>
  <c r="AH93" i="48"/>
  <c r="AQ93" i="48" s="1"/>
  <c r="AG94" i="85"/>
  <c r="AP94" i="85" s="1"/>
  <c r="AF94" i="85"/>
  <c r="AO94" i="85" s="1"/>
  <c r="W95" i="85"/>
  <c r="AE94" i="85"/>
  <c r="AF93" i="50"/>
  <c r="AO93" i="50" s="1"/>
  <c r="AG93" i="50"/>
  <c r="AP93" i="50" s="1"/>
  <c r="W94" i="50"/>
  <c r="AE93" i="50"/>
  <c r="Z93" i="48"/>
  <c r="AI88" i="82"/>
  <c r="AN88" i="82"/>
  <c r="AG90" i="35"/>
  <c r="AP90" i="35" s="1"/>
  <c r="W91" i="35"/>
  <c r="AF90" i="35"/>
  <c r="AO90" i="35" s="1"/>
  <c r="AE90" i="35"/>
  <c r="AH92" i="90"/>
  <c r="AQ92" i="90" s="1"/>
  <c r="AH92" i="10"/>
  <c r="AQ92" i="10" s="1"/>
  <c r="AR91" i="10"/>
  <c r="AI93" i="102"/>
  <c r="AN93" i="102"/>
  <c r="Z92" i="10"/>
  <c r="Y94" i="18"/>
  <c r="Z94" i="18"/>
  <c r="X94" i="18"/>
  <c r="Z92" i="90"/>
  <c r="AR91" i="90"/>
  <c r="AR92" i="48"/>
  <c r="AR93" i="85"/>
  <c r="AE89" i="98"/>
  <c r="W90" i="98"/>
  <c r="AG89" i="98"/>
  <c r="AP89" i="98" s="1"/>
  <c r="AF89" i="98"/>
  <c r="AO89" i="98" s="1"/>
  <c r="AH93" i="42"/>
  <c r="AQ93" i="42" s="1"/>
  <c r="AI91" i="94"/>
  <c r="AO91" i="94"/>
  <c r="Y89" i="82"/>
  <c r="X89" i="82"/>
  <c r="Z92" i="94" l="1"/>
  <c r="AE92" i="94" s="1"/>
  <c r="W93" i="94"/>
  <c r="AG92" i="94"/>
  <c r="AP92" i="94" s="1"/>
  <c r="AF92" i="94"/>
  <c r="AO92" i="94" s="1"/>
  <c r="AE94" i="18"/>
  <c r="AG94" i="18"/>
  <c r="AP94" i="18" s="1"/>
  <c r="W95" i="18"/>
  <c r="AF94" i="18"/>
  <c r="AO94" i="18" s="1"/>
  <c r="AI90" i="35"/>
  <c r="AN90" i="35"/>
  <c r="W94" i="48"/>
  <c r="AG93" i="48"/>
  <c r="AP93" i="48" s="1"/>
  <c r="AF93" i="48"/>
  <c r="AO93" i="48" s="1"/>
  <c r="AE93" i="48"/>
  <c r="AI94" i="85"/>
  <c r="AN94" i="85"/>
  <c r="AE92" i="10"/>
  <c r="AG92" i="10"/>
  <c r="AP92" i="10" s="1"/>
  <c r="W93" i="10"/>
  <c r="AF92" i="10"/>
  <c r="AO92" i="10" s="1"/>
  <c r="Y91" i="35"/>
  <c r="X91" i="35"/>
  <c r="AI93" i="50"/>
  <c r="AN93" i="50"/>
  <c r="Y95" i="85"/>
  <c r="X95" i="85"/>
  <c r="AI93" i="42"/>
  <c r="AN93" i="42"/>
  <c r="AH89" i="82"/>
  <c r="AQ89" i="82" s="1"/>
  <c r="Y94" i="50"/>
  <c r="X94" i="50"/>
  <c r="X94" i="42"/>
  <c r="Y94" i="42"/>
  <c r="Z94" i="42"/>
  <c r="AE92" i="90"/>
  <c r="AF92" i="90"/>
  <c r="AO92" i="90" s="1"/>
  <c r="AG92" i="90"/>
  <c r="AP92" i="90" s="1"/>
  <c r="W93" i="90"/>
  <c r="AR93" i="102"/>
  <c r="AR93" i="18"/>
  <c r="AH94" i="102"/>
  <c r="AQ94" i="102" s="1"/>
  <c r="Z89" i="82"/>
  <c r="Y90" i="98"/>
  <c r="X90" i="98"/>
  <c r="AI89" i="98"/>
  <c r="AN89" i="98"/>
  <c r="AR91" i="94"/>
  <c r="AH94" i="18"/>
  <c r="AQ94" i="18" s="1"/>
  <c r="AR88" i="82"/>
  <c r="AH92" i="94"/>
  <c r="AQ92" i="94" s="1"/>
  <c r="Z94" i="102"/>
  <c r="AF89" i="82" l="1"/>
  <c r="AO89" i="82" s="1"/>
  <c r="AG89" i="82"/>
  <c r="AP89" i="82" s="1"/>
  <c r="W90" i="82"/>
  <c r="AE89" i="82"/>
  <c r="AH94" i="50"/>
  <c r="AQ94" i="50" s="1"/>
  <c r="AR94" i="85"/>
  <c r="AI94" i="18"/>
  <c r="AN94" i="18"/>
  <c r="Z94" i="50"/>
  <c r="AR90" i="35"/>
  <c r="AI92" i="90"/>
  <c r="AN92" i="90"/>
  <c r="AR93" i="50"/>
  <c r="Y93" i="10"/>
  <c r="X93" i="10"/>
  <c r="Z93" i="10" s="1"/>
  <c r="AI93" i="48"/>
  <c r="AN93" i="48"/>
  <c r="AR93" i="42"/>
  <c r="AH91" i="35"/>
  <c r="AQ91" i="35" s="1"/>
  <c r="AR89" i="98"/>
  <c r="AH90" i="98"/>
  <c r="AQ90" i="98" s="1"/>
  <c r="AG94" i="102"/>
  <c r="AP94" i="102" s="1"/>
  <c r="AF94" i="102"/>
  <c r="AO94" i="102" s="1"/>
  <c r="AE94" i="102"/>
  <c r="W95" i="102"/>
  <c r="Z90" i="98"/>
  <c r="AH95" i="85"/>
  <c r="AQ95" i="85" s="1"/>
  <c r="Z91" i="35"/>
  <c r="AI92" i="10"/>
  <c r="AN92" i="10"/>
  <c r="Y95" i="18"/>
  <c r="X95" i="18"/>
  <c r="Z95" i="18" s="1"/>
  <c r="Y93" i="94"/>
  <c r="X93" i="94"/>
  <c r="AE94" i="42"/>
  <c r="W95" i="42"/>
  <c r="AF94" i="42"/>
  <c r="AO94" i="42" s="1"/>
  <c r="AG94" i="42"/>
  <c r="AP94" i="42" s="1"/>
  <c r="Y93" i="90"/>
  <c r="X93" i="90"/>
  <c r="AH94" i="42"/>
  <c r="AQ94" i="42" s="1"/>
  <c r="Z95" i="85"/>
  <c r="Y94" i="48"/>
  <c r="X94" i="48"/>
  <c r="Z94" i="48" s="1"/>
  <c r="AI92" i="94"/>
  <c r="AR92" i="94" s="1"/>
  <c r="AN92" i="94"/>
  <c r="W95" i="48" l="1"/>
  <c r="AE94" i="48"/>
  <c r="AF94" i="48"/>
  <c r="AO94" i="48" s="1"/>
  <c r="AG94" i="48"/>
  <c r="AP94" i="48" s="1"/>
  <c r="AE95" i="18"/>
  <c r="AG95" i="18"/>
  <c r="AP95" i="18" s="1"/>
  <c r="AF95" i="18"/>
  <c r="AO95" i="18" s="1"/>
  <c r="W96" i="18"/>
  <c r="AH93" i="94"/>
  <c r="AQ93" i="94" s="1"/>
  <c r="AH93" i="10"/>
  <c r="AQ93" i="10" s="1"/>
  <c r="AR92" i="90"/>
  <c r="Z93" i="94"/>
  <c r="AR92" i="10"/>
  <c r="AE93" i="10"/>
  <c r="W94" i="10"/>
  <c r="AG93" i="10"/>
  <c r="AP93" i="10" s="1"/>
  <c r="AF93" i="10"/>
  <c r="AO93" i="10" s="1"/>
  <c r="AE91" i="35"/>
  <c r="W92" i="35"/>
  <c r="AF91" i="35"/>
  <c r="AO91" i="35" s="1"/>
  <c r="AG91" i="35"/>
  <c r="AP91" i="35" s="1"/>
  <c r="AF90" i="98"/>
  <c r="AO90" i="98" s="1"/>
  <c r="AE90" i="98"/>
  <c r="W91" i="98"/>
  <c r="AG90" i="98"/>
  <c r="AP90" i="98" s="1"/>
  <c r="AI89" i="82"/>
  <c r="AN89" i="82"/>
  <c r="W95" i="50"/>
  <c r="AF94" i="50"/>
  <c r="AO94" i="50" s="1"/>
  <c r="AE94" i="50"/>
  <c r="AN94" i="50" s="1"/>
  <c r="AG94" i="50"/>
  <c r="Y90" i="82"/>
  <c r="X90" i="82"/>
  <c r="AF95" i="85"/>
  <c r="AO95" i="85" s="1"/>
  <c r="AE95" i="85"/>
  <c r="W96" i="85"/>
  <c r="AG95" i="85"/>
  <c r="AP95" i="85" s="1"/>
  <c r="AH93" i="90"/>
  <c r="AQ93" i="90" s="1"/>
  <c r="Y95" i="42"/>
  <c r="X95" i="42"/>
  <c r="Y95" i="102"/>
  <c r="X95" i="102"/>
  <c r="AH94" i="48"/>
  <c r="AQ94" i="48" s="1"/>
  <c r="AH95" i="18"/>
  <c r="AQ95" i="18" s="1"/>
  <c r="Z93" i="90"/>
  <c r="AI94" i="42"/>
  <c r="AN94" i="42"/>
  <c r="AI94" i="102"/>
  <c r="AN94" i="102"/>
  <c r="AR93" i="48"/>
  <c r="AR94" i="18"/>
  <c r="AH95" i="102" l="1"/>
  <c r="AQ95" i="102" s="1"/>
  <c r="AI95" i="18"/>
  <c r="AN95" i="18"/>
  <c r="AG93" i="90"/>
  <c r="AP93" i="90" s="1"/>
  <c r="AE93" i="90"/>
  <c r="AN93" i="90" s="1"/>
  <c r="W94" i="90"/>
  <c r="AF93" i="90"/>
  <c r="AR89" i="82"/>
  <c r="W94" i="94"/>
  <c r="AF93" i="94"/>
  <c r="AO93" i="94" s="1"/>
  <c r="AE93" i="94"/>
  <c r="AG93" i="94"/>
  <c r="AP93" i="94" s="1"/>
  <c r="AR94" i="42"/>
  <c r="AI95" i="85"/>
  <c r="AN95" i="85"/>
  <c r="AI94" i="50"/>
  <c r="AP94" i="50"/>
  <c r="Z95" i="102"/>
  <c r="AH95" i="42"/>
  <c r="AQ95" i="42" s="1"/>
  <c r="Y94" i="10"/>
  <c r="X94" i="10"/>
  <c r="Y96" i="18"/>
  <c r="Z96" i="18"/>
  <c r="X96" i="18"/>
  <c r="AR94" i="102"/>
  <c r="Z95" i="42"/>
  <c r="AH90" i="82"/>
  <c r="AQ90" i="82" s="1"/>
  <c r="Y91" i="98"/>
  <c r="X91" i="98"/>
  <c r="Y92" i="35"/>
  <c r="X92" i="35"/>
  <c r="AI93" i="10"/>
  <c r="AN93" i="10"/>
  <c r="AI94" i="48"/>
  <c r="AN94" i="48"/>
  <c r="Y96" i="85"/>
  <c r="X96" i="85"/>
  <c r="Z90" i="82"/>
  <c r="Y95" i="50"/>
  <c r="X95" i="50"/>
  <c r="AI90" i="98"/>
  <c r="AN90" i="98"/>
  <c r="AI91" i="35"/>
  <c r="AN91" i="35"/>
  <c r="Y95" i="48"/>
  <c r="X95" i="48"/>
  <c r="Z96" i="85" l="1"/>
  <c r="AG96" i="85" s="1"/>
  <c r="AP96" i="85" s="1"/>
  <c r="AF96" i="85"/>
  <c r="AO96" i="85" s="1"/>
  <c r="W97" i="85"/>
  <c r="AE96" i="85"/>
  <c r="AH91" i="98"/>
  <c r="AQ91" i="98" s="1"/>
  <c r="W97" i="18"/>
  <c r="AE96" i="18"/>
  <c r="AF96" i="18"/>
  <c r="AO96" i="18" s="1"/>
  <c r="AG96" i="18"/>
  <c r="AP96" i="18" s="1"/>
  <c r="AR94" i="50"/>
  <c r="AR95" i="18"/>
  <c r="AR91" i="35"/>
  <c r="AI93" i="94"/>
  <c r="AN93" i="94"/>
  <c r="AI93" i="90"/>
  <c r="AO93" i="90"/>
  <c r="AF90" i="82"/>
  <c r="AO90" i="82" s="1"/>
  <c r="AE90" i="82"/>
  <c r="AG90" i="82"/>
  <c r="AP90" i="82" s="1"/>
  <c r="W91" i="82"/>
  <c r="AR93" i="10"/>
  <c r="AH94" i="10"/>
  <c r="AQ94" i="10" s="1"/>
  <c r="AR95" i="85"/>
  <c r="Y94" i="90"/>
  <c r="X94" i="90"/>
  <c r="AR94" i="48"/>
  <c r="Z91" i="98"/>
  <c r="AH92" i="35"/>
  <c r="AQ92" i="35" s="1"/>
  <c r="Z94" i="10"/>
  <c r="Y94" i="94"/>
  <c r="X94" i="94"/>
  <c r="AE95" i="42"/>
  <c r="AN95" i="42" s="1"/>
  <c r="W96" i="42"/>
  <c r="AF95" i="42"/>
  <c r="AO95" i="42" s="1"/>
  <c r="AG95" i="42"/>
  <c r="AH95" i="48"/>
  <c r="AQ95" i="48" s="1"/>
  <c r="AR90" i="98"/>
  <c r="AH95" i="50"/>
  <c r="AQ95" i="50" s="1"/>
  <c r="Z92" i="35"/>
  <c r="W96" i="102"/>
  <c r="AG95" i="102"/>
  <c r="AE95" i="102"/>
  <c r="AN95" i="102" s="1"/>
  <c r="AF95" i="102"/>
  <c r="AO95" i="102" s="1"/>
  <c r="AH96" i="85"/>
  <c r="AQ96" i="85" s="1"/>
  <c r="Z95" i="48"/>
  <c r="Z95" i="50"/>
  <c r="AH96" i="18"/>
  <c r="AQ96" i="18" s="1"/>
  <c r="W93" i="35" l="1"/>
  <c r="AG92" i="35"/>
  <c r="AP92" i="35" s="1"/>
  <c r="AE92" i="35"/>
  <c r="AN92" i="35" s="1"/>
  <c r="AF92" i="35"/>
  <c r="AH94" i="94"/>
  <c r="AQ94" i="94" s="1"/>
  <c r="AH94" i="90"/>
  <c r="AQ94" i="90" s="1"/>
  <c r="AR93" i="90"/>
  <c r="AI96" i="18"/>
  <c r="AN96" i="18"/>
  <c r="AG95" i="48"/>
  <c r="AP95" i="48" s="1"/>
  <c r="W96" i="48"/>
  <c r="AE95" i="48"/>
  <c r="AF95" i="48"/>
  <c r="AO95" i="48" s="1"/>
  <c r="Z94" i="94"/>
  <c r="Z94" i="90"/>
  <c r="Y91" i="82"/>
  <c r="X91" i="82"/>
  <c r="Y97" i="18"/>
  <c r="X97" i="18"/>
  <c r="AI95" i="42"/>
  <c r="AP95" i="42"/>
  <c r="AR93" i="94"/>
  <c r="AI96" i="85"/>
  <c r="AN96" i="85"/>
  <c r="AE95" i="50"/>
  <c r="W96" i="50"/>
  <c r="AF95" i="50"/>
  <c r="AO95" i="50" s="1"/>
  <c r="AG95" i="50"/>
  <c r="AP95" i="50" s="1"/>
  <c r="AE94" i="10"/>
  <c r="AF94" i="10"/>
  <c r="AO94" i="10" s="1"/>
  <c r="AG94" i="10"/>
  <c r="AP94" i="10" s="1"/>
  <c r="W95" i="10"/>
  <c r="AG91" i="98"/>
  <c r="AP91" i="98" s="1"/>
  <c r="AF91" i="98"/>
  <c r="AO91" i="98" s="1"/>
  <c r="W92" i="98"/>
  <c r="AE91" i="98"/>
  <c r="AI90" i="82"/>
  <c r="AN90" i="82"/>
  <c r="X97" i="85"/>
  <c r="Y97" i="85"/>
  <c r="Z97" i="85" s="1"/>
  <c r="AI95" i="102"/>
  <c r="AP95" i="102"/>
  <c r="Y96" i="42"/>
  <c r="X96" i="42"/>
  <c r="Y96" i="102"/>
  <c r="X96" i="102"/>
  <c r="AG97" i="85" l="1"/>
  <c r="AP97" i="85" s="1"/>
  <c r="W98" i="85"/>
  <c r="AF97" i="85"/>
  <c r="AO97" i="85" s="1"/>
  <c r="AE97" i="85"/>
  <c r="AR96" i="18"/>
  <c r="AH96" i="102"/>
  <c r="AQ96" i="102" s="1"/>
  <c r="AH91" i="82"/>
  <c r="AQ91" i="82" s="1"/>
  <c r="AR90" i="82"/>
  <c r="AR95" i="102"/>
  <c r="Y96" i="50"/>
  <c r="Z96" i="50"/>
  <c r="X96" i="50"/>
  <c r="Z91" i="82"/>
  <c r="AI95" i="48"/>
  <c r="AN95" i="48"/>
  <c r="AI92" i="35"/>
  <c r="AO92" i="35"/>
  <c r="AR95" i="42"/>
  <c r="Y96" i="48"/>
  <c r="X96" i="48"/>
  <c r="Y92" i="98"/>
  <c r="X92" i="98"/>
  <c r="AI95" i="50"/>
  <c r="AN95" i="50"/>
  <c r="Z96" i="42"/>
  <c r="AH96" i="42"/>
  <c r="AQ96" i="42" s="1"/>
  <c r="AH97" i="85"/>
  <c r="AQ97" i="85" s="1"/>
  <c r="AI94" i="10"/>
  <c r="AN94" i="10"/>
  <c r="AH97" i="18"/>
  <c r="AQ97" i="18" s="1"/>
  <c r="AF94" i="90"/>
  <c r="AO94" i="90" s="1"/>
  <c r="AE94" i="90"/>
  <c r="W95" i="90"/>
  <c r="AG94" i="90"/>
  <c r="AP94" i="90" s="1"/>
  <c r="Y95" i="10"/>
  <c r="X95" i="10"/>
  <c r="Z96" i="102"/>
  <c r="AI91" i="98"/>
  <c r="AN91" i="98"/>
  <c r="AR96" i="85"/>
  <c r="Z97" i="18"/>
  <c r="AE94" i="94"/>
  <c r="AF94" i="94"/>
  <c r="AO94" i="94" s="1"/>
  <c r="AG94" i="94"/>
  <c r="AP94" i="94" s="1"/>
  <c r="W95" i="94"/>
  <c r="Y93" i="35"/>
  <c r="X93" i="35"/>
  <c r="Z93" i="35" s="1"/>
  <c r="Z95" i="10" l="1"/>
  <c r="Z92" i="98"/>
  <c r="AG95" i="10"/>
  <c r="AP95" i="10" s="1"/>
  <c r="AF95" i="10"/>
  <c r="AO95" i="10" s="1"/>
  <c r="AE95" i="10"/>
  <c r="W96" i="10"/>
  <c r="AF92" i="98"/>
  <c r="AO92" i="98" s="1"/>
  <c r="AG92" i="98"/>
  <c r="AP92" i="98" s="1"/>
  <c r="W93" i="98"/>
  <c r="AE92" i="98"/>
  <c r="AI94" i="94"/>
  <c r="AN94" i="94"/>
  <c r="Y95" i="90"/>
  <c r="X95" i="90"/>
  <c r="AH96" i="50"/>
  <c r="AQ96" i="50" s="1"/>
  <c r="W98" i="18"/>
  <c r="AF97" i="18"/>
  <c r="AO97" i="18" s="1"/>
  <c r="AG97" i="18"/>
  <c r="AP97" i="18" s="1"/>
  <c r="AE97" i="18"/>
  <c r="AG96" i="50"/>
  <c r="AP96" i="50" s="1"/>
  <c r="W97" i="50"/>
  <c r="AE96" i="50"/>
  <c r="AF96" i="50"/>
  <c r="AO96" i="50" s="1"/>
  <c r="AE93" i="35"/>
  <c r="AG93" i="35"/>
  <c r="AP93" i="35" s="1"/>
  <c r="AF93" i="35"/>
  <c r="AO93" i="35" s="1"/>
  <c r="W94" i="35"/>
  <c r="AF96" i="42"/>
  <c r="AO96" i="42" s="1"/>
  <c r="W97" i="42"/>
  <c r="AG96" i="42"/>
  <c r="AP96" i="42" s="1"/>
  <c r="AE96" i="42"/>
  <c r="AH96" i="48"/>
  <c r="AQ96" i="48" s="1"/>
  <c r="AR92" i="35"/>
  <c r="AI97" i="85"/>
  <c r="AN97" i="85"/>
  <c r="W97" i="102"/>
  <c r="AF96" i="102"/>
  <c r="AO96" i="102" s="1"/>
  <c r="AG96" i="102"/>
  <c r="AP96" i="102" s="1"/>
  <c r="AE96" i="102"/>
  <c r="AR94" i="10"/>
  <c r="Z96" i="48"/>
  <c r="AH95" i="10"/>
  <c r="AQ95" i="10" s="1"/>
  <c r="AR95" i="50"/>
  <c r="AR95" i="48"/>
  <c r="Y98" i="85"/>
  <c r="X98" i="85"/>
  <c r="AI94" i="90"/>
  <c r="AN94" i="90"/>
  <c r="Y95" i="94"/>
  <c r="Z95" i="94" s="1"/>
  <c r="X95" i="94"/>
  <c r="AH93" i="35"/>
  <c r="AQ93" i="35" s="1"/>
  <c r="AR91" i="98"/>
  <c r="AH92" i="98"/>
  <c r="AQ92" i="98" s="1"/>
  <c r="W92" i="82"/>
  <c r="AE91" i="82"/>
  <c r="AF91" i="82"/>
  <c r="AO91" i="82" s="1"/>
  <c r="AG91" i="82"/>
  <c r="AP91" i="82" s="1"/>
  <c r="W96" i="94" l="1"/>
  <c r="AG95" i="94"/>
  <c r="AP95" i="94" s="1"/>
  <c r="AF95" i="94"/>
  <c r="AO95" i="94" s="1"/>
  <c r="AE95" i="94"/>
  <c r="AR97" i="85"/>
  <c r="AI97" i="18"/>
  <c r="AN97" i="18"/>
  <c r="AI96" i="102"/>
  <c r="AN96" i="102"/>
  <c r="AR94" i="94"/>
  <c r="Y94" i="35"/>
  <c r="X94" i="35"/>
  <c r="AI96" i="50"/>
  <c r="AN96" i="50"/>
  <c r="Y96" i="10"/>
  <c r="X96" i="10"/>
  <c r="AI96" i="42"/>
  <c r="AN96" i="42"/>
  <c r="Y97" i="50"/>
  <c r="X97" i="50"/>
  <c r="Y98" i="18"/>
  <c r="X98" i="18"/>
  <c r="AH95" i="90"/>
  <c r="AQ95" i="90" s="1"/>
  <c r="AI92" i="98"/>
  <c r="AN92" i="98"/>
  <c r="AI95" i="10"/>
  <c r="AN95" i="10"/>
  <c r="AI91" i="82"/>
  <c r="AN91" i="82"/>
  <c r="AR94" i="90"/>
  <c r="Y92" i="82"/>
  <c r="X92" i="82"/>
  <c r="AH98" i="85"/>
  <c r="AQ98" i="85" s="1"/>
  <c r="AQ100" i="85" s="1"/>
  <c r="AZ3" i="85"/>
  <c r="AX10" i="85" s="1"/>
  <c r="S10" i="85" s="1"/>
  <c r="AC10" i="85" s="1"/>
  <c r="AB11" i="85" s="1"/>
  <c r="AX11" i="85"/>
  <c r="S11" i="85" s="1"/>
  <c r="AC11" i="85" s="1"/>
  <c r="AB12" i="85" s="1"/>
  <c r="AX12" i="85"/>
  <c r="S12" i="85" s="1"/>
  <c r="AC12" i="85" s="1"/>
  <c r="AB13" i="85" s="1"/>
  <c r="AX13" i="85"/>
  <c r="S13" i="85" s="1"/>
  <c r="AC13" i="85" s="1"/>
  <c r="AB14" i="85" s="1"/>
  <c r="AX16" i="85"/>
  <c r="S16" i="85" s="1"/>
  <c r="AC16" i="85" s="1"/>
  <c r="AB17" i="85" s="1"/>
  <c r="AX17" i="85"/>
  <c r="S17" i="85" s="1"/>
  <c r="AC17" i="85" s="1"/>
  <c r="AB18" i="85" s="1"/>
  <c r="AX18" i="85"/>
  <c r="S18" i="85" s="1"/>
  <c r="AC18" i="85" s="1"/>
  <c r="AB19" i="85" s="1"/>
  <c r="AX19" i="85"/>
  <c r="S19" i="85" s="1"/>
  <c r="AC19" i="85" s="1"/>
  <c r="AB20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5" i="85"/>
  <c r="S95" i="85" s="1"/>
  <c r="AC95" i="85" s="1"/>
  <c r="AB96" i="85" s="1"/>
  <c r="AX96" i="85"/>
  <c r="S96" i="85" s="1"/>
  <c r="AC96" i="85" s="1"/>
  <c r="AB97" i="85" s="1"/>
  <c r="AX97" i="85"/>
  <c r="S97" i="85" s="1"/>
  <c r="AC97" i="85" s="1"/>
  <c r="AB98" i="85" s="1"/>
  <c r="AX93" i="85"/>
  <c r="S93" i="85" s="1"/>
  <c r="AC93" i="85" s="1"/>
  <c r="AB94" i="85" s="1"/>
  <c r="AX94" i="85"/>
  <c r="S94" i="85" s="1"/>
  <c r="AC94" i="85" s="1"/>
  <c r="AB95" i="85" s="1"/>
  <c r="AF96" i="48"/>
  <c r="AO96" i="48" s="1"/>
  <c r="W97" i="48"/>
  <c r="AE96" i="48"/>
  <c r="AG96" i="48"/>
  <c r="AP96" i="48" s="1"/>
  <c r="AH95" i="94"/>
  <c r="AQ95" i="94" s="1"/>
  <c r="Z98" i="85"/>
  <c r="Y97" i="102"/>
  <c r="X97" i="102"/>
  <c r="Z95" i="90"/>
  <c r="Y93" i="98"/>
  <c r="X93" i="98"/>
  <c r="Z93" i="98" s="1"/>
  <c r="Y97" i="42"/>
  <c r="X97" i="42"/>
  <c r="AI93" i="35"/>
  <c r="AN93" i="35"/>
  <c r="AX6" i="85" l="1"/>
  <c r="S6" i="85" s="1"/>
  <c r="AC6" i="85" s="1"/>
  <c r="AB7" i="85" s="1"/>
  <c r="AX5" i="85"/>
  <c r="S5" i="85" s="1"/>
  <c r="AC5" i="85" s="1"/>
  <c r="AB6" i="85" s="1"/>
  <c r="AX9" i="85"/>
  <c r="S9" i="85" s="1"/>
  <c r="AC9" i="85" s="1"/>
  <c r="AB10" i="85" s="1"/>
  <c r="AX15" i="85"/>
  <c r="S15" i="85" s="1"/>
  <c r="AC15" i="85" s="1"/>
  <c r="AB16" i="85" s="1"/>
  <c r="AX8" i="85"/>
  <c r="S8" i="85" s="1"/>
  <c r="AC8" i="85" s="1"/>
  <c r="AB9" i="85" s="1"/>
  <c r="Z97" i="42"/>
  <c r="AX14" i="85"/>
  <c r="S14" i="85" s="1"/>
  <c r="AC14" i="85" s="1"/>
  <c r="AB15" i="85" s="1"/>
  <c r="AX7" i="85"/>
  <c r="S7" i="85" s="1"/>
  <c r="AC7" i="85" s="1"/>
  <c r="AB8" i="85" s="1"/>
  <c r="AG93" i="98"/>
  <c r="AP93" i="98" s="1"/>
  <c r="AE93" i="98"/>
  <c r="AN93" i="98" s="1"/>
  <c r="AF93" i="98"/>
  <c r="W94" i="98"/>
  <c r="W98" i="42"/>
  <c r="AG97" i="42"/>
  <c r="AP97" i="42" s="1"/>
  <c r="AE97" i="42"/>
  <c r="AF97" i="42"/>
  <c r="AO97" i="42" s="1"/>
  <c r="AJ83" i="85"/>
  <c r="AK83" i="85"/>
  <c r="AT83" i="85" s="1"/>
  <c r="AK77" i="85"/>
  <c r="AT77" i="85" s="1"/>
  <c r="AJ77" i="85"/>
  <c r="AJ71" i="85"/>
  <c r="AK71" i="85"/>
  <c r="AT71" i="85" s="1"/>
  <c r="AK65" i="85"/>
  <c r="AT65" i="85" s="1"/>
  <c r="AJ65" i="85"/>
  <c r="AK59" i="85"/>
  <c r="AT59" i="85" s="1"/>
  <c r="AJ59" i="85"/>
  <c r="AK53" i="85"/>
  <c r="AT53" i="85" s="1"/>
  <c r="AJ53" i="85"/>
  <c r="AK47" i="85"/>
  <c r="AT47" i="85" s="1"/>
  <c r="AJ47" i="85"/>
  <c r="AJ41" i="85"/>
  <c r="AK41" i="85"/>
  <c r="AT41" i="85" s="1"/>
  <c r="AK35" i="85"/>
  <c r="AT35" i="85" s="1"/>
  <c r="AJ35" i="85"/>
  <c r="AJ29" i="85"/>
  <c r="AK29" i="85"/>
  <c r="AT29" i="85" s="1"/>
  <c r="AJ23" i="85"/>
  <c r="AK23" i="85"/>
  <c r="AT23" i="85" s="1"/>
  <c r="AJ17" i="85"/>
  <c r="AK17" i="85"/>
  <c r="AT17" i="85" s="1"/>
  <c r="AJ10" i="85"/>
  <c r="AK10" i="85"/>
  <c r="AT10" i="85" s="1"/>
  <c r="AK11" i="85"/>
  <c r="AT11" i="85" s="1"/>
  <c r="AJ11" i="85"/>
  <c r="AE95" i="90"/>
  <c r="W96" i="90"/>
  <c r="AF95" i="90"/>
  <c r="AO95" i="90" s="1"/>
  <c r="AG95" i="90"/>
  <c r="AP95" i="90" s="1"/>
  <c r="AJ96" i="85"/>
  <c r="AK96" i="85"/>
  <c r="AT96" i="85" s="1"/>
  <c r="AJ88" i="85"/>
  <c r="AK88" i="85"/>
  <c r="AT88" i="85" s="1"/>
  <c r="AK82" i="85"/>
  <c r="AT82" i="85" s="1"/>
  <c r="AJ82" i="85"/>
  <c r="AK76" i="85"/>
  <c r="AT76" i="85" s="1"/>
  <c r="AJ76" i="85"/>
  <c r="AK70" i="85"/>
  <c r="AT70" i="85" s="1"/>
  <c r="AJ70" i="85"/>
  <c r="AK64" i="85"/>
  <c r="AT64" i="85" s="1"/>
  <c r="AJ64" i="85"/>
  <c r="AJ58" i="85"/>
  <c r="AK58" i="85"/>
  <c r="AT58" i="85" s="1"/>
  <c r="AK52" i="85"/>
  <c r="AT52" i="85" s="1"/>
  <c r="AJ52" i="85"/>
  <c r="AJ46" i="85"/>
  <c r="AK46" i="85"/>
  <c r="AT46" i="85" s="1"/>
  <c r="AJ40" i="85"/>
  <c r="AK40" i="85"/>
  <c r="AT40" i="85" s="1"/>
  <c r="AK34" i="85"/>
  <c r="AT34" i="85" s="1"/>
  <c r="AJ34" i="85"/>
  <c r="AK28" i="85"/>
  <c r="AT28" i="85" s="1"/>
  <c r="AJ28" i="85"/>
  <c r="AK22" i="85"/>
  <c r="AT22" i="85" s="1"/>
  <c r="AJ22" i="85"/>
  <c r="AK16" i="85"/>
  <c r="AT16" i="85" s="1"/>
  <c r="AJ16" i="85"/>
  <c r="AK9" i="85"/>
  <c r="AT9" i="85" s="1"/>
  <c r="AJ9" i="85"/>
  <c r="AK6" i="85"/>
  <c r="AT6" i="85" s="1"/>
  <c r="AJ6" i="85"/>
  <c r="AR92" i="98"/>
  <c r="AH98" i="18"/>
  <c r="AQ98" i="18" s="1"/>
  <c r="AQ100" i="18" s="1"/>
  <c r="AX3" i="18"/>
  <c r="S3" i="18" s="1"/>
  <c r="AC3" i="18" s="1"/>
  <c r="AZ3" i="18"/>
  <c r="AX6" i="18" s="1"/>
  <c r="S6" i="18" s="1"/>
  <c r="AC6" i="18" s="1"/>
  <c r="AB7" i="18" s="1"/>
  <c r="AX4" i="18"/>
  <c r="S4" i="18" s="1"/>
  <c r="AC4" i="18" s="1"/>
  <c r="AB5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X22" i="18"/>
  <c r="S22" i="18" s="1"/>
  <c r="AC22" i="18" s="1"/>
  <c r="AB23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6" i="18"/>
  <c r="S26" i="18" s="1"/>
  <c r="AC26" i="18" s="1"/>
  <c r="AB27" i="18" s="1"/>
  <c r="AX27" i="18"/>
  <c r="S27" i="18" s="1"/>
  <c r="AC27" i="18" s="1"/>
  <c r="AB28" i="18" s="1"/>
  <c r="AX28" i="18"/>
  <c r="S28" i="18" s="1"/>
  <c r="AC28" i="18" s="1"/>
  <c r="AB29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4" i="18"/>
  <c r="S34" i="18" s="1"/>
  <c r="AC34" i="18" s="1"/>
  <c r="AB35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3" i="18"/>
  <c r="S93" i="18" s="1"/>
  <c r="AC93" i="18" s="1"/>
  <c r="AB94" i="18" s="1"/>
  <c r="AX95" i="18"/>
  <c r="S95" i="18" s="1"/>
  <c r="AC95" i="18" s="1"/>
  <c r="AB96" i="18" s="1"/>
  <c r="AX96" i="18"/>
  <c r="S96" i="18" s="1"/>
  <c r="AC96" i="18" s="1"/>
  <c r="AB97" i="18" s="1"/>
  <c r="AX94" i="18"/>
  <c r="S94" i="18" s="1"/>
  <c r="AC94" i="18" s="1"/>
  <c r="AB95" i="18" s="1"/>
  <c r="AX97" i="18"/>
  <c r="S97" i="18" s="1"/>
  <c r="AC97" i="18" s="1"/>
  <c r="AB98" i="18" s="1"/>
  <c r="AR96" i="50"/>
  <c r="AK97" i="85"/>
  <c r="AT97" i="85" s="1"/>
  <c r="AJ97" i="85"/>
  <c r="AJ93" i="85"/>
  <c r="AK93" i="85"/>
  <c r="AT93" i="85" s="1"/>
  <c r="AK87" i="85"/>
  <c r="AT87" i="85" s="1"/>
  <c r="AJ87" i="85"/>
  <c r="AK81" i="85"/>
  <c r="AT81" i="85" s="1"/>
  <c r="AJ81" i="85"/>
  <c r="AJ75" i="85"/>
  <c r="AK75" i="85"/>
  <c r="AT75" i="85" s="1"/>
  <c r="AJ69" i="85"/>
  <c r="AK69" i="85"/>
  <c r="AT69" i="85" s="1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J15" i="85"/>
  <c r="AK15" i="85"/>
  <c r="AT15" i="85" s="1"/>
  <c r="AK8" i="85"/>
  <c r="AT8" i="85" s="1"/>
  <c r="AJ8" i="85"/>
  <c r="Z98" i="18"/>
  <c r="AR96" i="42"/>
  <c r="AH94" i="35"/>
  <c r="AQ94" i="35" s="1"/>
  <c r="AR96" i="102"/>
  <c r="AI95" i="94"/>
  <c r="AN95" i="94"/>
  <c r="AJ89" i="85"/>
  <c r="AK89" i="85"/>
  <c r="AT89" i="85" s="1"/>
  <c r="AK95" i="85"/>
  <c r="AT95" i="85" s="1"/>
  <c r="AJ95" i="85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J62" i="85"/>
  <c r="AK62" i="85"/>
  <c r="AT62" i="85" s="1"/>
  <c r="AK56" i="85"/>
  <c r="AT56" i="85" s="1"/>
  <c r="AJ56" i="85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6" i="85"/>
  <c r="AT26" i="85" s="1"/>
  <c r="AJ26" i="85"/>
  <c r="AK20" i="85"/>
  <c r="AT20" i="85" s="1"/>
  <c r="AJ20" i="85"/>
  <c r="AJ14" i="85"/>
  <c r="AK14" i="85"/>
  <c r="AT14" i="85" s="1"/>
  <c r="AJ7" i="85"/>
  <c r="AK7" i="85"/>
  <c r="AT7" i="85" s="1"/>
  <c r="AH92" i="82"/>
  <c r="AQ92" i="82" s="1"/>
  <c r="AR91" i="82"/>
  <c r="AH96" i="10"/>
  <c r="AQ96" i="10" s="1"/>
  <c r="Z94" i="35"/>
  <c r="AH97" i="102"/>
  <c r="AQ97" i="102" s="1"/>
  <c r="Y97" i="48"/>
  <c r="X97" i="48"/>
  <c r="AJ92" i="85"/>
  <c r="AK92" i="85"/>
  <c r="AT92" i="85" s="1"/>
  <c r="AE98" i="85"/>
  <c r="AC98" i="85"/>
  <c r="AJ98" i="85" s="1"/>
  <c r="AS98" i="85" s="1"/>
  <c r="AF98" i="85"/>
  <c r="AO98" i="85" s="1"/>
  <c r="AO100" i="85" s="1"/>
  <c r="AG98" i="85"/>
  <c r="AP98" i="85" s="1"/>
  <c r="AP100" i="85" s="1"/>
  <c r="AJ94" i="85"/>
  <c r="AK94" i="85"/>
  <c r="AT94" i="85" s="1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K55" i="85"/>
  <c r="AT55" i="85" s="1"/>
  <c r="AJ55" i="85"/>
  <c r="AK49" i="85"/>
  <c r="AT49" i="85" s="1"/>
  <c r="AJ49" i="85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J25" i="85"/>
  <c r="AK19" i="85"/>
  <c r="AT19" i="85" s="1"/>
  <c r="AJ19" i="85"/>
  <c r="AK13" i="85"/>
  <c r="AT13" i="85" s="1"/>
  <c r="AJ13" i="85"/>
  <c r="AX3" i="85"/>
  <c r="S3" i="85" s="1"/>
  <c r="AC3" i="85" s="1"/>
  <c r="Z92" i="82"/>
  <c r="AH97" i="50"/>
  <c r="AQ97" i="50" s="1"/>
  <c r="Z96" i="10"/>
  <c r="AR97" i="18"/>
  <c r="AH97" i="42"/>
  <c r="AQ97" i="42" s="1"/>
  <c r="AI96" i="48"/>
  <c r="AN96" i="48"/>
  <c r="Z97" i="102"/>
  <c r="AH93" i="98"/>
  <c r="AQ93" i="98" s="1"/>
  <c r="AR93" i="35"/>
  <c r="AK98" i="85"/>
  <c r="AT98" i="85" s="1"/>
  <c r="AJ90" i="85"/>
  <c r="AK90" i="85"/>
  <c r="AT90" i="85" s="1"/>
  <c r="AJ84" i="85"/>
  <c r="AK84" i="85"/>
  <c r="AT84" i="85" s="1"/>
  <c r="AJ78" i="85"/>
  <c r="AK78" i="85"/>
  <c r="AT78" i="85" s="1"/>
  <c r="AK72" i="85"/>
  <c r="AT72" i="85" s="1"/>
  <c r="AJ72" i="85"/>
  <c r="AJ66" i="85"/>
  <c r="AK66" i="85"/>
  <c r="AT66" i="85" s="1"/>
  <c r="AJ60" i="85"/>
  <c r="AK60" i="85"/>
  <c r="AT60" i="85" s="1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K18" i="85"/>
  <c r="AT18" i="85" s="1"/>
  <c r="AJ18" i="85"/>
  <c r="AK12" i="85"/>
  <c r="AT12" i="85" s="1"/>
  <c r="AJ12" i="85"/>
  <c r="AX4" i="85"/>
  <c r="S4" i="85" s="1"/>
  <c r="AC4" i="85" s="1"/>
  <c r="AB5" i="85" s="1"/>
  <c r="AR95" i="10"/>
  <c r="Z97" i="50"/>
  <c r="Y96" i="94"/>
  <c r="X96" i="94"/>
  <c r="AX7" i="18" l="1"/>
  <c r="S7" i="18" s="1"/>
  <c r="AC7" i="18" s="1"/>
  <c r="AB8" i="18" s="1"/>
  <c r="AX5" i="18"/>
  <c r="S5" i="18" s="1"/>
  <c r="AC5" i="18" s="1"/>
  <c r="AB6" i="18" s="1"/>
  <c r="AS42" i="85"/>
  <c r="AL42" i="85"/>
  <c r="AU42" i="85" s="1"/>
  <c r="AS12" i="85"/>
  <c r="AL12" i="85"/>
  <c r="AU12" i="85" s="1"/>
  <c r="AS48" i="85"/>
  <c r="AL48" i="85"/>
  <c r="AU48" i="85" s="1"/>
  <c r="AL90" i="85"/>
  <c r="AU90" i="85" s="1"/>
  <c r="AS90" i="85"/>
  <c r="AR96" i="48"/>
  <c r="AS19" i="85"/>
  <c r="AL19" i="85"/>
  <c r="AU19" i="85" s="1"/>
  <c r="AS37" i="85"/>
  <c r="AL37" i="85"/>
  <c r="AU37" i="85" s="1"/>
  <c r="AS55" i="85"/>
  <c r="AL55" i="85"/>
  <c r="AU55" i="85" s="1"/>
  <c r="AS91" i="85"/>
  <c r="AL91" i="85"/>
  <c r="AU91" i="85" s="1"/>
  <c r="AE94" i="35"/>
  <c r="AF94" i="35"/>
  <c r="AO94" i="35" s="1"/>
  <c r="AG94" i="35"/>
  <c r="AP94" i="35" s="1"/>
  <c r="W95" i="35"/>
  <c r="AS38" i="85"/>
  <c r="AL38" i="85"/>
  <c r="AU38" i="85" s="1"/>
  <c r="AS74" i="85"/>
  <c r="AL74" i="85"/>
  <c r="AU74" i="85" s="1"/>
  <c r="AS15" i="85"/>
  <c r="AL15" i="85"/>
  <c r="AU15" i="85" s="1"/>
  <c r="AS51" i="85"/>
  <c r="AL51" i="85"/>
  <c r="AU51" i="85" s="1"/>
  <c r="AS69" i="85"/>
  <c r="AL69" i="85"/>
  <c r="AU69" i="85" s="1"/>
  <c r="AJ93" i="18"/>
  <c r="AK93" i="18"/>
  <c r="AT93" i="18" s="1"/>
  <c r="AJ87" i="18"/>
  <c r="AK87" i="18"/>
  <c r="AT87" i="18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51" i="18"/>
  <c r="AJ45" i="18"/>
  <c r="AK45" i="18"/>
  <c r="AT45" i="18" s="1"/>
  <c r="AK39" i="18"/>
  <c r="AT39" i="18" s="1"/>
  <c r="AJ39" i="18"/>
  <c r="AK33" i="18"/>
  <c r="AT33" i="18" s="1"/>
  <c r="AJ33" i="18"/>
  <c r="AK27" i="18"/>
  <c r="AT27" i="18" s="1"/>
  <c r="AJ27" i="18"/>
  <c r="AJ21" i="18"/>
  <c r="AK21" i="18"/>
  <c r="AT21" i="18" s="1"/>
  <c r="AJ15" i="18"/>
  <c r="AK15" i="18"/>
  <c r="AT15" i="18" s="1"/>
  <c r="AJ9" i="18"/>
  <c r="AK9" i="18"/>
  <c r="AT9" i="18" s="1"/>
  <c r="AS46" i="85"/>
  <c r="AL46" i="85"/>
  <c r="AU46" i="85" s="1"/>
  <c r="AS47" i="85"/>
  <c r="AL47" i="85"/>
  <c r="AU47" i="85" s="1"/>
  <c r="AS65" i="85"/>
  <c r="AL65" i="85"/>
  <c r="AU65" i="85" s="1"/>
  <c r="Y98" i="42"/>
  <c r="X98" i="42"/>
  <c r="AS24" i="85"/>
  <c r="AL24" i="85"/>
  <c r="AU24" i="85" s="1"/>
  <c r="AS73" i="85"/>
  <c r="AL73" i="85"/>
  <c r="AU73" i="85" s="1"/>
  <c r="AI98" i="85"/>
  <c r="AN98" i="85"/>
  <c r="AN100" i="85" s="1"/>
  <c r="AS26" i="85"/>
  <c r="AL26" i="85"/>
  <c r="AU26" i="85" s="1"/>
  <c r="AS21" i="85"/>
  <c r="AL21" i="85"/>
  <c r="AU21" i="85" s="1"/>
  <c r="AS39" i="85"/>
  <c r="AL39" i="85"/>
  <c r="AU39" i="85" s="1"/>
  <c r="AS57" i="85"/>
  <c r="AL57" i="85"/>
  <c r="AU57" i="85" s="1"/>
  <c r="AJ92" i="18"/>
  <c r="AK92" i="18"/>
  <c r="AT92" i="18" s="1"/>
  <c r="AK86" i="18"/>
  <c r="AT86" i="18" s="1"/>
  <c r="AJ86" i="18"/>
  <c r="AK80" i="18"/>
  <c r="AT80" i="18" s="1"/>
  <c r="AJ80" i="18"/>
  <c r="AK74" i="18"/>
  <c r="AT74" i="18" s="1"/>
  <c r="AJ74" i="18"/>
  <c r="AJ68" i="18"/>
  <c r="AK68" i="18"/>
  <c r="AT68" i="18" s="1"/>
  <c r="AK62" i="18"/>
  <c r="AT62" i="18" s="1"/>
  <c r="AJ62" i="18"/>
  <c r="AK56" i="18"/>
  <c r="AT56" i="18" s="1"/>
  <c r="AJ56" i="18"/>
  <c r="AK50" i="18"/>
  <c r="AT50" i="18" s="1"/>
  <c r="AJ50" i="18"/>
  <c r="AJ44" i="18"/>
  <c r="AK44" i="18"/>
  <c r="AT44" i="18" s="1"/>
  <c r="AK38" i="18"/>
  <c r="AT38" i="18" s="1"/>
  <c r="AJ38" i="18"/>
  <c r="AJ32" i="18"/>
  <c r="AK32" i="18"/>
  <c r="AT32" i="18" s="1"/>
  <c r="AK26" i="18"/>
  <c r="AT26" i="18" s="1"/>
  <c r="AJ26" i="18"/>
  <c r="AK20" i="18"/>
  <c r="AT20" i="18" s="1"/>
  <c r="AJ20" i="18"/>
  <c r="AJ14" i="18"/>
  <c r="AK14" i="18"/>
  <c r="AT14" i="18" s="1"/>
  <c r="AK8" i="18"/>
  <c r="AT8" i="18" s="1"/>
  <c r="AJ8" i="18"/>
  <c r="AS16" i="85"/>
  <c r="AL16" i="85"/>
  <c r="AU16" i="85" s="1"/>
  <c r="AS34" i="85"/>
  <c r="AL34" i="85"/>
  <c r="AU34" i="85" s="1"/>
  <c r="AS52" i="85"/>
  <c r="AL52" i="85"/>
  <c r="AU52" i="85" s="1"/>
  <c r="AS70" i="85"/>
  <c r="AL70" i="85"/>
  <c r="AU70" i="85" s="1"/>
  <c r="AS10" i="85"/>
  <c r="AL10" i="85"/>
  <c r="AU10" i="85" s="1"/>
  <c r="AS29" i="85"/>
  <c r="AL29" i="85"/>
  <c r="AU29" i="85" s="1"/>
  <c r="AS83" i="85"/>
  <c r="AL83" i="85"/>
  <c r="AU83" i="85" s="1"/>
  <c r="AK5" i="85"/>
  <c r="AT5" i="85" s="1"/>
  <c r="AJ5" i="85"/>
  <c r="AS78" i="85"/>
  <c r="AL78" i="85"/>
  <c r="AU78" i="85" s="1"/>
  <c r="W97" i="10"/>
  <c r="AF96" i="10"/>
  <c r="AO96" i="10" s="1"/>
  <c r="AG96" i="10"/>
  <c r="AP96" i="10" s="1"/>
  <c r="AE96" i="10"/>
  <c r="AE92" i="82"/>
  <c r="AG92" i="82"/>
  <c r="AP92" i="82" s="1"/>
  <c r="W93" i="82"/>
  <c r="AF92" i="82"/>
  <c r="AO92" i="82" s="1"/>
  <c r="AS25" i="85"/>
  <c r="AL25" i="85"/>
  <c r="AU25" i="85" s="1"/>
  <c r="AS43" i="85"/>
  <c r="AL43" i="85"/>
  <c r="AU43" i="85" s="1"/>
  <c r="AS79" i="85"/>
  <c r="AL79" i="85"/>
  <c r="AU79" i="85" s="1"/>
  <c r="AS7" i="85"/>
  <c r="AL7" i="85"/>
  <c r="AU7" i="85" s="1"/>
  <c r="AS44" i="85"/>
  <c r="AL44" i="85"/>
  <c r="AU44" i="85" s="1"/>
  <c r="AS62" i="85"/>
  <c r="AL62" i="85"/>
  <c r="AU62" i="85" s="1"/>
  <c r="AS80" i="85"/>
  <c r="AL80" i="85"/>
  <c r="AU80" i="85" s="1"/>
  <c r="AS89" i="85"/>
  <c r="AL89" i="85"/>
  <c r="AU89" i="85" s="1"/>
  <c r="AG98" i="18"/>
  <c r="AP98" i="18" s="1"/>
  <c r="AP100" i="18" s="1"/>
  <c r="AC98" i="18"/>
  <c r="AJ98" i="18" s="1"/>
  <c r="AS98" i="18" s="1"/>
  <c r="AE98" i="18"/>
  <c r="AF98" i="18"/>
  <c r="AO98" i="18" s="1"/>
  <c r="AO100" i="18" s="1"/>
  <c r="AS75" i="85"/>
  <c r="AL75" i="85"/>
  <c r="AU75" i="85" s="1"/>
  <c r="AS93" i="85"/>
  <c r="AL93" i="85"/>
  <c r="AU93" i="85" s="1"/>
  <c r="AK95" i="18"/>
  <c r="AT95" i="18" s="1"/>
  <c r="AJ95" i="18"/>
  <c r="AK91" i="18"/>
  <c r="AT91" i="18" s="1"/>
  <c r="AJ91" i="18"/>
  <c r="AJ85" i="18"/>
  <c r="AK85" i="18"/>
  <c r="AT85" i="18" s="1"/>
  <c r="AK79" i="18"/>
  <c r="AT79" i="18" s="1"/>
  <c r="AJ79" i="18"/>
  <c r="AJ73" i="18"/>
  <c r="AK73" i="18"/>
  <c r="AT73" i="18" s="1"/>
  <c r="AK67" i="18"/>
  <c r="AT67" i="18" s="1"/>
  <c r="AJ67" i="18"/>
  <c r="AJ61" i="18"/>
  <c r="AK61" i="18"/>
  <c r="AT61" i="18" s="1"/>
  <c r="AJ55" i="18"/>
  <c r="AK55" i="18"/>
  <c r="AT55" i="18" s="1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J13" i="18"/>
  <c r="AK13" i="18"/>
  <c r="AT13" i="18" s="1"/>
  <c r="AJ6" i="18"/>
  <c r="AK6" i="18"/>
  <c r="AT6" i="18" s="1"/>
  <c r="AS88" i="85"/>
  <c r="AL88" i="85"/>
  <c r="AU88" i="85" s="1"/>
  <c r="Y96" i="90"/>
  <c r="Z96" i="90" s="1"/>
  <c r="X96" i="90"/>
  <c r="AS35" i="85"/>
  <c r="AL35" i="85"/>
  <c r="AU35" i="85" s="1"/>
  <c r="AS53" i="85"/>
  <c r="AL53" i="85"/>
  <c r="AU53" i="85" s="1"/>
  <c r="Y94" i="98"/>
  <c r="X94" i="98"/>
  <c r="AS92" i="85"/>
  <c r="AL92" i="85"/>
  <c r="AU92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8" i="85"/>
  <c r="AL8" i="85"/>
  <c r="AU8" i="85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S97" i="85"/>
  <c r="AL97" i="85"/>
  <c r="AU97" i="85" s="1"/>
  <c r="AK97" i="18"/>
  <c r="AT97" i="18" s="1"/>
  <c r="AJ97" i="18"/>
  <c r="AJ90" i="18"/>
  <c r="AK90" i="18"/>
  <c r="AT90" i="18" s="1"/>
  <c r="AJ84" i="18"/>
  <c r="AK84" i="18"/>
  <c r="AT84" i="18" s="1"/>
  <c r="AK78" i="18"/>
  <c r="AT78" i="18" s="1"/>
  <c r="AJ78" i="18"/>
  <c r="AK72" i="18"/>
  <c r="AT72" i="18" s="1"/>
  <c r="AJ72" i="18"/>
  <c r="AK66" i="18"/>
  <c r="AT66" i="18" s="1"/>
  <c r="AJ66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J30" i="18"/>
  <c r="AK30" i="18"/>
  <c r="AT30" i="18" s="1"/>
  <c r="AK24" i="18"/>
  <c r="AT24" i="18" s="1"/>
  <c r="AJ24" i="18"/>
  <c r="AJ18" i="18"/>
  <c r="AK18" i="18"/>
  <c r="AT18" i="18" s="1"/>
  <c r="AK12" i="18"/>
  <c r="AT12" i="18" s="1"/>
  <c r="AJ12" i="18"/>
  <c r="AK5" i="18"/>
  <c r="AT5" i="18" s="1"/>
  <c r="AJ5" i="18"/>
  <c r="AS6" i="85"/>
  <c r="AL6" i="85"/>
  <c r="AU6" i="85" s="1"/>
  <c r="AS22" i="85"/>
  <c r="AL22" i="85"/>
  <c r="AU22" i="85" s="1"/>
  <c r="AS76" i="85"/>
  <c r="AL76" i="85"/>
  <c r="AU76" i="85" s="1"/>
  <c r="AI95" i="90"/>
  <c r="AN95" i="90"/>
  <c r="AS17" i="85"/>
  <c r="AL17" i="85"/>
  <c r="AU17" i="85" s="1"/>
  <c r="AS71" i="85"/>
  <c r="AL71" i="85"/>
  <c r="AU71" i="85" s="1"/>
  <c r="AI93" i="98"/>
  <c r="AO93" i="98"/>
  <c r="AH96" i="94"/>
  <c r="AQ96" i="94" s="1"/>
  <c r="AJ3" i="85"/>
  <c r="AB4" i="85"/>
  <c r="AS61" i="85"/>
  <c r="AL61" i="85"/>
  <c r="AU61" i="85" s="1"/>
  <c r="AS66" i="85"/>
  <c r="AL66" i="85"/>
  <c r="AU66" i="85" s="1"/>
  <c r="AS13" i="85"/>
  <c r="AL13" i="85"/>
  <c r="AU13" i="85" s="1"/>
  <c r="AS31" i="85"/>
  <c r="AL31" i="85"/>
  <c r="AU31" i="85" s="1"/>
  <c r="AS49" i="85"/>
  <c r="AL49" i="85"/>
  <c r="AU49" i="85" s="1"/>
  <c r="AS67" i="85"/>
  <c r="AL67" i="85"/>
  <c r="AU67" i="85" s="1"/>
  <c r="AH97" i="48"/>
  <c r="AQ97" i="48" s="1"/>
  <c r="AS14" i="85"/>
  <c r="AL14" i="85"/>
  <c r="AU14" i="85" s="1"/>
  <c r="AR95" i="94"/>
  <c r="AJ96" i="18"/>
  <c r="AK96" i="18"/>
  <c r="AT96" i="18" s="1"/>
  <c r="AJ89" i="18"/>
  <c r="AK89" i="18"/>
  <c r="AT89" i="18" s="1"/>
  <c r="AK83" i="18"/>
  <c r="AT83" i="18" s="1"/>
  <c r="AJ83" i="18"/>
  <c r="AK77" i="18"/>
  <c r="AT77" i="18" s="1"/>
  <c r="AJ77" i="18"/>
  <c r="AJ71" i="18"/>
  <c r="AK71" i="18"/>
  <c r="AT71" i="18" s="1"/>
  <c r="AK65" i="18"/>
  <c r="AT65" i="18" s="1"/>
  <c r="AJ65" i="18"/>
  <c r="AK59" i="18"/>
  <c r="AT59" i="18" s="1"/>
  <c r="AJ59" i="18"/>
  <c r="AK53" i="18"/>
  <c r="AT53" i="18" s="1"/>
  <c r="AJ53" i="18"/>
  <c r="AK47" i="18"/>
  <c r="AT47" i="18" s="1"/>
  <c r="AJ47" i="18"/>
  <c r="AK41" i="18"/>
  <c r="AT41" i="18" s="1"/>
  <c r="AJ41" i="18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K11" i="18"/>
  <c r="AT11" i="18" s="1"/>
  <c r="AJ11" i="18"/>
  <c r="AK7" i="18"/>
  <c r="AT7" i="18" s="1"/>
  <c r="AJ7" i="18"/>
  <c r="AS40" i="85"/>
  <c r="AL40" i="85"/>
  <c r="AU40" i="85" s="1"/>
  <c r="AS58" i="85"/>
  <c r="AL58" i="85"/>
  <c r="AU58" i="85" s="1"/>
  <c r="AS96" i="85"/>
  <c r="AL96" i="85"/>
  <c r="AU96" i="85" s="1"/>
  <c r="AS11" i="85"/>
  <c r="AL11" i="85"/>
  <c r="AU11" i="85" s="1"/>
  <c r="AS59" i="85"/>
  <c r="AL59" i="85"/>
  <c r="AU59" i="85" s="1"/>
  <c r="AS77" i="85"/>
  <c r="AL77" i="85"/>
  <c r="AU77" i="85" s="1"/>
  <c r="AI97" i="42"/>
  <c r="AN97" i="42"/>
  <c r="AS60" i="85"/>
  <c r="AL60" i="85"/>
  <c r="AU60" i="85" s="1"/>
  <c r="Z96" i="94"/>
  <c r="AS30" i="85"/>
  <c r="AL30" i="85"/>
  <c r="AU30" i="85" s="1"/>
  <c r="AS94" i="85"/>
  <c r="AL94" i="85"/>
  <c r="AU94" i="85" s="1"/>
  <c r="AS84" i="85"/>
  <c r="AL84" i="85"/>
  <c r="AU84" i="85" s="1"/>
  <c r="AE97" i="102"/>
  <c r="W98" i="102"/>
  <c r="AG97" i="102"/>
  <c r="AP97" i="102" s="1"/>
  <c r="AF97" i="102"/>
  <c r="AO97" i="102" s="1"/>
  <c r="W98" i="50"/>
  <c r="AG97" i="50"/>
  <c r="AP97" i="50" s="1"/>
  <c r="AE97" i="50"/>
  <c r="AF97" i="50"/>
  <c r="AO97" i="50" s="1"/>
  <c r="AS18" i="85"/>
  <c r="AL18" i="85"/>
  <c r="AU18" i="85" s="1"/>
  <c r="AS36" i="85"/>
  <c r="AL36" i="85"/>
  <c r="AU36" i="85" s="1"/>
  <c r="AS54" i="85"/>
  <c r="AL54" i="85"/>
  <c r="AU54" i="85" s="1"/>
  <c r="AS72" i="85"/>
  <c r="AL72" i="85"/>
  <c r="AU72" i="85" s="1"/>
  <c r="AS85" i="85"/>
  <c r="AL85" i="85"/>
  <c r="AU85" i="85" s="1"/>
  <c r="Z97" i="48"/>
  <c r="AS20" i="85"/>
  <c r="AL20" i="85"/>
  <c r="AU20" i="85" s="1"/>
  <c r="AS56" i="85"/>
  <c r="AL56" i="85"/>
  <c r="AU56" i="85" s="1"/>
  <c r="AS95" i="85"/>
  <c r="AL95" i="85"/>
  <c r="AU95" i="85" s="1"/>
  <c r="AS33" i="85"/>
  <c r="AL33" i="85"/>
  <c r="AU33" i="85" s="1"/>
  <c r="AS87" i="85"/>
  <c r="AL87" i="85"/>
  <c r="AU87" i="85" s="1"/>
  <c r="AK94" i="18"/>
  <c r="AT94" i="18" s="1"/>
  <c r="AJ94" i="18"/>
  <c r="AJ88" i="18"/>
  <c r="AK88" i="18"/>
  <c r="AT88" i="18" s="1"/>
  <c r="AK82" i="18"/>
  <c r="AT82" i="18" s="1"/>
  <c r="AJ82" i="18"/>
  <c r="AK76" i="18"/>
  <c r="AT76" i="18" s="1"/>
  <c r="AJ76" i="18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J40" i="18"/>
  <c r="AK40" i="18"/>
  <c r="AT40" i="18" s="1"/>
  <c r="AK34" i="18"/>
  <c r="AT34" i="18" s="1"/>
  <c r="AJ34" i="18"/>
  <c r="AK28" i="18"/>
  <c r="AT28" i="18" s="1"/>
  <c r="AJ28" i="18"/>
  <c r="AK22" i="18"/>
  <c r="AT22" i="18" s="1"/>
  <c r="AJ22" i="18"/>
  <c r="AK16" i="18"/>
  <c r="AT16" i="18" s="1"/>
  <c r="AJ16" i="18"/>
  <c r="AJ10" i="18"/>
  <c r="AK10" i="18"/>
  <c r="AT10" i="18" s="1"/>
  <c r="AJ3" i="18"/>
  <c r="AB4" i="18"/>
  <c r="AS9" i="85"/>
  <c r="AL9" i="85"/>
  <c r="AU9" i="85" s="1"/>
  <c r="AS28" i="85"/>
  <c r="AL28" i="85"/>
  <c r="AU28" i="85" s="1"/>
  <c r="AS64" i="85"/>
  <c r="AL64" i="85"/>
  <c r="AU64" i="85" s="1"/>
  <c r="AS82" i="85"/>
  <c r="AL82" i="85"/>
  <c r="AU82" i="85" s="1"/>
  <c r="AS23" i="85"/>
  <c r="AL23" i="85"/>
  <c r="AU23" i="85" s="1"/>
  <c r="AS41" i="85"/>
  <c r="AL41" i="85"/>
  <c r="AU41" i="85" s="1"/>
  <c r="AG96" i="90" l="1"/>
  <c r="AP96" i="90" s="1"/>
  <c r="AE96" i="90"/>
  <c r="W97" i="90"/>
  <c r="AF96" i="90"/>
  <c r="AO96" i="90" s="1"/>
  <c r="AR97" i="42"/>
  <c r="AS17" i="18"/>
  <c r="AL17" i="18"/>
  <c r="AU17" i="18" s="1"/>
  <c r="AS35" i="18"/>
  <c r="AL35" i="18"/>
  <c r="AU35" i="18" s="1"/>
  <c r="AS71" i="18"/>
  <c r="AL71" i="18"/>
  <c r="AU71" i="18" s="1"/>
  <c r="AS89" i="18"/>
  <c r="AL89" i="18"/>
  <c r="AU89" i="18" s="1"/>
  <c r="AJ4" i="85"/>
  <c r="AK4" i="85"/>
  <c r="AT4" i="85" s="1"/>
  <c r="AT100" i="85" s="1"/>
  <c r="AS30" i="18"/>
  <c r="AL30" i="18"/>
  <c r="AU30" i="18" s="1"/>
  <c r="AS48" i="18"/>
  <c r="AL48" i="18"/>
  <c r="AU48" i="18" s="1"/>
  <c r="AS84" i="18"/>
  <c r="AL84" i="18"/>
  <c r="AU84" i="18" s="1"/>
  <c r="AS13" i="18"/>
  <c r="AL13" i="18"/>
  <c r="AU13" i="18" s="1"/>
  <c r="AS31" i="18"/>
  <c r="AL31" i="18"/>
  <c r="AU31" i="18" s="1"/>
  <c r="AS85" i="18"/>
  <c r="AL85" i="18"/>
  <c r="AU85" i="18" s="1"/>
  <c r="AS20" i="18"/>
  <c r="AL20" i="18"/>
  <c r="AU20" i="18" s="1"/>
  <c r="AL38" i="18"/>
  <c r="AU38" i="18" s="1"/>
  <c r="AS38" i="18"/>
  <c r="AS56" i="18"/>
  <c r="AL56" i="18"/>
  <c r="AU56" i="18" s="1"/>
  <c r="AS74" i="18"/>
  <c r="AL74" i="18"/>
  <c r="AU74" i="18" s="1"/>
  <c r="AH98" i="42"/>
  <c r="AQ98" i="42" s="1"/>
  <c r="AQ100" i="42" s="1"/>
  <c r="AZ3" i="42"/>
  <c r="AX8" i="42" s="1"/>
  <c r="S8" i="42" s="1"/>
  <c r="AC8" i="42" s="1"/>
  <c r="AB9" i="42" s="1"/>
  <c r="AX10" i="42"/>
  <c r="S10" i="42" s="1"/>
  <c r="AC10" i="42" s="1"/>
  <c r="AB11" i="42" s="1"/>
  <c r="AX11" i="42"/>
  <c r="S11" i="42" s="1"/>
  <c r="AC11" i="42" s="1"/>
  <c r="AB12" i="42" s="1"/>
  <c r="AX13" i="42"/>
  <c r="S13" i="42" s="1"/>
  <c r="AC13" i="42" s="1"/>
  <c r="AB14" i="42" s="1"/>
  <c r="AX14" i="42"/>
  <c r="S14" i="42" s="1"/>
  <c r="AC14" i="42" s="1"/>
  <c r="AB15" i="42" s="1"/>
  <c r="AX15" i="42"/>
  <c r="S15" i="42" s="1"/>
  <c r="AC15" i="42" s="1"/>
  <c r="AB16" i="42" s="1"/>
  <c r="AX16" i="42"/>
  <c r="S16" i="42" s="1"/>
  <c r="AC16" i="42" s="1"/>
  <c r="AB17" i="42" s="1"/>
  <c r="AX17" i="42"/>
  <c r="S17" i="42" s="1"/>
  <c r="AC17" i="42" s="1"/>
  <c r="AB18" i="42" s="1"/>
  <c r="AX18" i="42"/>
  <c r="S18" i="42" s="1"/>
  <c r="AC18" i="42" s="1"/>
  <c r="AB19" i="42" s="1"/>
  <c r="AX19" i="42"/>
  <c r="S19" i="42" s="1"/>
  <c r="AC19" i="42" s="1"/>
  <c r="AB20" i="42" s="1"/>
  <c r="AX20" i="42"/>
  <c r="S20" i="42" s="1"/>
  <c r="AC20" i="42" s="1"/>
  <c r="AB21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5" i="42"/>
  <c r="S95" i="42" s="1"/>
  <c r="AC95" i="42" s="1"/>
  <c r="AB96" i="42" s="1"/>
  <c r="AX93" i="42"/>
  <c r="S93" i="42" s="1"/>
  <c r="AC93" i="42" s="1"/>
  <c r="AB94" i="42" s="1"/>
  <c r="AX97" i="42"/>
  <c r="S97" i="42" s="1"/>
  <c r="AC97" i="42" s="1"/>
  <c r="AB98" i="42" s="1"/>
  <c r="AX94" i="42"/>
  <c r="S94" i="42" s="1"/>
  <c r="AC94" i="42" s="1"/>
  <c r="AB95" i="42" s="1"/>
  <c r="AX96" i="42"/>
  <c r="S96" i="42" s="1"/>
  <c r="AC96" i="42" s="1"/>
  <c r="AB97" i="42" s="1"/>
  <c r="AS15" i="18"/>
  <c r="AL15" i="18"/>
  <c r="AU15" i="18" s="1"/>
  <c r="AS87" i="18"/>
  <c r="AL87" i="18"/>
  <c r="AU87" i="18" s="1"/>
  <c r="AS58" i="18"/>
  <c r="AL58" i="18"/>
  <c r="AU58" i="18" s="1"/>
  <c r="AI97" i="102"/>
  <c r="AN97" i="102"/>
  <c r="AS7" i="18"/>
  <c r="AL7" i="18"/>
  <c r="AU7" i="18" s="1"/>
  <c r="AS41" i="18"/>
  <c r="AL41" i="18"/>
  <c r="AU41" i="18" s="1"/>
  <c r="AS59" i="18"/>
  <c r="AL59" i="18"/>
  <c r="AU59" i="18" s="1"/>
  <c r="AS77" i="18"/>
  <c r="AL77" i="18"/>
  <c r="AU77" i="18" s="1"/>
  <c r="AL3" i="85"/>
  <c r="AU3" i="85" s="1"/>
  <c r="AS3" i="85"/>
  <c r="AS36" i="18"/>
  <c r="AL36" i="18"/>
  <c r="AU36" i="18" s="1"/>
  <c r="AS72" i="18"/>
  <c r="AL72" i="18"/>
  <c r="AU72" i="18" s="1"/>
  <c r="AS91" i="18"/>
  <c r="AL91" i="18"/>
  <c r="AU91" i="18" s="1"/>
  <c r="Y93" i="82"/>
  <c r="X93" i="82"/>
  <c r="Z93" i="82" s="1"/>
  <c r="Y97" i="10"/>
  <c r="Z97" i="10" s="1"/>
  <c r="X97" i="10"/>
  <c r="AS92" i="18"/>
  <c r="AL92" i="18"/>
  <c r="AU92" i="18" s="1"/>
  <c r="AR98" i="85"/>
  <c r="AR100" i="85" s="1"/>
  <c r="AL98" i="85"/>
  <c r="AU98" i="85" s="1"/>
  <c r="Z98" i="42"/>
  <c r="AS39" i="18"/>
  <c r="AL39" i="18"/>
  <c r="AU39" i="18" s="1"/>
  <c r="AS75" i="18"/>
  <c r="AL75" i="18"/>
  <c r="AU75" i="18" s="1"/>
  <c r="AS40" i="18"/>
  <c r="AL40" i="18"/>
  <c r="AU40" i="18" s="1"/>
  <c r="AS64" i="18"/>
  <c r="AL64" i="18"/>
  <c r="AU64" i="18" s="1"/>
  <c r="AS96" i="18"/>
  <c r="AL96" i="18"/>
  <c r="AU96" i="18" s="1"/>
  <c r="AR93" i="98"/>
  <c r="AR95" i="90"/>
  <c r="AS18" i="18"/>
  <c r="AL18" i="18"/>
  <c r="AU18" i="18" s="1"/>
  <c r="AS54" i="18"/>
  <c r="AL54" i="18"/>
  <c r="AU54" i="18" s="1"/>
  <c r="AS90" i="18"/>
  <c r="AL90" i="18"/>
  <c r="AU90" i="18" s="1"/>
  <c r="AS19" i="18"/>
  <c r="AL19" i="18"/>
  <c r="AU19" i="18" s="1"/>
  <c r="AS37" i="18"/>
  <c r="AL37" i="18"/>
  <c r="AU37" i="18" s="1"/>
  <c r="AS55" i="18"/>
  <c r="AL55" i="18"/>
  <c r="AU55" i="18" s="1"/>
  <c r="AS73" i="18"/>
  <c r="AL73" i="18"/>
  <c r="AU73" i="18" s="1"/>
  <c r="AL8" i="18"/>
  <c r="AU8" i="18" s="1"/>
  <c r="AS8" i="18"/>
  <c r="AS26" i="18"/>
  <c r="AL26" i="18"/>
  <c r="AU26" i="18" s="1"/>
  <c r="AS62" i="18"/>
  <c r="AL62" i="18"/>
  <c r="AU62" i="18" s="1"/>
  <c r="AS80" i="18"/>
  <c r="AL80" i="18"/>
  <c r="AU80" i="18" s="1"/>
  <c r="AK98" i="18"/>
  <c r="AT98" i="18" s="1"/>
  <c r="AS21" i="18"/>
  <c r="AL21" i="18"/>
  <c r="AU21" i="18" s="1"/>
  <c r="AS57" i="18"/>
  <c r="AL57" i="18"/>
  <c r="AU57" i="18" s="1"/>
  <c r="AS93" i="18"/>
  <c r="AL93" i="18"/>
  <c r="AU93" i="18" s="1"/>
  <c r="Y95" i="35"/>
  <c r="X95" i="35"/>
  <c r="Y98" i="102"/>
  <c r="Z98" i="102" s="1"/>
  <c r="X98" i="102"/>
  <c r="AS65" i="18"/>
  <c r="AL65" i="18"/>
  <c r="AU65" i="18" s="1"/>
  <c r="AS5" i="18"/>
  <c r="AL5" i="18"/>
  <c r="AU5" i="18" s="1"/>
  <c r="AS24" i="18"/>
  <c r="AL24" i="18"/>
  <c r="AU24" i="18" s="1"/>
  <c r="AS42" i="18"/>
  <c r="AL42" i="18"/>
  <c r="AU42" i="18" s="1"/>
  <c r="AS78" i="18"/>
  <c r="AL78" i="18"/>
  <c r="AU78" i="18" s="1"/>
  <c r="AS97" i="18"/>
  <c r="AL97" i="18"/>
  <c r="AU97" i="18" s="1"/>
  <c r="AH94" i="98"/>
  <c r="AQ94" i="98" s="1"/>
  <c r="AS25" i="18"/>
  <c r="AL25" i="18"/>
  <c r="AU25" i="18" s="1"/>
  <c r="AS79" i="18"/>
  <c r="AL79" i="18"/>
  <c r="AU79" i="18" s="1"/>
  <c r="AS95" i="18"/>
  <c r="AL95" i="18"/>
  <c r="AU95" i="18" s="1"/>
  <c r="AI92" i="82"/>
  <c r="AN92" i="82"/>
  <c r="AS44" i="18"/>
  <c r="AL44" i="18"/>
  <c r="AU44" i="18" s="1"/>
  <c r="AS27" i="18"/>
  <c r="AL27" i="18"/>
  <c r="AU27" i="18" s="1"/>
  <c r="AS3" i="18"/>
  <c r="AL3" i="18"/>
  <c r="AU3" i="18" s="1"/>
  <c r="AS28" i="18"/>
  <c r="AL28" i="18"/>
  <c r="AU28" i="18" s="1"/>
  <c r="Y98" i="50"/>
  <c r="X98" i="50"/>
  <c r="AS16" i="18"/>
  <c r="AL16" i="18"/>
  <c r="AU16" i="18" s="1"/>
  <c r="AS52" i="18"/>
  <c r="AL52" i="18"/>
  <c r="AU52" i="18" s="1"/>
  <c r="AS70" i="18"/>
  <c r="AL70" i="18"/>
  <c r="AU70" i="18" s="1"/>
  <c r="AS11" i="18"/>
  <c r="AL11" i="18"/>
  <c r="AU11" i="18" s="1"/>
  <c r="AS47" i="18"/>
  <c r="AL47" i="18"/>
  <c r="AU47" i="18" s="1"/>
  <c r="AS88" i="18"/>
  <c r="AL88" i="18"/>
  <c r="AU88" i="18" s="1"/>
  <c r="AS60" i="18"/>
  <c r="AL60" i="18"/>
  <c r="AU60" i="18" s="1"/>
  <c r="Z94" i="98"/>
  <c r="AH96" i="90"/>
  <c r="AQ96" i="90" s="1"/>
  <c r="AS6" i="18"/>
  <c r="AL6" i="18"/>
  <c r="AU6" i="18" s="1"/>
  <c r="AS43" i="18"/>
  <c r="AL43" i="18"/>
  <c r="AU43" i="18" s="1"/>
  <c r="AS61" i="18"/>
  <c r="AL61" i="18"/>
  <c r="AU61" i="18" s="1"/>
  <c r="AI98" i="18"/>
  <c r="AN98" i="18"/>
  <c r="AN100" i="18" s="1"/>
  <c r="AI96" i="10"/>
  <c r="AN96" i="10"/>
  <c r="AS5" i="85"/>
  <c r="AL5" i="85"/>
  <c r="AU5" i="85" s="1"/>
  <c r="AS50" i="18"/>
  <c r="AL50" i="18"/>
  <c r="AU50" i="18" s="1"/>
  <c r="AS86" i="18"/>
  <c r="AL86" i="18"/>
  <c r="AU86" i="18" s="1"/>
  <c r="AS9" i="18"/>
  <c r="AL9" i="18"/>
  <c r="AU9" i="18" s="1"/>
  <c r="AS45" i="18"/>
  <c r="AL45" i="18"/>
  <c r="AU45" i="18" s="1"/>
  <c r="AS63" i="18"/>
  <c r="AL63" i="18"/>
  <c r="AU63" i="18" s="1"/>
  <c r="AS81" i="18"/>
  <c r="AL81" i="18"/>
  <c r="AU81" i="18" s="1"/>
  <c r="AI97" i="50"/>
  <c r="AN97" i="50"/>
  <c r="AS46" i="18"/>
  <c r="AL46" i="18"/>
  <c r="AU46" i="18" s="1"/>
  <c r="AL82" i="18"/>
  <c r="AU82" i="18" s="1"/>
  <c r="AS82" i="18"/>
  <c r="AS10" i="18"/>
  <c r="AL10" i="18"/>
  <c r="AU10" i="18" s="1"/>
  <c r="AF96" i="94"/>
  <c r="AO96" i="94" s="1"/>
  <c r="W97" i="94"/>
  <c r="AG96" i="94"/>
  <c r="AP96" i="94" s="1"/>
  <c r="AE96" i="94"/>
  <c r="AS23" i="18"/>
  <c r="AL23" i="18"/>
  <c r="AU23" i="18" s="1"/>
  <c r="AS34" i="18"/>
  <c r="AL34" i="18"/>
  <c r="AU34" i="18" s="1"/>
  <c r="AS29" i="18"/>
  <c r="AL29" i="18"/>
  <c r="AU29" i="18" s="1"/>
  <c r="AS83" i="18"/>
  <c r="AL83" i="18"/>
  <c r="AU83" i="18" s="1"/>
  <c r="AJ4" i="18"/>
  <c r="AK4" i="18"/>
  <c r="AT4" i="18" s="1"/>
  <c r="AT100" i="18" s="1"/>
  <c r="AS22" i="18"/>
  <c r="AL22" i="18"/>
  <c r="AU22" i="18" s="1"/>
  <c r="AS76" i="18"/>
  <c r="AL76" i="18"/>
  <c r="AU76" i="18" s="1"/>
  <c r="AS94" i="18"/>
  <c r="AL94" i="18"/>
  <c r="AU94" i="18" s="1"/>
  <c r="AG97" i="48"/>
  <c r="AP97" i="48" s="1"/>
  <c r="W98" i="48"/>
  <c r="AF97" i="48"/>
  <c r="AO97" i="48" s="1"/>
  <c r="AE97" i="48"/>
  <c r="AL53" i="18"/>
  <c r="AU53" i="18" s="1"/>
  <c r="AS53" i="18"/>
  <c r="AS12" i="18"/>
  <c r="AL12" i="18"/>
  <c r="AU12" i="18" s="1"/>
  <c r="AS66" i="18"/>
  <c r="AL66" i="18"/>
  <c r="AU66" i="18" s="1"/>
  <c r="AL49" i="18"/>
  <c r="AU49" i="18" s="1"/>
  <c r="AS49" i="18"/>
  <c r="AS67" i="18"/>
  <c r="AL67" i="18"/>
  <c r="AU67" i="18" s="1"/>
  <c r="AS14" i="18"/>
  <c r="AL14" i="18"/>
  <c r="AU14" i="18" s="1"/>
  <c r="AS32" i="18"/>
  <c r="AL32" i="18"/>
  <c r="AU32" i="18" s="1"/>
  <c r="AS68" i="18"/>
  <c r="AL68" i="18"/>
  <c r="AU68" i="18" s="1"/>
  <c r="AS33" i="18"/>
  <c r="AL33" i="18"/>
  <c r="AU33" i="18" s="1"/>
  <c r="AS51" i="18"/>
  <c r="AL51" i="18"/>
  <c r="AU51" i="18" s="1"/>
  <c r="AS69" i="18"/>
  <c r="AL69" i="18"/>
  <c r="AU69" i="18" s="1"/>
  <c r="AI94" i="35"/>
  <c r="AN94" i="35"/>
  <c r="AX9" i="42" l="1"/>
  <c r="S9" i="42" s="1"/>
  <c r="AC9" i="42" s="1"/>
  <c r="AB10" i="42" s="1"/>
  <c r="Z98" i="50"/>
  <c r="AX5" i="42"/>
  <c r="S5" i="42" s="1"/>
  <c r="AC5" i="42" s="1"/>
  <c r="AB6" i="42" s="1"/>
  <c r="AX4" i="42"/>
  <c r="S4" i="42" s="1"/>
  <c r="AC4" i="42" s="1"/>
  <c r="AB5" i="42" s="1"/>
  <c r="AX12" i="42"/>
  <c r="S12" i="42" s="1"/>
  <c r="AC12" i="42" s="1"/>
  <c r="AB13" i="42" s="1"/>
  <c r="AX3" i="42"/>
  <c r="S3" i="42" s="1"/>
  <c r="AC3" i="42" s="1"/>
  <c r="AC98" i="50"/>
  <c r="AG98" i="50"/>
  <c r="AP98" i="50" s="1"/>
  <c r="AP100" i="50" s="1"/>
  <c r="AF98" i="50"/>
  <c r="AO98" i="50" s="1"/>
  <c r="AO100" i="50" s="1"/>
  <c r="AE98" i="50"/>
  <c r="AF98" i="102"/>
  <c r="AO98" i="102" s="1"/>
  <c r="AO100" i="102" s="1"/>
  <c r="AE98" i="102"/>
  <c r="AG98" i="102"/>
  <c r="AP98" i="102" s="1"/>
  <c r="AP100" i="102" s="1"/>
  <c r="AC98" i="102"/>
  <c r="AF97" i="10"/>
  <c r="AO97" i="10" s="1"/>
  <c r="AE97" i="10"/>
  <c r="AG97" i="10"/>
  <c r="AP97" i="10" s="1"/>
  <c r="W98" i="10"/>
  <c r="AR94" i="35"/>
  <c r="AI97" i="48"/>
  <c r="AN97" i="48"/>
  <c r="AR96" i="10"/>
  <c r="AE98" i="42"/>
  <c r="AF98" i="42"/>
  <c r="AO98" i="42" s="1"/>
  <c r="AO100" i="42" s="1"/>
  <c r="AC98" i="42"/>
  <c r="AG98" i="42"/>
  <c r="AP98" i="42" s="1"/>
  <c r="AP100" i="42" s="1"/>
  <c r="AK95" i="42"/>
  <c r="AT95" i="42" s="1"/>
  <c r="AJ95" i="42"/>
  <c r="AK91" i="42"/>
  <c r="AT91" i="42" s="1"/>
  <c r="AJ91" i="42"/>
  <c r="AJ85" i="42"/>
  <c r="AK85" i="42"/>
  <c r="AT85" i="42" s="1"/>
  <c r="AK79" i="42"/>
  <c r="AT79" i="42" s="1"/>
  <c r="AJ79" i="42"/>
  <c r="AK73" i="42"/>
  <c r="AT73" i="42" s="1"/>
  <c r="AJ73" i="42"/>
  <c r="AJ67" i="42"/>
  <c r="AK67" i="42"/>
  <c r="AT67" i="42" s="1"/>
  <c r="AK61" i="42"/>
  <c r="AT61" i="42" s="1"/>
  <c r="AJ61" i="42"/>
  <c r="AJ55" i="42"/>
  <c r="AK55" i="42"/>
  <c r="AT55" i="42" s="1"/>
  <c r="AK49" i="42"/>
  <c r="AT49" i="42" s="1"/>
  <c r="AJ49" i="42"/>
  <c r="AJ43" i="42"/>
  <c r="AK43" i="42"/>
  <c r="AT43" i="42" s="1"/>
  <c r="AJ37" i="42"/>
  <c r="AK37" i="42"/>
  <c r="AT37" i="42" s="1"/>
  <c r="AK31" i="42"/>
  <c r="AT31" i="42" s="1"/>
  <c r="AJ31" i="42"/>
  <c r="AK25" i="42"/>
  <c r="AT25" i="42" s="1"/>
  <c r="AJ25" i="42"/>
  <c r="AJ19" i="42"/>
  <c r="AK19" i="42"/>
  <c r="AT19" i="42" s="1"/>
  <c r="AJ13" i="42"/>
  <c r="AK13" i="42"/>
  <c r="AT13" i="42" s="1"/>
  <c r="AK6" i="42"/>
  <c r="AT6" i="42" s="1"/>
  <c r="AJ98" i="42"/>
  <c r="AS98" i="42" s="1"/>
  <c r="AK98" i="42"/>
  <c r="AT98" i="42" s="1"/>
  <c r="AK90" i="42"/>
  <c r="AT90" i="42" s="1"/>
  <c r="AJ90" i="42"/>
  <c r="AK84" i="42"/>
  <c r="AT84" i="42" s="1"/>
  <c r="AJ84" i="42"/>
  <c r="AJ78" i="42"/>
  <c r="AK78" i="42"/>
  <c r="AT78" i="42" s="1"/>
  <c r="AK72" i="42"/>
  <c r="AT72" i="42" s="1"/>
  <c r="AJ72" i="42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K42" i="42"/>
  <c r="AT42" i="42" s="1"/>
  <c r="AJ42" i="42"/>
  <c r="AK36" i="42"/>
  <c r="AT36" i="42" s="1"/>
  <c r="AJ36" i="42"/>
  <c r="AJ30" i="42"/>
  <c r="AK30" i="42"/>
  <c r="AT30" i="42" s="1"/>
  <c r="AK24" i="42"/>
  <c r="AT24" i="42" s="1"/>
  <c r="AJ24" i="42"/>
  <c r="AJ18" i="42"/>
  <c r="AK18" i="42"/>
  <c r="AT18" i="42" s="1"/>
  <c r="AJ12" i="42"/>
  <c r="AK12" i="42"/>
  <c r="AT12" i="42" s="1"/>
  <c r="AJ5" i="42"/>
  <c r="AK5" i="42"/>
  <c r="AT5" i="42" s="1"/>
  <c r="Y98" i="48"/>
  <c r="X98" i="48"/>
  <c r="Z98" i="48" s="1"/>
  <c r="AR97" i="50"/>
  <c r="AR98" i="18"/>
  <c r="AR100" i="18" s="1"/>
  <c r="AL98" i="18"/>
  <c r="AU98" i="18" s="1"/>
  <c r="AF94" i="98"/>
  <c r="AO94" i="98" s="1"/>
  <c r="AG94" i="98"/>
  <c r="AP94" i="98" s="1"/>
  <c r="W95" i="98"/>
  <c r="AE94" i="98"/>
  <c r="AH95" i="35"/>
  <c r="AQ95" i="35" s="1"/>
  <c r="AH93" i="82"/>
  <c r="AQ93" i="82" s="1"/>
  <c r="AJ94" i="42"/>
  <c r="AK94" i="42"/>
  <c r="AT94" i="42" s="1"/>
  <c r="AK89" i="42"/>
  <c r="AT89" i="42" s="1"/>
  <c r="AJ89" i="42"/>
  <c r="AK83" i="42"/>
  <c r="AT83" i="42" s="1"/>
  <c r="AJ83" i="42"/>
  <c r="AJ77" i="42"/>
  <c r="AK77" i="42"/>
  <c r="AT77" i="42" s="1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J23" i="42"/>
  <c r="AK23" i="42"/>
  <c r="AT23" i="42" s="1"/>
  <c r="AJ17" i="42"/>
  <c r="AK17" i="42"/>
  <c r="AT17" i="42" s="1"/>
  <c r="AK11" i="42"/>
  <c r="AT11" i="42" s="1"/>
  <c r="AJ11" i="42"/>
  <c r="AJ3" i="42"/>
  <c r="AB4" i="42"/>
  <c r="AS4" i="85"/>
  <c r="AS100" i="85" s="1"/>
  <c r="AL4" i="85"/>
  <c r="AU4" i="85" s="1"/>
  <c r="AU100" i="85" s="1"/>
  <c r="C11" i="85" s="1"/>
  <c r="F30" i="57" s="1"/>
  <c r="Z95" i="35"/>
  <c r="AG93" i="82"/>
  <c r="AP93" i="82" s="1"/>
  <c r="AE93" i="82"/>
  <c r="AF93" i="82"/>
  <c r="AO93" i="82" s="1"/>
  <c r="W94" i="82"/>
  <c r="AK96" i="42"/>
  <c r="AT96" i="42" s="1"/>
  <c r="AJ96" i="42"/>
  <c r="AJ88" i="42"/>
  <c r="AK88" i="42"/>
  <c r="AT88" i="42" s="1"/>
  <c r="AK82" i="42"/>
  <c r="AT82" i="42" s="1"/>
  <c r="AJ82" i="42"/>
  <c r="AJ76" i="42"/>
  <c r="AK76" i="42"/>
  <c r="AT76" i="42" s="1"/>
  <c r="AJ70" i="42"/>
  <c r="AK70" i="42"/>
  <c r="AT70" i="42" s="1"/>
  <c r="AK64" i="42"/>
  <c r="AT64" i="42" s="1"/>
  <c r="AJ64" i="42"/>
  <c r="AJ58" i="42"/>
  <c r="AK58" i="42"/>
  <c r="AT58" i="42" s="1"/>
  <c r="AJ52" i="42"/>
  <c r="AK52" i="42"/>
  <c r="AT52" i="42" s="1"/>
  <c r="AK46" i="42"/>
  <c r="AT46" i="42" s="1"/>
  <c r="AJ46" i="42"/>
  <c r="AK40" i="42"/>
  <c r="AT40" i="42" s="1"/>
  <c r="AJ40" i="42"/>
  <c r="AJ34" i="42"/>
  <c r="AK34" i="42"/>
  <c r="AT34" i="42" s="1"/>
  <c r="AJ28" i="42"/>
  <c r="AK28" i="42"/>
  <c r="AT28" i="42" s="1"/>
  <c r="AJ22" i="42"/>
  <c r="AK22" i="42"/>
  <c r="AT22" i="42" s="1"/>
  <c r="AK16" i="42"/>
  <c r="AT16" i="42" s="1"/>
  <c r="AJ16" i="42"/>
  <c r="AJ10" i="42"/>
  <c r="AK10" i="42"/>
  <c r="AT10" i="42" s="1"/>
  <c r="AK9" i="42"/>
  <c r="AT9" i="42" s="1"/>
  <c r="AJ9" i="42"/>
  <c r="Y97" i="90"/>
  <c r="Z97" i="90" s="1"/>
  <c r="X97" i="90"/>
  <c r="AI96" i="94"/>
  <c r="AN96" i="94"/>
  <c r="AR97" i="102"/>
  <c r="AJ93" i="42"/>
  <c r="AK93" i="42"/>
  <c r="AT93" i="42" s="1"/>
  <c r="AK87" i="42"/>
  <c r="AT87" i="42" s="1"/>
  <c r="AJ87" i="42"/>
  <c r="AJ81" i="42"/>
  <c r="AK81" i="42"/>
  <c r="AT81" i="42" s="1"/>
  <c r="AK75" i="42"/>
  <c r="AT75" i="42" s="1"/>
  <c r="AJ75" i="42"/>
  <c r="AJ69" i="42"/>
  <c r="AK69" i="42"/>
  <c r="AT69" i="42" s="1"/>
  <c r="AK63" i="42"/>
  <c r="AT63" i="42" s="1"/>
  <c r="AJ63" i="42"/>
  <c r="AJ57" i="42"/>
  <c r="AK57" i="42"/>
  <c r="AT57" i="42" s="1"/>
  <c r="AK51" i="42"/>
  <c r="AT51" i="42" s="1"/>
  <c r="AJ51" i="42"/>
  <c r="AJ45" i="42"/>
  <c r="AK45" i="42"/>
  <c r="AT45" i="42" s="1"/>
  <c r="AJ39" i="42"/>
  <c r="AK39" i="42"/>
  <c r="AT39" i="42" s="1"/>
  <c r="AK33" i="42"/>
  <c r="AT33" i="42" s="1"/>
  <c r="AJ33" i="42"/>
  <c r="AJ27" i="42"/>
  <c r="AK27" i="42"/>
  <c r="AT27" i="42" s="1"/>
  <c r="AJ21" i="42"/>
  <c r="AK21" i="42"/>
  <c r="AT21" i="42" s="1"/>
  <c r="AJ15" i="42"/>
  <c r="AK15" i="42"/>
  <c r="AT15" i="42" s="1"/>
  <c r="AX7" i="42"/>
  <c r="S7" i="42" s="1"/>
  <c r="AC7" i="42" s="1"/>
  <c r="AB8" i="42" s="1"/>
  <c r="AI96" i="90"/>
  <c r="AN96" i="90"/>
  <c r="AL4" i="18"/>
  <c r="AU4" i="18" s="1"/>
  <c r="AU100" i="18" s="1"/>
  <c r="C11" i="18" s="1"/>
  <c r="AS4" i="18"/>
  <c r="Y97" i="94"/>
  <c r="X97" i="94"/>
  <c r="AH98" i="50"/>
  <c r="AQ98" i="50" s="1"/>
  <c r="AQ100" i="50" s="1"/>
  <c r="AX5" i="50"/>
  <c r="S5" i="50" s="1"/>
  <c r="AC5" i="50" s="1"/>
  <c r="AB6" i="50" s="1"/>
  <c r="AZ3" i="50"/>
  <c r="AX4" i="50" s="1"/>
  <c r="S4" i="50" s="1"/>
  <c r="AC4" i="50" s="1"/>
  <c r="AB5" i="50" s="1"/>
  <c r="AX8" i="50"/>
  <c r="S8" i="50" s="1"/>
  <c r="AC8" i="50" s="1"/>
  <c r="AB9" i="50" s="1"/>
  <c r="AX9" i="50"/>
  <c r="S9" i="50" s="1"/>
  <c r="AC9" i="50" s="1"/>
  <c r="AB10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X22" i="50"/>
  <c r="S22" i="50" s="1"/>
  <c r="AC22" i="50" s="1"/>
  <c r="AB23" i="50" s="1"/>
  <c r="AX23" i="50"/>
  <c r="S23" i="50" s="1"/>
  <c r="AC23" i="50" s="1"/>
  <c r="AB24" i="50" s="1"/>
  <c r="AX24" i="50"/>
  <c r="S24" i="50" s="1"/>
  <c r="AC24" i="50" s="1"/>
  <c r="AB25" i="50" s="1"/>
  <c r="AX25" i="50"/>
  <c r="S25" i="50" s="1"/>
  <c r="AC25" i="50" s="1"/>
  <c r="AB26" i="50" s="1"/>
  <c r="AX26" i="50"/>
  <c r="S26" i="50" s="1"/>
  <c r="AC26" i="50" s="1"/>
  <c r="AB27" i="50" s="1"/>
  <c r="AX27" i="50"/>
  <c r="S27" i="50" s="1"/>
  <c r="AC27" i="50" s="1"/>
  <c r="AB28" i="50" s="1"/>
  <c r="AX28" i="50"/>
  <c r="S28" i="50" s="1"/>
  <c r="AC28" i="50" s="1"/>
  <c r="AB29" i="50" s="1"/>
  <c r="AX29" i="50"/>
  <c r="S29" i="50" s="1"/>
  <c r="AC29" i="50" s="1"/>
  <c r="AB30" i="50" s="1"/>
  <c r="AX30" i="50"/>
  <c r="S30" i="50" s="1"/>
  <c r="AC30" i="50" s="1"/>
  <c r="AB31" i="50" s="1"/>
  <c r="AX31" i="50"/>
  <c r="S31" i="50" s="1"/>
  <c r="AC31" i="50" s="1"/>
  <c r="AB32" i="50" s="1"/>
  <c r="AX32" i="50"/>
  <c r="S32" i="50" s="1"/>
  <c r="AC32" i="50" s="1"/>
  <c r="AB33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6" i="50"/>
  <c r="S36" i="50" s="1"/>
  <c r="AC36" i="50" s="1"/>
  <c r="AB37" i="50" s="1"/>
  <c r="AX37" i="50"/>
  <c r="S37" i="50" s="1"/>
  <c r="AC37" i="50" s="1"/>
  <c r="AB38" i="50" s="1"/>
  <c r="AX38" i="50"/>
  <c r="S38" i="50" s="1"/>
  <c r="AC38" i="50" s="1"/>
  <c r="AB39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2" i="50"/>
  <c r="S42" i="50" s="1"/>
  <c r="AC42" i="50" s="1"/>
  <c r="AB43" i="50" s="1"/>
  <c r="AX43" i="50"/>
  <c r="S43" i="50" s="1"/>
  <c r="AC43" i="50" s="1"/>
  <c r="AB44" i="50" s="1"/>
  <c r="AX44" i="50"/>
  <c r="S44" i="50" s="1"/>
  <c r="AC44" i="50" s="1"/>
  <c r="AB45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0" i="50"/>
  <c r="S50" i="50" s="1"/>
  <c r="AC50" i="50" s="1"/>
  <c r="AB51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6" i="50"/>
  <c r="S56" i="50" s="1"/>
  <c r="AC56" i="50" s="1"/>
  <c r="AB57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3" i="50"/>
  <c r="S93" i="50" s="1"/>
  <c r="AC93" i="50" s="1"/>
  <c r="AB94" i="50" s="1"/>
  <c r="AX94" i="50"/>
  <c r="S94" i="50" s="1"/>
  <c r="AC94" i="50" s="1"/>
  <c r="AB95" i="50" s="1"/>
  <c r="AX96" i="50"/>
  <c r="S96" i="50" s="1"/>
  <c r="AC96" i="50" s="1"/>
  <c r="AB97" i="50" s="1"/>
  <c r="AX95" i="50"/>
  <c r="S95" i="50" s="1"/>
  <c r="AC95" i="50" s="1"/>
  <c r="AB96" i="50" s="1"/>
  <c r="AX97" i="50"/>
  <c r="S97" i="50" s="1"/>
  <c r="AC97" i="50" s="1"/>
  <c r="AB98" i="50" s="1"/>
  <c r="AS100" i="18"/>
  <c r="AR92" i="82"/>
  <c r="AH98" i="102"/>
  <c r="AQ98" i="102" s="1"/>
  <c r="AQ100" i="102" s="1"/>
  <c r="AZ3" i="102"/>
  <c r="AX5" i="102" s="1"/>
  <c r="S5" i="102" s="1"/>
  <c r="AC5" i="102" s="1"/>
  <c r="AB6" i="102" s="1"/>
  <c r="AX9" i="102"/>
  <c r="S9" i="102" s="1"/>
  <c r="AC9" i="102" s="1"/>
  <c r="AB10" i="102" s="1"/>
  <c r="AX15" i="102"/>
  <c r="S15" i="102" s="1"/>
  <c r="AC15" i="102" s="1"/>
  <c r="AB16" i="102" s="1"/>
  <c r="AX16" i="102"/>
  <c r="S16" i="102" s="1"/>
  <c r="AC16" i="102" s="1"/>
  <c r="AB17" i="102" s="1"/>
  <c r="AX17" i="102"/>
  <c r="S17" i="102" s="1"/>
  <c r="AC17" i="102" s="1"/>
  <c r="AB18" i="102" s="1"/>
  <c r="AX18" i="102"/>
  <c r="S18" i="102" s="1"/>
  <c r="AC18" i="102" s="1"/>
  <c r="AB19" i="102" s="1"/>
  <c r="AX21" i="102"/>
  <c r="S21" i="102" s="1"/>
  <c r="AC21" i="102" s="1"/>
  <c r="AB22" i="102" s="1"/>
  <c r="AX22" i="102"/>
  <c r="S22" i="102" s="1"/>
  <c r="AC22" i="102" s="1"/>
  <c r="AB23" i="102" s="1"/>
  <c r="AX23" i="102"/>
  <c r="S23" i="102" s="1"/>
  <c r="AC23" i="102" s="1"/>
  <c r="AB24" i="102" s="1"/>
  <c r="AX24" i="102"/>
  <c r="S24" i="102" s="1"/>
  <c r="AC24" i="102" s="1"/>
  <c r="AB25" i="102" s="1"/>
  <c r="AX27" i="102"/>
  <c r="S27" i="102" s="1"/>
  <c r="AC27" i="102" s="1"/>
  <c r="AB28" i="102" s="1"/>
  <c r="AX28" i="102"/>
  <c r="S28" i="102" s="1"/>
  <c r="AC28" i="102" s="1"/>
  <c r="AB29" i="102" s="1"/>
  <c r="AX29" i="102"/>
  <c r="S29" i="102" s="1"/>
  <c r="AC29" i="102" s="1"/>
  <c r="AB30" i="102" s="1"/>
  <c r="AX30" i="102"/>
  <c r="S30" i="102" s="1"/>
  <c r="AC30" i="102" s="1"/>
  <c r="AB31" i="102" s="1"/>
  <c r="AX31" i="102"/>
  <c r="S31" i="102" s="1"/>
  <c r="AC31" i="102" s="1"/>
  <c r="AB32" i="102" s="1"/>
  <c r="AX32" i="102"/>
  <c r="S32" i="102" s="1"/>
  <c r="AC32" i="102" s="1"/>
  <c r="AB33" i="102" s="1"/>
  <c r="AX33" i="102"/>
  <c r="S33" i="102" s="1"/>
  <c r="AC33" i="102" s="1"/>
  <c r="AB34" i="102" s="1"/>
  <c r="AX34" i="102"/>
  <c r="S34" i="102" s="1"/>
  <c r="AC34" i="102" s="1"/>
  <c r="AB35" i="102" s="1"/>
  <c r="AX35" i="102"/>
  <c r="S35" i="102" s="1"/>
  <c r="AC35" i="102" s="1"/>
  <c r="AB36" i="102" s="1"/>
  <c r="AX36" i="102"/>
  <c r="S36" i="102" s="1"/>
  <c r="AC36" i="102" s="1"/>
  <c r="AB37" i="102" s="1"/>
  <c r="AX37" i="102"/>
  <c r="S37" i="102" s="1"/>
  <c r="AC37" i="102" s="1"/>
  <c r="AB38" i="102" s="1"/>
  <c r="AX38" i="102"/>
  <c r="S38" i="102" s="1"/>
  <c r="AC38" i="102" s="1"/>
  <c r="AB39" i="102" s="1"/>
  <c r="AX39" i="102"/>
  <c r="S39" i="102" s="1"/>
  <c r="AC39" i="102" s="1"/>
  <c r="AB40" i="102" s="1"/>
  <c r="AX40" i="102"/>
  <c r="S40" i="102" s="1"/>
  <c r="AC40" i="102" s="1"/>
  <c r="AB41" i="102" s="1"/>
  <c r="AX41" i="102"/>
  <c r="S41" i="102" s="1"/>
  <c r="AC41" i="102" s="1"/>
  <c r="AB42" i="102" s="1"/>
  <c r="AX42" i="102"/>
  <c r="S42" i="102" s="1"/>
  <c r="AC42" i="102" s="1"/>
  <c r="AB43" i="102" s="1"/>
  <c r="AX43" i="102"/>
  <c r="S43" i="102" s="1"/>
  <c r="AC43" i="102" s="1"/>
  <c r="AB44" i="102" s="1"/>
  <c r="AX44" i="102"/>
  <c r="S44" i="102" s="1"/>
  <c r="AC44" i="102" s="1"/>
  <c r="AB45" i="102" s="1"/>
  <c r="AX45" i="102"/>
  <c r="S45" i="102" s="1"/>
  <c r="AC45" i="102" s="1"/>
  <c r="AB46" i="102" s="1"/>
  <c r="AX46" i="102"/>
  <c r="S46" i="102" s="1"/>
  <c r="AC46" i="102" s="1"/>
  <c r="AB47" i="102" s="1"/>
  <c r="AX47" i="102"/>
  <c r="S47" i="102" s="1"/>
  <c r="AC47" i="102" s="1"/>
  <c r="AB48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1" i="102"/>
  <c r="S51" i="102" s="1"/>
  <c r="AC51" i="102" s="1"/>
  <c r="AB52" i="102" s="1"/>
  <c r="AX52" i="102"/>
  <c r="S52" i="102" s="1"/>
  <c r="AC52" i="102" s="1"/>
  <c r="AB53" i="102" s="1"/>
  <c r="AX53" i="102"/>
  <c r="S53" i="102" s="1"/>
  <c r="AC53" i="102" s="1"/>
  <c r="AB54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57" i="102"/>
  <c r="S57" i="102" s="1"/>
  <c r="AC57" i="102" s="1"/>
  <c r="AB58" i="102" s="1"/>
  <c r="AX58" i="102"/>
  <c r="S58" i="102" s="1"/>
  <c r="AC58" i="102" s="1"/>
  <c r="AB59" i="102" s="1"/>
  <c r="AX59" i="102"/>
  <c r="S59" i="102" s="1"/>
  <c r="AC59" i="102" s="1"/>
  <c r="AB60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3" i="102"/>
  <c r="S63" i="102" s="1"/>
  <c r="AC63" i="102" s="1"/>
  <c r="AB64" i="102" s="1"/>
  <c r="AX64" i="102"/>
  <c r="S64" i="102" s="1"/>
  <c r="AC64" i="102" s="1"/>
  <c r="AB65" i="102" s="1"/>
  <c r="AX65" i="102"/>
  <c r="S65" i="102" s="1"/>
  <c r="AC65" i="102" s="1"/>
  <c r="AB66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69" i="102"/>
  <c r="S69" i="102" s="1"/>
  <c r="AC69" i="102" s="1"/>
  <c r="AB70" i="102" s="1"/>
  <c r="AX70" i="102"/>
  <c r="S70" i="102" s="1"/>
  <c r="AC70" i="102" s="1"/>
  <c r="AB71" i="102" s="1"/>
  <c r="AX71" i="102"/>
  <c r="S71" i="102" s="1"/>
  <c r="AC71" i="102" s="1"/>
  <c r="AB72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6" i="102"/>
  <c r="S76" i="102" s="1"/>
  <c r="AC76" i="102" s="1"/>
  <c r="AB77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3" i="102"/>
  <c r="S93" i="102" s="1"/>
  <c r="AC93" i="102" s="1"/>
  <c r="AB94" i="102" s="1"/>
  <c r="AX94" i="102"/>
  <c r="S94" i="102" s="1"/>
  <c r="AC94" i="102" s="1"/>
  <c r="AB95" i="102" s="1"/>
  <c r="AX95" i="102"/>
  <c r="S95" i="102" s="1"/>
  <c r="AC95" i="102" s="1"/>
  <c r="AB96" i="102" s="1"/>
  <c r="AX96" i="102"/>
  <c r="S96" i="102" s="1"/>
  <c r="AC96" i="102" s="1"/>
  <c r="AB97" i="102" s="1"/>
  <c r="AX97" i="102"/>
  <c r="S97" i="102" s="1"/>
  <c r="AC97" i="102" s="1"/>
  <c r="AB98" i="102" s="1"/>
  <c r="AH97" i="10"/>
  <c r="AQ97" i="10" s="1"/>
  <c r="AJ97" i="42"/>
  <c r="AK97" i="42"/>
  <c r="AT97" i="42" s="1"/>
  <c r="AJ92" i="42"/>
  <c r="AK92" i="42"/>
  <c r="AT92" i="42" s="1"/>
  <c r="AJ86" i="42"/>
  <c r="AK86" i="42"/>
  <c r="AT86" i="42" s="1"/>
  <c r="AK80" i="42"/>
  <c r="AT80" i="42" s="1"/>
  <c r="AJ80" i="42"/>
  <c r="AK74" i="42"/>
  <c r="AT74" i="42" s="1"/>
  <c r="AJ74" i="42"/>
  <c r="AJ68" i="42"/>
  <c r="AK68" i="42"/>
  <c r="AT68" i="42" s="1"/>
  <c r="AJ62" i="42"/>
  <c r="AK62" i="42"/>
  <c r="AT62" i="42" s="1"/>
  <c r="AK56" i="42"/>
  <c r="AT56" i="42" s="1"/>
  <c r="AJ56" i="42"/>
  <c r="AJ50" i="42"/>
  <c r="AK50" i="42"/>
  <c r="AT50" i="42" s="1"/>
  <c r="AJ44" i="42"/>
  <c r="AK44" i="42"/>
  <c r="AT44" i="42" s="1"/>
  <c r="AK38" i="42"/>
  <c r="AT38" i="42" s="1"/>
  <c r="AJ38" i="42"/>
  <c r="AK32" i="42"/>
  <c r="AT32" i="42" s="1"/>
  <c r="AJ32" i="42"/>
  <c r="AK26" i="42"/>
  <c r="AT26" i="42" s="1"/>
  <c r="AJ26" i="42"/>
  <c r="AK20" i="42"/>
  <c r="AT20" i="42" s="1"/>
  <c r="AJ20" i="42"/>
  <c r="AK14" i="42"/>
  <c r="AT14" i="42" s="1"/>
  <c r="AJ14" i="42"/>
  <c r="AX6" i="42"/>
  <c r="S6" i="42" s="1"/>
  <c r="AC6" i="42" s="1"/>
  <c r="AB7" i="42" s="1"/>
  <c r="AX10" i="102" l="1"/>
  <c r="S10" i="102" s="1"/>
  <c r="AC10" i="102" s="1"/>
  <c r="AB11" i="102" s="1"/>
  <c r="AX4" i="102"/>
  <c r="S4" i="102" s="1"/>
  <c r="AC4" i="102" s="1"/>
  <c r="AB5" i="102" s="1"/>
  <c r="AX26" i="102"/>
  <c r="S26" i="102" s="1"/>
  <c r="AC26" i="102" s="1"/>
  <c r="AB27" i="102" s="1"/>
  <c r="AX20" i="102"/>
  <c r="S20" i="102" s="1"/>
  <c r="AC20" i="102" s="1"/>
  <c r="AB21" i="102" s="1"/>
  <c r="AX14" i="102"/>
  <c r="S14" i="102" s="1"/>
  <c r="AC14" i="102" s="1"/>
  <c r="AB15" i="102" s="1"/>
  <c r="AK15" i="102" s="1"/>
  <c r="AT15" i="102" s="1"/>
  <c r="AX8" i="102"/>
  <c r="S8" i="102" s="1"/>
  <c r="AC8" i="102" s="1"/>
  <c r="AB9" i="102" s="1"/>
  <c r="AX10" i="50"/>
  <c r="S10" i="50" s="1"/>
  <c r="AC10" i="50" s="1"/>
  <c r="AB11" i="50" s="1"/>
  <c r="AX25" i="102"/>
  <c r="S25" i="102" s="1"/>
  <c r="AC25" i="102" s="1"/>
  <c r="AB26" i="102" s="1"/>
  <c r="AX19" i="102"/>
  <c r="S19" i="102" s="1"/>
  <c r="AC19" i="102" s="1"/>
  <c r="AB20" i="102" s="1"/>
  <c r="AX13" i="102"/>
  <c r="S13" i="102" s="1"/>
  <c r="AC13" i="102" s="1"/>
  <c r="AB14" i="102" s="1"/>
  <c r="AX7" i="102"/>
  <c r="S7" i="102" s="1"/>
  <c r="AC7" i="102" s="1"/>
  <c r="AB8" i="102" s="1"/>
  <c r="AJ8" i="102" s="1"/>
  <c r="AX12" i="102"/>
  <c r="S12" i="102" s="1"/>
  <c r="AC12" i="102" s="1"/>
  <c r="AB13" i="102" s="1"/>
  <c r="AX6" i="102"/>
  <c r="S6" i="102" s="1"/>
  <c r="AC6" i="102" s="1"/>
  <c r="AB7" i="102" s="1"/>
  <c r="AX11" i="102"/>
  <c r="S11" i="102" s="1"/>
  <c r="AC11" i="102" s="1"/>
  <c r="AB12" i="102" s="1"/>
  <c r="AX3" i="102"/>
  <c r="S3" i="102" s="1"/>
  <c r="AC3" i="102" s="1"/>
  <c r="AX7" i="50"/>
  <c r="S7" i="50" s="1"/>
  <c r="AC7" i="50" s="1"/>
  <c r="AB8" i="50" s="1"/>
  <c r="AS44" i="42"/>
  <c r="AL44" i="42"/>
  <c r="AU44" i="42" s="1"/>
  <c r="AS14" i="42"/>
  <c r="AL14" i="42"/>
  <c r="AU14" i="42" s="1"/>
  <c r="AJ78" i="102"/>
  <c r="AK78" i="102"/>
  <c r="AT78" i="102" s="1"/>
  <c r="AS50" i="42"/>
  <c r="AL50" i="42"/>
  <c r="AU50" i="42" s="1"/>
  <c r="AJ95" i="102"/>
  <c r="AK95" i="102"/>
  <c r="AT95" i="102" s="1"/>
  <c r="AK59" i="102"/>
  <c r="AT59" i="102" s="1"/>
  <c r="AJ59" i="102"/>
  <c r="AS56" i="42"/>
  <c r="AL56" i="42"/>
  <c r="AU56" i="42" s="1"/>
  <c r="AS74" i="42"/>
  <c r="AL74" i="42"/>
  <c r="AU74" i="42" s="1"/>
  <c r="AS26" i="42"/>
  <c r="AL26" i="42"/>
  <c r="AU26" i="42" s="1"/>
  <c r="AS80" i="42"/>
  <c r="AL80" i="42"/>
  <c r="AU80" i="42" s="1"/>
  <c r="AJ98" i="102"/>
  <c r="AS98" i="102" s="1"/>
  <c r="AK98" i="102"/>
  <c r="AT98" i="102" s="1"/>
  <c r="AJ92" i="102"/>
  <c r="AK92" i="102"/>
  <c r="AT92" i="102" s="1"/>
  <c r="AJ86" i="102"/>
  <c r="AK86" i="102"/>
  <c r="AT86" i="102" s="1"/>
  <c r="AK80" i="102"/>
  <c r="AT80" i="102" s="1"/>
  <c r="AJ80" i="102"/>
  <c r="AK74" i="102"/>
  <c r="AT74" i="102" s="1"/>
  <c r="AJ74" i="102"/>
  <c r="AJ68" i="102"/>
  <c r="AK68" i="102"/>
  <c r="AT68" i="102" s="1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K20" i="102"/>
  <c r="AT20" i="102" s="1"/>
  <c r="AJ20" i="102"/>
  <c r="AK14" i="102"/>
  <c r="AT14" i="102" s="1"/>
  <c r="AK95" i="50"/>
  <c r="AT95" i="50" s="1"/>
  <c r="AJ95" i="50"/>
  <c r="AJ89" i="50"/>
  <c r="AK89" i="50"/>
  <c r="AT89" i="50" s="1"/>
  <c r="AJ83" i="50"/>
  <c r="AK83" i="50"/>
  <c r="AT83" i="50" s="1"/>
  <c r="AK77" i="50"/>
  <c r="AT77" i="50" s="1"/>
  <c r="AJ77" i="50"/>
  <c r="AJ71" i="50"/>
  <c r="AK71" i="50"/>
  <c r="AT71" i="50" s="1"/>
  <c r="AK65" i="50"/>
  <c r="AT65" i="50" s="1"/>
  <c r="AJ65" i="50"/>
  <c r="AK59" i="50"/>
  <c r="AT59" i="50" s="1"/>
  <c r="AJ59" i="50"/>
  <c r="AJ53" i="50"/>
  <c r="AK53" i="50"/>
  <c r="AT53" i="50" s="1"/>
  <c r="AJ47" i="50"/>
  <c r="AK47" i="50"/>
  <c r="AT47" i="50" s="1"/>
  <c r="AK41" i="50"/>
  <c r="AT41" i="50" s="1"/>
  <c r="AJ41" i="50"/>
  <c r="AJ35" i="50"/>
  <c r="AK35" i="50"/>
  <c r="AT35" i="50" s="1"/>
  <c r="AK29" i="50"/>
  <c r="AT29" i="50" s="1"/>
  <c r="AJ29" i="50"/>
  <c r="AK23" i="50"/>
  <c r="AT23" i="50" s="1"/>
  <c r="AJ23" i="50"/>
  <c r="AK17" i="50"/>
  <c r="AT17" i="50" s="1"/>
  <c r="AJ17" i="50"/>
  <c r="AK11" i="50"/>
  <c r="AT11" i="50" s="1"/>
  <c r="AJ11" i="50"/>
  <c r="AK5" i="50"/>
  <c r="AT5" i="50" s="1"/>
  <c r="AJ5" i="50"/>
  <c r="AS15" i="42"/>
  <c r="AL15" i="42"/>
  <c r="AU15" i="42" s="1"/>
  <c r="AS69" i="42"/>
  <c r="AL69" i="42"/>
  <c r="AU69" i="42" s="1"/>
  <c r="AS22" i="42"/>
  <c r="AL22" i="42"/>
  <c r="AU22" i="42" s="1"/>
  <c r="AS58" i="42"/>
  <c r="AL58" i="42"/>
  <c r="AU58" i="42" s="1"/>
  <c r="AS76" i="42"/>
  <c r="AL76" i="42"/>
  <c r="AU76" i="42" s="1"/>
  <c r="AE95" i="35"/>
  <c r="AG95" i="35"/>
  <c r="AP95" i="35" s="1"/>
  <c r="W96" i="35"/>
  <c r="AF95" i="35"/>
  <c r="AO95" i="35" s="1"/>
  <c r="AS47" i="42"/>
  <c r="AL47" i="42"/>
  <c r="AU47" i="42" s="1"/>
  <c r="AS65" i="42"/>
  <c r="AL65" i="42"/>
  <c r="AU65" i="42" s="1"/>
  <c r="AH98" i="48"/>
  <c r="AQ98" i="48" s="1"/>
  <c r="AQ100" i="48" s="1"/>
  <c r="AZ3" i="48"/>
  <c r="AX4" i="48" s="1"/>
  <c r="S4" i="48" s="1"/>
  <c r="AC4" i="48" s="1"/>
  <c r="AB5" i="48" s="1"/>
  <c r="AX11" i="48"/>
  <c r="S11" i="48" s="1"/>
  <c r="AC11" i="48" s="1"/>
  <c r="AB12" i="48" s="1"/>
  <c r="AX12" i="48"/>
  <c r="S12" i="48" s="1"/>
  <c r="AC12" i="48" s="1"/>
  <c r="AB13" i="48" s="1"/>
  <c r="AX17" i="48"/>
  <c r="S17" i="48" s="1"/>
  <c r="AC17" i="48" s="1"/>
  <c r="AB18" i="48" s="1"/>
  <c r="AX18" i="48"/>
  <c r="S18" i="48" s="1"/>
  <c r="AC18" i="48" s="1"/>
  <c r="AB19" i="48" s="1"/>
  <c r="AX20" i="48"/>
  <c r="S20" i="48" s="1"/>
  <c r="AC20" i="48" s="1"/>
  <c r="AB21" i="48" s="1"/>
  <c r="AX21" i="48"/>
  <c r="S21" i="48" s="1"/>
  <c r="AC21" i="48" s="1"/>
  <c r="AB22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4" i="48"/>
  <c r="S94" i="48" s="1"/>
  <c r="AC94" i="48" s="1"/>
  <c r="AB95" i="48" s="1"/>
  <c r="AX95" i="48"/>
  <c r="S95" i="48" s="1"/>
  <c r="AC95" i="48" s="1"/>
  <c r="AB96" i="48" s="1"/>
  <c r="AX93" i="48"/>
  <c r="S93" i="48" s="1"/>
  <c r="AC93" i="48" s="1"/>
  <c r="AB94" i="48" s="1"/>
  <c r="AX96" i="48"/>
  <c r="S96" i="48" s="1"/>
  <c r="AC96" i="48" s="1"/>
  <c r="AB97" i="48" s="1"/>
  <c r="AX97" i="48"/>
  <c r="S97" i="48" s="1"/>
  <c r="AC97" i="48" s="1"/>
  <c r="AB98" i="4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J6" i="42"/>
  <c r="AS43" i="42"/>
  <c r="AL43" i="42"/>
  <c r="AU43" i="42" s="1"/>
  <c r="Y98" i="10"/>
  <c r="X98" i="10"/>
  <c r="AI98" i="102"/>
  <c r="AN98" i="102"/>
  <c r="AN100" i="102" s="1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J43" i="102"/>
  <c r="AK43" i="102"/>
  <c r="AT43" i="102" s="1"/>
  <c r="AK37" i="102"/>
  <c r="AT37" i="102" s="1"/>
  <c r="AJ37" i="102"/>
  <c r="AK31" i="102"/>
  <c r="AT31" i="102" s="1"/>
  <c r="AJ31" i="102"/>
  <c r="AK25" i="102"/>
  <c r="AT25" i="102" s="1"/>
  <c r="AJ25" i="102"/>
  <c r="AK19" i="102"/>
  <c r="AT19" i="102" s="1"/>
  <c r="AJ19" i="102"/>
  <c r="AJ13" i="102"/>
  <c r="AK13" i="102"/>
  <c r="AT13" i="102" s="1"/>
  <c r="AK7" i="102"/>
  <c r="AT7" i="102" s="1"/>
  <c r="AJ7" i="102"/>
  <c r="AJ94" i="50"/>
  <c r="AK94" i="50"/>
  <c r="AT94" i="50" s="1"/>
  <c r="AJ88" i="50"/>
  <c r="AK88" i="50"/>
  <c r="AT88" i="50" s="1"/>
  <c r="AK82" i="50"/>
  <c r="AT82" i="50" s="1"/>
  <c r="AJ82" i="50"/>
  <c r="AJ76" i="50"/>
  <c r="AK76" i="50"/>
  <c r="AT76" i="50" s="1"/>
  <c r="AJ70" i="50"/>
  <c r="AK70" i="50"/>
  <c r="AT70" i="50" s="1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J40" i="50"/>
  <c r="AK40" i="50"/>
  <c r="AT40" i="50" s="1"/>
  <c r="AJ34" i="50"/>
  <c r="AK34" i="50"/>
  <c r="AT34" i="50" s="1"/>
  <c r="AK28" i="50"/>
  <c r="AT28" i="50" s="1"/>
  <c r="AJ28" i="50"/>
  <c r="AJ22" i="50"/>
  <c r="AK22" i="50"/>
  <c r="AT22" i="50" s="1"/>
  <c r="AJ16" i="50"/>
  <c r="AK16" i="50"/>
  <c r="AT16" i="50" s="1"/>
  <c r="AK10" i="50"/>
  <c r="AT10" i="50" s="1"/>
  <c r="AJ10" i="50"/>
  <c r="AK6" i="50"/>
  <c r="AT6" i="50" s="1"/>
  <c r="AS75" i="42"/>
  <c r="AL75" i="42"/>
  <c r="AU75" i="42" s="1"/>
  <c r="AR96" i="94"/>
  <c r="AS46" i="42"/>
  <c r="AL46" i="42"/>
  <c r="AU46" i="42" s="1"/>
  <c r="AL64" i="42"/>
  <c r="AU64" i="42" s="1"/>
  <c r="AS64" i="42"/>
  <c r="AS82" i="42"/>
  <c r="AL82" i="42"/>
  <c r="AU82" i="42" s="1"/>
  <c r="AS53" i="42"/>
  <c r="AL53" i="42"/>
  <c r="AU53" i="42" s="1"/>
  <c r="AS89" i="42"/>
  <c r="AL89" i="42"/>
  <c r="AU89" i="42" s="1"/>
  <c r="AC98" i="48"/>
  <c r="AF98" i="48"/>
  <c r="AO98" i="48" s="1"/>
  <c r="AO100" i="48" s="1"/>
  <c r="AE98" i="48"/>
  <c r="AG98" i="48"/>
  <c r="AP98" i="48" s="1"/>
  <c r="AP100" i="48" s="1"/>
  <c r="AL36" i="42"/>
  <c r="AU36" i="42" s="1"/>
  <c r="AS36" i="42"/>
  <c r="AS72" i="42"/>
  <c r="AL72" i="42"/>
  <c r="AU72" i="42" s="1"/>
  <c r="AS90" i="42"/>
  <c r="AL90" i="42"/>
  <c r="AU90" i="42" s="1"/>
  <c r="AS31" i="42"/>
  <c r="AL31" i="42"/>
  <c r="AU31" i="42" s="1"/>
  <c r="AS49" i="42"/>
  <c r="AL49" i="42"/>
  <c r="AU49" i="42" s="1"/>
  <c r="AJ96" i="102"/>
  <c r="AK96" i="102"/>
  <c r="AT96" i="102" s="1"/>
  <c r="AK72" i="102"/>
  <c r="AT72" i="102" s="1"/>
  <c r="AJ72" i="102"/>
  <c r="AJ66" i="102"/>
  <c r="AK66" i="102"/>
  <c r="AT66" i="102" s="1"/>
  <c r="AJ60" i="102"/>
  <c r="AK60" i="102"/>
  <c r="AT60" i="102" s="1"/>
  <c r="AK54" i="102"/>
  <c r="AT54" i="102" s="1"/>
  <c r="AJ54" i="102"/>
  <c r="AK48" i="102"/>
  <c r="AT48" i="102" s="1"/>
  <c r="AJ48" i="102"/>
  <c r="AK42" i="102"/>
  <c r="AT42" i="102" s="1"/>
  <c r="AJ42" i="102"/>
  <c r="AJ36" i="102"/>
  <c r="AK36" i="102"/>
  <c r="AT36" i="102" s="1"/>
  <c r="AJ30" i="102"/>
  <c r="AK30" i="102"/>
  <c r="AT30" i="102" s="1"/>
  <c r="AK24" i="102"/>
  <c r="AT24" i="102" s="1"/>
  <c r="AJ24" i="102"/>
  <c r="AJ18" i="102"/>
  <c r="AK18" i="102"/>
  <c r="AT18" i="102" s="1"/>
  <c r="AK12" i="102"/>
  <c r="AT12" i="102" s="1"/>
  <c r="AJ12" i="102"/>
  <c r="AB4" i="102"/>
  <c r="AJ3" i="102"/>
  <c r="AK93" i="50"/>
  <c r="AT93" i="50" s="1"/>
  <c r="AJ93" i="50"/>
  <c r="AK87" i="50"/>
  <c r="AT87" i="50" s="1"/>
  <c r="AJ87" i="50"/>
  <c r="AJ81" i="50"/>
  <c r="AK81" i="50"/>
  <c r="AT81" i="50" s="1"/>
  <c r="AJ75" i="50"/>
  <c r="AK75" i="50"/>
  <c r="AT75" i="50" s="1"/>
  <c r="AK69" i="50"/>
  <c r="AT69" i="50" s="1"/>
  <c r="AJ69" i="50"/>
  <c r="AJ63" i="50"/>
  <c r="AK63" i="50"/>
  <c r="AT63" i="50" s="1"/>
  <c r="AJ57" i="50"/>
  <c r="AK57" i="50"/>
  <c r="AT57" i="50" s="1"/>
  <c r="AJ51" i="50"/>
  <c r="AK51" i="50"/>
  <c r="AT51" i="50" s="1"/>
  <c r="AK45" i="50"/>
  <c r="AT45" i="50" s="1"/>
  <c r="AJ45" i="50"/>
  <c r="AK39" i="50"/>
  <c r="AT39" i="50" s="1"/>
  <c r="AJ39" i="50"/>
  <c r="AK33" i="50"/>
  <c r="AT33" i="50" s="1"/>
  <c r="AJ33" i="50"/>
  <c r="AJ27" i="50"/>
  <c r="AK27" i="50"/>
  <c r="AT27" i="50" s="1"/>
  <c r="AJ21" i="50"/>
  <c r="AK21" i="50"/>
  <c r="AT21" i="50" s="1"/>
  <c r="AJ15" i="50"/>
  <c r="AK15" i="50"/>
  <c r="AT15" i="50" s="1"/>
  <c r="AK9" i="50"/>
  <c r="AT9" i="50" s="1"/>
  <c r="AJ9" i="50"/>
  <c r="AS21" i="42"/>
  <c r="AL21" i="42"/>
  <c r="AU21" i="42" s="1"/>
  <c r="AS39" i="42"/>
  <c r="AL39" i="42"/>
  <c r="AU39" i="42" s="1"/>
  <c r="AS57" i="42"/>
  <c r="AL57" i="42"/>
  <c r="AU57" i="42" s="1"/>
  <c r="AS93" i="42"/>
  <c r="AL93" i="42"/>
  <c r="AU93" i="42" s="1"/>
  <c r="AH97" i="90"/>
  <c r="AQ97" i="90" s="1"/>
  <c r="AS10" i="42"/>
  <c r="AL10" i="42"/>
  <c r="AU10" i="42" s="1"/>
  <c r="AS28" i="42"/>
  <c r="AL28" i="42"/>
  <c r="AU28" i="42" s="1"/>
  <c r="Y94" i="82"/>
  <c r="Z94" i="82" s="1"/>
  <c r="X94" i="82"/>
  <c r="AS17" i="42"/>
  <c r="AL17" i="42"/>
  <c r="AU17" i="42" s="1"/>
  <c r="AS35" i="42"/>
  <c r="AL35" i="42"/>
  <c r="AU35" i="42" s="1"/>
  <c r="AS71" i="42"/>
  <c r="AL71" i="42"/>
  <c r="AU71" i="42" s="1"/>
  <c r="AS18" i="42"/>
  <c r="AL18" i="42"/>
  <c r="AU18" i="42" s="1"/>
  <c r="AS54" i="42"/>
  <c r="AL54" i="42"/>
  <c r="AU54" i="42" s="1"/>
  <c r="AS13" i="42"/>
  <c r="AL13" i="42"/>
  <c r="AU13" i="42" s="1"/>
  <c r="AS67" i="42"/>
  <c r="AL67" i="42"/>
  <c r="AU67" i="42" s="1"/>
  <c r="AS85" i="42"/>
  <c r="AL85" i="42"/>
  <c r="AU85" i="42" s="1"/>
  <c r="AR97" i="48"/>
  <c r="AI97" i="10"/>
  <c r="AN97" i="10"/>
  <c r="AI98" i="50"/>
  <c r="AN98" i="50"/>
  <c r="AN100" i="50" s="1"/>
  <c r="AJ7" i="42"/>
  <c r="AK7" i="42"/>
  <c r="AT7" i="42" s="1"/>
  <c r="AS62" i="42"/>
  <c r="AL62" i="42"/>
  <c r="AU62" i="42" s="1"/>
  <c r="AS97" i="42"/>
  <c r="AL97" i="42"/>
  <c r="AU97" i="42" s="1"/>
  <c r="AK65" i="102"/>
  <c r="AT65" i="102" s="1"/>
  <c r="AJ65" i="102"/>
  <c r="AJ53" i="102"/>
  <c r="AK53" i="102"/>
  <c r="AT53" i="102" s="1"/>
  <c r="AK47" i="102"/>
  <c r="AT47" i="102" s="1"/>
  <c r="AJ47" i="102"/>
  <c r="AJ41" i="102"/>
  <c r="AK41" i="102"/>
  <c r="AT41" i="102" s="1"/>
  <c r="AK35" i="102"/>
  <c r="AT35" i="102" s="1"/>
  <c r="AJ35" i="102"/>
  <c r="AJ29" i="102"/>
  <c r="AK29" i="102"/>
  <c r="AT29" i="102" s="1"/>
  <c r="AK23" i="102"/>
  <c r="AT23" i="102" s="1"/>
  <c r="AJ23" i="102"/>
  <c r="AK17" i="102"/>
  <c r="AT17" i="102" s="1"/>
  <c r="AJ17" i="102"/>
  <c r="AK11" i="102"/>
  <c r="AT11" i="102" s="1"/>
  <c r="AJ11" i="102"/>
  <c r="AJ5" i="102"/>
  <c r="AK5" i="102"/>
  <c r="AT5" i="102" s="1"/>
  <c r="AJ98" i="50"/>
  <c r="AS98" i="50" s="1"/>
  <c r="AK98" i="50"/>
  <c r="AT98" i="50" s="1"/>
  <c r="AK92" i="50"/>
  <c r="AT92" i="50" s="1"/>
  <c r="AJ92" i="50"/>
  <c r="AK86" i="50"/>
  <c r="AT86" i="50" s="1"/>
  <c r="AJ86" i="50"/>
  <c r="AK80" i="50"/>
  <c r="AT80" i="50" s="1"/>
  <c r="AJ80" i="50"/>
  <c r="AK74" i="50"/>
  <c r="AT74" i="50" s="1"/>
  <c r="AJ74" i="50"/>
  <c r="AJ68" i="50"/>
  <c r="AK68" i="50"/>
  <c r="AT68" i="50" s="1"/>
  <c r="AK62" i="50"/>
  <c r="AT62" i="50" s="1"/>
  <c r="AJ62" i="50"/>
  <c r="AJ56" i="50"/>
  <c r="AK56" i="50"/>
  <c r="AT56" i="50" s="1"/>
  <c r="AK50" i="50"/>
  <c r="AT50" i="50" s="1"/>
  <c r="AJ50" i="50"/>
  <c r="AK44" i="50"/>
  <c r="AT44" i="50" s="1"/>
  <c r="AJ44" i="50"/>
  <c r="AK38" i="50"/>
  <c r="AT38" i="50" s="1"/>
  <c r="AJ38" i="50"/>
  <c r="AJ32" i="50"/>
  <c r="AK32" i="50"/>
  <c r="AT32" i="50" s="1"/>
  <c r="AK26" i="50"/>
  <c r="AT26" i="50" s="1"/>
  <c r="AJ26" i="50"/>
  <c r="AK20" i="50"/>
  <c r="AT20" i="50" s="1"/>
  <c r="AJ20" i="50"/>
  <c r="AK14" i="50"/>
  <c r="AT14" i="50" s="1"/>
  <c r="AJ14" i="50"/>
  <c r="AK8" i="50"/>
  <c r="AT8" i="50" s="1"/>
  <c r="AJ8" i="50"/>
  <c r="AH97" i="94"/>
  <c r="AQ97" i="94" s="1"/>
  <c r="AR96" i="90"/>
  <c r="AS63" i="42"/>
  <c r="AL63" i="42"/>
  <c r="AU63" i="42" s="1"/>
  <c r="W98" i="90"/>
  <c r="AG97" i="90"/>
  <c r="AP97" i="90" s="1"/>
  <c r="AE97" i="90"/>
  <c r="AF97" i="90"/>
  <c r="AO97" i="90" s="1"/>
  <c r="AS16" i="42"/>
  <c r="AL16" i="42"/>
  <c r="AU16" i="42" s="1"/>
  <c r="AJ4" i="42"/>
  <c r="AK4" i="42"/>
  <c r="AT4" i="42" s="1"/>
  <c r="AS59" i="42"/>
  <c r="AL59" i="42"/>
  <c r="AU59" i="42" s="1"/>
  <c r="AL24" i="42"/>
  <c r="AU24" i="42" s="1"/>
  <c r="AS24" i="42"/>
  <c r="AS42" i="42"/>
  <c r="AL42" i="42"/>
  <c r="AU42" i="42" s="1"/>
  <c r="AS73" i="42"/>
  <c r="AL73" i="42"/>
  <c r="AU73" i="42" s="1"/>
  <c r="AS91" i="42"/>
  <c r="AL91" i="42"/>
  <c r="AU91" i="42" s="1"/>
  <c r="AJ97" i="102"/>
  <c r="AK97" i="102"/>
  <c r="AT97" i="102" s="1"/>
  <c r="AJ84" i="102"/>
  <c r="AK84" i="102"/>
  <c r="AT84" i="102" s="1"/>
  <c r="AS86" i="42"/>
  <c r="AL86" i="42"/>
  <c r="AU86" i="42" s="1"/>
  <c r="AJ89" i="102"/>
  <c r="AK89" i="102"/>
  <c r="AT89" i="102" s="1"/>
  <c r="AJ77" i="102"/>
  <c r="AK77" i="102"/>
  <c r="AT77" i="102" s="1"/>
  <c r="AS38" i="42"/>
  <c r="AL38" i="42"/>
  <c r="AU38" i="42" s="1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K58" i="102"/>
  <c r="AT58" i="102" s="1"/>
  <c r="AJ58" i="102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J16" i="102"/>
  <c r="AK16" i="102"/>
  <c r="AT16" i="102" s="1"/>
  <c r="AJ10" i="102"/>
  <c r="AK10" i="102"/>
  <c r="AT10" i="102" s="1"/>
  <c r="AK6" i="102"/>
  <c r="AT6" i="102" s="1"/>
  <c r="AJ6" i="102"/>
  <c r="AJ96" i="50"/>
  <c r="AK96" i="50"/>
  <c r="AT96" i="50" s="1"/>
  <c r="AJ91" i="50"/>
  <c r="AK91" i="50"/>
  <c r="AT91" i="50" s="1"/>
  <c r="AJ85" i="50"/>
  <c r="AK85" i="50"/>
  <c r="AT85" i="50" s="1"/>
  <c r="AJ79" i="50"/>
  <c r="AK79" i="50"/>
  <c r="AT79" i="50" s="1"/>
  <c r="AK73" i="50"/>
  <c r="AT73" i="50" s="1"/>
  <c r="AJ73" i="50"/>
  <c r="AK67" i="50"/>
  <c r="AT67" i="50" s="1"/>
  <c r="AJ67" i="50"/>
  <c r="AK61" i="50"/>
  <c r="AT61" i="50" s="1"/>
  <c r="AJ61" i="50"/>
  <c r="AJ55" i="50"/>
  <c r="AK55" i="50"/>
  <c r="AT55" i="50" s="1"/>
  <c r="AK49" i="50"/>
  <c r="AT49" i="50" s="1"/>
  <c r="AJ49" i="50"/>
  <c r="AJ43" i="50"/>
  <c r="AK43" i="50"/>
  <c r="AT43" i="50" s="1"/>
  <c r="AK37" i="50"/>
  <c r="AT37" i="50" s="1"/>
  <c r="AJ37" i="50"/>
  <c r="AJ31" i="50"/>
  <c r="AK31" i="50"/>
  <c r="AT31" i="50" s="1"/>
  <c r="AK25" i="50"/>
  <c r="AT25" i="50" s="1"/>
  <c r="AJ25" i="50"/>
  <c r="AK19" i="50"/>
  <c r="AT19" i="50" s="1"/>
  <c r="AJ19" i="50"/>
  <c r="AJ13" i="50"/>
  <c r="AK13" i="50"/>
  <c r="AT13" i="50" s="1"/>
  <c r="AX6" i="50"/>
  <c r="S6" i="50" s="1"/>
  <c r="AC6" i="50" s="1"/>
  <c r="AB7" i="50" s="1"/>
  <c r="Z97" i="94"/>
  <c r="AJ8" i="42"/>
  <c r="AK8" i="42"/>
  <c r="AT8" i="42" s="1"/>
  <c r="AS27" i="42"/>
  <c r="AL27" i="42"/>
  <c r="AU27" i="42" s="1"/>
  <c r="AS45" i="42"/>
  <c r="AL45" i="42"/>
  <c r="AU45" i="42" s="1"/>
  <c r="AS81" i="42"/>
  <c r="AL81" i="42"/>
  <c r="AU81" i="42" s="1"/>
  <c r="AS34" i="42"/>
  <c r="AL34" i="42"/>
  <c r="AU34" i="42" s="1"/>
  <c r="AS52" i="42"/>
  <c r="AL52" i="42"/>
  <c r="AU52" i="42" s="1"/>
  <c r="AS70" i="42"/>
  <c r="AL70" i="42"/>
  <c r="AU70" i="42" s="1"/>
  <c r="AS88" i="42"/>
  <c r="AL88" i="42"/>
  <c r="AU88" i="42" s="1"/>
  <c r="AI93" i="82"/>
  <c r="AN93" i="82"/>
  <c r="AL3" i="42"/>
  <c r="AU3" i="42" s="1"/>
  <c r="AS3" i="42"/>
  <c r="AS23" i="42"/>
  <c r="AL23" i="42"/>
  <c r="AU23" i="42" s="1"/>
  <c r="AS41" i="42"/>
  <c r="AL41" i="42"/>
  <c r="AU41" i="42" s="1"/>
  <c r="AS77" i="42"/>
  <c r="AL77" i="42"/>
  <c r="AU77" i="42" s="1"/>
  <c r="AS94" i="42"/>
  <c r="AL94" i="42"/>
  <c r="AU94" i="42" s="1"/>
  <c r="AI94" i="98"/>
  <c r="AN94" i="98"/>
  <c r="AS5" i="42"/>
  <c r="AL5" i="42"/>
  <c r="AU5" i="42" s="1"/>
  <c r="AS60" i="42"/>
  <c r="AL60" i="42"/>
  <c r="AU60" i="42" s="1"/>
  <c r="AS78" i="42"/>
  <c r="AL78" i="42"/>
  <c r="AU78" i="42" s="1"/>
  <c r="AS19" i="42"/>
  <c r="AL19" i="42"/>
  <c r="AU19" i="42" s="1"/>
  <c r="AS37" i="42"/>
  <c r="AL37" i="42"/>
  <c r="AU37" i="42" s="1"/>
  <c r="AS55" i="42"/>
  <c r="AL55" i="42"/>
  <c r="AU55" i="42" s="1"/>
  <c r="AI98" i="42"/>
  <c r="AN98" i="42"/>
  <c r="AN100" i="42" s="1"/>
  <c r="AK91" i="102"/>
  <c r="AT91" i="102" s="1"/>
  <c r="AJ91" i="102"/>
  <c r="AS32" i="42"/>
  <c r="AL32" i="42"/>
  <c r="AU32" i="42" s="1"/>
  <c r="AK90" i="102"/>
  <c r="AT90" i="102" s="1"/>
  <c r="AJ90" i="102"/>
  <c r="AS68" i="42"/>
  <c r="AL68" i="42"/>
  <c r="AU68" i="42" s="1"/>
  <c r="AJ83" i="102"/>
  <c r="AK83" i="102"/>
  <c r="AT83" i="102" s="1"/>
  <c r="AJ71" i="102"/>
  <c r="AK71" i="102"/>
  <c r="AT71" i="102" s="1"/>
  <c r="AS20" i="42"/>
  <c r="AL20" i="42"/>
  <c r="AU20" i="42" s="1"/>
  <c r="AK94" i="102"/>
  <c r="AT94" i="102" s="1"/>
  <c r="AJ94" i="102"/>
  <c r="AS92" i="42"/>
  <c r="AL92" i="42"/>
  <c r="AU92" i="42" s="1"/>
  <c r="AK93" i="102"/>
  <c r="AT93" i="102" s="1"/>
  <c r="AJ93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J51" i="102"/>
  <c r="AK51" i="102"/>
  <c r="AT51" i="102" s="1"/>
  <c r="AJ45" i="102"/>
  <c r="AK45" i="102"/>
  <c r="AT45" i="102" s="1"/>
  <c r="AK39" i="102"/>
  <c r="AT39" i="102" s="1"/>
  <c r="AJ39" i="102"/>
  <c r="AJ33" i="102"/>
  <c r="AK33" i="102"/>
  <c r="AT33" i="102" s="1"/>
  <c r="AJ27" i="102"/>
  <c r="AK27" i="102"/>
  <c r="AT27" i="102" s="1"/>
  <c r="AK21" i="102"/>
  <c r="AT21" i="102" s="1"/>
  <c r="AJ21" i="102"/>
  <c r="AJ9" i="102"/>
  <c r="AK9" i="102"/>
  <c r="AT9" i="102" s="1"/>
  <c r="AJ97" i="50"/>
  <c r="AK97" i="50"/>
  <c r="AT97" i="50" s="1"/>
  <c r="AK90" i="50"/>
  <c r="AT90" i="50" s="1"/>
  <c r="AJ90" i="50"/>
  <c r="AJ84" i="50"/>
  <c r="AK84" i="50"/>
  <c r="AT84" i="50" s="1"/>
  <c r="AJ78" i="50"/>
  <c r="AK78" i="50"/>
  <c r="AT78" i="50" s="1"/>
  <c r="AJ72" i="50"/>
  <c r="AK72" i="50"/>
  <c r="AT72" i="50" s="1"/>
  <c r="AK66" i="50"/>
  <c r="AT66" i="50" s="1"/>
  <c r="AJ66" i="50"/>
  <c r="AK60" i="50"/>
  <c r="AT60" i="50" s="1"/>
  <c r="AJ60" i="50"/>
  <c r="AK54" i="50"/>
  <c r="AT54" i="50" s="1"/>
  <c r="AJ54" i="50"/>
  <c r="AJ48" i="50"/>
  <c r="AK48" i="50"/>
  <c r="AT48" i="50" s="1"/>
  <c r="AJ42" i="50"/>
  <c r="AK42" i="50"/>
  <c r="AT42" i="50" s="1"/>
  <c r="AJ36" i="50"/>
  <c r="AK36" i="50"/>
  <c r="AT36" i="50" s="1"/>
  <c r="AJ30" i="50"/>
  <c r="AK30" i="50"/>
  <c r="AT30" i="50" s="1"/>
  <c r="AJ24" i="50"/>
  <c r="AK24" i="50"/>
  <c r="AT24" i="50" s="1"/>
  <c r="AK18" i="50"/>
  <c r="AT18" i="50" s="1"/>
  <c r="AJ18" i="50"/>
  <c r="AK12" i="50"/>
  <c r="AT12" i="50" s="1"/>
  <c r="AJ12" i="50"/>
  <c r="AX3" i="50"/>
  <c r="S3" i="50" s="1"/>
  <c r="AC3" i="50" s="1"/>
  <c r="AL33" i="42"/>
  <c r="AU33" i="42" s="1"/>
  <c r="AS33" i="42"/>
  <c r="AS51" i="42"/>
  <c r="AL51" i="42"/>
  <c r="AU51" i="42" s="1"/>
  <c r="AS87" i="42"/>
  <c r="AL87" i="42"/>
  <c r="AU87" i="42" s="1"/>
  <c r="AS9" i="42"/>
  <c r="AL9" i="42"/>
  <c r="AU9" i="42" s="1"/>
  <c r="AS40" i="42"/>
  <c r="AL40" i="42"/>
  <c r="AU40" i="42" s="1"/>
  <c r="AS96" i="42"/>
  <c r="AL96" i="42"/>
  <c r="AU96" i="42" s="1"/>
  <c r="AS11" i="42"/>
  <c r="AL11" i="42"/>
  <c r="AU11" i="42" s="1"/>
  <c r="AS29" i="42"/>
  <c r="AL29" i="42"/>
  <c r="AU29" i="42" s="1"/>
  <c r="AS83" i="42"/>
  <c r="AL83" i="42"/>
  <c r="AU83" i="42" s="1"/>
  <c r="Y95" i="98"/>
  <c r="X95" i="98"/>
  <c r="AS84" i="42"/>
  <c r="AL84" i="42"/>
  <c r="AU84" i="42" s="1"/>
  <c r="AS25" i="42"/>
  <c r="AL25" i="42"/>
  <c r="AU25" i="42" s="1"/>
  <c r="AS61" i="42"/>
  <c r="AL61" i="42"/>
  <c r="AU61" i="42" s="1"/>
  <c r="AL79" i="42"/>
  <c r="AU79" i="42" s="1"/>
  <c r="AS79" i="42"/>
  <c r="AS95" i="42"/>
  <c r="AL95" i="42"/>
  <c r="AU95" i="42" s="1"/>
  <c r="AX10" i="48" l="1"/>
  <c r="S10" i="48" s="1"/>
  <c r="AC10" i="48" s="1"/>
  <c r="AB11" i="48" s="1"/>
  <c r="AX9" i="48"/>
  <c r="S9" i="48" s="1"/>
  <c r="AC9" i="48" s="1"/>
  <c r="AB10" i="48" s="1"/>
  <c r="AJ15" i="102"/>
  <c r="AX23" i="48"/>
  <c r="S23" i="48" s="1"/>
  <c r="AC23" i="48" s="1"/>
  <c r="AB24" i="48" s="1"/>
  <c r="AX16" i="48"/>
  <c r="S16" i="48" s="1"/>
  <c r="AC16" i="48" s="1"/>
  <c r="AB17" i="48" s="1"/>
  <c r="AX6" i="48"/>
  <c r="S6" i="48" s="1"/>
  <c r="AC6" i="48" s="1"/>
  <c r="AB7" i="48" s="1"/>
  <c r="AK7" i="48" s="1"/>
  <c r="AT7" i="48" s="1"/>
  <c r="AK8" i="102"/>
  <c r="AT8" i="102" s="1"/>
  <c r="AJ14" i="102"/>
  <c r="AX22" i="48"/>
  <c r="S22" i="48" s="1"/>
  <c r="AC22" i="48" s="1"/>
  <c r="AB23" i="48" s="1"/>
  <c r="AX15" i="48"/>
  <c r="S15" i="48" s="1"/>
  <c r="AC15" i="48" s="1"/>
  <c r="AB16" i="48" s="1"/>
  <c r="AX5" i="48"/>
  <c r="S5" i="48" s="1"/>
  <c r="AC5" i="48" s="1"/>
  <c r="AB6" i="48" s="1"/>
  <c r="AF94" i="82"/>
  <c r="AO94" i="82" s="1"/>
  <c r="AE94" i="82"/>
  <c r="W95" i="82"/>
  <c r="AG94" i="82"/>
  <c r="AP94" i="82" s="1"/>
  <c r="AS48" i="50"/>
  <c r="AL48" i="50"/>
  <c r="AU48" i="50" s="1"/>
  <c r="AS84" i="50"/>
  <c r="AL84" i="50"/>
  <c r="AU84" i="50" s="1"/>
  <c r="AS63" i="102"/>
  <c r="AL63" i="102"/>
  <c r="AU63" i="102" s="1"/>
  <c r="AR98" i="42"/>
  <c r="AR100" i="42" s="1"/>
  <c r="AL98" i="42"/>
  <c r="AU98" i="42" s="1"/>
  <c r="AJ3" i="50"/>
  <c r="AB4" i="50"/>
  <c r="AS24" i="50"/>
  <c r="AL24" i="50"/>
  <c r="AU24" i="50" s="1"/>
  <c r="AS42" i="50"/>
  <c r="AL42" i="50"/>
  <c r="AU42" i="50" s="1"/>
  <c r="AS78" i="50"/>
  <c r="AL78" i="50"/>
  <c r="AU78" i="50" s="1"/>
  <c r="AS97" i="50"/>
  <c r="AL97" i="50"/>
  <c r="AU97" i="50" s="1"/>
  <c r="AS75" i="102"/>
  <c r="AL75" i="102"/>
  <c r="AU75" i="102" s="1"/>
  <c r="AS13" i="50"/>
  <c r="AL13" i="50"/>
  <c r="AU13" i="50" s="1"/>
  <c r="AS31" i="50"/>
  <c r="AL31" i="50"/>
  <c r="AU31" i="50" s="1"/>
  <c r="AS85" i="50"/>
  <c r="AL85" i="50"/>
  <c r="AU85" i="50" s="1"/>
  <c r="AS32" i="50"/>
  <c r="AL32" i="50"/>
  <c r="AU32" i="50" s="1"/>
  <c r="AS68" i="50"/>
  <c r="AL68" i="50"/>
  <c r="AU68" i="50" s="1"/>
  <c r="AS5" i="102"/>
  <c r="AL5" i="102"/>
  <c r="AU5" i="102" s="1"/>
  <c r="AS41" i="102"/>
  <c r="AL41" i="102"/>
  <c r="AU41" i="102" s="1"/>
  <c r="AS7" i="42"/>
  <c r="AL7" i="42"/>
  <c r="AU7" i="42" s="1"/>
  <c r="AS21" i="50"/>
  <c r="AL21" i="50"/>
  <c r="AU21" i="50" s="1"/>
  <c r="AS57" i="50"/>
  <c r="AL57" i="50"/>
  <c r="AU57" i="50" s="1"/>
  <c r="AS75" i="50"/>
  <c r="AL75" i="50"/>
  <c r="AU75" i="50" s="1"/>
  <c r="AS18" i="102"/>
  <c r="AL18" i="102"/>
  <c r="AU18" i="102" s="1"/>
  <c r="AS36" i="102"/>
  <c r="AL36" i="102"/>
  <c r="AU36" i="102" s="1"/>
  <c r="AS16" i="50"/>
  <c r="AL16" i="50"/>
  <c r="AU16" i="50" s="1"/>
  <c r="AS34" i="50"/>
  <c r="AL34" i="50"/>
  <c r="AU34" i="50" s="1"/>
  <c r="AS70" i="50"/>
  <c r="AL70" i="50"/>
  <c r="AU70" i="50" s="1"/>
  <c r="AS88" i="50"/>
  <c r="AL88" i="50"/>
  <c r="AU88" i="50" s="1"/>
  <c r="AS13" i="102"/>
  <c r="AL13" i="102"/>
  <c r="AU13" i="102" s="1"/>
  <c r="AJ97" i="48"/>
  <c r="AK97" i="48"/>
  <c r="AT97" i="48" s="1"/>
  <c r="AK91" i="48"/>
  <c r="AT91" i="48" s="1"/>
  <c r="AJ91" i="48"/>
  <c r="AJ85" i="48"/>
  <c r="AK85" i="48"/>
  <c r="AT85" i="48" s="1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J49" i="48"/>
  <c r="AK49" i="48"/>
  <c r="AT49" i="48" s="1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K13" i="48"/>
  <c r="AT13" i="48" s="1"/>
  <c r="AS5" i="50"/>
  <c r="AL5" i="50"/>
  <c r="AU5" i="50" s="1"/>
  <c r="AS23" i="50"/>
  <c r="AL23" i="50"/>
  <c r="AU23" i="50" s="1"/>
  <c r="AL41" i="50"/>
  <c r="AU41" i="50" s="1"/>
  <c r="AS41" i="50"/>
  <c r="AS59" i="50"/>
  <c r="AL59" i="50"/>
  <c r="AU59" i="50" s="1"/>
  <c r="AS77" i="50"/>
  <c r="AL77" i="50"/>
  <c r="AU77" i="50" s="1"/>
  <c r="AS95" i="50"/>
  <c r="AL95" i="50"/>
  <c r="AU95" i="50" s="1"/>
  <c r="AS20" i="102"/>
  <c r="AL20" i="102"/>
  <c r="AU20" i="102" s="1"/>
  <c r="AS56" i="102"/>
  <c r="AL56" i="102"/>
  <c r="AU56" i="102" s="1"/>
  <c r="AS74" i="102"/>
  <c r="AL74" i="102"/>
  <c r="AU74" i="102" s="1"/>
  <c r="AS59" i="102"/>
  <c r="AL59" i="102"/>
  <c r="AU59" i="102" s="1"/>
  <c r="AS90" i="102"/>
  <c r="AL90" i="102"/>
  <c r="AU90" i="102" s="1"/>
  <c r="AS19" i="50"/>
  <c r="AL19" i="50"/>
  <c r="AU19" i="50" s="1"/>
  <c r="AS37" i="50"/>
  <c r="AL37" i="50"/>
  <c r="AU37" i="50" s="1"/>
  <c r="AS73" i="50"/>
  <c r="AL73" i="50"/>
  <c r="AU73" i="50" s="1"/>
  <c r="AS28" i="102"/>
  <c r="AL28" i="102"/>
  <c r="AU28" i="102" s="1"/>
  <c r="AS46" i="102"/>
  <c r="AL46" i="102"/>
  <c r="AU46" i="102" s="1"/>
  <c r="AS20" i="50"/>
  <c r="AL20" i="50"/>
  <c r="AU20" i="50" s="1"/>
  <c r="AS38" i="50"/>
  <c r="AL38" i="50"/>
  <c r="AU38" i="50" s="1"/>
  <c r="AS74" i="50"/>
  <c r="AL74" i="50"/>
  <c r="AU74" i="50" s="1"/>
  <c r="AS92" i="50"/>
  <c r="AL92" i="50"/>
  <c r="AU92" i="50" s="1"/>
  <c r="AS11" i="102"/>
  <c r="AL11" i="102"/>
  <c r="AU11" i="102" s="1"/>
  <c r="AS47" i="102"/>
  <c r="AL47" i="102"/>
  <c r="AU47" i="102" s="1"/>
  <c r="AS9" i="50"/>
  <c r="AL9" i="50"/>
  <c r="AU9" i="50" s="1"/>
  <c r="AS45" i="50"/>
  <c r="AL45" i="50"/>
  <c r="AU45" i="50" s="1"/>
  <c r="AS3" i="102"/>
  <c r="AL3" i="102"/>
  <c r="AU3" i="102" s="1"/>
  <c r="AS24" i="102"/>
  <c r="AL24" i="102"/>
  <c r="AU24" i="102" s="1"/>
  <c r="AS42" i="102"/>
  <c r="AL42" i="102"/>
  <c r="AU42" i="102" s="1"/>
  <c r="AJ6" i="50"/>
  <c r="AS58" i="50"/>
  <c r="AL58" i="50"/>
  <c r="AU58" i="50" s="1"/>
  <c r="AS19" i="102"/>
  <c r="AL19" i="102"/>
  <c r="AU19" i="102" s="1"/>
  <c r="AS37" i="102"/>
  <c r="AL37" i="102"/>
  <c r="AU37" i="102" s="1"/>
  <c r="AS73" i="102"/>
  <c r="AL73" i="102"/>
  <c r="AU73" i="102" s="1"/>
  <c r="AJ94" i="48"/>
  <c r="AK94" i="48"/>
  <c r="AT94" i="48" s="1"/>
  <c r="AJ90" i="48"/>
  <c r="AK90" i="48"/>
  <c r="AT90" i="48" s="1"/>
  <c r="AJ84" i="48"/>
  <c r="AK84" i="48"/>
  <c r="AT84" i="48" s="1"/>
  <c r="AK78" i="48"/>
  <c r="AT78" i="48" s="1"/>
  <c r="AJ78" i="48"/>
  <c r="AJ72" i="48"/>
  <c r="AK72" i="48"/>
  <c r="AT72" i="48" s="1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K42" i="48"/>
  <c r="AT42" i="48" s="1"/>
  <c r="AJ42" i="48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K6" i="48"/>
  <c r="AT6" i="48" s="1"/>
  <c r="AI95" i="35"/>
  <c r="AN95" i="35"/>
  <c r="AS38" i="102"/>
  <c r="AL38" i="102"/>
  <c r="AU38" i="102" s="1"/>
  <c r="AS92" i="102"/>
  <c r="AL92" i="102"/>
  <c r="AU92" i="102" s="1"/>
  <c r="AS78" i="102"/>
  <c r="AL78" i="102"/>
  <c r="AU78" i="102" s="1"/>
  <c r="AS45" i="102"/>
  <c r="AL45" i="102"/>
  <c r="AU45" i="102" s="1"/>
  <c r="AS55" i="50"/>
  <c r="AL55" i="50"/>
  <c r="AU55" i="50" s="1"/>
  <c r="AS91" i="50"/>
  <c r="AL91" i="50"/>
  <c r="AU91" i="50" s="1"/>
  <c r="AS10" i="102"/>
  <c r="AL10" i="102"/>
  <c r="AU10" i="102" s="1"/>
  <c r="AS64" i="102"/>
  <c r="AL64" i="102"/>
  <c r="AU64" i="102" s="1"/>
  <c r="AS82" i="102"/>
  <c r="AL82" i="102"/>
  <c r="AU82" i="102" s="1"/>
  <c r="AS77" i="102"/>
  <c r="AL77" i="102"/>
  <c r="AU77" i="102" s="1"/>
  <c r="AS84" i="102"/>
  <c r="AL84" i="102"/>
  <c r="AU84" i="102" s="1"/>
  <c r="AS56" i="50"/>
  <c r="AL56" i="50"/>
  <c r="AU56" i="50" s="1"/>
  <c r="AS29" i="102"/>
  <c r="AL29" i="102"/>
  <c r="AU29" i="102" s="1"/>
  <c r="AR98" i="50"/>
  <c r="AR100" i="50" s="1"/>
  <c r="AL98" i="50"/>
  <c r="AU98" i="50" s="1"/>
  <c r="AS27" i="50"/>
  <c r="AL27" i="50"/>
  <c r="AU27" i="50" s="1"/>
  <c r="AS63" i="50"/>
  <c r="AL63" i="50"/>
  <c r="AU63" i="50" s="1"/>
  <c r="AS81" i="50"/>
  <c r="AL81" i="50"/>
  <c r="AU81" i="50" s="1"/>
  <c r="AJ4" i="102"/>
  <c r="AK4" i="102"/>
  <c r="AT4" i="102" s="1"/>
  <c r="AT100" i="102" s="1"/>
  <c r="AS60" i="102"/>
  <c r="AL60" i="102"/>
  <c r="AU60" i="102" s="1"/>
  <c r="AS96" i="102"/>
  <c r="AL96" i="102"/>
  <c r="AU96" i="102" s="1"/>
  <c r="AI98" i="48"/>
  <c r="AN98" i="48"/>
  <c r="AN100" i="48" s="1"/>
  <c r="AS22" i="50"/>
  <c r="AL22" i="50"/>
  <c r="AU22" i="50" s="1"/>
  <c r="AS40" i="50"/>
  <c r="AL40" i="50"/>
  <c r="AU40" i="50" s="1"/>
  <c r="AS76" i="50"/>
  <c r="AL76" i="50"/>
  <c r="AU76" i="50" s="1"/>
  <c r="AS94" i="50"/>
  <c r="AL94" i="50"/>
  <c r="AU94" i="50" s="1"/>
  <c r="AS55" i="102"/>
  <c r="AL55" i="102"/>
  <c r="AU55" i="102" s="1"/>
  <c r="AR98" i="102"/>
  <c r="AR100" i="102" s="1"/>
  <c r="AL98" i="102"/>
  <c r="AU98" i="102" s="1"/>
  <c r="AS6" i="42"/>
  <c r="AL6" i="42"/>
  <c r="AU6" i="42" s="1"/>
  <c r="AK96" i="48"/>
  <c r="AT96" i="48" s="1"/>
  <c r="AJ96" i="48"/>
  <c r="AJ89" i="48"/>
  <c r="AK89" i="48"/>
  <c r="AT89" i="48" s="1"/>
  <c r="AJ83" i="48"/>
  <c r="AK83" i="48"/>
  <c r="AT83" i="48" s="1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J35" i="48"/>
  <c r="AK35" i="48"/>
  <c r="AT35" i="48" s="1"/>
  <c r="AK29" i="48"/>
  <c r="AT29" i="48" s="1"/>
  <c r="AJ29" i="48"/>
  <c r="AJ23" i="48"/>
  <c r="AK23" i="48"/>
  <c r="AT23" i="48" s="1"/>
  <c r="AK17" i="48"/>
  <c r="AT17" i="48" s="1"/>
  <c r="AJ17" i="48"/>
  <c r="AK11" i="48"/>
  <c r="AT11" i="48" s="1"/>
  <c r="AJ11" i="48"/>
  <c r="AX3" i="48"/>
  <c r="S3" i="48" s="1"/>
  <c r="AC3" i="48" s="1"/>
  <c r="AS11" i="50"/>
  <c r="AL11" i="50"/>
  <c r="AU11" i="50" s="1"/>
  <c r="AS29" i="50"/>
  <c r="AL29" i="50"/>
  <c r="AU29" i="50" s="1"/>
  <c r="AS65" i="50"/>
  <c r="AL65" i="50"/>
  <c r="AU65" i="50" s="1"/>
  <c r="AS26" i="102"/>
  <c r="AL26" i="102"/>
  <c r="AU26" i="102" s="1"/>
  <c r="AS80" i="102"/>
  <c r="AL80" i="102"/>
  <c r="AU80" i="102" s="1"/>
  <c r="AS88" i="102"/>
  <c r="AL88" i="102"/>
  <c r="AU88" i="102" s="1"/>
  <c r="AI97" i="90"/>
  <c r="AN97" i="90"/>
  <c r="AS26" i="50"/>
  <c r="AL26" i="50"/>
  <c r="AU26" i="50" s="1"/>
  <c r="AS62" i="50"/>
  <c r="AL62" i="50"/>
  <c r="AU62" i="50" s="1"/>
  <c r="AS80" i="50"/>
  <c r="AL80" i="50"/>
  <c r="AU80" i="50" s="1"/>
  <c r="AS17" i="102"/>
  <c r="AL17" i="102"/>
  <c r="AU17" i="102" s="1"/>
  <c r="AS33" i="50"/>
  <c r="AL33" i="50"/>
  <c r="AU33" i="50" s="1"/>
  <c r="AS69" i="50"/>
  <c r="AL69" i="50"/>
  <c r="AU69" i="50" s="1"/>
  <c r="AS87" i="50"/>
  <c r="AL87" i="50"/>
  <c r="AU87" i="50" s="1"/>
  <c r="AS12" i="102"/>
  <c r="AL12" i="102"/>
  <c r="AU12" i="102" s="1"/>
  <c r="AS48" i="102"/>
  <c r="AL48" i="102"/>
  <c r="AU48" i="102" s="1"/>
  <c r="AL10" i="50"/>
  <c r="AU10" i="50" s="1"/>
  <c r="AS10" i="50"/>
  <c r="AS28" i="50"/>
  <c r="AL28" i="50"/>
  <c r="AU28" i="50" s="1"/>
  <c r="AS46" i="50"/>
  <c r="AL46" i="50"/>
  <c r="AU46" i="50" s="1"/>
  <c r="AS82" i="50"/>
  <c r="AL82" i="50"/>
  <c r="AU82" i="50" s="1"/>
  <c r="AS7" i="102"/>
  <c r="AL7" i="102"/>
  <c r="AU7" i="102" s="1"/>
  <c r="AS25" i="102"/>
  <c r="AL25" i="102"/>
  <c r="AU25" i="102" s="1"/>
  <c r="AS61" i="102"/>
  <c r="AL61" i="102"/>
  <c r="AU61" i="102" s="1"/>
  <c r="AS79" i="102"/>
  <c r="AL79" i="102"/>
  <c r="AU79" i="102" s="1"/>
  <c r="AH98" i="10"/>
  <c r="AQ98" i="10" s="1"/>
  <c r="AQ100" i="10" s="1"/>
  <c r="AZ3" i="10"/>
  <c r="AX96" i="10" s="1"/>
  <c r="S96" i="10" s="1"/>
  <c r="AC96" i="10" s="1"/>
  <c r="AB97" i="10" s="1"/>
  <c r="AX9" i="10"/>
  <c r="S9" i="10" s="1"/>
  <c r="AC9" i="10" s="1"/>
  <c r="AB10" i="10" s="1"/>
  <c r="AX12" i="10"/>
  <c r="S12" i="10" s="1"/>
  <c r="AC12" i="10" s="1"/>
  <c r="AB13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6" i="10"/>
  <c r="S26" i="10" s="1"/>
  <c r="AC26" i="10" s="1"/>
  <c r="AB27" i="10" s="1"/>
  <c r="AX27" i="10"/>
  <c r="S27" i="10" s="1"/>
  <c r="AC27" i="10" s="1"/>
  <c r="AB28" i="10" s="1"/>
  <c r="AX30" i="10"/>
  <c r="S30" i="10" s="1"/>
  <c r="AC30" i="10" s="1"/>
  <c r="AB31" i="10" s="1"/>
  <c r="AX36" i="10"/>
  <c r="S36" i="10" s="1"/>
  <c r="AC36" i="10" s="1"/>
  <c r="AB37" i="10" s="1"/>
  <c r="AX37" i="10"/>
  <c r="S37" i="10" s="1"/>
  <c r="AC37" i="10" s="1"/>
  <c r="AB38" i="10" s="1"/>
  <c r="AX38" i="10"/>
  <c r="S38" i="10" s="1"/>
  <c r="AC38" i="10" s="1"/>
  <c r="AB39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7" i="10"/>
  <c r="S97" i="10" s="1"/>
  <c r="AC97" i="10" s="1"/>
  <c r="AB98" i="10" s="1"/>
  <c r="AX94" i="10"/>
  <c r="S94" i="10" s="1"/>
  <c r="AC94" i="10" s="1"/>
  <c r="AB95" i="10" s="1"/>
  <c r="AX93" i="10"/>
  <c r="S93" i="10" s="1"/>
  <c r="AC93" i="10" s="1"/>
  <c r="AB94" i="10" s="1"/>
  <c r="AX95" i="10"/>
  <c r="S95" i="10" s="1"/>
  <c r="AC95" i="10" s="1"/>
  <c r="AB96" i="10" s="1"/>
  <c r="AJ95" i="48"/>
  <c r="AK95" i="48"/>
  <c r="AT95" i="48" s="1"/>
  <c r="AJ88" i="48"/>
  <c r="AK88" i="48"/>
  <c r="AT88" i="48" s="1"/>
  <c r="AJ82" i="48"/>
  <c r="AK82" i="48"/>
  <c r="AT82" i="48" s="1"/>
  <c r="AJ76" i="48"/>
  <c r="AK76" i="48"/>
  <c r="AT76" i="48" s="1"/>
  <c r="AJ70" i="48"/>
  <c r="AK70" i="48"/>
  <c r="AT70" i="48" s="1"/>
  <c r="AK64" i="48"/>
  <c r="AT64" i="48" s="1"/>
  <c r="AJ64" i="48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J22" i="48"/>
  <c r="AK22" i="48"/>
  <c r="AT22" i="48" s="1"/>
  <c r="AJ16" i="48"/>
  <c r="AK16" i="48"/>
  <c r="AT16" i="48" s="1"/>
  <c r="AK10" i="48"/>
  <c r="AT10" i="48" s="1"/>
  <c r="AJ10" i="48"/>
  <c r="AK5" i="48"/>
  <c r="AT5" i="48" s="1"/>
  <c r="AJ5" i="48"/>
  <c r="AS47" i="50"/>
  <c r="AL47" i="50"/>
  <c r="AU47" i="50" s="1"/>
  <c r="AS83" i="50"/>
  <c r="AL83" i="50"/>
  <c r="AU83" i="50" s="1"/>
  <c r="AS8" i="102"/>
  <c r="AL8" i="102"/>
  <c r="AU8" i="102" s="1"/>
  <c r="AS44" i="102"/>
  <c r="AL44" i="102"/>
  <c r="AU44" i="102" s="1"/>
  <c r="AS62" i="102"/>
  <c r="AL62" i="102"/>
  <c r="AU62" i="102" s="1"/>
  <c r="AS95" i="102"/>
  <c r="AL95" i="102"/>
  <c r="AU95" i="102" s="1"/>
  <c r="AS12" i="50"/>
  <c r="AL12" i="50"/>
  <c r="AU12" i="50" s="1"/>
  <c r="AS30" i="50"/>
  <c r="AL30" i="50"/>
  <c r="AU30" i="50" s="1"/>
  <c r="AS9" i="102"/>
  <c r="AL9" i="102"/>
  <c r="AU9" i="102" s="1"/>
  <c r="AS8" i="42"/>
  <c r="AL8" i="42"/>
  <c r="AU8" i="42" s="1"/>
  <c r="AS87" i="102"/>
  <c r="AL87" i="102"/>
  <c r="AU87" i="102" s="1"/>
  <c r="AG97" i="94"/>
  <c r="AP97" i="94" s="1"/>
  <c r="AE97" i="94"/>
  <c r="AF97" i="94"/>
  <c r="AO97" i="94" s="1"/>
  <c r="W98" i="94"/>
  <c r="AT100" i="42"/>
  <c r="AS44" i="50"/>
  <c r="AL44" i="50"/>
  <c r="AU44" i="50" s="1"/>
  <c r="AS35" i="102"/>
  <c r="AL35" i="102"/>
  <c r="AU35" i="102" s="1"/>
  <c r="AS72" i="50"/>
  <c r="AL72" i="50"/>
  <c r="AU72" i="50" s="1"/>
  <c r="AS33" i="102"/>
  <c r="AL33" i="102"/>
  <c r="AU33" i="102" s="1"/>
  <c r="AS83" i="102"/>
  <c r="AL83" i="102"/>
  <c r="AU83" i="102" s="1"/>
  <c r="AR94" i="98"/>
  <c r="AR93" i="82"/>
  <c r="AK7" i="50"/>
  <c r="AT7" i="50" s="1"/>
  <c r="AJ7" i="50"/>
  <c r="AS43" i="50"/>
  <c r="AL43" i="50"/>
  <c r="AU43" i="50" s="1"/>
  <c r="AS79" i="50"/>
  <c r="AL79" i="50"/>
  <c r="AU79" i="50" s="1"/>
  <c r="AS96" i="50"/>
  <c r="AL96" i="50"/>
  <c r="AU96" i="50" s="1"/>
  <c r="AS16" i="102"/>
  <c r="AL16" i="102"/>
  <c r="AU16" i="102" s="1"/>
  <c r="AS34" i="102"/>
  <c r="AL34" i="102"/>
  <c r="AU34" i="102" s="1"/>
  <c r="AS52" i="102"/>
  <c r="AL52" i="102"/>
  <c r="AU52" i="102" s="1"/>
  <c r="AS70" i="102"/>
  <c r="AL70" i="102"/>
  <c r="AU70" i="102" s="1"/>
  <c r="AS89" i="102"/>
  <c r="AL89" i="102"/>
  <c r="AU89" i="102" s="1"/>
  <c r="AS97" i="102"/>
  <c r="AL97" i="102"/>
  <c r="AU97" i="102" s="1"/>
  <c r="AL4" i="42"/>
  <c r="AU4" i="42" s="1"/>
  <c r="AS4" i="42"/>
  <c r="AS53" i="102"/>
  <c r="AL53" i="102"/>
  <c r="AU53" i="102" s="1"/>
  <c r="AR97" i="10"/>
  <c r="AS15" i="50"/>
  <c r="AL15" i="50"/>
  <c r="AU15" i="50" s="1"/>
  <c r="AS51" i="50"/>
  <c r="AL51" i="50"/>
  <c r="AU51" i="50" s="1"/>
  <c r="AS30" i="102"/>
  <c r="AL30" i="102"/>
  <c r="AU30" i="102" s="1"/>
  <c r="AS66" i="102"/>
  <c r="AL66" i="102"/>
  <c r="AU66" i="102" s="1"/>
  <c r="AS64" i="50"/>
  <c r="AL64" i="50"/>
  <c r="AU64" i="50" s="1"/>
  <c r="AS43" i="102"/>
  <c r="AL43" i="102"/>
  <c r="AU43" i="102" s="1"/>
  <c r="Z98" i="10"/>
  <c r="AK93" i="48"/>
  <c r="AT93" i="48" s="1"/>
  <c r="AJ93" i="48"/>
  <c r="AJ87" i="48"/>
  <c r="AK87" i="48"/>
  <c r="AT87" i="48" s="1"/>
  <c r="AK81" i="48"/>
  <c r="AT81" i="48" s="1"/>
  <c r="AJ81" i="48"/>
  <c r="AK75" i="48"/>
  <c r="AT75" i="48" s="1"/>
  <c r="AJ75" i="48"/>
  <c r="AJ69" i="48"/>
  <c r="AK69" i="48"/>
  <c r="AT69" i="48" s="1"/>
  <c r="AJ63" i="48"/>
  <c r="AK63" i="48"/>
  <c r="AT63" i="48" s="1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J33" i="48"/>
  <c r="AK33" i="48"/>
  <c r="AT33" i="48" s="1"/>
  <c r="AJ27" i="48"/>
  <c r="AK27" i="48"/>
  <c r="AT27" i="48" s="1"/>
  <c r="AK21" i="48"/>
  <c r="AT21" i="48" s="1"/>
  <c r="AJ21" i="48"/>
  <c r="AX14" i="48"/>
  <c r="S14" i="48" s="1"/>
  <c r="AC14" i="48" s="1"/>
  <c r="AB15" i="48" s="1"/>
  <c r="AX8" i="48"/>
  <c r="S8" i="48" s="1"/>
  <c r="AC8" i="48" s="1"/>
  <c r="AB9" i="48" s="1"/>
  <c r="AS17" i="50"/>
  <c r="AL17" i="50"/>
  <c r="AU17" i="50" s="1"/>
  <c r="AL50" i="102"/>
  <c r="AU50" i="102" s="1"/>
  <c r="AS50" i="102"/>
  <c r="AS66" i="50"/>
  <c r="AL66" i="50"/>
  <c r="AU66" i="50" s="1"/>
  <c r="AS27" i="102"/>
  <c r="AL27" i="102"/>
  <c r="AU27" i="102" s="1"/>
  <c r="AS81" i="102"/>
  <c r="AL81" i="102"/>
  <c r="AU81" i="102" s="1"/>
  <c r="AS71" i="102"/>
  <c r="AL71" i="102"/>
  <c r="AU71" i="102" s="1"/>
  <c r="AH95" i="98"/>
  <c r="AQ95" i="98" s="1"/>
  <c r="AS18" i="50"/>
  <c r="AL18" i="50"/>
  <c r="AU18" i="50" s="1"/>
  <c r="AL54" i="50"/>
  <c r="AU54" i="50" s="1"/>
  <c r="AS54" i="50"/>
  <c r="AS90" i="50"/>
  <c r="AL90" i="50"/>
  <c r="AU90" i="50" s="1"/>
  <c r="AL69" i="102"/>
  <c r="AU69" i="102" s="1"/>
  <c r="AS69" i="102"/>
  <c r="AS94" i="102"/>
  <c r="AL94" i="102"/>
  <c r="AU94" i="102" s="1"/>
  <c r="AS25" i="50"/>
  <c r="AL25" i="50"/>
  <c r="AU25" i="50" s="1"/>
  <c r="AL61" i="50"/>
  <c r="AU61" i="50" s="1"/>
  <c r="AS61" i="50"/>
  <c r="AS8" i="50"/>
  <c r="AL8" i="50"/>
  <c r="AU8" i="50" s="1"/>
  <c r="Z95" i="98"/>
  <c r="AS36" i="50"/>
  <c r="AL36" i="50"/>
  <c r="AU36" i="50" s="1"/>
  <c r="AS15" i="102"/>
  <c r="AL15" i="102"/>
  <c r="AU15" i="102" s="1"/>
  <c r="AS51" i="102"/>
  <c r="AL51" i="102"/>
  <c r="AU51" i="102" s="1"/>
  <c r="AS60" i="50"/>
  <c r="AL60" i="50"/>
  <c r="AU60" i="50" s="1"/>
  <c r="AS21" i="102"/>
  <c r="AL21" i="102"/>
  <c r="AU21" i="102" s="1"/>
  <c r="AS39" i="102"/>
  <c r="AL39" i="102"/>
  <c r="AU39" i="102" s="1"/>
  <c r="AL57" i="102"/>
  <c r="AU57" i="102" s="1"/>
  <c r="AS57" i="102"/>
  <c r="AS93" i="102"/>
  <c r="AL93" i="102"/>
  <c r="AU93" i="102" s="1"/>
  <c r="AS91" i="102"/>
  <c r="AL91" i="102"/>
  <c r="AU91" i="102" s="1"/>
  <c r="AS49" i="50"/>
  <c r="AL49" i="50"/>
  <c r="AU49" i="50" s="1"/>
  <c r="AS67" i="50"/>
  <c r="AL67" i="50"/>
  <c r="AU67" i="50" s="1"/>
  <c r="AS6" i="102"/>
  <c r="AL6" i="102"/>
  <c r="AU6" i="102" s="1"/>
  <c r="AS22" i="102"/>
  <c r="AL22" i="102"/>
  <c r="AU22" i="102" s="1"/>
  <c r="AS40" i="102"/>
  <c r="AL40" i="102"/>
  <c r="AU40" i="102" s="1"/>
  <c r="AS58" i="102"/>
  <c r="AL58" i="102"/>
  <c r="AU58" i="102" s="1"/>
  <c r="AS76" i="102"/>
  <c r="AL76" i="102"/>
  <c r="AU76" i="102" s="1"/>
  <c r="Y98" i="90"/>
  <c r="X98" i="90"/>
  <c r="AS14" i="50"/>
  <c r="AL14" i="50"/>
  <c r="AU14" i="50" s="1"/>
  <c r="AS50" i="50"/>
  <c r="AL50" i="50"/>
  <c r="AU50" i="50" s="1"/>
  <c r="AS86" i="50"/>
  <c r="AL86" i="50"/>
  <c r="AU86" i="50" s="1"/>
  <c r="AS23" i="102"/>
  <c r="AL23" i="102"/>
  <c r="AU23" i="102" s="1"/>
  <c r="AL65" i="102"/>
  <c r="AU65" i="102" s="1"/>
  <c r="AS65" i="102"/>
  <c r="AH94" i="82"/>
  <c r="AQ94" i="82" s="1"/>
  <c r="AS39" i="50"/>
  <c r="AL39" i="50"/>
  <c r="AU39" i="50" s="1"/>
  <c r="AS93" i="50"/>
  <c r="AL93" i="50"/>
  <c r="AU93" i="50" s="1"/>
  <c r="AS54" i="102"/>
  <c r="AL54" i="102"/>
  <c r="AU54" i="102" s="1"/>
  <c r="AS72" i="102"/>
  <c r="AL72" i="102"/>
  <c r="AU72" i="102" s="1"/>
  <c r="AS52" i="50"/>
  <c r="AL52" i="50"/>
  <c r="AU52" i="50" s="1"/>
  <c r="AS31" i="102"/>
  <c r="AL31" i="102"/>
  <c r="AU31" i="102" s="1"/>
  <c r="AS49" i="102"/>
  <c r="AL49" i="102"/>
  <c r="AU49" i="102" s="1"/>
  <c r="AS67" i="102"/>
  <c r="AL67" i="102"/>
  <c r="AU67" i="102" s="1"/>
  <c r="AL85" i="102"/>
  <c r="AU85" i="102" s="1"/>
  <c r="AS85" i="102"/>
  <c r="AJ98" i="48"/>
  <c r="AS98" i="48" s="1"/>
  <c r="AK98" i="48"/>
  <c r="AT98" i="48" s="1"/>
  <c r="AJ92" i="48"/>
  <c r="AK92" i="48"/>
  <c r="AT92" i="48" s="1"/>
  <c r="AK86" i="48"/>
  <c r="AT86" i="48" s="1"/>
  <c r="AJ86" i="48"/>
  <c r="AJ80" i="48"/>
  <c r="AK80" i="48"/>
  <c r="AT80" i="48" s="1"/>
  <c r="AK74" i="48"/>
  <c r="AT74" i="48" s="1"/>
  <c r="AJ74" i="48"/>
  <c r="AK68" i="48"/>
  <c r="AT68" i="48" s="1"/>
  <c r="AJ68" i="48"/>
  <c r="AJ62" i="48"/>
  <c r="AK62" i="48"/>
  <c r="AT62" i="48" s="1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J32" i="48"/>
  <c r="AK32" i="48"/>
  <c r="AT32" i="48" s="1"/>
  <c r="AK26" i="48"/>
  <c r="AT26" i="48" s="1"/>
  <c r="AJ26" i="48"/>
  <c r="AX19" i="48"/>
  <c r="S19" i="48" s="1"/>
  <c r="AC19" i="48" s="1"/>
  <c r="AB20" i="48" s="1"/>
  <c r="AX13" i="48"/>
  <c r="S13" i="48" s="1"/>
  <c r="AC13" i="48" s="1"/>
  <c r="AB14" i="48" s="1"/>
  <c r="AX7" i="48"/>
  <c r="S7" i="48" s="1"/>
  <c r="AC7" i="48" s="1"/>
  <c r="AB8" i="48" s="1"/>
  <c r="Y96" i="35"/>
  <c r="X96" i="35"/>
  <c r="AS35" i="50"/>
  <c r="AL35" i="50"/>
  <c r="AU35" i="50" s="1"/>
  <c r="AS53" i="50"/>
  <c r="AL53" i="50"/>
  <c r="AU53" i="50" s="1"/>
  <c r="AS71" i="50"/>
  <c r="AL71" i="50"/>
  <c r="AU71" i="50" s="1"/>
  <c r="AS89" i="50"/>
  <c r="AL89" i="50"/>
  <c r="AU89" i="50" s="1"/>
  <c r="AS14" i="102"/>
  <c r="AL14" i="102"/>
  <c r="AU14" i="102" s="1"/>
  <c r="AS32" i="102"/>
  <c r="AL32" i="102"/>
  <c r="AU32" i="102" s="1"/>
  <c r="AS68" i="102"/>
  <c r="AL68" i="102"/>
  <c r="AU68" i="102" s="1"/>
  <c r="AS86" i="102"/>
  <c r="AL86" i="102"/>
  <c r="AU86" i="102" s="1"/>
  <c r="AS100" i="42" l="1"/>
  <c r="AU100" i="42"/>
  <c r="C11" i="42" s="1"/>
  <c r="AX33" i="10"/>
  <c r="S33" i="10" s="1"/>
  <c r="AC33" i="10" s="1"/>
  <c r="AB34" i="10" s="1"/>
  <c r="AX25" i="10"/>
  <c r="S25" i="10" s="1"/>
  <c r="AC25" i="10" s="1"/>
  <c r="AB26" i="10" s="1"/>
  <c r="AX15" i="10"/>
  <c r="S15" i="10" s="1"/>
  <c r="AC15" i="10" s="1"/>
  <c r="AB16" i="10" s="1"/>
  <c r="AX32" i="10"/>
  <c r="S32" i="10" s="1"/>
  <c r="AC32" i="10" s="1"/>
  <c r="AB33" i="10" s="1"/>
  <c r="AX24" i="10"/>
  <c r="S24" i="10" s="1"/>
  <c r="AC24" i="10" s="1"/>
  <c r="AB25" i="10" s="1"/>
  <c r="AX14" i="10"/>
  <c r="S14" i="10" s="1"/>
  <c r="AC14" i="10" s="1"/>
  <c r="AB15" i="10" s="1"/>
  <c r="AJ6" i="48"/>
  <c r="AX59" i="10"/>
  <c r="S59" i="10" s="1"/>
  <c r="AC59" i="10" s="1"/>
  <c r="AB60" i="10" s="1"/>
  <c r="AX53" i="10"/>
  <c r="S53" i="10" s="1"/>
  <c r="AC53" i="10" s="1"/>
  <c r="AB54" i="10" s="1"/>
  <c r="AX47" i="10"/>
  <c r="S47" i="10" s="1"/>
  <c r="AC47" i="10" s="1"/>
  <c r="AB48" i="10" s="1"/>
  <c r="AX39" i="10"/>
  <c r="S39" i="10" s="1"/>
  <c r="AC39" i="10" s="1"/>
  <c r="AB40" i="10" s="1"/>
  <c r="AX31" i="10"/>
  <c r="S31" i="10" s="1"/>
  <c r="AC31" i="10" s="1"/>
  <c r="AB32" i="10" s="1"/>
  <c r="AX21" i="10"/>
  <c r="S21" i="10" s="1"/>
  <c r="AC21" i="10" s="1"/>
  <c r="AB22" i="10" s="1"/>
  <c r="AX13" i="10"/>
  <c r="S13" i="10" s="1"/>
  <c r="AC13" i="10" s="1"/>
  <c r="AB14" i="10" s="1"/>
  <c r="AK9" i="48"/>
  <c r="AT9" i="48" s="1"/>
  <c r="AJ9" i="48"/>
  <c r="AS16" i="48"/>
  <c r="AL16" i="48"/>
  <c r="AU16" i="48" s="1"/>
  <c r="AS70" i="48"/>
  <c r="AL70" i="48"/>
  <c r="AU70" i="48" s="1"/>
  <c r="AS88" i="48"/>
  <c r="AL88" i="48"/>
  <c r="AU88" i="48" s="1"/>
  <c r="AJ88" i="10"/>
  <c r="AK88" i="10"/>
  <c r="AT88" i="10" s="1"/>
  <c r="AK82" i="10"/>
  <c r="AT82" i="10" s="1"/>
  <c r="AJ82" i="10"/>
  <c r="AK76" i="10"/>
  <c r="AT76" i="10" s="1"/>
  <c r="AJ76" i="10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K40" i="10"/>
  <c r="AT40" i="10" s="1"/>
  <c r="AK34" i="10"/>
  <c r="AT34" i="10" s="1"/>
  <c r="AK28" i="10"/>
  <c r="AT28" i="10" s="1"/>
  <c r="AK22" i="10"/>
  <c r="AT22" i="10" s="1"/>
  <c r="AK16" i="10"/>
  <c r="AT16" i="10" s="1"/>
  <c r="AK10" i="10"/>
  <c r="AT10" i="10" s="1"/>
  <c r="AK97" i="10"/>
  <c r="AT97" i="10" s="1"/>
  <c r="AJ97" i="10"/>
  <c r="AS17" i="48"/>
  <c r="AL17" i="48"/>
  <c r="AU17" i="48" s="1"/>
  <c r="AS53" i="48"/>
  <c r="AL53" i="48"/>
  <c r="AU53" i="48" s="1"/>
  <c r="AS71" i="48"/>
  <c r="AL71" i="48"/>
  <c r="AU71" i="48" s="1"/>
  <c r="AS30" i="48"/>
  <c r="AL30" i="48"/>
  <c r="AU30" i="48" s="1"/>
  <c r="AS66" i="48"/>
  <c r="AL66" i="48"/>
  <c r="AU66" i="48" s="1"/>
  <c r="AS84" i="48"/>
  <c r="AL84" i="48"/>
  <c r="AU84" i="48" s="1"/>
  <c r="AJ13" i="48"/>
  <c r="AS31" i="48"/>
  <c r="AL31" i="48"/>
  <c r="AU31" i="48" s="1"/>
  <c r="AS49" i="48"/>
  <c r="AL49" i="48"/>
  <c r="AU49" i="48" s="1"/>
  <c r="AS85" i="48"/>
  <c r="AL85" i="48"/>
  <c r="AU85" i="48" s="1"/>
  <c r="AS68" i="48"/>
  <c r="AL68" i="48"/>
  <c r="AU68" i="48" s="1"/>
  <c r="AS32" i="48"/>
  <c r="AL32" i="48"/>
  <c r="AU32" i="48" s="1"/>
  <c r="AK15" i="48"/>
  <c r="AT15" i="48" s="1"/>
  <c r="AJ15" i="48"/>
  <c r="AS33" i="48"/>
  <c r="AL33" i="48"/>
  <c r="AU33" i="48" s="1"/>
  <c r="AS51" i="48"/>
  <c r="AL51" i="48"/>
  <c r="AU51" i="48" s="1"/>
  <c r="AS69" i="48"/>
  <c r="AL69" i="48"/>
  <c r="AU69" i="48" s="1"/>
  <c r="AS87" i="48"/>
  <c r="AL87" i="48"/>
  <c r="AU87" i="48" s="1"/>
  <c r="AI97" i="94"/>
  <c r="AN97" i="94"/>
  <c r="AS5" i="48"/>
  <c r="AL5" i="48"/>
  <c r="AU5" i="48" s="1"/>
  <c r="AS58" i="48"/>
  <c r="AL58" i="48"/>
  <c r="AU58" i="48" s="1"/>
  <c r="AK93" i="10"/>
  <c r="AT93" i="10" s="1"/>
  <c r="AJ93" i="10"/>
  <c r="AK87" i="10"/>
  <c r="AT87" i="10" s="1"/>
  <c r="AJ87" i="10"/>
  <c r="AK81" i="10"/>
  <c r="AT81" i="10" s="1"/>
  <c r="AJ81" i="10"/>
  <c r="AK75" i="10"/>
  <c r="AT75" i="10" s="1"/>
  <c r="AJ75" i="10"/>
  <c r="AK69" i="10"/>
  <c r="AT69" i="10" s="1"/>
  <c r="AJ69" i="10"/>
  <c r="AJ63" i="10"/>
  <c r="AK63" i="10"/>
  <c r="AT63" i="10" s="1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X8" i="10"/>
  <c r="S8" i="10" s="1"/>
  <c r="AC8" i="10" s="1"/>
  <c r="AB9" i="10" s="1"/>
  <c r="AX5" i="10"/>
  <c r="S5" i="10" s="1"/>
  <c r="AC5" i="10" s="1"/>
  <c r="AB6" i="10" s="1"/>
  <c r="AS35" i="48"/>
  <c r="AL35" i="48"/>
  <c r="AU35" i="48" s="1"/>
  <c r="AS89" i="48"/>
  <c r="AL89" i="48"/>
  <c r="AU89" i="48" s="1"/>
  <c r="AR98" i="48"/>
  <c r="AR100" i="48" s="1"/>
  <c r="AL98" i="48"/>
  <c r="AU98" i="48" s="1"/>
  <c r="AS4" i="102"/>
  <c r="AS100" i="102" s="1"/>
  <c r="AL4" i="102"/>
  <c r="AU4" i="102" s="1"/>
  <c r="AU100" i="102" s="1"/>
  <c r="C11" i="102" s="1"/>
  <c r="F46" i="57" s="1"/>
  <c r="AS18" i="48"/>
  <c r="AL18" i="48"/>
  <c r="AU18" i="48" s="1"/>
  <c r="AS54" i="48"/>
  <c r="AL54" i="48"/>
  <c r="AU54" i="48" s="1"/>
  <c r="AS6" i="50"/>
  <c r="AL6" i="50"/>
  <c r="AU6" i="50" s="1"/>
  <c r="AJ19" i="48"/>
  <c r="AS37" i="48"/>
  <c r="AL37" i="48"/>
  <c r="AU37" i="48" s="1"/>
  <c r="AS55" i="48"/>
  <c r="AL55" i="48"/>
  <c r="AU55" i="48" s="1"/>
  <c r="AS73" i="48"/>
  <c r="AL73" i="48"/>
  <c r="AU73" i="48" s="1"/>
  <c r="AS91" i="48"/>
  <c r="AL91" i="48"/>
  <c r="AU91" i="48" s="1"/>
  <c r="AS50" i="48"/>
  <c r="AL50" i="48"/>
  <c r="AU50" i="48" s="1"/>
  <c r="AK8" i="48"/>
  <c r="AT8" i="48" s="1"/>
  <c r="AJ8" i="48"/>
  <c r="AS56" i="48"/>
  <c r="AL56" i="48"/>
  <c r="AU56" i="48" s="1"/>
  <c r="AS21" i="48"/>
  <c r="AL21" i="48"/>
  <c r="AU21" i="48" s="1"/>
  <c r="AS75" i="48"/>
  <c r="AL75" i="48"/>
  <c r="AU75" i="48" s="1"/>
  <c r="AS93" i="48"/>
  <c r="AL93" i="48"/>
  <c r="AU93" i="48" s="1"/>
  <c r="AS22" i="48"/>
  <c r="AL22" i="48"/>
  <c r="AU22" i="48" s="1"/>
  <c r="AS40" i="48"/>
  <c r="AL40" i="48"/>
  <c r="AU40" i="48" s="1"/>
  <c r="AS76" i="48"/>
  <c r="AL76" i="48"/>
  <c r="AU76" i="48" s="1"/>
  <c r="AS95" i="48"/>
  <c r="AL95" i="48"/>
  <c r="AU95" i="48" s="1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J62" i="10"/>
  <c r="AK62" i="10"/>
  <c r="AT62" i="10" s="1"/>
  <c r="AK56" i="10"/>
  <c r="AT56" i="10" s="1"/>
  <c r="AJ56" i="10"/>
  <c r="AK50" i="10"/>
  <c r="AT50" i="10" s="1"/>
  <c r="AJ50" i="10"/>
  <c r="AK44" i="10"/>
  <c r="AT44" i="10" s="1"/>
  <c r="AJ44" i="10"/>
  <c r="AK38" i="10"/>
  <c r="AT38" i="10" s="1"/>
  <c r="AJ38" i="10"/>
  <c r="AK32" i="10"/>
  <c r="AT32" i="10" s="1"/>
  <c r="AJ32" i="10"/>
  <c r="AJ26" i="10"/>
  <c r="AK26" i="10"/>
  <c r="AT26" i="10" s="1"/>
  <c r="AK20" i="10"/>
  <c r="AT20" i="10" s="1"/>
  <c r="AJ20" i="10"/>
  <c r="AK14" i="10"/>
  <c r="AT14" i="10" s="1"/>
  <c r="AJ14" i="10"/>
  <c r="AX7" i="10"/>
  <c r="S7" i="10" s="1"/>
  <c r="AC7" i="10" s="1"/>
  <c r="AB8" i="10" s="1"/>
  <c r="AR97" i="90"/>
  <c r="AS41" i="48"/>
  <c r="AL41" i="48"/>
  <c r="AU41" i="48" s="1"/>
  <c r="AS77" i="48"/>
  <c r="AL77" i="48"/>
  <c r="AU77" i="48" s="1"/>
  <c r="AS96" i="48"/>
  <c r="AL96" i="48"/>
  <c r="AU96" i="48" s="1"/>
  <c r="AR95" i="35"/>
  <c r="AS36" i="48"/>
  <c r="AL36" i="48"/>
  <c r="AU36" i="48" s="1"/>
  <c r="AS72" i="48"/>
  <c r="AL72" i="48"/>
  <c r="AU72" i="48" s="1"/>
  <c r="AS90" i="48"/>
  <c r="AL90" i="48"/>
  <c r="AU90" i="48" s="1"/>
  <c r="AS57" i="48"/>
  <c r="AL57" i="48"/>
  <c r="AU57" i="48" s="1"/>
  <c r="AS64" i="48"/>
  <c r="AL64" i="48"/>
  <c r="AU64" i="48" s="1"/>
  <c r="AJ96" i="10"/>
  <c r="AK96" i="10"/>
  <c r="AT96" i="10" s="1"/>
  <c r="AJ91" i="10"/>
  <c r="AK91" i="10"/>
  <c r="AT91" i="10" s="1"/>
  <c r="AK85" i="10"/>
  <c r="AT85" i="10" s="1"/>
  <c r="AJ85" i="10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J55" i="10"/>
  <c r="AK55" i="10"/>
  <c r="AT55" i="10" s="1"/>
  <c r="AK49" i="10"/>
  <c r="AT49" i="10" s="1"/>
  <c r="AJ49" i="10"/>
  <c r="AJ43" i="10"/>
  <c r="AK43" i="10"/>
  <c r="AT43" i="10" s="1"/>
  <c r="AK37" i="10"/>
  <c r="AT37" i="10" s="1"/>
  <c r="AJ37" i="10"/>
  <c r="AJ31" i="10"/>
  <c r="AK31" i="10"/>
  <c r="AT31" i="10" s="1"/>
  <c r="AJ25" i="10"/>
  <c r="AK25" i="10"/>
  <c r="AT25" i="10" s="1"/>
  <c r="AK19" i="10"/>
  <c r="AT19" i="10" s="1"/>
  <c r="AJ19" i="10"/>
  <c r="AK13" i="10"/>
  <c r="AT13" i="10" s="1"/>
  <c r="AJ13" i="10"/>
  <c r="AX6" i="10"/>
  <c r="S6" i="10" s="1"/>
  <c r="AC6" i="10" s="1"/>
  <c r="AB7" i="10" s="1"/>
  <c r="AJ3" i="48"/>
  <c r="AB4" i="48"/>
  <c r="AS23" i="48"/>
  <c r="AL23" i="48"/>
  <c r="AU23" i="48" s="1"/>
  <c r="AS59" i="48"/>
  <c r="AL59" i="48"/>
  <c r="AU59" i="48" s="1"/>
  <c r="AS24" i="48"/>
  <c r="AL24" i="48"/>
  <c r="AU24" i="48" s="1"/>
  <c r="AS42" i="48"/>
  <c r="AL42" i="48"/>
  <c r="AU42" i="48" s="1"/>
  <c r="AS78" i="48"/>
  <c r="AL78" i="48"/>
  <c r="AU78" i="48" s="1"/>
  <c r="AJ7" i="48"/>
  <c r="AL25" i="48"/>
  <c r="AU25" i="48" s="1"/>
  <c r="AS25" i="48"/>
  <c r="AS79" i="48"/>
  <c r="AL79" i="48"/>
  <c r="AU79" i="48" s="1"/>
  <c r="AJ4" i="50"/>
  <c r="AK4" i="50"/>
  <c r="AT4" i="50" s="1"/>
  <c r="AT100" i="50" s="1"/>
  <c r="Y95" i="82"/>
  <c r="Z95" i="82" s="1"/>
  <c r="X95" i="82"/>
  <c r="W96" i="98"/>
  <c r="AF95" i="98"/>
  <c r="AO95" i="98" s="1"/>
  <c r="AG95" i="98"/>
  <c r="AP95" i="98" s="1"/>
  <c r="AE95" i="98"/>
  <c r="AS38" i="48"/>
  <c r="AL38" i="48"/>
  <c r="AU38" i="48" s="1"/>
  <c r="AH98" i="90"/>
  <c r="AQ98" i="90" s="1"/>
  <c r="AQ100" i="90" s="1"/>
  <c r="AZ3" i="90"/>
  <c r="AX3" i="90" s="1"/>
  <c r="S3" i="90" s="1"/>
  <c r="AC3" i="90" s="1"/>
  <c r="AX14" i="90"/>
  <c r="S14" i="90" s="1"/>
  <c r="AC14" i="90" s="1"/>
  <c r="AB15" i="90" s="1"/>
  <c r="AX15" i="90"/>
  <c r="S15" i="90" s="1"/>
  <c r="AC15" i="90" s="1"/>
  <c r="AB16" i="90" s="1"/>
  <c r="AX16" i="90"/>
  <c r="S16" i="90" s="1"/>
  <c r="AC16" i="90" s="1"/>
  <c r="AB17" i="90" s="1"/>
  <c r="AX19" i="90"/>
  <c r="S19" i="90" s="1"/>
  <c r="AC19" i="90" s="1"/>
  <c r="AB20" i="90" s="1"/>
  <c r="AX22" i="90"/>
  <c r="S22" i="90" s="1"/>
  <c r="AC22" i="90" s="1"/>
  <c r="AB23" i="90" s="1"/>
  <c r="AX23" i="90"/>
  <c r="S23" i="90" s="1"/>
  <c r="AC23" i="90" s="1"/>
  <c r="AB24" i="90" s="1"/>
  <c r="AX25" i="90"/>
  <c r="S25" i="90" s="1"/>
  <c r="AC25" i="90" s="1"/>
  <c r="AB26" i="90" s="1"/>
  <c r="AX26" i="90"/>
  <c r="S26" i="90" s="1"/>
  <c r="AC26" i="90" s="1"/>
  <c r="AB27" i="90" s="1"/>
  <c r="AX29" i="90"/>
  <c r="S29" i="90" s="1"/>
  <c r="AC29" i="90" s="1"/>
  <c r="AB30" i="90" s="1"/>
  <c r="AX31" i="90"/>
  <c r="S31" i="90" s="1"/>
  <c r="AC31" i="90" s="1"/>
  <c r="AB32" i="90" s="1"/>
  <c r="AX32" i="90"/>
  <c r="S32" i="90" s="1"/>
  <c r="AC32" i="90" s="1"/>
  <c r="AB33" i="90" s="1"/>
  <c r="AX33" i="90"/>
  <c r="S33" i="90" s="1"/>
  <c r="AC33" i="90" s="1"/>
  <c r="AB34" i="90" s="1"/>
  <c r="AX36" i="90"/>
  <c r="S36" i="90" s="1"/>
  <c r="AC36" i="90" s="1"/>
  <c r="AB37" i="90" s="1"/>
  <c r="AX37" i="90"/>
  <c r="S37" i="90" s="1"/>
  <c r="AC37" i="90" s="1"/>
  <c r="AB38" i="90" s="1"/>
  <c r="AX38" i="90"/>
  <c r="S38" i="90" s="1"/>
  <c r="AC38" i="90" s="1"/>
  <c r="AB39" i="90" s="1"/>
  <c r="AX39" i="90"/>
  <c r="S39" i="90" s="1"/>
  <c r="AC39" i="90" s="1"/>
  <c r="AB40" i="90" s="1"/>
  <c r="AX40" i="90"/>
  <c r="S40" i="90" s="1"/>
  <c r="AC40" i="90" s="1"/>
  <c r="AB41" i="90" s="1"/>
  <c r="AX41" i="90"/>
  <c r="S41" i="90" s="1"/>
  <c r="AC41" i="90" s="1"/>
  <c r="AB42" i="90" s="1"/>
  <c r="AX42" i="90"/>
  <c r="S42" i="90" s="1"/>
  <c r="AC42" i="90" s="1"/>
  <c r="AB43" i="90" s="1"/>
  <c r="AX43" i="90"/>
  <c r="S43" i="90" s="1"/>
  <c r="AC43" i="90" s="1"/>
  <c r="AB44" i="90" s="1"/>
  <c r="AX44" i="90"/>
  <c r="S44" i="90" s="1"/>
  <c r="AC44" i="90" s="1"/>
  <c r="AB45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3" i="90"/>
  <c r="S93" i="90" s="1"/>
  <c r="AC93" i="90" s="1"/>
  <c r="AB94" i="90" s="1"/>
  <c r="AX94" i="90"/>
  <c r="S94" i="90" s="1"/>
  <c r="AC94" i="90" s="1"/>
  <c r="AB95" i="90" s="1"/>
  <c r="AX96" i="90"/>
  <c r="S96" i="90" s="1"/>
  <c r="AC96" i="90" s="1"/>
  <c r="AB97" i="90" s="1"/>
  <c r="AX97" i="90"/>
  <c r="S97" i="90" s="1"/>
  <c r="AC97" i="90" s="1"/>
  <c r="AB98" i="90" s="1"/>
  <c r="AX95" i="90"/>
  <c r="S95" i="90" s="1"/>
  <c r="AC95" i="90" s="1"/>
  <c r="AB96" i="90" s="1"/>
  <c r="AS39" i="48"/>
  <c r="AL39" i="48"/>
  <c r="AU39" i="48" s="1"/>
  <c r="AH96" i="35"/>
  <c r="AQ96" i="35" s="1"/>
  <c r="AS26" i="48"/>
  <c r="AL26" i="48"/>
  <c r="AU26" i="48" s="1"/>
  <c r="AL44" i="48"/>
  <c r="AU44" i="48" s="1"/>
  <c r="AS44" i="48"/>
  <c r="Z98" i="90"/>
  <c r="AS81" i="48"/>
  <c r="AL81" i="48"/>
  <c r="AU81" i="48" s="1"/>
  <c r="AC98" i="10"/>
  <c r="AJ98" i="10" s="1"/>
  <c r="AS98" i="10" s="1"/>
  <c r="AE98" i="10"/>
  <c r="AK98" i="10" s="1"/>
  <c r="AT98" i="10" s="1"/>
  <c r="AG98" i="10"/>
  <c r="AP98" i="10" s="1"/>
  <c r="AP100" i="10" s="1"/>
  <c r="AF98" i="10"/>
  <c r="AO98" i="10" s="1"/>
  <c r="AO100" i="10" s="1"/>
  <c r="AS28" i="48"/>
  <c r="AL28" i="48"/>
  <c r="AU28" i="48" s="1"/>
  <c r="AS46" i="48"/>
  <c r="AL46" i="48"/>
  <c r="AU46" i="48" s="1"/>
  <c r="AS82" i="48"/>
  <c r="AL82" i="48"/>
  <c r="AU82" i="48" s="1"/>
  <c r="AJ94" i="10"/>
  <c r="AK94" i="10"/>
  <c r="AT94" i="10" s="1"/>
  <c r="AJ90" i="10"/>
  <c r="AK90" i="10"/>
  <c r="AT90" i="10" s="1"/>
  <c r="AK84" i="10"/>
  <c r="AT84" i="10" s="1"/>
  <c r="AJ84" i="10"/>
  <c r="AJ78" i="10"/>
  <c r="AK78" i="10"/>
  <c r="AT78" i="10" s="1"/>
  <c r="AK72" i="10"/>
  <c r="AT72" i="10" s="1"/>
  <c r="AJ72" i="10"/>
  <c r="AK66" i="10"/>
  <c r="AT66" i="10" s="1"/>
  <c r="AJ66" i="10"/>
  <c r="AK60" i="10"/>
  <c r="AT60" i="10" s="1"/>
  <c r="AJ60" i="10"/>
  <c r="AJ54" i="10"/>
  <c r="AK54" i="10"/>
  <c r="AT54" i="10" s="1"/>
  <c r="AK48" i="10"/>
  <c r="AT48" i="10" s="1"/>
  <c r="AJ48" i="10"/>
  <c r="AX41" i="10"/>
  <c r="S41" i="10" s="1"/>
  <c r="AC41" i="10" s="1"/>
  <c r="AB42" i="10" s="1"/>
  <c r="AX35" i="10"/>
  <c r="S35" i="10" s="1"/>
  <c r="AC35" i="10" s="1"/>
  <c r="AB36" i="10" s="1"/>
  <c r="AX29" i="10"/>
  <c r="S29" i="10" s="1"/>
  <c r="AC29" i="10" s="1"/>
  <c r="AB30" i="10" s="1"/>
  <c r="AX23" i="10"/>
  <c r="S23" i="10" s="1"/>
  <c r="AC23" i="10" s="1"/>
  <c r="AB24" i="10" s="1"/>
  <c r="AX17" i="10"/>
  <c r="S17" i="10" s="1"/>
  <c r="AC17" i="10" s="1"/>
  <c r="AB18" i="10" s="1"/>
  <c r="AX11" i="10"/>
  <c r="S11" i="10" s="1"/>
  <c r="AC11" i="10" s="1"/>
  <c r="AB12" i="10" s="1"/>
  <c r="AX3" i="10"/>
  <c r="S3" i="10" s="1"/>
  <c r="AC3" i="10" s="1"/>
  <c r="AS11" i="48"/>
  <c r="AL11" i="48"/>
  <c r="AU11" i="48" s="1"/>
  <c r="AS29" i="48"/>
  <c r="AL29" i="48"/>
  <c r="AU29" i="48" s="1"/>
  <c r="AS47" i="48"/>
  <c r="AL47" i="48"/>
  <c r="AU47" i="48" s="1"/>
  <c r="AS6" i="48"/>
  <c r="AL6" i="48"/>
  <c r="AU6" i="48" s="1"/>
  <c r="AS60" i="48"/>
  <c r="AL60" i="48"/>
  <c r="AU60" i="48" s="1"/>
  <c r="AS94" i="48"/>
  <c r="AL94" i="48"/>
  <c r="AU94" i="48" s="1"/>
  <c r="AS43" i="48"/>
  <c r="AL43" i="48"/>
  <c r="AU43" i="48" s="1"/>
  <c r="AS61" i="48"/>
  <c r="AL61" i="48"/>
  <c r="AU61" i="48" s="1"/>
  <c r="AS97" i="48"/>
  <c r="AL97" i="48"/>
  <c r="AU97" i="48" s="1"/>
  <c r="AS3" i="50"/>
  <c r="AL3" i="50"/>
  <c r="AU3" i="50" s="1"/>
  <c r="AI94" i="82"/>
  <c r="AN94" i="82"/>
  <c r="AS86" i="48"/>
  <c r="AL86" i="48"/>
  <c r="AU86" i="48" s="1"/>
  <c r="AK14" i="48"/>
  <c r="AT14" i="48" s="1"/>
  <c r="AJ14" i="48"/>
  <c r="AS74" i="48"/>
  <c r="AL74" i="48"/>
  <c r="AU74" i="48" s="1"/>
  <c r="AK20" i="48"/>
  <c r="AT20" i="48" s="1"/>
  <c r="AJ20" i="48"/>
  <c r="AS92" i="48"/>
  <c r="AL92" i="48"/>
  <c r="AU92" i="48" s="1"/>
  <c r="AS10" i="48"/>
  <c r="AL10" i="48"/>
  <c r="AU10" i="48" s="1"/>
  <c r="Z96" i="35"/>
  <c r="AS62" i="48"/>
  <c r="AL62" i="48"/>
  <c r="AU62" i="48" s="1"/>
  <c r="AS80" i="48"/>
  <c r="AL80" i="48"/>
  <c r="AU80" i="48" s="1"/>
  <c r="AS27" i="48"/>
  <c r="AL27" i="48"/>
  <c r="AU27" i="48" s="1"/>
  <c r="AS45" i="48"/>
  <c r="AL45" i="48"/>
  <c r="AU45" i="48" s="1"/>
  <c r="AS63" i="48"/>
  <c r="AL63" i="48"/>
  <c r="AU63" i="48" s="1"/>
  <c r="AS7" i="50"/>
  <c r="AL7" i="50"/>
  <c r="AU7" i="50" s="1"/>
  <c r="X98" i="94"/>
  <c r="Y98" i="94"/>
  <c r="Z98" i="94"/>
  <c r="AS34" i="48"/>
  <c r="AL34" i="48"/>
  <c r="AU34" i="48" s="1"/>
  <c r="AL52" i="48"/>
  <c r="AU52" i="48" s="1"/>
  <c r="AS52" i="48"/>
  <c r="AK95" i="10"/>
  <c r="AT95" i="10" s="1"/>
  <c r="AJ95" i="10"/>
  <c r="AJ89" i="10"/>
  <c r="AK89" i="10"/>
  <c r="AT89" i="10" s="1"/>
  <c r="AK83" i="10"/>
  <c r="AT83" i="10" s="1"/>
  <c r="AJ83" i="10"/>
  <c r="AJ77" i="10"/>
  <c r="AK77" i="10"/>
  <c r="AT77" i="10" s="1"/>
  <c r="AJ71" i="10"/>
  <c r="AK71" i="10"/>
  <c r="AT71" i="10" s="1"/>
  <c r="AK65" i="10"/>
  <c r="AT65" i="10" s="1"/>
  <c r="AJ65" i="10"/>
  <c r="AJ59" i="10"/>
  <c r="AK59" i="10"/>
  <c r="AT59" i="10" s="1"/>
  <c r="AK53" i="10"/>
  <c r="AT53" i="10" s="1"/>
  <c r="AJ53" i="10"/>
  <c r="AJ47" i="10"/>
  <c r="AK47" i="10"/>
  <c r="AT47" i="10" s="1"/>
  <c r="AX40" i="10"/>
  <c r="S40" i="10" s="1"/>
  <c r="AC40" i="10" s="1"/>
  <c r="AB41" i="10" s="1"/>
  <c r="AX34" i="10"/>
  <c r="S34" i="10" s="1"/>
  <c r="AC34" i="10" s="1"/>
  <c r="AB35" i="10" s="1"/>
  <c r="AX28" i="10"/>
  <c r="S28" i="10" s="1"/>
  <c r="AC28" i="10" s="1"/>
  <c r="AB29" i="10" s="1"/>
  <c r="AX22" i="10"/>
  <c r="S22" i="10" s="1"/>
  <c r="AC22" i="10" s="1"/>
  <c r="AB23" i="10" s="1"/>
  <c r="AX16" i="10"/>
  <c r="S16" i="10" s="1"/>
  <c r="AC16" i="10" s="1"/>
  <c r="AB17" i="10" s="1"/>
  <c r="AX10" i="10"/>
  <c r="S10" i="10" s="1"/>
  <c r="AC10" i="10" s="1"/>
  <c r="AB11" i="10" s="1"/>
  <c r="AX4" i="10"/>
  <c r="S4" i="10" s="1"/>
  <c r="AC4" i="10" s="1"/>
  <c r="AB5" i="10" s="1"/>
  <c r="AS65" i="48"/>
  <c r="AL65" i="48"/>
  <c r="AU65" i="48" s="1"/>
  <c r="AS83" i="48"/>
  <c r="AL83" i="48"/>
  <c r="AU83" i="48" s="1"/>
  <c r="AS12" i="48"/>
  <c r="AL12" i="48"/>
  <c r="AU12" i="48" s="1"/>
  <c r="AS48" i="48"/>
  <c r="AL48" i="48"/>
  <c r="AU48" i="48" s="1"/>
  <c r="AS67" i="48"/>
  <c r="AL67" i="48"/>
  <c r="AU67" i="48" s="1"/>
  <c r="AX9" i="90" l="1"/>
  <c r="S9" i="90" s="1"/>
  <c r="AC9" i="90" s="1"/>
  <c r="AB10" i="90" s="1"/>
  <c r="AX8" i="90"/>
  <c r="S8" i="90" s="1"/>
  <c r="AC8" i="90" s="1"/>
  <c r="AB9" i="90" s="1"/>
  <c r="AX4" i="90"/>
  <c r="S4" i="90" s="1"/>
  <c r="AC4" i="90" s="1"/>
  <c r="AB5" i="90" s="1"/>
  <c r="AX35" i="90"/>
  <c r="S35" i="90" s="1"/>
  <c r="AC35" i="90" s="1"/>
  <c r="AB36" i="90" s="1"/>
  <c r="AX28" i="90"/>
  <c r="S28" i="90" s="1"/>
  <c r="AC28" i="90" s="1"/>
  <c r="AB29" i="90" s="1"/>
  <c r="AX21" i="90"/>
  <c r="S21" i="90" s="1"/>
  <c r="AC21" i="90" s="1"/>
  <c r="AB22" i="90" s="1"/>
  <c r="AX13" i="90"/>
  <c r="S13" i="90" s="1"/>
  <c r="AC13" i="90" s="1"/>
  <c r="AB14" i="90" s="1"/>
  <c r="AX34" i="90"/>
  <c r="S34" i="90" s="1"/>
  <c r="AC34" i="90" s="1"/>
  <c r="AB35" i="90" s="1"/>
  <c r="AX27" i="90"/>
  <c r="S27" i="90" s="1"/>
  <c r="AC27" i="90" s="1"/>
  <c r="AB28" i="90" s="1"/>
  <c r="AX20" i="90"/>
  <c r="S20" i="90" s="1"/>
  <c r="AC20" i="90" s="1"/>
  <c r="AB21" i="90" s="1"/>
  <c r="AX10" i="90"/>
  <c r="S10" i="90" s="1"/>
  <c r="AC10" i="90" s="1"/>
  <c r="AB11" i="90" s="1"/>
  <c r="AK11" i="90" s="1"/>
  <c r="AT11" i="90" s="1"/>
  <c r="AG95" i="82"/>
  <c r="AP95" i="82" s="1"/>
  <c r="AE95" i="82"/>
  <c r="W96" i="82"/>
  <c r="AF95" i="82"/>
  <c r="AO95" i="82" s="1"/>
  <c r="AK30" i="10"/>
  <c r="AT30" i="10" s="1"/>
  <c r="AJ30" i="10"/>
  <c r="AS54" i="10"/>
  <c r="AL54" i="10"/>
  <c r="AU54" i="10" s="1"/>
  <c r="AS90" i="10"/>
  <c r="AL90" i="10"/>
  <c r="AU90" i="10" s="1"/>
  <c r="AJ95" i="90"/>
  <c r="AK95" i="90"/>
  <c r="AT95" i="90" s="1"/>
  <c r="AJ89" i="90"/>
  <c r="AK89" i="90"/>
  <c r="AT89" i="90" s="1"/>
  <c r="AJ83" i="90"/>
  <c r="AK83" i="90"/>
  <c r="AT83" i="90" s="1"/>
  <c r="AJ77" i="90"/>
  <c r="AK77" i="90"/>
  <c r="AT77" i="90" s="1"/>
  <c r="AK71" i="90"/>
  <c r="AT71" i="90" s="1"/>
  <c r="AJ71" i="90"/>
  <c r="AJ65" i="90"/>
  <c r="AK65" i="90"/>
  <c r="AT65" i="90" s="1"/>
  <c r="AK59" i="90"/>
  <c r="AT59" i="90" s="1"/>
  <c r="AJ59" i="90"/>
  <c r="AK53" i="90"/>
  <c r="AT53" i="90" s="1"/>
  <c r="AJ53" i="90"/>
  <c r="AK47" i="90"/>
  <c r="AT47" i="90" s="1"/>
  <c r="AJ47" i="90"/>
  <c r="AK41" i="90"/>
  <c r="AT41" i="90" s="1"/>
  <c r="AJ41" i="90"/>
  <c r="AJ35" i="90"/>
  <c r="AK35" i="90"/>
  <c r="AT35" i="90" s="1"/>
  <c r="AJ29" i="90"/>
  <c r="AK29" i="90"/>
  <c r="AT29" i="90" s="1"/>
  <c r="AJ23" i="90"/>
  <c r="AK23" i="90"/>
  <c r="AT23" i="90" s="1"/>
  <c r="AK17" i="90"/>
  <c r="AT17" i="90" s="1"/>
  <c r="AK5" i="90"/>
  <c r="AT5" i="90" s="1"/>
  <c r="AI95" i="98"/>
  <c r="AN95" i="98"/>
  <c r="AJ4" i="48"/>
  <c r="AK4" i="48"/>
  <c r="AT4" i="48" s="1"/>
  <c r="AT100" i="48" s="1"/>
  <c r="AS55" i="10"/>
  <c r="AL55" i="10"/>
  <c r="AU55" i="10" s="1"/>
  <c r="AS73" i="10"/>
  <c r="AL73" i="10"/>
  <c r="AU73" i="10" s="1"/>
  <c r="AS91" i="10"/>
  <c r="AL91" i="10"/>
  <c r="AU91" i="10" s="1"/>
  <c r="AS14" i="10"/>
  <c r="AL14" i="10"/>
  <c r="AU14" i="10" s="1"/>
  <c r="AS32" i="10"/>
  <c r="AL32" i="10"/>
  <c r="AU32" i="10" s="1"/>
  <c r="AS50" i="10"/>
  <c r="AL50" i="10"/>
  <c r="AU50" i="10" s="1"/>
  <c r="AS86" i="10"/>
  <c r="AL86" i="10"/>
  <c r="AU86" i="10" s="1"/>
  <c r="AK9" i="10"/>
  <c r="AT9" i="10" s="1"/>
  <c r="AJ9" i="10"/>
  <c r="AS63" i="10"/>
  <c r="AL63" i="10"/>
  <c r="AU63" i="10" s="1"/>
  <c r="AS52" i="10"/>
  <c r="AL52" i="10"/>
  <c r="AU52" i="10" s="1"/>
  <c r="AS70" i="10"/>
  <c r="AL70" i="10"/>
  <c r="AU70" i="10" s="1"/>
  <c r="AS95" i="10"/>
  <c r="AL95" i="10"/>
  <c r="AU95" i="10" s="1"/>
  <c r="AS14" i="48"/>
  <c r="AL14" i="48"/>
  <c r="AU14" i="48" s="1"/>
  <c r="AS59" i="10"/>
  <c r="AL59" i="10"/>
  <c r="AU59" i="10" s="1"/>
  <c r="AK36" i="10"/>
  <c r="AT36" i="10" s="1"/>
  <c r="AJ36" i="10"/>
  <c r="AS60" i="10"/>
  <c r="AL60" i="10"/>
  <c r="AU60" i="10" s="1"/>
  <c r="AJ94" i="90"/>
  <c r="AK94" i="90"/>
  <c r="AT94" i="90" s="1"/>
  <c r="AK88" i="90"/>
  <c r="AT88" i="90" s="1"/>
  <c r="AJ88" i="90"/>
  <c r="AK82" i="90"/>
  <c r="AT82" i="90" s="1"/>
  <c r="AJ82" i="90"/>
  <c r="AJ76" i="90"/>
  <c r="AK76" i="90"/>
  <c r="AT76" i="90" s="1"/>
  <c r="AK70" i="90"/>
  <c r="AT70" i="90" s="1"/>
  <c r="AJ70" i="90"/>
  <c r="AJ64" i="90"/>
  <c r="AK64" i="90"/>
  <c r="AT64" i="90" s="1"/>
  <c r="AJ58" i="90"/>
  <c r="AK58" i="90"/>
  <c r="AT58" i="90" s="1"/>
  <c r="AK52" i="90"/>
  <c r="AT52" i="90" s="1"/>
  <c r="AJ52" i="90"/>
  <c r="AJ46" i="90"/>
  <c r="AK46" i="90"/>
  <c r="AT46" i="90" s="1"/>
  <c r="AK40" i="90"/>
  <c r="AT40" i="90" s="1"/>
  <c r="AJ40" i="90"/>
  <c r="AK34" i="90"/>
  <c r="AT34" i="90" s="1"/>
  <c r="AJ34" i="90"/>
  <c r="AK28" i="90"/>
  <c r="AT28" i="90" s="1"/>
  <c r="AJ28" i="90"/>
  <c r="AK22" i="90"/>
  <c r="AT22" i="90" s="1"/>
  <c r="AJ22" i="90"/>
  <c r="AK16" i="90"/>
  <c r="AT16" i="90" s="1"/>
  <c r="AJ16" i="90"/>
  <c r="AJ10" i="90"/>
  <c r="AK10" i="90"/>
  <c r="AT10" i="90" s="1"/>
  <c r="AB4" i="90"/>
  <c r="AJ3" i="90"/>
  <c r="AS7" i="48"/>
  <c r="AL7" i="48"/>
  <c r="AU7" i="48" s="1"/>
  <c r="AS3" i="48"/>
  <c r="AL3" i="48"/>
  <c r="AU3" i="48" s="1"/>
  <c r="AS61" i="10"/>
  <c r="AL61" i="10"/>
  <c r="AU61" i="10" s="1"/>
  <c r="AS79" i="10"/>
  <c r="AL79" i="10"/>
  <c r="AU79" i="10" s="1"/>
  <c r="AS68" i="10"/>
  <c r="AL68" i="10"/>
  <c r="AU68" i="10" s="1"/>
  <c r="AS51" i="10"/>
  <c r="AL51" i="10"/>
  <c r="AU51" i="10" s="1"/>
  <c r="AS69" i="10"/>
  <c r="AL69" i="10"/>
  <c r="AU69" i="10" s="1"/>
  <c r="AS87" i="10"/>
  <c r="AL87" i="10"/>
  <c r="AU87" i="10" s="1"/>
  <c r="AS15" i="48"/>
  <c r="AL15" i="48"/>
  <c r="AU15" i="48" s="1"/>
  <c r="AS13" i="48"/>
  <c r="AL13" i="48"/>
  <c r="AU13" i="48" s="1"/>
  <c r="AJ16" i="10"/>
  <c r="AJ34" i="10"/>
  <c r="AS88" i="10"/>
  <c r="AL88" i="10"/>
  <c r="AU88" i="10" s="1"/>
  <c r="AK41" i="10"/>
  <c r="AT41" i="10" s="1"/>
  <c r="AJ41" i="10"/>
  <c r="AJ3" i="10"/>
  <c r="AB4" i="10"/>
  <c r="AK42" i="10"/>
  <c r="AT42" i="10" s="1"/>
  <c r="AJ42" i="10"/>
  <c r="AS78" i="10"/>
  <c r="AL78" i="10"/>
  <c r="AU78" i="10" s="1"/>
  <c r="AS94" i="10"/>
  <c r="AL94" i="10"/>
  <c r="AU94" i="10" s="1"/>
  <c r="AK93" i="90"/>
  <c r="AT93" i="90" s="1"/>
  <c r="AJ93" i="90"/>
  <c r="AJ87" i="90"/>
  <c r="AK87" i="90"/>
  <c r="AT87" i="90" s="1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K57" i="90"/>
  <c r="AT57" i="90" s="1"/>
  <c r="AJ57" i="90"/>
  <c r="AK51" i="90"/>
  <c r="AT51" i="90" s="1"/>
  <c r="AJ51" i="90"/>
  <c r="AK45" i="90"/>
  <c r="AT45" i="90" s="1"/>
  <c r="AJ45" i="90"/>
  <c r="AJ39" i="90"/>
  <c r="AK39" i="90"/>
  <c r="AT39" i="90" s="1"/>
  <c r="AK33" i="90"/>
  <c r="AT33" i="90" s="1"/>
  <c r="AJ33" i="90"/>
  <c r="AJ27" i="90"/>
  <c r="AK27" i="90"/>
  <c r="AT27" i="90" s="1"/>
  <c r="AK21" i="90"/>
  <c r="AT21" i="90" s="1"/>
  <c r="AJ21" i="90"/>
  <c r="AJ15" i="90"/>
  <c r="AK15" i="90"/>
  <c r="AT15" i="90" s="1"/>
  <c r="AK9" i="90"/>
  <c r="AT9" i="90" s="1"/>
  <c r="AJ9" i="90"/>
  <c r="AL4" i="50"/>
  <c r="AU4" i="50" s="1"/>
  <c r="AU100" i="50" s="1"/>
  <c r="C11" i="50" s="1"/>
  <c r="AS4" i="50"/>
  <c r="AS100" i="50" s="1"/>
  <c r="AJ7" i="10"/>
  <c r="AK7" i="10"/>
  <c r="AT7" i="10" s="1"/>
  <c r="AS25" i="10"/>
  <c r="AL25" i="10"/>
  <c r="AU25" i="10" s="1"/>
  <c r="AS43" i="10"/>
  <c r="AL43" i="10"/>
  <c r="AU43" i="10" s="1"/>
  <c r="AS96" i="10"/>
  <c r="AL96" i="10"/>
  <c r="AU96" i="10" s="1"/>
  <c r="AS20" i="10"/>
  <c r="AL20" i="10"/>
  <c r="AU20" i="10" s="1"/>
  <c r="AS38" i="10"/>
  <c r="AL38" i="10"/>
  <c r="AU38" i="10" s="1"/>
  <c r="AS56" i="10"/>
  <c r="AL56" i="10"/>
  <c r="AU56" i="10" s="1"/>
  <c r="AS8" i="48"/>
  <c r="AL8" i="48"/>
  <c r="AU8" i="48" s="1"/>
  <c r="AS19" i="48"/>
  <c r="AL19" i="48"/>
  <c r="AU19" i="48" s="1"/>
  <c r="AS15" i="10"/>
  <c r="AL15" i="10"/>
  <c r="AU15" i="10" s="1"/>
  <c r="AS33" i="10"/>
  <c r="AL33" i="10"/>
  <c r="AU33" i="10" s="1"/>
  <c r="AS97" i="10"/>
  <c r="AL97" i="10"/>
  <c r="AU97" i="10" s="1"/>
  <c r="AJ22" i="10"/>
  <c r="AS58" i="10"/>
  <c r="AL58" i="10"/>
  <c r="AU58" i="10" s="1"/>
  <c r="AS76" i="10"/>
  <c r="AL76" i="10"/>
  <c r="AU76" i="10" s="1"/>
  <c r="AJ35" i="10"/>
  <c r="AK35" i="10"/>
  <c r="AT35" i="10" s="1"/>
  <c r="AS77" i="10"/>
  <c r="AL77" i="10"/>
  <c r="AU77" i="10" s="1"/>
  <c r="AG98" i="90"/>
  <c r="AP98" i="90" s="1"/>
  <c r="AP100" i="90" s="1"/>
  <c r="AE98" i="90"/>
  <c r="AC98" i="90"/>
  <c r="AF98" i="90"/>
  <c r="AO98" i="90" s="1"/>
  <c r="AO100" i="90" s="1"/>
  <c r="AJ96" i="90"/>
  <c r="AK96" i="90"/>
  <c r="AT96" i="90" s="1"/>
  <c r="AK92" i="90"/>
  <c r="AT92" i="90" s="1"/>
  <c r="AJ92" i="90"/>
  <c r="AJ86" i="90"/>
  <c r="AK86" i="90"/>
  <c r="AT86" i="90" s="1"/>
  <c r="AJ80" i="90"/>
  <c r="AK80" i="90"/>
  <c r="AT80" i="90" s="1"/>
  <c r="AJ74" i="90"/>
  <c r="AK74" i="90"/>
  <c r="AT74" i="90" s="1"/>
  <c r="AK68" i="90"/>
  <c r="AT68" i="90" s="1"/>
  <c r="AJ68" i="90"/>
  <c r="AK62" i="90"/>
  <c r="AT62" i="90" s="1"/>
  <c r="AJ62" i="90"/>
  <c r="AK56" i="90"/>
  <c r="AT56" i="90" s="1"/>
  <c r="AJ56" i="90"/>
  <c r="AJ50" i="90"/>
  <c r="AK50" i="90"/>
  <c r="AT50" i="90" s="1"/>
  <c r="AK44" i="90"/>
  <c r="AT44" i="90" s="1"/>
  <c r="AJ44" i="90"/>
  <c r="AK38" i="90"/>
  <c r="AT38" i="90" s="1"/>
  <c r="AJ38" i="90"/>
  <c r="AK32" i="90"/>
  <c r="AT32" i="90" s="1"/>
  <c r="AJ32" i="90"/>
  <c r="AJ26" i="90"/>
  <c r="AK26" i="90"/>
  <c r="AT26" i="90" s="1"/>
  <c r="AJ20" i="90"/>
  <c r="AK20" i="90"/>
  <c r="AT20" i="90" s="1"/>
  <c r="AJ14" i="90"/>
  <c r="AK14" i="90"/>
  <c r="AT14" i="90" s="1"/>
  <c r="AX7" i="90"/>
  <c r="S7" i="90" s="1"/>
  <c r="AC7" i="90" s="1"/>
  <c r="AB8" i="90" s="1"/>
  <c r="Y96" i="98"/>
  <c r="X96" i="98"/>
  <c r="AS13" i="10"/>
  <c r="AL13" i="10"/>
  <c r="AU13" i="10" s="1"/>
  <c r="AS49" i="10"/>
  <c r="AL49" i="10"/>
  <c r="AU49" i="10" s="1"/>
  <c r="AS67" i="10"/>
  <c r="AL67" i="10"/>
  <c r="AU67" i="10" s="1"/>
  <c r="AS85" i="10"/>
  <c r="AL85" i="10"/>
  <c r="AU85" i="10" s="1"/>
  <c r="AS74" i="10"/>
  <c r="AL74" i="10"/>
  <c r="AU74" i="10" s="1"/>
  <c r="AS92" i="10"/>
  <c r="AL92" i="10"/>
  <c r="AU92" i="10" s="1"/>
  <c r="AL21" i="10"/>
  <c r="AU21" i="10" s="1"/>
  <c r="AS21" i="10"/>
  <c r="AS57" i="10"/>
  <c r="AL57" i="10"/>
  <c r="AU57" i="10" s="1"/>
  <c r="AS75" i="10"/>
  <c r="AL75" i="10"/>
  <c r="AU75" i="10" s="1"/>
  <c r="AS93" i="10"/>
  <c r="AL93" i="10"/>
  <c r="AU93" i="10" s="1"/>
  <c r="AJ40" i="10"/>
  <c r="AK5" i="10"/>
  <c r="AT5" i="10" s="1"/>
  <c r="AJ5" i="10"/>
  <c r="AS83" i="10"/>
  <c r="AL83" i="10"/>
  <c r="AU83" i="10" s="1"/>
  <c r="AH98" i="94"/>
  <c r="AQ98" i="94" s="1"/>
  <c r="AQ100" i="94" s="1"/>
  <c r="AZ3" i="94"/>
  <c r="AX11" i="94" s="1"/>
  <c r="S11" i="94" s="1"/>
  <c r="AC11" i="94" s="1"/>
  <c r="AB12" i="94" s="1"/>
  <c r="AX12" i="94"/>
  <c r="S12" i="94" s="1"/>
  <c r="AC12" i="94" s="1"/>
  <c r="AB13" i="94" s="1"/>
  <c r="AX13" i="94"/>
  <c r="S13" i="94" s="1"/>
  <c r="AC13" i="94" s="1"/>
  <c r="AB14" i="94" s="1"/>
  <c r="AX14" i="94"/>
  <c r="S14" i="94" s="1"/>
  <c r="AC14" i="94" s="1"/>
  <c r="AB15" i="94" s="1"/>
  <c r="AX17" i="94"/>
  <c r="S17" i="94" s="1"/>
  <c r="AC17" i="94" s="1"/>
  <c r="AB18" i="94" s="1"/>
  <c r="AX18" i="94"/>
  <c r="S18" i="94" s="1"/>
  <c r="AC18" i="94" s="1"/>
  <c r="AB19" i="94" s="1"/>
  <c r="AX19" i="94"/>
  <c r="S19" i="94" s="1"/>
  <c r="AC19" i="94" s="1"/>
  <c r="AB20" i="94" s="1"/>
  <c r="AX20" i="94"/>
  <c r="S20" i="94" s="1"/>
  <c r="AC20" i="94" s="1"/>
  <c r="AB21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5" i="94"/>
  <c r="S95" i="94" s="1"/>
  <c r="AC95" i="94" s="1"/>
  <c r="AB96" i="94" s="1"/>
  <c r="AX96" i="94"/>
  <c r="S96" i="94" s="1"/>
  <c r="AC96" i="94" s="1"/>
  <c r="AB97" i="94" s="1"/>
  <c r="AX94" i="94"/>
  <c r="S94" i="94" s="1"/>
  <c r="AC94" i="94" s="1"/>
  <c r="AB95" i="94" s="1"/>
  <c r="AX93" i="94"/>
  <c r="S93" i="94" s="1"/>
  <c r="AC93" i="94" s="1"/>
  <c r="AB94" i="94" s="1"/>
  <c r="AX97" i="94"/>
  <c r="S97" i="94" s="1"/>
  <c r="AC97" i="94" s="1"/>
  <c r="AB98" i="94" s="1"/>
  <c r="AS20" i="48"/>
  <c r="AL20" i="48"/>
  <c r="AU20" i="48" s="1"/>
  <c r="AS47" i="10"/>
  <c r="AL47" i="10"/>
  <c r="AU47" i="10" s="1"/>
  <c r="AJ12" i="10"/>
  <c r="AK12" i="10"/>
  <c r="AT12" i="10" s="1"/>
  <c r="AS48" i="10"/>
  <c r="AL48" i="10"/>
  <c r="AU48" i="10" s="1"/>
  <c r="AS66" i="10"/>
  <c r="AL66" i="10"/>
  <c r="AU66" i="10" s="1"/>
  <c r="AS84" i="10"/>
  <c r="AL84" i="10"/>
  <c r="AU84" i="10" s="1"/>
  <c r="AK23" i="10"/>
  <c r="AT23" i="10" s="1"/>
  <c r="AJ23" i="10"/>
  <c r="AS53" i="10"/>
  <c r="AL53" i="10"/>
  <c r="AU53" i="10" s="1"/>
  <c r="AJ18" i="10"/>
  <c r="AK18" i="10"/>
  <c r="AT18" i="10" s="1"/>
  <c r="AK98" i="90"/>
  <c r="AT98" i="90" s="1"/>
  <c r="AJ98" i="90"/>
  <c r="AS98" i="90" s="1"/>
  <c r="AK91" i="90"/>
  <c r="AT91" i="90" s="1"/>
  <c r="AJ91" i="90"/>
  <c r="AK85" i="90"/>
  <c r="AT85" i="90" s="1"/>
  <c r="AJ85" i="90"/>
  <c r="AK79" i="90"/>
  <c r="AT79" i="90" s="1"/>
  <c r="AJ79" i="90"/>
  <c r="AJ73" i="90"/>
  <c r="AK73" i="90"/>
  <c r="AT73" i="90" s="1"/>
  <c r="AJ67" i="90"/>
  <c r="AK67" i="90"/>
  <c r="AT67" i="90" s="1"/>
  <c r="AJ61" i="90"/>
  <c r="AK61" i="90"/>
  <c r="AT61" i="90" s="1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H95" i="82"/>
  <c r="AQ95" i="82" s="1"/>
  <c r="AS31" i="10"/>
  <c r="AL31" i="10"/>
  <c r="AU31" i="10" s="1"/>
  <c r="AS44" i="10"/>
  <c r="AL44" i="10"/>
  <c r="AU44" i="10" s="1"/>
  <c r="AS80" i="10"/>
  <c r="AL80" i="10"/>
  <c r="AU80" i="10" s="1"/>
  <c r="AS39" i="10"/>
  <c r="AL39" i="10"/>
  <c r="AU39" i="10" s="1"/>
  <c r="AR97" i="94"/>
  <c r="AJ28" i="10"/>
  <c r="AS46" i="10"/>
  <c r="AL46" i="10"/>
  <c r="AU46" i="10" s="1"/>
  <c r="AL82" i="10"/>
  <c r="AU82" i="10" s="1"/>
  <c r="AS82" i="10"/>
  <c r="AS9" i="48"/>
  <c r="AL9" i="48"/>
  <c r="AU9" i="48" s="1"/>
  <c r="AC98" i="94"/>
  <c r="AG98" i="94"/>
  <c r="AP98" i="94" s="1"/>
  <c r="AP100" i="94" s="1"/>
  <c r="AF98" i="94"/>
  <c r="AO98" i="94" s="1"/>
  <c r="AO100" i="94" s="1"/>
  <c r="AE98" i="94"/>
  <c r="AK11" i="10"/>
  <c r="AT11" i="10" s="1"/>
  <c r="AJ11" i="10"/>
  <c r="AS65" i="10"/>
  <c r="AL65" i="10"/>
  <c r="AU65" i="10" s="1"/>
  <c r="AK17" i="10"/>
  <c r="AT17" i="10" s="1"/>
  <c r="AJ17" i="10"/>
  <c r="W97" i="35"/>
  <c r="AE96" i="35"/>
  <c r="AG96" i="35"/>
  <c r="AP96" i="35" s="1"/>
  <c r="AF96" i="35"/>
  <c r="AO96" i="35" s="1"/>
  <c r="AJ29" i="10"/>
  <c r="AK29" i="10"/>
  <c r="AT29" i="10" s="1"/>
  <c r="AS71" i="10"/>
  <c r="AL71" i="10"/>
  <c r="AU71" i="10" s="1"/>
  <c r="AS89" i="10"/>
  <c r="AL89" i="10"/>
  <c r="AU89" i="10" s="1"/>
  <c r="AR94" i="82"/>
  <c r="AK24" i="10"/>
  <c r="AT24" i="10" s="1"/>
  <c r="AJ24" i="10"/>
  <c r="AS72" i="10"/>
  <c r="AL72" i="10"/>
  <c r="AU72" i="10" s="1"/>
  <c r="AI98" i="10"/>
  <c r="AN98" i="10"/>
  <c r="AN100" i="10" s="1"/>
  <c r="AK97" i="90"/>
  <c r="AT97" i="90" s="1"/>
  <c r="AJ97" i="90"/>
  <c r="AJ90" i="90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6" i="90"/>
  <c r="AT66" i="90" s="1"/>
  <c r="AJ66" i="90"/>
  <c r="AJ60" i="90"/>
  <c r="AK60" i="90"/>
  <c r="AT60" i="90" s="1"/>
  <c r="AK54" i="90"/>
  <c r="AT54" i="90" s="1"/>
  <c r="AJ54" i="90"/>
  <c r="AJ48" i="90"/>
  <c r="AK48" i="90"/>
  <c r="AT48" i="90" s="1"/>
  <c r="AK42" i="90"/>
  <c r="AT42" i="90" s="1"/>
  <c r="AJ42" i="90"/>
  <c r="AK36" i="90"/>
  <c r="AT36" i="90" s="1"/>
  <c r="AJ36" i="90"/>
  <c r="AK30" i="90"/>
  <c r="AT30" i="90" s="1"/>
  <c r="AJ30" i="90"/>
  <c r="AJ24" i="90"/>
  <c r="AK24" i="90"/>
  <c r="AT24" i="90" s="1"/>
  <c r="AX17" i="90"/>
  <c r="S17" i="90" s="1"/>
  <c r="AC17" i="90" s="1"/>
  <c r="AB18" i="90" s="1"/>
  <c r="AX11" i="90"/>
  <c r="S11" i="90" s="1"/>
  <c r="AC11" i="90" s="1"/>
  <c r="AB12" i="90" s="1"/>
  <c r="AX5" i="90"/>
  <c r="S5" i="90" s="1"/>
  <c r="AC5" i="90" s="1"/>
  <c r="AB6" i="90" s="1"/>
  <c r="AS19" i="10"/>
  <c r="AL19" i="10"/>
  <c r="AU19" i="10" s="1"/>
  <c r="AL37" i="10"/>
  <c r="AU37" i="10" s="1"/>
  <c r="AS37" i="10"/>
  <c r="AJ8" i="10"/>
  <c r="AK8" i="10"/>
  <c r="AT8" i="10" s="1"/>
  <c r="AS26" i="10"/>
  <c r="AL26" i="10"/>
  <c r="AU26" i="10" s="1"/>
  <c r="AS62" i="10"/>
  <c r="AL62" i="10"/>
  <c r="AU62" i="10" s="1"/>
  <c r="AJ6" i="10"/>
  <c r="AK6" i="10"/>
  <c r="AT6" i="10" s="1"/>
  <c r="AS27" i="10"/>
  <c r="AL27" i="10"/>
  <c r="AU27" i="10" s="1"/>
  <c r="AS45" i="10"/>
  <c r="AL45" i="10"/>
  <c r="AU45" i="10" s="1"/>
  <c r="AS81" i="10"/>
  <c r="AL81" i="10"/>
  <c r="AU81" i="10" s="1"/>
  <c r="AJ10" i="10"/>
  <c r="AS64" i="10"/>
  <c r="AL64" i="10"/>
  <c r="AU64" i="10" s="1"/>
  <c r="AX10" i="94" l="1"/>
  <c r="S10" i="94" s="1"/>
  <c r="AC10" i="94" s="1"/>
  <c r="AB11" i="94" s="1"/>
  <c r="AX7" i="94"/>
  <c r="S7" i="94" s="1"/>
  <c r="AC7" i="94" s="1"/>
  <c r="AB8" i="94" s="1"/>
  <c r="AI96" i="35"/>
  <c r="AN96" i="35"/>
  <c r="AS11" i="10"/>
  <c r="AL11" i="10"/>
  <c r="AU11" i="10" s="1"/>
  <c r="AS28" i="10"/>
  <c r="AL28" i="10"/>
  <c r="AU28" i="10" s="1"/>
  <c r="AJ19" i="90"/>
  <c r="AK19" i="90"/>
  <c r="AT19" i="90" s="1"/>
  <c r="AS43" i="90"/>
  <c r="AL43" i="90"/>
  <c r="AU43" i="90" s="1"/>
  <c r="AS61" i="90"/>
  <c r="AL61" i="90"/>
  <c r="AU61" i="90" s="1"/>
  <c r="AK93" i="94"/>
  <c r="AT93" i="94" s="1"/>
  <c r="AJ93" i="94"/>
  <c r="AJ87" i="94"/>
  <c r="AK87" i="94"/>
  <c r="AT87" i="94" s="1"/>
  <c r="AJ81" i="94"/>
  <c r="AK81" i="94"/>
  <c r="AT81" i="94" s="1"/>
  <c r="AK75" i="94"/>
  <c r="AT75" i="94" s="1"/>
  <c r="AJ75" i="94"/>
  <c r="AJ69" i="94"/>
  <c r="AK69" i="94"/>
  <c r="AT69" i="94" s="1"/>
  <c r="AK63" i="94"/>
  <c r="AT63" i="94" s="1"/>
  <c r="AJ63" i="94"/>
  <c r="AK57" i="94"/>
  <c r="AT57" i="94" s="1"/>
  <c r="AJ57" i="94"/>
  <c r="AK51" i="94"/>
  <c r="AT51" i="94" s="1"/>
  <c r="AJ51" i="94"/>
  <c r="AK45" i="94"/>
  <c r="AT45" i="94" s="1"/>
  <c r="AJ45" i="94"/>
  <c r="AK39" i="94"/>
  <c r="AT39" i="94" s="1"/>
  <c r="AJ39" i="94"/>
  <c r="AK33" i="94"/>
  <c r="AT33" i="94" s="1"/>
  <c r="AJ33" i="94"/>
  <c r="AJ27" i="94"/>
  <c r="AK27" i="94"/>
  <c r="AT27" i="94" s="1"/>
  <c r="AK21" i="94"/>
  <c r="AT21" i="94" s="1"/>
  <c r="AK15" i="94"/>
  <c r="AT15" i="94" s="1"/>
  <c r="AK8" i="94"/>
  <c r="AT8" i="94" s="1"/>
  <c r="AS32" i="90"/>
  <c r="AL32" i="90"/>
  <c r="AU32" i="90" s="1"/>
  <c r="AS68" i="90"/>
  <c r="AL68" i="90"/>
  <c r="AU68" i="90" s="1"/>
  <c r="AS33" i="90"/>
  <c r="AL33" i="90"/>
  <c r="AU33" i="90" s="1"/>
  <c r="AS51" i="90"/>
  <c r="AL51" i="90"/>
  <c r="AU51" i="90" s="1"/>
  <c r="AS69" i="90"/>
  <c r="AL69" i="90"/>
  <c r="AU69" i="90" s="1"/>
  <c r="AS41" i="10"/>
  <c r="AL41" i="10"/>
  <c r="AU41" i="10" s="1"/>
  <c r="AS16" i="90"/>
  <c r="AL16" i="90"/>
  <c r="AU16" i="90" s="1"/>
  <c r="AS34" i="90"/>
  <c r="AL34" i="90"/>
  <c r="AU34" i="90" s="1"/>
  <c r="AS52" i="90"/>
  <c r="AL52" i="90"/>
  <c r="AU52" i="90" s="1"/>
  <c r="AS70" i="90"/>
  <c r="AL70" i="90"/>
  <c r="AU70" i="90" s="1"/>
  <c r="AS88" i="90"/>
  <c r="AL88" i="90"/>
  <c r="AU88" i="90" s="1"/>
  <c r="AS36" i="10"/>
  <c r="AL36" i="10"/>
  <c r="AU36" i="10" s="1"/>
  <c r="AS23" i="90"/>
  <c r="AL23" i="90"/>
  <c r="AU23" i="90" s="1"/>
  <c r="AS77" i="90"/>
  <c r="AL77" i="90"/>
  <c r="AU77" i="90" s="1"/>
  <c r="AS95" i="90"/>
  <c r="AL95" i="90"/>
  <c r="AU95" i="90" s="1"/>
  <c r="AS78" i="90"/>
  <c r="AL78" i="90"/>
  <c r="AU78" i="90" s="1"/>
  <c r="Y97" i="35"/>
  <c r="X97" i="35"/>
  <c r="Z97" i="35" s="1"/>
  <c r="AK25" i="90"/>
  <c r="AT25" i="90" s="1"/>
  <c r="AJ25" i="90"/>
  <c r="AS49" i="90"/>
  <c r="AL49" i="90"/>
  <c r="AU49" i="90" s="1"/>
  <c r="AS85" i="90"/>
  <c r="AL85" i="90"/>
  <c r="AU85" i="90" s="1"/>
  <c r="AJ98" i="94"/>
  <c r="AS98" i="94" s="1"/>
  <c r="AK98" i="94"/>
  <c r="AT98" i="94" s="1"/>
  <c r="AK92" i="94"/>
  <c r="AT92" i="94" s="1"/>
  <c r="AJ92" i="94"/>
  <c r="AJ86" i="94"/>
  <c r="AK86" i="94"/>
  <c r="AT86" i="94" s="1"/>
  <c r="AJ80" i="94"/>
  <c r="AK80" i="94"/>
  <c r="AT80" i="94" s="1"/>
  <c r="AJ74" i="94"/>
  <c r="AK74" i="94"/>
  <c r="AT74" i="94" s="1"/>
  <c r="AJ68" i="94"/>
  <c r="AK68" i="94"/>
  <c r="AT68" i="94" s="1"/>
  <c r="AK62" i="94"/>
  <c r="AT62" i="94" s="1"/>
  <c r="AJ62" i="94"/>
  <c r="AJ56" i="94"/>
  <c r="AK56" i="94"/>
  <c r="AT56" i="94" s="1"/>
  <c r="AK50" i="94"/>
  <c r="AT50" i="94" s="1"/>
  <c r="AJ50" i="94"/>
  <c r="AK44" i="94"/>
  <c r="AT44" i="94" s="1"/>
  <c r="AJ44" i="94"/>
  <c r="AJ38" i="94"/>
  <c r="AK38" i="94"/>
  <c r="AT38" i="94" s="1"/>
  <c r="AJ32" i="94"/>
  <c r="AK32" i="94"/>
  <c r="AT32" i="94" s="1"/>
  <c r="AJ26" i="94"/>
  <c r="AK26" i="94"/>
  <c r="AT26" i="94" s="1"/>
  <c r="AJ20" i="94"/>
  <c r="AK20" i="94"/>
  <c r="AT20" i="94" s="1"/>
  <c r="AK14" i="94"/>
  <c r="AT14" i="94" s="1"/>
  <c r="AJ14" i="94"/>
  <c r="AX6" i="94"/>
  <c r="S6" i="94" s="1"/>
  <c r="AC6" i="94" s="1"/>
  <c r="AB7" i="94" s="1"/>
  <c r="AS14" i="90"/>
  <c r="AL14" i="90"/>
  <c r="AU14" i="90" s="1"/>
  <c r="AS50" i="90"/>
  <c r="AL50" i="90"/>
  <c r="AU50" i="90" s="1"/>
  <c r="AS86" i="90"/>
  <c r="AL86" i="90"/>
  <c r="AU86" i="90" s="1"/>
  <c r="AS22" i="10"/>
  <c r="AL22" i="10"/>
  <c r="AU22" i="10" s="1"/>
  <c r="AS7" i="10"/>
  <c r="AL7" i="10"/>
  <c r="AU7" i="10" s="1"/>
  <c r="AS15" i="90"/>
  <c r="AL15" i="90"/>
  <c r="AU15" i="90" s="1"/>
  <c r="AS87" i="90"/>
  <c r="AL87" i="90"/>
  <c r="AU87" i="90" s="1"/>
  <c r="AS47" i="90"/>
  <c r="AL47" i="90"/>
  <c r="AU47" i="90" s="1"/>
  <c r="AS30" i="90"/>
  <c r="AL30" i="90"/>
  <c r="AU30" i="90" s="1"/>
  <c r="AS29" i="10"/>
  <c r="AL29" i="10"/>
  <c r="AU29" i="10" s="1"/>
  <c r="AI98" i="94"/>
  <c r="AN98" i="94"/>
  <c r="AN100" i="94" s="1"/>
  <c r="AJ31" i="90"/>
  <c r="AK31" i="90"/>
  <c r="AT31" i="90" s="1"/>
  <c r="AS67" i="90"/>
  <c r="AL67" i="90"/>
  <c r="AU67" i="90" s="1"/>
  <c r="AS18" i="10"/>
  <c r="AL18" i="10"/>
  <c r="AU18" i="10" s="1"/>
  <c r="AS12" i="10"/>
  <c r="AL12" i="10"/>
  <c r="AU12" i="10" s="1"/>
  <c r="AK94" i="94"/>
  <c r="AT94" i="94" s="1"/>
  <c r="AJ94" i="94"/>
  <c r="AK91" i="94"/>
  <c r="AT91" i="94" s="1"/>
  <c r="AJ91" i="94"/>
  <c r="AJ85" i="94"/>
  <c r="AK85" i="94"/>
  <c r="AT85" i="94" s="1"/>
  <c r="AK79" i="94"/>
  <c r="AT79" i="94" s="1"/>
  <c r="AJ79" i="94"/>
  <c r="AJ73" i="94"/>
  <c r="AK73" i="94"/>
  <c r="AT73" i="94" s="1"/>
  <c r="AJ67" i="94"/>
  <c r="AK67" i="94"/>
  <c r="AT67" i="94" s="1"/>
  <c r="AK61" i="94"/>
  <c r="AT61" i="94" s="1"/>
  <c r="AJ61" i="94"/>
  <c r="AK55" i="94"/>
  <c r="AT55" i="94" s="1"/>
  <c r="AJ55" i="94"/>
  <c r="AJ49" i="94"/>
  <c r="AK49" i="94"/>
  <c r="AT49" i="94" s="1"/>
  <c r="AK43" i="94"/>
  <c r="AT43" i="94" s="1"/>
  <c r="AJ43" i="94"/>
  <c r="AJ37" i="94"/>
  <c r="AK37" i="94"/>
  <c r="AT37" i="94" s="1"/>
  <c r="AJ31" i="94"/>
  <c r="AK31" i="94"/>
  <c r="AT31" i="94" s="1"/>
  <c r="AK25" i="94"/>
  <c r="AT25" i="94" s="1"/>
  <c r="AJ25" i="94"/>
  <c r="AK19" i="94"/>
  <c r="AT19" i="94" s="1"/>
  <c r="AJ19" i="94"/>
  <c r="AJ13" i="94"/>
  <c r="AK13" i="94"/>
  <c r="AT13" i="94" s="1"/>
  <c r="AX3" i="94"/>
  <c r="S3" i="94" s="1"/>
  <c r="AC3" i="94" s="1"/>
  <c r="AH96" i="98"/>
  <c r="AQ96" i="98" s="1"/>
  <c r="AS38" i="90"/>
  <c r="AL38" i="90"/>
  <c r="AU38" i="90" s="1"/>
  <c r="AS56" i="90"/>
  <c r="AL56" i="90"/>
  <c r="AU56" i="90" s="1"/>
  <c r="AS92" i="90"/>
  <c r="AL92" i="90"/>
  <c r="AU92" i="90" s="1"/>
  <c r="AI98" i="90"/>
  <c r="AN98" i="90"/>
  <c r="AN100" i="90" s="1"/>
  <c r="AS35" i="10"/>
  <c r="AL35" i="10"/>
  <c r="AU35" i="10" s="1"/>
  <c r="AS21" i="90"/>
  <c r="AL21" i="90"/>
  <c r="AU21" i="90" s="1"/>
  <c r="AS57" i="90"/>
  <c r="AL57" i="90"/>
  <c r="AU57" i="90" s="1"/>
  <c r="AS93" i="90"/>
  <c r="AL93" i="90"/>
  <c r="AU93" i="90" s="1"/>
  <c r="AS42" i="10"/>
  <c r="AL42" i="10"/>
  <c r="AU42" i="10" s="1"/>
  <c r="AS3" i="90"/>
  <c r="AL3" i="90"/>
  <c r="AU3" i="90" s="1"/>
  <c r="AS22" i="90"/>
  <c r="AL22" i="90"/>
  <c r="AU22" i="90" s="1"/>
  <c r="AS40" i="90"/>
  <c r="AL40" i="90"/>
  <c r="AU40" i="90" s="1"/>
  <c r="AS4" i="48"/>
  <c r="AL4" i="48"/>
  <c r="AU4" i="48" s="1"/>
  <c r="AJ11" i="90"/>
  <c r="AS29" i="90"/>
  <c r="AL29" i="90"/>
  <c r="AU29" i="90" s="1"/>
  <c r="AS65" i="90"/>
  <c r="AL65" i="90"/>
  <c r="AU65" i="90" s="1"/>
  <c r="AS83" i="90"/>
  <c r="AL83" i="90"/>
  <c r="AU83" i="90" s="1"/>
  <c r="AS24" i="90"/>
  <c r="AL24" i="90"/>
  <c r="AU24" i="90" s="1"/>
  <c r="AS10" i="10"/>
  <c r="AL10" i="10"/>
  <c r="AU10" i="10" s="1"/>
  <c r="AS6" i="10"/>
  <c r="AL6" i="10"/>
  <c r="AU6" i="10" s="1"/>
  <c r="AS37" i="90"/>
  <c r="AL37" i="90"/>
  <c r="AU37" i="90" s="1"/>
  <c r="AS91" i="90"/>
  <c r="AL91" i="90"/>
  <c r="AU91" i="90" s="1"/>
  <c r="AJ95" i="94"/>
  <c r="AK95" i="94"/>
  <c r="AT95" i="94" s="1"/>
  <c r="AK90" i="94"/>
  <c r="AT90" i="94" s="1"/>
  <c r="AJ90" i="94"/>
  <c r="AK84" i="94"/>
  <c r="AT84" i="94" s="1"/>
  <c r="AJ84" i="94"/>
  <c r="AK78" i="94"/>
  <c r="AT78" i="94" s="1"/>
  <c r="AJ78" i="94"/>
  <c r="AK72" i="94"/>
  <c r="AT72" i="94" s="1"/>
  <c r="AJ72" i="94"/>
  <c r="AJ66" i="94"/>
  <c r="AK66" i="94"/>
  <c r="AT66" i="94" s="1"/>
  <c r="AJ60" i="94"/>
  <c r="AK60" i="94"/>
  <c r="AT60" i="94" s="1"/>
  <c r="AJ54" i="94"/>
  <c r="AK54" i="94"/>
  <c r="AT54" i="94" s="1"/>
  <c r="AK48" i="94"/>
  <c r="AT48" i="94" s="1"/>
  <c r="AJ48" i="94"/>
  <c r="AJ42" i="94"/>
  <c r="AK42" i="94"/>
  <c r="AT42" i="94" s="1"/>
  <c r="AJ36" i="94"/>
  <c r="AK36" i="94"/>
  <c r="AT36" i="94" s="1"/>
  <c r="AK30" i="94"/>
  <c r="AT30" i="94" s="1"/>
  <c r="AJ30" i="94"/>
  <c r="AK24" i="94"/>
  <c r="AT24" i="94" s="1"/>
  <c r="AJ24" i="94"/>
  <c r="AJ18" i="94"/>
  <c r="AK18" i="94"/>
  <c r="AT18" i="94" s="1"/>
  <c r="AK11" i="94"/>
  <c r="AT11" i="94" s="1"/>
  <c r="AJ11" i="94"/>
  <c r="AK12" i="94"/>
  <c r="AT12" i="94" s="1"/>
  <c r="AJ12" i="94"/>
  <c r="AS5" i="10"/>
  <c r="AL5" i="10"/>
  <c r="AU5" i="10" s="1"/>
  <c r="Z96" i="98"/>
  <c r="AS20" i="90"/>
  <c r="AL20" i="90"/>
  <c r="AU20" i="90" s="1"/>
  <c r="AS74" i="90"/>
  <c r="AL74" i="90"/>
  <c r="AU74" i="90" s="1"/>
  <c r="AS39" i="90"/>
  <c r="AL39" i="90"/>
  <c r="AU39" i="90" s="1"/>
  <c r="AS75" i="90"/>
  <c r="AL75" i="90"/>
  <c r="AU75" i="90" s="1"/>
  <c r="AJ4" i="90"/>
  <c r="AK4" i="90"/>
  <c r="AT4" i="90" s="1"/>
  <c r="AS58" i="90"/>
  <c r="AL58" i="90"/>
  <c r="AU58" i="90" s="1"/>
  <c r="AS76" i="90"/>
  <c r="AL76" i="90"/>
  <c r="AU76" i="90" s="1"/>
  <c r="AS94" i="90"/>
  <c r="AL94" i="90"/>
  <c r="AU94" i="90" s="1"/>
  <c r="AS9" i="10"/>
  <c r="AL9" i="10"/>
  <c r="AU9" i="10" s="1"/>
  <c r="AS53" i="90"/>
  <c r="AL53" i="90"/>
  <c r="AU53" i="90" s="1"/>
  <c r="AS71" i="90"/>
  <c r="AL71" i="90"/>
  <c r="AU71" i="90" s="1"/>
  <c r="Y96" i="82"/>
  <c r="Z96" i="82" s="1"/>
  <c r="X96" i="82"/>
  <c r="AJ6" i="90"/>
  <c r="AK6" i="90"/>
  <c r="AT6" i="90" s="1"/>
  <c r="AS48" i="90"/>
  <c r="AL48" i="90"/>
  <c r="AU48" i="90" s="1"/>
  <c r="AK12" i="90"/>
  <c r="AT12" i="90" s="1"/>
  <c r="AJ12" i="90"/>
  <c r="AS36" i="90"/>
  <c r="AL36" i="90"/>
  <c r="AU36" i="90" s="1"/>
  <c r="AS54" i="90"/>
  <c r="AL54" i="90"/>
  <c r="AU54" i="90" s="1"/>
  <c r="AS72" i="90"/>
  <c r="AL72" i="90"/>
  <c r="AU72" i="90" s="1"/>
  <c r="AJ18" i="90"/>
  <c r="AK18" i="90"/>
  <c r="AT18" i="90" s="1"/>
  <c r="AS90" i="90"/>
  <c r="AL90" i="90"/>
  <c r="AU90" i="90" s="1"/>
  <c r="AK7" i="90"/>
  <c r="AT7" i="90" s="1"/>
  <c r="AJ7" i="90"/>
  <c r="AS55" i="90"/>
  <c r="AL55" i="90"/>
  <c r="AU55" i="90" s="1"/>
  <c r="AS73" i="90"/>
  <c r="AL73" i="90"/>
  <c r="AU73" i="90" s="1"/>
  <c r="AJ97" i="94"/>
  <c r="AK97" i="94"/>
  <c r="AT97" i="94" s="1"/>
  <c r="AJ89" i="94"/>
  <c r="AK89" i="94"/>
  <c r="AT89" i="94" s="1"/>
  <c r="AJ83" i="94"/>
  <c r="AK83" i="94"/>
  <c r="AT83" i="94" s="1"/>
  <c r="AJ77" i="94"/>
  <c r="AK77" i="94"/>
  <c r="AT77" i="94" s="1"/>
  <c r="AK71" i="94"/>
  <c r="AT71" i="94" s="1"/>
  <c r="AJ71" i="94"/>
  <c r="AJ65" i="94"/>
  <c r="AK65" i="94"/>
  <c r="AT65" i="94" s="1"/>
  <c r="AK59" i="94"/>
  <c r="AT59" i="94" s="1"/>
  <c r="AJ59" i="94"/>
  <c r="AK53" i="94"/>
  <c r="AT53" i="94" s="1"/>
  <c r="AJ53" i="94"/>
  <c r="AJ47" i="94"/>
  <c r="AK47" i="94"/>
  <c r="AT47" i="94" s="1"/>
  <c r="AJ41" i="94"/>
  <c r="AK41" i="94"/>
  <c r="AT41" i="94" s="1"/>
  <c r="AK35" i="94"/>
  <c r="AT35" i="94" s="1"/>
  <c r="AJ35" i="94"/>
  <c r="AK29" i="94"/>
  <c r="AT29" i="94" s="1"/>
  <c r="AJ29" i="94"/>
  <c r="AX22" i="94"/>
  <c r="S22" i="94" s="1"/>
  <c r="AC22" i="94" s="1"/>
  <c r="AB23" i="94" s="1"/>
  <c r="AX16" i="94"/>
  <c r="S16" i="94" s="1"/>
  <c r="AC16" i="94" s="1"/>
  <c r="AB17" i="94" s="1"/>
  <c r="AX9" i="94"/>
  <c r="S9" i="94" s="1"/>
  <c r="AC9" i="94" s="1"/>
  <c r="AB10" i="94" s="1"/>
  <c r="AX5" i="94"/>
  <c r="S5" i="94" s="1"/>
  <c r="AC5" i="94" s="1"/>
  <c r="AB6" i="94" s="1"/>
  <c r="AS44" i="90"/>
  <c r="AL44" i="90"/>
  <c r="AU44" i="90" s="1"/>
  <c r="AS62" i="90"/>
  <c r="AL62" i="90"/>
  <c r="AU62" i="90" s="1"/>
  <c r="AS9" i="90"/>
  <c r="AL9" i="90"/>
  <c r="AU9" i="90" s="1"/>
  <c r="AS45" i="90"/>
  <c r="AL45" i="90"/>
  <c r="AU45" i="90" s="1"/>
  <c r="AS63" i="90"/>
  <c r="AL63" i="90"/>
  <c r="AU63" i="90" s="1"/>
  <c r="AJ4" i="10"/>
  <c r="AK4" i="10"/>
  <c r="AT4" i="10" s="1"/>
  <c r="AT100" i="10" s="1"/>
  <c r="AS34" i="10"/>
  <c r="AL34" i="10"/>
  <c r="AU34" i="10" s="1"/>
  <c r="AU100" i="48"/>
  <c r="C11" i="48" s="1"/>
  <c r="AS28" i="90"/>
  <c r="AL28" i="90"/>
  <c r="AU28" i="90" s="1"/>
  <c r="AL82" i="90"/>
  <c r="AU82" i="90" s="1"/>
  <c r="AS82" i="90"/>
  <c r="AR95" i="98"/>
  <c r="AJ17" i="90"/>
  <c r="AS35" i="90"/>
  <c r="AL35" i="90"/>
  <c r="AU35" i="90" s="1"/>
  <c r="AS89" i="90"/>
  <c r="AL89" i="90"/>
  <c r="AU89" i="90" s="1"/>
  <c r="AI95" i="82"/>
  <c r="AN95" i="82"/>
  <c r="AS60" i="90"/>
  <c r="AL60" i="90"/>
  <c r="AU60" i="90" s="1"/>
  <c r="AL66" i="90"/>
  <c r="AU66" i="90" s="1"/>
  <c r="AS66" i="90"/>
  <c r="AS84" i="90"/>
  <c r="AL84" i="90"/>
  <c r="AU84" i="90" s="1"/>
  <c r="AR98" i="10"/>
  <c r="AR100" i="10" s="1"/>
  <c r="AL98" i="10"/>
  <c r="AU98" i="10" s="1"/>
  <c r="AS17" i="10"/>
  <c r="AL17" i="10"/>
  <c r="AU17" i="10" s="1"/>
  <c r="AS8" i="10"/>
  <c r="AL8" i="10"/>
  <c r="AU8" i="10" s="1"/>
  <c r="AS42" i="90"/>
  <c r="AL42" i="90"/>
  <c r="AU42" i="90" s="1"/>
  <c r="AS97" i="90"/>
  <c r="AL97" i="90"/>
  <c r="AU97" i="90" s="1"/>
  <c r="AS24" i="10"/>
  <c r="AL24" i="10"/>
  <c r="AU24" i="10" s="1"/>
  <c r="AK13" i="90"/>
  <c r="AT13" i="90" s="1"/>
  <c r="AJ13" i="90"/>
  <c r="AS79" i="90"/>
  <c r="AL79" i="90"/>
  <c r="AU79" i="90" s="1"/>
  <c r="AS23" i="10"/>
  <c r="AL23" i="10"/>
  <c r="AU23" i="10" s="1"/>
  <c r="AK96" i="94"/>
  <c r="AT96" i="94" s="1"/>
  <c r="AJ96" i="94"/>
  <c r="AJ88" i="94"/>
  <c r="AK88" i="94"/>
  <c r="AT88" i="94" s="1"/>
  <c r="AK82" i="94"/>
  <c r="AT82" i="94" s="1"/>
  <c r="AJ82" i="94"/>
  <c r="AK76" i="94"/>
  <c r="AT76" i="94" s="1"/>
  <c r="AJ76" i="94"/>
  <c r="AK70" i="94"/>
  <c r="AT70" i="94" s="1"/>
  <c r="AJ70" i="94"/>
  <c r="AJ64" i="94"/>
  <c r="AK64" i="94"/>
  <c r="AT64" i="94" s="1"/>
  <c r="AJ58" i="94"/>
  <c r="AK58" i="94"/>
  <c r="AT58" i="94" s="1"/>
  <c r="AJ52" i="94"/>
  <c r="AK52" i="94"/>
  <c r="AT52" i="94" s="1"/>
  <c r="AJ46" i="94"/>
  <c r="AK46" i="94"/>
  <c r="AT46" i="94" s="1"/>
  <c r="AK40" i="94"/>
  <c r="AT40" i="94" s="1"/>
  <c r="AJ40" i="94"/>
  <c r="AJ34" i="94"/>
  <c r="AK34" i="94"/>
  <c r="AT34" i="94" s="1"/>
  <c r="AJ28" i="94"/>
  <c r="AK28" i="94"/>
  <c r="AT28" i="94" s="1"/>
  <c r="AX21" i="94"/>
  <c r="S21" i="94" s="1"/>
  <c r="AC21" i="94" s="1"/>
  <c r="AB22" i="94" s="1"/>
  <c r="AX15" i="94"/>
  <c r="S15" i="94" s="1"/>
  <c r="AC15" i="94" s="1"/>
  <c r="AB16" i="94" s="1"/>
  <c r="AX8" i="94"/>
  <c r="S8" i="94" s="1"/>
  <c r="AC8" i="94" s="1"/>
  <c r="AB9" i="94" s="1"/>
  <c r="AX4" i="94"/>
  <c r="S4" i="94" s="1"/>
  <c r="AC4" i="94" s="1"/>
  <c r="AB5" i="94" s="1"/>
  <c r="AS40" i="10"/>
  <c r="AL40" i="10"/>
  <c r="AU40" i="10" s="1"/>
  <c r="AK8" i="90"/>
  <c r="AT8" i="90" s="1"/>
  <c r="AJ8" i="90"/>
  <c r="AS26" i="90"/>
  <c r="AL26" i="90"/>
  <c r="AU26" i="90" s="1"/>
  <c r="AS80" i="90"/>
  <c r="AL80" i="90"/>
  <c r="AU80" i="90" s="1"/>
  <c r="AS96" i="90"/>
  <c r="AL96" i="90"/>
  <c r="AU96" i="90" s="1"/>
  <c r="AS27" i="90"/>
  <c r="AL27" i="90"/>
  <c r="AU27" i="90" s="1"/>
  <c r="AS81" i="90"/>
  <c r="AL81" i="90"/>
  <c r="AU81" i="90" s="1"/>
  <c r="AL3" i="10"/>
  <c r="AU3" i="10" s="1"/>
  <c r="AS3" i="10"/>
  <c r="AS16" i="10"/>
  <c r="AL16" i="10"/>
  <c r="AU16" i="10" s="1"/>
  <c r="AS100" i="48"/>
  <c r="AS10" i="90"/>
  <c r="AL10" i="90"/>
  <c r="AU10" i="90" s="1"/>
  <c r="AS46" i="90"/>
  <c r="AL46" i="90"/>
  <c r="AU46" i="90" s="1"/>
  <c r="AS64" i="90"/>
  <c r="AL64" i="90"/>
  <c r="AU64" i="90" s="1"/>
  <c r="AJ5" i="90"/>
  <c r="AS41" i="90"/>
  <c r="AL41" i="90"/>
  <c r="AU41" i="90" s="1"/>
  <c r="AS59" i="90"/>
  <c r="AL59" i="90"/>
  <c r="AU59" i="90" s="1"/>
  <c r="AS30" i="10"/>
  <c r="AL30" i="10"/>
  <c r="AU30" i="10" s="1"/>
  <c r="AS46" i="94" l="1"/>
  <c r="AL46" i="94"/>
  <c r="AU46" i="94" s="1"/>
  <c r="AK23" i="94"/>
  <c r="AT23" i="94" s="1"/>
  <c r="AJ23" i="94"/>
  <c r="AS41" i="94"/>
  <c r="AL41" i="94"/>
  <c r="AU41" i="94" s="1"/>
  <c r="AS77" i="94"/>
  <c r="AL77" i="94"/>
  <c r="AU77" i="94" s="1"/>
  <c r="AS97" i="94"/>
  <c r="AL97" i="94"/>
  <c r="AU97" i="94" s="1"/>
  <c r="AE96" i="82"/>
  <c r="W97" i="82"/>
  <c r="AG96" i="82"/>
  <c r="AP96" i="82" s="1"/>
  <c r="AF96" i="82"/>
  <c r="AO96" i="82" s="1"/>
  <c r="AG96" i="98"/>
  <c r="AP96" i="98" s="1"/>
  <c r="W97" i="98"/>
  <c r="AF96" i="98"/>
  <c r="AO96" i="98" s="1"/>
  <c r="AE96" i="98"/>
  <c r="AS66" i="94"/>
  <c r="AL66" i="94"/>
  <c r="AU66" i="94" s="1"/>
  <c r="AK7" i="94"/>
  <c r="AT7" i="94" s="1"/>
  <c r="AJ7" i="94"/>
  <c r="AS26" i="94"/>
  <c r="AL26" i="94"/>
  <c r="AU26" i="94" s="1"/>
  <c r="AS80" i="94"/>
  <c r="AL80" i="94"/>
  <c r="AU80" i="94" s="1"/>
  <c r="AS45" i="94"/>
  <c r="AL45" i="94"/>
  <c r="AU45" i="94" s="1"/>
  <c r="AS63" i="94"/>
  <c r="AL63" i="94"/>
  <c r="AU63" i="94" s="1"/>
  <c r="AJ5" i="94"/>
  <c r="AK5" i="94"/>
  <c r="AT5" i="94" s="1"/>
  <c r="AS70" i="94"/>
  <c r="AL70" i="94"/>
  <c r="AU70" i="94" s="1"/>
  <c r="AS29" i="94"/>
  <c r="AL29" i="94"/>
  <c r="AU29" i="94" s="1"/>
  <c r="AS72" i="94"/>
  <c r="AL72" i="94"/>
  <c r="AU72" i="94" s="1"/>
  <c r="AL90" i="94"/>
  <c r="AU90" i="94" s="1"/>
  <c r="AS90" i="94"/>
  <c r="AS13" i="94"/>
  <c r="AL13" i="94"/>
  <c r="AU13" i="94" s="1"/>
  <c r="AS31" i="94"/>
  <c r="AL31" i="94"/>
  <c r="AU31" i="94" s="1"/>
  <c r="AS49" i="94"/>
  <c r="AL49" i="94"/>
  <c r="AU49" i="94" s="1"/>
  <c r="AS67" i="94"/>
  <c r="AL67" i="94"/>
  <c r="AU67" i="94" s="1"/>
  <c r="AS85" i="94"/>
  <c r="AL85" i="94"/>
  <c r="AU85" i="94" s="1"/>
  <c r="AS31" i="90"/>
  <c r="AL31" i="90"/>
  <c r="AU31" i="90" s="1"/>
  <c r="AS14" i="94"/>
  <c r="AL14" i="94"/>
  <c r="AU14" i="94" s="1"/>
  <c r="AS50" i="94"/>
  <c r="AL50" i="94"/>
  <c r="AU50" i="94" s="1"/>
  <c r="AH97" i="35"/>
  <c r="AQ97" i="35" s="1"/>
  <c r="AJ8" i="94"/>
  <c r="AS27" i="94"/>
  <c r="AL27" i="94"/>
  <c r="AU27" i="94" s="1"/>
  <c r="AS81" i="94"/>
  <c r="AL81" i="94"/>
  <c r="AU81" i="94" s="1"/>
  <c r="AS64" i="94"/>
  <c r="AL64" i="94"/>
  <c r="AU64" i="94" s="1"/>
  <c r="AK9" i="94"/>
  <c r="AT9" i="94" s="1"/>
  <c r="AJ9" i="94"/>
  <c r="AS88" i="94"/>
  <c r="AL88" i="94"/>
  <c r="AU88" i="94" s="1"/>
  <c r="AS47" i="94"/>
  <c r="AL47" i="94"/>
  <c r="AU47" i="94" s="1"/>
  <c r="AS65" i="94"/>
  <c r="AL65" i="94"/>
  <c r="AU65" i="94" s="1"/>
  <c r="AS83" i="94"/>
  <c r="AL83" i="94"/>
  <c r="AU83" i="94" s="1"/>
  <c r="AT100" i="90"/>
  <c r="AS18" i="94"/>
  <c r="AL18" i="94"/>
  <c r="AU18" i="94" s="1"/>
  <c r="AS36" i="94"/>
  <c r="AL36" i="94"/>
  <c r="AU36" i="94" s="1"/>
  <c r="AS54" i="94"/>
  <c r="AL54" i="94"/>
  <c r="AU54" i="94" s="1"/>
  <c r="AS19" i="94"/>
  <c r="AL19" i="94"/>
  <c r="AU19" i="94" s="1"/>
  <c r="AS55" i="94"/>
  <c r="AL55" i="94"/>
  <c r="AU55" i="94" s="1"/>
  <c r="AS91" i="94"/>
  <c r="AL91" i="94"/>
  <c r="AU91" i="94" s="1"/>
  <c r="AS32" i="94"/>
  <c r="AL32" i="94"/>
  <c r="AU32" i="94" s="1"/>
  <c r="AS68" i="94"/>
  <c r="AL68" i="94"/>
  <c r="AU68" i="94" s="1"/>
  <c r="AS86" i="94"/>
  <c r="AL86" i="94"/>
  <c r="AU86" i="94" s="1"/>
  <c r="AE97" i="35"/>
  <c r="AF97" i="35"/>
  <c r="AO97" i="35" s="1"/>
  <c r="W98" i="35"/>
  <c r="AG97" i="35"/>
  <c r="AP97" i="35" s="1"/>
  <c r="AS33" i="94"/>
  <c r="AL33" i="94"/>
  <c r="AU33" i="94" s="1"/>
  <c r="AS51" i="94"/>
  <c r="AL51" i="94"/>
  <c r="AU51" i="94" s="1"/>
  <c r="AK6" i="94"/>
  <c r="AT6" i="94" s="1"/>
  <c r="AJ6" i="94"/>
  <c r="AS35" i="94"/>
  <c r="AL35" i="94"/>
  <c r="AU35" i="94" s="1"/>
  <c r="AS53" i="94"/>
  <c r="AL53" i="94"/>
  <c r="AU53" i="94" s="1"/>
  <c r="AS71" i="94"/>
  <c r="AL71" i="94"/>
  <c r="AU71" i="94" s="1"/>
  <c r="AL4" i="90"/>
  <c r="AU4" i="90" s="1"/>
  <c r="AS4" i="90"/>
  <c r="AS12" i="94"/>
  <c r="AL12" i="94"/>
  <c r="AU12" i="94" s="1"/>
  <c r="AS24" i="94"/>
  <c r="AL24" i="94"/>
  <c r="AU24" i="94" s="1"/>
  <c r="AS78" i="94"/>
  <c r="AL78" i="94"/>
  <c r="AU78" i="94" s="1"/>
  <c r="AS11" i="90"/>
  <c r="AL11" i="90"/>
  <c r="AU11" i="90" s="1"/>
  <c r="AS37" i="94"/>
  <c r="AL37" i="94"/>
  <c r="AU37" i="94" s="1"/>
  <c r="AS73" i="94"/>
  <c r="AL73" i="94"/>
  <c r="AU73" i="94" s="1"/>
  <c r="AR98" i="94"/>
  <c r="AR100" i="94" s="1"/>
  <c r="AL98" i="94"/>
  <c r="AU98" i="94" s="1"/>
  <c r="AL92" i="94"/>
  <c r="AU92" i="94" s="1"/>
  <c r="AS92" i="94"/>
  <c r="AJ15" i="94"/>
  <c r="AS69" i="94"/>
  <c r="AL69" i="94"/>
  <c r="AU69" i="94" s="1"/>
  <c r="AS87" i="94"/>
  <c r="AL87" i="94"/>
  <c r="AU87" i="94" s="1"/>
  <c r="AS28" i="94"/>
  <c r="AL28" i="94"/>
  <c r="AU28" i="94" s="1"/>
  <c r="AK16" i="94"/>
  <c r="AT16" i="94" s="1"/>
  <c r="AJ16" i="94"/>
  <c r="AS40" i="94"/>
  <c r="AL40" i="94"/>
  <c r="AU40" i="94" s="1"/>
  <c r="AS96" i="94"/>
  <c r="AL96" i="94"/>
  <c r="AU96" i="94" s="1"/>
  <c r="AJ22" i="94"/>
  <c r="AK22" i="94"/>
  <c r="AT22" i="94" s="1"/>
  <c r="AS58" i="94"/>
  <c r="AL58" i="94"/>
  <c r="AU58" i="94" s="1"/>
  <c r="AS4" i="10"/>
  <c r="AS100" i="10" s="1"/>
  <c r="AL4" i="10"/>
  <c r="AU4" i="10" s="1"/>
  <c r="AU100" i="10" s="1"/>
  <c r="C11" i="10" s="1"/>
  <c r="AJ10" i="94"/>
  <c r="AK10" i="94"/>
  <c r="AT10" i="94" s="1"/>
  <c r="AS89" i="94"/>
  <c r="AL89" i="94"/>
  <c r="AU89" i="94" s="1"/>
  <c r="AS18" i="90"/>
  <c r="AL18" i="90"/>
  <c r="AU18" i="90" s="1"/>
  <c r="AS6" i="90"/>
  <c r="AL6" i="90"/>
  <c r="AU6" i="90" s="1"/>
  <c r="AS42" i="94"/>
  <c r="AL42" i="94"/>
  <c r="AU42" i="94" s="1"/>
  <c r="AS60" i="94"/>
  <c r="AL60" i="94"/>
  <c r="AU60" i="94" s="1"/>
  <c r="AS95" i="94"/>
  <c r="AL95" i="94"/>
  <c r="AU95" i="94" s="1"/>
  <c r="AS25" i="94"/>
  <c r="AL25" i="94"/>
  <c r="AU25" i="94" s="1"/>
  <c r="AS43" i="94"/>
  <c r="AL43" i="94"/>
  <c r="AU43" i="94" s="1"/>
  <c r="AS61" i="94"/>
  <c r="AL61" i="94"/>
  <c r="AU61" i="94" s="1"/>
  <c r="AL79" i="94"/>
  <c r="AU79" i="94" s="1"/>
  <c r="AS79" i="94"/>
  <c r="AS94" i="94"/>
  <c r="AL94" i="94"/>
  <c r="AU94" i="94" s="1"/>
  <c r="AS20" i="94"/>
  <c r="AL20" i="94"/>
  <c r="AU20" i="94" s="1"/>
  <c r="AS38" i="94"/>
  <c r="AL38" i="94"/>
  <c r="AU38" i="94" s="1"/>
  <c r="AS56" i="94"/>
  <c r="AL56" i="94"/>
  <c r="AU56" i="94" s="1"/>
  <c r="AS74" i="94"/>
  <c r="AL74" i="94"/>
  <c r="AU74" i="94" s="1"/>
  <c r="AS39" i="94"/>
  <c r="AL39" i="94"/>
  <c r="AU39" i="94" s="1"/>
  <c r="AS57" i="94"/>
  <c r="AL57" i="94"/>
  <c r="AU57" i="94" s="1"/>
  <c r="AS75" i="94"/>
  <c r="AL75" i="94"/>
  <c r="AU75" i="94" s="1"/>
  <c r="AS93" i="94"/>
  <c r="AL93" i="94"/>
  <c r="AU93" i="94" s="1"/>
  <c r="AR95" i="82"/>
  <c r="AS34" i="94"/>
  <c r="AL34" i="94"/>
  <c r="AU34" i="94" s="1"/>
  <c r="AS52" i="94"/>
  <c r="AL52" i="94"/>
  <c r="AU52" i="94" s="1"/>
  <c r="AS8" i="90"/>
  <c r="AL8" i="90"/>
  <c r="AU8" i="90" s="1"/>
  <c r="AS76" i="94"/>
  <c r="AL76" i="94"/>
  <c r="AU76" i="94" s="1"/>
  <c r="AS13" i="90"/>
  <c r="AL13" i="90"/>
  <c r="AU13" i="90" s="1"/>
  <c r="AS5" i="90"/>
  <c r="AL5" i="90"/>
  <c r="AU5" i="90" s="1"/>
  <c r="AS82" i="94"/>
  <c r="AL82" i="94"/>
  <c r="AU82" i="94" s="1"/>
  <c r="AS17" i="90"/>
  <c r="AL17" i="90"/>
  <c r="AU17" i="90" s="1"/>
  <c r="AK17" i="94"/>
  <c r="AT17" i="94" s="1"/>
  <c r="AJ17" i="94"/>
  <c r="AS59" i="94"/>
  <c r="AL59" i="94"/>
  <c r="AU59" i="94" s="1"/>
  <c r="AS7" i="90"/>
  <c r="AL7" i="90"/>
  <c r="AU7" i="90" s="1"/>
  <c r="AS12" i="90"/>
  <c r="AL12" i="90"/>
  <c r="AU12" i="90" s="1"/>
  <c r="AH96" i="82"/>
  <c r="AQ96" i="82" s="1"/>
  <c r="AS11" i="94"/>
  <c r="AL11" i="94"/>
  <c r="AU11" i="94" s="1"/>
  <c r="AS30" i="94"/>
  <c r="AL30" i="94"/>
  <c r="AU30" i="94" s="1"/>
  <c r="AS48" i="94"/>
  <c r="AL48" i="94"/>
  <c r="AU48" i="94" s="1"/>
  <c r="AS84" i="94"/>
  <c r="AL84" i="94"/>
  <c r="AU84" i="94" s="1"/>
  <c r="AR98" i="90"/>
  <c r="AR100" i="90" s="1"/>
  <c r="AL98" i="90"/>
  <c r="AU98" i="90" s="1"/>
  <c r="AJ3" i="94"/>
  <c r="AB4" i="94"/>
  <c r="AS44" i="94"/>
  <c r="AL44" i="94"/>
  <c r="AU44" i="94" s="1"/>
  <c r="AS62" i="94"/>
  <c r="AL62" i="94"/>
  <c r="AU62" i="94" s="1"/>
  <c r="AS25" i="90"/>
  <c r="AL25" i="90"/>
  <c r="AU25" i="90" s="1"/>
  <c r="AJ21" i="94"/>
  <c r="AS19" i="90"/>
  <c r="AL19" i="90"/>
  <c r="AU19" i="90" s="1"/>
  <c r="AR96" i="35"/>
  <c r="AS100" i="90" l="1"/>
  <c r="AU100" i="90"/>
  <c r="C11" i="90" s="1"/>
  <c r="F34" i="57" s="1"/>
  <c r="Y98" i="35"/>
  <c r="X98" i="35"/>
  <c r="AS9" i="94"/>
  <c r="AL9" i="94"/>
  <c r="AU9" i="94" s="1"/>
  <c r="AL7" i="94"/>
  <c r="AU7" i="94" s="1"/>
  <c r="AS7" i="94"/>
  <c r="Y97" i="82"/>
  <c r="X97" i="82"/>
  <c r="AL16" i="94"/>
  <c r="AU16" i="94" s="1"/>
  <c r="AS16" i="94"/>
  <c r="Y97" i="98"/>
  <c r="X97" i="98"/>
  <c r="AI96" i="82"/>
  <c r="AN96" i="82"/>
  <c r="AS10" i="94"/>
  <c r="AL10" i="94"/>
  <c r="AU10" i="94" s="1"/>
  <c r="AS22" i="94"/>
  <c r="AL22" i="94"/>
  <c r="AU22" i="94" s="1"/>
  <c r="AI97" i="35"/>
  <c r="AN97" i="35"/>
  <c r="AS8" i="94"/>
  <c r="AL8" i="94"/>
  <c r="AU8" i="94" s="1"/>
  <c r="AS23" i="94"/>
  <c r="AL23" i="94"/>
  <c r="AU23" i="94" s="1"/>
  <c r="AS15" i="94"/>
  <c r="AL15" i="94"/>
  <c r="AU15" i="94" s="1"/>
  <c r="AS5" i="94"/>
  <c r="AL5" i="94"/>
  <c r="AU5" i="94" s="1"/>
  <c r="AK4" i="94"/>
  <c r="AT4" i="94" s="1"/>
  <c r="AT100" i="94" s="1"/>
  <c r="AJ4" i="94"/>
  <c r="AS17" i="94"/>
  <c r="AL17" i="94"/>
  <c r="AU17" i="94" s="1"/>
  <c r="AS3" i="94"/>
  <c r="AL3" i="94"/>
  <c r="AU3" i="94" s="1"/>
  <c r="AS6" i="94"/>
  <c r="AL6" i="94"/>
  <c r="AU6" i="94" s="1"/>
  <c r="AS21" i="94"/>
  <c r="AL21" i="94"/>
  <c r="AU21" i="94" s="1"/>
  <c r="AI96" i="98"/>
  <c r="AN96" i="98"/>
  <c r="AR96" i="82" l="1"/>
  <c r="AH97" i="82"/>
  <c r="AQ97" i="82" s="1"/>
  <c r="AR96" i="98"/>
  <c r="AH97" i="98"/>
  <c r="AQ97" i="98" s="1"/>
  <c r="Z97" i="82"/>
  <c r="AH98" i="35"/>
  <c r="AQ98" i="35" s="1"/>
  <c r="AQ100" i="35" s="1"/>
  <c r="AZ3" i="35"/>
  <c r="AX8" i="35" s="1"/>
  <c r="S8" i="35" s="1"/>
  <c r="AC8" i="35" s="1"/>
  <c r="AB9" i="35" s="1"/>
  <c r="AX11" i="35"/>
  <c r="S11" i="35" s="1"/>
  <c r="AC11" i="35" s="1"/>
  <c r="AB12" i="35" s="1"/>
  <c r="AX12" i="35"/>
  <c r="S12" i="35" s="1"/>
  <c r="AC12" i="35" s="1"/>
  <c r="AB13" i="35" s="1"/>
  <c r="AX13" i="35"/>
  <c r="S13" i="35" s="1"/>
  <c r="AC13" i="35" s="1"/>
  <c r="AB14" i="35" s="1"/>
  <c r="AX14" i="35"/>
  <c r="S14" i="35" s="1"/>
  <c r="AC14" i="35" s="1"/>
  <c r="AB15" i="35" s="1"/>
  <c r="AX15" i="35"/>
  <c r="S15" i="35" s="1"/>
  <c r="AC15" i="35" s="1"/>
  <c r="AB16" i="35" s="1"/>
  <c r="AX16" i="35"/>
  <c r="S16" i="35" s="1"/>
  <c r="AC16" i="35" s="1"/>
  <c r="AB17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4" i="35"/>
  <c r="S94" i="35" s="1"/>
  <c r="AC94" i="35" s="1"/>
  <c r="AB95" i="35" s="1"/>
  <c r="AX95" i="35"/>
  <c r="S95" i="35" s="1"/>
  <c r="AC95" i="35" s="1"/>
  <c r="AB96" i="35" s="1"/>
  <c r="AX97" i="35"/>
  <c r="S97" i="35" s="1"/>
  <c r="AC97" i="35" s="1"/>
  <c r="AB98" i="35" s="1"/>
  <c r="AX96" i="35"/>
  <c r="S96" i="35" s="1"/>
  <c r="AC96" i="35" s="1"/>
  <c r="AB97" i="35" s="1"/>
  <c r="AX93" i="35"/>
  <c r="S93" i="35" s="1"/>
  <c r="AC93" i="35" s="1"/>
  <c r="AB94" i="35" s="1"/>
  <c r="Z97" i="98"/>
  <c r="Z98" i="35"/>
  <c r="AR97" i="35"/>
  <c r="AL4" i="94"/>
  <c r="AU4" i="94" s="1"/>
  <c r="AU100" i="94" s="1"/>
  <c r="C11" i="94" s="1"/>
  <c r="F38" i="57" s="1"/>
  <c r="AS4" i="94"/>
  <c r="AS100" i="94" s="1"/>
  <c r="AX10" i="35" l="1"/>
  <c r="S10" i="35" s="1"/>
  <c r="AC10" i="35" s="1"/>
  <c r="AB11" i="35" s="1"/>
  <c r="AX9" i="35"/>
  <c r="S9" i="35" s="1"/>
  <c r="AC9" i="35" s="1"/>
  <c r="AB10" i="35" s="1"/>
  <c r="AX7" i="35"/>
  <c r="S7" i="35" s="1"/>
  <c r="AC7" i="35" s="1"/>
  <c r="AB8" i="35" s="1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K29" i="35"/>
  <c r="AT29" i="35" s="1"/>
  <c r="AJ29" i="35"/>
  <c r="AJ23" i="35"/>
  <c r="AK23" i="35"/>
  <c r="AT23" i="35" s="1"/>
  <c r="AJ17" i="35"/>
  <c r="AK17" i="35"/>
  <c r="AT17" i="35" s="1"/>
  <c r="AJ11" i="35"/>
  <c r="AK11" i="35"/>
  <c r="AT11" i="35" s="1"/>
  <c r="AK9" i="35"/>
  <c r="AT9" i="35" s="1"/>
  <c r="AJ9" i="35"/>
  <c r="AJ89" i="35"/>
  <c r="AK89" i="35"/>
  <c r="AT89" i="35" s="1"/>
  <c r="AJ95" i="35"/>
  <c r="AK95" i="35"/>
  <c r="AT95" i="35" s="1"/>
  <c r="AJ88" i="35"/>
  <c r="AK88" i="35"/>
  <c r="AT88" i="35" s="1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K58" i="35"/>
  <c r="AT58" i="35" s="1"/>
  <c r="AJ58" i="35"/>
  <c r="AK52" i="35"/>
  <c r="AT52" i="35" s="1"/>
  <c r="AJ52" i="35"/>
  <c r="AK46" i="35"/>
  <c r="AT46" i="35" s="1"/>
  <c r="AJ46" i="35"/>
  <c r="AJ40" i="35"/>
  <c r="AK40" i="35"/>
  <c r="AT40" i="35" s="1"/>
  <c r="AJ34" i="35"/>
  <c r="AK34" i="35"/>
  <c r="AT34" i="35" s="1"/>
  <c r="AK28" i="35"/>
  <c r="AT28" i="35" s="1"/>
  <c r="AJ28" i="35"/>
  <c r="AK22" i="35"/>
  <c r="AT22" i="35" s="1"/>
  <c r="AJ22" i="35"/>
  <c r="AJ16" i="35"/>
  <c r="AK16" i="35"/>
  <c r="AT16" i="35" s="1"/>
  <c r="AJ10" i="35"/>
  <c r="AK10" i="35"/>
  <c r="AT10" i="35" s="1"/>
  <c r="AX4" i="35"/>
  <c r="S4" i="35" s="1"/>
  <c r="AC4" i="35" s="1"/>
  <c r="AB5" i="35" s="1"/>
  <c r="AK96" i="35"/>
  <c r="AT96" i="35" s="1"/>
  <c r="AJ96" i="35"/>
  <c r="AC98" i="35"/>
  <c r="AF98" i="35"/>
  <c r="AO98" i="35" s="1"/>
  <c r="AO100" i="35" s="1"/>
  <c r="AG98" i="35"/>
  <c r="AP98" i="35" s="1"/>
  <c r="AP100" i="35" s="1"/>
  <c r="AE98" i="35"/>
  <c r="AF97" i="98"/>
  <c r="AO97" i="98" s="1"/>
  <c r="W98" i="98"/>
  <c r="AG97" i="98"/>
  <c r="AE97" i="98"/>
  <c r="AN97" i="98" s="1"/>
  <c r="AJ93" i="35"/>
  <c r="AK93" i="35"/>
  <c r="AT93" i="35" s="1"/>
  <c r="AK87" i="35"/>
  <c r="AT87" i="35" s="1"/>
  <c r="AJ87" i="35"/>
  <c r="AK81" i="35"/>
  <c r="AT81" i="35" s="1"/>
  <c r="AJ81" i="35"/>
  <c r="AJ75" i="35"/>
  <c r="AK75" i="35"/>
  <c r="AT75" i="35" s="1"/>
  <c r="AK69" i="35"/>
  <c r="AT69" i="35" s="1"/>
  <c r="AJ69" i="35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J27" i="35"/>
  <c r="AK27" i="35"/>
  <c r="AT27" i="35" s="1"/>
  <c r="AK21" i="35"/>
  <c r="AT21" i="35" s="1"/>
  <c r="AJ21" i="35"/>
  <c r="AJ15" i="35"/>
  <c r="AK15" i="35"/>
  <c r="AT15" i="35" s="1"/>
  <c r="AK8" i="35"/>
  <c r="AT8" i="35" s="1"/>
  <c r="AJ8" i="35"/>
  <c r="AK94" i="35"/>
  <c r="AT94" i="35" s="1"/>
  <c r="AJ94" i="35"/>
  <c r="AJ92" i="35"/>
  <c r="AK92" i="35"/>
  <c r="AT92" i="35" s="1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K26" i="35"/>
  <c r="AT26" i="35" s="1"/>
  <c r="AJ26" i="35"/>
  <c r="AK20" i="35"/>
  <c r="AT20" i="35" s="1"/>
  <c r="AJ20" i="35"/>
  <c r="AJ14" i="35"/>
  <c r="AK14" i="35"/>
  <c r="AT14" i="35" s="1"/>
  <c r="AX6" i="35"/>
  <c r="S6" i="35" s="1"/>
  <c r="AC6" i="35" s="1"/>
  <c r="AB7" i="35" s="1"/>
  <c r="AF97" i="82"/>
  <c r="AO97" i="82" s="1"/>
  <c r="AE97" i="82"/>
  <c r="W98" i="82"/>
  <c r="AG97" i="82"/>
  <c r="AP97" i="82" s="1"/>
  <c r="AK97" i="35"/>
  <c r="AT97" i="35" s="1"/>
  <c r="AJ97" i="35"/>
  <c r="AJ91" i="35"/>
  <c r="AK91" i="35"/>
  <c r="AT91" i="35" s="1"/>
  <c r="AJ85" i="35"/>
  <c r="AK85" i="35"/>
  <c r="AT85" i="35" s="1"/>
  <c r="AK79" i="35"/>
  <c r="AT79" i="35" s="1"/>
  <c r="AJ79" i="35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J13" i="35"/>
  <c r="AK13" i="35"/>
  <c r="AT13" i="35" s="1"/>
  <c r="AX3" i="35"/>
  <c r="S3" i="35" s="1"/>
  <c r="AC3" i="35" s="1"/>
  <c r="AJ98" i="35"/>
  <c r="AS98" i="35" s="1"/>
  <c r="AK98" i="35"/>
  <c r="AT98" i="35" s="1"/>
  <c r="AJ90" i="35"/>
  <c r="AK90" i="35"/>
  <c r="AT90" i="35" s="1"/>
  <c r="AK84" i="35"/>
  <c r="AT84" i="35" s="1"/>
  <c r="AJ84" i="35"/>
  <c r="AK78" i="35"/>
  <c r="AT78" i="35" s="1"/>
  <c r="AJ78" i="35"/>
  <c r="AK72" i="35"/>
  <c r="AT72" i="35" s="1"/>
  <c r="AJ72" i="35"/>
  <c r="AK66" i="35"/>
  <c r="AT66" i="35" s="1"/>
  <c r="AJ66" i="35"/>
  <c r="AJ60" i="35"/>
  <c r="AK60" i="35"/>
  <c r="AT60" i="35" s="1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J18" i="35"/>
  <c r="AK18" i="35"/>
  <c r="AT18" i="35" s="1"/>
  <c r="AK12" i="35"/>
  <c r="AT12" i="35" s="1"/>
  <c r="AJ12" i="35"/>
  <c r="AX5" i="35"/>
  <c r="S5" i="35" s="1"/>
  <c r="AC5" i="35" s="1"/>
  <c r="AB6" i="35" s="1"/>
  <c r="AS67" i="35" l="1"/>
  <c r="AL67" i="35"/>
  <c r="AU67" i="35" s="1"/>
  <c r="AS32" i="35"/>
  <c r="AL32" i="35"/>
  <c r="AU32" i="35" s="1"/>
  <c r="AS68" i="35"/>
  <c r="AL68" i="35"/>
  <c r="AU68" i="35" s="1"/>
  <c r="AS86" i="35"/>
  <c r="AL86" i="35"/>
  <c r="AU86" i="35" s="1"/>
  <c r="AS8" i="35"/>
  <c r="AL8" i="35"/>
  <c r="AU8" i="35" s="1"/>
  <c r="AS45" i="35"/>
  <c r="AL45" i="35"/>
  <c r="AU45" i="35" s="1"/>
  <c r="AS63" i="35"/>
  <c r="AL63" i="35"/>
  <c r="AU63" i="35" s="1"/>
  <c r="AS81" i="35"/>
  <c r="AL81" i="35"/>
  <c r="AU81" i="35" s="1"/>
  <c r="AS28" i="35"/>
  <c r="AL28" i="35"/>
  <c r="AU28" i="35" s="1"/>
  <c r="AS46" i="35"/>
  <c r="AL46" i="35"/>
  <c r="AU46" i="35" s="1"/>
  <c r="AS35" i="35"/>
  <c r="AL35" i="35"/>
  <c r="AU35" i="35" s="1"/>
  <c r="AS53" i="35"/>
  <c r="AL53" i="35"/>
  <c r="AU53" i="35" s="1"/>
  <c r="AS71" i="35"/>
  <c r="AL71" i="35"/>
  <c r="AU71" i="35" s="1"/>
  <c r="AS72" i="35"/>
  <c r="AL72" i="35"/>
  <c r="AU72" i="35" s="1"/>
  <c r="AS13" i="35"/>
  <c r="AL13" i="35"/>
  <c r="AU13" i="35" s="1"/>
  <c r="AS85" i="35"/>
  <c r="AL85" i="35"/>
  <c r="AU85" i="35" s="1"/>
  <c r="AS14" i="35"/>
  <c r="AL14" i="35"/>
  <c r="AU14" i="35" s="1"/>
  <c r="AS50" i="35"/>
  <c r="AL50" i="35"/>
  <c r="AU50" i="35" s="1"/>
  <c r="AS27" i="35"/>
  <c r="AL27" i="35"/>
  <c r="AU27" i="35" s="1"/>
  <c r="AS10" i="35"/>
  <c r="AL10" i="35"/>
  <c r="AU10" i="35" s="1"/>
  <c r="AS64" i="35"/>
  <c r="AL64" i="35"/>
  <c r="AU64" i="35" s="1"/>
  <c r="AS82" i="35"/>
  <c r="AL82" i="35"/>
  <c r="AU82" i="35" s="1"/>
  <c r="AS89" i="35"/>
  <c r="AL89" i="35"/>
  <c r="AU89" i="35" s="1"/>
  <c r="AS17" i="35"/>
  <c r="AL17" i="35"/>
  <c r="AU17" i="35" s="1"/>
  <c r="AS30" i="35"/>
  <c r="AL30" i="35"/>
  <c r="AU30" i="35" s="1"/>
  <c r="AS31" i="35"/>
  <c r="AL31" i="35"/>
  <c r="AU31" i="35" s="1"/>
  <c r="AS90" i="35"/>
  <c r="AL90" i="35"/>
  <c r="AU90" i="35" s="1"/>
  <c r="AS19" i="35"/>
  <c r="AL19" i="35"/>
  <c r="AU19" i="35" s="1"/>
  <c r="AS37" i="35"/>
  <c r="AL37" i="35"/>
  <c r="AU37" i="35" s="1"/>
  <c r="AS73" i="35"/>
  <c r="AL73" i="35"/>
  <c r="AU73" i="35" s="1"/>
  <c r="Y98" i="82"/>
  <c r="X98" i="82"/>
  <c r="AS20" i="35"/>
  <c r="AL20" i="35"/>
  <c r="AU20" i="35" s="1"/>
  <c r="AS38" i="35"/>
  <c r="AL38" i="35"/>
  <c r="AU38" i="35" s="1"/>
  <c r="AS74" i="35"/>
  <c r="AL74" i="35"/>
  <c r="AU74" i="35" s="1"/>
  <c r="AS33" i="35"/>
  <c r="AL33" i="35"/>
  <c r="AU33" i="35" s="1"/>
  <c r="AS51" i="35"/>
  <c r="AL51" i="35"/>
  <c r="AU51" i="35" s="1"/>
  <c r="AS69" i="35"/>
  <c r="AL69" i="35"/>
  <c r="AU69" i="35" s="1"/>
  <c r="AS87" i="35"/>
  <c r="AL87" i="35"/>
  <c r="AU87" i="35" s="1"/>
  <c r="AI97" i="98"/>
  <c r="AP97" i="98"/>
  <c r="AS52" i="35"/>
  <c r="AL52" i="35"/>
  <c r="AU52" i="35" s="1"/>
  <c r="AS70" i="35"/>
  <c r="AL70" i="35"/>
  <c r="AU70" i="35" s="1"/>
  <c r="AS9" i="35"/>
  <c r="AL9" i="35"/>
  <c r="AU9" i="35" s="1"/>
  <c r="AS41" i="35"/>
  <c r="AL41" i="35"/>
  <c r="AU41" i="35" s="1"/>
  <c r="AS59" i="35"/>
  <c r="AL59" i="35"/>
  <c r="AU59" i="35" s="1"/>
  <c r="AS77" i="35"/>
  <c r="AL77" i="35"/>
  <c r="AU77" i="35" s="1"/>
  <c r="AS54" i="35"/>
  <c r="AL54" i="35"/>
  <c r="AU54" i="35" s="1"/>
  <c r="AS49" i="35"/>
  <c r="AL49" i="35"/>
  <c r="AU49" i="35" s="1"/>
  <c r="AS24" i="35"/>
  <c r="AL24" i="35"/>
  <c r="AU24" i="35" s="1"/>
  <c r="AI97" i="82"/>
  <c r="AN97" i="82"/>
  <c r="AS56" i="35"/>
  <c r="AL56" i="35"/>
  <c r="AU56" i="35" s="1"/>
  <c r="AS92" i="35"/>
  <c r="AL92" i="35"/>
  <c r="AU92" i="35" s="1"/>
  <c r="AS15" i="35"/>
  <c r="AL15" i="35"/>
  <c r="AU15" i="35" s="1"/>
  <c r="Y98" i="98"/>
  <c r="X98" i="98"/>
  <c r="AS96" i="35"/>
  <c r="AL96" i="35"/>
  <c r="AU96" i="35" s="1"/>
  <c r="AS16" i="35"/>
  <c r="AL16" i="35"/>
  <c r="AU16" i="35" s="1"/>
  <c r="AS34" i="35"/>
  <c r="AL34" i="35"/>
  <c r="AU34" i="35" s="1"/>
  <c r="AS88" i="35"/>
  <c r="AL88" i="35"/>
  <c r="AU88" i="35" s="1"/>
  <c r="AS23" i="35"/>
  <c r="AL23" i="35"/>
  <c r="AU23" i="35" s="1"/>
  <c r="AS36" i="35"/>
  <c r="AL36" i="35"/>
  <c r="AU36" i="35" s="1"/>
  <c r="AS18" i="35"/>
  <c r="AL18" i="35"/>
  <c r="AU18" i="35" s="1"/>
  <c r="AS42" i="35"/>
  <c r="AL42" i="35"/>
  <c r="AU42" i="35" s="1"/>
  <c r="AS78" i="35"/>
  <c r="AL78" i="35"/>
  <c r="AU78" i="35" s="1"/>
  <c r="AS55" i="35"/>
  <c r="AL55" i="35"/>
  <c r="AU55" i="35" s="1"/>
  <c r="AS91" i="35"/>
  <c r="AL91" i="35"/>
  <c r="AU91" i="35" s="1"/>
  <c r="AK6" i="35"/>
  <c r="AT6" i="35" s="1"/>
  <c r="AJ6" i="35"/>
  <c r="AS60" i="35"/>
  <c r="AL60" i="35"/>
  <c r="AU60" i="35" s="1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97" i="35"/>
  <c r="AL97" i="35"/>
  <c r="AU97" i="35" s="1"/>
  <c r="AS26" i="35"/>
  <c r="AL26" i="35"/>
  <c r="AU26" i="35" s="1"/>
  <c r="AS62" i="35"/>
  <c r="AL62" i="35"/>
  <c r="AU62" i="35" s="1"/>
  <c r="AS80" i="35"/>
  <c r="AL80" i="35"/>
  <c r="AU80" i="35" s="1"/>
  <c r="AS94" i="35"/>
  <c r="AL94" i="35"/>
  <c r="AU94" i="35" s="1"/>
  <c r="AS21" i="35"/>
  <c r="AL21" i="35"/>
  <c r="AU21" i="35" s="1"/>
  <c r="AS39" i="35"/>
  <c r="AL39" i="35"/>
  <c r="AU39" i="35" s="1"/>
  <c r="AS22" i="35"/>
  <c r="AL22" i="35"/>
  <c r="AU22" i="35" s="1"/>
  <c r="AS58" i="35"/>
  <c r="AL58" i="35"/>
  <c r="AU58" i="35" s="1"/>
  <c r="AL76" i="35"/>
  <c r="AU76" i="35" s="1"/>
  <c r="AS76" i="35"/>
  <c r="AS29" i="35"/>
  <c r="AL29" i="35"/>
  <c r="AU29" i="35" s="1"/>
  <c r="AL65" i="35"/>
  <c r="AU65" i="35" s="1"/>
  <c r="AS65" i="35"/>
  <c r="AS12" i="35"/>
  <c r="AL12" i="35"/>
  <c r="AU12" i="35" s="1"/>
  <c r="AS48" i="35"/>
  <c r="AL48" i="35"/>
  <c r="AU48" i="35" s="1"/>
  <c r="AS66" i="35"/>
  <c r="AL66" i="35"/>
  <c r="AU66" i="35" s="1"/>
  <c r="AS84" i="35"/>
  <c r="AL84" i="35"/>
  <c r="AU84" i="35" s="1"/>
  <c r="AB4" i="35"/>
  <c r="AJ3" i="35"/>
  <c r="AJ7" i="35"/>
  <c r="AK7" i="35"/>
  <c r="AT7" i="35" s="1"/>
  <c r="AS44" i="35"/>
  <c r="AL44" i="35"/>
  <c r="AU44" i="35" s="1"/>
  <c r="AS57" i="35"/>
  <c r="AL57" i="35"/>
  <c r="AU57" i="35" s="1"/>
  <c r="AS75" i="35"/>
  <c r="AL75" i="35"/>
  <c r="AU75" i="35" s="1"/>
  <c r="AS93" i="35"/>
  <c r="AL93" i="35"/>
  <c r="AU93" i="35" s="1"/>
  <c r="AI98" i="35"/>
  <c r="AN98" i="35"/>
  <c r="AN100" i="35" s="1"/>
  <c r="AJ5" i="35"/>
  <c r="AK5" i="35"/>
  <c r="AT5" i="35" s="1"/>
  <c r="AS40" i="35"/>
  <c r="AL40" i="35"/>
  <c r="AU40" i="35" s="1"/>
  <c r="AS95" i="35"/>
  <c r="AL95" i="35"/>
  <c r="AU95" i="35" s="1"/>
  <c r="AS11" i="35"/>
  <c r="AL11" i="35"/>
  <c r="AU11" i="35" s="1"/>
  <c r="AS47" i="35"/>
  <c r="AL47" i="35"/>
  <c r="AU47" i="35" s="1"/>
  <c r="AS83" i="35"/>
  <c r="AL83" i="35"/>
  <c r="AU83" i="35" s="1"/>
  <c r="AH98" i="98" l="1"/>
  <c r="AQ98" i="98" s="1"/>
  <c r="AQ100" i="98" s="1"/>
  <c r="AZ3" i="98"/>
  <c r="AX11" i="98" s="1"/>
  <c r="S11" i="98" s="1"/>
  <c r="AC11" i="98" s="1"/>
  <c r="AB12" i="98" s="1"/>
  <c r="AX14" i="98"/>
  <c r="S14" i="98" s="1"/>
  <c r="AC14" i="98" s="1"/>
  <c r="AB15" i="98" s="1"/>
  <c r="AX20" i="98"/>
  <c r="S20" i="98" s="1"/>
  <c r="AC20" i="98" s="1"/>
  <c r="AB21" i="98" s="1"/>
  <c r="AX21" i="98"/>
  <c r="S21" i="98" s="1"/>
  <c r="AC21" i="98" s="1"/>
  <c r="AB22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5" i="98"/>
  <c r="S95" i="98" s="1"/>
  <c r="AC95" i="98" s="1"/>
  <c r="AB96" i="98" s="1"/>
  <c r="AX96" i="98"/>
  <c r="S96" i="98" s="1"/>
  <c r="AC96" i="98" s="1"/>
  <c r="AB97" i="98" s="1"/>
  <c r="AX93" i="98"/>
  <c r="S93" i="98" s="1"/>
  <c r="AC93" i="98" s="1"/>
  <c r="AB94" i="98" s="1"/>
  <c r="AX94" i="98"/>
  <c r="S94" i="98" s="1"/>
  <c r="AC94" i="98" s="1"/>
  <c r="AB95" i="98" s="1"/>
  <c r="AX97" i="98"/>
  <c r="S97" i="98" s="1"/>
  <c r="AC97" i="98" s="1"/>
  <c r="AB98" i="98" s="1"/>
  <c r="AR97" i="98"/>
  <c r="Z98" i="98"/>
  <c r="AH98" i="82"/>
  <c r="AQ98" i="82" s="1"/>
  <c r="AQ100" i="82" s="1"/>
  <c r="AZ3" i="82"/>
  <c r="AX10" i="82" s="1"/>
  <c r="S10" i="82" s="1"/>
  <c r="AC10" i="82" s="1"/>
  <c r="AB11" i="82" s="1"/>
  <c r="AX3" i="82"/>
  <c r="S3" i="82" s="1"/>
  <c r="AC3" i="82" s="1"/>
  <c r="AX9" i="82"/>
  <c r="S9" i="82" s="1"/>
  <c r="AC9" i="82" s="1"/>
  <c r="AB10" i="82" s="1"/>
  <c r="AX11" i="82"/>
  <c r="S11" i="82" s="1"/>
  <c r="AC11" i="82" s="1"/>
  <c r="AB12" i="82" s="1"/>
  <c r="AX12" i="82"/>
  <c r="S12" i="82" s="1"/>
  <c r="AC12" i="82" s="1"/>
  <c r="AB13" i="82" s="1"/>
  <c r="AX15" i="82"/>
  <c r="S15" i="82" s="1"/>
  <c r="AC15" i="82" s="1"/>
  <c r="AB16" i="82" s="1"/>
  <c r="AX16" i="82"/>
  <c r="S16" i="82" s="1"/>
  <c r="AC16" i="82" s="1"/>
  <c r="AB17" i="82" s="1"/>
  <c r="AX17" i="82"/>
  <c r="S17" i="82" s="1"/>
  <c r="AC17" i="82" s="1"/>
  <c r="AB18" i="82" s="1"/>
  <c r="AX18" i="82"/>
  <c r="S18" i="82" s="1"/>
  <c r="AC18" i="82" s="1"/>
  <c r="AB19" i="82" s="1"/>
  <c r="AX19" i="82"/>
  <c r="S19" i="82" s="1"/>
  <c r="AC19" i="82" s="1"/>
  <c r="AB20" i="82" s="1"/>
  <c r="AX20" i="82"/>
  <c r="S20" i="82" s="1"/>
  <c r="AC20" i="82" s="1"/>
  <c r="AB21" i="82" s="1"/>
  <c r="AX21" i="82"/>
  <c r="S21" i="82" s="1"/>
  <c r="AC21" i="82" s="1"/>
  <c r="AB22" i="82" s="1"/>
  <c r="AX22" i="82"/>
  <c r="S22" i="82" s="1"/>
  <c r="AC22" i="82" s="1"/>
  <c r="AB23" i="82" s="1"/>
  <c r="AX23" i="82"/>
  <c r="S23" i="82" s="1"/>
  <c r="AC23" i="82" s="1"/>
  <c r="AB24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27" i="82"/>
  <c r="S27" i="82" s="1"/>
  <c r="AC27" i="82" s="1"/>
  <c r="AB28" i="82" s="1"/>
  <c r="AX28" i="82"/>
  <c r="S28" i="82" s="1"/>
  <c r="AC28" i="82" s="1"/>
  <c r="AB29" i="82" s="1"/>
  <c r="AX29" i="82"/>
  <c r="S29" i="82" s="1"/>
  <c r="AC29" i="82" s="1"/>
  <c r="AB30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6" i="82"/>
  <c r="S96" i="82" s="1"/>
  <c r="AC96" i="82" s="1"/>
  <c r="AB97" i="82" s="1"/>
  <c r="AX95" i="82"/>
  <c r="S95" i="82" s="1"/>
  <c r="AC95" i="82" s="1"/>
  <c r="AB96" i="82" s="1"/>
  <c r="AX94" i="82"/>
  <c r="S94" i="82" s="1"/>
  <c r="AC94" i="82" s="1"/>
  <c r="AB95" i="82" s="1"/>
  <c r="AX93" i="82"/>
  <c r="S93" i="82" s="1"/>
  <c r="AC93" i="82" s="1"/>
  <c r="AB94" i="82" s="1"/>
  <c r="AX97" i="82"/>
  <c r="S97" i="82" s="1"/>
  <c r="AC97" i="82" s="1"/>
  <c r="AB98" i="82" s="1"/>
  <c r="AS6" i="35"/>
  <c r="AL6" i="35"/>
  <c r="AU6" i="35" s="1"/>
  <c r="AR97" i="82"/>
  <c r="Z98" i="82"/>
  <c r="AS5" i="35"/>
  <c r="AL5" i="35"/>
  <c r="AU5" i="35" s="1"/>
  <c r="AS7" i="35"/>
  <c r="AL7" i="35"/>
  <c r="AU7" i="35" s="1"/>
  <c r="AL3" i="35"/>
  <c r="AU3" i="35" s="1"/>
  <c r="AS3" i="35"/>
  <c r="AR98" i="35"/>
  <c r="AR100" i="35" s="1"/>
  <c r="AL98" i="35"/>
  <c r="AU98" i="35" s="1"/>
  <c r="AJ4" i="35"/>
  <c r="AK4" i="35"/>
  <c r="AT4" i="35" s="1"/>
  <c r="AT100" i="35" s="1"/>
  <c r="AX4" i="82" l="1"/>
  <c r="S4" i="82" s="1"/>
  <c r="AC4" i="82" s="1"/>
  <c r="AB5" i="82" s="1"/>
  <c r="AX18" i="98"/>
  <c r="S18" i="98" s="1"/>
  <c r="AC18" i="98" s="1"/>
  <c r="AB19" i="98" s="1"/>
  <c r="AX12" i="98"/>
  <c r="S12" i="98" s="1"/>
  <c r="AC12" i="98" s="1"/>
  <c r="AB13" i="98" s="1"/>
  <c r="AX8" i="82"/>
  <c r="S8" i="82" s="1"/>
  <c r="AC8" i="82" s="1"/>
  <c r="AB9" i="82" s="1"/>
  <c r="AX5" i="82"/>
  <c r="S5" i="82" s="1"/>
  <c r="AC5" i="82" s="1"/>
  <c r="AB6" i="82" s="1"/>
  <c r="AX17" i="98"/>
  <c r="S17" i="98" s="1"/>
  <c r="AC17" i="98" s="1"/>
  <c r="AB18" i="98" s="1"/>
  <c r="AX10" i="98"/>
  <c r="S10" i="98" s="1"/>
  <c r="AC10" i="98" s="1"/>
  <c r="AB11" i="98" s="1"/>
  <c r="AX14" i="82"/>
  <c r="S14" i="82" s="1"/>
  <c r="AC14" i="82" s="1"/>
  <c r="AB15" i="82" s="1"/>
  <c r="AX7" i="82"/>
  <c r="S7" i="82" s="1"/>
  <c r="AC7" i="82" s="1"/>
  <c r="AB8" i="82" s="1"/>
  <c r="AX16" i="98"/>
  <c r="S16" i="98" s="1"/>
  <c r="AC16" i="98" s="1"/>
  <c r="AB17" i="98" s="1"/>
  <c r="AX9" i="98"/>
  <c r="S9" i="98" s="1"/>
  <c r="AC9" i="98" s="1"/>
  <c r="AB10" i="98" s="1"/>
  <c r="AX13" i="82"/>
  <c r="S13" i="82" s="1"/>
  <c r="AC13" i="82" s="1"/>
  <c r="AB14" i="82" s="1"/>
  <c r="AX6" i="82"/>
  <c r="S6" i="82" s="1"/>
  <c r="AC6" i="82" s="1"/>
  <c r="AB7" i="82" s="1"/>
  <c r="AX15" i="98"/>
  <c r="S15" i="98" s="1"/>
  <c r="AC15" i="98" s="1"/>
  <c r="AB16" i="98" s="1"/>
  <c r="AX8" i="98"/>
  <c r="S8" i="98" s="1"/>
  <c r="AC8" i="98" s="1"/>
  <c r="AB9" i="98" s="1"/>
  <c r="AX19" i="98"/>
  <c r="S19" i="98" s="1"/>
  <c r="AC19" i="98" s="1"/>
  <c r="AB20" i="98" s="1"/>
  <c r="AX13" i="98"/>
  <c r="S13" i="98" s="1"/>
  <c r="AC13" i="98" s="1"/>
  <c r="AB14" i="98" s="1"/>
  <c r="AS4" i="35"/>
  <c r="AS100" i="35" s="1"/>
  <c r="AL4" i="35"/>
  <c r="AU4" i="35" s="1"/>
  <c r="AU100" i="35" s="1"/>
  <c r="C11" i="35" s="1"/>
  <c r="AK70" i="82"/>
  <c r="AT70" i="82" s="1"/>
  <c r="AJ70" i="82"/>
  <c r="AJ80" i="82"/>
  <c r="AK80" i="82"/>
  <c r="AT80" i="82" s="1"/>
  <c r="AK56" i="82"/>
  <c r="AT56" i="82" s="1"/>
  <c r="AJ56" i="82"/>
  <c r="AK94" i="82"/>
  <c r="AT94" i="82" s="1"/>
  <c r="AJ94" i="82"/>
  <c r="AJ79" i="82"/>
  <c r="AK79" i="82"/>
  <c r="AT79" i="82" s="1"/>
  <c r="AJ96" i="82"/>
  <c r="AK96" i="82"/>
  <c r="AT96" i="82" s="1"/>
  <c r="AK89" i="82"/>
  <c r="AT89" i="82" s="1"/>
  <c r="AJ89" i="82"/>
  <c r="AJ83" i="82"/>
  <c r="AK83" i="82"/>
  <c r="AT83" i="82" s="1"/>
  <c r="AK77" i="82"/>
  <c r="AT77" i="82" s="1"/>
  <c r="AJ77" i="82"/>
  <c r="AJ71" i="82"/>
  <c r="AK71" i="82"/>
  <c r="AT71" i="82" s="1"/>
  <c r="AK65" i="82"/>
  <c r="AT65" i="82" s="1"/>
  <c r="AJ65" i="82"/>
  <c r="AK59" i="82"/>
  <c r="AT59" i="82" s="1"/>
  <c r="AJ59" i="82"/>
  <c r="AK53" i="82"/>
  <c r="AT53" i="82" s="1"/>
  <c r="AJ53" i="82"/>
  <c r="AJ47" i="82"/>
  <c r="AK47" i="82"/>
  <c r="AT47" i="82" s="1"/>
  <c r="AJ41" i="82"/>
  <c r="AK41" i="82"/>
  <c r="AT41" i="82" s="1"/>
  <c r="AK35" i="82"/>
  <c r="AT35" i="82" s="1"/>
  <c r="AJ35" i="82"/>
  <c r="AJ29" i="82"/>
  <c r="AK29" i="82"/>
  <c r="AT29" i="82" s="1"/>
  <c r="AJ23" i="82"/>
  <c r="AK23" i="82"/>
  <c r="AT23" i="82" s="1"/>
  <c r="AJ17" i="82"/>
  <c r="AK17" i="82"/>
  <c r="AT17" i="82" s="1"/>
  <c r="AJ10" i="82"/>
  <c r="AK10" i="82"/>
  <c r="AT10" i="82" s="1"/>
  <c r="AJ5" i="82"/>
  <c r="AK5" i="82"/>
  <c r="AT5" i="82" s="1"/>
  <c r="AK92" i="98"/>
  <c r="AT92" i="98" s="1"/>
  <c r="AJ92" i="98"/>
  <c r="AJ86" i="98"/>
  <c r="AK86" i="98"/>
  <c r="AT86" i="98" s="1"/>
  <c r="AK80" i="98"/>
  <c r="AT80" i="98" s="1"/>
  <c r="AJ80" i="98"/>
  <c r="AJ74" i="98"/>
  <c r="AK74" i="98"/>
  <c r="AT74" i="98" s="1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K38" i="98"/>
  <c r="AT38" i="98" s="1"/>
  <c r="AJ38" i="98"/>
  <c r="AK32" i="98"/>
  <c r="AT32" i="98" s="1"/>
  <c r="AJ32" i="98"/>
  <c r="AK26" i="98"/>
  <c r="AT26" i="98" s="1"/>
  <c r="AJ26" i="98"/>
  <c r="AJ20" i="98"/>
  <c r="AK20" i="98"/>
  <c r="AT20" i="98" s="1"/>
  <c r="AK14" i="98"/>
  <c r="AT14" i="98" s="1"/>
  <c r="AJ14" i="98"/>
  <c r="AX6" i="98"/>
  <c r="S6" i="98" s="1"/>
  <c r="AC6" i="98" s="1"/>
  <c r="AB7" i="98" s="1"/>
  <c r="AJ82" i="82"/>
  <c r="AK82" i="82"/>
  <c r="AT82" i="82" s="1"/>
  <c r="AJ64" i="82"/>
  <c r="AK64" i="82"/>
  <c r="AT64" i="82" s="1"/>
  <c r="AJ58" i="82"/>
  <c r="AK58" i="82"/>
  <c r="AT58" i="82" s="1"/>
  <c r="AK52" i="82"/>
  <c r="AT52" i="82" s="1"/>
  <c r="AJ52" i="82"/>
  <c r="AJ46" i="82"/>
  <c r="AK46" i="82"/>
  <c r="AT46" i="82" s="1"/>
  <c r="AK40" i="82"/>
  <c r="AT40" i="82" s="1"/>
  <c r="AJ40" i="82"/>
  <c r="AK34" i="82"/>
  <c r="AT34" i="82" s="1"/>
  <c r="AJ34" i="82"/>
  <c r="AK28" i="82"/>
  <c r="AT28" i="82" s="1"/>
  <c r="AJ28" i="82"/>
  <c r="AJ22" i="82"/>
  <c r="AK22" i="82"/>
  <c r="AT22" i="82" s="1"/>
  <c r="AK16" i="82"/>
  <c r="AT16" i="82" s="1"/>
  <c r="AJ16" i="82"/>
  <c r="AJ9" i="82"/>
  <c r="AK9" i="82"/>
  <c r="AT9" i="82" s="1"/>
  <c r="AJ6" i="82"/>
  <c r="AK6" i="82"/>
  <c r="AT6" i="82" s="1"/>
  <c r="AJ95" i="98"/>
  <c r="AK95" i="98"/>
  <c r="AT95" i="98" s="1"/>
  <c r="AK91" i="98"/>
  <c r="AT91" i="98" s="1"/>
  <c r="AJ91" i="98"/>
  <c r="AJ85" i="98"/>
  <c r="AK85" i="98"/>
  <c r="AT85" i="98" s="1"/>
  <c r="AK79" i="98"/>
  <c r="AT79" i="98" s="1"/>
  <c r="AJ79" i="98"/>
  <c r="AJ73" i="98"/>
  <c r="AK73" i="98"/>
  <c r="AT73" i="98" s="1"/>
  <c r="AJ67" i="98"/>
  <c r="AK67" i="98"/>
  <c r="AT67" i="98" s="1"/>
  <c r="AK61" i="98"/>
  <c r="AT61" i="98" s="1"/>
  <c r="AJ61" i="98"/>
  <c r="AK55" i="98"/>
  <c r="AT55" i="98" s="1"/>
  <c r="AJ55" i="98"/>
  <c r="AK49" i="98"/>
  <c r="AT49" i="98" s="1"/>
  <c r="AJ49" i="98"/>
  <c r="AK43" i="98"/>
  <c r="AT43" i="98" s="1"/>
  <c r="AJ43" i="98"/>
  <c r="AK37" i="98"/>
  <c r="AT37" i="98" s="1"/>
  <c r="AJ37" i="98"/>
  <c r="AK31" i="98"/>
  <c r="AT31" i="98" s="1"/>
  <c r="AJ31" i="98"/>
  <c r="AJ25" i="98"/>
  <c r="AK25" i="98"/>
  <c r="AT25" i="98" s="1"/>
  <c r="AK19" i="98"/>
  <c r="AT19" i="98" s="1"/>
  <c r="AJ19" i="98"/>
  <c r="AK13" i="98"/>
  <c r="AT13" i="98" s="1"/>
  <c r="AJ13" i="98"/>
  <c r="AK12" i="98"/>
  <c r="AT12" i="98" s="1"/>
  <c r="AJ12" i="98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K51" i="82"/>
  <c r="AT51" i="82" s="1"/>
  <c r="AJ51" i="82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J21" i="82"/>
  <c r="AK15" i="82"/>
  <c r="AT15" i="82" s="1"/>
  <c r="AJ15" i="82"/>
  <c r="AK8" i="82"/>
  <c r="AT8" i="82" s="1"/>
  <c r="AJ8" i="82"/>
  <c r="AJ94" i="98"/>
  <c r="AK94" i="98"/>
  <c r="AT94" i="98" s="1"/>
  <c r="AK90" i="98"/>
  <c r="AT90" i="98" s="1"/>
  <c r="AJ90" i="98"/>
  <c r="AK84" i="98"/>
  <c r="AT84" i="98" s="1"/>
  <c r="AJ84" i="98"/>
  <c r="AK78" i="98"/>
  <c r="AT78" i="98" s="1"/>
  <c r="AJ78" i="98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K48" i="98"/>
  <c r="AT48" i="98" s="1"/>
  <c r="AJ48" i="98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K11" i="98"/>
  <c r="AT11" i="98" s="1"/>
  <c r="AJ11" i="98"/>
  <c r="AX3" i="98"/>
  <c r="S3" i="98" s="1"/>
  <c r="AC3" i="98" s="1"/>
  <c r="AK97" i="82"/>
  <c r="AT97" i="82" s="1"/>
  <c r="AJ97" i="82"/>
  <c r="AK92" i="82"/>
  <c r="AT92" i="82" s="1"/>
  <c r="AJ92" i="82"/>
  <c r="AK68" i="82"/>
  <c r="AT68" i="82" s="1"/>
  <c r="AJ68" i="82"/>
  <c r="AJ44" i="82"/>
  <c r="AK44" i="82"/>
  <c r="AT44" i="82" s="1"/>
  <c r="AK38" i="82"/>
  <c r="AT38" i="82" s="1"/>
  <c r="AJ38" i="82"/>
  <c r="AJ32" i="82"/>
  <c r="AK32" i="82"/>
  <c r="AT32" i="82" s="1"/>
  <c r="AJ26" i="82"/>
  <c r="AK26" i="82"/>
  <c r="AT26" i="82" s="1"/>
  <c r="AK20" i="82"/>
  <c r="AT20" i="82" s="1"/>
  <c r="AJ20" i="82"/>
  <c r="AJ14" i="82"/>
  <c r="AK14" i="82"/>
  <c r="AT14" i="82" s="1"/>
  <c r="AJ7" i="82"/>
  <c r="AK7" i="82"/>
  <c r="AT7" i="82" s="1"/>
  <c r="AG98" i="98"/>
  <c r="AP98" i="98" s="1"/>
  <c r="AP100" i="98" s="1"/>
  <c r="AF98" i="98"/>
  <c r="AO98" i="98" s="1"/>
  <c r="AO100" i="98" s="1"/>
  <c r="AE98" i="98"/>
  <c r="AC98" i="98"/>
  <c r="AJ98" i="98" s="1"/>
  <c r="AS98" i="98" s="1"/>
  <c r="AJ97" i="98"/>
  <c r="AK97" i="98"/>
  <c r="AT97" i="98" s="1"/>
  <c r="AJ89" i="98"/>
  <c r="AK89" i="98"/>
  <c r="AT89" i="98" s="1"/>
  <c r="AJ83" i="98"/>
  <c r="AK83" i="98"/>
  <c r="AT83" i="98" s="1"/>
  <c r="AK77" i="98"/>
  <c r="AT77" i="98" s="1"/>
  <c r="AJ77" i="98"/>
  <c r="AJ71" i="98"/>
  <c r="AK71" i="98"/>
  <c r="AT71" i="98" s="1"/>
  <c r="AJ65" i="98"/>
  <c r="AK65" i="98"/>
  <c r="AT65" i="98" s="1"/>
  <c r="AK59" i="98"/>
  <c r="AT59" i="98" s="1"/>
  <c r="AJ59" i="98"/>
  <c r="AJ53" i="98"/>
  <c r="AK53" i="98"/>
  <c r="AT53" i="98" s="1"/>
  <c r="AJ47" i="98"/>
  <c r="AK47" i="98"/>
  <c r="AT47" i="98" s="1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K17" i="98"/>
  <c r="AT17" i="98" s="1"/>
  <c r="AJ17" i="98"/>
  <c r="AK10" i="98"/>
  <c r="AT10" i="98" s="1"/>
  <c r="AJ10" i="98"/>
  <c r="AX4" i="98"/>
  <c r="S4" i="98" s="1"/>
  <c r="AC4" i="98" s="1"/>
  <c r="AB5" i="98" s="1"/>
  <c r="AK76" i="82"/>
  <c r="AT76" i="82" s="1"/>
  <c r="AJ76" i="82"/>
  <c r="AK74" i="82"/>
  <c r="AT74" i="82" s="1"/>
  <c r="AJ74" i="82"/>
  <c r="AJ62" i="82"/>
  <c r="AK62" i="82"/>
  <c r="AT62" i="82" s="1"/>
  <c r="AK91" i="82"/>
  <c r="AT91" i="82" s="1"/>
  <c r="AJ91" i="82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K49" i="82"/>
  <c r="AT49" i="82" s="1"/>
  <c r="AJ49" i="82"/>
  <c r="AJ43" i="82"/>
  <c r="AK43" i="82"/>
  <c r="AT43" i="82" s="1"/>
  <c r="AK37" i="82"/>
  <c r="AT37" i="82" s="1"/>
  <c r="AJ37" i="82"/>
  <c r="AK31" i="82"/>
  <c r="AT31" i="82" s="1"/>
  <c r="AJ31" i="82"/>
  <c r="AK25" i="82"/>
  <c r="AT25" i="82" s="1"/>
  <c r="AJ25" i="82"/>
  <c r="AK19" i="82"/>
  <c r="AT19" i="82" s="1"/>
  <c r="AJ19" i="82"/>
  <c r="AJ13" i="82"/>
  <c r="AK13" i="82"/>
  <c r="AT13" i="82" s="1"/>
  <c r="AB4" i="82"/>
  <c r="AJ3" i="82"/>
  <c r="AK96" i="98"/>
  <c r="AT96" i="98" s="1"/>
  <c r="AJ96" i="98"/>
  <c r="AK88" i="98"/>
  <c r="AT88" i="98" s="1"/>
  <c r="AJ88" i="98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K40" i="98"/>
  <c r="AT40" i="98" s="1"/>
  <c r="AJ40" i="98"/>
  <c r="AK34" i="98"/>
  <c r="AT34" i="98" s="1"/>
  <c r="AJ34" i="98"/>
  <c r="AK28" i="98"/>
  <c r="AT28" i="98" s="1"/>
  <c r="AJ28" i="98"/>
  <c r="AJ22" i="98"/>
  <c r="AK22" i="98"/>
  <c r="AT22" i="98" s="1"/>
  <c r="AK16" i="98"/>
  <c r="AT16" i="98" s="1"/>
  <c r="AJ16" i="98"/>
  <c r="AJ9" i="98"/>
  <c r="AK9" i="98"/>
  <c r="AT9" i="98" s="1"/>
  <c r="AX5" i="98"/>
  <c r="S5" i="98" s="1"/>
  <c r="AC5" i="98" s="1"/>
  <c r="AB6" i="98" s="1"/>
  <c r="AJ88" i="82"/>
  <c r="AK88" i="82"/>
  <c r="AT88" i="82" s="1"/>
  <c r="AJ86" i="82"/>
  <c r="AK86" i="82"/>
  <c r="AT86" i="82" s="1"/>
  <c r="AK50" i="82"/>
  <c r="AT50" i="82" s="1"/>
  <c r="AJ50" i="82"/>
  <c r="AG98" i="82"/>
  <c r="AP98" i="82" s="1"/>
  <c r="AP100" i="82" s="1"/>
  <c r="AC98" i="82"/>
  <c r="AJ98" i="82" s="1"/>
  <c r="AS98" i="82" s="1"/>
  <c r="AE98" i="82"/>
  <c r="AK98" i="82" s="1"/>
  <c r="AT98" i="82" s="1"/>
  <c r="AF98" i="82"/>
  <c r="AO98" i="82" s="1"/>
  <c r="AO100" i="82" s="1"/>
  <c r="AK85" i="82"/>
  <c r="AT85" i="82" s="1"/>
  <c r="AJ85" i="82"/>
  <c r="AK95" i="82"/>
  <c r="AT95" i="82" s="1"/>
  <c r="AJ95" i="82"/>
  <c r="AJ90" i="82"/>
  <c r="AK90" i="82"/>
  <c r="AT90" i="82" s="1"/>
  <c r="AK84" i="82"/>
  <c r="AT84" i="82" s="1"/>
  <c r="AJ84" i="82"/>
  <c r="AK78" i="82"/>
  <c r="AT78" i="82" s="1"/>
  <c r="AJ78" i="82"/>
  <c r="AJ72" i="82"/>
  <c r="AK72" i="82"/>
  <c r="AT72" i="82" s="1"/>
  <c r="AK66" i="82"/>
  <c r="AT66" i="82" s="1"/>
  <c r="AJ66" i="82"/>
  <c r="AK60" i="82"/>
  <c r="AT60" i="82" s="1"/>
  <c r="AJ60" i="82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J24" i="82"/>
  <c r="AK24" i="82"/>
  <c r="AT24" i="82" s="1"/>
  <c r="AJ18" i="82"/>
  <c r="AK18" i="82"/>
  <c r="AT18" i="82" s="1"/>
  <c r="AJ12" i="82"/>
  <c r="AK12" i="82"/>
  <c r="AT12" i="82" s="1"/>
  <c r="AK11" i="82"/>
  <c r="AT11" i="82" s="1"/>
  <c r="AJ11" i="82"/>
  <c r="AJ93" i="98"/>
  <c r="AK93" i="98"/>
  <c r="AT93" i="98" s="1"/>
  <c r="AJ87" i="98"/>
  <c r="AK87" i="98"/>
  <c r="AT87" i="98" s="1"/>
  <c r="AJ81" i="98"/>
  <c r="AK81" i="98"/>
  <c r="AT81" i="98" s="1"/>
  <c r="AK75" i="98"/>
  <c r="AT75" i="98" s="1"/>
  <c r="AJ75" i="98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J15" i="98"/>
  <c r="AK15" i="98"/>
  <c r="AT15" i="98" s="1"/>
  <c r="AX7" i="98"/>
  <c r="S7" i="98" s="1"/>
  <c r="AC7" i="98" s="1"/>
  <c r="AB8" i="98" s="1"/>
  <c r="AK8" i="98" l="1"/>
  <c r="AT8" i="98" s="1"/>
  <c r="AJ8" i="98"/>
  <c r="AS81" i="98"/>
  <c r="AL81" i="98"/>
  <c r="AU81" i="98" s="1"/>
  <c r="AS69" i="98"/>
  <c r="AL69" i="98"/>
  <c r="AU69" i="98" s="1"/>
  <c r="AS48" i="82"/>
  <c r="AL48" i="82"/>
  <c r="AU48" i="82" s="1"/>
  <c r="AS66" i="82"/>
  <c r="AL66" i="82"/>
  <c r="AU66" i="82" s="1"/>
  <c r="AL84" i="82"/>
  <c r="AU84" i="82" s="1"/>
  <c r="AS84" i="82"/>
  <c r="AS85" i="82"/>
  <c r="AL85" i="82"/>
  <c r="AU85" i="82" s="1"/>
  <c r="AS50" i="82"/>
  <c r="AL50" i="82"/>
  <c r="AU50" i="82" s="1"/>
  <c r="AJ6" i="98"/>
  <c r="AK6" i="98"/>
  <c r="AT6" i="98" s="1"/>
  <c r="AS22" i="98"/>
  <c r="AL22" i="98"/>
  <c r="AU22" i="98" s="1"/>
  <c r="AS58" i="98"/>
  <c r="AL58" i="98"/>
  <c r="AU58" i="98" s="1"/>
  <c r="AS10" i="98"/>
  <c r="AL10" i="98"/>
  <c r="AU10" i="98" s="1"/>
  <c r="AS29" i="98"/>
  <c r="AL29" i="98"/>
  <c r="AU29" i="98" s="1"/>
  <c r="AS68" i="82"/>
  <c r="AL68" i="82"/>
  <c r="AU68" i="82" s="1"/>
  <c r="AB4" i="98"/>
  <c r="AJ3" i="98"/>
  <c r="AS60" i="98"/>
  <c r="AL60" i="98"/>
  <c r="AU60" i="98" s="1"/>
  <c r="AS94" i="98"/>
  <c r="AL94" i="98"/>
  <c r="AU94" i="98" s="1"/>
  <c r="AS39" i="82"/>
  <c r="AL39" i="82"/>
  <c r="AU39" i="82" s="1"/>
  <c r="AS57" i="82"/>
  <c r="AL57" i="82"/>
  <c r="AU57" i="82" s="1"/>
  <c r="AS93" i="82"/>
  <c r="AL93" i="82"/>
  <c r="AU93" i="82" s="1"/>
  <c r="AS73" i="98"/>
  <c r="AL73" i="98"/>
  <c r="AU73" i="98" s="1"/>
  <c r="AS9" i="82"/>
  <c r="AL9" i="82"/>
  <c r="AU9" i="82" s="1"/>
  <c r="AS46" i="82"/>
  <c r="AL46" i="82"/>
  <c r="AU46" i="82" s="1"/>
  <c r="AS64" i="82"/>
  <c r="AL64" i="82"/>
  <c r="AU64" i="82" s="1"/>
  <c r="AS38" i="98"/>
  <c r="AL38" i="98"/>
  <c r="AU38" i="98" s="1"/>
  <c r="AS56" i="98"/>
  <c r="AL56" i="98"/>
  <c r="AU56" i="98" s="1"/>
  <c r="AS92" i="98"/>
  <c r="AL92" i="98"/>
  <c r="AU92" i="98" s="1"/>
  <c r="AL65" i="82"/>
  <c r="AU65" i="82" s="1"/>
  <c r="AS65" i="82"/>
  <c r="AS45" i="98"/>
  <c r="AL45" i="98"/>
  <c r="AU45" i="98" s="1"/>
  <c r="AS30" i="82"/>
  <c r="AL30" i="82"/>
  <c r="AU30" i="82" s="1"/>
  <c r="AS64" i="98"/>
  <c r="AL64" i="98"/>
  <c r="AU64" i="98" s="1"/>
  <c r="AL3" i="82"/>
  <c r="AU3" i="82" s="1"/>
  <c r="AS3" i="82"/>
  <c r="AS25" i="82"/>
  <c r="AL25" i="82"/>
  <c r="AU25" i="82" s="1"/>
  <c r="AL61" i="82"/>
  <c r="AU61" i="82" s="1"/>
  <c r="AS61" i="82"/>
  <c r="AS91" i="82"/>
  <c r="AL91" i="82"/>
  <c r="AU91" i="82" s="1"/>
  <c r="AS47" i="98"/>
  <c r="AL47" i="98"/>
  <c r="AU47" i="98" s="1"/>
  <c r="AS65" i="98"/>
  <c r="AL65" i="98"/>
  <c r="AU65" i="98" s="1"/>
  <c r="AS83" i="98"/>
  <c r="AL83" i="98"/>
  <c r="AU83" i="98" s="1"/>
  <c r="AI98" i="98"/>
  <c r="AN98" i="98"/>
  <c r="AN100" i="98" s="1"/>
  <c r="AS14" i="82"/>
  <c r="AL14" i="82"/>
  <c r="AU14" i="82" s="1"/>
  <c r="AS32" i="82"/>
  <c r="AL32" i="82"/>
  <c r="AU32" i="82" s="1"/>
  <c r="AS11" i="98"/>
  <c r="AL11" i="98"/>
  <c r="AU11" i="98" s="1"/>
  <c r="AS30" i="98"/>
  <c r="AL30" i="98"/>
  <c r="AU30" i="98" s="1"/>
  <c r="AS48" i="98"/>
  <c r="AL48" i="98"/>
  <c r="AU48" i="98" s="1"/>
  <c r="AL66" i="98"/>
  <c r="AU66" i="98" s="1"/>
  <c r="AS66" i="98"/>
  <c r="AS84" i="98"/>
  <c r="AL84" i="98"/>
  <c r="AU84" i="98" s="1"/>
  <c r="AS8" i="82"/>
  <c r="AL8" i="82"/>
  <c r="AU8" i="82" s="1"/>
  <c r="AL45" i="82"/>
  <c r="AU45" i="82" s="1"/>
  <c r="AS45" i="82"/>
  <c r="AS81" i="82"/>
  <c r="AL81" i="82"/>
  <c r="AU81" i="82" s="1"/>
  <c r="AS12" i="98"/>
  <c r="AL12" i="98"/>
  <c r="AU12" i="98" s="1"/>
  <c r="AS43" i="98"/>
  <c r="AL43" i="98"/>
  <c r="AU43" i="98" s="1"/>
  <c r="AS61" i="98"/>
  <c r="AL61" i="98"/>
  <c r="AU61" i="98" s="1"/>
  <c r="AS79" i="98"/>
  <c r="AL79" i="98"/>
  <c r="AU79" i="98" s="1"/>
  <c r="AS16" i="82"/>
  <c r="AL16" i="82"/>
  <c r="AU16" i="82" s="1"/>
  <c r="AS34" i="82"/>
  <c r="AL34" i="82"/>
  <c r="AU34" i="82" s="1"/>
  <c r="AS52" i="82"/>
  <c r="AL52" i="82"/>
  <c r="AU52" i="82" s="1"/>
  <c r="AS20" i="98"/>
  <c r="AL20" i="98"/>
  <c r="AU20" i="98" s="1"/>
  <c r="AS74" i="98"/>
  <c r="AL74" i="98"/>
  <c r="AU74" i="98" s="1"/>
  <c r="AS10" i="82"/>
  <c r="AL10" i="82"/>
  <c r="AU10" i="82" s="1"/>
  <c r="AS29" i="82"/>
  <c r="AL29" i="82"/>
  <c r="AU29" i="82" s="1"/>
  <c r="AS47" i="82"/>
  <c r="AL47" i="82"/>
  <c r="AU47" i="82" s="1"/>
  <c r="AS83" i="82"/>
  <c r="AL83" i="82"/>
  <c r="AU83" i="82" s="1"/>
  <c r="AS79" i="82"/>
  <c r="AL79" i="82"/>
  <c r="AU79" i="82" s="1"/>
  <c r="AS80" i="82"/>
  <c r="AL80" i="82"/>
  <c r="AU80" i="82" s="1"/>
  <c r="AS40" i="98"/>
  <c r="AL40" i="98"/>
  <c r="AU40" i="98" s="1"/>
  <c r="AS33" i="98"/>
  <c r="AL33" i="98"/>
  <c r="AU33" i="98" s="1"/>
  <c r="AS15" i="98"/>
  <c r="AL15" i="98"/>
  <c r="AU15" i="98" s="1"/>
  <c r="AS12" i="82"/>
  <c r="AL12" i="82"/>
  <c r="AU12" i="82" s="1"/>
  <c r="AL46" i="98"/>
  <c r="AU46" i="98" s="1"/>
  <c r="AS46" i="98"/>
  <c r="AS21" i="98"/>
  <c r="AL21" i="98"/>
  <c r="AU21" i="98" s="1"/>
  <c r="AS57" i="98"/>
  <c r="AL57" i="98"/>
  <c r="AU57" i="98" s="1"/>
  <c r="AS36" i="82"/>
  <c r="AL36" i="82"/>
  <c r="AU36" i="82" s="1"/>
  <c r="AS9" i="98"/>
  <c r="AL9" i="98"/>
  <c r="AU9" i="98" s="1"/>
  <c r="AS82" i="98"/>
  <c r="AL82" i="98"/>
  <c r="AU82" i="98" s="1"/>
  <c r="AJ4" i="82"/>
  <c r="AK4" i="82"/>
  <c r="AT4" i="82" s="1"/>
  <c r="AT100" i="82" s="1"/>
  <c r="AS43" i="82"/>
  <c r="AL43" i="82"/>
  <c r="AU43" i="82" s="1"/>
  <c r="AS17" i="98"/>
  <c r="AL17" i="98"/>
  <c r="AU17" i="98" s="1"/>
  <c r="AS35" i="98"/>
  <c r="AL35" i="98"/>
  <c r="AU35" i="98" s="1"/>
  <c r="AS20" i="82"/>
  <c r="AL20" i="82"/>
  <c r="AU20" i="82" s="1"/>
  <c r="AS38" i="82"/>
  <c r="AL38" i="82"/>
  <c r="AU38" i="82" s="1"/>
  <c r="AS92" i="82"/>
  <c r="AL92" i="82"/>
  <c r="AU92" i="82" s="1"/>
  <c r="AS27" i="82"/>
  <c r="AL27" i="82"/>
  <c r="AU27" i="82" s="1"/>
  <c r="AS63" i="82"/>
  <c r="AL63" i="82"/>
  <c r="AU63" i="82" s="1"/>
  <c r="AS25" i="98"/>
  <c r="AL25" i="98"/>
  <c r="AU25" i="98" s="1"/>
  <c r="AS95" i="98"/>
  <c r="AL95" i="98"/>
  <c r="AU95" i="98" s="1"/>
  <c r="AS82" i="82"/>
  <c r="AL82" i="82"/>
  <c r="AU82" i="82" s="1"/>
  <c r="AS26" i="98"/>
  <c r="AL26" i="98"/>
  <c r="AU26" i="98" s="1"/>
  <c r="AL44" i="98"/>
  <c r="AU44" i="98" s="1"/>
  <c r="AS44" i="98"/>
  <c r="AS80" i="98"/>
  <c r="AL80" i="98"/>
  <c r="AU80" i="98" s="1"/>
  <c r="AK98" i="98"/>
  <c r="AT98" i="98" s="1"/>
  <c r="AS35" i="82"/>
  <c r="AL35" i="82"/>
  <c r="AU35" i="82" s="1"/>
  <c r="AS53" i="82"/>
  <c r="AL53" i="82"/>
  <c r="AU53" i="82" s="1"/>
  <c r="AS89" i="82"/>
  <c r="AL89" i="82"/>
  <c r="AU89" i="82" s="1"/>
  <c r="AS94" i="82"/>
  <c r="AL94" i="82"/>
  <c r="AU94" i="82" s="1"/>
  <c r="AL70" i="82"/>
  <c r="AU70" i="82" s="1"/>
  <c r="AS70" i="82"/>
  <c r="AS63" i="98"/>
  <c r="AL63" i="98"/>
  <c r="AU63" i="98" s="1"/>
  <c r="AS24" i="82"/>
  <c r="AL24" i="82"/>
  <c r="AU24" i="82" s="1"/>
  <c r="AS88" i="82"/>
  <c r="AL88" i="82"/>
  <c r="AU88" i="82" s="1"/>
  <c r="AS51" i="98"/>
  <c r="AL51" i="98"/>
  <c r="AU51" i="98" s="1"/>
  <c r="AS87" i="98"/>
  <c r="AL87" i="98"/>
  <c r="AU87" i="98" s="1"/>
  <c r="AS28" i="98"/>
  <c r="AL28" i="98"/>
  <c r="AU28" i="98" s="1"/>
  <c r="AS75" i="98"/>
  <c r="AL75" i="98"/>
  <c r="AU75" i="98" s="1"/>
  <c r="AS39" i="98"/>
  <c r="AL39" i="98"/>
  <c r="AU39" i="98" s="1"/>
  <c r="AS93" i="98"/>
  <c r="AL93" i="98"/>
  <c r="AU93" i="98" s="1"/>
  <c r="AS18" i="82"/>
  <c r="AL18" i="82"/>
  <c r="AU18" i="82" s="1"/>
  <c r="AS54" i="82"/>
  <c r="AL54" i="82"/>
  <c r="AU54" i="82" s="1"/>
  <c r="AS72" i="82"/>
  <c r="AL72" i="82"/>
  <c r="AU72" i="82" s="1"/>
  <c r="AS90" i="82"/>
  <c r="AL90" i="82"/>
  <c r="AU90" i="82" s="1"/>
  <c r="AI98" i="82"/>
  <c r="AN98" i="82"/>
  <c r="AN100" i="82" s="1"/>
  <c r="AS86" i="82"/>
  <c r="AL86" i="82"/>
  <c r="AU86" i="82" s="1"/>
  <c r="AS16" i="98"/>
  <c r="AL16" i="98"/>
  <c r="AU16" i="98" s="1"/>
  <c r="AS34" i="98"/>
  <c r="AL34" i="98"/>
  <c r="AU34" i="98" s="1"/>
  <c r="AS52" i="98"/>
  <c r="AL52" i="98"/>
  <c r="AU52" i="98" s="1"/>
  <c r="AS88" i="98"/>
  <c r="AL88" i="98"/>
  <c r="AU88" i="98" s="1"/>
  <c r="AS31" i="82"/>
  <c r="AL31" i="82"/>
  <c r="AU31" i="82" s="1"/>
  <c r="AS49" i="82"/>
  <c r="AL49" i="82"/>
  <c r="AU49" i="82" s="1"/>
  <c r="AS76" i="82"/>
  <c r="AL76" i="82"/>
  <c r="AU76" i="82" s="1"/>
  <c r="AS53" i="98"/>
  <c r="AL53" i="98"/>
  <c r="AU53" i="98" s="1"/>
  <c r="AS71" i="98"/>
  <c r="AL71" i="98"/>
  <c r="AU71" i="98" s="1"/>
  <c r="AS89" i="98"/>
  <c r="AL89" i="98"/>
  <c r="AU89" i="98" s="1"/>
  <c r="AS18" i="98"/>
  <c r="AL18" i="98"/>
  <c r="AU18" i="98" s="1"/>
  <c r="AS72" i="98"/>
  <c r="AL72" i="98"/>
  <c r="AU72" i="98" s="1"/>
  <c r="AS90" i="98"/>
  <c r="AL90" i="98"/>
  <c r="AU90" i="98" s="1"/>
  <c r="AS15" i="82"/>
  <c r="AL15" i="82"/>
  <c r="AU15" i="82" s="1"/>
  <c r="AS51" i="82"/>
  <c r="AL51" i="82"/>
  <c r="AU51" i="82" s="1"/>
  <c r="AS69" i="82"/>
  <c r="AL69" i="82"/>
  <c r="AU69" i="82" s="1"/>
  <c r="AS87" i="82"/>
  <c r="AL87" i="82"/>
  <c r="AU87" i="82" s="1"/>
  <c r="AS13" i="98"/>
  <c r="AL13" i="98"/>
  <c r="AU13" i="98" s="1"/>
  <c r="AL31" i="98"/>
  <c r="AU31" i="98" s="1"/>
  <c r="AS31" i="98"/>
  <c r="AS49" i="98"/>
  <c r="AL49" i="98"/>
  <c r="AU49" i="98" s="1"/>
  <c r="AS40" i="82"/>
  <c r="AL40" i="82"/>
  <c r="AU40" i="82" s="1"/>
  <c r="AK7" i="98"/>
  <c r="AT7" i="98" s="1"/>
  <c r="AJ7" i="98"/>
  <c r="AL62" i="98"/>
  <c r="AU62" i="98" s="1"/>
  <c r="AS62" i="98"/>
  <c r="AS17" i="82"/>
  <c r="AL17" i="82"/>
  <c r="AU17" i="82" s="1"/>
  <c r="AS71" i="82"/>
  <c r="AL71" i="82"/>
  <c r="AU71" i="82" s="1"/>
  <c r="AS11" i="82"/>
  <c r="AL11" i="82"/>
  <c r="AU11" i="82" s="1"/>
  <c r="AS42" i="82"/>
  <c r="AL42" i="82"/>
  <c r="AU42" i="82" s="1"/>
  <c r="AS60" i="82"/>
  <c r="AL60" i="82"/>
  <c r="AU60" i="82" s="1"/>
  <c r="AS78" i="82"/>
  <c r="AL78" i="82"/>
  <c r="AU78" i="82" s="1"/>
  <c r="AS95" i="82"/>
  <c r="AL95" i="82"/>
  <c r="AU95" i="82" s="1"/>
  <c r="AS70" i="98"/>
  <c r="AL70" i="98"/>
  <c r="AU70" i="98" s="1"/>
  <c r="AS13" i="82"/>
  <c r="AL13" i="82"/>
  <c r="AU13" i="82" s="1"/>
  <c r="AS67" i="82"/>
  <c r="AL67" i="82"/>
  <c r="AU67" i="82" s="1"/>
  <c r="AS62" i="82"/>
  <c r="AL62" i="82"/>
  <c r="AU62" i="82" s="1"/>
  <c r="AS41" i="98"/>
  <c r="AL41" i="98"/>
  <c r="AU41" i="98" s="1"/>
  <c r="AS59" i="98"/>
  <c r="AL59" i="98"/>
  <c r="AU59" i="98" s="1"/>
  <c r="AS77" i="98"/>
  <c r="AL77" i="98"/>
  <c r="AU77" i="98" s="1"/>
  <c r="AS97" i="82"/>
  <c r="AL97" i="82"/>
  <c r="AU97" i="82" s="1"/>
  <c r="AS36" i="98"/>
  <c r="AL36" i="98"/>
  <c r="AU36" i="98" s="1"/>
  <c r="AS54" i="98"/>
  <c r="AL54" i="98"/>
  <c r="AU54" i="98" s="1"/>
  <c r="AS33" i="82"/>
  <c r="AL33" i="82"/>
  <c r="AU33" i="82" s="1"/>
  <c r="AS67" i="98"/>
  <c r="AL67" i="98"/>
  <c r="AU67" i="98" s="1"/>
  <c r="AS85" i="98"/>
  <c r="AL85" i="98"/>
  <c r="AU85" i="98" s="1"/>
  <c r="AS6" i="82"/>
  <c r="AL6" i="82"/>
  <c r="AU6" i="82" s="1"/>
  <c r="AS22" i="82"/>
  <c r="AL22" i="82"/>
  <c r="AU22" i="82" s="1"/>
  <c r="AS58" i="82"/>
  <c r="AL58" i="82"/>
  <c r="AU58" i="82" s="1"/>
  <c r="AS14" i="98"/>
  <c r="AL14" i="98"/>
  <c r="AU14" i="98" s="1"/>
  <c r="AS32" i="98"/>
  <c r="AL32" i="98"/>
  <c r="AU32" i="98" s="1"/>
  <c r="AS68" i="98"/>
  <c r="AL68" i="98"/>
  <c r="AU68" i="98" s="1"/>
  <c r="AS59" i="82"/>
  <c r="AL59" i="82"/>
  <c r="AU59" i="82" s="1"/>
  <c r="AS77" i="82"/>
  <c r="AL77" i="82"/>
  <c r="AU77" i="82" s="1"/>
  <c r="AS56" i="82"/>
  <c r="AL56" i="82"/>
  <c r="AU56" i="82" s="1"/>
  <c r="AS27" i="98"/>
  <c r="AL27" i="98"/>
  <c r="AU27" i="98" s="1"/>
  <c r="AS76" i="98"/>
  <c r="AL76" i="98"/>
  <c r="AU76" i="98" s="1"/>
  <c r="AS96" i="98"/>
  <c r="AL96" i="98"/>
  <c r="AU96" i="98" s="1"/>
  <c r="AS19" i="82"/>
  <c r="AL19" i="82"/>
  <c r="AU19" i="82" s="1"/>
  <c r="AS37" i="82"/>
  <c r="AL37" i="82"/>
  <c r="AU37" i="82" s="1"/>
  <c r="AS55" i="82"/>
  <c r="AL55" i="82"/>
  <c r="AU55" i="82" s="1"/>
  <c r="AL73" i="82"/>
  <c r="AU73" i="82" s="1"/>
  <c r="AS73" i="82"/>
  <c r="AS74" i="82"/>
  <c r="AL74" i="82"/>
  <c r="AU74" i="82" s="1"/>
  <c r="AJ5" i="98"/>
  <c r="AK5" i="98"/>
  <c r="AT5" i="98" s="1"/>
  <c r="AS23" i="98"/>
  <c r="AL23" i="98"/>
  <c r="AU23" i="98" s="1"/>
  <c r="AS97" i="98"/>
  <c r="AL97" i="98"/>
  <c r="AU97" i="98" s="1"/>
  <c r="AS7" i="82"/>
  <c r="AL7" i="82"/>
  <c r="AU7" i="82" s="1"/>
  <c r="AS26" i="82"/>
  <c r="AL26" i="82"/>
  <c r="AU26" i="82" s="1"/>
  <c r="AS44" i="82"/>
  <c r="AL44" i="82"/>
  <c r="AU44" i="82" s="1"/>
  <c r="AS24" i="98"/>
  <c r="AL24" i="98"/>
  <c r="AU24" i="98" s="1"/>
  <c r="AS42" i="98"/>
  <c r="AL42" i="98"/>
  <c r="AU42" i="98" s="1"/>
  <c r="AS78" i="98"/>
  <c r="AL78" i="98"/>
  <c r="AU78" i="98" s="1"/>
  <c r="AS21" i="82"/>
  <c r="AL21" i="82"/>
  <c r="AU21" i="82" s="1"/>
  <c r="AS75" i="82"/>
  <c r="AL75" i="82"/>
  <c r="AU75" i="82" s="1"/>
  <c r="AS19" i="98"/>
  <c r="AL19" i="98"/>
  <c r="AU19" i="98" s="1"/>
  <c r="AS37" i="98"/>
  <c r="AL37" i="98"/>
  <c r="AU37" i="98" s="1"/>
  <c r="AS55" i="98"/>
  <c r="AL55" i="98"/>
  <c r="AU55" i="98" s="1"/>
  <c r="AS91" i="98"/>
  <c r="AL91" i="98"/>
  <c r="AU91" i="98" s="1"/>
  <c r="AS28" i="82"/>
  <c r="AL28" i="82"/>
  <c r="AU28" i="82" s="1"/>
  <c r="AS50" i="98"/>
  <c r="AL50" i="98"/>
  <c r="AU50" i="98" s="1"/>
  <c r="AS86" i="98"/>
  <c r="AL86" i="98"/>
  <c r="AU86" i="98" s="1"/>
  <c r="AS5" i="82"/>
  <c r="AL5" i="82"/>
  <c r="AU5" i="82" s="1"/>
  <c r="AS23" i="82"/>
  <c r="AL23" i="82"/>
  <c r="AU23" i="82" s="1"/>
  <c r="AS41" i="82"/>
  <c r="AL41" i="82"/>
  <c r="AU41" i="82" s="1"/>
  <c r="AS96" i="82"/>
  <c r="AL96" i="82"/>
  <c r="AU96" i="82" s="1"/>
  <c r="AR98" i="82" l="1"/>
  <c r="AR100" i="82" s="1"/>
  <c r="AL98" i="82"/>
  <c r="AU98" i="82" s="1"/>
  <c r="AL3" i="98"/>
  <c r="AU3" i="98" s="1"/>
  <c r="AS3" i="98"/>
  <c r="AL4" i="82"/>
  <c r="AU4" i="82" s="1"/>
  <c r="AS4" i="82"/>
  <c r="AR98" i="98"/>
  <c r="AR100" i="98" s="1"/>
  <c r="AL98" i="98"/>
  <c r="AU98" i="98" s="1"/>
  <c r="AJ4" i="98"/>
  <c r="AK4" i="98"/>
  <c r="AT4" i="98" s="1"/>
  <c r="AT100" i="98" s="1"/>
  <c r="AS6" i="98"/>
  <c r="AL6" i="98"/>
  <c r="AU6" i="98" s="1"/>
  <c r="AS7" i="98"/>
  <c r="AL7" i="98"/>
  <c r="AU7" i="98" s="1"/>
  <c r="AS5" i="98"/>
  <c r="AL5" i="98"/>
  <c r="AU5" i="98" s="1"/>
  <c r="AS100" i="82"/>
  <c r="AU100" i="82"/>
  <c r="C11" i="82" s="1"/>
  <c r="F26" i="57" s="1"/>
  <c r="AS8" i="98"/>
  <c r="AL8" i="98"/>
  <c r="AU8" i="98" s="1"/>
  <c r="AS4" i="98" l="1"/>
  <c r="AS100" i="98" s="1"/>
  <c r="AL4" i="98"/>
  <c r="AU4" i="98" s="1"/>
  <c r="AU100" i="98" s="1"/>
  <c r="C11" i="98" s="1"/>
  <c r="F42" i="57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<sst xmlns="http://schemas.openxmlformats.org/spreadsheetml/2006/main" count="5587" uniqueCount="60">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</sst>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9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10" xfId="0" applyNumberFormat="1" applyFont="1" applyBorder="1" applyAlignment="1">
      <alignment readingOrder="1"/>
    </xf>
    <xf numFmtId="10" fontId="2" fillId="0" borderId="11" xfId="0" applyNumberFormat="1" applyFont="1" applyBorder="1" applyAlignment="1">
      <alignment readingOrder="1"/>
    </xf>
    <xf numFmtId="0" fontId="4" fillId="0" borderId="12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3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1" fillId="0" borderId="5" xfId="0" applyNumberFormat="1" applyFont="1" applyBorder="1" applyAlignment="1">
      <alignment readingOrder="1"/>
    </xf>
    <xf numFmtId="10" fontId="1" fillId="0" borderId="8" xfId="0" applyNumberFormat="1" applyFont="1" applyBorder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131.29389443078384</v>
      </c>
      <c r="K3">
        <v>1</v>
      </c>
      <c r="L3" s="2">
        <v>0</v>
      </c>
      <c r="O3">
        <f>$C$3</f>
        <v>131.29389443078384</v>
      </c>
      <c r="P3">
        <f>O3*B5</f>
        <v>105.03511554462708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10.225185202692114</v>
      </c>
      <c r="AE3">
        <f t="shared" ref="AE3:AE23" si="1">$Z3*O3</f>
        <v>131.29389443078384</v>
      </c>
      <c r="AF3">
        <f t="shared" ref="AF3:AF23" si="2">-$Z3*P3</f>
        <v>-105.03511554462708</v>
      </c>
      <c r="AG3">
        <f t="shared" ref="AG3:AG23" si="3">-$Z3*Q3</f>
        <v>-1522.432587</v>
      </c>
      <c r="AH3">
        <f t="shared" ref="AH3:AH23" si="4">-X3*R3</f>
        <v>0</v>
      </c>
      <c r="AI3">
        <f t="shared" ref="AI3:AI23" si="5">SUM(AE3:AH3)</f>
        <v>-1496.1738081138433</v>
      </c>
      <c r="AJ3">
        <f t="shared" ref="AJ3:AJ23" si="6">AB3-AC3</f>
        <v>-10.225185202692114</v>
      </c>
      <c r="AL3">
        <f t="shared" ref="AL3:AL23" si="7">SUM(AI3:AK3)</f>
        <v>-1506.3989933165353</v>
      </c>
      <c r="AN3">
        <f t="shared" ref="AN3:AN23" si="8">AE3*$K3</f>
        <v>131.29389443078384</v>
      </c>
      <c r="AO3">
        <f t="shared" ref="AO3:AO23" si="9">AF3*$K3</f>
        <v>-105.03511554462708</v>
      </c>
      <c r="AP3">
        <f t="shared" ref="AP3:AP23" si="10">AG3*$K3</f>
        <v>-1522.432587</v>
      </c>
      <c r="AQ3">
        <f t="shared" ref="AQ3:AQ23" si="11">AH3*$K3</f>
        <v>0</v>
      </c>
      <c r="AR3">
        <f t="shared" ref="AR3:AR23" si="12">AI3*$K3</f>
        <v>-1496.1738081138433</v>
      </c>
      <c r="AS3">
        <f t="shared" ref="AS3:AS23" si="13">AJ3*$K3</f>
        <v>-10.225185202692114</v>
      </c>
      <c r="AT3">
        <f t="shared" ref="AT3:AT23" si="14">AK3*$K3</f>
        <v>0</v>
      </c>
      <c r="AU3">
        <f t="shared" ref="AU3:AU23" si="15">AL3*$K3</f>
        <v>-1506.3989933165353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62.551595193921123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6">F4+$C$9</f>
        <v>5.1400000000000001E-2</v>
      </c>
      <c r="I4" s="1">
        <f t="shared" ref="I4:I23" si="17">1+H4</f>
        <v>1.0514000000000001</v>
      </c>
      <c r="J4">
        <f t="shared" ref="J4:J23" si="18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50000</v>
      </c>
      <c r="S4">
        <f t="shared" ref="S4:S23" si="19">AX4</f>
        <v>10.225185202692114</v>
      </c>
      <c r="U4">
        <f t="shared" ref="U4:U23" si="20">M4</f>
        <v>1.1027070000000001E-3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23" si="26">AC3</f>
        <v>10.225185202692114</v>
      </c>
      <c r="AC4">
        <f t="shared" ref="AC4:AC23" si="27">AX5</f>
        <v>19.594732072718259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-55.135350000000003</v>
      </c>
      <c r="AI4">
        <f t="shared" si="5"/>
        <v>-55.135350000000003</v>
      </c>
      <c r="AJ4">
        <f t="shared" si="6"/>
        <v>-9.3695468700261451</v>
      </c>
      <c r="AK4">
        <f>G4*MAX(0, SUM(AB4:AB4, AE4:AF4))</f>
        <v>1.8405333364845802E-2</v>
      </c>
      <c r="AL4">
        <f t="shared" si="7"/>
        <v>-64.486491536661305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-52.439937226555067</v>
      </c>
      <c r="AR4">
        <f t="shared" si="12"/>
        <v>-52.439937226555067</v>
      </c>
      <c r="AS4">
        <f t="shared" si="13"/>
        <v>-8.9114959768177133</v>
      </c>
      <c r="AT4">
        <f t="shared" si="14"/>
        <v>1.7505548187983451E-2</v>
      </c>
      <c r="AU4">
        <f t="shared" si="15"/>
        <v>-61.333927655184795</v>
      </c>
      <c r="AW4">
        <v>1</v>
      </c>
      <c r="AX4">
        <f>(R4*SUMPRODUCT(K5:$K$23, X5:$X$23)-$AZ$3*SUMPRODUCT(K4:$K$22, W5:$W$23))/Z4</f>
        <v>10.225185202692114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6"/>
        <v>5.1900000000000002E-2</v>
      </c>
      <c r="I5" s="1">
        <f t="shared" si="17"/>
        <v>1.0519000000000001</v>
      </c>
      <c r="J5">
        <f t="shared" si="18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131.29389443078384</v>
      </c>
      <c r="P5">
        <f t="shared" ref="P5:P23" si="30">O5*$C$5</f>
        <v>6.5646947215391922</v>
      </c>
      <c r="Q5" s="5">
        <f t="shared" ref="Q5:Q23" si="31">$C$8</f>
        <v>25</v>
      </c>
      <c r="R5">
        <f t="shared" si="0"/>
        <v>50000</v>
      </c>
      <c r="S5">
        <f t="shared" si="19"/>
        <v>19.594732072718259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19.594732072718259</v>
      </c>
      <c r="AC5">
        <f t="shared" si="27"/>
        <v>28.155480988657729</v>
      </c>
      <c r="AE5">
        <f t="shared" si="1"/>
        <v>128.39323867402479</v>
      </c>
      <c r="AF5">
        <f t="shared" si="2"/>
        <v>-6.4196619337012395</v>
      </c>
      <c r="AG5">
        <f t="shared" si="3"/>
        <v>-24.447678856405574</v>
      </c>
      <c r="AH5">
        <f t="shared" si="4"/>
        <v>-55.058290688849851</v>
      </c>
      <c r="AI5">
        <f t="shared" si="5"/>
        <v>42.467607195068126</v>
      </c>
      <c r="AJ5">
        <f t="shared" si="6"/>
        <v>-8.5607489159394703</v>
      </c>
      <c r="AK5">
        <f t="shared" ref="AK5:AK23" si="32">G5*SUM(AB5:AB5, AE5:AF5)</f>
        <v>0.58043006613347137</v>
      </c>
      <c r="AL5">
        <f t="shared" si="7"/>
        <v>34.487288345262129</v>
      </c>
      <c r="AN5">
        <f t="shared" si="8"/>
        <v>116.09131380389979</v>
      </c>
      <c r="AO5">
        <f t="shared" si="9"/>
        <v>-5.8045656901949902</v>
      </c>
      <c r="AP5">
        <f t="shared" si="10"/>
        <v>-22.105238462764426</v>
      </c>
      <c r="AQ5">
        <f t="shared" si="11"/>
        <v>-49.782911996585725</v>
      </c>
      <c r="AR5">
        <f t="shared" si="12"/>
        <v>38.398597654354667</v>
      </c>
      <c r="AS5">
        <f t="shared" si="13"/>
        <v>-7.7405056454720098</v>
      </c>
      <c r="AT5">
        <f t="shared" si="14"/>
        <v>0.52481649068605796</v>
      </c>
      <c r="AU5">
        <f t="shared" si="15"/>
        <v>31.182908499568715</v>
      </c>
      <c r="AW5">
        <v>2</v>
      </c>
      <c r="AX5">
        <f>(R5*SUMPRODUCT(K6:$K$23, X6:$X$23)-$AZ$3*SUMPRODUCT(K5:$K$22, W6:$W$23))/Z5</f>
        <v>19.594732072718259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6"/>
        <v>5.4700000000000006E-2</v>
      </c>
      <c r="I6" s="1">
        <f t="shared" si="17"/>
        <v>1.0547</v>
      </c>
      <c r="J6">
        <f t="shared" si="18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131.29389443078384</v>
      </c>
      <c r="P6">
        <f t="shared" si="30"/>
        <v>6.5646947215391922</v>
      </c>
      <c r="Q6" s="5">
        <f t="shared" si="31"/>
        <v>25</v>
      </c>
      <c r="R6">
        <f t="shared" si="0"/>
        <v>50000</v>
      </c>
      <c r="S6">
        <f t="shared" si="19"/>
        <v>28.155480988657729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28.155480988657729</v>
      </c>
      <c r="AC6">
        <f t="shared" si="27"/>
        <v>36.096869858404133</v>
      </c>
      <c r="AE6">
        <f t="shared" si="1"/>
        <v>126.96459991727755</v>
      </c>
      <c r="AF6">
        <f t="shared" si="2"/>
        <v>-6.3482299958638784</v>
      </c>
      <c r="AG6">
        <f t="shared" si="3"/>
        <v>-24.175648164700338</v>
      </c>
      <c r="AH6">
        <f t="shared" si="4"/>
        <v>-55.107806282370085</v>
      </c>
      <c r="AI6">
        <f t="shared" si="5"/>
        <v>41.33291547434326</v>
      </c>
      <c r="AJ6">
        <f t="shared" si="6"/>
        <v>-7.9413888697464046</v>
      </c>
      <c r="AK6">
        <f t="shared" si="32"/>
        <v>1.0562801414615071</v>
      </c>
      <c r="AL6">
        <f t="shared" si="7"/>
        <v>34.447806746058362</v>
      </c>
      <c r="AN6">
        <f t="shared" si="8"/>
        <v>108.84569949188419</v>
      </c>
      <c r="AO6">
        <f t="shared" si="9"/>
        <v>-5.4422849745942097</v>
      </c>
      <c r="AP6">
        <f t="shared" si="10"/>
        <v>-20.725582854362283</v>
      </c>
      <c r="AQ6">
        <f t="shared" si="11"/>
        <v>-47.243465707574529</v>
      </c>
      <c r="AR6">
        <f t="shared" si="12"/>
        <v>35.434365955353172</v>
      </c>
      <c r="AS6">
        <f t="shared" si="13"/>
        <v>-6.8080868764032854</v>
      </c>
      <c r="AT6">
        <f t="shared" si="14"/>
        <v>0.90554021303318111</v>
      </c>
      <c r="AU6">
        <f t="shared" si="15"/>
        <v>29.531819291983069</v>
      </c>
      <c r="AW6">
        <v>3</v>
      </c>
      <c r="AX6">
        <f>(R6*SUMPRODUCT(K7:$K$23, X7:$X$23)-$AZ$3*SUMPRODUCT(K6:$K$22, W7:$W$23))/Z6</f>
        <v>28.155480988657729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6"/>
        <v>6.1700000000000005E-2</v>
      </c>
      <c r="I7" s="1">
        <f t="shared" si="17"/>
        <v>1.0617000000000001</v>
      </c>
      <c r="J7">
        <f t="shared" si="18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131.29389443078384</v>
      </c>
      <c r="P7">
        <f t="shared" si="30"/>
        <v>6.5646947215391922</v>
      </c>
      <c r="Q7" s="5">
        <f t="shared" si="31"/>
        <v>25</v>
      </c>
      <c r="R7">
        <f t="shared" si="0"/>
        <v>50000</v>
      </c>
      <c r="S7">
        <f t="shared" si="19"/>
        <v>36.096869858404133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36.096869858404133</v>
      </c>
      <c r="AC7">
        <f t="shared" si="27"/>
        <v>43.341885628671463</v>
      </c>
      <c r="AE7">
        <f t="shared" si="1"/>
        <v>125.55002585873281</v>
      </c>
      <c r="AF7">
        <f t="shared" si="2"/>
        <v>-6.2775012929366412</v>
      </c>
      <c r="AG7">
        <f t="shared" si="3"/>
        <v>-23.906295567483699</v>
      </c>
      <c r="AH7">
        <f t="shared" si="4"/>
        <v>-55.192231139269595</v>
      </c>
      <c r="AI7">
        <f t="shared" si="5"/>
        <v>40.173997859042885</v>
      </c>
      <c r="AJ7">
        <f t="shared" si="6"/>
        <v>-7.2450157702673295</v>
      </c>
      <c r="AK7">
        <f t="shared" si="32"/>
        <v>2.1440976430539642</v>
      </c>
      <c r="AL7">
        <f t="shared" si="7"/>
        <v>35.073079731829523</v>
      </c>
      <c r="AN7">
        <f t="shared" si="8"/>
        <v>101.37797576766181</v>
      </c>
      <c r="AO7">
        <f t="shared" si="9"/>
        <v>-5.0688987883830912</v>
      </c>
      <c r="AP7">
        <f t="shared" si="10"/>
        <v>-19.303634835263942</v>
      </c>
      <c r="AQ7">
        <f t="shared" si="11"/>
        <v>-44.566113250313407</v>
      </c>
      <c r="AR7">
        <f t="shared" si="12"/>
        <v>32.439328893701386</v>
      </c>
      <c r="AS7">
        <f t="shared" si="13"/>
        <v>-5.8501384461754045</v>
      </c>
      <c r="AT7">
        <f t="shared" si="14"/>
        <v>1.7312961699076106</v>
      </c>
      <c r="AU7">
        <f t="shared" si="15"/>
        <v>28.320486617433595</v>
      </c>
      <c r="AW7">
        <v>4</v>
      </c>
      <c r="AX7">
        <f>(R7*SUMPRODUCT(K8:$K$23, X8:$X$23)-$AZ$3*SUMPRODUCT(K7:$K$22, W8:$W$23))/Z7</f>
        <v>36.096869858404133</v>
      </c>
    </row>
    <row r="8" spans="1:52" x14ac:dyDescent="0.25">
      <c r="B8" s="5">
        <v>1522.432587</v>
      </c>
      <c r="C8" s="2"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6"/>
        <v>7.0099999999999996E-2</v>
      </c>
      <c r="I8" s="1">
        <f t="shared" si="17"/>
        <v>1.0701000000000001</v>
      </c>
      <c r="J8">
        <f t="shared" si="18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131.29389443078384</v>
      </c>
      <c r="P8">
        <f t="shared" si="30"/>
        <v>6.5646947215391922</v>
      </c>
      <c r="Q8" s="5">
        <f t="shared" si="31"/>
        <v>25</v>
      </c>
      <c r="R8">
        <f t="shared" si="0"/>
        <v>50000</v>
      </c>
      <c r="S8">
        <f t="shared" si="19"/>
        <v>43.341885628671463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43.341885628671463</v>
      </c>
      <c r="AC8">
        <f t="shared" si="27"/>
        <v>49.355532319728312</v>
      </c>
      <c r="AE8">
        <f t="shared" si="1"/>
        <v>124.14894783416176</v>
      </c>
      <c r="AF8">
        <f t="shared" si="2"/>
        <v>-6.2074473917080883</v>
      </c>
      <c r="AG8">
        <f t="shared" si="3"/>
        <v>-23.639512783972453</v>
      </c>
      <c r="AH8">
        <f t="shared" si="4"/>
        <v>-55.439655672817395</v>
      </c>
      <c r="AI8">
        <f t="shared" si="5"/>
        <v>38.862331985663829</v>
      </c>
      <c r="AJ8">
        <f t="shared" si="6"/>
        <v>-6.0136466910568487</v>
      </c>
      <c r="AK8">
        <f t="shared" si="32"/>
        <v>3.483721139136303</v>
      </c>
      <c r="AL8">
        <f t="shared" si="7"/>
        <v>36.33240643374328</v>
      </c>
      <c r="AN8">
        <f t="shared" si="8"/>
        <v>93.679699298685236</v>
      </c>
      <c r="AO8">
        <f t="shared" si="9"/>
        <v>-4.683984964934262</v>
      </c>
      <c r="AP8">
        <f t="shared" si="10"/>
        <v>-17.837786689325405</v>
      </c>
      <c r="AQ8">
        <f t="shared" si="11"/>
        <v>-41.833381299290245</v>
      </c>
      <c r="AR8">
        <f t="shared" si="12"/>
        <v>29.324546345135328</v>
      </c>
      <c r="AS8">
        <f t="shared" si="13"/>
        <v>-4.5377477903338432</v>
      </c>
      <c r="AT8">
        <f t="shared" si="14"/>
        <v>2.6287290746169338</v>
      </c>
      <c r="AU8">
        <f t="shared" si="15"/>
        <v>27.415527629418417</v>
      </c>
      <c r="AW8">
        <v>5</v>
      </c>
      <c r="AX8">
        <f>(R8*SUMPRODUCT(K9:$K$23, X9:$X$23)-$AZ$3*SUMPRODUCT(K8:$K$22, W9:$W$23))/Z8</f>
        <v>43.341885628671463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6"/>
        <v>7.3400000000000007E-2</v>
      </c>
      <c r="I9" s="1">
        <f t="shared" si="17"/>
        <v>1.0733999999999999</v>
      </c>
      <c r="J9">
        <f t="shared" si="18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131.29389443078384</v>
      </c>
      <c r="P9">
        <f t="shared" si="30"/>
        <v>6.5646947215391922</v>
      </c>
      <c r="Q9" s="5">
        <f t="shared" si="31"/>
        <v>25</v>
      </c>
      <c r="R9">
        <f t="shared" si="0"/>
        <v>50000</v>
      </c>
      <c r="S9">
        <f t="shared" si="19"/>
        <v>49.355532319728312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49.355532319728312</v>
      </c>
      <c r="AC9">
        <f t="shared" si="27"/>
        <v>53.223925616602038</v>
      </c>
      <c r="AE9">
        <f t="shared" si="1"/>
        <v>122.76003445984183</v>
      </c>
      <c r="AF9">
        <f t="shared" si="2"/>
        <v>-6.138001722992092</v>
      </c>
      <c r="AG9">
        <f t="shared" si="3"/>
        <v>-23.375046302050066</v>
      </c>
      <c r="AH9">
        <f t="shared" si="4"/>
        <v>-56.142708165320947</v>
      </c>
      <c r="AI9">
        <f t="shared" si="5"/>
        <v>37.104278269478733</v>
      </c>
      <c r="AJ9">
        <f t="shared" si="6"/>
        <v>-3.8683932968737267</v>
      </c>
      <c r="AK9">
        <f t="shared" si="32"/>
        <v>3.7012997007616906</v>
      </c>
      <c r="AL9">
        <f t="shared" si="7"/>
        <v>36.937184673366694</v>
      </c>
      <c r="AN9">
        <f t="shared" si="8"/>
        <v>86.29742864830817</v>
      </c>
      <c r="AO9">
        <f t="shared" si="9"/>
        <v>-4.3148714324154085</v>
      </c>
      <c r="AP9">
        <f t="shared" si="10"/>
        <v>-16.432110004514122</v>
      </c>
      <c r="AQ9">
        <f t="shared" si="11"/>
        <v>-39.467008732426642</v>
      </c>
      <c r="AR9">
        <f t="shared" si="12"/>
        <v>26.083438478952004</v>
      </c>
      <c r="AS9">
        <f t="shared" si="13"/>
        <v>-2.7193898730108272</v>
      </c>
      <c r="AT9">
        <f t="shared" si="14"/>
        <v>2.6019269890069556</v>
      </c>
      <c r="AU9">
        <f t="shared" si="15"/>
        <v>25.96597559494813</v>
      </c>
      <c r="AW9">
        <v>6</v>
      </c>
      <c r="AX9">
        <f>(R9*SUMPRODUCT(K10:$K$23, X10:$X$23)-$AZ$3*SUMPRODUCT(K9:$K$22, W10:$W$23))/Z9</f>
        <v>49.355532319728312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6"/>
        <v>5.4300000000000001E-2</v>
      </c>
      <c r="I10" s="1">
        <f t="shared" si="17"/>
        <v>1.0543</v>
      </c>
      <c r="J10">
        <f t="shared" si="18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131.29389443078384</v>
      </c>
      <c r="P10">
        <f t="shared" si="30"/>
        <v>6.5646947215391922</v>
      </c>
      <c r="Q10" s="5">
        <f t="shared" si="31"/>
        <v>25</v>
      </c>
      <c r="R10">
        <f t="shared" si="0"/>
        <v>50000</v>
      </c>
      <c r="S10">
        <f t="shared" si="19"/>
        <v>53.223925616602038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53.223925616602038</v>
      </c>
      <c r="AC10">
        <f t="shared" si="27"/>
        <v>55.815076205466475</v>
      </c>
      <c r="AE10">
        <f t="shared" si="1"/>
        <v>121.38256338649335</v>
      </c>
      <c r="AF10">
        <f t="shared" si="2"/>
        <v>-6.0691281693246681</v>
      </c>
      <c r="AG10">
        <f t="shared" si="3"/>
        <v>-23.112758577377033</v>
      </c>
      <c r="AH10">
        <f t="shared" si="4"/>
        <v>-57.074523305067423</v>
      </c>
      <c r="AI10">
        <f t="shared" si="5"/>
        <v>35.126153334724215</v>
      </c>
      <c r="AJ10">
        <f t="shared" si="6"/>
        <v>-2.5911505888644371</v>
      </c>
      <c r="AK10">
        <f t="shared" si="32"/>
        <v>0.72471065158521408</v>
      </c>
      <c r="AL10">
        <f t="shared" si="7"/>
        <v>33.25971339744499</v>
      </c>
      <c r="AN10">
        <f t="shared" si="8"/>
        <v>80.934362847521385</v>
      </c>
      <c r="AO10">
        <f t="shared" si="9"/>
        <v>-4.0467181423760694</v>
      </c>
      <c r="AP10">
        <f t="shared" si="10"/>
        <v>-15.410915183529109</v>
      </c>
      <c r="AQ10">
        <f t="shared" si="11"/>
        <v>-38.055632124141205</v>
      </c>
      <c r="AR10">
        <f t="shared" si="12"/>
        <v>23.421097397474995</v>
      </c>
      <c r="AS10">
        <f t="shared" si="13"/>
        <v>-1.7277038488961303</v>
      </c>
      <c r="AT10">
        <f t="shared" si="14"/>
        <v>0.48321598422750062</v>
      </c>
      <c r="AU10">
        <f t="shared" si="15"/>
        <v>22.176609532806363</v>
      </c>
      <c r="AW10">
        <v>7</v>
      </c>
      <c r="AX10">
        <f>(R10*SUMPRODUCT(K11:$K$23, X11:$X$23)-$AZ$3*SUMPRODUCT(K10:$K$22, W11:$W$23))/Z10</f>
        <v>53.223925616602038</v>
      </c>
    </row>
    <row r="11" spans="1:52" x14ac:dyDescent="0.25">
      <c r="A11" t="s">
        <v>33</v>
      </c>
      <c r="C11" s="24">
        <f>AU25</f>
        <v>-1247.4279779417195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6"/>
        <v>5.1300000000000005E-2</v>
      </c>
      <c r="I11" s="1">
        <f t="shared" si="17"/>
        <v>1.0512999999999999</v>
      </c>
      <c r="J11">
        <f t="shared" si="18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131.29389443078384</v>
      </c>
      <c r="P11">
        <f t="shared" si="30"/>
        <v>6.5646947215391922</v>
      </c>
      <c r="Q11" s="5">
        <f t="shared" si="31"/>
        <v>25</v>
      </c>
      <c r="R11">
        <f t="shared" si="0"/>
        <v>50000</v>
      </c>
      <c r="S11">
        <f t="shared" si="19"/>
        <v>55.815076205466475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55.815076205466475</v>
      </c>
      <c r="AC11">
        <f t="shared" si="27"/>
        <v>57.766057161364607</v>
      </c>
      <c r="AE11">
        <f t="shared" si="1"/>
        <v>120.01660813625817</v>
      </c>
      <c r="AF11">
        <f t="shared" si="2"/>
        <v>-6.0008304068129092</v>
      </c>
      <c r="AG11">
        <f t="shared" si="3"/>
        <v>-22.852663609488925</v>
      </c>
      <c r="AH11">
        <f t="shared" si="4"/>
        <v>-57.934764228673345</v>
      </c>
      <c r="AI11">
        <f t="shared" si="5"/>
        <v>33.228349891282988</v>
      </c>
      <c r="AJ11">
        <f t="shared" si="6"/>
        <v>-1.9509809558981317</v>
      </c>
      <c r="AK11">
        <f t="shared" si="32"/>
        <v>0.27172936629585875</v>
      </c>
      <c r="AL11">
        <f t="shared" si="7"/>
        <v>31.549098301680715</v>
      </c>
      <c r="AN11">
        <f t="shared" si="8"/>
        <v>76.118694583419412</v>
      </c>
      <c r="AO11">
        <f t="shared" si="9"/>
        <v>-3.8059347291709713</v>
      </c>
      <c r="AP11">
        <f t="shared" si="10"/>
        <v>-14.493951701529436</v>
      </c>
      <c r="AQ11">
        <f t="shared" si="11"/>
        <v>-36.744236423329816</v>
      </c>
      <c r="AR11">
        <f t="shared" si="12"/>
        <v>21.074571729389195</v>
      </c>
      <c r="AS11">
        <f t="shared" si="13"/>
        <v>-1.2373797745681534</v>
      </c>
      <c r="AT11">
        <f t="shared" si="14"/>
        <v>0.17234018660932174</v>
      </c>
      <c r="AU11">
        <f t="shared" si="15"/>
        <v>20.009532141430363</v>
      </c>
      <c r="AW11">
        <v>8</v>
      </c>
      <c r="AX11">
        <f>(R11*SUMPRODUCT(K12:$K$23, X12:$X$23)-$AZ$3*SUMPRODUCT(K11:$K$22, W12:$W$23))/Z11</f>
        <v>55.815076205466475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6"/>
        <v>7.0000000000000007E-2</v>
      </c>
      <c r="I12" s="1">
        <f t="shared" si="17"/>
        <v>1.07</v>
      </c>
      <c r="J12">
        <f t="shared" si="18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131.29389443078384</v>
      </c>
      <c r="P12">
        <f t="shared" si="30"/>
        <v>6.5646947215391922</v>
      </c>
      <c r="Q12" s="5">
        <f t="shared" si="31"/>
        <v>25</v>
      </c>
      <c r="R12">
        <f t="shared" si="0"/>
        <v>50000</v>
      </c>
      <c r="S12">
        <f t="shared" si="19"/>
        <v>57.766057161364607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57.766057161364607</v>
      </c>
      <c r="AC12">
        <f t="shared" si="27"/>
        <v>59.594505515758939</v>
      </c>
      <c r="AE12">
        <f t="shared" si="1"/>
        <v>118.66104575084684</v>
      </c>
      <c r="AF12">
        <f t="shared" si="2"/>
        <v>-5.9330522875423428</v>
      </c>
      <c r="AG12">
        <f t="shared" si="3"/>
        <v>-22.594547573079105</v>
      </c>
      <c r="AH12">
        <f t="shared" si="4"/>
        <v>-59.178800629860334</v>
      </c>
      <c r="AI12">
        <f t="shared" si="5"/>
        <v>30.954645260365069</v>
      </c>
      <c r="AJ12">
        <f t="shared" si="6"/>
        <v>-1.8284483543943324</v>
      </c>
      <c r="AK12">
        <f t="shared" si="32"/>
        <v>3.5803750631180509</v>
      </c>
      <c r="AL12">
        <f t="shared" si="7"/>
        <v>32.706571969088785</v>
      </c>
      <c r="AN12">
        <f t="shared" si="8"/>
        <v>70.335467208435105</v>
      </c>
      <c r="AO12">
        <f t="shared" si="9"/>
        <v>-3.5167733604217557</v>
      </c>
      <c r="AP12">
        <f t="shared" si="10"/>
        <v>-13.392752860551886</v>
      </c>
      <c r="AQ12">
        <f t="shared" si="11"/>
        <v>-35.077801352566915</v>
      </c>
      <c r="AR12">
        <f t="shared" si="12"/>
        <v>18.348139634894551</v>
      </c>
      <c r="AS12">
        <f t="shared" si="13"/>
        <v>-1.0837993922862583</v>
      </c>
      <c r="AT12">
        <f t="shared" si="14"/>
        <v>2.1222411386345059</v>
      </c>
      <c r="AU12">
        <f t="shared" si="15"/>
        <v>19.386581381242795</v>
      </c>
      <c r="AW12">
        <v>9</v>
      </c>
      <c r="AX12">
        <f>(R12*SUMPRODUCT(K13:$K$23, X13:$X$23)-$AZ$3*SUMPRODUCT(K12:$K$22, W13:$W$23))/Z12</f>
        <v>57.766057161364607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6"/>
        <v>0.10390000000000001</v>
      </c>
      <c r="I13" s="1">
        <f t="shared" si="17"/>
        <v>1.1039000000000001</v>
      </c>
      <c r="J13">
        <f t="shared" si="18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131.29389443078384</v>
      </c>
      <c r="P13">
        <f t="shared" si="30"/>
        <v>6.5646947215391922</v>
      </c>
      <c r="Q13" s="5">
        <f t="shared" si="31"/>
        <v>25</v>
      </c>
      <c r="R13">
        <f t="shared" si="0"/>
        <v>50000</v>
      </c>
      <c r="S13">
        <f t="shared" si="19"/>
        <v>59.594505515758939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59.594505515758939</v>
      </c>
      <c r="AC13">
        <f t="shared" si="27"/>
        <v>59.518166201222968</v>
      </c>
      <c r="AE13">
        <f t="shared" si="1"/>
        <v>117.31565767722323</v>
      </c>
      <c r="AF13">
        <f t="shared" si="2"/>
        <v>-5.8657828838611614</v>
      </c>
      <c r="AG13">
        <f t="shared" si="3"/>
        <v>-22.338368852915373</v>
      </c>
      <c r="AH13">
        <f t="shared" si="4"/>
        <v>-60.466488865885935</v>
      </c>
      <c r="AI13">
        <f t="shared" si="5"/>
        <v>28.645017074560769</v>
      </c>
      <c r="AJ13">
        <f t="shared" si="6"/>
        <v>7.6339314535971425E-2</v>
      </c>
      <c r="AK13">
        <f t="shared" si="32"/>
        <v>11.973106621638472</v>
      </c>
      <c r="AL13">
        <f t="shared" si="7"/>
        <v>40.694463010735213</v>
      </c>
      <c r="AN13">
        <f t="shared" si="8"/>
        <v>62.993023159158341</v>
      </c>
      <c r="AO13">
        <f t="shared" si="9"/>
        <v>-3.1496511579579169</v>
      </c>
      <c r="AP13">
        <f t="shared" si="10"/>
        <v>-11.994659658825055</v>
      </c>
      <c r="AQ13">
        <f t="shared" si="11"/>
        <v>-32.467677451560256</v>
      </c>
      <c r="AR13">
        <f t="shared" si="12"/>
        <v>15.381034890815114</v>
      </c>
      <c r="AS13">
        <f t="shared" si="13"/>
        <v>4.0990642713264649E-2</v>
      </c>
      <c r="AT13">
        <f t="shared" si="14"/>
        <v>6.4289984613910249</v>
      </c>
      <c r="AU13">
        <f t="shared" si="15"/>
        <v>21.851023994919405</v>
      </c>
      <c r="AW13">
        <v>10</v>
      </c>
      <c r="AX13">
        <f>(R13*SUMPRODUCT(K14:$K$23, X14:$X$23)-$AZ$3*SUMPRODUCT(K13:$K$22, W14:$W$23))/Z13</f>
        <v>59.594505515758939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131.29389443078384</v>
      </c>
      <c r="P14">
        <f t="shared" si="30"/>
        <v>6.5646947215391922</v>
      </c>
      <c r="Q14" s="5">
        <f t="shared" si="31"/>
        <v>25</v>
      </c>
      <c r="R14">
        <f t="shared" si="0"/>
        <v>50000</v>
      </c>
      <c r="S14">
        <f t="shared" si="19"/>
        <v>59.518166201222968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59.518166201222968</v>
      </c>
      <c r="AC14">
        <f t="shared" si="27"/>
        <v>57.904967329117213</v>
      </c>
      <c r="AE14">
        <f t="shared" si="1"/>
        <v>115.97959927646055</v>
      </c>
      <c r="AF14">
        <f t="shared" si="2"/>
        <v>-5.7989799638230277</v>
      </c>
      <c r="AG14">
        <f t="shared" si="3"/>
        <v>-22.083966619179545</v>
      </c>
      <c r="AH14">
        <f t="shared" si="4"/>
        <v>-62.03709041334934</v>
      </c>
      <c r="AI14">
        <f t="shared" si="5"/>
        <v>26.059562280108629</v>
      </c>
      <c r="AJ14">
        <f t="shared" si="6"/>
        <v>1.6131988721057553</v>
      </c>
      <c r="AK14">
        <f t="shared" si="32"/>
        <v>11.878914985970235</v>
      </c>
      <c r="AL14">
        <f t="shared" si="7"/>
        <v>39.551676138184618</v>
      </c>
      <c r="AN14">
        <f t="shared" si="8"/>
        <v>57.366749508965327</v>
      </c>
      <c r="AO14">
        <f t="shared" si="9"/>
        <v>-2.8683374754482664</v>
      </c>
      <c r="AP14">
        <f t="shared" si="10"/>
        <v>-10.923346770555314</v>
      </c>
      <c r="AQ14">
        <f t="shared" si="11"/>
        <v>-30.685277826528587</v>
      </c>
      <c r="AR14">
        <f t="shared" si="12"/>
        <v>12.889787436433156</v>
      </c>
      <c r="AS14">
        <f t="shared" si="13"/>
        <v>0.79793322430472624</v>
      </c>
      <c r="AT14">
        <f t="shared" si="14"/>
        <v>5.8756431707792451</v>
      </c>
      <c r="AU14">
        <f t="shared" si="15"/>
        <v>19.563363831517126</v>
      </c>
      <c r="AW14">
        <v>11</v>
      </c>
      <c r="AX14">
        <f>(R14*SUMPRODUCT(K15:$K$23, X15:$X$23)-$AZ$3*SUMPRODUCT(K14:$K$22, W15:$W$23))/Z14</f>
        <v>59.518166201222968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131.29389443078384</v>
      </c>
      <c r="P15">
        <f t="shared" si="30"/>
        <v>6.5646947215391922</v>
      </c>
      <c r="Q15" s="5">
        <f t="shared" si="31"/>
        <v>25</v>
      </c>
      <c r="R15">
        <f t="shared" si="0"/>
        <v>50000</v>
      </c>
      <c r="S15">
        <f t="shared" si="19"/>
        <v>57.904967329117213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57.904967329117213</v>
      </c>
      <c r="AC15">
        <f t="shared" si="27"/>
        <v>54.755182413815021</v>
      </c>
      <c r="AE15">
        <f t="shared" si="1"/>
        <v>114.65070317227726</v>
      </c>
      <c r="AF15">
        <f t="shared" si="2"/>
        <v>-5.7325351586138629</v>
      </c>
      <c r="AG15">
        <f t="shared" si="3"/>
        <v>-21.83092817631352</v>
      </c>
      <c r="AH15">
        <f t="shared" si="4"/>
        <v>-64.397553348459354</v>
      </c>
      <c r="AI15">
        <f t="shared" si="5"/>
        <v>22.68968648889053</v>
      </c>
      <c r="AJ15">
        <f t="shared" si="6"/>
        <v>3.1497849153021917</v>
      </c>
      <c r="AK15">
        <f t="shared" si="32"/>
        <v>11.677619473994643</v>
      </c>
      <c r="AL15">
        <f t="shared" si="7"/>
        <v>37.517090878187361</v>
      </c>
      <c r="AN15">
        <f t="shared" si="8"/>
        <v>52.239321623869124</v>
      </c>
      <c r="AO15">
        <f t="shared" si="9"/>
        <v>-2.6119660811934562</v>
      </c>
      <c r="AP15">
        <f t="shared" si="10"/>
        <v>-9.9470203565728088</v>
      </c>
      <c r="AQ15">
        <f t="shared" si="11"/>
        <v>-29.342031126538085</v>
      </c>
      <c r="AR15">
        <f t="shared" si="12"/>
        <v>10.338304059564775</v>
      </c>
      <c r="AS15">
        <f t="shared" si="13"/>
        <v>1.4351645710295935</v>
      </c>
      <c r="AT15">
        <f t="shared" si="14"/>
        <v>5.3207778288678655</v>
      </c>
      <c r="AU15">
        <f t="shared" si="15"/>
        <v>17.094246459462234</v>
      </c>
      <c r="AW15">
        <v>12</v>
      </c>
      <c r="AX15">
        <f>(R15*SUMPRODUCT(K16:$K$23, X16:$X$23)-$AZ$3*SUMPRODUCT(K15:$K$22, W16:$W$23))/Z15</f>
        <v>57.904967329117213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131.29389443078384</v>
      </c>
      <c r="P16">
        <f t="shared" si="30"/>
        <v>6.5646947215391922</v>
      </c>
      <c r="Q16" s="5">
        <f t="shared" si="31"/>
        <v>25</v>
      </c>
      <c r="R16">
        <f t="shared" si="0"/>
        <v>50000</v>
      </c>
      <c r="S16">
        <f t="shared" si="19"/>
        <v>54.755182413815021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54.755182413815021</v>
      </c>
      <c r="AC16">
        <f t="shared" si="27"/>
        <v>50.269390950724052</v>
      </c>
      <c r="AE16">
        <f t="shared" si="1"/>
        <v>113.32783171548144</v>
      </c>
      <c r="AF16">
        <f t="shared" si="2"/>
        <v>-5.6663915857740728</v>
      </c>
      <c r="AG16">
        <f t="shared" si="3"/>
        <v>-21.579036901679036</v>
      </c>
      <c r="AH16">
        <f t="shared" si="4"/>
        <v>-67.163985742693711</v>
      </c>
      <c r="AI16">
        <f t="shared" si="5"/>
        <v>18.918417485334615</v>
      </c>
      <c r="AJ16">
        <f t="shared" si="6"/>
        <v>4.485791463090969</v>
      </c>
      <c r="AK16">
        <f t="shared" si="32"/>
        <v>11.369163578046567</v>
      </c>
      <c r="AL16">
        <f t="shared" si="7"/>
        <v>34.773372526472151</v>
      </c>
      <c r="AN16">
        <f t="shared" si="8"/>
        <v>47.566319917573388</v>
      </c>
      <c r="AO16">
        <f t="shared" si="9"/>
        <v>-2.3783159958786699</v>
      </c>
      <c r="AP16">
        <f t="shared" si="10"/>
        <v>-9.0572223719530314</v>
      </c>
      <c r="AQ16">
        <f t="shared" si="11"/>
        <v>-28.190282867115695</v>
      </c>
      <c r="AR16">
        <f t="shared" si="12"/>
        <v>7.9404986826259929</v>
      </c>
      <c r="AS16">
        <f t="shared" si="13"/>
        <v>1.8827907371650201</v>
      </c>
      <c r="AT16">
        <f t="shared" si="14"/>
        <v>4.7719016923069795</v>
      </c>
      <c r="AU16">
        <f t="shared" si="15"/>
        <v>14.595191112097993</v>
      </c>
      <c r="AW16">
        <v>13</v>
      </c>
      <c r="AX16">
        <f>(R16*SUMPRODUCT(K17:$K$23, X17:$X$23)-$AZ$3*SUMPRODUCT(K16:$K$22, W17:$W$23))/Z16</f>
        <v>54.755182413815021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131.29389443078384</v>
      </c>
      <c r="P17">
        <f t="shared" si="30"/>
        <v>6.5646947215391922</v>
      </c>
      <c r="Q17" s="5">
        <f t="shared" si="31"/>
        <v>25</v>
      </c>
      <c r="R17">
        <f t="shared" si="0"/>
        <v>50000</v>
      </c>
      <c r="S17">
        <f t="shared" si="19"/>
        <v>50.269390950724052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50.269390950724052</v>
      </c>
      <c r="AC17">
        <f t="shared" si="27"/>
        <v>44.579293757236691</v>
      </c>
      <c r="AE17">
        <f t="shared" si="1"/>
        <v>112.01092377948476</v>
      </c>
      <c r="AF17">
        <f t="shared" si="2"/>
        <v>-5.6005461889742376</v>
      </c>
      <c r="AG17">
        <f t="shared" si="3"/>
        <v>-21.328281156008977</v>
      </c>
      <c r="AH17">
        <f t="shared" si="4"/>
        <v>-69.930753306533219</v>
      </c>
      <c r="AI17">
        <f t="shared" si="5"/>
        <v>15.151343127968332</v>
      </c>
      <c r="AJ17">
        <f t="shared" si="6"/>
        <v>5.690097193487361</v>
      </c>
      <c r="AK17">
        <f t="shared" si="32"/>
        <v>10.967583797886419</v>
      </c>
      <c r="AL17">
        <f t="shared" si="7"/>
        <v>31.809024119342112</v>
      </c>
      <c r="AN17">
        <f t="shared" si="8"/>
        <v>43.307739811879856</v>
      </c>
      <c r="AO17">
        <f t="shared" si="9"/>
        <v>-2.1653869905939929</v>
      </c>
      <c r="AP17">
        <f t="shared" si="10"/>
        <v>-8.246335444545565</v>
      </c>
      <c r="AQ17">
        <f t="shared" si="11"/>
        <v>-27.037924220769504</v>
      </c>
      <c r="AR17">
        <f t="shared" si="12"/>
        <v>5.8580931559707983</v>
      </c>
      <c r="AS17">
        <f t="shared" si="13"/>
        <v>2.2000108600567776</v>
      </c>
      <c r="AT17">
        <f t="shared" si="14"/>
        <v>4.2404905651786873</v>
      </c>
      <c r="AU17">
        <f t="shared" si="15"/>
        <v>12.298594581206263</v>
      </c>
      <c r="AW17">
        <v>14</v>
      </c>
      <c r="AX17">
        <f>(R17*SUMPRODUCT(K18:$K$23, X18:$X$23)-$AZ$3*SUMPRODUCT(K17:$K$22, W18:$W$23))/Z17</f>
        <v>50.269390950724052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131.29389443078384</v>
      </c>
      <c r="P18">
        <f t="shared" si="30"/>
        <v>6.5646947215391922</v>
      </c>
      <c r="Q18" s="5">
        <f t="shared" si="31"/>
        <v>25</v>
      </c>
      <c r="R18">
        <f t="shared" si="0"/>
        <v>50000</v>
      </c>
      <c r="S18">
        <f t="shared" si="19"/>
        <v>44.579293757236691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44.579293757236691</v>
      </c>
      <c r="AC18">
        <f t="shared" si="27"/>
        <v>37.659539435013841</v>
      </c>
      <c r="AE18">
        <f t="shared" si="1"/>
        <v>110.69962175175962</v>
      </c>
      <c r="AF18">
        <f t="shared" si="2"/>
        <v>-5.5349810875879815</v>
      </c>
      <c r="AG18">
        <f t="shared" si="3"/>
        <v>-21.078592845404323</v>
      </c>
      <c r="AH18">
        <f t="shared" si="4"/>
        <v>-72.810998089131203</v>
      </c>
      <c r="AI18">
        <f t="shared" si="5"/>
        <v>11.275049729636123</v>
      </c>
      <c r="AJ18">
        <f t="shared" si="6"/>
        <v>6.9197543222228504</v>
      </c>
      <c r="AK18">
        <f t="shared" si="32"/>
        <v>10.482075409498583</v>
      </c>
      <c r="AL18">
        <f t="shared" si="7"/>
        <v>28.676879461357558</v>
      </c>
      <c r="AN18">
        <f t="shared" si="8"/>
        <v>39.426973767682675</v>
      </c>
      <c r="AO18">
        <f t="shared" si="9"/>
        <v>-1.9713486883841338</v>
      </c>
      <c r="AP18">
        <f t="shared" si="10"/>
        <v>-7.5073890409405104</v>
      </c>
      <c r="AQ18">
        <f t="shared" si="11"/>
        <v>-25.932494314176264</v>
      </c>
      <c r="AR18">
        <f t="shared" si="12"/>
        <v>4.0157417241817708</v>
      </c>
      <c r="AS18">
        <f t="shared" si="13"/>
        <v>2.4645519815134547</v>
      </c>
      <c r="AT18">
        <f t="shared" si="14"/>
        <v>3.7333145828441192</v>
      </c>
      <c r="AU18">
        <f t="shared" si="15"/>
        <v>10.213608288539346</v>
      </c>
      <c r="AW18">
        <v>15</v>
      </c>
      <c r="AX18">
        <f>(R18*SUMPRODUCT(K19:$K$23, X19:$X$23)-$AZ$3*SUMPRODUCT(K18:$K$22, W19:$W$23))/Z18</f>
        <v>44.579293757236691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131.29389443078384</v>
      </c>
      <c r="P19">
        <f t="shared" si="30"/>
        <v>6.5646947215391922</v>
      </c>
      <c r="Q19" s="5">
        <f t="shared" si="31"/>
        <v>25</v>
      </c>
      <c r="R19">
        <f t="shared" si="0"/>
        <v>50000</v>
      </c>
      <c r="S19">
        <f t="shared" si="19"/>
        <v>37.659539435013841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37.659539435013841</v>
      </c>
      <c r="AC19">
        <f t="shared" si="27"/>
        <v>29.730605736251707</v>
      </c>
      <c r="AE19">
        <f t="shared" si="1"/>
        <v>109.39258998934115</v>
      </c>
      <c r="AF19">
        <f t="shared" si="2"/>
        <v>-5.4696294994670573</v>
      </c>
      <c r="AG19">
        <f t="shared" si="3"/>
        <v>-20.829717646735521</v>
      </c>
      <c r="AH19">
        <f t="shared" si="4"/>
        <v>-76.178540429519515</v>
      </c>
      <c r="AI19">
        <f t="shared" si="5"/>
        <v>6.9147024136190538</v>
      </c>
      <c r="AJ19">
        <f t="shared" si="6"/>
        <v>7.9289336987621333</v>
      </c>
      <c r="AK19">
        <f t="shared" si="32"/>
        <v>9.9107749947421553</v>
      </c>
      <c r="AL19">
        <f t="shared" si="7"/>
        <v>24.754411107123342</v>
      </c>
      <c r="AN19">
        <f t="shared" si="8"/>
        <v>35.890323991344609</v>
      </c>
      <c r="AO19">
        <f t="shared" si="9"/>
        <v>-1.7945161995672303</v>
      </c>
      <c r="AP19">
        <f t="shared" si="10"/>
        <v>-6.8339666796664043</v>
      </c>
      <c r="AQ19">
        <f t="shared" si="11"/>
        <v>-24.9932147823687</v>
      </c>
      <c r="AR19">
        <f t="shared" si="12"/>
        <v>2.2686263297422737</v>
      </c>
      <c r="AS19">
        <f t="shared" si="13"/>
        <v>2.6013827753981427</v>
      </c>
      <c r="AT19">
        <f t="shared" si="14"/>
        <v>3.2515998167816571</v>
      </c>
      <c r="AU19">
        <f t="shared" si="15"/>
        <v>8.1216089219220731</v>
      </c>
      <c r="AW19">
        <v>16</v>
      </c>
      <c r="AX19">
        <f>(R19*SUMPRODUCT(K20:$K$23, X20:$X$23)-$AZ$3*SUMPRODUCT(K19:$K$22, W20:$W$23))/Z19</f>
        <v>37.659539435013841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131.29389443078384</v>
      </c>
      <c r="P20">
        <f t="shared" si="30"/>
        <v>6.5646947215391922</v>
      </c>
      <c r="Q20" s="5">
        <f t="shared" si="31"/>
        <v>25</v>
      </c>
      <c r="R20">
        <f t="shared" si="0"/>
        <v>50000</v>
      </c>
      <c r="S20">
        <f t="shared" si="19"/>
        <v>29.730605736251707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29.730605736251707</v>
      </c>
      <c r="AC20">
        <f t="shared" si="27"/>
        <v>20.768537182430869</v>
      </c>
      <c r="AE20">
        <f t="shared" si="1"/>
        <v>108.09013884048414</v>
      </c>
      <c r="AF20">
        <f t="shared" si="2"/>
        <v>-5.4045069420242076</v>
      </c>
      <c r="AG20">
        <f t="shared" si="3"/>
        <v>-20.58171465419278</v>
      </c>
      <c r="AH20">
        <f t="shared" si="4"/>
        <v>-79.411632150767431</v>
      </c>
      <c r="AI20">
        <f t="shared" si="5"/>
        <v>2.69228509349972</v>
      </c>
      <c r="AJ20">
        <f t="shared" si="6"/>
        <v>8.9620685538208384</v>
      </c>
      <c r="AK20">
        <f t="shared" si="32"/>
        <v>9.2691366344298167</v>
      </c>
      <c r="AL20">
        <f t="shared" si="7"/>
        <v>20.923490281750375</v>
      </c>
      <c r="AN20">
        <f t="shared" si="8"/>
        <v>32.667636593619591</v>
      </c>
      <c r="AO20">
        <f t="shared" si="9"/>
        <v>-1.6333818296809797</v>
      </c>
      <c r="AP20">
        <f t="shared" si="10"/>
        <v>-6.2203266829824813</v>
      </c>
      <c r="AQ20">
        <f t="shared" si="11"/>
        <v>-24.000249867713542</v>
      </c>
      <c r="AR20">
        <f t="shared" si="12"/>
        <v>0.81367821324258427</v>
      </c>
      <c r="AS20">
        <f t="shared" si="13"/>
        <v>2.7085689942112547</v>
      </c>
      <c r="AT20">
        <f t="shared" si="14"/>
        <v>2.8013729130001654</v>
      </c>
      <c r="AU20">
        <f t="shared" si="15"/>
        <v>6.323620120454005</v>
      </c>
      <c r="AW20">
        <v>17</v>
      </c>
      <c r="AX20">
        <f>(R20*SUMPRODUCT(K21:$K$23, X21:$X$23)-$AZ$3*SUMPRODUCT(K20:$K$22, W21:$W$23))/Z20</f>
        <v>29.730605736251707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131.29389443078384</v>
      </c>
      <c r="P21">
        <f t="shared" si="30"/>
        <v>6.5646947215391922</v>
      </c>
      <c r="Q21" s="5">
        <f t="shared" si="31"/>
        <v>25</v>
      </c>
      <c r="R21">
        <f t="shared" si="0"/>
        <v>50000</v>
      </c>
      <c r="S21">
        <f t="shared" si="19"/>
        <v>20.768537182430869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20.768537182430869</v>
      </c>
      <c r="AC21">
        <f t="shared" si="27"/>
        <v>10.84193060045968</v>
      </c>
      <c r="AE21">
        <f t="shared" si="1"/>
        <v>106.7909130984043</v>
      </c>
      <c r="AF21">
        <f t="shared" si="2"/>
        <v>-5.3395456549202152</v>
      </c>
      <c r="AG21">
        <f t="shared" si="3"/>
        <v>-20.334325819450587</v>
      </c>
      <c r="AH21">
        <f t="shared" si="4"/>
        <v>-83.143376400532262</v>
      </c>
      <c r="AI21">
        <f t="shared" si="5"/>
        <v>-2.0263347764987572</v>
      </c>
      <c r="AJ21">
        <f t="shared" si="6"/>
        <v>9.9266065819711891</v>
      </c>
      <c r="AK21">
        <f t="shared" si="32"/>
        <v>8.555393323814048</v>
      </c>
      <c r="AL21">
        <f t="shared" si="7"/>
        <v>16.45566512928648</v>
      </c>
      <c r="AN21">
        <f t="shared" si="8"/>
        <v>29.730903543075701</v>
      </c>
      <c r="AO21">
        <f t="shared" si="9"/>
        <v>-1.4865451771537852</v>
      </c>
      <c r="AP21">
        <f t="shared" si="10"/>
        <v>-5.6611359713206975</v>
      </c>
      <c r="AQ21">
        <f t="shared" si="11"/>
        <v>-23.147359941871287</v>
      </c>
      <c r="AR21">
        <f t="shared" si="12"/>
        <v>-0.56413754727006449</v>
      </c>
      <c r="AS21">
        <f t="shared" si="13"/>
        <v>2.763596398194442</v>
      </c>
      <c r="AT21">
        <f t="shared" si="14"/>
        <v>2.3818466038304713</v>
      </c>
      <c r="AU21">
        <f t="shared" si="15"/>
        <v>4.5813054547548493</v>
      </c>
      <c r="AW21">
        <v>18</v>
      </c>
      <c r="AX21">
        <f>(R21*SUMPRODUCT(K22:$K$23, X22:$X$23)-$AZ$3*SUMPRODUCT(K21:$K$22, W22:$W$23))/Z21</f>
        <v>20.768537182430869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131.29389443078384</v>
      </c>
      <c r="P22">
        <f t="shared" si="30"/>
        <v>6.5646947215391922</v>
      </c>
      <c r="Q22" s="5">
        <f t="shared" si="31"/>
        <v>25</v>
      </c>
      <c r="R22">
        <f t="shared" si="0"/>
        <v>50000</v>
      </c>
      <c r="S22">
        <f t="shared" si="19"/>
        <v>10.84193060045968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10.84193060045968</v>
      </c>
      <c r="AC22">
        <f t="shared" si="27"/>
        <v>10.976679739173751</v>
      </c>
      <c r="AE22">
        <f t="shared" si="1"/>
        <v>105.49420646513428</v>
      </c>
      <c r="AF22">
        <f t="shared" si="2"/>
        <v>-5.2747103232567145</v>
      </c>
      <c r="AG22">
        <f t="shared" si="3"/>
        <v>-20.087416654540103</v>
      </c>
      <c r="AH22">
        <f t="shared" si="4"/>
        <v>-87.13181343196463</v>
      </c>
      <c r="AI22">
        <f t="shared" si="5"/>
        <v>-6.9997339446271667</v>
      </c>
      <c r="AJ22">
        <f t="shared" si="6"/>
        <v>-0.13474913871407068</v>
      </c>
      <c r="AK22">
        <f t="shared" si="32"/>
        <v>7.7742998719636081</v>
      </c>
      <c r="AL22">
        <f t="shared" si="7"/>
        <v>0.63981678862237068</v>
      </c>
      <c r="AN22">
        <f t="shared" si="8"/>
        <v>27.054816006053112</v>
      </c>
      <c r="AO22">
        <f t="shared" si="9"/>
        <v>-1.3527408003026558</v>
      </c>
      <c r="AP22">
        <f t="shared" si="10"/>
        <v>-5.1515754261360582</v>
      </c>
      <c r="AQ22">
        <f t="shared" si="11"/>
        <v>-22.34563640662719</v>
      </c>
      <c r="AR22">
        <f t="shared" si="12"/>
        <v>-1.7951366270127931</v>
      </c>
      <c r="AS22">
        <f t="shared" si="13"/>
        <v>-3.4557472652189496E-2</v>
      </c>
      <c r="AT22">
        <f t="shared" si="14"/>
        <v>1.9937801293512005</v>
      </c>
      <c r="AU22">
        <f t="shared" si="15"/>
        <v>0.1640860296862178</v>
      </c>
      <c r="AW22">
        <v>19</v>
      </c>
      <c r="AX22">
        <f>(R22*SUMPRODUCT(K23:$K$23, X23:$X$23)-$AZ$3*SUMPRODUCT(K22:$K$22, W23:$W$23))/Z22</f>
        <v>10.84193060045968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131.29389443078384</v>
      </c>
      <c r="P23">
        <f t="shared" si="30"/>
        <v>6.5646947215391922</v>
      </c>
      <c r="Q23" s="5">
        <f t="shared" si="31"/>
        <v>25</v>
      </c>
      <c r="R23">
        <f t="shared" si="0"/>
        <v>50000</v>
      </c>
      <c r="S23">
        <f t="shared" si="19"/>
        <v>10.976679739173751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10.976679739173751</v>
      </c>
      <c r="AC23">
        <f t="shared" si="27"/>
        <v>0</v>
      </c>
      <c r="AE23">
        <f t="shared" si="1"/>
        <v>104.19916517776124</v>
      </c>
      <c r="AF23">
        <f t="shared" si="2"/>
        <v>-5.2099582588880624</v>
      </c>
      <c r="AG23">
        <f t="shared" si="3"/>
        <v>-19.840824592322051</v>
      </c>
      <c r="AH23">
        <f t="shared" si="4"/>
        <v>-91.435791345301169</v>
      </c>
      <c r="AI23">
        <f t="shared" si="5"/>
        <v>-12.28740901875004</v>
      </c>
      <c r="AJ23">
        <f t="shared" si="6"/>
        <v>10.976679739173751</v>
      </c>
      <c r="AK23">
        <f t="shared" si="32"/>
        <v>7.6976120660632859</v>
      </c>
      <c r="AL23">
        <f t="shared" si="7"/>
        <v>6.3868827864869964</v>
      </c>
      <c r="AN23">
        <f t="shared" si="8"/>
        <v>24.616277640933387</v>
      </c>
      <c r="AO23">
        <f t="shared" si="9"/>
        <v>-1.2308138820466694</v>
      </c>
      <c r="AP23">
        <f t="shared" si="10"/>
        <v>-4.6872472150467583</v>
      </c>
      <c r="AQ23">
        <f t="shared" si="11"/>
        <v>-21.601025519106244</v>
      </c>
      <c r="AR23">
        <f t="shared" si="12"/>
        <v>-2.9028089752662884</v>
      </c>
      <c r="AS23">
        <f t="shared" si="13"/>
        <v>2.5931589334151202</v>
      </c>
      <c r="AT23">
        <f t="shared" si="14"/>
        <v>1.8185035884611287</v>
      </c>
      <c r="AU23">
        <f t="shared" si="15"/>
        <v>1.5088535466099606</v>
      </c>
      <c r="AW23">
        <v>20</v>
      </c>
      <c r="AX23">
        <f>(R23*SUMPRODUCT(K$23:$K24, X$23:$X24)-$AZ$3*SUMPRODUCT(K$22:$K23, W$23:$W24))/Z23</f>
        <v>10.976679739173751</v>
      </c>
    </row>
    <row r="25" spans="5:50" x14ac:dyDescent="0.25">
      <c r="AN25" s="6">
        <f t="shared" ref="AN25:AU25" si="33">SUM(AN3:AN23)</f>
        <v>1317.834621644754</v>
      </c>
      <c r="AO25" s="6">
        <f t="shared" si="33"/>
        <v>-164.36215190532559</v>
      </c>
      <c r="AP25" s="6">
        <f t="shared" si="33"/>
        <v>-1748.364785210385</v>
      </c>
      <c r="AQ25" s="6">
        <f t="shared" si="33"/>
        <v>-674.95366243715875</v>
      </c>
      <c r="AR25" s="6">
        <f t="shared" si="33"/>
        <v>-1269.8459779081156</v>
      </c>
      <c r="AS25" s="6">
        <f t="shared" si="33"/>
        <v>-31.387841181306136</v>
      </c>
      <c r="AT25" s="6">
        <f t="shared" si="33"/>
        <v>53.805841147702587</v>
      </c>
      <c r="AU25" s="7">
        <f t="shared" si="33"/>
        <v>-1247.4279779417195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237.51445059809805</v>
      </c>
      <c r="K3">
        <v>1</v>
      </c>
      <c r="L3" s="2">
        <v>0</v>
      </c>
      <c r="O3">
        <f>$C$3</f>
        <v>237.51445059809805</v>
      </c>
      <c r="P3">
        <f>O3*B5</f>
        <v>190.01156047847846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237.51445059809805</v>
      </c>
      <c r="AF3">
        <f t="shared" ref="AF3:AF23" si="3">-$Z3*P3</f>
        <v>-190.01156047847846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-1474.9296968803803</v>
      </c>
      <c r="AJ3">
        <f t="shared" ref="AJ3:AJ23" si="7">AB3-AC3</f>
        <v>0</v>
      </c>
      <c r="AL3">
        <f t="shared" ref="AL3:AL23" si="8">SUM(AI3:AK3)</f>
        <v>-1474.9296968803803</v>
      </c>
      <c r="AN3">
        <f t="shared" ref="AN3:AN23" si="9">AE3*$K3</f>
        <v>237.51445059809805</v>
      </c>
      <c r="AO3">
        <f t="shared" ref="AO3:AO23" si="10">AF3*$K3</f>
        <v>-190.01156047847846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-1474.9296968803803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-1474.9296968803803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147.98554073238489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50000</v>
      </c>
      <c r="S4">
        <f t="shared" ref="S4:S23" si="20">AX4</f>
        <v>85.319794899947553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1"/>
        <v>84.352432495747735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-84.352432495747735</v>
      </c>
      <c r="AK4">
        <f t="shared" ref="AK4:AK23" si="28">H4*SUM(AB4:AB4, AE4:AF4)</f>
        <v>0</v>
      </c>
      <c r="AL4">
        <f t="shared" si="8"/>
        <v>-151.25628249574774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-63.633108236636865</v>
      </c>
      <c r="AR4">
        <f t="shared" si="13"/>
        <v>-63.633108236636865</v>
      </c>
      <c r="AS4">
        <f t="shared" si="14"/>
        <v>-80.228678424717259</v>
      </c>
      <c r="AT4">
        <f t="shared" si="15"/>
        <v>0</v>
      </c>
      <c r="AU4">
        <f t="shared" si="16"/>
        <v>-143.86178666135413</v>
      </c>
      <c r="AW4">
        <v>1</v>
      </c>
      <c r="AX4">
        <f>(R4*SUMPRODUCT(K5:$K$23, X5:$X$23)-$AZ$3*SUMPRODUCT(K4:$K$22, W5:$W$23))/Z4</f>
        <v>85.319794899947553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1.388577E-3</v>
      </c>
      <c r="O5">
        <f t="shared" ref="O5:O23" si="30">$C$3</f>
        <v>237.51445059809805</v>
      </c>
      <c r="P5">
        <f t="shared" ref="P5:P23" si="31">O5*$C$5</f>
        <v>11.875722529904904</v>
      </c>
      <c r="Q5" s="5">
        <f t="shared" ref="Q5:Q23" si="32">$C$8</f>
        <v>25</v>
      </c>
      <c r="R5">
        <f t="shared" si="0"/>
        <v>50000</v>
      </c>
      <c r="S5">
        <f t="shared" si="20"/>
        <v>165.17528427082911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84.352432495747735</v>
      </c>
      <c r="AC5">
        <f t="shared" si="1"/>
        <v>161.44273092224535</v>
      </c>
      <c r="AE5">
        <f t="shared" si="2"/>
        <v>232.14721080898192</v>
      </c>
      <c r="AF5">
        <f t="shared" si="3"/>
        <v>-11.607360540449097</v>
      </c>
      <c r="AG5">
        <f t="shared" si="4"/>
        <v>-24.435061764073659</v>
      </c>
      <c r="AH5">
        <f t="shared" si="5"/>
        <v>-68.641660352678556</v>
      </c>
      <c r="AI5">
        <f t="shared" si="6"/>
        <v>127.46312815178062</v>
      </c>
      <c r="AJ5">
        <f t="shared" si="7"/>
        <v>-77.090298426497611</v>
      </c>
      <c r="AK5">
        <f t="shared" si="28"/>
        <v>15.823909475466161</v>
      </c>
      <c r="AL5">
        <f t="shared" si="8"/>
        <v>66.196739200749178</v>
      </c>
      <c r="AN5">
        <f t="shared" si="9"/>
        <v>209.90415832681933</v>
      </c>
      <c r="AO5">
        <f t="shared" si="10"/>
        <v>-10.495207916340966</v>
      </c>
      <c r="AP5">
        <f t="shared" si="11"/>
        <v>-22.093830269931811</v>
      </c>
      <c r="AQ5">
        <f t="shared" si="12"/>
        <v>-62.064798850156741</v>
      </c>
      <c r="AR5">
        <f t="shared" si="13"/>
        <v>115.25032129038981</v>
      </c>
      <c r="AS5">
        <f t="shared" si="14"/>
        <v>-69.70393548984751</v>
      </c>
      <c r="AT5">
        <f t="shared" si="15"/>
        <v>14.307750622171138</v>
      </c>
      <c r="AU5">
        <f t="shared" si="16"/>
        <v>59.854136422713452</v>
      </c>
      <c r="AW5">
        <v>2</v>
      </c>
      <c r="AX5">
        <f>(R5*SUMPRODUCT(K6:$K$23, X6:$X$23)-$AZ$3*SUMPRODUCT(K5:$K$22, W6:$W$23))/Z5</f>
        <v>165.17528427082911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1.4580159999999999E-3</v>
      </c>
      <c r="O6">
        <f t="shared" si="30"/>
        <v>237.51445059809805</v>
      </c>
      <c r="P6">
        <f t="shared" si="31"/>
        <v>11.875722529904904</v>
      </c>
      <c r="Q6" s="5">
        <f t="shared" si="32"/>
        <v>25</v>
      </c>
      <c r="R6">
        <f t="shared" si="0"/>
        <v>50000</v>
      </c>
      <c r="S6">
        <f t="shared" si="20"/>
        <v>239.22547239540813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161.44273092224535</v>
      </c>
      <c r="AC6">
        <f t="shared" si="1"/>
        <v>231.14045939257198</v>
      </c>
      <c r="AE6">
        <f t="shared" si="2"/>
        <v>229.48726435317724</v>
      </c>
      <c r="AF6">
        <f t="shared" si="3"/>
        <v>-11.474363217658862</v>
      </c>
      <c r="AG6">
        <f t="shared" si="4"/>
        <v>-24.155084435419916</v>
      </c>
      <c r="AH6">
        <f t="shared" si="5"/>
        <v>-71.253422026015244</v>
      </c>
      <c r="AI6">
        <f t="shared" si="6"/>
        <v>122.60439467408321</v>
      </c>
      <c r="AJ6">
        <f t="shared" si="7"/>
        <v>-69.697728470326638</v>
      </c>
      <c r="AK6">
        <f t="shared" si="28"/>
        <v>20.756223073559678</v>
      </c>
      <c r="AL6">
        <f t="shared" si="8"/>
        <v>73.662889277316253</v>
      </c>
      <c r="AN6">
        <f t="shared" si="9"/>
        <v>196.73753021925108</v>
      </c>
      <c r="AO6">
        <f t="shared" si="10"/>
        <v>-9.8368765109625542</v>
      </c>
      <c r="AP6">
        <f t="shared" si="11"/>
        <v>-20.707953739639379</v>
      </c>
      <c r="AQ6">
        <f t="shared" si="12"/>
        <v>-61.084968303488964</v>
      </c>
      <c r="AR6">
        <f t="shared" si="13"/>
        <v>105.10773166516017</v>
      </c>
      <c r="AS6">
        <f t="shared" si="14"/>
        <v>-59.751285108533295</v>
      </c>
      <c r="AT6">
        <f t="shared" si="15"/>
        <v>17.794138056774599</v>
      </c>
      <c r="AU6">
        <f t="shared" si="16"/>
        <v>63.150584613401485</v>
      </c>
      <c r="AW6">
        <v>3</v>
      </c>
      <c r="AX6">
        <f>(R6*SUMPRODUCT(K7:$K$23, X7:$X$23)-$AZ$3*SUMPRODUCT(K6:$K$22, W7:$W$23))/Z6</f>
        <v>239.22547239540813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1.5382760000000001E-3</v>
      </c>
      <c r="O7">
        <f t="shared" si="30"/>
        <v>237.51445059809805</v>
      </c>
      <c r="P7">
        <f t="shared" si="31"/>
        <v>11.875722529904904</v>
      </c>
      <c r="Q7" s="5">
        <f t="shared" si="32"/>
        <v>25</v>
      </c>
      <c r="R7">
        <f t="shared" si="0"/>
        <v>50000</v>
      </c>
      <c r="S7">
        <f t="shared" si="20"/>
        <v>307.535029182431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231.14045939257198</v>
      </c>
      <c r="AC7">
        <f t="shared" si="1"/>
        <v>293.7128845719235</v>
      </c>
      <c r="AE7">
        <f t="shared" si="2"/>
        <v>226.83937695858532</v>
      </c>
      <c r="AF7">
        <f t="shared" si="3"/>
        <v>-11.341968847929266</v>
      </c>
      <c r="AG7">
        <f t="shared" si="4"/>
        <v>-23.876376404400737</v>
      </c>
      <c r="AH7">
        <f t="shared" si="5"/>
        <v>-74.31437332996002</v>
      </c>
      <c r="AI7">
        <f t="shared" si="6"/>
        <v>117.30665837629532</v>
      </c>
      <c r="AJ7">
        <f t="shared" si="7"/>
        <v>-62.572425179351512</v>
      </c>
      <c r="AK7">
        <f t="shared" si="28"/>
        <v>27.557556424949173</v>
      </c>
      <c r="AL7">
        <f t="shared" si="8"/>
        <v>82.291789621892974</v>
      </c>
      <c r="AN7">
        <f t="shared" si="9"/>
        <v>183.166165862318</v>
      </c>
      <c r="AO7">
        <f t="shared" si="10"/>
        <v>-9.1583082931158994</v>
      </c>
      <c r="AP7">
        <f t="shared" si="11"/>
        <v>-19.279475985679746</v>
      </c>
      <c r="AQ7">
        <f t="shared" si="12"/>
        <v>-60.006684085518515</v>
      </c>
      <c r="AR7">
        <f t="shared" si="13"/>
        <v>94.721697498003849</v>
      </c>
      <c r="AS7">
        <f t="shared" si="14"/>
        <v>-50.525404197795318</v>
      </c>
      <c r="AT7">
        <f t="shared" si="15"/>
        <v>22.251921242994698</v>
      </c>
      <c r="AU7">
        <f t="shared" si="16"/>
        <v>66.448214543203221</v>
      </c>
      <c r="AW7">
        <v>4</v>
      </c>
      <c r="AX7">
        <f>(R7*SUMPRODUCT(K8:$K$23, X8:$X$23)-$AZ$3*SUMPRODUCT(K7:$K$22, W8:$W$23))/Z7</f>
        <v>307.535029182431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1.6203400000000001E-3</v>
      </c>
      <c r="O8">
        <f t="shared" si="30"/>
        <v>237.51445059809805</v>
      </c>
      <c r="P8">
        <f t="shared" si="31"/>
        <v>11.875722529904904</v>
      </c>
      <c r="Q8" s="5">
        <f t="shared" si="32"/>
        <v>25</v>
      </c>
      <c r="R8">
        <f t="shared" si="0"/>
        <v>50000</v>
      </c>
      <c r="S8">
        <f t="shared" si="20"/>
        <v>370.19744015671978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293.7128845719235</v>
      </c>
      <c r="AC8">
        <f t="shared" si="1"/>
        <v>349.45046194706049</v>
      </c>
      <c r="AE8">
        <f t="shared" si="2"/>
        <v>224.2034262729384</v>
      </c>
      <c r="AF8">
        <f t="shared" si="3"/>
        <v>-11.210171313646921</v>
      </c>
      <c r="AG8">
        <f t="shared" si="4"/>
        <v>-23.598924792613623</v>
      </c>
      <c r="AH8">
        <f t="shared" si="5"/>
        <v>-77.375695486213388</v>
      </c>
      <c r="AI8">
        <f t="shared" si="6"/>
        <v>112.01863468046447</v>
      </c>
      <c r="AJ8">
        <f t="shared" si="7"/>
        <v>-55.737577375136993</v>
      </c>
      <c r="AK8">
        <f t="shared" si="28"/>
        <v>35.520100381138164</v>
      </c>
      <c r="AL8">
        <f t="shared" si="8"/>
        <v>91.801157686465643</v>
      </c>
      <c r="AN8">
        <f t="shared" si="9"/>
        <v>169.17831299738478</v>
      </c>
      <c r="AO8">
        <f t="shared" si="10"/>
        <v>-8.4589156498692404</v>
      </c>
      <c r="AP8">
        <f t="shared" si="11"/>
        <v>-17.80716000346165</v>
      </c>
      <c r="AQ8">
        <f t="shared" si="12"/>
        <v>-58.385769775976676</v>
      </c>
      <c r="AR8">
        <f t="shared" si="13"/>
        <v>84.526467568077223</v>
      </c>
      <c r="AS8">
        <f t="shared" si="14"/>
        <v>-42.058185584584173</v>
      </c>
      <c r="AT8">
        <f t="shared" si="15"/>
        <v>26.802581744059811</v>
      </c>
      <c r="AU8">
        <f t="shared" si="16"/>
        <v>69.270863727552864</v>
      </c>
      <c r="AW8">
        <v>5</v>
      </c>
      <c r="AX8">
        <f>(R8*SUMPRODUCT(K9:$K$23, X9:$X$23)-$AZ$3*SUMPRODUCT(K8:$K$22, W9:$W$23))/Z8</f>
        <v>370.19744015671978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1.7069120000000001E-3</v>
      </c>
      <c r="O9">
        <f t="shared" si="30"/>
        <v>237.51445059809805</v>
      </c>
      <c r="P9">
        <f t="shared" si="31"/>
        <v>11.875722529904904</v>
      </c>
      <c r="Q9" s="5">
        <f t="shared" si="32"/>
        <v>25</v>
      </c>
      <c r="R9">
        <f t="shared" si="0"/>
        <v>50000</v>
      </c>
      <c r="S9">
        <f t="shared" si="20"/>
        <v>426.86495066358998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349.45046194706049</v>
      </c>
      <c r="AC9">
        <f t="shared" si="1"/>
        <v>398.22494634643579</v>
      </c>
      <c r="AE9">
        <f t="shared" si="2"/>
        <v>221.57869649146264</v>
      </c>
      <c r="AF9">
        <f t="shared" si="3"/>
        <v>-11.078934824573132</v>
      </c>
      <c r="AG9">
        <f t="shared" si="4"/>
        <v>-23.32265425677188</v>
      </c>
      <c r="AH9">
        <f t="shared" si="5"/>
        <v>-80.562575831219419</v>
      </c>
      <c r="AI9">
        <f t="shared" si="6"/>
        <v>106.61453157889821</v>
      </c>
      <c r="AJ9">
        <f t="shared" si="7"/>
        <v>-48.774484399375297</v>
      </c>
      <c r="AK9">
        <f t="shared" si="28"/>
        <v>41.100346413263935</v>
      </c>
      <c r="AL9">
        <f t="shared" si="8"/>
        <v>98.940393592786847</v>
      </c>
      <c r="AN9">
        <f t="shared" si="9"/>
        <v>155.76463329123902</v>
      </c>
      <c r="AO9">
        <f t="shared" si="10"/>
        <v>-7.7882316645619509</v>
      </c>
      <c r="AP9">
        <f t="shared" si="11"/>
        <v>-16.395279623934421</v>
      </c>
      <c r="AQ9">
        <f t="shared" si="12"/>
        <v>-56.633603681439794</v>
      </c>
      <c r="AR9">
        <f t="shared" si="13"/>
        <v>74.947518321302866</v>
      </c>
      <c r="AS9">
        <f t="shared" si="14"/>
        <v>-34.287320020996127</v>
      </c>
      <c r="AT9">
        <f t="shared" si="15"/>
        <v>28.892580778638234</v>
      </c>
      <c r="AU9">
        <f t="shared" si="16"/>
        <v>69.552779078944965</v>
      </c>
      <c r="AW9">
        <v>6</v>
      </c>
      <c r="AX9">
        <f>(R9*SUMPRODUCT(K10:$K$23, X10:$X$23)-$AZ$3*SUMPRODUCT(K9:$K$22, W10:$W$23))/Z9</f>
        <v>426.86495066358998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1.807012E-3</v>
      </c>
      <c r="O10">
        <f t="shared" si="30"/>
        <v>237.51445059809805</v>
      </c>
      <c r="P10">
        <f t="shared" si="31"/>
        <v>11.875722529904904</v>
      </c>
      <c r="Q10" s="5">
        <f t="shared" si="32"/>
        <v>25</v>
      </c>
      <c r="R10">
        <f t="shared" si="0"/>
        <v>50000</v>
      </c>
      <c r="S10">
        <f t="shared" si="20"/>
        <v>476.27555833458058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398.22494634643579</v>
      </c>
      <c r="AC10">
        <f t="shared" si="1"/>
        <v>439.07431074083115</v>
      </c>
      <c r="AE10">
        <f t="shared" si="2"/>
        <v>218.96251416304358</v>
      </c>
      <c r="AF10">
        <f t="shared" si="3"/>
        <v>-10.94812570815218</v>
      </c>
      <c r="AG10">
        <f t="shared" si="4"/>
        <v>-23.047283398090322</v>
      </c>
      <c r="AH10">
        <f t="shared" si="5"/>
        <v>-84.288632227675734</v>
      </c>
      <c r="AI10">
        <f t="shared" si="6"/>
        <v>100.67847282912534</v>
      </c>
      <c r="AJ10">
        <f t="shared" si="7"/>
        <v>-40.849364394395366</v>
      </c>
      <c r="AK10">
        <f t="shared" si="28"/>
        <v>32.918795879712071</v>
      </c>
      <c r="AL10">
        <f t="shared" si="8"/>
        <v>92.747904314442053</v>
      </c>
      <c r="AN10">
        <f t="shared" si="9"/>
        <v>145.99783590704141</v>
      </c>
      <c r="AO10">
        <f t="shared" si="10"/>
        <v>-7.299891795352071</v>
      </c>
      <c r="AP10">
        <f t="shared" si="11"/>
        <v>-15.367258238329955</v>
      </c>
      <c r="AQ10">
        <f t="shared" si="12"/>
        <v>-56.201208429868132</v>
      </c>
      <c r="AR10">
        <f t="shared" si="13"/>
        <v>67.129477443491254</v>
      </c>
      <c r="AS10">
        <f t="shared" si="14"/>
        <v>-27.237168072152429</v>
      </c>
      <c r="AT10">
        <f t="shared" si="15"/>
        <v>21.949295647586975</v>
      </c>
      <c r="AU10">
        <f t="shared" si="16"/>
        <v>61.841605018925812</v>
      </c>
      <c r="AW10">
        <v>7</v>
      </c>
      <c r="AX10">
        <f>(R10*SUMPRODUCT(K11:$K$23, X11:$X$23)-$AZ$3*SUMPRODUCT(K10:$K$22, W11:$W$23))/Z10</f>
        <v>476.27555833458058</v>
      </c>
    </row>
    <row r="11" spans="1:52" x14ac:dyDescent="0.25">
      <c r="A11" t="s">
        <v>33</v>
      </c>
      <c r="C11" s="24">
        <f>AU25</f>
        <v>-1150.0110604562999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1.90621E-3</v>
      </c>
      <c r="O11">
        <f t="shared" si="30"/>
        <v>237.51445059809805</v>
      </c>
      <c r="P11">
        <f t="shared" si="31"/>
        <v>11.875722529904904</v>
      </c>
      <c r="Q11" s="5">
        <f t="shared" si="32"/>
        <v>25</v>
      </c>
      <c r="R11">
        <f t="shared" si="0"/>
        <v>50000</v>
      </c>
      <c r="S11">
        <f t="shared" si="20"/>
        <v>520.69833232573524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439.07431074083115</v>
      </c>
      <c r="AC11">
        <f t="shared" si="1"/>
        <v>474.31197558526168</v>
      </c>
      <c r="AE11">
        <f t="shared" si="2"/>
        <v>216.35550048729041</v>
      </c>
      <c r="AF11">
        <f t="shared" si="3"/>
        <v>-10.817775024364522</v>
      </c>
      <c r="AG11">
        <f t="shared" si="4"/>
        <v>-22.772877602023147</v>
      </c>
      <c r="AH11">
        <f t="shared" si="5"/>
        <v>-87.865924172547508</v>
      </c>
      <c r="AI11">
        <f t="shared" si="6"/>
        <v>94.898923688355225</v>
      </c>
      <c r="AJ11">
        <f t="shared" si="7"/>
        <v>-35.237664844430526</v>
      </c>
      <c r="AK11">
        <f t="shared" si="28"/>
        <v>33.068597457252743</v>
      </c>
      <c r="AL11">
        <f t="shared" si="8"/>
        <v>92.729856301177449</v>
      </c>
      <c r="AN11">
        <f t="shared" si="9"/>
        <v>137.22016076589617</v>
      </c>
      <c r="AO11">
        <f t="shared" si="10"/>
        <v>-6.86100803829481</v>
      </c>
      <c r="AP11">
        <f t="shared" si="11"/>
        <v>-14.443348648930058</v>
      </c>
      <c r="AQ11">
        <f t="shared" si="12"/>
        <v>-55.727615954507648</v>
      </c>
      <c r="AR11">
        <f t="shared" si="13"/>
        <v>60.188188124163659</v>
      </c>
      <c r="AS11">
        <f t="shared" si="14"/>
        <v>-22.348948947806257</v>
      </c>
      <c r="AT11">
        <f t="shared" si="15"/>
        <v>20.973251196141824</v>
      </c>
      <c r="AU11">
        <f t="shared" si="16"/>
        <v>58.812490372499234</v>
      </c>
      <c r="AW11">
        <v>8</v>
      </c>
      <c r="AX11">
        <f>(R11*SUMPRODUCT(K12:$K$23, X12:$X$23)-$AZ$3*SUMPRODUCT(K11:$K$22, W12:$W$23))/Z11</f>
        <v>520.69833232573524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2.0198360000000001E-3</v>
      </c>
      <c r="O12">
        <f t="shared" si="30"/>
        <v>237.51445059809805</v>
      </c>
      <c r="P12">
        <f t="shared" si="31"/>
        <v>11.875722529904904</v>
      </c>
      <c r="Q12" s="5">
        <f t="shared" si="32"/>
        <v>25</v>
      </c>
      <c r="R12">
        <f t="shared" si="0"/>
        <v>50000</v>
      </c>
      <c r="S12">
        <f t="shared" si="20"/>
        <v>561.44218582238364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474.31197558526168</v>
      </c>
      <c r="AC12">
        <f t="shared" si="1"/>
        <v>505.27890847876211</v>
      </c>
      <c r="AE12">
        <f t="shared" si="2"/>
        <v>213.75494285373529</v>
      </c>
      <c r="AF12">
        <f t="shared" si="3"/>
        <v>-10.687747142686765</v>
      </c>
      <c r="AG12">
        <f t="shared" si="4"/>
        <v>-22.499151347998758</v>
      </c>
      <c r="AH12">
        <f t="shared" si="5"/>
        <v>-91.994956008320059</v>
      </c>
      <c r="AI12">
        <f t="shared" si="6"/>
        <v>88.57308835472972</v>
      </c>
      <c r="AJ12">
        <f t="shared" si="7"/>
        <v>-30.966932893500427</v>
      </c>
      <c r="AK12">
        <f t="shared" si="28"/>
        <v>47.416541990741713</v>
      </c>
      <c r="AL12">
        <f t="shared" si="8"/>
        <v>105.022697451971</v>
      </c>
      <c r="AN12">
        <f t="shared" si="9"/>
        <v>126.70167938093131</v>
      </c>
      <c r="AO12">
        <f t="shared" si="10"/>
        <v>-6.3350839690465657</v>
      </c>
      <c r="AP12">
        <f t="shared" si="11"/>
        <v>-13.336207445681401</v>
      </c>
      <c r="AQ12">
        <f t="shared" si="12"/>
        <v>-54.529337498430465</v>
      </c>
      <c r="AR12">
        <f t="shared" si="13"/>
        <v>52.501050467772885</v>
      </c>
      <c r="AS12">
        <f t="shared" si="14"/>
        <v>-18.35542303958724</v>
      </c>
      <c r="AT12">
        <f t="shared" si="15"/>
        <v>28.105808550936342</v>
      </c>
      <c r="AU12">
        <f t="shared" si="16"/>
        <v>62.251435979121986</v>
      </c>
      <c r="AW12">
        <v>9</v>
      </c>
      <c r="AX12">
        <f>(R12*SUMPRODUCT(K13:$K$23, X13:$X$23)-$AZ$3*SUMPRODUCT(K12:$K$22, W13:$W$23))/Z12</f>
        <v>561.44218582238364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2.1424809999999999E-3</v>
      </c>
      <c r="O13">
        <f t="shared" si="30"/>
        <v>237.51445059809805</v>
      </c>
      <c r="P13">
        <f t="shared" si="31"/>
        <v>11.875722529904904</v>
      </c>
      <c r="Q13" s="5">
        <f t="shared" si="32"/>
        <v>25</v>
      </c>
      <c r="R13">
        <f t="shared" si="0"/>
        <v>50000</v>
      </c>
      <c r="S13">
        <f t="shared" si="20"/>
        <v>598.91119446912376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505.27890847876211</v>
      </c>
      <c r="AC13">
        <f t="shared" si="1"/>
        <v>532.45495018027032</v>
      </c>
      <c r="AE13">
        <f t="shared" si="2"/>
        <v>211.15942752147771</v>
      </c>
      <c r="AF13">
        <f t="shared" si="3"/>
        <v>-10.557971376073887</v>
      </c>
      <c r="AG13">
        <f t="shared" si="4"/>
        <v>-22.225955830239556</v>
      </c>
      <c r="AH13">
        <f t="shared" si="5"/>
        <v>-96.408008558423461</v>
      </c>
      <c r="AI13">
        <f t="shared" si="6"/>
        <v>81.967491756740827</v>
      </c>
      <c r="AJ13">
        <f t="shared" si="7"/>
        <v>-27.176041701508211</v>
      </c>
      <c r="AK13">
        <f t="shared" si="28"/>
        <v>73.340969884450843</v>
      </c>
      <c r="AL13">
        <f t="shared" si="8"/>
        <v>128.13241993968347</v>
      </c>
      <c r="AN13">
        <f t="shared" si="9"/>
        <v>113.38273996410928</v>
      </c>
      <c r="AO13">
        <f t="shared" si="10"/>
        <v>-5.6691369982054649</v>
      </c>
      <c r="AP13">
        <f t="shared" si="11"/>
        <v>-11.934299121442299</v>
      </c>
      <c r="AQ13">
        <f t="shared" si="12"/>
        <v>-51.766593105228615</v>
      </c>
      <c r="AR13">
        <f t="shared" si="13"/>
        <v>44.012710739232915</v>
      </c>
      <c r="AS13">
        <f t="shared" si="14"/>
        <v>-14.592263796426929</v>
      </c>
      <c r="AT13">
        <f t="shared" si="15"/>
        <v>39.38067182095601</v>
      </c>
      <c r="AU13">
        <f t="shared" si="16"/>
        <v>68.801118763762005</v>
      </c>
      <c r="AW13">
        <v>10</v>
      </c>
      <c r="AX13">
        <f>(R13*SUMPRODUCT(K14:$K$23, X14:$X$23)-$AZ$3*SUMPRODUCT(K13:$K$22, W14:$W$23))/Z13</f>
        <v>598.91119446912376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2.275947E-3</v>
      </c>
      <c r="O14">
        <f t="shared" si="30"/>
        <v>237.51445059809805</v>
      </c>
      <c r="P14">
        <f t="shared" si="31"/>
        <v>11.875722529904904</v>
      </c>
      <c r="Q14" s="5">
        <f t="shared" si="32"/>
        <v>25</v>
      </c>
      <c r="R14">
        <f t="shared" si="0"/>
        <v>50000</v>
      </c>
      <c r="S14">
        <f t="shared" si="20"/>
        <v>629.8167599856049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532.45495018027032</v>
      </c>
      <c r="AC14">
        <f t="shared" si="1"/>
        <v>553.05749405966367</v>
      </c>
      <c r="AE14">
        <f t="shared" si="2"/>
        <v>208.5672455806737</v>
      </c>
      <c r="AF14">
        <f t="shared" si="3"/>
        <v>-10.428362279033687</v>
      </c>
      <c r="AG14">
        <f t="shared" si="4"/>
        <v>-21.953111174443197</v>
      </c>
      <c r="AH14">
        <f t="shared" si="5"/>
        <v>-101.17019498793246</v>
      </c>
      <c r="AI14">
        <f t="shared" si="6"/>
        <v>75.015577139264366</v>
      </c>
      <c r="AJ14">
        <f t="shared" si="7"/>
        <v>-20.602543879393352</v>
      </c>
      <c r="AK14">
        <f t="shared" si="28"/>
        <v>62.516914331047076</v>
      </c>
      <c r="AL14">
        <f t="shared" si="8"/>
        <v>116.92994759091809</v>
      </c>
      <c r="AN14">
        <f t="shared" si="9"/>
        <v>103.16318566061616</v>
      </c>
      <c r="AO14">
        <f t="shared" si="10"/>
        <v>-5.158159283030809</v>
      </c>
      <c r="AP14">
        <f t="shared" si="11"/>
        <v>-10.858622012348654</v>
      </c>
      <c r="AQ14">
        <f t="shared" si="12"/>
        <v>-50.041604470553239</v>
      </c>
      <c r="AR14">
        <f t="shared" si="13"/>
        <v>37.104799894683474</v>
      </c>
      <c r="AS14">
        <f t="shared" si="14"/>
        <v>-10.19059370225386</v>
      </c>
      <c r="AT14">
        <f t="shared" si="15"/>
        <v>30.922612139344782</v>
      </c>
      <c r="AU14">
        <f t="shared" si="16"/>
        <v>57.836818331774396</v>
      </c>
      <c r="AW14">
        <v>11</v>
      </c>
      <c r="AX14">
        <f>(R14*SUMPRODUCT(K15:$K$23, X15:$X$23)-$AZ$3*SUMPRODUCT(K14:$K$22, W15:$W$23))/Z14</f>
        <v>629.8167599856049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2.4175300000000002E-3</v>
      </c>
      <c r="O15">
        <f t="shared" si="30"/>
        <v>237.51445059809805</v>
      </c>
      <c r="P15">
        <f t="shared" si="31"/>
        <v>11.875722529904904</v>
      </c>
      <c r="Q15" s="5">
        <f t="shared" si="32"/>
        <v>25</v>
      </c>
      <c r="R15">
        <f t="shared" si="0"/>
        <v>50000</v>
      </c>
      <c r="S15">
        <f t="shared" si="20"/>
        <v>656.08546621821654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553.05749405966367</v>
      </c>
      <c r="AC15">
        <f t="shared" si="1"/>
        <v>568.97064160603657</v>
      </c>
      <c r="AE15">
        <f t="shared" si="2"/>
        <v>205.97735555165835</v>
      </c>
      <c r="AF15">
        <f t="shared" si="3"/>
        <v>-10.298867777582918</v>
      </c>
      <c r="AG15">
        <f t="shared" si="4"/>
        <v>-21.680507757841212</v>
      </c>
      <c r="AH15">
        <f t="shared" si="5"/>
        <v>-106.14460971510333</v>
      </c>
      <c r="AI15">
        <f t="shared" si="6"/>
        <v>67.85337030113088</v>
      </c>
      <c r="AJ15">
        <f t="shared" si="7"/>
        <v>-15.913147546372898</v>
      </c>
      <c r="AK15">
        <f t="shared" si="28"/>
        <v>64.069337965513057</v>
      </c>
      <c r="AL15">
        <f t="shared" si="8"/>
        <v>116.00956072027104</v>
      </c>
      <c r="AN15">
        <f t="shared" si="9"/>
        <v>93.851298127048381</v>
      </c>
      <c r="AO15">
        <f t="shared" si="10"/>
        <v>-4.6925649063524197</v>
      </c>
      <c r="AP15">
        <f t="shared" si="11"/>
        <v>-9.8784829607963136</v>
      </c>
      <c r="AQ15">
        <f t="shared" si="12"/>
        <v>-48.363614457866824</v>
      </c>
      <c r="AR15">
        <f t="shared" si="13"/>
        <v>30.916635802032822</v>
      </c>
      <c r="AS15">
        <f t="shared" si="14"/>
        <v>-7.2506492304188974</v>
      </c>
      <c r="AT15">
        <f t="shared" si="15"/>
        <v>29.192483426635459</v>
      </c>
      <c r="AU15">
        <f t="shared" si="16"/>
        <v>52.858469998249383</v>
      </c>
      <c r="AW15">
        <v>12</v>
      </c>
      <c r="AX15">
        <f>(R15*SUMPRODUCT(K16:$K$23, X16:$X$23)-$AZ$3*SUMPRODUCT(K15:$K$22, W16:$W$23))/Z15</f>
        <v>656.08546621821654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3.6493060000000002E-3</v>
      </c>
      <c r="O16">
        <f t="shared" si="30"/>
        <v>237.51445059809805</v>
      </c>
      <c r="P16">
        <f t="shared" si="31"/>
        <v>11.875722529904904</v>
      </c>
      <c r="Q16" s="5">
        <f t="shared" si="32"/>
        <v>25</v>
      </c>
      <c r="R16">
        <f t="shared" si="0"/>
        <v>50000</v>
      </c>
      <c r="S16">
        <f t="shared" si="20"/>
        <v>655.88083599330128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568.97064160603657</v>
      </c>
      <c r="AC16">
        <f t="shared" si="1"/>
        <v>561.02954992543152</v>
      </c>
      <c r="AE16">
        <f t="shared" si="2"/>
        <v>203.16590759666295</v>
      </c>
      <c r="AF16">
        <f t="shared" si="3"/>
        <v>-10.158295379833149</v>
      </c>
      <c r="AG16">
        <f t="shared" si="4"/>
        <v>-21.384583873219064</v>
      </c>
      <c r="AH16">
        <f t="shared" si="5"/>
        <v>-158.23761408747299</v>
      </c>
      <c r="AI16">
        <f t="shared" si="6"/>
        <v>13.385414256137722</v>
      </c>
      <c r="AJ16">
        <f t="shared" si="7"/>
        <v>7.9410916806050409</v>
      </c>
      <c r="AK16">
        <f t="shared" si="28"/>
        <v>65.202479179622685</v>
      </c>
      <c r="AL16">
        <f t="shared" si="8"/>
        <v>86.528985116365448</v>
      </c>
      <c r="AN16">
        <f t="shared" si="9"/>
        <v>85.273444402862154</v>
      </c>
      <c r="AO16">
        <f t="shared" si="10"/>
        <v>-4.2636722201431079</v>
      </c>
      <c r="AP16">
        <f t="shared" si="11"/>
        <v>-8.9756059250427143</v>
      </c>
      <c r="AQ16">
        <f t="shared" si="12"/>
        <v>-66.415997383368662</v>
      </c>
      <c r="AR16">
        <f t="shared" si="13"/>
        <v>5.6181688743076625</v>
      </c>
      <c r="AS16">
        <f t="shared" si="14"/>
        <v>3.3330603935206091</v>
      </c>
      <c r="AT16">
        <f t="shared" si="15"/>
        <v>27.366993060127264</v>
      </c>
      <c r="AU16">
        <f t="shared" si="16"/>
        <v>36.318222327955532</v>
      </c>
      <c r="AW16">
        <v>13</v>
      </c>
      <c r="AX16">
        <f>(R16*SUMPRODUCT(K17:$K$23, X17:$X$23)-$AZ$3*SUMPRODUCT(K16:$K$22, W17:$W$23))/Z16</f>
        <v>655.88083599330128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5.0597569999999998E-3</v>
      </c>
      <c r="O17">
        <f t="shared" si="30"/>
        <v>237.51445059809805</v>
      </c>
      <c r="P17">
        <f t="shared" si="31"/>
        <v>11.875722529904904</v>
      </c>
      <c r="Q17" s="5">
        <f t="shared" si="32"/>
        <v>25</v>
      </c>
      <c r="R17">
        <f t="shared" si="0"/>
        <v>50000</v>
      </c>
      <c r="S17">
        <f t="shared" si="20"/>
        <v>629.66149704288307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561.02954992543152</v>
      </c>
      <c r="AC17">
        <f t="shared" si="1"/>
        <v>530.49074911530693</v>
      </c>
      <c r="AE17">
        <f t="shared" si="2"/>
        <v>200.10627839757277</v>
      </c>
      <c r="AF17">
        <f t="shared" si="3"/>
        <v>-10.005313919878638</v>
      </c>
      <c r="AG17">
        <f t="shared" si="4"/>
        <v>-21.062537236542266</v>
      </c>
      <c r="AH17">
        <f t="shared" si="5"/>
        <v>-216.40159588921455</v>
      </c>
      <c r="AI17">
        <f t="shared" si="6"/>
        <v>-47.363168648062668</v>
      </c>
      <c r="AJ17">
        <f t="shared" si="7"/>
        <v>30.538800810124599</v>
      </c>
      <c r="AK17">
        <f t="shared" si="28"/>
        <v>64.274238117475463</v>
      </c>
      <c r="AL17">
        <f t="shared" si="8"/>
        <v>47.449870279537393</v>
      </c>
      <c r="AN17">
        <f t="shared" si="9"/>
        <v>77.368798927385654</v>
      </c>
      <c r="AO17">
        <f t="shared" si="10"/>
        <v>-3.8684399463692825</v>
      </c>
      <c r="AP17">
        <f t="shared" si="11"/>
        <v>-8.1435886040364132</v>
      </c>
      <c r="AQ17">
        <f t="shared" si="12"/>
        <v>-83.669196658854503</v>
      </c>
      <c r="AR17">
        <f t="shared" si="13"/>
        <v>-18.312426281874547</v>
      </c>
      <c r="AS17">
        <f t="shared" si="14"/>
        <v>11.807477297977032</v>
      </c>
      <c r="AT17">
        <f t="shared" si="15"/>
        <v>24.850897457809022</v>
      </c>
      <c r="AU17">
        <f t="shared" si="16"/>
        <v>18.345948473911506</v>
      </c>
      <c r="AW17">
        <v>14</v>
      </c>
      <c r="AX17">
        <f>(R17*SUMPRODUCT(K18:$K$23, X18:$X$23)-$AZ$3*SUMPRODUCT(K17:$K$22, W18:$W$23))/Z17</f>
        <v>629.66149704288307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6.5505219999999996E-3</v>
      </c>
      <c r="O18">
        <f t="shared" si="30"/>
        <v>237.51445059809805</v>
      </c>
      <c r="P18">
        <f t="shared" si="31"/>
        <v>11.875722529904904</v>
      </c>
      <c r="Q18" s="5">
        <f t="shared" si="32"/>
        <v>25</v>
      </c>
      <c r="R18">
        <f t="shared" si="0"/>
        <v>50000</v>
      </c>
      <c r="S18">
        <f t="shared" si="20"/>
        <v>579.82249805590448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530.49074911530693</v>
      </c>
      <c r="AC18">
        <f t="shared" si="1"/>
        <v>480.41636642101219</v>
      </c>
      <c r="AE18">
        <f t="shared" si="2"/>
        <v>196.79441503461561</v>
      </c>
      <c r="AF18">
        <f t="shared" si="3"/>
        <v>-9.8397207517307805</v>
      </c>
      <c r="AG18">
        <f t="shared" si="4"/>
        <v>-20.713941250633056</v>
      </c>
      <c r="AH18">
        <f t="shared" si="5"/>
        <v>-275.94122708757862</v>
      </c>
      <c r="AI18">
        <f t="shared" si="6"/>
        <v>-109.70047405532688</v>
      </c>
      <c r="AJ18">
        <f t="shared" si="7"/>
        <v>50.074382694294741</v>
      </c>
      <c r="AK18">
        <f t="shared" si="28"/>
        <v>61.391806591583283</v>
      </c>
      <c r="AL18">
        <f t="shared" si="8"/>
        <v>1.7657152305511445</v>
      </c>
      <c r="AN18">
        <f t="shared" si="9"/>
        <v>70.090648155922125</v>
      </c>
      <c r="AO18">
        <f t="shared" si="10"/>
        <v>-3.504532407796106</v>
      </c>
      <c r="AP18">
        <f t="shared" si="11"/>
        <v>-7.3775140817140858</v>
      </c>
      <c r="AQ18">
        <f t="shared" si="12"/>
        <v>-98.279717217111411</v>
      </c>
      <c r="AR18">
        <f t="shared" si="13"/>
        <v>-39.071115550699488</v>
      </c>
      <c r="AS18">
        <f t="shared" si="14"/>
        <v>17.834581019148604</v>
      </c>
      <c r="AT18">
        <f t="shared" si="15"/>
        <v>21.865414802092833</v>
      </c>
      <c r="AU18">
        <f t="shared" si="16"/>
        <v>0.62888027054194651</v>
      </c>
      <c r="AW18">
        <v>15</v>
      </c>
      <c r="AX18">
        <f>(R18*SUMPRODUCT(K19:$K$23, X19:$X$23)-$AZ$3*SUMPRODUCT(K18:$K$22, W19:$W$23))/Z18</f>
        <v>579.82249805590448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8.1883779999999996E-3</v>
      </c>
      <c r="O19">
        <f t="shared" si="30"/>
        <v>237.51445059809805</v>
      </c>
      <c r="P19">
        <f t="shared" si="31"/>
        <v>11.875722529904904</v>
      </c>
      <c r="Q19" s="5">
        <f t="shared" si="32"/>
        <v>25</v>
      </c>
      <c r="R19">
        <f t="shared" si="0"/>
        <v>50000</v>
      </c>
      <c r="S19">
        <f t="shared" si="20"/>
        <v>507.43352535846532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480.41636642101219</v>
      </c>
      <c r="AC19">
        <f t="shared" si="1"/>
        <v>412.79084533115497</v>
      </c>
      <c r="AE19">
        <f t="shared" si="2"/>
        <v>193.21504382567716</v>
      </c>
      <c r="AF19">
        <f t="shared" si="3"/>
        <v>-9.6607521912838585</v>
      </c>
      <c r="AG19">
        <f t="shared" si="4"/>
        <v>-20.337188257296752</v>
      </c>
      <c r="AH19">
        <f t="shared" si="5"/>
        <v>-339.22716165995234</v>
      </c>
      <c r="AI19">
        <f t="shared" si="6"/>
        <v>-176.01005828285579</v>
      </c>
      <c r="AJ19">
        <f t="shared" si="7"/>
        <v>67.625521089857216</v>
      </c>
      <c r="AK19">
        <f t="shared" si="28"/>
        <v>56.815969209801054</v>
      </c>
      <c r="AL19">
        <f t="shared" si="8"/>
        <v>-51.568567983197525</v>
      </c>
      <c r="AN19">
        <f t="shared" si="9"/>
        <v>63.391409999352611</v>
      </c>
      <c r="AO19">
        <f t="shared" si="10"/>
        <v>-3.1695704999676306</v>
      </c>
      <c r="AP19">
        <f t="shared" si="11"/>
        <v>-6.6723740218461716</v>
      </c>
      <c r="AQ19">
        <f t="shared" si="12"/>
        <v>-111.29613751558686</v>
      </c>
      <c r="AR19">
        <f t="shared" si="13"/>
        <v>-57.746672038048054</v>
      </c>
      <c r="AS19">
        <f t="shared" si="14"/>
        <v>22.187077408396419</v>
      </c>
      <c r="AT19">
        <f t="shared" si="15"/>
        <v>18.640600273023125</v>
      </c>
      <c r="AU19">
        <f t="shared" si="16"/>
        <v>-16.918994356628513</v>
      </c>
      <c r="AW19">
        <v>16</v>
      </c>
      <c r="AX19">
        <f>(R19*SUMPRODUCT(K20:$K$23, X20:$X$23)-$AZ$3*SUMPRODUCT(K19:$K$22, W20:$W$23))/Z19</f>
        <v>507.43352535846532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9.9453500000000004E-3</v>
      </c>
      <c r="O20">
        <f t="shared" si="30"/>
        <v>237.51445059809805</v>
      </c>
      <c r="P20">
        <f t="shared" si="31"/>
        <v>11.875722529904904</v>
      </c>
      <c r="Q20" s="5">
        <f t="shared" si="32"/>
        <v>25</v>
      </c>
      <c r="R20">
        <f t="shared" si="0"/>
        <v>50000</v>
      </c>
      <c r="S20">
        <f t="shared" si="20"/>
        <v>413.95508255881629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412.79084533115497</v>
      </c>
      <c r="AC20">
        <f t="shared" si="1"/>
        <v>330.03075504711057</v>
      </c>
      <c r="AE20">
        <f t="shared" si="2"/>
        <v>189.36130215130868</v>
      </c>
      <c r="AF20">
        <f t="shared" si="3"/>
        <v>-9.468065107565435</v>
      </c>
      <c r="AG20">
        <f t="shared" si="4"/>
        <v>-19.931555919489078</v>
      </c>
      <c r="AH20">
        <f t="shared" si="5"/>
        <v>-404.52091046941251</v>
      </c>
      <c r="AI20">
        <f t="shared" si="6"/>
        <v>-244.55922934515834</v>
      </c>
      <c r="AJ20">
        <f t="shared" si="7"/>
        <v>82.760090284044395</v>
      </c>
      <c r="AK20">
        <f t="shared" si="28"/>
        <v>50.715976928820048</v>
      </c>
      <c r="AL20">
        <f t="shared" si="8"/>
        <v>-111.08316213229389</v>
      </c>
      <c r="AN20">
        <f t="shared" si="9"/>
        <v>57.22988488989381</v>
      </c>
      <c r="AO20">
        <f t="shared" si="10"/>
        <v>-2.8614942444946907</v>
      </c>
      <c r="AP20">
        <f t="shared" si="11"/>
        <v>-6.0238318916786042</v>
      </c>
      <c r="AQ20">
        <f t="shared" si="12"/>
        <v>-122.25668538770937</v>
      </c>
      <c r="AR20">
        <f t="shared" si="13"/>
        <v>-73.912126633988848</v>
      </c>
      <c r="AS20">
        <f t="shared" si="14"/>
        <v>25.012240550862451</v>
      </c>
      <c r="AT20">
        <f t="shared" si="15"/>
        <v>15.327680411680262</v>
      </c>
      <c r="AU20">
        <f t="shared" si="16"/>
        <v>-33.572205671446135</v>
      </c>
      <c r="AW20">
        <v>17</v>
      </c>
      <c r="AX20">
        <f>(R20*SUMPRODUCT(K21:$K$23, X21:$X$23)-$AZ$3*SUMPRODUCT(K20:$K$22, W21:$W$23))/Z20</f>
        <v>413.95508255881629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1.1968530999999999E-2</v>
      </c>
      <c r="O21">
        <f t="shared" si="30"/>
        <v>237.51445059809805</v>
      </c>
      <c r="P21">
        <f t="shared" si="31"/>
        <v>11.875722529904904</v>
      </c>
      <c r="Q21" s="5">
        <f t="shared" si="32"/>
        <v>25</v>
      </c>
      <c r="R21">
        <f t="shared" si="0"/>
        <v>50000</v>
      </c>
      <c r="S21">
        <f t="shared" si="20"/>
        <v>298.63705178470229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330.03075504711057</v>
      </c>
      <c r="AC21">
        <f t="shared" si="1"/>
        <v>232.86151144405039</v>
      </c>
      <c r="AE21">
        <f t="shared" si="2"/>
        <v>185.20131251479731</v>
      </c>
      <c r="AF21">
        <f t="shared" si="3"/>
        <v>-9.2600656257398661</v>
      </c>
      <c r="AG21">
        <f t="shared" si="4"/>
        <v>-19.493688915393548</v>
      </c>
      <c r="AH21">
        <f t="shared" si="5"/>
        <v>-477.102889801277</v>
      </c>
      <c r="AI21">
        <f t="shared" si="6"/>
        <v>-320.65533182761311</v>
      </c>
      <c r="AJ21">
        <f t="shared" si="7"/>
        <v>97.169243603060181</v>
      </c>
      <c r="AK21">
        <f t="shared" si="28"/>
        <v>43.296024205677902</v>
      </c>
      <c r="AL21">
        <f t="shared" si="8"/>
        <v>-180.19006401887503</v>
      </c>
      <c r="AN21">
        <f t="shared" si="9"/>
        <v>51.560588805478929</v>
      </c>
      <c r="AO21">
        <f t="shared" si="10"/>
        <v>-2.5780294402739465</v>
      </c>
      <c r="AP21">
        <f t="shared" si="11"/>
        <v>-5.4271001907085443</v>
      </c>
      <c r="AQ21">
        <f t="shared" si="12"/>
        <v>-132.82684439390184</v>
      </c>
      <c r="AR21">
        <f t="shared" si="13"/>
        <v>-89.271385219405417</v>
      </c>
      <c r="AS21">
        <f t="shared" si="14"/>
        <v>27.052202524517746</v>
      </c>
      <c r="AT21">
        <f t="shared" si="15"/>
        <v>12.053740174236928</v>
      </c>
      <c r="AU21">
        <f t="shared" si="16"/>
        <v>-50.165442520650743</v>
      </c>
      <c r="AW21">
        <v>18</v>
      </c>
      <c r="AX21">
        <f>(R21*SUMPRODUCT(K22:$K$23, X22:$X$23)-$AZ$3*SUMPRODUCT(K21:$K$22, W22:$W$23))/Z21</f>
        <v>298.63705178470229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1.4271456E-2</v>
      </c>
      <c r="O22">
        <f t="shared" si="30"/>
        <v>237.51445059809805</v>
      </c>
      <c r="P22">
        <f t="shared" si="31"/>
        <v>11.875722529904904</v>
      </c>
      <c r="Q22" s="5">
        <f t="shared" si="32"/>
        <v>25</v>
      </c>
      <c r="R22">
        <f t="shared" si="0"/>
        <v>50000</v>
      </c>
      <c r="S22">
        <f t="shared" si="20"/>
        <v>160.73663588637271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232.86151144405039</v>
      </c>
      <c r="AC22">
        <f t="shared" si="1"/>
        <v>122.29196044679124</v>
      </c>
      <c r="AE22">
        <f t="shared" si="2"/>
        <v>180.70620700695216</v>
      </c>
      <c r="AF22">
        <f t="shared" si="3"/>
        <v>-9.0353103503476078</v>
      </c>
      <c r="AG22">
        <f t="shared" si="4"/>
        <v>-19.020548702605886</v>
      </c>
      <c r="AH22">
        <f t="shared" si="5"/>
        <v>-556.40664726745342</v>
      </c>
      <c r="AI22">
        <f t="shared" si="6"/>
        <v>-403.75629931345475</v>
      </c>
      <c r="AJ22">
        <f t="shared" si="7"/>
        <v>110.56955099725916</v>
      </c>
      <c r="AK22">
        <f t="shared" si="28"/>
        <v>34.615838161173045</v>
      </c>
      <c r="AL22">
        <f t="shared" si="8"/>
        <v>-258.57091015502255</v>
      </c>
      <c r="AN22">
        <f t="shared" si="9"/>
        <v>46.343522981431555</v>
      </c>
      <c r="AO22">
        <f t="shared" si="10"/>
        <v>-2.3171761490715777</v>
      </c>
      <c r="AP22">
        <f t="shared" si="11"/>
        <v>-4.8779687788186585</v>
      </c>
      <c r="AQ22">
        <f t="shared" si="12"/>
        <v>-142.69484525049253</v>
      </c>
      <c r="AR22">
        <f t="shared" si="13"/>
        <v>-103.54646719695121</v>
      </c>
      <c r="AS22">
        <f t="shared" si="14"/>
        <v>28.356427886790353</v>
      </c>
      <c r="AT22">
        <f t="shared" si="15"/>
        <v>8.8775029807477548</v>
      </c>
      <c r="AU22">
        <f t="shared" si="16"/>
        <v>-66.31253632941312</v>
      </c>
      <c r="AW22">
        <v>19</v>
      </c>
      <c r="AX22">
        <f>(R22*SUMPRODUCT(K23:$K$23, X23:$X$23)-$AZ$3*SUMPRODUCT(K22:$K$22, W23:$W$23))/Z22</f>
        <v>160.73663588637271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1.6820735999999999E-2</v>
      </c>
      <c r="O23">
        <f t="shared" si="30"/>
        <v>237.51445059809805</v>
      </c>
      <c r="P23">
        <f t="shared" si="31"/>
        <v>11.875722529904904</v>
      </c>
      <c r="Q23" s="5">
        <f t="shared" si="32"/>
        <v>25</v>
      </c>
      <c r="R23">
        <f t="shared" si="0"/>
        <v>50000</v>
      </c>
      <c r="S23">
        <f t="shared" si="20"/>
        <v>165.16652361221367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122.29196044679124</v>
      </c>
      <c r="AC23">
        <f t="shared" si="1"/>
        <v>122.29196044679124</v>
      </c>
      <c r="AE23">
        <f t="shared" si="2"/>
        <v>175.8595335352573</v>
      </c>
      <c r="AF23">
        <f t="shared" si="3"/>
        <v>-8.7929766767628657</v>
      </c>
      <c r="AG23">
        <f t="shared" si="4"/>
        <v>-18.510403587278148</v>
      </c>
      <c r="AH23">
        <f t="shared" si="5"/>
        <v>-639.87925660335213</v>
      </c>
      <c r="AI23">
        <f t="shared" si="6"/>
        <v>-491.32310333213582</v>
      </c>
      <c r="AJ23">
        <f t="shared" si="7"/>
        <v>0</v>
      </c>
      <c r="AK23">
        <f t="shared" si="28"/>
        <v>24.760408325813295</v>
      </c>
      <c r="AL23">
        <f t="shared" si="8"/>
        <v>-466.56269500632254</v>
      </c>
      <c r="AN23">
        <f t="shared" si="9"/>
        <v>41.545506587540778</v>
      </c>
      <c r="AO23">
        <f t="shared" si="10"/>
        <v>-2.0772753293770387</v>
      </c>
      <c r="AP23">
        <f t="shared" si="11"/>
        <v>-4.372945149539615</v>
      </c>
      <c r="AQ23">
        <f t="shared" si="12"/>
        <v>-151.16671434315802</v>
      </c>
      <c r="AR23">
        <f t="shared" si="13"/>
        <v>-116.0714282345339</v>
      </c>
      <c r="AS23">
        <f t="shared" si="14"/>
        <v>0</v>
      </c>
      <c r="AT23">
        <f t="shared" si="15"/>
        <v>5.8494622755498176</v>
      </c>
      <c r="AU23">
        <f t="shared" si="16"/>
        <v>-110.22196595898409</v>
      </c>
      <c r="AW23">
        <v>20</v>
      </c>
      <c r="AX23">
        <f>(R23*SUMPRODUCT(K$23:$K24, X$23:$X24)-$AZ$3*SUMPRODUCT(K$22:$K23, W$23:$W24))/Z23</f>
        <v>165.16652361221367</v>
      </c>
    </row>
    <row r="25" spans="5:50" x14ac:dyDescent="0.25">
      <c r="AN25" s="6">
        <f t="shared" ref="AN25:AU25" si="33">SUM(AN3:AN23)</f>
        <v>2365.385955850621</v>
      </c>
      <c r="AO25" s="6">
        <f t="shared" si="33"/>
        <v>-296.40513574110457</v>
      </c>
      <c r="AP25" s="6">
        <f t="shared" si="33"/>
        <v>-1746.405433693561</v>
      </c>
      <c r="AQ25" s="6">
        <f t="shared" si="33"/>
        <v>-1587.0450449998557</v>
      </c>
      <c r="AR25" s="6">
        <f t="shared" si="33"/>
        <v>-1264.4696585839001</v>
      </c>
      <c r="AS25" s="6">
        <f t="shared" si="33"/>
        <v>-300.94678853390616</v>
      </c>
      <c r="AT25" s="6">
        <f t="shared" si="33"/>
        <v>415.4053866615069</v>
      </c>
      <c r="AU25" s="7">
        <f t="shared" si="33"/>
        <v>-1150.0110604562999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906.47077152136569</v>
      </c>
      <c r="K3">
        <v>1</v>
      </c>
      <c r="L3" s="2">
        <v>0</v>
      </c>
      <c r="O3">
        <f>$C$3</f>
        <v>906.47077152136569</v>
      </c>
      <c r="P3">
        <f>O3*B5</f>
        <v>725.1766172170926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906.47077152136569</v>
      </c>
      <c r="AF3">
        <f t="shared" ref="AF3:AF23" si="3">-$Z3*P3</f>
        <v>-725.1766172170926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-1341.1384326957268</v>
      </c>
      <c r="AJ3">
        <f t="shared" ref="AJ3:AJ23" si="7">AB3-AC3</f>
        <v>0</v>
      </c>
      <c r="AL3">
        <f t="shared" ref="AL3:AL23" si="8">SUM(AI3:AK3)</f>
        <v>-1341.1384326957268</v>
      </c>
      <c r="AN3">
        <f t="shared" ref="AN3:AN23" si="9">AE3*$K3</f>
        <v>906.47077152136569</v>
      </c>
      <c r="AO3">
        <f t="shared" ref="AO3:AO23" si="10">AF3*$K3</f>
        <v>-725.1766172170926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-1341.1384326957268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-1341.1384326957268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660.49093569225124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50000</v>
      </c>
      <c r="S4">
        <f t="shared" ref="S4:S23" si="20">AX4</f>
        <v>559.12055355813675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1"/>
        <v>552.25681927604637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-552.25681927604637</v>
      </c>
      <c r="AK4">
        <f t="shared" ref="AK4:AK23" si="28">H4*SUM(AB4:AB4, AE4:AF4)</f>
        <v>0</v>
      </c>
      <c r="AL4">
        <f t="shared" si="8"/>
        <v>-666.05416927604642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-108.23411641620694</v>
      </c>
      <c r="AR4">
        <f t="shared" si="13"/>
        <v>-108.23411641620694</v>
      </c>
      <c r="AS4">
        <f t="shared" si="14"/>
        <v>-525.25853079327214</v>
      </c>
      <c r="AT4">
        <f t="shared" si="15"/>
        <v>0</v>
      </c>
      <c r="AU4">
        <f t="shared" si="16"/>
        <v>-633.49264720947906</v>
      </c>
      <c r="AW4">
        <v>1</v>
      </c>
      <c r="AX4">
        <f>(R4*SUMPRODUCT(K5:$K$23, X5:$X$23)-$AZ$3*SUMPRODUCT(K4:$K$22, W5:$W$23))/Z4</f>
        <v>559.12055355813675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2.4175300000000002E-3</v>
      </c>
      <c r="O5">
        <f t="shared" ref="O5:O23" si="30">$C$3</f>
        <v>906.47077152136569</v>
      </c>
      <c r="P5">
        <f t="shared" ref="P5:P23" si="31">O5*$C$5</f>
        <v>45.323538576068287</v>
      </c>
      <c r="Q5" s="5">
        <f t="shared" ref="Q5:Q23" si="32">$C$8</f>
        <v>25</v>
      </c>
      <c r="R5">
        <f t="shared" si="0"/>
        <v>50000</v>
      </c>
      <c r="S5">
        <f t="shared" si="20"/>
        <v>1091.5819019455496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552.25681927604637</v>
      </c>
      <c r="AC5">
        <f t="shared" si="1"/>
        <v>1064.7933467612975</v>
      </c>
      <c r="AE5">
        <f t="shared" si="2"/>
        <v>884.22503600437744</v>
      </c>
      <c r="AF5">
        <f t="shared" si="3"/>
        <v>-44.211251800218875</v>
      </c>
      <c r="AG5">
        <f t="shared" si="4"/>
        <v>-24.386473998503771</v>
      </c>
      <c r="AH5">
        <f t="shared" si="5"/>
        <v>-119.39262649245451</v>
      </c>
      <c r="AI5">
        <f t="shared" si="6"/>
        <v>696.2346837132003</v>
      </c>
      <c r="AJ5">
        <f t="shared" si="7"/>
        <v>-512.5365274852511</v>
      </c>
      <c r="AK5">
        <f t="shared" si="28"/>
        <v>72.258844320622643</v>
      </c>
      <c r="AL5">
        <f t="shared" si="8"/>
        <v>255.95700054857184</v>
      </c>
      <c r="AN5">
        <f t="shared" si="9"/>
        <v>799.50351894048811</v>
      </c>
      <c r="AO5">
        <f t="shared" si="10"/>
        <v>-39.975175947024404</v>
      </c>
      <c r="AP5">
        <f t="shared" si="11"/>
        <v>-22.049897913383621</v>
      </c>
      <c r="AQ5">
        <f t="shared" si="12"/>
        <v>-107.95309014049695</v>
      </c>
      <c r="AR5">
        <f t="shared" si="13"/>
        <v>629.52535493958305</v>
      </c>
      <c r="AS5">
        <f t="shared" si="14"/>
        <v>-463.42813268631289</v>
      </c>
      <c r="AT5">
        <f t="shared" si="15"/>
        <v>65.335404401085853</v>
      </c>
      <c r="AU5">
        <f t="shared" si="16"/>
        <v>231.43262665435606</v>
      </c>
      <c r="AW5">
        <v>2</v>
      </c>
      <c r="AX5">
        <f>(R5*SUMPRODUCT(K6:$K$23, X6:$X$23)-$AZ$3*SUMPRODUCT(K5:$K$22, W6:$W$23))/Z5</f>
        <v>1091.5819019455496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3.6493060000000002E-3</v>
      </c>
      <c r="O6">
        <f t="shared" si="30"/>
        <v>906.47077152136569</v>
      </c>
      <c r="P6">
        <f t="shared" si="31"/>
        <v>45.323538576068287</v>
      </c>
      <c r="Q6" s="5">
        <f t="shared" si="32"/>
        <v>25</v>
      </c>
      <c r="R6">
        <f t="shared" si="0"/>
        <v>50000</v>
      </c>
      <c r="S6">
        <f t="shared" si="20"/>
        <v>1553.5674027491796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1064.7933467612975</v>
      </c>
      <c r="AC6">
        <f t="shared" si="1"/>
        <v>1494.7565216335106</v>
      </c>
      <c r="AE6">
        <f t="shared" si="2"/>
        <v>872.15597791509265</v>
      </c>
      <c r="AF6">
        <f t="shared" si="3"/>
        <v>-43.607798895754634</v>
      </c>
      <c r="AG6">
        <f t="shared" si="4"/>
        <v>-24.053615552637147</v>
      </c>
      <c r="AH6">
        <f t="shared" si="5"/>
        <v>-177.98741176316761</v>
      </c>
      <c r="AI6">
        <f t="shared" si="6"/>
        <v>626.50715170353328</v>
      </c>
      <c r="AJ6">
        <f t="shared" si="7"/>
        <v>-429.96317487221313</v>
      </c>
      <c r="AK6">
        <f t="shared" si="28"/>
        <v>103.56578146020075</v>
      </c>
      <c r="AL6">
        <f t="shared" si="8"/>
        <v>300.1097582915209</v>
      </c>
      <c r="AN6">
        <f t="shared" si="9"/>
        <v>747.69209326101509</v>
      </c>
      <c r="AO6">
        <f t="shared" si="10"/>
        <v>-37.384604663050759</v>
      </c>
      <c r="AP6">
        <f t="shared" si="11"/>
        <v>-20.6209653071917</v>
      </c>
      <c r="AQ6">
        <f t="shared" si="12"/>
        <v>-152.58713331695904</v>
      </c>
      <c r="AR6">
        <f t="shared" si="13"/>
        <v>537.09938997381369</v>
      </c>
      <c r="AS6">
        <f t="shared" si="14"/>
        <v>-368.60386718194815</v>
      </c>
      <c r="AT6">
        <f t="shared" si="15"/>
        <v>88.78608630912683</v>
      </c>
      <c r="AU6">
        <f t="shared" si="16"/>
        <v>257.28160910099228</v>
      </c>
      <c r="AW6">
        <v>3</v>
      </c>
      <c r="AX6">
        <f>(R6*SUMPRODUCT(K7:$K$23, X7:$X$23)-$AZ$3*SUMPRODUCT(K6:$K$22, W7:$W$23))/Z6</f>
        <v>1553.5674027491796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5.0597569999999998E-3</v>
      </c>
      <c r="O7">
        <f t="shared" si="30"/>
        <v>906.47077152136569</v>
      </c>
      <c r="P7">
        <f t="shared" si="31"/>
        <v>45.323538576068287</v>
      </c>
      <c r="Q7" s="5">
        <f t="shared" si="32"/>
        <v>25</v>
      </c>
      <c r="R7">
        <f t="shared" si="0"/>
        <v>50000</v>
      </c>
      <c r="S7">
        <f t="shared" si="20"/>
        <v>1944.8088645984324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1494.7565216335106</v>
      </c>
      <c r="AC7">
        <f t="shared" si="1"/>
        <v>1843.007762700141</v>
      </c>
      <c r="AE7">
        <f t="shared" si="2"/>
        <v>859.02152082159398</v>
      </c>
      <c r="AF7">
        <f t="shared" si="3"/>
        <v>-42.951076041079702</v>
      </c>
      <c r="AG7">
        <f t="shared" si="4"/>
        <v>-23.691373947443012</v>
      </c>
      <c r="AH7">
        <f t="shared" si="5"/>
        <v>-243.41089933552934</v>
      </c>
      <c r="AI7">
        <f t="shared" si="6"/>
        <v>548.96817149754202</v>
      </c>
      <c r="AJ7">
        <f t="shared" si="7"/>
        <v>-348.25124106663043</v>
      </c>
      <c r="AK7">
        <f t="shared" si="28"/>
        <v>142.57802382774534</v>
      </c>
      <c r="AL7">
        <f t="shared" si="8"/>
        <v>343.29495425865696</v>
      </c>
      <c r="AN7">
        <f t="shared" si="9"/>
        <v>693.63476690749064</v>
      </c>
      <c r="AO7">
        <f t="shared" si="10"/>
        <v>-34.681738345374534</v>
      </c>
      <c r="AP7">
        <f t="shared" si="11"/>
        <v>-19.130091909729643</v>
      </c>
      <c r="AQ7">
        <f t="shared" si="12"/>
        <v>-196.54718575835048</v>
      </c>
      <c r="AR7">
        <f t="shared" si="13"/>
        <v>443.27575089403604</v>
      </c>
      <c r="AS7">
        <f t="shared" si="14"/>
        <v>-281.2026969841944</v>
      </c>
      <c r="AT7">
        <f t="shared" si="15"/>
        <v>115.12758636046819</v>
      </c>
      <c r="AU7">
        <f t="shared" si="16"/>
        <v>277.20064027030986</v>
      </c>
      <c r="AW7">
        <v>4</v>
      </c>
      <c r="AX7">
        <f>(R7*SUMPRODUCT(K8:$K$23, X8:$X$23)-$AZ$3*SUMPRODUCT(K7:$K$22, W8:$W$23))/Z7</f>
        <v>1944.8088645984324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6.5505219999999996E-3</v>
      </c>
      <c r="O8">
        <f t="shared" si="30"/>
        <v>906.47077152136569</v>
      </c>
      <c r="P8">
        <f t="shared" si="31"/>
        <v>45.323538576068287</v>
      </c>
      <c r="Q8" s="5">
        <f t="shared" si="32"/>
        <v>25</v>
      </c>
      <c r="R8">
        <f t="shared" si="0"/>
        <v>50000</v>
      </c>
      <c r="S8">
        <f t="shared" si="20"/>
        <v>2268.5384578297358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1843.007762700141</v>
      </c>
      <c r="AC8">
        <f t="shared" si="1"/>
        <v>2114.2115416406086</v>
      </c>
      <c r="AE8">
        <f t="shared" si="2"/>
        <v>844.80426624276265</v>
      </c>
      <c r="AF8">
        <f t="shared" si="3"/>
        <v>-42.240213312138138</v>
      </c>
      <c r="AG8">
        <f t="shared" si="4"/>
        <v>-23.299269341715629</v>
      </c>
      <c r="AH8">
        <f t="shared" si="5"/>
        <v>-310.38173250590455</v>
      </c>
      <c r="AI8">
        <f t="shared" si="6"/>
        <v>468.88305108300426</v>
      </c>
      <c r="AJ8">
        <f t="shared" si="7"/>
        <v>-271.2037789404676</v>
      </c>
      <c r="AK8">
        <f t="shared" si="28"/>
        <v>185.45458427571663</v>
      </c>
      <c r="AL8">
        <f t="shared" si="8"/>
        <v>383.13385641825329</v>
      </c>
      <c r="AN8">
        <f t="shared" si="9"/>
        <v>637.46822674312989</v>
      </c>
      <c r="AO8">
        <f t="shared" si="10"/>
        <v>-31.873411337156497</v>
      </c>
      <c r="AP8">
        <f t="shared" si="11"/>
        <v>-17.581047474736604</v>
      </c>
      <c r="AQ8">
        <f t="shared" si="12"/>
        <v>-234.20631327297642</v>
      </c>
      <c r="AR8">
        <f t="shared" si="13"/>
        <v>353.80745465826027</v>
      </c>
      <c r="AS8">
        <f t="shared" si="14"/>
        <v>-204.64360675652156</v>
      </c>
      <c r="AT8">
        <f t="shared" si="15"/>
        <v>139.939403366665</v>
      </c>
      <c r="AU8">
        <f t="shared" si="16"/>
        <v>289.10325126840371</v>
      </c>
      <c r="AW8">
        <v>5</v>
      </c>
      <c r="AX8">
        <f>(R8*SUMPRODUCT(K9:$K$23, X9:$X$23)-$AZ$3*SUMPRODUCT(K8:$K$22, W9:$W$23))/Z8</f>
        <v>2268.5384578297358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8.1883779999999996E-3</v>
      </c>
      <c r="O9">
        <f t="shared" si="30"/>
        <v>906.47077152136569</v>
      </c>
      <c r="P9">
        <f t="shared" si="31"/>
        <v>45.323538576068287</v>
      </c>
      <c r="Q9" s="5">
        <f t="shared" si="32"/>
        <v>25</v>
      </c>
      <c r="R9">
        <f t="shared" si="0"/>
        <v>50000</v>
      </c>
      <c r="S9">
        <f t="shared" si="20"/>
        <v>2525.0429827174776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2114.2115416406086</v>
      </c>
      <c r="AC9">
        <f t="shared" si="1"/>
        <v>2310.4641658391138</v>
      </c>
      <c r="AE9">
        <f t="shared" si="2"/>
        <v>829.4386469123267</v>
      </c>
      <c r="AF9">
        <f t="shared" si="3"/>
        <v>-41.471932345616338</v>
      </c>
      <c r="AG9">
        <f t="shared" si="4"/>
        <v>-22.875493423804695</v>
      </c>
      <c r="AH9">
        <f t="shared" si="5"/>
        <v>-381.56644898755746</v>
      </c>
      <c r="AI9">
        <f t="shared" si="6"/>
        <v>383.52477215534827</v>
      </c>
      <c r="AJ9">
        <f t="shared" si="7"/>
        <v>-196.25262419850515</v>
      </c>
      <c r="AK9">
        <f t="shared" si="28"/>
        <v>213.0198840056172</v>
      </c>
      <c r="AL9">
        <f t="shared" si="8"/>
        <v>400.29203196246033</v>
      </c>
      <c r="AN9">
        <f t="shared" si="9"/>
        <v>583.07593969828224</v>
      </c>
      <c r="AO9">
        <f t="shared" si="10"/>
        <v>-29.153796984914116</v>
      </c>
      <c r="AP9">
        <f t="shared" si="11"/>
        <v>-16.080936032821082</v>
      </c>
      <c r="AQ9">
        <f t="shared" si="12"/>
        <v>-268.23227568304225</v>
      </c>
      <c r="AR9">
        <f t="shared" si="13"/>
        <v>269.60893099750484</v>
      </c>
      <c r="AS9">
        <f t="shared" si="14"/>
        <v>-137.96099771667949</v>
      </c>
      <c r="AT9">
        <f t="shared" si="15"/>
        <v>149.74798859851444</v>
      </c>
      <c r="AU9">
        <f t="shared" si="16"/>
        <v>281.39592187933982</v>
      </c>
      <c r="AW9">
        <v>6</v>
      </c>
      <c r="AX9">
        <f>(R9*SUMPRODUCT(K10:$K$23, X10:$X$23)-$AZ$3*SUMPRODUCT(K9:$K$22, W10:$W$23))/Z9</f>
        <v>2525.0429827174776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9.9453500000000004E-3</v>
      </c>
      <c r="O10">
        <f t="shared" si="30"/>
        <v>906.47077152136569</v>
      </c>
      <c r="P10">
        <f t="shared" si="31"/>
        <v>45.323538576068287</v>
      </c>
      <c r="Q10" s="5">
        <f t="shared" si="32"/>
        <v>25</v>
      </c>
      <c r="R10">
        <f t="shared" si="0"/>
        <v>50000</v>
      </c>
      <c r="S10">
        <f t="shared" si="20"/>
        <v>2711.8784987911208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2310.4641658391138</v>
      </c>
      <c r="AC10">
        <f t="shared" si="1"/>
        <v>2431.9295133294031</v>
      </c>
      <c r="AE10">
        <f t="shared" si="2"/>
        <v>812.89520279613396</v>
      </c>
      <c r="AF10">
        <f t="shared" si="3"/>
        <v>-40.644760139806699</v>
      </c>
      <c r="AG10">
        <f t="shared" si="4"/>
        <v>-22.41923370104421</v>
      </c>
      <c r="AH10">
        <f t="shared" si="5"/>
        <v>-455.009577044872</v>
      </c>
      <c r="AI10">
        <f t="shared" si="6"/>
        <v>294.82163191041104</v>
      </c>
      <c r="AJ10">
        <f t="shared" si="7"/>
        <v>-121.46534749028933</v>
      </c>
      <c r="AK10">
        <f t="shared" si="28"/>
        <v>167.39140324130244</v>
      </c>
      <c r="AL10">
        <f t="shared" si="8"/>
        <v>340.74768766142415</v>
      </c>
      <c r="AN10">
        <f t="shared" si="9"/>
        <v>542.0148781223761</v>
      </c>
      <c r="AO10">
        <f t="shared" si="10"/>
        <v>-27.100743906118808</v>
      </c>
      <c r="AP10">
        <f t="shared" si="11"/>
        <v>-14.948492967199899</v>
      </c>
      <c r="AQ10">
        <f t="shared" si="12"/>
        <v>-303.38715199472097</v>
      </c>
      <c r="AR10">
        <f t="shared" si="13"/>
        <v>196.57848925433646</v>
      </c>
      <c r="AS10">
        <f t="shared" si="14"/>
        <v>-80.989560880152297</v>
      </c>
      <c r="AT10">
        <f t="shared" si="15"/>
        <v>111.61171909304758</v>
      </c>
      <c r="AU10">
        <f t="shared" si="16"/>
        <v>227.20064746723176</v>
      </c>
      <c r="AW10">
        <v>7</v>
      </c>
      <c r="AX10">
        <f>(R10*SUMPRODUCT(K11:$K$23, X11:$X$23)-$AZ$3*SUMPRODUCT(K10:$K$22, W11:$W$23))/Z10</f>
        <v>2711.8784987911208</v>
      </c>
    </row>
    <row r="11" spans="1:52" x14ac:dyDescent="0.25">
      <c r="A11" t="s">
        <v>33</v>
      </c>
      <c r="C11" s="24">
        <f>AU25</f>
        <v>-643.12159332007036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1.1968530999999999E-2</v>
      </c>
      <c r="O11">
        <f t="shared" si="30"/>
        <v>906.47077152136569</v>
      </c>
      <c r="P11">
        <f t="shared" si="31"/>
        <v>45.323538576068287</v>
      </c>
      <c r="Q11" s="5">
        <f t="shared" si="32"/>
        <v>25</v>
      </c>
      <c r="R11">
        <f t="shared" si="0"/>
        <v>50000</v>
      </c>
      <c r="S11">
        <f t="shared" si="20"/>
        <v>2835.0128427296499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2431.9295133294031</v>
      </c>
      <c r="AC11">
        <f t="shared" si="1"/>
        <v>2486.5008663486419</v>
      </c>
      <c r="AE11">
        <f t="shared" si="2"/>
        <v>795.03708933375583</v>
      </c>
      <c r="AF11">
        <f t="shared" si="3"/>
        <v>-39.751854466687796</v>
      </c>
      <c r="AG11">
        <f t="shared" si="4"/>
        <v>-21.926716070486577</v>
      </c>
      <c r="AH11">
        <f t="shared" si="5"/>
        <v>-536.65058709438472</v>
      </c>
      <c r="AI11">
        <f t="shared" si="6"/>
        <v>196.70793170219679</v>
      </c>
      <c r="AJ11">
        <f t="shared" si="7"/>
        <v>-54.571353019238813</v>
      </c>
      <c r="AK11">
        <f t="shared" si="28"/>
        <v>163.50411658247899</v>
      </c>
      <c r="AL11">
        <f t="shared" si="8"/>
        <v>305.64069526543699</v>
      </c>
      <c r="AN11">
        <f t="shared" si="9"/>
        <v>504.24009081126559</v>
      </c>
      <c r="AO11">
        <f t="shared" si="10"/>
        <v>-25.212004540563282</v>
      </c>
      <c r="AP11">
        <f t="shared" si="11"/>
        <v>-13.906683664079415</v>
      </c>
      <c r="AQ11">
        <f t="shared" si="12"/>
        <v>-340.36241126455627</v>
      </c>
      <c r="AR11">
        <f t="shared" si="13"/>
        <v>124.75899134206668</v>
      </c>
      <c r="AS11">
        <f t="shared" si="14"/>
        <v>-34.611044404449132</v>
      </c>
      <c r="AT11">
        <f t="shared" si="15"/>
        <v>103.69998041557341</v>
      </c>
      <c r="AU11">
        <f t="shared" si="16"/>
        <v>193.84792735319098</v>
      </c>
      <c r="AW11">
        <v>8</v>
      </c>
      <c r="AX11">
        <f>(R11*SUMPRODUCT(K12:$K$23, X12:$X$23)-$AZ$3*SUMPRODUCT(K11:$K$22, W12:$W$23))/Z11</f>
        <v>2835.0128427296499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1.4271456E-2</v>
      </c>
      <c r="O12">
        <f t="shared" si="30"/>
        <v>906.47077152136569</v>
      </c>
      <c r="P12">
        <f t="shared" si="31"/>
        <v>45.323538576068287</v>
      </c>
      <c r="Q12" s="5">
        <f t="shared" si="32"/>
        <v>25</v>
      </c>
      <c r="R12">
        <f t="shared" si="0"/>
        <v>50000</v>
      </c>
      <c r="S12">
        <f t="shared" si="20"/>
        <v>2901.3746244160079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2486.5008663486419</v>
      </c>
      <c r="AC12">
        <f t="shared" si="1"/>
        <v>2482.9410158876713</v>
      </c>
      <c r="AE12">
        <f t="shared" si="2"/>
        <v>775.74038160162343</v>
      </c>
      <c r="AF12">
        <f t="shared" si="3"/>
        <v>-38.787019080081173</v>
      </c>
      <c r="AG12">
        <f t="shared" si="4"/>
        <v>-21.394522746157268</v>
      </c>
      <c r="AH12">
        <f t="shared" si="5"/>
        <v>-625.85232724888419</v>
      </c>
      <c r="AI12">
        <f t="shared" si="6"/>
        <v>89.706512526500774</v>
      </c>
      <c r="AJ12">
        <f t="shared" si="7"/>
        <v>3.5598504609706652</v>
      </c>
      <c r="AK12">
        <f t="shared" si="28"/>
        <v>225.64179602091292</v>
      </c>
      <c r="AL12">
        <f t="shared" si="8"/>
        <v>318.90815900838436</v>
      </c>
      <c r="AN12">
        <f t="shared" si="9"/>
        <v>459.81443891000367</v>
      </c>
      <c r="AO12">
        <f t="shared" si="10"/>
        <v>-22.990721945500184</v>
      </c>
      <c r="AP12">
        <f t="shared" si="11"/>
        <v>-12.681446919084852</v>
      </c>
      <c r="AQ12">
        <f t="shared" si="12"/>
        <v>-370.96939068752926</v>
      </c>
      <c r="AR12">
        <f t="shared" si="13"/>
        <v>53.17287935788935</v>
      </c>
      <c r="AS12">
        <f t="shared" si="14"/>
        <v>2.1100753307894045</v>
      </c>
      <c r="AT12">
        <f t="shared" si="15"/>
        <v>133.7475246780223</v>
      </c>
      <c r="AU12">
        <f t="shared" si="16"/>
        <v>189.03047936670106</v>
      </c>
      <c r="AW12">
        <v>9</v>
      </c>
      <c r="AX12">
        <f>(R12*SUMPRODUCT(K13:$K$23, X13:$X$23)-$AZ$3*SUMPRODUCT(K12:$K$22, W13:$W$23))/Z12</f>
        <v>2901.3746244160079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1.6820735999999999E-2</v>
      </c>
      <c r="O13">
        <f t="shared" si="30"/>
        <v>906.47077152136569</v>
      </c>
      <c r="P13">
        <f t="shared" si="31"/>
        <v>45.323538576068287</v>
      </c>
      <c r="Q13" s="5">
        <f t="shared" si="32"/>
        <v>25</v>
      </c>
      <c r="R13">
        <f t="shared" si="0"/>
        <v>50000</v>
      </c>
      <c r="S13">
        <f t="shared" si="20"/>
        <v>2919.5837422603413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2482.9410158876713</v>
      </c>
      <c r="AC13">
        <f t="shared" si="1"/>
        <v>2431.5117778901968</v>
      </c>
      <c r="AE13">
        <f t="shared" si="2"/>
        <v>754.93445362214698</v>
      </c>
      <c r="AF13">
        <f t="shared" si="3"/>
        <v>-37.746722681107357</v>
      </c>
      <c r="AG13">
        <f t="shared" si="4"/>
        <v>-20.820705899736588</v>
      </c>
      <c r="AH13">
        <f t="shared" si="5"/>
        <v>-719.7432379182128</v>
      </c>
      <c r="AI13">
        <f t="shared" si="6"/>
        <v>-23.37621287690979</v>
      </c>
      <c r="AJ13">
        <f t="shared" si="7"/>
        <v>51.429237997474502</v>
      </c>
      <c r="AK13">
        <f t="shared" si="28"/>
        <v>332.49337679550308</v>
      </c>
      <c r="AL13">
        <f t="shared" si="8"/>
        <v>360.54640191606779</v>
      </c>
      <c r="AN13">
        <f t="shared" si="9"/>
        <v>405.36450514993231</v>
      </c>
      <c r="AO13">
        <f t="shared" si="10"/>
        <v>-20.268225257496621</v>
      </c>
      <c r="AP13">
        <f t="shared" si="11"/>
        <v>-11.179745610263668</v>
      </c>
      <c r="AQ13">
        <f t="shared" si="12"/>
        <v>-386.46846765819299</v>
      </c>
      <c r="AR13">
        <f t="shared" si="13"/>
        <v>-12.55193337602101</v>
      </c>
      <c r="AS13">
        <f t="shared" si="14"/>
        <v>27.615096265720037</v>
      </c>
      <c r="AT13">
        <f t="shared" si="15"/>
        <v>178.53339783826911</v>
      </c>
      <c r="AU13">
        <f t="shared" si="16"/>
        <v>193.59656072796813</v>
      </c>
      <c r="AW13">
        <v>10</v>
      </c>
      <c r="AX13">
        <f>(R13*SUMPRODUCT(K14:$K$23, X14:$X$23)-$AZ$3*SUMPRODUCT(K13:$K$22, W14:$W$23))/Z13</f>
        <v>2919.5837422603413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1.9715634999999999E-2</v>
      </c>
      <c r="O14">
        <f t="shared" si="30"/>
        <v>906.47077152136569</v>
      </c>
      <c r="P14">
        <f t="shared" si="31"/>
        <v>45.323538576068287</v>
      </c>
      <c r="Q14" s="5">
        <f t="shared" si="32"/>
        <v>25</v>
      </c>
      <c r="R14">
        <f t="shared" si="0"/>
        <v>50000</v>
      </c>
      <c r="S14">
        <f t="shared" si="20"/>
        <v>2871.9841364430836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2431.5117778901968</v>
      </c>
      <c r="AC14">
        <f t="shared" si="1"/>
        <v>2320.793561644597</v>
      </c>
      <c r="AE14">
        <f t="shared" si="2"/>
        <v>732.50109694938681</v>
      </c>
      <c r="AF14">
        <f t="shared" si="3"/>
        <v>-36.625054847469343</v>
      </c>
      <c r="AG14">
        <f t="shared" si="4"/>
        <v>-20.202005402777669</v>
      </c>
      <c r="AH14">
        <f t="shared" si="5"/>
        <v>-820.98687592310637</v>
      </c>
      <c r="AI14">
        <f t="shared" si="6"/>
        <v>-145.31283922396653</v>
      </c>
      <c r="AJ14">
        <f t="shared" si="7"/>
        <v>110.71821624559971</v>
      </c>
      <c r="AK14">
        <f t="shared" si="28"/>
        <v>267.61057575672521</v>
      </c>
      <c r="AL14">
        <f t="shared" si="8"/>
        <v>233.01595277835838</v>
      </c>
      <c r="AN14">
        <f t="shared" si="9"/>
        <v>362.31550381176828</v>
      </c>
      <c r="AO14">
        <f t="shared" si="10"/>
        <v>-18.115775190588415</v>
      </c>
      <c r="AP14">
        <f t="shared" si="11"/>
        <v>-9.9924761833103535</v>
      </c>
      <c r="AQ14">
        <f t="shared" si="12"/>
        <v>-406.08304180257511</v>
      </c>
      <c r="AR14">
        <f t="shared" si="13"/>
        <v>-71.875789364705597</v>
      </c>
      <c r="AS14">
        <f t="shared" si="14"/>
        <v>54.76432249348094</v>
      </c>
      <c r="AT14">
        <f t="shared" si="15"/>
        <v>132.36766604781593</v>
      </c>
      <c r="AU14">
        <f t="shared" si="16"/>
        <v>115.25619917659128</v>
      </c>
      <c r="AW14">
        <v>11</v>
      </c>
      <c r="AX14">
        <f>(R14*SUMPRODUCT(K15:$K$23, X15:$X$23)-$AZ$3*SUMPRODUCT(K14:$K$22, W15:$W$23))/Z14</f>
        <v>2871.9841364430836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2.2996762E-2</v>
      </c>
      <c r="O15">
        <f t="shared" si="30"/>
        <v>906.47077152136569</v>
      </c>
      <c r="P15">
        <f t="shared" si="31"/>
        <v>45.323538576068287</v>
      </c>
      <c r="Q15" s="5">
        <f t="shared" si="32"/>
        <v>25</v>
      </c>
      <c r="R15">
        <f t="shared" si="0"/>
        <v>50000</v>
      </c>
      <c r="S15">
        <f t="shared" si="20"/>
        <v>2766.0408128266763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2320.793561644597</v>
      </c>
      <c r="AC15">
        <f t="shared" si="1"/>
        <v>2161.4290610157782</v>
      </c>
      <c r="AE15">
        <f t="shared" si="2"/>
        <v>708.3309325886089</v>
      </c>
      <c r="AF15">
        <f t="shared" si="3"/>
        <v>-35.416546629430449</v>
      </c>
      <c r="AG15">
        <f t="shared" si="4"/>
        <v>-19.535404638579497</v>
      </c>
      <c r="AH15">
        <f t="shared" si="5"/>
        <v>-929.16142034078428</v>
      </c>
      <c r="AI15">
        <f t="shared" si="6"/>
        <v>-275.78243902018528</v>
      </c>
      <c r="AJ15">
        <f t="shared" si="7"/>
        <v>159.36450062881886</v>
      </c>
      <c r="AK15">
        <f t="shared" si="28"/>
        <v>256.17158907645512</v>
      </c>
      <c r="AL15">
        <f t="shared" si="8"/>
        <v>139.7536506850887</v>
      </c>
      <c r="AN15">
        <f t="shared" si="9"/>
        <v>322.74313527785517</v>
      </c>
      <c r="AO15">
        <f t="shared" si="10"/>
        <v>-16.137156763892762</v>
      </c>
      <c r="AP15">
        <f t="shared" si="11"/>
        <v>-8.9010905099615787</v>
      </c>
      <c r="AQ15">
        <f t="shared" si="12"/>
        <v>-423.36209839670687</v>
      </c>
      <c r="AR15">
        <f t="shared" si="13"/>
        <v>-125.65721039270603</v>
      </c>
      <c r="AS15">
        <f t="shared" si="14"/>
        <v>72.612667636819026</v>
      </c>
      <c r="AT15">
        <f t="shared" si="15"/>
        <v>116.72174406600956</v>
      </c>
      <c r="AU15">
        <f t="shared" si="16"/>
        <v>63.677201310122555</v>
      </c>
      <c r="AW15">
        <v>12</v>
      </c>
      <c r="AX15">
        <f>(R15*SUMPRODUCT(K16:$K$23, X16:$X$23)-$AZ$3*SUMPRODUCT(K15:$K$22, W16:$W$23))/Z15</f>
        <v>2766.0408128266763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2.6417759999999998E-2</v>
      </c>
      <c r="O16">
        <f t="shared" si="30"/>
        <v>906.47077152136569</v>
      </c>
      <c r="P16">
        <f t="shared" si="31"/>
        <v>45.323538576068287</v>
      </c>
      <c r="Q16" s="5">
        <f t="shared" si="32"/>
        <v>25</v>
      </c>
      <c r="R16">
        <f t="shared" si="0"/>
        <v>50000</v>
      </c>
      <c r="S16">
        <f t="shared" si="20"/>
        <v>2607.5396001480694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2161.4290610157782</v>
      </c>
      <c r="AC16">
        <f t="shared" si="1"/>
        <v>1963.3697799052866</v>
      </c>
      <c r="AE16">
        <f t="shared" si="2"/>
        <v>682.53510668502076</v>
      </c>
      <c r="AF16">
        <f t="shared" si="3"/>
        <v>-34.126755334251044</v>
      </c>
      <c r="AG16">
        <f t="shared" si="4"/>
        <v>-18.823968960948822</v>
      </c>
      <c r="AH16">
        <f t="shared" si="5"/>
        <v>-1032.1632624897597</v>
      </c>
      <c r="AI16">
        <f t="shared" si="6"/>
        <v>-402.57888009993883</v>
      </c>
      <c r="AJ16">
        <f t="shared" si="7"/>
        <v>198.05928111049161</v>
      </c>
      <c r="AK16">
        <f t="shared" si="28"/>
        <v>240.43778737620553</v>
      </c>
      <c r="AL16">
        <f t="shared" si="8"/>
        <v>35.918188386758317</v>
      </c>
      <c r="AN16">
        <f t="shared" si="9"/>
        <v>286.4758175296468</v>
      </c>
      <c r="AO16">
        <f t="shared" si="10"/>
        <v>-14.323790876482343</v>
      </c>
      <c r="AP16">
        <f t="shared" si="11"/>
        <v>-7.9008564459514545</v>
      </c>
      <c r="AQ16">
        <f t="shared" si="12"/>
        <v>-433.22286509472923</v>
      </c>
      <c r="AR16">
        <f t="shared" si="13"/>
        <v>-168.97169488751621</v>
      </c>
      <c r="AS16">
        <f t="shared" si="14"/>
        <v>83.130074804557225</v>
      </c>
      <c r="AT16">
        <f t="shared" si="15"/>
        <v>100.91731696872955</v>
      </c>
      <c r="AU16">
        <f t="shared" si="16"/>
        <v>15.075696885770576</v>
      </c>
      <c r="AW16">
        <v>13</v>
      </c>
      <c r="AX16">
        <f>(R16*SUMPRODUCT(K17:$K$23, X17:$X$23)-$AZ$3*SUMPRODUCT(K16:$K$22, W17:$W$23))/Z16</f>
        <v>2607.5396001480694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3.0077894000000001E-2</v>
      </c>
      <c r="O17">
        <f t="shared" si="30"/>
        <v>906.47077152136569</v>
      </c>
      <c r="P17">
        <f t="shared" si="31"/>
        <v>45.323538576068287</v>
      </c>
      <c r="Q17" s="5">
        <f t="shared" si="32"/>
        <v>25</v>
      </c>
      <c r="R17">
        <f t="shared" si="0"/>
        <v>50000</v>
      </c>
      <c r="S17">
        <f t="shared" si="20"/>
        <v>2399.464816158983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1963.3697799052866</v>
      </c>
      <c r="AC17">
        <f t="shared" si="1"/>
        <v>1734.2893959971739</v>
      </c>
      <c r="AE17">
        <f t="shared" si="2"/>
        <v>655.1805370280199</v>
      </c>
      <c r="AF17">
        <f t="shared" si="3"/>
        <v>-32.759026851400996</v>
      </c>
      <c r="AG17">
        <f t="shared" si="4"/>
        <v>-18.069543928272626</v>
      </c>
      <c r="AH17">
        <f t="shared" si="5"/>
        <v>-1132.3706861334176</v>
      </c>
      <c r="AI17">
        <f t="shared" si="6"/>
        <v>-528.01871988507139</v>
      </c>
      <c r="AJ17">
        <f t="shared" si="7"/>
        <v>229.08038390811271</v>
      </c>
      <c r="AK17">
        <f t="shared" si="28"/>
        <v>221.26616069230869</v>
      </c>
      <c r="AL17">
        <f t="shared" si="8"/>
        <v>-77.672175284649995</v>
      </c>
      <c r="AN17">
        <f t="shared" si="9"/>
        <v>253.31804497280723</v>
      </c>
      <c r="AO17">
        <f t="shared" si="10"/>
        <v>-12.665902248640363</v>
      </c>
      <c r="AP17">
        <f t="shared" si="11"/>
        <v>-6.9863820470364848</v>
      </c>
      <c r="AQ17">
        <f t="shared" si="12"/>
        <v>-437.81814657837742</v>
      </c>
      <c r="AR17">
        <f t="shared" si="13"/>
        <v>-204.15238590124707</v>
      </c>
      <c r="AS17">
        <f t="shared" si="14"/>
        <v>88.571304722291345</v>
      </c>
      <c r="AT17">
        <f t="shared" si="15"/>
        <v>85.550024882405111</v>
      </c>
      <c r="AU17">
        <f t="shared" si="16"/>
        <v>-30.03105629655062</v>
      </c>
      <c r="AW17">
        <v>14</v>
      </c>
      <c r="AX17">
        <f>(R17*SUMPRODUCT(K18:$K$23, X18:$X$23)-$AZ$3*SUMPRODUCT(K17:$K$22, W18:$W$23))/Z17</f>
        <v>2399.464816158983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3.4111622000000001E-2</v>
      </c>
      <c r="O18">
        <f t="shared" si="30"/>
        <v>906.47077152136569</v>
      </c>
      <c r="P18">
        <f t="shared" si="31"/>
        <v>45.323538576068287</v>
      </c>
      <c r="Q18" s="5">
        <f t="shared" si="32"/>
        <v>25</v>
      </c>
      <c r="R18">
        <f t="shared" si="0"/>
        <v>50000</v>
      </c>
      <c r="S18">
        <f t="shared" si="20"/>
        <v>2141.8539247444442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1734.2893959971739</v>
      </c>
      <c r="AC18">
        <f t="shared" si="1"/>
        <v>1479.8040525112451</v>
      </c>
      <c r="AE18">
        <f t="shared" si="2"/>
        <v>626.27946083688278</v>
      </c>
      <c r="AF18">
        <f t="shared" si="3"/>
        <v>-31.313973041844143</v>
      </c>
      <c r="AG18">
        <f t="shared" si="4"/>
        <v>-17.272467036796268</v>
      </c>
      <c r="AH18">
        <f t="shared" si="5"/>
        <v>-1232.7629043872621</v>
      </c>
      <c r="AI18">
        <f t="shared" si="6"/>
        <v>-655.06988362901973</v>
      </c>
      <c r="AJ18">
        <f t="shared" si="7"/>
        <v>254.48534348592875</v>
      </c>
      <c r="AK18">
        <f t="shared" si="28"/>
        <v>199.31434040609963</v>
      </c>
      <c r="AL18">
        <f t="shared" si="8"/>
        <v>-201.27019973699134</v>
      </c>
      <c r="AN18">
        <f t="shared" si="9"/>
        <v>223.05680437667556</v>
      </c>
      <c r="AO18">
        <f t="shared" si="10"/>
        <v>-11.152840218833781</v>
      </c>
      <c r="AP18">
        <f t="shared" si="11"/>
        <v>-6.1517925173227193</v>
      </c>
      <c r="AQ18">
        <f t="shared" si="12"/>
        <v>-439.06302409995635</v>
      </c>
      <c r="AR18">
        <f t="shared" si="13"/>
        <v>-233.31085245943729</v>
      </c>
      <c r="AS18">
        <f t="shared" si="14"/>
        <v>90.637951630760099</v>
      </c>
      <c r="AT18">
        <f t="shared" si="15"/>
        <v>70.988149248932302</v>
      </c>
      <c r="AU18">
        <f t="shared" si="16"/>
        <v>-71.684751579744869</v>
      </c>
      <c r="AW18">
        <v>15</v>
      </c>
      <c r="AX18">
        <f>(R18*SUMPRODUCT(K19:$K$23, X19:$X$23)-$AZ$3*SUMPRODUCT(K18:$K$22, W19:$W$23))/Z18</f>
        <v>2141.8539247444442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3.8936755000000003E-2</v>
      </c>
      <c r="O19">
        <f t="shared" si="30"/>
        <v>906.47077152136569</v>
      </c>
      <c r="P19">
        <f t="shared" si="31"/>
        <v>45.323538576068287</v>
      </c>
      <c r="Q19" s="5">
        <f t="shared" si="32"/>
        <v>25</v>
      </c>
      <c r="R19">
        <f t="shared" si="0"/>
        <v>50000</v>
      </c>
      <c r="S19">
        <f t="shared" si="20"/>
        <v>1827.8098084598992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1479.8040525112451</v>
      </c>
      <c r="AC19">
        <f t="shared" si="1"/>
        <v>1201.0325164716421</v>
      </c>
      <c r="AE19">
        <f t="shared" si="2"/>
        <v>595.63137630037625</v>
      </c>
      <c r="AF19">
        <f t="shared" si="3"/>
        <v>-29.781568815018812</v>
      </c>
      <c r="AG19">
        <f t="shared" si="4"/>
        <v>-16.427208549170995</v>
      </c>
      <c r="AH19">
        <f t="shared" si="5"/>
        <v>-1345.0676345146246</v>
      </c>
      <c r="AI19">
        <f t="shared" si="6"/>
        <v>-795.64503557843818</v>
      </c>
      <c r="AJ19">
        <f t="shared" si="7"/>
        <v>278.77153603960301</v>
      </c>
      <c r="AK19">
        <f t="shared" si="28"/>
        <v>175.0466007999093</v>
      </c>
      <c r="AL19">
        <f t="shared" si="8"/>
        <v>-341.82689873892588</v>
      </c>
      <c r="AN19">
        <f t="shared" si="9"/>
        <v>195.41911455715552</v>
      </c>
      <c r="AO19">
        <f t="shared" si="10"/>
        <v>-9.7709557278577766</v>
      </c>
      <c r="AP19">
        <f t="shared" si="11"/>
        <v>-5.3895591754485341</v>
      </c>
      <c r="AQ19">
        <f t="shared" si="12"/>
        <v>-441.29966387764586</v>
      </c>
      <c r="AR19">
        <f t="shared" si="13"/>
        <v>-261.04106422379664</v>
      </c>
      <c r="AS19">
        <f t="shared" si="14"/>
        <v>91.461412048119769</v>
      </c>
      <c r="AT19">
        <f t="shared" si="15"/>
        <v>57.430573834155048</v>
      </c>
      <c r="AU19">
        <f t="shared" si="16"/>
        <v>-112.14907834152181</v>
      </c>
      <c r="AW19">
        <v>16</v>
      </c>
      <c r="AX19">
        <f>(R19*SUMPRODUCT(K20:$K$23, X20:$X$23)-$AZ$3*SUMPRODUCT(K19:$K$22, W20:$W$23))/Z19</f>
        <v>1827.8098084598992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4.4081337999999998E-2</v>
      </c>
      <c r="O20">
        <f t="shared" si="30"/>
        <v>906.47077152136569</v>
      </c>
      <c r="P20">
        <f t="shared" si="31"/>
        <v>45.323538576068287</v>
      </c>
      <c r="Q20" s="5">
        <f t="shared" si="32"/>
        <v>25</v>
      </c>
      <c r="R20">
        <f t="shared" si="0"/>
        <v>50000</v>
      </c>
      <c r="S20">
        <f t="shared" si="20"/>
        <v>1457.1892228914496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1201.0325164716421</v>
      </c>
      <c r="AC20">
        <f t="shared" si="1"/>
        <v>905.71905837822351</v>
      </c>
      <c r="AE20">
        <f t="shared" si="2"/>
        <v>563.41883451527042</v>
      </c>
      <c r="AF20">
        <f t="shared" si="3"/>
        <v>-28.170941725763523</v>
      </c>
      <c r="AG20">
        <f t="shared" si="4"/>
        <v>-15.538803131226789</v>
      </c>
      <c r="AH20">
        <f t="shared" si="5"/>
        <v>-1448.2666649049922</v>
      </c>
      <c r="AI20">
        <f t="shared" si="6"/>
        <v>-928.55757524671219</v>
      </c>
      <c r="AJ20">
        <f t="shared" si="7"/>
        <v>295.3134580934186</v>
      </c>
      <c r="AK20">
        <f t="shared" si="28"/>
        <v>148.57351462047654</v>
      </c>
      <c r="AL20">
        <f t="shared" si="8"/>
        <v>-484.67060253281704</v>
      </c>
      <c r="AN20">
        <f t="shared" si="9"/>
        <v>170.27974922955616</v>
      </c>
      <c r="AO20">
        <f t="shared" si="10"/>
        <v>-8.513987461477809</v>
      </c>
      <c r="AP20">
        <f t="shared" si="11"/>
        <v>-4.6962283445656201</v>
      </c>
      <c r="AQ20">
        <f t="shared" si="12"/>
        <v>-437.70365740384881</v>
      </c>
      <c r="AR20">
        <f t="shared" si="13"/>
        <v>-280.63412398033614</v>
      </c>
      <c r="AS20">
        <f t="shared" si="14"/>
        <v>89.251367735200304</v>
      </c>
      <c r="AT20">
        <f t="shared" si="15"/>
        <v>44.902760188154232</v>
      </c>
      <c r="AU20">
        <f t="shared" si="16"/>
        <v>-146.47999605698158</v>
      </c>
      <c r="AW20">
        <v>17</v>
      </c>
      <c r="AX20">
        <f>(R20*SUMPRODUCT(K21:$K$23, X21:$X$23)-$AZ$3*SUMPRODUCT(K20:$K$22, W21:$W$23))/Z20</f>
        <v>1457.1892228914496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4.9206066999999999E-2</v>
      </c>
      <c r="O21">
        <f t="shared" si="30"/>
        <v>906.47077152136569</v>
      </c>
      <c r="P21">
        <f t="shared" si="31"/>
        <v>45.323538576068287</v>
      </c>
      <c r="Q21" s="5">
        <f t="shared" si="32"/>
        <v>25</v>
      </c>
      <c r="R21">
        <f t="shared" si="0"/>
        <v>50000</v>
      </c>
      <c r="S21">
        <f t="shared" si="20"/>
        <v>1033.0115523989798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905.71905837822351</v>
      </c>
      <c r="AC21">
        <f t="shared" si="1"/>
        <v>604.05605523116321</v>
      </c>
      <c r="AE21">
        <f t="shared" si="2"/>
        <v>530.06102124989741</v>
      </c>
      <c r="AF21">
        <f t="shared" si="3"/>
        <v>-26.503051062494873</v>
      </c>
      <c r="AG21">
        <f t="shared" si="4"/>
        <v>-14.618811711939566</v>
      </c>
      <c r="AH21">
        <f t="shared" si="5"/>
        <v>-1529.2067759499105</v>
      </c>
      <c r="AI21">
        <f t="shared" si="6"/>
        <v>-1040.2676174744474</v>
      </c>
      <c r="AJ21">
        <f t="shared" si="7"/>
        <v>301.66300314706029</v>
      </c>
      <c r="AK21">
        <f t="shared" si="28"/>
        <v>120.59183533436061</v>
      </c>
      <c r="AL21">
        <f t="shared" si="8"/>
        <v>-618.01277899302659</v>
      </c>
      <c r="AN21">
        <f t="shared" si="9"/>
        <v>147.570543574277</v>
      </c>
      <c r="AO21">
        <f t="shared" si="10"/>
        <v>-7.37852717871385</v>
      </c>
      <c r="AP21">
        <f t="shared" si="11"/>
        <v>-4.0699200738321526</v>
      </c>
      <c r="AQ21">
        <f t="shared" si="12"/>
        <v>-425.73565328812521</v>
      </c>
      <c r="AR21">
        <f t="shared" si="13"/>
        <v>-289.61355696639424</v>
      </c>
      <c r="AS21">
        <f t="shared" si="14"/>
        <v>83.98386518912352</v>
      </c>
      <c r="AT21">
        <f t="shared" si="15"/>
        <v>33.573120787014943</v>
      </c>
      <c r="AU21">
        <f t="shared" si="16"/>
        <v>-172.05657099025578</v>
      </c>
      <c r="AW21">
        <v>18</v>
      </c>
      <c r="AX21">
        <f>(R21*SUMPRODUCT(K22:$K$23, X22:$X$23)-$AZ$3*SUMPRODUCT(K21:$K$22, W22:$W$23))/Z21</f>
        <v>1033.0115523989798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5.4843360000000001E-2</v>
      </c>
      <c r="O22">
        <f t="shared" si="30"/>
        <v>906.47077152136569</v>
      </c>
      <c r="P22">
        <f t="shared" si="31"/>
        <v>45.323538576068287</v>
      </c>
      <c r="Q22" s="5">
        <f t="shared" si="32"/>
        <v>25</v>
      </c>
      <c r="R22">
        <f t="shared" si="0"/>
        <v>50000</v>
      </c>
      <c r="S22">
        <f t="shared" si="20"/>
        <v>549.25952606189867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604.05605523116321</v>
      </c>
      <c r="AC22">
        <f t="shared" si="1"/>
        <v>300.35441732954331</v>
      </c>
      <c r="AE22">
        <f t="shared" si="2"/>
        <v>495.69008362702266</v>
      </c>
      <c r="AF22">
        <f t="shared" si="3"/>
        <v>-24.784504181351135</v>
      </c>
      <c r="AG22">
        <f t="shared" si="4"/>
        <v>-13.670878841330053</v>
      </c>
      <c r="AH22">
        <f t="shared" si="5"/>
        <v>-1603.4895069802358</v>
      </c>
      <c r="AI22">
        <f t="shared" si="6"/>
        <v>-1146.2548063758943</v>
      </c>
      <c r="AJ22">
        <f t="shared" si="7"/>
        <v>303.7016379016199</v>
      </c>
      <c r="AK22">
        <f t="shared" si="28"/>
        <v>91.984467079296763</v>
      </c>
      <c r="AL22">
        <f t="shared" si="8"/>
        <v>-750.56870139497755</v>
      </c>
      <c r="AN22">
        <f t="shared" si="9"/>
        <v>127.12360666921016</v>
      </c>
      <c r="AO22">
        <f t="shared" si="10"/>
        <v>-6.3561803334605083</v>
      </c>
      <c r="AP22">
        <f t="shared" si="11"/>
        <v>-3.5060040175331189</v>
      </c>
      <c r="AQ22">
        <f t="shared" si="12"/>
        <v>-411.22745061194269</v>
      </c>
      <c r="AR22">
        <f t="shared" si="13"/>
        <v>-293.9660282937262</v>
      </c>
      <c r="AS22">
        <f t="shared" si="14"/>
        <v>77.886665149529961</v>
      </c>
      <c r="AT22">
        <f t="shared" si="15"/>
        <v>23.590137464730926</v>
      </c>
      <c r="AU22">
        <f t="shared" si="16"/>
        <v>-192.48922567946528</v>
      </c>
      <c r="AW22">
        <v>19</v>
      </c>
      <c r="AX22">
        <f>(R22*SUMPRODUCT(K23:$K$23, X23:$X$23)-$AZ$3*SUMPRODUCT(K22:$K$22, W23:$W$23))/Z22</f>
        <v>549.25952606189867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6.0839808000000002E-2</v>
      </c>
      <c r="O23">
        <f t="shared" si="30"/>
        <v>906.47077152136569</v>
      </c>
      <c r="P23">
        <f t="shared" si="31"/>
        <v>45.323538576068287</v>
      </c>
      <c r="Q23" s="5">
        <f t="shared" si="32"/>
        <v>25</v>
      </c>
      <c r="R23">
        <f t="shared" si="0"/>
        <v>50000</v>
      </c>
      <c r="S23">
        <f t="shared" si="20"/>
        <v>591.13544767735664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300.35441732954331</v>
      </c>
      <c r="AC23">
        <f t="shared" si="1"/>
        <v>300.35441732954331</v>
      </c>
      <c r="AE23">
        <f t="shared" si="2"/>
        <v>460.57549327538044</v>
      </c>
      <c r="AF23">
        <f t="shared" si="3"/>
        <v>-23.028774663769024</v>
      </c>
      <c r="AG23">
        <f t="shared" si="4"/>
        <v>-12.702436409018969</v>
      </c>
      <c r="AH23">
        <f t="shared" si="5"/>
        <v>-1663.4672877955659</v>
      </c>
      <c r="AI23">
        <f t="shared" si="6"/>
        <v>-1238.6230055929734</v>
      </c>
      <c r="AJ23">
        <f t="shared" si="7"/>
        <v>0</v>
      </c>
      <c r="AK23">
        <f t="shared" si="28"/>
        <v>63.142200202484617</v>
      </c>
      <c r="AL23">
        <f t="shared" si="8"/>
        <v>-1175.4808053904887</v>
      </c>
      <c r="AN23">
        <f t="shared" si="9"/>
        <v>108.80753408853948</v>
      </c>
      <c r="AO23">
        <f t="shared" si="10"/>
        <v>-5.4403767044269742</v>
      </c>
      <c r="AP23">
        <f t="shared" si="11"/>
        <v>-3.0008561088495851</v>
      </c>
      <c r="AQ23">
        <f t="shared" si="12"/>
        <v>-392.98177229279293</v>
      </c>
      <c r="AR23">
        <f t="shared" si="13"/>
        <v>-292.61547101753001</v>
      </c>
      <c r="AS23">
        <f t="shared" si="14"/>
        <v>0</v>
      </c>
      <c r="AT23">
        <f t="shared" si="15"/>
        <v>14.916875086207449</v>
      </c>
      <c r="AU23">
        <f t="shared" si="16"/>
        <v>-277.69859593132259</v>
      </c>
      <c r="AW23">
        <v>20</v>
      </c>
      <c r="AX23">
        <f>(R23*SUMPRODUCT(K$23:$K24, X$23:$X24)-$AZ$3*SUMPRODUCT(K$22:$K23, W$23:$W24))/Z23</f>
        <v>591.13544767735664</v>
      </c>
    </row>
    <row r="25" spans="5:50" x14ac:dyDescent="0.25">
      <c r="AN25" s="6">
        <f t="shared" ref="AN25:AU25" si="33">SUM(AN3:AN23)</f>
        <v>8476.389084152841</v>
      </c>
      <c r="AO25" s="6">
        <f t="shared" si="33"/>
        <v>-1103.6725328486666</v>
      </c>
      <c r="AP25" s="6">
        <f t="shared" si="33"/>
        <v>-1731.2070602223016</v>
      </c>
      <c r="AQ25" s="6">
        <f t="shared" si="33"/>
        <v>-6717.4449096397311</v>
      </c>
      <c r="AR25" s="6">
        <f t="shared" si="33"/>
        <v>-1075.9354185578595</v>
      </c>
      <c r="AS25" s="6">
        <f t="shared" si="33"/>
        <v>-1334.6736343971386</v>
      </c>
      <c r="AT25" s="6">
        <f t="shared" si="33"/>
        <v>1767.4874596349275</v>
      </c>
      <c r="AU25" s="7">
        <f t="shared" si="33"/>
        <v>-643.12159332007036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2983.1992542080629</v>
      </c>
      <c r="K3">
        <v>1</v>
      </c>
      <c r="L3" s="2">
        <v>0</v>
      </c>
      <c r="O3">
        <f>$C$3</f>
        <v>2983.1992542080629</v>
      </c>
      <c r="P3">
        <f>O3*B5</f>
        <v>2386.5594033664506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2983.1992542080629</v>
      </c>
      <c r="AF3">
        <f t="shared" ref="AF3:AF23" si="3">-$Z3*P3</f>
        <v>-2386.5594033664506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-925.7927361583877</v>
      </c>
      <c r="AJ3">
        <f t="shared" ref="AJ3:AJ23" si="7">AB3-AC3</f>
        <v>0</v>
      </c>
      <c r="AL3">
        <f t="shared" ref="AL3:AL23" si="8">SUM(AI3:AK3)</f>
        <v>-925.7927361583877</v>
      </c>
      <c r="AN3">
        <f t="shared" ref="AN3:AN23" si="9">AE3*$K3</f>
        <v>2983.1992542080629</v>
      </c>
      <c r="AO3">
        <f t="shared" ref="AO3:AO23" si="10">AF3*$K3</f>
        <v>-2386.5594033664506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-925.7927361583877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-925.7927361583877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2159.2207096308043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50000</v>
      </c>
      <c r="S4">
        <f t="shared" ref="S4:S23" si="20">AX4</f>
        <v>1259.0443702029802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1"/>
        <v>1221.6310672492236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-1221.6310672492236</v>
      </c>
      <c r="AK4">
        <f t="shared" ref="AK4:AK23" si="28">H4*SUM(AB4:AB4, AE4:AF4)</f>
        <v>0</v>
      </c>
      <c r="AL4">
        <f t="shared" si="8"/>
        <v>-2207.4128172492237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-937.58964238158626</v>
      </c>
      <c r="AR4">
        <f t="shared" si="13"/>
        <v>-937.58964238158626</v>
      </c>
      <c r="AS4">
        <f t="shared" si="14"/>
        <v>-1161.9089473551678</v>
      </c>
      <c r="AT4">
        <f t="shared" si="15"/>
        <v>0</v>
      </c>
      <c r="AU4">
        <f t="shared" si="16"/>
        <v>-2099.4985897367542</v>
      </c>
      <c r="AW4">
        <v>1</v>
      </c>
      <c r="AX4">
        <f>(R4*SUMPRODUCT(K5:$K$23, X5:$X$23)-$AZ$3*SUMPRODUCT(K4:$K$22, W5:$W$23))/Z4</f>
        <v>1259.0443702029802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2.2996762E-2</v>
      </c>
      <c r="O5">
        <f t="shared" ref="O5:O23" si="30">$C$3</f>
        <v>2983.1992542080629</v>
      </c>
      <c r="P5">
        <f t="shared" ref="P5:P23" si="31">O5*$C$5</f>
        <v>149.15996271040316</v>
      </c>
      <c r="Q5" s="5">
        <f t="shared" ref="Q5:Q23" si="32">$C$8</f>
        <v>25</v>
      </c>
      <c r="R5">
        <f t="shared" si="0"/>
        <v>50000</v>
      </c>
      <c r="S5">
        <f t="shared" si="20"/>
        <v>2350.6020675751324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1221.6310672492236</v>
      </c>
      <c r="AC5">
        <f t="shared" si="1"/>
        <v>2205.4949892425484</v>
      </c>
      <c r="AE5">
        <f t="shared" si="2"/>
        <v>2799.0407639925602</v>
      </c>
      <c r="AF5">
        <f t="shared" si="3"/>
        <v>-139.95203819962802</v>
      </c>
      <c r="AG5">
        <f t="shared" si="4"/>
        <v>-23.456703068394351</v>
      </c>
      <c r="AH5">
        <f t="shared" si="5"/>
        <v>-1115.6699307113065</v>
      </c>
      <c r="AI5">
        <f t="shared" si="6"/>
        <v>1519.9620920132313</v>
      </c>
      <c r="AJ5">
        <f t="shared" si="7"/>
        <v>-983.86392199332477</v>
      </c>
      <c r="AK5">
        <f t="shared" si="28"/>
        <v>201.40935725888789</v>
      </c>
      <c r="AL5">
        <f t="shared" si="8"/>
        <v>737.50752727879444</v>
      </c>
      <c r="AN5">
        <f t="shared" si="9"/>
        <v>2530.852271026225</v>
      </c>
      <c r="AO5">
        <f t="shared" si="10"/>
        <v>-126.54261355131125</v>
      </c>
      <c r="AP5">
        <f t="shared" si="11"/>
        <v>-21.209212454181838</v>
      </c>
      <c r="AQ5">
        <f t="shared" si="12"/>
        <v>-1008.7726531816547</v>
      </c>
      <c r="AR5">
        <f t="shared" si="13"/>
        <v>1374.327791839077</v>
      </c>
      <c r="AS5">
        <f t="shared" si="14"/>
        <v>-889.59556194737604</v>
      </c>
      <c r="AT5">
        <f t="shared" si="15"/>
        <v>182.1114346678888</v>
      </c>
      <c r="AU5">
        <f t="shared" si="16"/>
        <v>666.84366455958968</v>
      </c>
      <c r="AW5">
        <v>2</v>
      </c>
      <c r="AX5">
        <f>(R5*SUMPRODUCT(K6:$K$23, X6:$X$23)-$AZ$3*SUMPRODUCT(K5:$K$22, W6:$W$23))/Z5</f>
        <v>2350.6020675751324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2.6417759999999998E-2</v>
      </c>
      <c r="O6">
        <f t="shared" si="30"/>
        <v>2983.1992542080629</v>
      </c>
      <c r="P6">
        <f t="shared" si="31"/>
        <v>149.15996271040316</v>
      </c>
      <c r="Q6" s="5">
        <f t="shared" si="32"/>
        <v>25</v>
      </c>
      <c r="R6">
        <f t="shared" si="0"/>
        <v>50000</v>
      </c>
      <c r="S6">
        <f t="shared" si="20"/>
        <v>3290.3802169131191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2205.4949892425484</v>
      </c>
      <c r="AC6">
        <f t="shared" si="1"/>
        <v>2974.82781665324</v>
      </c>
      <c r="AE6">
        <f t="shared" si="2"/>
        <v>2697.1059692192625</v>
      </c>
      <c r="AF6">
        <f t="shared" si="3"/>
        <v>-134.85529846096316</v>
      </c>
      <c r="AG6">
        <f t="shared" si="4"/>
        <v>-22.6024624856583</v>
      </c>
      <c r="AH6">
        <f t="shared" si="5"/>
        <v>-1239.347104104211</v>
      </c>
      <c r="AI6">
        <f t="shared" si="6"/>
        <v>1300.3011041684301</v>
      </c>
      <c r="AJ6">
        <f t="shared" si="7"/>
        <v>-769.33282741069161</v>
      </c>
      <c r="AK6">
        <f t="shared" si="28"/>
        <v>260.79568760204643</v>
      </c>
      <c r="AL6">
        <f t="shared" si="8"/>
        <v>791.76396435978495</v>
      </c>
      <c r="AN6">
        <f t="shared" si="9"/>
        <v>2312.2065994354198</v>
      </c>
      <c r="AO6">
        <f t="shared" si="10"/>
        <v>-115.61032997177101</v>
      </c>
      <c r="AP6">
        <f t="shared" si="11"/>
        <v>-19.376903806993869</v>
      </c>
      <c r="AQ6">
        <f t="shared" si="12"/>
        <v>-1062.4820032304672</v>
      </c>
      <c r="AR6">
        <f t="shared" si="13"/>
        <v>1114.7373624261877</v>
      </c>
      <c r="AS6">
        <f t="shared" si="14"/>
        <v>-659.54265831692237</v>
      </c>
      <c r="AT6">
        <f t="shared" si="15"/>
        <v>223.57798205174174</v>
      </c>
      <c r="AU6">
        <f t="shared" si="16"/>
        <v>678.77268616100707</v>
      </c>
      <c r="AW6">
        <v>3</v>
      </c>
      <c r="AX6">
        <f>(R6*SUMPRODUCT(K7:$K$23, X7:$X$23)-$AZ$3*SUMPRODUCT(K6:$K$22, W7:$W$23))/Z6</f>
        <v>3290.3802169131191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3.0077894000000001E-2</v>
      </c>
      <c r="O7">
        <f t="shared" si="30"/>
        <v>2983.1992542080629</v>
      </c>
      <c r="P7">
        <f t="shared" si="31"/>
        <v>149.15996271040316</v>
      </c>
      <c r="Q7" s="5">
        <f t="shared" si="32"/>
        <v>25</v>
      </c>
      <c r="R7">
        <f t="shared" si="0"/>
        <v>50000</v>
      </c>
      <c r="S7">
        <f t="shared" si="20"/>
        <v>4091.0728148081835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2974.82781665324</v>
      </c>
      <c r="AC7">
        <f t="shared" si="1"/>
        <v>3550.4953721032907</v>
      </c>
      <c r="AE7">
        <f t="shared" si="2"/>
        <v>2589.011642078126</v>
      </c>
      <c r="AF7">
        <f t="shared" si="3"/>
        <v>-129.4505821039063</v>
      </c>
      <c r="AG7">
        <f t="shared" si="4"/>
        <v>-21.696603390019114</v>
      </c>
      <c r="AH7">
        <f t="shared" si="5"/>
        <v>-1359.6689415652138</v>
      </c>
      <c r="AI7">
        <f t="shared" si="6"/>
        <v>1078.1955150189867</v>
      </c>
      <c r="AJ7">
        <f t="shared" si="7"/>
        <v>-575.66755545005071</v>
      </c>
      <c r="AK7">
        <f t="shared" si="28"/>
        <v>335.30179368791426</v>
      </c>
      <c r="AL7">
        <f t="shared" si="8"/>
        <v>837.82975325685027</v>
      </c>
      <c r="AN7">
        <f t="shared" si="9"/>
        <v>2090.551218269894</v>
      </c>
      <c r="AO7">
        <f t="shared" si="10"/>
        <v>-104.52756091349471</v>
      </c>
      <c r="AP7">
        <f t="shared" si="11"/>
        <v>-17.519372996297424</v>
      </c>
      <c r="AQ7">
        <f t="shared" si="12"/>
        <v>-1097.892924093356</v>
      </c>
      <c r="AR7">
        <f t="shared" si="13"/>
        <v>870.61136026674581</v>
      </c>
      <c r="AS7">
        <f t="shared" si="14"/>
        <v>-464.83472295187141</v>
      </c>
      <c r="AT7">
        <f t="shared" si="15"/>
        <v>270.74639676772745</v>
      </c>
      <c r="AU7">
        <f t="shared" si="16"/>
        <v>676.52303408260184</v>
      </c>
      <c r="AW7">
        <v>4</v>
      </c>
      <c r="AX7">
        <f>(R7*SUMPRODUCT(K8:$K$23, X8:$X$23)-$AZ$3*SUMPRODUCT(K7:$K$22, W8:$W$23))/Z7</f>
        <v>4091.0728148081835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3.4111622000000001E-2</v>
      </c>
      <c r="O8">
        <f t="shared" si="30"/>
        <v>2983.1992542080629</v>
      </c>
      <c r="P8">
        <f t="shared" si="31"/>
        <v>149.15996271040316</v>
      </c>
      <c r="Q8" s="5">
        <f t="shared" si="32"/>
        <v>25</v>
      </c>
      <c r="R8">
        <f t="shared" si="0"/>
        <v>50000</v>
      </c>
      <c r="S8">
        <f t="shared" si="20"/>
        <v>4757.4503143268876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3550.4953721032907</v>
      </c>
      <c r="AC8">
        <f t="shared" si="1"/>
        <v>3946.6915352974102</v>
      </c>
      <c r="AE8">
        <f t="shared" si="2"/>
        <v>2474.8061391691763</v>
      </c>
      <c r="AF8">
        <f t="shared" si="3"/>
        <v>-123.74030695845883</v>
      </c>
      <c r="AG8">
        <f t="shared" si="4"/>
        <v>-20.739531022594669</v>
      </c>
      <c r="AH8">
        <f t="shared" si="5"/>
        <v>-1480.2126670485011</v>
      </c>
      <c r="AI8">
        <f t="shared" si="6"/>
        <v>850.11363413962158</v>
      </c>
      <c r="AJ8">
        <f t="shared" si="7"/>
        <v>-396.19616319411944</v>
      </c>
      <c r="AK8">
        <f t="shared" si="28"/>
        <v>413.69944042241195</v>
      </c>
      <c r="AL8">
        <f t="shared" si="8"/>
        <v>867.6169113679141</v>
      </c>
      <c r="AN8">
        <f t="shared" si="9"/>
        <v>1867.4269817380925</v>
      </c>
      <c r="AO8">
        <f t="shared" si="10"/>
        <v>-93.371349086904644</v>
      </c>
      <c r="AP8">
        <f t="shared" si="11"/>
        <v>-15.649532788531671</v>
      </c>
      <c r="AQ8">
        <f t="shared" si="12"/>
        <v>-1116.931556539959</v>
      </c>
      <c r="AR8">
        <f t="shared" si="13"/>
        <v>641.47454332269717</v>
      </c>
      <c r="AS8">
        <f t="shared" si="14"/>
        <v>-298.95974213890952</v>
      </c>
      <c r="AT8">
        <f t="shared" si="15"/>
        <v>312.1672785384792</v>
      </c>
      <c r="AU8">
        <f t="shared" si="16"/>
        <v>654.68207972226685</v>
      </c>
      <c r="AW8">
        <v>5</v>
      </c>
      <c r="AX8">
        <f>(R8*SUMPRODUCT(K9:$K$23, X9:$X$23)-$AZ$3*SUMPRODUCT(K8:$K$22, W9:$W$23))/Z8</f>
        <v>4757.4503143268876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3.8936755000000003E-2</v>
      </c>
      <c r="O9">
        <f t="shared" si="30"/>
        <v>2983.1992542080629</v>
      </c>
      <c r="P9">
        <f t="shared" si="31"/>
        <v>149.15996271040316</v>
      </c>
      <c r="Q9" s="5">
        <f t="shared" si="32"/>
        <v>25</v>
      </c>
      <c r="R9">
        <f t="shared" si="0"/>
        <v>50000</v>
      </c>
      <c r="S9">
        <f t="shared" si="20"/>
        <v>5276.3715708690625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3946.6915352974102</v>
      </c>
      <c r="AC9">
        <f t="shared" si="1"/>
        <v>4162.9739450226634</v>
      </c>
      <c r="AE9">
        <f t="shared" si="2"/>
        <v>2353.6971574641584</v>
      </c>
      <c r="AF9">
        <f t="shared" si="3"/>
        <v>-117.68485787320793</v>
      </c>
      <c r="AG9">
        <f t="shared" si="4"/>
        <v>-19.724605674127055</v>
      </c>
      <c r="AH9">
        <f t="shared" si="5"/>
        <v>-1615.0600764833364</v>
      </c>
      <c r="AI9">
        <f t="shared" si="6"/>
        <v>601.22761743348724</v>
      </c>
      <c r="AJ9">
        <f t="shared" si="7"/>
        <v>-216.28240972525327</v>
      </c>
      <c r="AK9">
        <f t="shared" si="28"/>
        <v>453.81046148080571</v>
      </c>
      <c r="AL9">
        <f t="shared" si="8"/>
        <v>838.75566918903974</v>
      </c>
      <c r="AN9">
        <f t="shared" si="9"/>
        <v>1654.5939678147813</v>
      </c>
      <c r="AO9">
        <f t="shared" si="10"/>
        <v>-82.729698390739074</v>
      </c>
      <c r="AP9">
        <f t="shared" si="11"/>
        <v>-13.865935752370815</v>
      </c>
      <c r="AQ9">
        <f t="shared" si="12"/>
        <v>-1135.3494019965058</v>
      </c>
      <c r="AR9">
        <f t="shared" si="13"/>
        <v>422.64893167516578</v>
      </c>
      <c r="AS9">
        <f t="shared" si="14"/>
        <v>-152.04146775679592</v>
      </c>
      <c r="AT9">
        <f t="shared" si="15"/>
        <v>319.01812419502716</v>
      </c>
      <c r="AU9">
        <f t="shared" si="16"/>
        <v>589.62558811339704</v>
      </c>
      <c r="AW9">
        <v>6</v>
      </c>
      <c r="AX9">
        <f>(R9*SUMPRODUCT(K10:$K$23, X10:$X$23)-$AZ$3*SUMPRODUCT(K9:$K$22, W10:$W$23))/Z9</f>
        <v>5276.3715708690625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4.4081337999999998E-2</v>
      </c>
      <c r="O10">
        <f t="shared" si="30"/>
        <v>2983.1992542080629</v>
      </c>
      <c r="P10">
        <f t="shared" si="31"/>
        <v>149.15996271040316</v>
      </c>
      <c r="Q10" s="5">
        <f t="shared" si="32"/>
        <v>25</v>
      </c>
      <c r="R10">
        <f t="shared" si="0"/>
        <v>50000</v>
      </c>
      <c r="S10">
        <f t="shared" si="20"/>
        <v>5629.0732615170127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4162.9739450226634</v>
      </c>
      <c r="AC10">
        <f t="shared" si="1"/>
        <v>4201.0612725225701</v>
      </c>
      <c r="AE10">
        <f t="shared" si="2"/>
        <v>2226.4060659417</v>
      </c>
      <c r="AF10">
        <f t="shared" si="3"/>
        <v>-111.320303297085</v>
      </c>
      <c r="AG10">
        <f t="shared" si="4"/>
        <v>-18.657872607747873</v>
      </c>
      <c r="AH10">
        <f t="shared" si="5"/>
        <v>-1738.9740192758252</v>
      </c>
      <c r="AI10">
        <f t="shared" si="6"/>
        <v>357.45387076104203</v>
      </c>
      <c r="AJ10">
        <f t="shared" si="7"/>
        <v>-38.087327499906678</v>
      </c>
      <c r="AK10">
        <f t="shared" si="28"/>
        <v>340.89864212633324</v>
      </c>
      <c r="AL10">
        <f t="shared" si="8"/>
        <v>660.26518538746859</v>
      </c>
      <c r="AN10">
        <f t="shared" si="9"/>
        <v>1484.5028096259402</v>
      </c>
      <c r="AO10">
        <f t="shared" si="10"/>
        <v>-74.225140481297018</v>
      </c>
      <c r="AP10">
        <f t="shared" si="11"/>
        <v>-12.440526789586043</v>
      </c>
      <c r="AQ10">
        <f t="shared" si="12"/>
        <v>-1159.497297897263</v>
      </c>
      <c r="AR10">
        <f t="shared" si="13"/>
        <v>238.33984445779436</v>
      </c>
      <c r="AS10">
        <f t="shared" si="14"/>
        <v>-25.395522204903731</v>
      </c>
      <c r="AT10">
        <f t="shared" si="15"/>
        <v>227.30129951391416</v>
      </c>
      <c r="AU10">
        <f t="shared" si="16"/>
        <v>440.24562176680479</v>
      </c>
      <c r="AW10">
        <v>7</v>
      </c>
      <c r="AX10">
        <f>(R10*SUMPRODUCT(K11:$K$23, X11:$X$23)-$AZ$3*SUMPRODUCT(K10:$K$22, W11:$W$23))/Z10</f>
        <v>5629.0732615170127</v>
      </c>
    </row>
    <row r="11" spans="1:52" x14ac:dyDescent="0.25">
      <c r="A11" t="s">
        <v>33</v>
      </c>
      <c r="C11" s="24">
        <f>AU25</f>
        <v>416.64374508876284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4.9206066999999999E-2</v>
      </c>
      <c r="O11">
        <f t="shared" si="30"/>
        <v>2983.1992542080629</v>
      </c>
      <c r="P11">
        <f t="shared" si="31"/>
        <v>149.15996271040316</v>
      </c>
      <c r="Q11" s="5">
        <f t="shared" si="32"/>
        <v>25</v>
      </c>
      <c r="R11">
        <f t="shared" si="0"/>
        <v>50000</v>
      </c>
      <c r="S11">
        <f t="shared" si="20"/>
        <v>5855.0219535077958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4201.0612725225701</v>
      </c>
      <c r="AC11">
        <f t="shared" si="1"/>
        <v>4110.977981235782</v>
      </c>
      <c r="AE11">
        <f t="shared" si="2"/>
        <v>2094.5893192323492</v>
      </c>
      <c r="AF11">
        <f t="shared" si="3"/>
        <v>-104.72946596161746</v>
      </c>
      <c r="AG11">
        <f t="shared" si="4"/>
        <v>-17.553213352056083</v>
      </c>
      <c r="AH11">
        <f t="shared" si="5"/>
        <v>-1836.1610592286131</v>
      </c>
      <c r="AI11">
        <f t="shared" si="6"/>
        <v>136.14558069006262</v>
      </c>
      <c r="AJ11">
        <f t="shared" si="7"/>
        <v>90.083291286788153</v>
      </c>
      <c r="AK11">
        <f t="shared" si="28"/>
        <v>317.59425375319643</v>
      </c>
      <c r="AL11">
        <f t="shared" si="8"/>
        <v>543.8231257300472</v>
      </c>
      <c r="AN11">
        <f t="shared" si="9"/>
        <v>1328.4611783672965</v>
      </c>
      <c r="AO11">
        <f t="shared" si="10"/>
        <v>-66.423058918364816</v>
      </c>
      <c r="AP11">
        <f t="shared" si="11"/>
        <v>-11.132856584197198</v>
      </c>
      <c r="AQ11">
        <f t="shared" si="12"/>
        <v>-1164.557014598432</v>
      </c>
      <c r="AR11">
        <f t="shared" si="13"/>
        <v>86.348248266302491</v>
      </c>
      <c r="AS11">
        <f t="shared" si="14"/>
        <v>57.133947067919699</v>
      </c>
      <c r="AT11">
        <f t="shared" si="15"/>
        <v>201.4292886484692</v>
      </c>
      <c r="AU11">
        <f t="shared" si="16"/>
        <v>344.91148398269138</v>
      </c>
      <c r="AW11">
        <v>8</v>
      </c>
      <c r="AX11">
        <f>(R11*SUMPRODUCT(K12:$K$23, X12:$X$23)-$AZ$3*SUMPRODUCT(K11:$K$22, W12:$W$23))/Z11</f>
        <v>5855.0219535077958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5.4843360000000001E-2</v>
      </c>
      <c r="O12">
        <f t="shared" si="30"/>
        <v>2983.1992542080629</v>
      </c>
      <c r="P12">
        <f t="shared" si="31"/>
        <v>149.15996271040316</v>
      </c>
      <c r="Q12" s="5">
        <f t="shared" si="32"/>
        <v>25</v>
      </c>
      <c r="R12">
        <f t="shared" si="0"/>
        <v>50000</v>
      </c>
      <c r="S12">
        <f t="shared" si="20"/>
        <v>5987.3119970684465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4110.977981235782</v>
      </c>
      <c r="AC12">
        <f t="shared" si="1"/>
        <v>3931.2700199180163</v>
      </c>
      <c r="AE12">
        <f t="shared" si="2"/>
        <v>1958.769109953211</v>
      </c>
      <c r="AF12">
        <f t="shared" si="3"/>
        <v>-97.938455497660556</v>
      </c>
      <c r="AG12">
        <f t="shared" si="4"/>
        <v>-16.415004019511905</v>
      </c>
      <c r="AH12">
        <f t="shared" si="5"/>
        <v>-1925.3543980472371</v>
      </c>
      <c r="AI12">
        <f t="shared" si="6"/>
        <v>-80.938747611198323</v>
      </c>
      <c r="AJ12">
        <f t="shared" si="7"/>
        <v>179.70796131776569</v>
      </c>
      <c r="AK12">
        <f t="shared" si="28"/>
        <v>418.02660449839334</v>
      </c>
      <c r="AL12">
        <f t="shared" si="8"/>
        <v>516.79581820496071</v>
      </c>
      <c r="AN12">
        <f t="shared" si="9"/>
        <v>1161.0460672265435</v>
      </c>
      <c r="AO12">
        <f t="shared" si="10"/>
        <v>-58.052303361327183</v>
      </c>
      <c r="AP12">
        <f t="shared" si="11"/>
        <v>-9.7298736045604954</v>
      </c>
      <c r="AQ12">
        <f t="shared" si="12"/>
        <v>-1141.2397410756957</v>
      </c>
      <c r="AR12">
        <f t="shared" si="13"/>
        <v>-47.975850815039834</v>
      </c>
      <c r="AS12">
        <f t="shared" si="14"/>
        <v>106.5205800301168</v>
      </c>
      <c r="AT12">
        <f t="shared" si="15"/>
        <v>247.78221316779843</v>
      </c>
      <c r="AU12">
        <f t="shared" si="16"/>
        <v>306.32694238287542</v>
      </c>
      <c r="AW12">
        <v>9</v>
      </c>
      <c r="AX12">
        <f>(R12*SUMPRODUCT(K13:$K$23, X13:$X$23)-$AZ$3*SUMPRODUCT(K12:$K$22, W13:$W$23))/Z12</f>
        <v>5987.3119970684465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6.0839808000000002E-2</v>
      </c>
      <c r="O13">
        <f t="shared" si="30"/>
        <v>2983.1992542080629</v>
      </c>
      <c r="P13">
        <f t="shared" si="31"/>
        <v>149.15996271040316</v>
      </c>
      <c r="Q13" s="5">
        <f t="shared" si="32"/>
        <v>25</v>
      </c>
      <c r="R13">
        <f t="shared" si="0"/>
        <v>50000</v>
      </c>
      <c r="S13">
        <f t="shared" si="20"/>
        <v>6063.2899624574238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3931.2700199180163</v>
      </c>
      <c r="AC13">
        <f t="shared" si="1"/>
        <v>3699.1327550778592</v>
      </c>
      <c r="AE13">
        <f t="shared" si="2"/>
        <v>1820.0102822877946</v>
      </c>
      <c r="AF13">
        <f t="shared" si="3"/>
        <v>-91.000514114389745</v>
      </c>
      <c r="AG13">
        <f t="shared" si="4"/>
        <v>-15.252168286450454</v>
      </c>
      <c r="AH13">
        <f t="shared" si="5"/>
        <v>-1997.3713857326652</v>
      </c>
      <c r="AI13">
        <f t="shared" si="6"/>
        <v>-283.61378584571071</v>
      </c>
      <c r="AJ13">
        <f t="shared" si="7"/>
        <v>232.13726484015706</v>
      </c>
      <c r="AK13">
        <f t="shared" si="28"/>
        <v>588.10306998269857</v>
      </c>
      <c r="AL13">
        <f t="shared" si="8"/>
        <v>536.62654897714492</v>
      </c>
      <c r="AN13">
        <f t="shared" si="9"/>
        <v>977.26042824989577</v>
      </c>
      <c r="AO13">
        <f t="shared" si="10"/>
        <v>-48.863021412494795</v>
      </c>
      <c r="AP13">
        <f t="shared" si="11"/>
        <v>-8.1897012651047749</v>
      </c>
      <c r="AQ13">
        <f t="shared" si="12"/>
        <v>-1072.495048402443</v>
      </c>
      <c r="AR13">
        <f t="shared" si="13"/>
        <v>-152.28734283014671</v>
      </c>
      <c r="AS13">
        <f t="shared" si="14"/>
        <v>124.64685779977296</v>
      </c>
      <c r="AT13">
        <f t="shared" si="15"/>
        <v>315.78385222303353</v>
      </c>
      <c r="AU13">
        <f t="shared" si="16"/>
        <v>288.14336719265975</v>
      </c>
      <c r="AW13">
        <v>10</v>
      </c>
      <c r="AX13">
        <f>(R13*SUMPRODUCT(K14:$K$23, X14:$X$23)-$AZ$3*SUMPRODUCT(K13:$K$22, W14:$W$23))/Z13</f>
        <v>6063.2899624574238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6.7515763000000006E-2</v>
      </c>
      <c r="O14">
        <f t="shared" si="30"/>
        <v>2983.1992542080629</v>
      </c>
      <c r="P14">
        <f t="shared" si="31"/>
        <v>149.15996271040316</v>
      </c>
      <c r="Q14" s="5">
        <f t="shared" si="32"/>
        <v>25</v>
      </c>
      <c r="R14">
        <f t="shared" si="0"/>
        <v>50000</v>
      </c>
      <c r="S14">
        <f t="shared" si="20"/>
        <v>6019.5407049986597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3699.1327550778592</v>
      </c>
      <c r="AC14">
        <f t="shared" si="1"/>
        <v>3387.7697765859307</v>
      </c>
      <c r="AE14">
        <f t="shared" si="2"/>
        <v>1678.9307965884109</v>
      </c>
      <c r="AF14">
        <f t="shared" si="3"/>
        <v>-83.946539829420558</v>
      </c>
      <c r="AG14">
        <f t="shared" si="4"/>
        <v>-14.069884824321846</v>
      </c>
      <c r="AH14">
        <f t="shared" si="5"/>
        <v>-2059.5235585282098</v>
      </c>
      <c r="AI14">
        <f t="shared" si="6"/>
        <v>-478.60918659354138</v>
      </c>
      <c r="AJ14">
        <f t="shared" si="7"/>
        <v>311.36297849192852</v>
      </c>
      <c r="AK14">
        <f t="shared" si="28"/>
        <v>453.0175927028792</v>
      </c>
      <c r="AL14">
        <f t="shared" si="8"/>
        <v>285.77138460126633</v>
      </c>
      <c r="AN14">
        <f t="shared" si="9"/>
        <v>830.44607027128461</v>
      </c>
      <c r="AO14">
        <f t="shared" si="10"/>
        <v>-41.522303513564239</v>
      </c>
      <c r="AP14">
        <f t="shared" si="11"/>
        <v>-6.9593580541080859</v>
      </c>
      <c r="AQ14">
        <f t="shared" si="12"/>
        <v>-1018.6978815840787</v>
      </c>
      <c r="AR14">
        <f t="shared" si="13"/>
        <v>-236.73347288046642</v>
      </c>
      <c r="AS14">
        <f t="shared" si="14"/>
        <v>154.00882659487775</v>
      </c>
      <c r="AT14">
        <f t="shared" si="15"/>
        <v>224.07515568141093</v>
      </c>
      <c r="AU14">
        <f t="shared" si="16"/>
        <v>141.35050939582226</v>
      </c>
      <c r="AW14">
        <v>11</v>
      </c>
      <c r="AX14">
        <f>(R14*SUMPRODUCT(K15:$K$23, X15:$X$23)-$AZ$3*SUMPRODUCT(K14:$K$22, W15:$W$23))/Z14</f>
        <v>6019.5407049986597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7.5215941999999994E-2</v>
      </c>
      <c r="O15">
        <f t="shared" si="30"/>
        <v>2983.1992542080629</v>
      </c>
      <c r="P15">
        <f t="shared" si="31"/>
        <v>149.15996271040316</v>
      </c>
      <c r="Q15" s="5">
        <f t="shared" si="32"/>
        <v>25</v>
      </c>
      <c r="R15">
        <f t="shared" si="0"/>
        <v>50000</v>
      </c>
      <c r="S15">
        <f t="shared" si="20"/>
        <v>5874.5952528110829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3387.7697765859307</v>
      </c>
      <c r="AC15">
        <f t="shared" si="1"/>
        <v>3024.4546102423333</v>
      </c>
      <c r="AE15">
        <f t="shared" si="2"/>
        <v>1535.8591272043191</v>
      </c>
      <c r="AF15">
        <f t="shared" si="3"/>
        <v>-76.792956360215967</v>
      </c>
      <c r="AG15">
        <f t="shared" si="4"/>
        <v>-12.870906335185756</v>
      </c>
      <c r="AH15">
        <f t="shared" si="5"/>
        <v>-2116.5592817857441</v>
      </c>
      <c r="AI15">
        <f t="shared" si="6"/>
        <v>-670.36401727682687</v>
      </c>
      <c r="AJ15">
        <f t="shared" si="7"/>
        <v>363.31516634359741</v>
      </c>
      <c r="AK15">
        <f t="shared" si="28"/>
        <v>414.74375202158808</v>
      </c>
      <c r="AL15">
        <f t="shared" si="8"/>
        <v>107.69490108835862</v>
      </c>
      <c r="AN15">
        <f t="shared" si="9"/>
        <v>699.79718130836238</v>
      </c>
      <c r="AO15">
        <f t="shared" si="10"/>
        <v>-34.989859065418123</v>
      </c>
      <c r="AP15">
        <f t="shared" si="11"/>
        <v>-5.8644857556969869</v>
      </c>
      <c r="AQ15">
        <f t="shared" si="12"/>
        <v>-964.38676779024206</v>
      </c>
      <c r="AR15">
        <f t="shared" si="13"/>
        <v>-305.44393130299488</v>
      </c>
      <c r="AS15">
        <f t="shared" si="14"/>
        <v>165.54052701215298</v>
      </c>
      <c r="AT15">
        <f t="shared" si="15"/>
        <v>188.97339182290179</v>
      </c>
      <c r="AU15">
        <f t="shared" si="16"/>
        <v>49.069987532059841</v>
      </c>
      <c r="AW15">
        <v>12</v>
      </c>
      <c r="AX15">
        <f>(R15*SUMPRODUCT(K16:$K$23, X16:$X$23)-$AZ$3*SUMPRODUCT(K15:$K$22, W16:$W$23))/Z15</f>
        <v>5874.5952528110829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8.3448538000000003E-2</v>
      </c>
      <c r="O16">
        <f t="shared" si="30"/>
        <v>2983.1992542080629</v>
      </c>
      <c r="P16">
        <f t="shared" si="31"/>
        <v>149.15996271040316</v>
      </c>
      <c r="Q16" s="5">
        <f t="shared" si="32"/>
        <v>25</v>
      </c>
      <c r="R16">
        <f t="shared" si="0"/>
        <v>50000</v>
      </c>
      <c r="S16">
        <f t="shared" si="20"/>
        <v>5633.6083284190445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3024.4546102423333</v>
      </c>
      <c r="AC16">
        <f t="shared" si="1"/>
        <v>2629.3489918579294</v>
      </c>
      <c r="AE16">
        <f t="shared" si="2"/>
        <v>1392.3353371931196</v>
      </c>
      <c r="AF16">
        <f t="shared" si="3"/>
        <v>-69.616766859655982</v>
      </c>
      <c r="AG16">
        <f t="shared" si="4"/>
        <v>-11.668138955427709</v>
      </c>
      <c r="AH16">
        <f t="shared" si="5"/>
        <v>-2148.1166328123786</v>
      </c>
      <c r="AI16">
        <f t="shared" si="6"/>
        <v>-837.06620143434293</v>
      </c>
      <c r="AJ16">
        <f t="shared" si="7"/>
        <v>395.1056183844039</v>
      </c>
      <c r="AK16">
        <f t="shared" si="28"/>
        <v>371.9876090618709</v>
      </c>
      <c r="AL16">
        <f t="shared" si="8"/>
        <v>-69.972973988068134</v>
      </c>
      <c r="AN16">
        <f t="shared" si="9"/>
        <v>584.39544001637387</v>
      </c>
      <c r="AO16">
        <f t="shared" si="10"/>
        <v>-29.219772000818697</v>
      </c>
      <c r="AP16">
        <f t="shared" si="11"/>
        <v>-4.8973885937390298</v>
      </c>
      <c r="AQ16">
        <f t="shared" si="12"/>
        <v>-901.61438218583555</v>
      </c>
      <c r="AR16">
        <f t="shared" si="13"/>
        <v>-351.33610276401942</v>
      </c>
      <c r="AS16">
        <f t="shared" si="14"/>
        <v>165.83499358292107</v>
      </c>
      <c r="AT16">
        <f t="shared" si="15"/>
        <v>156.13182878529412</v>
      </c>
      <c r="AU16">
        <f t="shared" si="16"/>
        <v>-29.369280395804232</v>
      </c>
      <c r="AW16">
        <v>13</v>
      </c>
      <c r="AX16">
        <f>(R16*SUMPRODUCT(K17:$K$23, X17:$X$23)-$AZ$3*SUMPRODUCT(K16:$K$22, W17:$W$23))/Z16</f>
        <v>5633.6083284190445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9.2193696000000006E-2</v>
      </c>
      <c r="O17">
        <f t="shared" si="30"/>
        <v>2983.1992542080629</v>
      </c>
      <c r="P17">
        <f t="shared" si="31"/>
        <v>149.15996271040316</v>
      </c>
      <c r="Q17" s="5">
        <f t="shared" si="32"/>
        <v>25</v>
      </c>
      <c r="R17">
        <f t="shared" si="0"/>
        <v>50000</v>
      </c>
      <c r="S17">
        <f t="shared" si="20"/>
        <v>5299.1402892286969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2629.3489918579294</v>
      </c>
      <c r="AC17">
        <f t="shared" si="1"/>
        <v>2220.4942426753923</v>
      </c>
      <c r="AE17">
        <f t="shared" si="2"/>
        <v>1250.0474430139484</v>
      </c>
      <c r="AF17">
        <f t="shared" si="3"/>
        <v>-62.502372150697433</v>
      </c>
      <c r="AG17">
        <f t="shared" si="4"/>
        <v>-10.475728710130973</v>
      </c>
      <c r="AH17">
        <f t="shared" si="5"/>
        <v>-2151.4577114849194</v>
      </c>
      <c r="AI17">
        <f t="shared" si="6"/>
        <v>-974.38836933179959</v>
      </c>
      <c r="AJ17">
        <f t="shared" si="7"/>
        <v>408.85474918253703</v>
      </c>
      <c r="AK17">
        <f t="shared" si="28"/>
        <v>326.61162494705144</v>
      </c>
      <c r="AL17">
        <f t="shared" si="8"/>
        <v>-238.92199520221112</v>
      </c>
      <c r="AN17">
        <f t="shared" si="9"/>
        <v>483.31651581708627</v>
      </c>
      <c r="AO17">
        <f t="shared" si="10"/>
        <v>-24.165825790854317</v>
      </c>
      <c r="AP17">
        <f t="shared" si="11"/>
        <v>-4.0503204331333729</v>
      </c>
      <c r="AQ17">
        <f t="shared" si="12"/>
        <v>-831.83646417097668</v>
      </c>
      <c r="AR17">
        <f t="shared" si="13"/>
        <v>-376.73609457787813</v>
      </c>
      <c r="AS17">
        <f t="shared" si="14"/>
        <v>158.07900248468215</v>
      </c>
      <c r="AT17">
        <f t="shared" si="15"/>
        <v>126.28064116843638</v>
      </c>
      <c r="AU17">
        <f t="shared" si="16"/>
        <v>-92.376450924759638</v>
      </c>
      <c r="AW17">
        <v>14</v>
      </c>
      <c r="AX17">
        <f>(R17*SUMPRODUCT(K18:$K$23, X18:$X$23)-$AZ$3*SUMPRODUCT(K17:$K$22, W18:$W$23))/Z17</f>
        <v>5299.1402892286969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0.10204429399999999</v>
      </c>
      <c r="O18">
        <f t="shared" si="30"/>
        <v>2983.1992542080629</v>
      </c>
      <c r="P18">
        <f t="shared" si="31"/>
        <v>149.15996271040316</v>
      </c>
      <c r="Q18" s="5">
        <f t="shared" si="32"/>
        <v>25</v>
      </c>
      <c r="R18">
        <f t="shared" si="0"/>
        <v>50000</v>
      </c>
      <c r="S18">
        <f t="shared" si="20"/>
        <v>4861.4636460307884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2220.4942426753923</v>
      </c>
      <c r="AC18">
        <f t="shared" si="1"/>
        <v>1808.8501036955147</v>
      </c>
      <c r="AE18">
        <f t="shared" si="2"/>
        <v>1109.9867597949456</v>
      </c>
      <c r="AF18">
        <f t="shared" si="3"/>
        <v>-55.499337989747282</v>
      </c>
      <c r="AG18">
        <f t="shared" si="4"/>
        <v>-9.3019830826688192</v>
      </c>
      <c r="AH18">
        <f t="shared" si="5"/>
        <v>-2137.9766807216911</v>
      </c>
      <c r="AI18">
        <f t="shared" si="6"/>
        <v>-1092.7912419991617</v>
      </c>
      <c r="AJ18">
        <f t="shared" si="7"/>
        <v>411.64413897987765</v>
      </c>
      <c r="AK18">
        <f t="shared" si="28"/>
        <v>280.24018102960417</v>
      </c>
      <c r="AL18">
        <f t="shared" si="8"/>
        <v>-400.90692198967986</v>
      </c>
      <c r="AN18">
        <f t="shared" si="9"/>
        <v>395.33485452234407</v>
      </c>
      <c r="AO18">
        <f t="shared" si="10"/>
        <v>-19.766742726117208</v>
      </c>
      <c r="AP18">
        <f t="shared" si="11"/>
        <v>-3.313010805133866</v>
      </c>
      <c r="AQ18">
        <f t="shared" si="12"/>
        <v>-761.46556937437322</v>
      </c>
      <c r="AR18">
        <f t="shared" si="13"/>
        <v>-389.21046838328022</v>
      </c>
      <c r="AS18">
        <f t="shared" si="14"/>
        <v>146.61190718045046</v>
      </c>
      <c r="AT18">
        <f t="shared" si="15"/>
        <v>99.810840283464813</v>
      </c>
      <c r="AU18">
        <f t="shared" si="16"/>
        <v>-142.78772091936492</v>
      </c>
      <c r="AW18">
        <v>15</v>
      </c>
      <c r="AX18">
        <f>(R18*SUMPRODUCT(K19:$K$23, X19:$X$23)-$AZ$3*SUMPRODUCT(K18:$K$22, W19:$W$23))/Z18</f>
        <v>4861.4636460307884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0.11315193599999999</v>
      </c>
      <c r="O19">
        <f t="shared" si="30"/>
        <v>2983.1992542080629</v>
      </c>
      <c r="P19">
        <f t="shared" si="31"/>
        <v>149.15996271040316</v>
      </c>
      <c r="Q19" s="5">
        <f t="shared" si="32"/>
        <v>25</v>
      </c>
      <c r="R19">
        <f t="shared" si="0"/>
        <v>50000</v>
      </c>
      <c r="S19">
        <f t="shared" si="20"/>
        <v>4304.405506477312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1808.8501036955147</v>
      </c>
      <c r="AC19">
        <f t="shared" si="1"/>
        <v>1404.3425749504713</v>
      </c>
      <c r="AE19">
        <f t="shared" si="2"/>
        <v>973.28974139183117</v>
      </c>
      <c r="AF19">
        <f t="shared" si="3"/>
        <v>-48.664487069591559</v>
      </c>
      <c r="AG19">
        <f t="shared" si="4"/>
        <v>-8.1564258573989061</v>
      </c>
      <c r="AH19">
        <f t="shared" si="5"/>
        <v>-2105.0747888864498</v>
      </c>
      <c r="AI19">
        <f t="shared" si="6"/>
        <v>-1188.6059604216091</v>
      </c>
      <c r="AJ19">
        <f t="shared" si="7"/>
        <v>404.50752874504337</v>
      </c>
      <c r="AK19">
        <f t="shared" si="28"/>
        <v>233.90348638557927</v>
      </c>
      <c r="AL19">
        <f t="shared" si="8"/>
        <v>-550.19494529098642</v>
      </c>
      <c r="AN19">
        <f t="shared" si="9"/>
        <v>319.32404342385945</v>
      </c>
      <c r="AO19">
        <f t="shared" si="10"/>
        <v>-15.966202171192974</v>
      </c>
      <c r="AP19">
        <f t="shared" si="11"/>
        <v>-2.6760200728582326</v>
      </c>
      <c r="AQ19">
        <f t="shared" si="12"/>
        <v>-690.64839041207051</v>
      </c>
      <c r="AR19">
        <f t="shared" si="13"/>
        <v>-389.9665692322622</v>
      </c>
      <c r="AS19">
        <f t="shared" si="14"/>
        <v>132.71379958196735</v>
      </c>
      <c r="AT19">
        <f t="shared" si="15"/>
        <v>76.740772934450774</v>
      </c>
      <c r="AU19">
        <f t="shared" si="16"/>
        <v>-180.51199671584405</v>
      </c>
      <c r="AW19">
        <v>16</v>
      </c>
      <c r="AX19">
        <f>(R19*SUMPRODUCT(K20:$K$23, X20:$X$23)-$AZ$3*SUMPRODUCT(K19:$K$22, W20:$W$23))/Z19</f>
        <v>4304.405506477312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0.12586404500000001</v>
      </c>
      <c r="O20">
        <f t="shared" si="30"/>
        <v>2983.1992542080629</v>
      </c>
      <c r="P20">
        <f t="shared" si="31"/>
        <v>149.15996271040316</v>
      </c>
      <c r="Q20" s="5">
        <f t="shared" si="32"/>
        <v>25</v>
      </c>
      <c r="R20">
        <f t="shared" si="0"/>
        <v>50000</v>
      </c>
      <c r="S20">
        <f t="shared" si="20"/>
        <v>3599.9542953080245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1404.3425749504713</v>
      </c>
      <c r="AC20">
        <f t="shared" si="1"/>
        <v>1014.9366765208538</v>
      </c>
      <c r="AE20">
        <f t="shared" si="2"/>
        <v>841.05466016933292</v>
      </c>
      <c r="AF20">
        <f t="shared" si="3"/>
        <v>-42.052733008466653</v>
      </c>
      <c r="AG20">
        <f t="shared" si="4"/>
        <v>-7.0482608476700976</v>
      </c>
      <c r="AH20">
        <f t="shared" si="5"/>
        <v>-2053.2015023096392</v>
      </c>
      <c r="AI20">
        <f t="shared" si="6"/>
        <v>-1261.247835996443</v>
      </c>
      <c r="AJ20">
        <f t="shared" si="7"/>
        <v>389.40589842961754</v>
      </c>
      <c r="AK20">
        <f t="shared" si="28"/>
        <v>188.5401890456672</v>
      </c>
      <c r="AL20">
        <f t="shared" si="8"/>
        <v>-683.30174852115829</v>
      </c>
      <c r="AN20">
        <f t="shared" si="9"/>
        <v>254.18847906495043</v>
      </c>
      <c r="AO20">
        <f t="shared" si="10"/>
        <v>-12.709423953247523</v>
      </c>
      <c r="AP20">
        <f t="shared" si="11"/>
        <v>-2.130166789114031</v>
      </c>
      <c r="AQ20">
        <f t="shared" si="12"/>
        <v>-620.53061685774651</v>
      </c>
      <c r="AR20">
        <f t="shared" si="13"/>
        <v>-381.18172853515756</v>
      </c>
      <c r="AS20">
        <f t="shared" si="14"/>
        <v>117.68853767579922</v>
      </c>
      <c r="AT20">
        <f t="shared" si="15"/>
        <v>56.981723264558681</v>
      </c>
      <c r="AU20">
        <f t="shared" si="16"/>
        <v>-206.51146759479968</v>
      </c>
      <c r="AW20">
        <v>17</v>
      </c>
      <c r="AX20">
        <f>(R20*SUMPRODUCT(K21:$K$23, X21:$X$23)-$AZ$3*SUMPRODUCT(K20:$K$22, W21:$W$23))/Z20</f>
        <v>3599.9542953080245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0.140533459</v>
      </c>
      <c r="O21">
        <f t="shared" si="30"/>
        <v>2983.1992542080629</v>
      </c>
      <c r="P21">
        <f t="shared" si="31"/>
        <v>149.15996271040316</v>
      </c>
      <c r="Q21" s="5">
        <f t="shared" si="32"/>
        <v>25</v>
      </c>
      <c r="R21">
        <f t="shared" si="0"/>
        <v>50000</v>
      </c>
      <c r="S21">
        <f t="shared" si="20"/>
        <v>2703.2027543372451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1014.9366765208538</v>
      </c>
      <c r="AC21">
        <f t="shared" si="1"/>
        <v>647.3912994753947</v>
      </c>
      <c r="AE21">
        <f t="shared" si="2"/>
        <v>714.4477929659738</v>
      </c>
      <c r="AF21">
        <f t="shared" si="3"/>
        <v>-35.722389648298694</v>
      </c>
      <c r="AG21">
        <f t="shared" si="4"/>
        <v>-5.987261762336046</v>
      </c>
      <c r="AH21">
        <f t="shared" si="5"/>
        <v>-1981.0329537147015</v>
      </c>
      <c r="AI21">
        <f t="shared" si="6"/>
        <v>-1308.2948121593624</v>
      </c>
      <c r="AJ21">
        <f t="shared" si="7"/>
        <v>367.54537704545908</v>
      </c>
      <c r="AK21">
        <f t="shared" si="28"/>
        <v>144.92666417178293</v>
      </c>
      <c r="AL21">
        <f t="shared" si="8"/>
        <v>-795.82277094212043</v>
      </c>
      <c r="AN21">
        <f t="shared" si="9"/>
        <v>198.90436183143825</v>
      </c>
      <c r="AO21">
        <f t="shared" si="10"/>
        <v>-9.9452180915719133</v>
      </c>
      <c r="AP21">
        <f t="shared" si="11"/>
        <v>-1.6668712419298366</v>
      </c>
      <c r="AQ21">
        <f t="shared" si="12"/>
        <v>-551.52538688636992</v>
      </c>
      <c r="AR21">
        <f t="shared" si="13"/>
        <v>-364.23311438843342</v>
      </c>
      <c r="AS21">
        <f t="shared" si="14"/>
        <v>102.32571138868944</v>
      </c>
      <c r="AT21">
        <f t="shared" si="15"/>
        <v>40.348008536462146</v>
      </c>
      <c r="AU21">
        <f t="shared" si="16"/>
        <v>-221.55939446328185</v>
      </c>
      <c r="AW21">
        <v>18</v>
      </c>
      <c r="AX21">
        <f>(R21*SUMPRODUCT(K22:$K$23, X22:$X$23)-$AZ$3*SUMPRODUCT(K21:$K$22, W22:$W$23))/Z21</f>
        <v>2703.2027543372451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0.15744443499999999</v>
      </c>
      <c r="O22">
        <f t="shared" si="30"/>
        <v>2983.1992542080629</v>
      </c>
      <c r="P22">
        <f t="shared" si="31"/>
        <v>149.15996271040316</v>
      </c>
      <c r="Q22" s="5">
        <f t="shared" si="32"/>
        <v>25</v>
      </c>
      <c r="R22">
        <f t="shared" si="0"/>
        <v>50000</v>
      </c>
      <c r="S22">
        <f t="shared" si="20"/>
        <v>1543.9728312981633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647.3912994753947</v>
      </c>
      <c r="AC22">
        <f t="shared" si="1"/>
        <v>307.85139027186267</v>
      </c>
      <c r="AE22">
        <f t="shared" si="2"/>
        <v>594.81748593578925</v>
      </c>
      <c r="AF22">
        <f t="shared" si="3"/>
        <v>-29.740874296789467</v>
      </c>
      <c r="AG22">
        <f t="shared" si="4"/>
        <v>-4.9847280993445819</v>
      </c>
      <c r="AH22">
        <f t="shared" si="5"/>
        <v>-1885.3220907362058</v>
      </c>
      <c r="AI22">
        <f t="shared" si="6"/>
        <v>-1325.2302071965505</v>
      </c>
      <c r="AJ22">
        <f t="shared" si="7"/>
        <v>339.53990920353203</v>
      </c>
      <c r="AK22">
        <f t="shared" si="28"/>
        <v>103.75087915405874</v>
      </c>
      <c r="AL22">
        <f t="shared" si="8"/>
        <v>-881.93941883895968</v>
      </c>
      <c r="AN22">
        <f t="shared" si="9"/>
        <v>152.5456058527202</v>
      </c>
      <c r="AO22">
        <f t="shared" si="10"/>
        <v>-7.6272802926360113</v>
      </c>
      <c r="AP22">
        <f t="shared" si="11"/>
        <v>-1.2783725863897737</v>
      </c>
      <c r="AQ22">
        <f t="shared" si="12"/>
        <v>-483.50562543804892</v>
      </c>
      <c r="AR22">
        <f t="shared" si="13"/>
        <v>-339.86567246435447</v>
      </c>
      <c r="AS22">
        <f t="shared" si="14"/>
        <v>87.077670689428473</v>
      </c>
      <c r="AT22">
        <f t="shared" si="15"/>
        <v>26.607726054672092</v>
      </c>
      <c r="AU22">
        <f t="shared" si="16"/>
        <v>-226.18027572025392</v>
      </c>
      <c r="AW22">
        <v>19</v>
      </c>
      <c r="AX22">
        <f>(R22*SUMPRODUCT(K23:$K$23, X23:$X$23)-$AZ$3*SUMPRODUCT(K22:$K$22, W23:$W$23))/Z22</f>
        <v>1543.9728312981633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0.177590515</v>
      </c>
      <c r="O23">
        <f t="shared" si="30"/>
        <v>2983.1992542080629</v>
      </c>
      <c r="P23">
        <f t="shared" si="31"/>
        <v>149.15996271040316</v>
      </c>
      <c r="Q23" s="5">
        <f t="shared" si="32"/>
        <v>25</v>
      </c>
      <c r="R23">
        <f t="shared" si="0"/>
        <v>50000</v>
      </c>
      <c r="S23">
        <f t="shared" si="20"/>
        <v>1900.4859738905725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307.85139027186267</v>
      </c>
      <c r="AC23">
        <f t="shared" si="1"/>
        <v>307.85139027186267</v>
      </c>
      <c r="AE23">
        <f t="shared" si="2"/>
        <v>483.23536741808925</v>
      </c>
      <c r="AF23">
        <f t="shared" si="3"/>
        <v>-24.161768370904465</v>
      </c>
      <c r="AG23">
        <f t="shared" si="4"/>
        <v>-4.0496403880535601</v>
      </c>
      <c r="AH23">
        <f t="shared" si="5"/>
        <v>-1770.4808605951509</v>
      </c>
      <c r="AI23">
        <f t="shared" si="6"/>
        <v>-1315.4569019360197</v>
      </c>
      <c r="AJ23">
        <f t="shared" si="7"/>
        <v>0</v>
      </c>
      <c r="AK23">
        <f t="shared" si="28"/>
        <v>65.625771336030894</v>
      </c>
      <c r="AL23">
        <f t="shared" si="8"/>
        <v>-1249.8311305999887</v>
      </c>
      <c r="AN23">
        <f t="shared" si="9"/>
        <v>114.16076078909828</v>
      </c>
      <c r="AO23">
        <f t="shared" si="10"/>
        <v>-5.7080380394549142</v>
      </c>
      <c r="AP23">
        <f t="shared" si="11"/>
        <v>-0.95669741660789631</v>
      </c>
      <c r="AQ23">
        <f t="shared" si="12"/>
        <v>-418.26293279814644</v>
      </c>
      <c r="AR23">
        <f t="shared" si="13"/>
        <v>-310.76690746511099</v>
      </c>
      <c r="AS23">
        <f t="shared" si="14"/>
        <v>0</v>
      </c>
      <c r="AT23">
        <f t="shared" si="15"/>
        <v>15.503600291347873</v>
      </c>
      <c r="AU23">
        <f t="shared" si="16"/>
        <v>-295.26330717376305</v>
      </c>
      <c r="AW23">
        <v>20</v>
      </c>
      <c r="AX23">
        <f>(R23*SUMPRODUCT(K$23:$K24, X$23:$X24)-$AZ$3*SUMPRODUCT(K$22:$K23, W$23:$W24))/Z23</f>
        <v>1900.4859738905725</v>
      </c>
    </row>
    <row r="25" spans="5:50" x14ac:dyDescent="0.25">
      <c r="AN25" s="6">
        <f t="shared" ref="AN25:AU25" si="33">SUM(AN3:AN23)</f>
        <v>22422.514088859669</v>
      </c>
      <c r="AO25" s="6">
        <f t="shared" si="33"/>
        <v>-3358.5251450990304</v>
      </c>
      <c r="AP25" s="6">
        <f t="shared" si="33"/>
        <v>-1685.3391947905354</v>
      </c>
      <c r="AQ25" s="6">
        <f t="shared" si="33"/>
        <v>-18139.281300895251</v>
      </c>
      <c r="AR25" s="6">
        <f t="shared" si="33"/>
        <v>-760.63155192514785</v>
      </c>
      <c r="AS25" s="6">
        <f t="shared" si="33"/>
        <v>-2134.0962615831686</v>
      </c>
      <c r="AT25" s="6">
        <f t="shared" si="33"/>
        <v>3311.3715585970799</v>
      </c>
      <c r="AU25" s="7">
        <f t="shared" si="33"/>
        <v>416.64374508876284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215.37694993461258</v>
      </c>
      <c r="K3">
        <v>1</v>
      </c>
      <c r="L3" s="2">
        <v>0</v>
      </c>
      <c r="O3">
        <f>$C$3</f>
        <v>215.37694993461258</v>
      </c>
      <c r="P3">
        <f>O3*B5</f>
        <v>172.30155994769007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215.37694993461258</v>
      </c>
      <c r="AF3">
        <f t="shared" ref="AF3:AF23" si="4">-$Z3*P3</f>
        <v>-172.30155994769007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-1479.3571970130774</v>
      </c>
      <c r="AJ3">
        <f t="shared" ref="AJ3:AJ23" si="8">AB3-AC3</f>
        <v>0</v>
      </c>
      <c r="AL3">
        <f t="shared" ref="AL3:AL23" si="9">SUM(AI3:AK3)</f>
        <v>-1479.3571970130774</v>
      </c>
      <c r="AN3">
        <f t="shared" ref="AN3:AN23" si="10">AE3*$K3</f>
        <v>215.37694993461258</v>
      </c>
      <c r="AO3">
        <f t="shared" ref="AO3:AO23" si="11">AF3*$K3</f>
        <v>-172.30155994769007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-1479.3571970130774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-1479.3571970130774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125.10319038784225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100000</v>
      </c>
      <c r="S4">
        <f t="shared" si="1"/>
        <v>20.450370405384227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20.223315934731772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-20.223315934731772</v>
      </c>
      <c r="AK4">
        <f>G4*MAX(0, SUM(AB4, AE4:AF4))</f>
        <v>0</v>
      </c>
      <c r="AL4">
        <f t="shared" si="9"/>
        <v>-130.49401593473178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-104.87987445311013</v>
      </c>
      <c r="AR4">
        <f t="shared" si="14"/>
        <v>-104.87987445311013</v>
      </c>
      <c r="AS4">
        <f t="shared" si="15"/>
        <v>-19.234654683975432</v>
      </c>
      <c r="AT4">
        <f t="shared" si="16"/>
        <v>0</v>
      </c>
      <c r="AU4">
        <f t="shared" si="17"/>
        <v>-124.11452913708555</v>
      </c>
      <c r="AW4">
        <v>1</v>
      </c>
      <c r="AX4">
        <f>(R4*SUMPRODUCT(K5:$K$23, X5:$X$23)-$AZ$3*SUMPRODUCT(K4:$K$22, W5:$W$23))/Z4</f>
        <v>20.450370405384227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215.37694993461258</v>
      </c>
      <c r="P5">
        <f t="shared" ref="P5:P23" si="30">O5*$C$5</f>
        <v>10.768847496730629</v>
      </c>
      <c r="Q5" s="5">
        <f t="shared" ref="Q5:Q23" si="31">$C$8</f>
        <v>25</v>
      </c>
      <c r="R5">
        <f t="shared" si="0"/>
        <v>100000</v>
      </c>
      <c r="S5">
        <f t="shared" si="1"/>
        <v>39.189464145436517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20.223315934731772</v>
      </c>
      <c r="AC5">
        <f t="shared" si="2"/>
        <v>38.32365735929011</v>
      </c>
      <c r="AE5">
        <f t="shared" si="3"/>
        <v>210.61866020294201</v>
      </c>
      <c r="AF5">
        <f t="shared" si="4"/>
        <v>-10.5309330101471</v>
      </c>
      <c r="AG5">
        <f t="shared" si="5"/>
        <v>-24.447678856405574</v>
      </c>
      <c r="AH5">
        <f t="shared" si="6"/>
        <v>-110.1165813776997</v>
      </c>
      <c r="AI5">
        <f t="shared" si="7"/>
        <v>65.523466958689625</v>
      </c>
      <c r="AJ5">
        <f t="shared" si="8"/>
        <v>-18.100341424558337</v>
      </c>
      <c r="AK5">
        <f>G5*SUM(AB5, AE5:AF5)</f>
        <v>0.90327527682285946</v>
      </c>
      <c r="AL5">
        <f t="shared" si="9"/>
        <v>48.326400810954148</v>
      </c>
      <c r="AN5">
        <f t="shared" si="10"/>
        <v>190.43835350749947</v>
      </c>
      <c r="AO5">
        <f t="shared" si="11"/>
        <v>-9.5219176753749721</v>
      </c>
      <c r="AP5">
        <f t="shared" si="12"/>
        <v>-22.105238462764426</v>
      </c>
      <c r="AQ5">
        <f t="shared" si="13"/>
        <v>-99.565823993171449</v>
      </c>
      <c r="AR5">
        <f t="shared" si="14"/>
        <v>59.245373376188603</v>
      </c>
      <c r="AS5">
        <f t="shared" si="15"/>
        <v>-16.366067543564821</v>
      </c>
      <c r="AT5">
        <f t="shared" si="16"/>
        <v>0.81672847180979891</v>
      </c>
      <c r="AU5">
        <f t="shared" si="17"/>
        <v>43.696034304433581</v>
      </c>
      <c r="AW5">
        <v>2</v>
      </c>
      <c r="AX5">
        <f>(R5*SUMPRODUCT(K6:$K$23, X6:$X$23)-$AZ$3*SUMPRODUCT(K5:$K$22, W6:$W$23))/Z5</f>
        <v>39.189464145436517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215.37694993461258</v>
      </c>
      <c r="P6">
        <f t="shared" si="30"/>
        <v>10.768847496730629</v>
      </c>
      <c r="Q6" s="5">
        <f t="shared" si="31"/>
        <v>25</v>
      </c>
      <c r="R6">
        <f t="shared" si="0"/>
        <v>100000</v>
      </c>
      <c r="S6">
        <f t="shared" si="1"/>
        <v>56.310961977315458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38.32365735929011</v>
      </c>
      <c r="AC6">
        <f t="shared" si="2"/>
        <v>54.454160183175873</v>
      </c>
      <c r="AE6">
        <f t="shared" si="3"/>
        <v>208.27509457621892</v>
      </c>
      <c r="AF6">
        <f t="shared" si="4"/>
        <v>-10.413754728810947</v>
      </c>
      <c r="AG6">
        <f t="shared" si="5"/>
        <v>-24.175648164700338</v>
      </c>
      <c r="AH6">
        <f t="shared" si="6"/>
        <v>-110.21561256474017</v>
      </c>
      <c r="AI6">
        <f t="shared" si="7"/>
        <v>63.470079117967472</v>
      </c>
      <c r="AJ6">
        <f t="shared" si="8"/>
        <v>-16.130502823885763</v>
      </c>
      <c r="AK6">
        <f>G6*SUM(AB6, AE6:AF6)</f>
        <v>1.6769134801675565</v>
      </c>
      <c r="AL6">
        <f t="shared" si="9"/>
        <v>49.016489774249266</v>
      </c>
      <c r="AN6">
        <f t="shared" si="10"/>
        <v>178.552512831586</v>
      </c>
      <c r="AO6">
        <f t="shared" si="11"/>
        <v>-8.9276256415793007</v>
      </c>
      <c r="AP6">
        <f t="shared" si="12"/>
        <v>-20.725582854362283</v>
      </c>
      <c r="AQ6">
        <f t="shared" si="13"/>
        <v>-94.486931415149058</v>
      </c>
      <c r="AR6">
        <f t="shared" si="14"/>
        <v>54.412372920495365</v>
      </c>
      <c r="AS6">
        <f t="shared" si="15"/>
        <v>-13.828546415028995</v>
      </c>
      <c r="AT6">
        <f t="shared" si="16"/>
        <v>1.4376040317941354</v>
      </c>
      <c r="AU6">
        <f t="shared" si="17"/>
        <v>42.021430537260507</v>
      </c>
      <c r="AW6">
        <v>3</v>
      </c>
      <c r="AX6">
        <f>(R6*SUMPRODUCT(K7:$K$23, X7:$X$23)-$AZ$3*SUMPRODUCT(K6:$K$22, W7:$W$23))/Z6</f>
        <v>56.310961977315458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215.37694993461258</v>
      </c>
      <c r="P7">
        <f t="shared" si="30"/>
        <v>10.768847496730629</v>
      </c>
      <c r="Q7" s="5">
        <f t="shared" si="31"/>
        <v>25</v>
      </c>
      <c r="R7">
        <f t="shared" si="0"/>
        <v>100000</v>
      </c>
      <c r="S7">
        <f t="shared" si="1"/>
        <v>72.193739716808267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54.454160183175873</v>
      </c>
      <c r="AC7">
        <f t="shared" si="2"/>
        <v>69.035395191680209</v>
      </c>
      <c r="AE7">
        <f t="shared" si="3"/>
        <v>205.95460094239948</v>
      </c>
      <c r="AF7">
        <f t="shared" si="4"/>
        <v>-10.297730047119975</v>
      </c>
      <c r="AG7">
        <f t="shared" si="5"/>
        <v>-23.906295567483699</v>
      </c>
      <c r="AH7">
        <f t="shared" si="6"/>
        <v>-110.38446227853919</v>
      </c>
      <c r="AI7">
        <f t="shared" si="7"/>
        <v>61.366113049256597</v>
      </c>
      <c r="AJ7">
        <f t="shared" si="8"/>
        <v>-14.581235008504336</v>
      </c>
      <c r="AK7">
        <f>G7*SUM(AB7, AE7:AF7)</f>
        <v>3.4515322288826837</v>
      </c>
      <c r="AL7">
        <f t="shared" si="9"/>
        <v>50.236410269634945</v>
      </c>
      <c r="AN7">
        <f t="shared" si="10"/>
        <v>166.30231973882741</v>
      </c>
      <c r="AO7">
        <f t="shared" si="11"/>
        <v>-8.3151159869413718</v>
      </c>
      <c r="AP7">
        <f t="shared" si="12"/>
        <v>-19.303634835263942</v>
      </c>
      <c r="AQ7">
        <f t="shared" si="13"/>
        <v>-89.132226500626814</v>
      </c>
      <c r="AR7">
        <f t="shared" si="14"/>
        <v>49.551342415995279</v>
      </c>
      <c r="AS7">
        <f t="shared" si="15"/>
        <v>-11.773921026651189</v>
      </c>
      <c r="AT7">
        <f t="shared" si="16"/>
        <v>2.787011378672958</v>
      </c>
      <c r="AU7">
        <f t="shared" si="17"/>
        <v>40.564432768017042</v>
      </c>
      <c r="AW7">
        <v>4</v>
      </c>
      <c r="AX7">
        <f>(R7*SUMPRODUCT(K8:$K$23, X8:$X$23)-$AZ$3*SUMPRODUCT(K7:$K$22, W8:$W$23))/Z7</f>
        <v>72.193739716808267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215.37694993461258</v>
      </c>
      <c r="P8">
        <f t="shared" si="30"/>
        <v>10.768847496730629</v>
      </c>
      <c r="Q8" s="5">
        <f t="shared" si="31"/>
        <v>25</v>
      </c>
      <c r="R8">
        <f t="shared" si="0"/>
        <v>100000</v>
      </c>
      <c r="S8">
        <f t="shared" si="1"/>
        <v>86.683771257342926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69.035395191680209</v>
      </c>
      <c r="AC8">
        <f t="shared" si="2"/>
        <v>81.966484752036081</v>
      </c>
      <c r="AE8">
        <f t="shared" si="3"/>
        <v>203.65624645409076</v>
      </c>
      <c r="AF8">
        <f t="shared" si="4"/>
        <v>-10.182812322704537</v>
      </c>
      <c r="AG8">
        <f t="shared" si="5"/>
        <v>-23.639512783972453</v>
      </c>
      <c r="AH8">
        <f t="shared" si="6"/>
        <v>-110.87931134563479</v>
      </c>
      <c r="AI8">
        <f t="shared" si="7"/>
        <v>58.954610001778974</v>
      </c>
      <c r="AJ8">
        <f t="shared" si="8"/>
        <v>-12.931089560355872</v>
      </c>
      <c r="AK8">
        <f t="shared" ref="AK8:AK23" si="32">G8*SUM(AB8:AB8, AE8:AF8)</f>
        <v>5.6701907133782354</v>
      </c>
      <c r="AL8">
        <f t="shared" si="9"/>
        <v>51.693711154801335</v>
      </c>
      <c r="AN8">
        <f t="shared" si="10"/>
        <v>153.67392362924548</v>
      </c>
      <c r="AO8">
        <f t="shared" si="11"/>
        <v>-7.6836961814622722</v>
      </c>
      <c r="AP8">
        <f t="shared" si="12"/>
        <v>-17.837786689325405</v>
      </c>
      <c r="AQ8">
        <f t="shared" si="13"/>
        <v>-83.66676259858049</v>
      </c>
      <c r="AR8">
        <f t="shared" si="14"/>
        <v>44.485678159877295</v>
      </c>
      <c r="AS8">
        <f t="shared" si="15"/>
        <v>-9.7574776327276567</v>
      </c>
      <c r="AT8">
        <f t="shared" si="16"/>
        <v>4.2785844766483523</v>
      </c>
      <c r="AU8">
        <f t="shared" si="17"/>
        <v>39.006785003797987</v>
      </c>
      <c r="AW8">
        <v>5</v>
      </c>
      <c r="AX8">
        <f>(R8*SUMPRODUCT(K9:$K$23, X9:$X$23)-$AZ$3*SUMPRODUCT(K8:$K$22, W9:$W$23))/Z8</f>
        <v>86.683771257342926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215.37694993461258</v>
      </c>
      <c r="P9">
        <f t="shared" si="30"/>
        <v>10.768847496730629</v>
      </c>
      <c r="Q9" s="5">
        <f t="shared" si="31"/>
        <v>25</v>
      </c>
      <c r="R9">
        <f t="shared" si="0"/>
        <v>100000</v>
      </c>
      <c r="S9">
        <f t="shared" si="1"/>
        <v>98.711064639456623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81.966484752036081</v>
      </c>
      <c r="AC9">
        <f t="shared" si="2"/>
        <v>92.295028258878233</v>
      </c>
      <c r="AE9">
        <f t="shared" si="3"/>
        <v>201.37784708463553</v>
      </c>
      <c r="AF9">
        <f t="shared" si="4"/>
        <v>-10.068892354231776</v>
      </c>
      <c r="AG9">
        <f t="shared" si="5"/>
        <v>-23.375046302050066</v>
      </c>
      <c r="AH9">
        <f t="shared" si="6"/>
        <v>-112.28541633064189</v>
      </c>
      <c r="AI9">
        <f t="shared" si="7"/>
        <v>55.648492097711809</v>
      </c>
      <c r="AJ9">
        <f t="shared" si="8"/>
        <v>-10.328543506842152</v>
      </c>
      <c r="AK9">
        <f t="shared" si="32"/>
        <v>6.0940423004584083</v>
      </c>
      <c r="AL9">
        <f t="shared" si="9"/>
        <v>51.413990891328069</v>
      </c>
      <c r="AN9">
        <f t="shared" si="10"/>
        <v>141.5639093504914</v>
      </c>
      <c r="AO9">
        <f t="shared" si="11"/>
        <v>-7.0781954675245693</v>
      </c>
      <c r="AP9">
        <f t="shared" si="12"/>
        <v>-16.432110004514122</v>
      </c>
      <c r="AQ9">
        <f t="shared" si="13"/>
        <v>-78.934017464853284</v>
      </c>
      <c r="AR9">
        <f t="shared" si="14"/>
        <v>39.119586413599428</v>
      </c>
      <c r="AS9">
        <f t="shared" si="15"/>
        <v>-7.2607241456439526</v>
      </c>
      <c r="AT9">
        <f t="shared" si="16"/>
        <v>4.2839689880961842</v>
      </c>
      <c r="AU9">
        <f t="shared" si="17"/>
        <v>36.142831256051657</v>
      </c>
      <c r="AW9">
        <v>6</v>
      </c>
      <c r="AX9">
        <f>(R9*SUMPRODUCT(K10:$K$23, X10:$X$23)-$AZ$3*SUMPRODUCT(K9:$K$22, W10:$W$23))/Z9</f>
        <v>98.711064639456623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215.37694993461258</v>
      </c>
      <c r="P10">
        <f t="shared" si="30"/>
        <v>10.768847496730629</v>
      </c>
      <c r="Q10" s="5">
        <f t="shared" si="31"/>
        <v>25</v>
      </c>
      <c r="R10">
        <f t="shared" si="0"/>
        <v>100000</v>
      </c>
      <c r="S10">
        <f t="shared" si="1"/>
        <v>106.44785123320408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92.295028258878233</v>
      </c>
      <c r="AC10">
        <f t="shared" si="2"/>
        <v>98.412139465343671</v>
      </c>
      <c r="AE10">
        <f t="shared" si="3"/>
        <v>199.11821787882081</v>
      </c>
      <c r="AF10">
        <f t="shared" si="4"/>
        <v>-9.9559108939410415</v>
      </c>
      <c r="AG10">
        <f t="shared" si="5"/>
        <v>-23.112758577377033</v>
      </c>
      <c r="AH10">
        <f t="shared" si="6"/>
        <v>-114.14904661013485</v>
      </c>
      <c r="AI10">
        <f t="shared" si="7"/>
        <v>51.90050179736788</v>
      </c>
      <c r="AJ10">
        <f t="shared" si="8"/>
        <v>-6.117111206465438</v>
      </c>
      <c r="AK10">
        <f t="shared" si="32"/>
        <v>1.2102665415481595</v>
      </c>
      <c r="AL10">
        <f t="shared" si="9"/>
        <v>46.9936571324506</v>
      </c>
      <c r="AN10">
        <f t="shared" si="10"/>
        <v>132.76623631718039</v>
      </c>
      <c r="AO10">
        <f t="shared" si="11"/>
        <v>-6.6383118158590202</v>
      </c>
      <c r="AP10">
        <f t="shared" si="12"/>
        <v>-15.410915183529109</v>
      </c>
      <c r="AQ10">
        <f t="shared" si="13"/>
        <v>-76.11126424828241</v>
      </c>
      <c r="AR10">
        <f t="shared" si="14"/>
        <v>34.605745069509837</v>
      </c>
      <c r="AS10">
        <f t="shared" si="15"/>
        <v>-4.0787118359522365</v>
      </c>
      <c r="AT10">
        <f t="shared" si="16"/>
        <v>0.80697052923478652</v>
      </c>
      <c r="AU10">
        <f t="shared" si="17"/>
        <v>31.334003762792388</v>
      </c>
      <c r="AW10">
        <v>7</v>
      </c>
      <c r="AX10">
        <f>(R10*SUMPRODUCT(K11:$K$23, X11:$X$23)-$AZ$3*SUMPRODUCT(K10:$K$22, W11:$W$23))/Z10</f>
        <v>106.44785123320408</v>
      </c>
    </row>
    <row r="11" spans="1:52" x14ac:dyDescent="0.25">
      <c r="A11" t="s">
        <v>33</v>
      </c>
      <c r="C11" s="24">
        <f>AU25</f>
        <v>-1172.9168907762157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215.37694993461258</v>
      </c>
      <c r="P11">
        <f t="shared" si="30"/>
        <v>10.768847496730629</v>
      </c>
      <c r="Q11" s="5">
        <f t="shared" si="31"/>
        <v>25</v>
      </c>
      <c r="R11">
        <f t="shared" si="0"/>
        <v>100000</v>
      </c>
      <c r="S11">
        <f t="shared" si="1"/>
        <v>111.63015241093295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98.412139465343671</v>
      </c>
      <c r="AC11">
        <f t="shared" si="2"/>
        <v>102.04185286892118</v>
      </c>
      <c r="AE11">
        <f t="shared" si="3"/>
        <v>196.87747944373754</v>
      </c>
      <c r="AF11">
        <f t="shared" si="4"/>
        <v>-9.8438739721868771</v>
      </c>
      <c r="AG11">
        <f t="shared" si="5"/>
        <v>-22.852663609488925</v>
      </c>
      <c r="AH11">
        <f t="shared" si="6"/>
        <v>-115.86952845734669</v>
      </c>
      <c r="AI11">
        <f t="shared" si="7"/>
        <v>48.31141340471504</v>
      </c>
      <c r="AJ11">
        <f t="shared" si="8"/>
        <v>-3.6297134035775116</v>
      </c>
      <c r="AK11">
        <f t="shared" si="32"/>
        <v>0.45671319189903098</v>
      </c>
      <c r="AL11">
        <f t="shared" si="9"/>
        <v>45.138413193036563</v>
      </c>
      <c r="AN11">
        <f t="shared" si="10"/>
        <v>124.86652439899991</v>
      </c>
      <c r="AO11">
        <f t="shared" si="11"/>
        <v>-6.2433262199499957</v>
      </c>
      <c r="AP11">
        <f t="shared" si="12"/>
        <v>-14.493951701529436</v>
      </c>
      <c r="AQ11">
        <f t="shared" si="13"/>
        <v>-73.488472846659633</v>
      </c>
      <c r="AR11">
        <f t="shared" si="14"/>
        <v>30.640773630860849</v>
      </c>
      <c r="AS11">
        <f t="shared" si="15"/>
        <v>-2.3020901047176889</v>
      </c>
      <c r="AT11">
        <f t="shared" si="16"/>
        <v>0.28966334331755123</v>
      </c>
      <c r="AU11">
        <f t="shared" si="17"/>
        <v>28.628346869460714</v>
      </c>
      <c r="AW11">
        <v>8</v>
      </c>
      <c r="AX11">
        <f>(R11*SUMPRODUCT(K12:$K$23, X12:$X$23)-$AZ$3*SUMPRODUCT(K11:$K$22, W12:$W$23))/Z11</f>
        <v>111.63015241093295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215.37694993461258</v>
      </c>
      <c r="P12">
        <f t="shared" si="30"/>
        <v>10.768847496730629</v>
      </c>
      <c r="Q12" s="5">
        <f t="shared" si="31"/>
        <v>25</v>
      </c>
      <c r="R12">
        <f t="shared" si="0"/>
        <v>100000</v>
      </c>
      <c r="S12">
        <f t="shared" si="1"/>
        <v>115.53211432272921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102.04185286892118</v>
      </c>
      <c r="AC12">
        <f t="shared" si="2"/>
        <v>104.41583413133276</v>
      </c>
      <c r="AE12">
        <f t="shared" si="3"/>
        <v>194.65378965769122</v>
      </c>
      <c r="AF12">
        <f t="shared" si="4"/>
        <v>-9.7326894828845614</v>
      </c>
      <c r="AG12">
        <f t="shared" si="5"/>
        <v>-22.594547573079105</v>
      </c>
      <c r="AH12">
        <f t="shared" si="6"/>
        <v>-118.35760125972067</v>
      </c>
      <c r="AI12">
        <f t="shared" si="7"/>
        <v>43.968951342006903</v>
      </c>
      <c r="AJ12">
        <f t="shared" si="8"/>
        <v>-2.3739812624115757</v>
      </c>
      <c r="AK12">
        <f t="shared" si="32"/>
        <v>6.0262220139182849</v>
      </c>
      <c r="AL12">
        <f t="shared" si="9"/>
        <v>47.621192093513613</v>
      </c>
      <c r="AN12">
        <f t="shared" si="10"/>
        <v>115.37961049334892</v>
      </c>
      <c r="AO12">
        <f t="shared" si="11"/>
        <v>-5.7689805246674464</v>
      </c>
      <c r="AP12">
        <f t="shared" si="12"/>
        <v>-13.392752860551886</v>
      </c>
      <c r="AQ12">
        <f t="shared" si="13"/>
        <v>-70.15560270513383</v>
      </c>
      <c r="AR12">
        <f t="shared" si="14"/>
        <v>26.062274402995765</v>
      </c>
      <c r="AS12">
        <f t="shared" si="15"/>
        <v>-1.4071600345271449</v>
      </c>
      <c r="AT12">
        <f t="shared" si="16"/>
        <v>3.5719990344655659</v>
      </c>
      <c r="AU12">
        <f t="shared" si="17"/>
        <v>28.227113402934187</v>
      </c>
      <c r="AW12">
        <v>9</v>
      </c>
      <c r="AX12">
        <f>(R12*SUMPRODUCT(K13:$K$23, X13:$X$23)-$AZ$3*SUMPRODUCT(K12:$K$22, W13:$W$23))/Z12</f>
        <v>115.53211432272921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215.37694993461258</v>
      </c>
      <c r="P13">
        <f t="shared" si="30"/>
        <v>10.768847496730629</v>
      </c>
      <c r="Q13" s="5">
        <f t="shared" si="31"/>
        <v>25</v>
      </c>
      <c r="R13">
        <f t="shared" si="0"/>
        <v>100000</v>
      </c>
      <c r="S13">
        <f t="shared" si="1"/>
        <v>119.18901103151788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104.41583413133276</v>
      </c>
      <c r="AC13">
        <f t="shared" si="2"/>
        <v>106.49952366544983</v>
      </c>
      <c r="AE13">
        <f t="shared" si="3"/>
        <v>192.44679000221052</v>
      </c>
      <c r="AF13">
        <f t="shared" si="4"/>
        <v>-9.6223395001105256</v>
      </c>
      <c r="AG13">
        <f t="shared" si="5"/>
        <v>-22.338368852915373</v>
      </c>
      <c r="AH13">
        <f t="shared" si="6"/>
        <v>-120.93297773177187</v>
      </c>
      <c r="AI13">
        <f t="shared" si="7"/>
        <v>39.553103917412756</v>
      </c>
      <c r="AJ13">
        <f t="shared" si="8"/>
        <v>-2.0836895341170703</v>
      </c>
      <c r="AK13">
        <f t="shared" si="32"/>
        <v>20.106819924340293</v>
      </c>
      <c r="AL13">
        <f t="shared" si="9"/>
        <v>57.576234307635978</v>
      </c>
      <c r="AN13">
        <f t="shared" si="10"/>
        <v>103.33492851285924</v>
      </c>
      <c r="AO13">
        <f t="shared" si="11"/>
        <v>-5.1667464256429616</v>
      </c>
      <c r="AP13">
        <f t="shared" si="12"/>
        <v>-11.994659658825055</v>
      </c>
      <c r="AQ13">
        <f t="shared" si="13"/>
        <v>-64.935354903120512</v>
      </c>
      <c r="AR13">
        <f t="shared" si="14"/>
        <v>21.238167525270711</v>
      </c>
      <c r="AS13">
        <f t="shared" si="15"/>
        <v>-1.1188438583387501</v>
      </c>
      <c r="AT13">
        <f t="shared" si="16"/>
        <v>10.796422218727432</v>
      </c>
      <c r="AU13">
        <f t="shared" si="17"/>
        <v>30.915745885659394</v>
      </c>
      <c r="AW13">
        <v>10</v>
      </c>
      <c r="AX13">
        <f>(R13*SUMPRODUCT(K14:$K$23, X14:$X$23)-$AZ$3*SUMPRODUCT(K13:$K$22, W14:$W$23))/Z13</f>
        <v>119.18901103151788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215.37694993461258</v>
      </c>
      <c r="P14">
        <f t="shared" si="30"/>
        <v>10.768847496730629</v>
      </c>
      <c r="Q14" s="5">
        <f t="shared" si="31"/>
        <v>25</v>
      </c>
      <c r="R14">
        <f t="shared" si="0"/>
        <v>100000</v>
      </c>
      <c r="S14">
        <f t="shared" si="1"/>
        <v>119.03633240244594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106.49952366544983</v>
      </c>
      <c r="AC14">
        <f t="shared" si="2"/>
        <v>105.15177564980706</v>
      </c>
      <c r="AE14">
        <f t="shared" si="3"/>
        <v>190.25509491586755</v>
      </c>
      <c r="AF14">
        <f t="shared" si="4"/>
        <v>-9.5127547457933765</v>
      </c>
      <c r="AG14">
        <f t="shared" si="5"/>
        <v>-22.083966619179545</v>
      </c>
      <c r="AH14">
        <f t="shared" si="6"/>
        <v>-124.07418082669868</v>
      </c>
      <c r="AI14">
        <f t="shared" si="7"/>
        <v>34.584192724195944</v>
      </c>
      <c r="AJ14">
        <f t="shared" si="8"/>
        <v>1.3477480156427646</v>
      </c>
      <c r="AK14">
        <f t="shared" si="32"/>
        <v>20.106930468486681</v>
      </c>
      <c r="AL14">
        <f t="shared" si="9"/>
        <v>56.038871208325389</v>
      </c>
      <c r="AN14">
        <f t="shared" si="10"/>
        <v>94.105484420812175</v>
      </c>
      <c r="AO14">
        <f t="shared" si="11"/>
        <v>-4.7052742210406082</v>
      </c>
      <c r="AP14">
        <f t="shared" si="12"/>
        <v>-10.923346770555314</v>
      </c>
      <c r="AQ14">
        <f t="shared" si="13"/>
        <v>-61.370555653057174</v>
      </c>
      <c r="AR14">
        <f t="shared" si="14"/>
        <v>17.10630777615907</v>
      </c>
      <c r="AS14">
        <f t="shared" si="15"/>
        <v>0.6666338157479369</v>
      </c>
      <c r="AT14">
        <f t="shared" si="16"/>
        <v>9.9454494650419853</v>
      </c>
      <c r="AU14">
        <f t="shared" si="17"/>
        <v>27.718391056948992</v>
      </c>
      <c r="AW14">
        <v>11</v>
      </c>
      <c r="AX14">
        <f>(R14*SUMPRODUCT(K15:$K$23, X15:$X$23)-$AZ$3*SUMPRODUCT(K14:$K$22, W15:$W$23))/Z14</f>
        <v>119.03633240244594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215.37694993461258</v>
      </c>
      <c r="P15">
        <f t="shared" si="30"/>
        <v>10.768847496730629</v>
      </c>
      <c r="Q15" s="5">
        <f t="shared" si="31"/>
        <v>25</v>
      </c>
      <c r="R15">
        <f t="shared" si="0"/>
        <v>100000</v>
      </c>
      <c r="S15">
        <f t="shared" si="1"/>
        <v>115.80993465823443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105.15177564980706</v>
      </c>
      <c r="AC15">
        <f t="shared" si="2"/>
        <v>101.1295346250991</v>
      </c>
      <c r="AE15">
        <f t="shared" si="3"/>
        <v>188.07514899424001</v>
      </c>
      <c r="AF15">
        <f t="shared" si="4"/>
        <v>-9.4037574497119998</v>
      </c>
      <c r="AG15">
        <f t="shared" si="5"/>
        <v>-21.83092817631352</v>
      </c>
      <c r="AH15">
        <f t="shared" si="6"/>
        <v>-128.79510669691871</v>
      </c>
      <c r="AI15">
        <f t="shared" si="7"/>
        <v>28.045356671295792</v>
      </c>
      <c r="AJ15">
        <f t="shared" si="8"/>
        <v>4.0222410247079665</v>
      </c>
      <c r="AK15">
        <f t="shared" si="32"/>
        <v>19.867621703603458</v>
      </c>
      <c r="AL15">
        <f t="shared" si="9"/>
        <v>51.93521939960722</v>
      </c>
      <c r="AN15">
        <f t="shared" si="10"/>
        <v>85.694356213446156</v>
      </c>
      <c r="AO15">
        <f t="shared" si="11"/>
        <v>-4.2847178106723076</v>
      </c>
      <c r="AP15">
        <f t="shared" si="12"/>
        <v>-9.9470203565728088</v>
      </c>
      <c r="AQ15">
        <f t="shared" si="13"/>
        <v>-58.684062253076171</v>
      </c>
      <c r="AR15">
        <f t="shared" si="14"/>
        <v>12.778555793124879</v>
      </c>
      <c r="AS15">
        <f t="shared" si="15"/>
        <v>1.8326895232618823</v>
      </c>
      <c r="AT15">
        <f t="shared" si="16"/>
        <v>9.0524615319312112</v>
      </c>
      <c r="AU15">
        <f t="shared" si="17"/>
        <v>23.663706848317975</v>
      </c>
      <c r="AW15">
        <v>12</v>
      </c>
      <c r="AX15">
        <f>(R15*SUMPRODUCT(K16:$K$23, X16:$X$23)-$AZ$3*SUMPRODUCT(K15:$K$22, W16:$W$23))/Z15</f>
        <v>115.80993465823443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215.37694993461258</v>
      </c>
      <c r="P16">
        <f t="shared" si="30"/>
        <v>10.768847496730629</v>
      </c>
      <c r="Q16" s="5">
        <f t="shared" si="31"/>
        <v>25</v>
      </c>
      <c r="R16">
        <f t="shared" si="0"/>
        <v>100000</v>
      </c>
      <c r="S16">
        <f t="shared" si="1"/>
        <v>109.51036482763004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101.1295346250991</v>
      </c>
      <c r="AC16">
        <f t="shared" si="2"/>
        <v>94.5251281492705</v>
      </c>
      <c r="AE16">
        <f t="shared" si="3"/>
        <v>185.90508601640332</v>
      </c>
      <c r="AF16">
        <f t="shared" si="4"/>
        <v>-9.2952543008201669</v>
      </c>
      <c r="AG16">
        <f t="shared" si="5"/>
        <v>-21.579036901679036</v>
      </c>
      <c r="AH16">
        <f t="shared" si="6"/>
        <v>-134.32797148538742</v>
      </c>
      <c r="AI16">
        <f t="shared" si="7"/>
        <v>20.702823328516672</v>
      </c>
      <c r="AJ16">
        <f t="shared" si="8"/>
        <v>6.604406475828597</v>
      </c>
      <c r="AK16">
        <f t="shared" si="32"/>
        <v>19.441755643847763</v>
      </c>
      <c r="AL16">
        <f t="shared" si="9"/>
        <v>46.748985448193032</v>
      </c>
      <c r="AN16">
        <f t="shared" si="10"/>
        <v>78.02867717403123</v>
      </c>
      <c r="AO16">
        <f t="shared" si="11"/>
        <v>-3.9014338587015622</v>
      </c>
      <c r="AP16">
        <f t="shared" si="12"/>
        <v>-9.0572223719530314</v>
      </c>
      <c r="AQ16">
        <f t="shared" si="13"/>
        <v>-56.380565734231389</v>
      </c>
      <c r="AR16">
        <f t="shared" si="14"/>
        <v>8.6894552091452422</v>
      </c>
      <c r="AS16">
        <f t="shared" si="15"/>
        <v>2.7720226050353487</v>
      </c>
      <c r="AT16">
        <f t="shared" si="16"/>
        <v>8.1601558480026917</v>
      </c>
      <c r="AU16">
        <f t="shared" si="17"/>
        <v>19.621633662183282</v>
      </c>
      <c r="AW16">
        <v>13</v>
      </c>
      <c r="AX16">
        <f>(R16*SUMPRODUCT(K17:$K$23, X17:$X$23)-$AZ$3*SUMPRODUCT(K16:$K$22, W17:$W$23))/Z16</f>
        <v>109.51036482763004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215.37694993461258</v>
      </c>
      <c r="P17">
        <f t="shared" si="30"/>
        <v>10.768847496730629</v>
      </c>
      <c r="Q17" s="5">
        <f t="shared" si="31"/>
        <v>25</v>
      </c>
      <c r="R17">
        <f t="shared" si="0"/>
        <v>100000</v>
      </c>
      <c r="S17">
        <f t="shared" si="1"/>
        <v>100.5387819014481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94.5251281492705</v>
      </c>
      <c r="AC17">
        <f t="shared" si="2"/>
        <v>85.772776299070074</v>
      </c>
      <c r="AE17">
        <f t="shared" si="3"/>
        <v>183.74480570916344</v>
      </c>
      <c r="AF17">
        <f t="shared" si="4"/>
        <v>-9.1872402854581736</v>
      </c>
      <c r="AG17">
        <f t="shared" si="5"/>
        <v>-21.328281156008977</v>
      </c>
      <c r="AH17">
        <f t="shared" si="6"/>
        <v>-139.86150661306644</v>
      </c>
      <c r="AI17">
        <f t="shared" si="7"/>
        <v>13.367777654629862</v>
      </c>
      <c r="AJ17">
        <f t="shared" si="8"/>
        <v>8.7523518502004265</v>
      </c>
      <c r="AK17">
        <f t="shared" si="32"/>
        <v>18.835788550108305</v>
      </c>
      <c r="AL17">
        <f t="shared" si="9"/>
        <v>40.955918054938593</v>
      </c>
      <c r="AN17">
        <f t="shared" si="10"/>
        <v>71.04282304735645</v>
      </c>
      <c r="AO17">
        <f t="shared" si="11"/>
        <v>-3.5521411523678235</v>
      </c>
      <c r="AP17">
        <f t="shared" si="12"/>
        <v>-8.246335444545565</v>
      </c>
      <c r="AQ17">
        <f t="shared" si="13"/>
        <v>-54.075848441539009</v>
      </c>
      <c r="AR17">
        <f t="shared" si="14"/>
        <v>5.168498008904062</v>
      </c>
      <c r="AS17">
        <f t="shared" si="15"/>
        <v>3.3839965235598641</v>
      </c>
      <c r="AT17">
        <f t="shared" si="16"/>
        <v>7.2826417473853686</v>
      </c>
      <c r="AU17">
        <f t="shared" si="17"/>
        <v>15.835136279849294</v>
      </c>
      <c r="AW17">
        <v>14</v>
      </c>
      <c r="AX17">
        <f>(R17*SUMPRODUCT(K18:$K$23, X18:$X$23)-$AZ$3*SUMPRODUCT(K17:$K$22, W18:$W$23))/Z17</f>
        <v>100.5387819014481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215.37694993461258</v>
      </c>
      <c r="P18">
        <f t="shared" si="30"/>
        <v>10.768847496730629</v>
      </c>
      <c r="Q18" s="5">
        <f t="shared" si="31"/>
        <v>25</v>
      </c>
      <c r="R18">
        <f t="shared" si="0"/>
        <v>100000</v>
      </c>
      <c r="S18">
        <f t="shared" si="1"/>
        <v>89.158587514473382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85.772776299070074</v>
      </c>
      <c r="AC18">
        <f t="shared" si="2"/>
        <v>75.173502595557352</v>
      </c>
      <c r="AE18">
        <f t="shared" si="3"/>
        <v>181.5937214382692</v>
      </c>
      <c r="AF18">
        <f t="shared" si="4"/>
        <v>-9.0796860719134589</v>
      </c>
      <c r="AG18">
        <f t="shared" si="5"/>
        <v>-21.078592845404323</v>
      </c>
      <c r="AH18">
        <f t="shared" si="6"/>
        <v>-145.62199617826241</v>
      </c>
      <c r="AI18">
        <f t="shared" si="7"/>
        <v>5.8134463426889909</v>
      </c>
      <c r="AJ18">
        <f t="shared" si="8"/>
        <v>10.599273703512722</v>
      </c>
      <c r="AK18">
        <f t="shared" si="32"/>
        <v>18.080076816579808</v>
      </c>
      <c r="AL18">
        <f t="shared" si="9"/>
        <v>34.492796862781518</v>
      </c>
      <c r="AN18">
        <f t="shared" si="10"/>
        <v>64.676742144412145</v>
      </c>
      <c r="AO18">
        <f t="shared" si="11"/>
        <v>-3.2338371072206069</v>
      </c>
      <c r="AP18">
        <f t="shared" si="12"/>
        <v>-7.5073890409405104</v>
      </c>
      <c r="AQ18">
        <f t="shared" si="13"/>
        <v>-51.864988628352528</v>
      </c>
      <c r="AR18">
        <f t="shared" si="14"/>
        <v>2.0705273678984932</v>
      </c>
      <c r="AS18">
        <f t="shared" si="15"/>
        <v>3.7750561352594882</v>
      </c>
      <c r="AT18">
        <f t="shared" si="16"/>
        <v>6.439432249944872</v>
      </c>
      <c r="AU18">
        <f t="shared" si="17"/>
        <v>12.285015753102853</v>
      </c>
      <c r="AW18">
        <v>15</v>
      </c>
      <c r="AX18">
        <f>(R18*SUMPRODUCT(K19:$K$23, X19:$X$23)-$AZ$3*SUMPRODUCT(K18:$K$22, W19:$W$23))/Z18</f>
        <v>89.158587514473382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215.37694993461258</v>
      </c>
      <c r="P19">
        <f t="shared" si="30"/>
        <v>10.768847496730629</v>
      </c>
      <c r="Q19" s="5">
        <f t="shared" si="31"/>
        <v>25</v>
      </c>
      <c r="R19">
        <f t="shared" si="0"/>
        <v>100000</v>
      </c>
      <c r="S19">
        <f t="shared" si="1"/>
        <v>75.319078870027681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75.173502595557352</v>
      </c>
      <c r="AC19">
        <f t="shared" si="2"/>
        <v>62.755005850995204</v>
      </c>
      <c r="AE19">
        <f t="shared" si="3"/>
        <v>179.44964219012292</v>
      </c>
      <c r="AF19">
        <f t="shared" si="4"/>
        <v>-8.9724821095061458</v>
      </c>
      <c r="AG19">
        <f t="shared" si="5"/>
        <v>-20.829717646735521</v>
      </c>
      <c r="AH19">
        <f t="shared" si="6"/>
        <v>-152.35708085903903</v>
      </c>
      <c r="AI19">
        <f t="shared" si="7"/>
        <v>-2.7096384251577774</v>
      </c>
      <c r="AJ19">
        <f t="shared" si="8"/>
        <v>12.418496744562148</v>
      </c>
      <c r="AK19">
        <f t="shared" si="32"/>
        <v>17.19554638733219</v>
      </c>
      <c r="AL19">
        <f t="shared" si="9"/>
        <v>26.90440470673656</v>
      </c>
      <c r="AN19">
        <f t="shared" si="10"/>
        <v>58.875155976852874</v>
      </c>
      <c r="AO19">
        <f t="shared" si="11"/>
        <v>-2.9437577988426438</v>
      </c>
      <c r="AP19">
        <f t="shared" si="12"/>
        <v>-6.8339666796664043</v>
      </c>
      <c r="AQ19">
        <f t="shared" si="13"/>
        <v>-49.986429564737399</v>
      </c>
      <c r="AR19">
        <f t="shared" si="14"/>
        <v>-0.8889980663935747</v>
      </c>
      <c r="AS19">
        <f t="shared" si="15"/>
        <v>4.0743515780293862</v>
      </c>
      <c r="AT19">
        <f t="shared" si="16"/>
        <v>5.641641093877392</v>
      </c>
      <c r="AU19">
        <f t="shared" si="17"/>
        <v>8.8269946055132031</v>
      </c>
      <c r="AW19">
        <v>16</v>
      </c>
      <c r="AX19">
        <f>(R19*SUMPRODUCT(K20:$K$23, X20:$X$23)-$AZ$3*SUMPRODUCT(K19:$K$22, W20:$W$23))/Z19</f>
        <v>75.319078870027681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215.37694993461258</v>
      </c>
      <c r="P20">
        <f t="shared" si="30"/>
        <v>10.768847496730629</v>
      </c>
      <c r="Q20" s="5">
        <f t="shared" si="31"/>
        <v>25</v>
      </c>
      <c r="R20">
        <f t="shared" si="0"/>
        <v>100000</v>
      </c>
      <c r="S20">
        <f t="shared" si="1"/>
        <v>59.461211472503415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62.755005850995204</v>
      </c>
      <c r="AC20">
        <f t="shared" si="2"/>
        <v>48.952547500787176</v>
      </c>
      <c r="AE20">
        <f t="shared" si="3"/>
        <v>177.31307706578244</v>
      </c>
      <c r="AF20">
        <f t="shared" si="4"/>
        <v>-8.8656538532891211</v>
      </c>
      <c r="AG20">
        <f t="shared" si="5"/>
        <v>-20.58171465419278</v>
      </c>
      <c r="AH20">
        <f t="shared" si="6"/>
        <v>-158.82326430153486</v>
      </c>
      <c r="AI20">
        <f t="shared" si="7"/>
        <v>-10.957555743234337</v>
      </c>
      <c r="AJ20">
        <f t="shared" si="8"/>
        <v>13.802458350208028</v>
      </c>
      <c r="AK20">
        <f t="shared" si="32"/>
        <v>16.184170034444197</v>
      </c>
      <c r="AL20">
        <f t="shared" si="9"/>
        <v>19.029072641417887</v>
      </c>
      <c r="AN20">
        <f t="shared" si="10"/>
        <v>53.588599543106113</v>
      </c>
      <c r="AO20">
        <f t="shared" si="11"/>
        <v>-2.6794299771553054</v>
      </c>
      <c r="AP20">
        <f t="shared" si="12"/>
        <v>-6.2203266829824813</v>
      </c>
      <c r="AQ20">
        <f t="shared" si="13"/>
        <v>-48.000499735427084</v>
      </c>
      <c r="AR20">
        <f t="shared" si="14"/>
        <v>-3.3116568524587642</v>
      </c>
      <c r="AS20">
        <f t="shared" si="15"/>
        <v>4.1714600269741542</v>
      </c>
      <c r="AT20">
        <f t="shared" si="16"/>
        <v>4.8912749204144035</v>
      </c>
      <c r="AU20">
        <f t="shared" si="17"/>
        <v>5.7510780949297926</v>
      </c>
      <c r="AW20">
        <v>17</v>
      </c>
      <c r="AX20">
        <f>(R20*SUMPRODUCT(K21:$K$23, X21:$X$23)-$AZ$3*SUMPRODUCT(K20:$K$22, W21:$W$23))/Z20</f>
        <v>59.461211472503415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215.37694993461258</v>
      </c>
      <c r="P21">
        <f t="shared" si="30"/>
        <v>10.768847496730629</v>
      </c>
      <c r="Q21" s="5">
        <f t="shared" si="31"/>
        <v>25</v>
      </c>
      <c r="R21">
        <f t="shared" si="0"/>
        <v>100000</v>
      </c>
      <c r="S21">
        <f t="shared" si="1"/>
        <v>41.537074364861738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48.952547500787176</v>
      </c>
      <c r="AC21">
        <f t="shared" si="2"/>
        <v>33.785136148873889</v>
      </c>
      <c r="AE21">
        <f t="shared" si="3"/>
        <v>175.18180295879637</v>
      </c>
      <c r="AF21">
        <f t="shared" si="4"/>
        <v>-8.7590901479398191</v>
      </c>
      <c r="AG21">
        <f t="shared" si="5"/>
        <v>-20.334325819450587</v>
      </c>
      <c r="AH21">
        <f t="shared" si="6"/>
        <v>-166.28675280106452</v>
      </c>
      <c r="AI21">
        <f t="shared" si="7"/>
        <v>-20.198365809658554</v>
      </c>
      <c r="AJ21">
        <f t="shared" si="8"/>
        <v>15.167411351913287</v>
      </c>
      <c r="AK21">
        <f t="shared" si="32"/>
        <v>15.076268221815063</v>
      </c>
      <c r="AL21">
        <f t="shared" si="9"/>
        <v>10.045313764069796</v>
      </c>
      <c r="AN21">
        <f t="shared" si="10"/>
        <v>48.771127946726885</v>
      </c>
      <c r="AO21">
        <f t="shared" si="11"/>
        <v>-2.4385563973363444</v>
      </c>
      <c r="AP21">
        <f t="shared" si="12"/>
        <v>-5.6611359713206975</v>
      </c>
      <c r="AQ21">
        <f t="shared" si="13"/>
        <v>-46.294719883742573</v>
      </c>
      <c r="AR21">
        <f t="shared" si="14"/>
        <v>-5.6232843056727244</v>
      </c>
      <c r="AS21">
        <f t="shared" si="15"/>
        <v>4.2226518232535222</v>
      </c>
      <c r="AT21">
        <f t="shared" si="16"/>
        <v>4.1972773084100421</v>
      </c>
      <c r="AU21">
        <f t="shared" si="17"/>
        <v>2.7966448259908399</v>
      </c>
      <c r="AW21">
        <v>18</v>
      </c>
      <c r="AX21">
        <f>(R21*SUMPRODUCT(K22:$K$23, X22:$X$23)-$AZ$3*SUMPRODUCT(K21:$K$22, W22:$W$23))/Z21</f>
        <v>41.537074364861738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215.37694993461258</v>
      </c>
      <c r="P22">
        <f t="shared" si="30"/>
        <v>10.768847496730629</v>
      </c>
      <c r="Q22" s="5">
        <f t="shared" si="31"/>
        <v>25</v>
      </c>
      <c r="R22">
        <f t="shared" si="0"/>
        <v>100000</v>
      </c>
      <c r="S22">
        <f t="shared" si="1"/>
        <v>21.68386120091936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33.785136148873889</v>
      </c>
      <c r="AC22">
        <f t="shared" si="2"/>
        <v>17.422910184883339</v>
      </c>
      <c r="AE22">
        <f t="shared" si="3"/>
        <v>173.05466124482345</v>
      </c>
      <c r="AF22">
        <f t="shared" si="4"/>
        <v>-8.6527330622411736</v>
      </c>
      <c r="AG22">
        <f t="shared" si="5"/>
        <v>-20.087416654540103</v>
      </c>
      <c r="AH22">
        <f t="shared" si="6"/>
        <v>-174.26362686392926</v>
      </c>
      <c r="AI22">
        <f t="shared" si="7"/>
        <v>-29.949115335887086</v>
      </c>
      <c r="AJ22">
        <f t="shared" si="8"/>
        <v>16.36222596399055</v>
      </c>
      <c r="AK22">
        <f t="shared" si="32"/>
        <v>13.873094503201932</v>
      </c>
      <c r="AL22">
        <f t="shared" si="9"/>
        <v>0.28620513130539571</v>
      </c>
      <c r="AN22">
        <f t="shared" si="10"/>
        <v>44.381224105571441</v>
      </c>
      <c r="AO22">
        <f t="shared" si="11"/>
        <v>-2.2190612052785723</v>
      </c>
      <c r="AP22">
        <f t="shared" si="12"/>
        <v>-5.1515754261360582</v>
      </c>
      <c r="AQ22">
        <f t="shared" si="13"/>
        <v>-44.691272813254379</v>
      </c>
      <c r="AR22">
        <f t="shared" si="14"/>
        <v>-7.6806853390975665</v>
      </c>
      <c r="AS22">
        <f t="shared" si="15"/>
        <v>4.1962210792261239</v>
      </c>
      <c r="AT22">
        <f t="shared" si="16"/>
        <v>3.5578638087842531</v>
      </c>
      <c r="AU22">
        <f t="shared" si="17"/>
        <v>7.3399548912810489E-2</v>
      </c>
      <c r="AW22">
        <v>19</v>
      </c>
      <c r="AX22">
        <f>(R22*SUMPRODUCT(K23:$K$23, X23:$X$23)-$AZ$3*SUMPRODUCT(K22:$K$22, W23:$W$23))/Z22</f>
        <v>21.68386120091936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215.37694993461258</v>
      </c>
      <c r="P23">
        <f t="shared" si="30"/>
        <v>10.768847496730629</v>
      </c>
      <c r="Q23" s="5">
        <f t="shared" si="31"/>
        <v>25</v>
      </c>
      <c r="R23">
        <f t="shared" si="0"/>
        <v>100000</v>
      </c>
      <c r="S23">
        <f t="shared" si="1"/>
        <v>21.953359478347501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17.422910184883339</v>
      </c>
      <c r="AC23">
        <f t="shared" si="2"/>
        <v>17.422910184883339</v>
      </c>
      <c r="AE23">
        <f t="shared" si="3"/>
        <v>170.93025139527907</v>
      </c>
      <c r="AF23">
        <f t="shared" si="4"/>
        <v>-8.5465125697639532</v>
      </c>
      <c r="AG23">
        <f t="shared" si="5"/>
        <v>-19.840824592322051</v>
      </c>
      <c r="AH23">
        <f t="shared" si="6"/>
        <v>-182.87158269060234</v>
      </c>
      <c r="AI23">
        <f t="shared" si="7"/>
        <v>-40.328668457409265</v>
      </c>
      <c r="AJ23">
        <f t="shared" si="8"/>
        <v>0</v>
      </c>
      <c r="AK23">
        <f t="shared" si="32"/>
        <v>12.586465430727893</v>
      </c>
      <c r="AL23">
        <f t="shared" si="9"/>
        <v>-27.742203026681374</v>
      </c>
      <c r="AN23">
        <f t="shared" si="10"/>
        <v>40.381000350651121</v>
      </c>
      <c r="AO23">
        <f t="shared" si="11"/>
        <v>-2.0190500175325559</v>
      </c>
      <c r="AP23">
        <f t="shared" si="12"/>
        <v>-4.6872472150467583</v>
      </c>
      <c r="AQ23">
        <f t="shared" si="13"/>
        <v>-43.202051038212488</v>
      </c>
      <c r="AR23">
        <f t="shared" si="14"/>
        <v>-9.5273479201406843</v>
      </c>
      <c r="AS23">
        <f t="shared" si="15"/>
        <v>0</v>
      </c>
      <c r="AT23">
        <f t="shared" si="16"/>
        <v>2.9734588279305529</v>
      </c>
      <c r="AU23">
        <f t="shared" si="17"/>
        <v>-6.5538890922101318</v>
      </c>
      <c r="AW23">
        <v>20</v>
      </c>
      <c r="AX23">
        <f>(R23*SUMPRODUCT(K$23:$K24, X$23:$X24)-$AZ$3*SUMPRODUCT(K$22:$K23, W$23:$W24))/Z23</f>
        <v>21.953359478347501</v>
      </c>
    </row>
    <row r="25" spans="5:50" x14ac:dyDescent="0.25">
      <c r="AN25" s="6">
        <f t="shared" ref="AN25:AU25" si="33">SUM(AN3:AN23)</f>
        <v>2161.8004596376172</v>
      </c>
      <c r="AO25" s="6">
        <f t="shared" si="33"/>
        <v>-269.62273543284033</v>
      </c>
      <c r="AP25" s="6">
        <f t="shared" si="33"/>
        <v>-1748.364785210385</v>
      </c>
      <c r="AQ25" s="6">
        <f t="shared" si="33"/>
        <v>-1349.9073248743175</v>
      </c>
      <c r="AR25" s="6">
        <f t="shared" si="33"/>
        <v>-1206.0943858799262</v>
      </c>
      <c r="AS25" s="6">
        <f t="shared" si="33"/>
        <v>-58.033114170780152</v>
      </c>
      <c r="AT25" s="6">
        <f t="shared" si="33"/>
        <v>91.210609274489542</v>
      </c>
      <c r="AU25" s="7">
        <f t="shared" si="33"/>
        <v>-1172.9168907762157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473.56918098365139</v>
      </c>
      <c r="K3">
        <v>1</v>
      </c>
      <c r="L3" s="2">
        <v>0</v>
      </c>
      <c r="O3">
        <f>$C$3</f>
        <v>473.56918098365139</v>
      </c>
      <c r="P3">
        <f>O3*B5</f>
        <v>378.85534478692114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473.56918098365139</v>
      </c>
      <c r="AF3">
        <f t="shared" ref="AF3:AF23" si="4">-$Z3*P3</f>
        <v>-378.85534478692114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-1427.7187508032698</v>
      </c>
      <c r="AJ3">
        <f t="shared" ref="AJ3:AJ23" si="8">AB3-AC3</f>
        <v>0</v>
      </c>
      <c r="AL3">
        <f t="shared" ref="AL3:AL23" si="9">SUM(AI3:AK3)</f>
        <v>-1427.7187508032698</v>
      </c>
      <c r="AN3">
        <f t="shared" ref="AN3:AN23" si="10">AE3*$K3</f>
        <v>473.56918098365139</v>
      </c>
      <c r="AO3">
        <f t="shared" ref="AO3:AO23" si="11">AF3*$K3</f>
        <v>-378.85534478692114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-1427.7187508032698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-1427.7187508032698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295.97108146476978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100000</v>
      </c>
      <c r="S4">
        <f t="shared" si="1"/>
        <v>170.63958979989511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168.70486499149547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-168.70486499149547</v>
      </c>
      <c r="AK4">
        <f>G4*MAX(0, SUM(AB4, AE4:AF4))</f>
        <v>0</v>
      </c>
      <c r="AL4">
        <f t="shared" si="9"/>
        <v>-302.51256499149548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-127.26621647327373</v>
      </c>
      <c r="AR4">
        <f t="shared" si="14"/>
        <v>-127.26621647327373</v>
      </c>
      <c r="AS4">
        <f t="shared" si="15"/>
        <v>-160.45735684943452</v>
      </c>
      <c r="AT4">
        <f t="shared" si="16"/>
        <v>0</v>
      </c>
      <c r="AU4">
        <f t="shared" si="17"/>
        <v>-287.72357332270826</v>
      </c>
      <c r="AW4">
        <v>1</v>
      </c>
      <c r="AX4">
        <f>(R4*SUMPRODUCT(K5:$K$23, X5:$X$23)-$AZ$3*SUMPRODUCT(K4:$K$22, W5:$W$23))/Z4</f>
        <v>170.63958979989511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473.56918098365139</v>
      </c>
      <c r="P5">
        <f t="shared" ref="P5:P23" si="30">O5*$C$5</f>
        <v>23.678459049182571</v>
      </c>
      <c r="Q5" s="5">
        <f t="shared" ref="Q5:Q23" si="31">$C$8</f>
        <v>25</v>
      </c>
      <c r="R5">
        <f t="shared" si="0"/>
        <v>100000</v>
      </c>
      <c r="S5">
        <f t="shared" si="1"/>
        <v>330.35056854165822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168.70486499149547</v>
      </c>
      <c r="AC5">
        <f t="shared" si="2"/>
        <v>322.88546184449069</v>
      </c>
      <c r="AE5">
        <f t="shared" si="3"/>
        <v>462.86768747589196</v>
      </c>
      <c r="AF5">
        <f t="shared" si="4"/>
        <v>-23.1433843737946</v>
      </c>
      <c r="AG5">
        <f t="shared" si="5"/>
        <v>-24.435061764073659</v>
      </c>
      <c r="AH5">
        <f t="shared" si="6"/>
        <v>-137.28332070535711</v>
      </c>
      <c r="AI5">
        <f t="shared" si="7"/>
        <v>278.00592063266652</v>
      </c>
      <c r="AJ5">
        <f t="shared" si="8"/>
        <v>-154.18059685299522</v>
      </c>
      <c r="AK5">
        <f>G5*SUM(AB5, AE5:AF5)</f>
        <v>2.4945595891837309</v>
      </c>
      <c r="AL5">
        <f t="shared" si="9"/>
        <v>126.31988336885503</v>
      </c>
      <c r="AN5">
        <f t="shared" si="10"/>
        <v>418.51828422893658</v>
      </c>
      <c r="AO5">
        <f t="shared" si="11"/>
        <v>-20.92591421144683</v>
      </c>
      <c r="AP5">
        <f t="shared" si="12"/>
        <v>-22.093830269931811</v>
      </c>
      <c r="AQ5">
        <f t="shared" si="13"/>
        <v>-124.12959770031348</v>
      </c>
      <c r="AR5">
        <f t="shared" si="14"/>
        <v>251.36894204724436</v>
      </c>
      <c r="AS5">
        <f t="shared" si="15"/>
        <v>-139.40787097969502</v>
      </c>
      <c r="AT5">
        <f t="shared" si="16"/>
        <v>2.2555447861682776</v>
      </c>
      <c r="AU5">
        <f t="shared" si="17"/>
        <v>114.21661585371764</v>
      </c>
      <c r="AW5">
        <v>2</v>
      </c>
      <c r="AX5">
        <f>(R5*SUMPRODUCT(K6:$K$23, X6:$X$23)-$AZ$3*SUMPRODUCT(K5:$K$22, W6:$W$23))/Z5</f>
        <v>330.35056854165822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473.56918098365139</v>
      </c>
      <c r="P6">
        <f t="shared" si="30"/>
        <v>23.678459049182571</v>
      </c>
      <c r="Q6" s="5">
        <f t="shared" si="31"/>
        <v>25</v>
      </c>
      <c r="R6">
        <f t="shared" si="0"/>
        <v>100000</v>
      </c>
      <c r="S6">
        <f t="shared" si="1"/>
        <v>478.45094479081627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322.88546184449069</v>
      </c>
      <c r="AC6">
        <f t="shared" si="2"/>
        <v>462.28091878514397</v>
      </c>
      <c r="AE6">
        <f t="shared" si="3"/>
        <v>457.5641421069102</v>
      </c>
      <c r="AF6">
        <f t="shared" si="4"/>
        <v>-22.87820710534551</v>
      </c>
      <c r="AG6">
        <f t="shared" si="5"/>
        <v>-24.155084435419916</v>
      </c>
      <c r="AH6">
        <f t="shared" si="6"/>
        <v>-142.50684405203049</v>
      </c>
      <c r="AI6">
        <f t="shared" si="7"/>
        <v>268.02400651411432</v>
      </c>
      <c r="AJ6">
        <f t="shared" si="8"/>
        <v>-139.39545694065328</v>
      </c>
      <c r="AK6">
        <f>G6*SUM(AB6, AE6:AF6)</f>
        <v>5.3787569176069931</v>
      </c>
      <c r="AL6">
        <f t="shared" si="9"/>
        <v>134.00730649106805</v>
      </c>
      <c r="AN6">
        <f t="shared" si="10"/>
        <v>392.26594769313448</v>
      </c>
      <c r="AO6">
        <f t="shared" si="11"/>
        <v>-19.613297384656722</v>
      </c>
      <c r="AP6">
        <f t="shared" si="12"/>
        <v>-20.707953739639379</v>
      </c>
      <c r="AQ6">
        <f t="shared" si="13"/>
        <v>-122.16993660697793</v>
      </c>
      <c r="AR6">
        <f t="shared" si="14"/>
        <v>229.77475996186047</v>
      </c>
      <c r="AS6">
        <f t="shared" si="15"/>
        <v>-119.50257021706659</v>
      </c>
      <c r="AT6">
        <f t="shared" si="16"/>
        <v>4.6111637375708723</v>
      </c>
      <c r="AU6">
        <f t="shared" si="17"/>
        <v>114.88335348236474</v>
      </c>
      <c r="AW6">
        <v>3</v>
      </c>
      <c r="AX6">
        <f>(R6*SUMPRODUCT(K7:$K$23, X7:$X$23)-$AZ$3*SUMPRODUCT(K6:$K$22, W7:$W$23))/Z6</f>
        <v>478.45094479081627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473.56918098365139</v>
      </c>
      <c r="P7">
        <f t="shared" si="30"/>
        <v>23.678459049182571</v>
      </c>
      <c r="Q7" s="5">
        <f t="shared" si="31"/>
        <v>25</v>
      </c>
      <c r="R7">
        <f t="shared" si="0"/>
        <v>100000</v>
      </c>
      <c r="S7">
        <f t="shared" si="1"/>
        <v>615.07005836486201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462.28091878514397</v>
      </c>
      <c r="AC7">
        <f t="shared" si="2"/>
        <v>587.42576914384699</v>
      </c>
      <c r="AE7">
        <f t="shared" si="3"/>
        <v>452.28464074757744</v>
      </c>
      <c r="AF7">
        <f t="shared" si="4"/>
        <v>-22.614232037378873</v>
      </c>
      <c r="AG7">
        <f t="shared" si="5"/>
        <v>-23.876376404400737</v>
      </c>
      <c r="AH7">
        <f t="shared" si="6"/>
        <v>-148.62874665992004</v>
      </c>
      <c r="AI7">
        <f t="shared" si="7"/>
        <v>257.16528564587782</v>
      </c>
      <c r="AJ7">
        <f t="shared" si="8"/>
        <v>-125.14485035870302</v>
      </c>
      <c r="AK7">
        <f>G7*SUM(AB7, AE7:AF7)</f>
        <v>12.308928319435728</v>
      </c>
      <c r="AL7">
        <f t="shared" si="9"/>
        <v>144.32936360661051</v>
      </c>
      <c r="AN7">
        <f t="shared" si="10"/>
        <v>365.20662609329327</v>
      </c>
      <c r="AO7">
        <f t="shared" si="11"/>
        <v>-18.260331304664664</v>
      </c>
      <c r="AP7">
        <f t="shared" si="12"/>
        <v>-19.279475985679746</v>
      </c>
      <c r="AQ7">
        <f t="shared" si="13"/>
        <v>-120.01336817103703</v>
      </c>
      <c r="AR7">
        <f t="shared" si="14"/>
        <v>207.65345063191185</v>
      </c>
      <c r="AS7">
        <f t="shared" si="15"/>
        <v>-101.05080839559064</v>
      </c>
      <c r="AT7">
        <f t="shared" si="16"/>
        <v>9.9390997999292345</v>
      </c>
      <c r="AU7">
        <f t="shared" si="17"/>
        <v>116.54174203625044</v>
      </c>
      <c r="AW7">
        <v>4</v>
      </c>
      <c r="AX7">
        <f>(R7*SUMPRODUCT(K8:$K$23, X8:$X$23)-$AZ$3*SUMPRODUCT(K7:$K$22, W8:$W$23))/Z7</f>
        <v>615.07005836486201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473.56918098365139</v>
      </c>
      <c r="P8">
        <f t="shared" si="30"/>
        <v>23.678459049182571</v>
      </c>
      <c r="Q8" s="5">
        <f t="shared" si="31"/>
        <v>25</v>
      </c>
      <c r="R8">
        <f t="shared" si="0"/>
        <v>100000</v>
      </c>
      <c r="S8">
        <f t="shared" si="1"/>
        <v>740.39488031343956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587.42576914384699</v>
      </c>
      <c r="AC8">
        <f t="shared" si="2"/>
        <v>698.90092389412098</v>
      </c>
      <c r="AE8">
        <f t="shared" si="3"/>
        <v>447.02893944531274</v>
      </c>
      <c r="AF8">
        <f t="shared" si="4"/>
        <v>-22.351446972265638</v>
      </c>
      <c r="AG8">
        <f t="shared" si="5"/>
        <v>-23.598924792613623</v>
      </c>
      <c r="AH8">
        <f t="shared" si="6"/>
        <v>-154.75139097242678</v>
      </c>
      <c r="AI8">
        <f t="shared" si="7"/>
        <v>246.3271767080067</v>
      </c>
      <c r="AJ8">
        <f t="shared" si="8"/>
        <v>-111.47515475027399</v>
      </c>
      <c r="AK8">
        <f t="shared" ref="AK8:AK23" si="32">G8*SUM(AB8:AB8, AE8:AF8)</f>
        <v>21.861430450924914</v>
      </c>
      <c r="AL8">
        <f t="shared" si="9"/>
        <v>156.71345240865764</v>
      </c>
      <c r="AN8">
        <f t="shared" si="10"/>
        <v>337.31688713936671</v>
      </c>
      <c r="AO8">
        <f t="shared" si="11"/>
        <v>-16.865844356968335</v>
      </c>
      <c r="AP8">
        <f t="shared" si="12"/>
        <v>-17.80716000346165</v>
      </c>
      <c r="AQ8">
        <f t="shared" si="13"/>
        <v>-116.77153955195335</v>
      </c>
      <c r="AR8">
        <f t="shared" si="14"/>
        <v>185.87234322698339</v>
      </c>
      <c r="AS8">
        <f t="shared" si="15"/>
        <v>-84.116371169168346</v>
      </c>
      <c r="AT8">
        <f t="shared" si="16"/>
        <v>16.496090112801031</v>
      </c>
      <c r="AU8">
        <f t="shared" si="17"/>
        <v>118.25206217061607</v>
      </c>
      <c r="AW8">
        <v>5</v>
      </c>
      <c r="AX8">
        <f>(R8*SUMPRODUCT(K9:$K$23, X9:$X$23)-$AZ$3*SUMPRODUCT(K8:$K$22, W9:$W$23))/Z8</f>
        <v>740.39488031343956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473.56918098365139</v>
      </c>
      <c r="P9">
        <f t="shared" si="30"/>
        <v>23.678459049182571</v>
      </c>
      <c r="Q9" s="5">
        <f t="shared" si="31"/>
        <v>25</v>
      </c>
      <c r="R9">
        <f t="shared" si="0"/>
        <v>100000</v>
      </c>
      <c r="S9">
        <f t="shared" si="1"/>
        <v>853.72990132717996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698.90092389412098</v>
      </c>
      <c r="AC9">
        <f t="shared" si="2"/>
        <v>796.44989269287157</v>
      </c>
      <c r="AE9">
        <f t="shared" si="3"/>
        <v>441.79561098977319</v>
      </c>
      <c r="AF9">
        <f t="shared" si="4"/>
        <v>-22.089780549488662</v>
      </c>
      <c r="AG9">
        <f t="shared" si="5"/>
        <v>-23.32265425677188</v>
      </c>
      <c r="AH9">
        <f t="shared" si="6"/>
        <v>-161.12515166243884</v>
      </c>
      <c r="AI9">
        <f t="shared" si="7"/>
        <v>235.25802452107382</v>
      </c>
      <c r="AJ9">
        <f t="shared" si="8"/>
        <v>-97.548968798750593</v>
      </c>
      <c r="AK9">
        <f t="shared" si="32"/>
        <v>24.944930621657242</v>
      </c>
      <c r="AL9">
        <f t="shared" si="9"/>
        <v>162.65398634398048</v>
      </c>
      <c r="AN9">
        <f t="shared" si="10"/>
        <v>310.57196574018286</v>
      </c>
      <c r="AO9">
        <f t="shared" si="11"/>
        <v>-15.528598287009144</v>
      </c>
      <c r="AP9">
        <f t="shared" si="12"/>
        <v>-16.395279623934421</v>
      </c>
      <c r="AQ9">
        <f t="shared" si="13"/>
        <v>-113.26720736287959</v>
      </c>
      <c r="AR9">
        <f t="shared" si="14"/>
        <v>165.38088046635971</v>
      </c>
      <c r="AS9">
        <f t="shared" si="15"/>
        <v>-68.574640041992254</v>
      </c>
      <c r="AT9">
        <f t="shared" si="16"/>
        <v>17.535701907640512</v>
      </c>
      <c r="AU9">
        <f t="shared" si="17"/>
        <v>114.34194233200797</v>
      </c>
      <c r="AW9">
        <v>6</v>
      </c>
      <c r="AX9">
        <f>(R9*SUMPRODUCT(K10:$K$23, X10:$X$23)-$AZ$3*SUMPRODUCT(K9:$K$22, W10:$W$23))/Z9</f>
        <v>853.72990132717996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473.56918098365139</v>
      </c>
      <c r="P10">
        <f t="shared" si="30"/>
        <v>23.678459049182571</v>
      </c>
      <c r="Q10" s="5">
        <f t="shared" si="31"/>
        <v>25</v>
      </c>
      <c r="R10">
        <f t="shared" si="0"/>
        <v>100000</v>
      </c>
      <c r="S10">
        <f t="shared" si="1"/>
        <v>952.55111666916116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796.44989269287157</v>
      </c>
      <c r="AC10">
        <f t="shared" si="2"/>
        <v>878.1486214816623</v>
      </c>
      <c r="AE10">
        <f t="shared" si="3"/>
        <v>436.57932490926964</v>
      </c>
      <c r="AF10">
        <f t="shared" si="4"/>
        <v>-21.828966245463484</v>
      </c>
      <c r="AG10">
        <f t="shared" si="5"/>
        <v>-23.047283398090322</v>
      </c>
      <c r="AH10">
        <f t="shared" si="6"/>
        <v>-168.57726445535147</v>
      </c>
      <c r="AI10">
        <f t="shared" si="7"/>
        <v>223.12581081036436</v>
      </c>
      <c r="AJ10">
        <f t="shared" si="8"/>
        <v>-81.698728788790731</v>
      </c>
      <c r="AK10">
        <f t="shared" si="32"/>
        <v>5.2081610808337135</v>
      </c>
      <c r="AL10">
        <f t="shared" si="9"/>
        <v>146.63524310240734</v>
      </c>
      <c r="AN10">
        <f t="shared" si="10"/>
        <v>291.09839591560745</v>
      </c>
      <c r="AO10">
        <f t="shared" si="11"/>
        <v>-14.554919795780375</v>
      </c>
      <c r="AP10">
        <f t="shared" si="12"/>
        <v>-15.367258238329955</v>
      </c>
      <c r="AQ10">
        <f t="shared" si="13"/>
        <v>-112.40241685973626</v>
      </c>
      <c r="AR10">
        <f t="shared" si="14"/>
        <v>148.77380102176087</v>
      </c>
      <c r="AS10">
        <f t="shared" si="15"/>
        <v>-54.474336144304857</v>
      </c>
      <c r="AT10">
        <f t="shared" si="16"/>
        <v>3.4726503290458504</v>
      </c>
      <c r="AU10">
        <f t="shared" si="17"/>
        <v>97.772115206501866</v>
      </c>
      <c r="AW10">
        <v>7</v>
      </c>
      <c r="AX10">
        <f>(R10*SUMPRODUCT(K11:$K$23, X11:$X$23)-$AZ$3*SUMPRODUCT(K10:$K$22, W11:$W$23))/Z10</f>
        <v>952.55111666916116</v>
      </c>
    </row>
    <row r="11" spans="1:52" x14ac:dyDescent="0.25">
      <c r="A11" t="s">
        <v>33</v>
      </c>
      <c r="C11" s="24">
        <f>AU25</f>
        <v>-952.99167876342653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473.56918098365139</v>
      </c>
      <c r="P11">
        <f t="shared" si="30"/>
        <v>23.678459049182571</v>
      </c>
      <c r="Q11" s="5">
        <f t="shared" si="31"/>
        <v>25</v>
      </c>
      <c r="R11">
        <f t="shared" si="0"/>
        <v>100000</v>
      </c>
      <c r="S11">
        <f t="shared" si="1"/>
        <v>1041.3966646514705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878.1486214816623</v>
      </c>
      <c r="AC11">
        <f t="shared" si="2"/>
        <v>948.62395117052336</v>
      </c>
      <c r="AE11">
        <f t="shared" si="3"/>
        <v>431.38131978524166</v>
      </c>
      <c r="AF11">
        <f t="shared" si="4"/>
        <v>-21.569065989262082</v>
      </c>
      <c r="AG11">
        <f t="shared" si="5"/>
        <v>-22.772877602023147</v>
      </c>
      <c r="AH11">
        <f t="shared" si="6"/>
        <v>-175.73184834509502</v>
      </c>
      <c r="AI11">
        <f t="shared" si="7"/>
        <v>211.30752784886144</v>
      </c>
      <c r="AJ11">
        <f t="shared" si="8"/>
        <v>-70.475329688861052</v>
      </c>
      <c r="AK11">
        <f t="shared" si="32"/>
        <v>2.0607374004442272</v>
      </c>
      <c r="AL11">
        <f t="shared" si="9"/>
        <v>142.89293556044461</v>
      </c>
      <c r="AN11">
        <f t="shared" si="10"/>
        <v>273.59699161340546</v>
      </c>
      <c r="AO11">
        <f t="shared" si="11"/>
        <v>-13.679849580670272</v>
      </c>
      <c r="AP11">
        <f t="shared" si="12"/>
        <v>-14.443348648930058</v>
      </c>
      <c r="AQ11">
        <f t="shared" si="13"/>
        <v>-111.4552319090153</v>
      </c>
      <c r="AR11">
        <f t="shared" si="14"/>
        <v>134.01856147478983</v>
      </c>
      <c r="AS11">
        <f t="shared" si="15"/>
        <v>-44.697897895612513</v>
      </c>
      <c r="AT11">
        <f t="shared" si="16"/>
        <v>1.3069911176206179</v>
      </c>
      <c r="AU11">
        <f t="shared" si="17"/>
        <v>90.627654696797933</v>
      </c>
      <c r="AW11">
        <v>8</v>
      </c>
      <c r="AX11">
        <f>(R11*SUMPRODUCT(K12:$K$23, X12:$X$23)-$AZ$3*SUMPRODUCT(K11:$K$22, W12:$W$23))/Z11</f>
        <v>1041.3966646514705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473.56918098365139</v>
      </c>
      <c r="P12">
        <f t="shared" si="30"/>
        <v>23.678459049182571</v>
      </c>
      <c r="Q12" s="5">
        <f t="shared" si="31"/>
        <v>25</v>
      </c>
      <c r="R12">
        <f t="shared" si="0"/>
        <v>100000</v>
      </c>
      <c r="S12">
        <f t="shared" si="1"/>
        <v>1122.8843716447673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948.62395117052336</v>
      </c>
      <c r="AC12">
        <f t="shared" si="2"/>
        <v>1010.5578169575242</v>
      </c>
      <c r="AE12">
        <f t="shared" si="3"/>
        <v>426.1961870679595</v>
      </c>
      <c r="AF12">
        <f t="shared" si="4"/>
        <v>-21.309809353397977</v>
      </c>
      <c r="AG12">
        <f t="shared" si="5"/>
        <v>-22.499151347998758</v>
      </c>
      <c r="AH12">
        <f t="shared" si="6"/>
        <v>-183.98991201664012</v>
      </c>
      <c r="AI12">
        <f t="shared" si="7"/>
        <v>198.39731434992268</v>
      </c>
      <c r="AJ12">
        <f t="shared" si="8"/>
        <v>-61.933865787000855</v>
      </c>
      <c r="AK12">
        <f t="shared" si="32"/>
        <v>28.423716906586783</v>
      </c>
      <c r="AL12">
        <f t="shared" si="9"/>
        <v>164.8871654695086</v>
      </c>
      <c r="AN12">
        <f t="shared" si="10"/>
        <v>252.62467349917657</v>
      </c>
      <c r="AO12">
        <f t="shared" si="11"/>
        <v>-12.63123367495883</v>
      </c>
      <c r="AP12">
        <f t="shared" si="12"/>
        <v>-13.336207445681401</v>
      </c>
      <c r="AQ12">
        <f t="shared" si="13"/>
        <v>-109.05867499686093</v>
      </c>
      <c r="AR12">
        <f t="shared" si="14"/>
        <v>117.59855738167545</v>
      </c>
      <c r="AS12">
        <f t="shared" si="15"/>
        <v>-36.71084607917448</v>
      </c>
      <c r="AT12">
        <f t="shared" si="16"/>
        <v>16.847950359571222</v>
      </c>
      <c r="AU12">
        <f t="shared" si="17"/>
        <v>97.735661662072175</v>
      </c>
      <c r="AW12">
        <v>9</v>
      </c>
      <c r="AX12">
        <f>(R12*SUMPRODUCT(K13:$K$23, X13:$X$23)-$AZ$3*SUMPRODUCT(K12:$K$22, W13:$W$23))/Z12</f>
        <v>1122.8843716447673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473.56918098365139</v>
      </c>
      <c r="P13">
        <f t="shared" si="30"/>
        <v>23.678459049182571</v>
      </c>
      <c r="Q13" s="5">
        <f t="shared" si="31"/>
        <v>25</v>
      </c>
      <c r="R13">
        <f t="shared" si="0"/>
        <v>100000</v>
      </c>
      <c r="S13">
        <f t="shared" si="1"/>
        <v>1197.8223889382475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1010.5578169575242</v>
      </c>
      <c r="AC13">
        <f t="shared" si="2"/>
        <v>1064.9099003605406</v>
      </c>
      <c r="AE13">
        <f t="shared" si="3"/>
        <v>421.02110796421437</v>
      </c>
      <c r="AF13">
        <f t="shared" si="4"/>
        <v>-21.051055398210718</v>
      </c>
      <c r="AG13">
        <f t="shared" si="5"/>
        <v>-22.225955830239556</v>
      </c>
      <c r="AH13">
        <f t="shared" si="6"/>
        <v>-192.81601711684692</v>
      </c>
      <c r="AI13">
        <f t="shared" si="7"/>
        <v>184.92807961891714</v>
      </c>
      <c r="AJ13">
        <f t="shared" si="8"/>
        <v>-54.352083403016422</v>
      </c>
      <c r="AK13">
        <f t="shared" si="32"/>
        <v>98.736950866646964</v>
      </c>
      <c r="AL13">
        <f t="shared" si="9"/>
        <v>229.31294708254768</v>
      </c>
      <c r="AN13">
        <f t="shared" si="10"/>
        <v>226.06865042221361</v>
      </c>
      <c r="AO13">
        <f t="shared" si="11"/>
        <v>-11.303432521110681</v>
      </c>
      <c r="AP13">
        <f t="shared" si="12"/>
        <v>-11.934299121442299</v>
      </c>
      <c r="AQ13">
        <f t="shared" si="13"/>
        <v>-103.53318621045723</v>
      </c>
      <c r="AR13">
        <f t="shared" si="14"/>
        <v>99.29773256920339</v>
      </c>
      <c r="AS13">
        <f t="shared" si="15"/>
        <v>-29.184527592853858</v>
      </c>
      <c r="AT13">
        <f t="shared" si="16"/>
        <v>53.017126236636443</v>
      </c>
      <c r="AU13">
        <f t="shared" si="17"/>
        <v>123.13033121298596</v>
      </c>
      <c r="AW13">
        <v>10</v>
      </c>
      <c r="AX13">
        <f>(R13*SUMPRODUCT(K14:$K$23, X14:$X$23)-$AZ$3*SUMPRODUCT(K13:$K$22, W14:$W$23))/Z13</f>
        <v>1197.8223889382475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473.56918098365139</v>
      </c>
      <c r="P14">
        <f t="shared" si="30"/>
        <v>23.678459049182571</v>
      </c>
      <c r="Q14" s="5">
        <f t="shared" si="31"/>
        <v>25</v>
      </c>
      <c r="R14">
        <f t="shared" si="0"/>
        <v>100000</v>
      </c>
      <c r="S14">
        <f t="shared" si="1"/>
        <v>1259.6335199712098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1064.9099003605406</v>
      </c>
      <c r="AC14">
        <f t="shared" si="2"/>
        <v>1106.1149881193273</v>
      </c>
      <c r="AE14">
        <f t="shared" si="3"/>
        <v>415.85267515696438</v>
      </c>
      <c r="AF14">
        <f t="shared" si="4"/>
        <v>-20.792633757848222</v>
      </c>
      <c r="AG14">
        <f t="shared" si="5"/>
        <v>-21.953111174443197</v>
      </c>
      <c r="AH14">
        <f t="shared" si="6"/>
        <v>-202.34038997586492</v>
      </c>
      <c r="AI14">
        <f t="shared" si="7"/>
        <v>170.76654024880798</v>
      </c>
      <c r="AJ14">
        <f t="shared" si="8"/>
        <v>-41.205087758786703</v>
      </c>
      <c r="AK14">
        <f t="shared" si="32"/>
        <v>102.19789592317598</v>
      </c>
      <c r="AL14">
        <f t="shared" si="9"/>
        <v>231.75934841319724</v>
      </c>
      <c r="AN14">
        <f t="shared" si="10"/>
        <v>205.69234931996002</v>
      </c>
      <c r="AO14">
        <f t="shared" si="11"/>
        <v>-10.284617465998002</v>
      </c>
      <c r="AP14">
        <f t="shared" si="12"/>
        <v>-10.858622012348654</v>
      </c>
      <c r="AQ14">
        <f t="shared" si="13"/>
        <v>-100.08320894110648</v>
      </c>
      <c r="AR14">
        <f t="shared" si="14"/>
        <v>84.465900900506853</v>
      </c>
      <c r="AS14">
        <f t="shared" si="15"/>
        <v>-20.38118740450772</v>
      </c>
      <c r="AT14">
        <f t="shared" si="16"/>
        <v>50.549934060326272</v>
      </c>
      <c r="AU14">
        <f t="shared" si="17"/>
        <v>114.6346475563254</v>
      </c>
      <c r="AW14">
        <v>11</v>
      </c>
      <c r="AX14">
        <f>(R14*SUMPRODUCT(K15:$K$23, X15:$X$23)-$AZ$3*SUMPRODUCT(K14:$K$22, W15:$W$23))/Z14</f>
        <v>1259.6335199712098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473.56918098365139</v>
      </c>
      <c r="P15">
        <f t="shared" si="30"/>
        <v>23.678459049182571</v>
      </c>
      <c r="Q15" s="5">
        <f t="shared" si="31"/>
        <v>25</v>
      </c>
      <c r="R15">
        <f t="shared" si="0"/>
        <v>100000</v>
      </c>
      <c r="S15">
        <f t="shared" si="1"/>
        <v>1312.1709324364331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1106.1149881193273</v>
      </c>
      <c r="AC15">
        <f t="shared" si="2"/>
        <v>1137.9412832120731</v>
      </c>
      <c r="AE15">
        <f t="shared" si="3"/>
        <v>410.68881208762252</v>
      </c>
      <c r="AF15">
        <f t="shared" si="4"/>
        <v>-20.534440604381128</v>
      </c>
      <c r="AG15">
        <f t="shared" si="5"/>
        <v>-21.680507757841212</v>
      </c>
      <c r="AH15">
        <f t="shared" si="6"/>
        <v>-212.28921943020666</v>
      </c>
      <c r="AI15">
        <f t="shared" si="7"/>
        <v>156.18464429519352</v>
      </c>
      <c r="AJ15">
        <f t="shared" si="8"/>
        <v>-31.826295092745795</v>
      </c>
      <c r="AK15">
        <f t="shared" si="32"/>
        <v>104.73885517217981</v>
      </c>
      <c r="AL15">
        <f t="shared" si="9"/>
        <v>229.09720437462755</v>
      </c>
      <c r="AN15">
        <f t="shared" si="10"/>
        <v>187.12580340421061</v>
      </c>
      <c r="AO15">
        <f t="shared" si="11"/>
        <v>-9.3562901702105314</v>
      </c>
      <c r="AP15">
        <f t="shared" si="12"/>
        <v>-9.8784829607963136</v>
      </c>
      <c r="AQ15">
        <f t="shared" si="13"/>
        <v>-96.727228915733647</v>
      </c>
      <c r="AR15">
        <f t="shared" si="14"/>
        <v>71.163801357470135</v>
      </c>
      <c r="AS15">
        <f t="shared" si="15"/>
        <v>-14.501298460837795</v>
      </c>
      <c r="AT15">
        <f t="shared" si="16"/>
        <v>47.723097987752809</v>
      </c>
      <c r="AU15">
        <f t="shared" si="17"/>
        <v>104.38560088438516</v>
      </c>
      <c r="AW15">
        <v>12</v>
      </c>
      <c r="AX15">
        <f>(R15*SUMPRODUCT(K16:$K$23, X16:$X$23)-$AZ$3*SUMPRODUCT(K15:$K$22, W16:$W$23))/Z15</f>
        <v>1312.1709324364331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473.56918098365139</v>
      </c>
      <c r="P16">
        <f t="shared" si="30"/>
        <v>23.678459049182571</v>
      </c>
      <c r="Q16" s="5">
        <f t="shared" si="31"/>
        <v>25</v>
      </c>
      <c r="R16">
        <f t="shared" si="0"/>
        <v>100000</v>
      </c>
      <c r="S16">
        <f t="shared" si="1"/>
        <v>1311.7616719866026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1137.9412832120731</v>
      </c>
      <c r="AC16">
        <f t="shared" si="2"/>
        <v>1122.059099850863</v>
      </c>
      <c r="AE16">
        <f t="shared" si="3"/>
        <v>405.08319482066207</v>
      </c>
      <c r="AF16">
        <f t="shared" si="4"/>
        <v>-20.254159741033106</v>
      </c>
      <c r="AG16">
        <f t="shared" si="5"/>
        <v>-21.384583873219064</v>
      </c>
      <c r="AH16">
        <f t="shared" si="6"/>
        <v>-316.47522817494598</v>
      </c>
      <c r="AI16">
        <f t="shared" si="7"/>
        <v>46.969223031463912</v>
      </c>
      <c r="AJ16">
        <f t="shared" si="8"/>
        <v>15.882183361210082</v>
      </c>
      <c r="AK16">
        <f t="shared" si="32"/>
        <v>106.59392228041915</v>
      </c>
      <c r="AL16">
        <f t="shared" si="9"/>
        <v>169.44532867309314</v>
      </c>
      <c r="AN16">
        <f t="shared" si="10"/>
        <v>170.02281387017945</v>
      </c>
      <c r="AO16">
        <f t="shared" si="11"/>
        <v>-8.5011406935089742</v>
      </c>
      <c r="AP16">
        <f t="shared" si="12"/>
        <v>-8.9756059250427143</v>
      </c>
      <c r="AQ16">
        <f t="shared" si="13"/>
        <v>-132.83199476673732</v>
      </c>
      <c r="AR16">
        <f t="shared" si="14"/>
        <v>19.714072484890458</v>
      </c>
      <c r="AS16">
        <f t="shared" si="15"/>
        <v>6.6661207870412182</v>
      </c>
      <c r="AT16">
        <f t="shared" si="16"/>
        <v>44.739941916375102</v>
      </c>
      <c r="AU16">
        <f t="shared" si="17"/>
        <v>71.120135188306776</v>
      </c>
      <c r="AW16">
        <v>13</v>
      </c>
      <c r="AX16">
        <f>(R16*SUMPRODUCT(K17:$K$23, X17:$X$23)-$AZ$3*SUMPRODUCT(K16:$K$22, W17:$W$23))/Z16</f>
        <v>1311.7616719866026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473.56918098365139</v>
      </c>
      <c r="P17">
        <f t="shared" si="30"/>
        <v>23.678459049182571</v>
      </c>
      <c r="Q17" s="5">
        <f t="shared" si="31"/>
        <v>25</v>
      </c>
      <c r="R17">
        <f t="shared" si="0"/>
        <v>100000</v>
      </c>
      <c r="S17">
        <f t="shared" si="1"/>
        <v>1259.3229940857661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1122.059099850863</v>
      </c>
      <c r="AC17">
        <f t="shared" si="2"/>
        <v>1060.9814982306139</v>
      </c>
      <c r="AE17">
        <f t="shared" si="3"/>
        <v>398.98274034187926</v>
      </c>
      <c r="AF17">
        <f t="shared" si="4"/>
        <v>-19.949137017093964</v>
      </c>
      <c r="AG17">
        <f t="shared" si="5"/>
        <v>-21.062537236542266</v>
      </c>
      <c r="AH17">
        <f t="shared" si="6"/>
        <v>-432.8031917784291</v>
      </c>
      <c r="AI17">
        <f t="shared" si="7"/>
        <v>-74.832125690186047</v>
      </c>
      <c r="AJ17">
        <f t="shared" si="8"/>
        <v>61.077601620249197</v>
      </c>
      <c r="AK17">
        <f t="shared" si="32"/>
        <v>105.07648922229539</v>
      </c>
      <c r="AL17">
        <f t="shared" si="9"/>
        <v>91.321965152358544</v>
      </c>
      <c r="AN17">
        <f t="shared" si="10"/>
        <v>154.26210341925287</v>
      </c>
      <c r="AO17">
        <f t="shared" si="11"/>
        <v>-7.7131051709626437</v>
      </c>
      <c r="AP17">
        <f t="shared" si="12"/>
        <v>-8.1435886040364132</v>
      </c>
      <c r="AQ17">
        <f t="shared" si="13"/>
        <v>-167.33839331770901</v>
      </c>
      <c r="AR17">
        <f t="shared" si="14"/>
        <v>-28.932983673455205</v>
      </c>
      <c r="AS17">
        <f t="shared" si="15"/>
        <v>23.614954595954064</v>
      </c>
      <c r="AT17">
        <f t="shared" si="16"/>
        <v>40.626620172723115</v>
      </c>
      <c r="AU17">
        <f t="shared" si="17"/>
        <v>35.308591095221978</v>
      </c>
      <c r="AW17">
        <v>14</v>
      </c>
      <c r="AX17">
        <f>(R17*SUMPRODUCT(K18:$K$23, X18:$X$23)-$AZ$3*SUMPRODUCT(K17:$K$22, W18:$W$23))/Z17</f>
        <v>1259.3229940857661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473.56918098365139</v>
      </c>
      <c r="P18">
        <f t="shared" si="30"/>
        <v>23.678459049182571</v>
      </c>
      <c r="Q18" s="5">
        <f t="shared" si="31"/>
        <v>25</v>
      </c>
      <c r="R18">
        <f t="shared" si="0"/>
        <v>100000</v>
      </c>
      <c r="S18">
        <f t="shared" si="1"/>
        <v>1159.644996111809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1060.9814982306139</v>
      </c>
      <c r="AC18">
        <f t="shared" si="2"/>
        <v>960.83273284202437</v>
      </c>
      <c r="AE18">
        <f t="shared" si="3"/>
        <v>392.37936772023073</v>
      </c>
      <c r="AF18">
        <f t="shared" si="4"/>
        <v>-19.618968386011538</v>
      </c>
      <c r="AG18">
        <f t="shared" si="5"/>
        <v>-20.713941250633056</v>
      </c>
      <c r="AH18">
        <f t="shared" si="6"/>
        <v>-551.88245417515725</v>
      </c>
      <c r="AI18">
        <f t="shared" si="7"/>
        <v>-199.83599609157113</v>
      </c>
      <c r="AJ18">
        <f t="shared" si="8"/>
        <v>100.14876538858948</v>
      </c>
      <c r="AK18">
        <f t="shared" si="32"/>
        <v>100.36193282953832</v>
      </c>
      <c r="AL18">
        <f t="shared" si="9"/>
        <v>0.67470212655666728</v>
      </c>
      <c r="AN18">
        <f t="shared" si="10"/>
        <v>139.75053205490778</v>
      </c>
      <c r="AO18">
        <f t="shared" si="11"/>
        <v>-6.9875266027453904</v>
      </c>
      <c r="AP18">
        <f t="shared" si="12"/>
        <v>-7.3775140817140858</v>
      </c>
      <c r="AQ18">
        <f t="shared" si="13"/>
        <v>-196.55943443422282</v>
      </c>
      <c r="AR18">
        <f t="shared" si="14"/>
        <v>-71.173943063774502</v>
      </c>
      <c r="AS18">
        <f t="shared" si="15"/>
        <v>35.669162038297209</v>
      </c>
      <c r="AT18">
        <f t="shared" si="16"/>
        <v>35.745084132423784</v>
      </c>
      <c r="AU18">
        <f t="shared" si="17"/>
        <v>0.24030310694649321</v>
      </c>
      <c r="AW18">
        <v>15</v>
      </c>
      <c r="AX18">
        <f>(R18*SUMPRODUCT(K19:$K$23, X19:$X$23)-$AZ$3*SUMPRODUCT(K18:$K$22, W19:$W$23))/Z18</f>
        <v>1159.644996111809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473.56918098365139</v>
      </c>
      <c r="P19">
        <f t="shared" si="30"/>
        <v>23.678459049182571</v>
      </c>
      <c r="Q19" s="5">
        <f t="shared" si="31"/>
        <v>25</v>
      </c>
      <c r="R19">
        <f t="shared" si="0"/>
        <v>100000</v>
      </c>
      <c r="S19">
        <f t="shared" si="1"/>
        <v>1014.8670507169306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960.83273284202437</v>
      </c>
      <c r="AC19">
        <f t="shared" si="2"/>
        <v>825.58169066230994</v>
      </c>
      <c r="AE19">
        <f t="shared" si="3"/>
        <v>385.24262346073419</v>
      </c>
      <c r="AF19">
        <f t="shared" si="4"/>
        <v>-19.26213117303671</v>
      </c>
      <c r="AG19">
        <f t="shared" si="5"/>
        <v>-20.337188257296752</v>
      </c>
      <c r="AH19">
        <f t="shared" si="6"/>
        <v>-678.45432331990469</v>
      </c>
      <c r="AI19">
        <f t="shared" si="7"/>
        <v>-332.81101928950397</v>
      </c>
      <c r="AJ19">
        <f t="shared" si="8"/>
        <v>135.25104217971443</v>
      </c>
      <c r="AK19">
        <f t="shared" si="32"/>
        <v>92.876925759080535</v>
      </c>
      <c r="AL19">
        <f t="shared" si="9"/>
        <v>-104.68305135070901</v>
      </c>
      <c r="AN19">
        <f t="shared" si="10"/>
        <v>126.39322802969134</v>
      </c>
      <c r="AO19">
        <f t="shared" si="11"/>
        <v>-6.3196614014845673</v>
      </c>
      <c r="AP19">
        <f t="shared" si="12"/>
        <v>-6.6723740218461716</v>
      </c>
      <c r="AQ19">
        <f t="shared" si="13"/>
        <v>-222.59227503117373</v>
      </c>
      <c r="AR19">
        <f t="shared" si="14"/>
        <v>-109.19108242481313</v>
      </c>
      <c r="AS19">
        <f t="shared" si="15"/>
        <v>44.374154816792839</v>
      </c>
      <c r="AT19">
        <f t="shared" si="16"/>
        <v>30.471743626677583</v>
      </c>
      <c r="AU19">
        <f t="shared" si="17"/>
        <v>-34.345183981342714</v>
      </c>
      <c r="AW19">
        <v>16</v>
      </c>
      <c r="AX19">
        <f>(R19*SUMPRODUCT(K20:$K$23, X20:$X$23)-$AZ$3*SUMPRODUCT(K19:$K$22, W20:$W$23))/Z19</f>
        <v>1014.8670507169306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473.56918098365139</v>
      </c>
      <c r="P20">
        <f t="shared" si="30"/>
        <v>23.678459049182571</v>
      </c>
      <c r="Q20" s="5">
        <f t="shared" si="31"/>
        <v>25</v>
      </c>
      <c r="R20">
        <f t="shared" si="0"/>
        <v>100000</v>
      </c>
      <c r="S20">
        <f t="shared" si="1"/>
        <v>827.91016511763257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825.58169066230994</v>
      </c>
      <c r="AC20">
        <f t="shared" si="2"/>
        <v>660.06151009422115</v>
      </c>
      <c r="AE20">
        <f t="shared" si="3"/>
        <v>377.55882450089166</v>
      </c>
      <c r="AF20">
        <f t="shared" si="4"/>
        <v>-18.877941225044584</v>
      </c>
      <c r="AG20">
        <f t="shared" si="5"/>
        <v>-19.931555919489078</v>
      </c>
      <c r="AH20">
        <f t="shared" si="6"/>
        <v>-809.04182093882503</v>
      </c>
      <c r="AI20">
        <f t="shared" si="7"/>
        <v>-470.29249358246705</v>
      </c>
      <c r="AJ20">
        <f t="shared" si="8"/>
        <v>165.52018056808879</v>
      </c>
      <c r="AK20">
        <f t="shared" si="32"/>
        <v>82.898380175670994</v>
      </c>
      <c r="AL20">
        <f t="shared" si="9"/>
        <v>-221.87393283870728</v>
      </c>
      <c r="AN20">
        <f t="shared" si="10"/>
        <v>114.10804541301744</v>
      </c>
      <c r="AO20">
        <f t="shared" si="11"/>
        <v>-5.7054022706508727</v>
      </c>
      <c r="AP20">
        <f t="shared" si="12"/>
        <v>-6.0238318916786042</v>
      </c>
      <c r="AQ20">
        <f t="shared" si="13"/>
        <v>-244.51337077541874</v>
      </c>
      <c r="AR20">
        <f t="shared" si="14"/>
        <v>-142.13455952473078</v>
      </c>
      <c r="AS20">
        <f t="shared" si="15"/>
        <v>50.024481101724902</v>
      </c>
      <c r="AT20">
        <f t="shared" si="16"/>
        <v>25.054035334111788</v>
      </c>
      <c r="AU20">
        <f t="shared" si="17"/>
        <v>-67.056043088894086</v>
      </c>
      <c r="AW20">
        <v>17</v>
      </c>
      <c r="AX20">
        <f>(R20*SUMPRODUCT(K21:$K$23, X21:$X$23)-$AZ$3*SUMPRODUCT(K20:$K$22, W21:$W$23))/Z20</f>
        <v>827.91016511763257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473.56918098365139</v>
      </c>
      <c r="P21">
        <f t="shared" si="30"/>
        <v>23.678459049182571</v>
      </c>
      <c r="Q21" s="5">
        <f t="shared" si="31"/>
        <v>25</v>
      </c>
      <c r="R21">
        <f t="shared" si="0"/>
        <v>100000</v>
      </c>
      <c r="S21">
        <f t="shared" si="1"/>
        <v>597.27410356940459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660.06151009422115</v>
      </c>
      <c r="AC21">
        <f t="shared" si="2"/>
        <v>465.72302288810079</v>
      </c>
      <c r="AE21">
        <f t="shared" si="3"/>
        <v>369.26441176052026</v>
      </c>
      <c r="AF21">
        <f t="shared" si="4"/>
        <v>-18.463220588026012</v>
      </c>
      <c r="AG21">
        <f t="shared" si="5"/>
        <v>-19.493688915393548</v>
      </c>
      <c r="AH21">
        <f t="shared" si="6"/>
        <v>-954.205779602554</v>
      </c>
      <c r="AI21">
        <f t="shared" si="7"/>
        <v>-622.89827734545327</v>
      </c>
      <c r="AJ21">
        <f t="shared" si="8"/>
        <v>194.33848720612036</v>
      </c>
      <c r="AK21">
        <f t="shared" si="32"/>
        <v>70.760389088670081</v>
      </c>
      <c r="AL21">
        <f t="shared" si="9"/>
        <v>-357.79940105066282</v>
      </c>
      <c r="AN21">
        <f t="shared" si="10"/>
        <v>102.80429569720255</v>
      </c>
      <c r="AO21">
        <f t="shared" si="11"/>
        <v>-5.1402147848601274</v>
      </c>
      <c r="AP21">
        <f t="shared" si="12"/>
        <v>-5.4271001907085443</v>
      </c>
      <c r="AQ21">
        <f t="shared" si="13"/>
        <v>-265.65368878780367</v>
      </c>
      <c r="AR21">
        <f t="shared" si="14"/>
        <v>-173.4167080661698</v>
      </c>
      <c r="AS21">
        <f t="shared" si="15"/>
        <v>54.104405049035492</v>
      </c>
      <c r="AT21">
        <f t="shared" si="16"/>
        <v>19.699899941179467</v>
      </c>
      <c r="AU21">
        <f t="shared" si="17"/>
        <v>-99.612403075954845</v>
      </c>
      <c r="AW21">
        <v>18</v>
      </c>
      <c r="AX21">
        <f>(R21*SUMPRODUCT(K22:$K$23, X22:$X$23)-$AZ$3*SUMPRODUCT(K21:$K$22, W22:$W$23))/Z21</f>
        <v>597.27410356940459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473.56918098365139</v>
      </c>
      <c r="P22">
        <f t="shared" si="30"/>
        <v>23.678459049182571</v>
      </c>
      <c r="Q22" s="5">
        <f t="shared" si="31"/>
        <v>25</v>
      </c>
      <c r="R22">
        <f t="shared" si="0"/>
        <v>100000</v>
      </c>
      <c r="S22">
        <f t="shared" si="1"/>
        <v>321.47327177274542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465.72302288810079</v>
      </c>
      <c r="AC22">
        <f t="shared" si="2"/>
        <v>244.58392089358247</v>
      </c>
      <c r="AE22">
        <f t="shared" si="3"/>
        <v>360.30182683810887</v>
      </c>
      <c r="AF22">
        <f t="shared" si="4"/>
        <v>-18.015091341905446</v>
      </c>
      <c r="AG22">
        <f t="shared" si="5"/>
        <v>-19.020548702605886</v>
      </c>
      <c r="AH22">
        <f t="shared" si="6"/>
        <v>-1112.8132945349068</v>
      </c>
      <c r="AI22">
        <f t="shared" si="7"/>
        <v>-789.54710774130933</v>
      </c>
      <c r="AJ22">
        <f t="shared" si="8"/>
        <v>221.13910199451831</v>
      </c>
      <c r="AK22">
        <f t="shared" si="32"/>
        <v>56.5606830869013</v>
      </c>
      <c r="AL22">
        <f t="shared" si="9"/>
        <v>-511.8473226598897</v>
      </c>
      <c r="AN22">
        <f t="shared" si="10"/>
        <v>92.402227177958949</v>
      </c>
      <c r="AO22">
        <f t="shared" si="11"/>
        <v>-4.6201113588979483</v>
      </c>
      <c r="AP22">
        <f t="shared" si="12"/>
        <v>-4.8779687788186585</v>
      </c>
      <c r="AQ22">
        <f t="shared" si="13"/>
        <v>-285.38969050098507</v>
      </c>
      <c r="AR22">
        <f t="shared" si="14"/>
        <v>-202.48554346074275</v>
      </c>
      <c r="AS22">
        <f t="shared" si="15"/>
        <v>56.712855773580706</v>
      </c>
      <c r="AT22">
        <f t="shared" si="16"/>
        <v>14.505430443694905</v>
      </c>
      <c r="AU22">
        <f t="shared" si="17"/>
        <v>-131.26725724346713</v>
      </c>
      <c r="AW22">
        <v>19</v>
      </c>
      <c r="AX22">
        <f>(R22*SUMPRODUCT(K23:$K$23, X23:$X$23)-$AZ$3*SUMPRODUCT(K22:$K$22, W23:$W$23))/Z22</f>
        <v>321.47327177274542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473.56918098365139</v>
      </c>
      <c r="P23">
        <f t="shared" si="30"/>
        <v>23.678459049182571</v>
      </c>
      <c r="Q23" s="5">
        <f t="shared" si="31"/>
        <v>25</v>
      </c>
      <c r="R23">
        <f t="shared" si="0"/>
        <v>100000</v>
      </c>
      <c r="S23">
        <f t="shared" si="1"/>
        <v>330.33304722442733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244.58392089358247</v>
      </c>
      <c r="AC23">
        <f t="shared" si="2"/>
        <v>244.58392089358247</v>
      </c>
      <c r="AE23">
        <f t="shared" si="3"/>
        <v>350.63826666016621</v>
      </c>
      <c r="AF23">
        <f t="shared" si="4"/>
        <v>-17.531913333008312</v>
      </c>
      <c r="AG23">
        <f t="shared" si="5"/>
        <v>-18.510403587278148</v>
      </c>
      <c r="AH23">
        <f t="shared" si="6"/>
        <v>-1279.7585132067043</v>
      </c>
      <c r="AI23">
        <f t="shared" si="7"/>
        <v>-965.16256346682451</v>
      </c>
      <c r="AJ23">
        <f t="shared" si="8"/>
        <v>0</v>
      </c>
      <c r="AK23">
        <f t="shared" si="32"/>
        <v>40.438319195451825</v>
      </c>
      <c r="AL23">
        <f t="shared" si="9"/>
        <v>-924.72424427137264</v>
      </c>
      <c r="AN23">
        <f t="shared" si="10"/>
        <v>82.835682118156257</v>
      </c>
      <c r="AO23">
        <f t="shared" si="11"/>
        <v>-4.1417841059078135</v>
      </c>
      <c r="AP23">
        <f t="shared" si="12"/>
        <v>-4.372945149539615</v>
      </c>
      <c r="AQ23">
        <f t="shared" si="13"/>
        <v>-302.33342868631604</v>
      </c>
      <c r="AR23">
        <f t="shared" si="14"/>
        <v>-228.01247582360722</v>
      </c>
      <c r="AS23">
        <f t="shared" si="15"/>
        <v>0</v>
      </c>
      <c r="AT23">
        <f t="shared" si="16"/>
        <v>9.553252091316951</v>
      </c>
      <c r="AU23">
        <f t="shared" si="17"/>
        <v>-218.45922373229027</v>
      </c>
      <c r="AW23">
        <v>20</v>
      </c>
      <c r="AX23">
        <f>(R23*SUMPRODUCT(K$23:$K24, X$23:$X24)-$AZ$3*SUMPRODUCT(K$22:$K23, W$23:$W24))/Z23</f>
        <v>330.33304722442733</v>
      </c>
    </row>
    <row r="25" spans="5:50" x14ac:dyDescent="0.25">
      <c r="AN25" s="6">
        <f t="shared" ref="AN25:AU25" si="33">SUM(AN3:AN23)</f>
        <v>4716.2346838335052</v>
      </c>
      <c r="AO25" s="6">
        <f t="shared" si="33"/>
        <v>-590.98861992941409</v>
      </c>
      <c r="AP25" s="6">
        <f t="shared" si="33"/>
        <v>-1746.405433693561</v>
      </c>
      <c r="AQ25" s="6">
        <f t="shared" si="33"/>
        <v>-3174.0900899997114</v>
      </c>
      <c r="AR25" s="6">
        <f t="shared" si="33"/>
        <v>-795.24945978918026</v>
      </c>
      <c r="AS25" s="6">
        <f t="shared" si="33"/>
        <v>-601.89357706781232</v>
      </c>
      <c r="AT25" s="6">
        <f t="shared" si="33"/>
        <v>444.15135809356582</v>
      </c>
      <c r="AU25" s="7">
        <f t="shared" si="33"/>
        <v>-952.99167876342653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1765.6919275057126</v>
      </c>
      <c r="K3">
        <v>1</v>
      </c>
      <c r="L3" s="2">
        <v>0</v>
      </c>
      <c r="O3">
        <f>$C$3</f>
        <v>1765.6919275057126</v>
      </c>
      <c r="P3">
        <f>O3*B5</f>
        <v>1412.5535420045701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1765.6919275057126</v>
      </c>
      <c r="AF3">
        <f t="shared" ref="AF3:AF23" si="4">-$Z3*P3</f>
        <v>-1412.5535420045701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-1169.2942014988575</v>
      </c>
      <c r="AJ3">
        <f t="shared" ref="AJ3:AJ23" si="8">AB3-AC3</f>
        <v>0</v>
      </c>
      <c r="AL3">
        <f t="shared" ref="AL3:AL23" si="9">SUM(AI3:AK3)</f>
        <v>-1169.2942014988575</v>
      </c>
      <c r="AN3">
        <f t="shared" ref="AN3:AN23" si="10">AE3*$K3</f>
        <v>1765.6919275057126</v>
      </c>
      <c r="AO3">
        <f t="shared" ref="AO3:AO23" si="11">AF3*$K3</f>
        <v>-1412.5535420045701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-1169.2942014988575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-1169.2942014988575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1320.9818713845025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100000</v>
      </c>
      <c r="S4">
        <f t="shared" si="1"/>
        <v>1118.2411071162735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1104.5136385520927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-1104.5136385520927</v>
      </c>
      <c r="AK4">
        <f>H4*SUM(AB4, AE4:AF4)</f>
        <v>0</v>
      </c>
      <c r="AL4">
        <f t="shared" si="9"/>
        <v>-1332.1083385520928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-216.46823283241389</v>
      </c>
      <c r="AR4">
        <f t="shared" si="14"/>
        <v>-216.46823283241389</v>
      </c>
      <c r="AS4">
        <f t="shared" si="15"/>
        <v>-1050.5170615865443</v>
      </c>
      <c r="AT4">
        <f t="shared" si="16"/>
        <v>0</v>
      </c>
      <c r="AU4">
        <f t="shared" si="17"/>
        <v>-1266.9852944189581</v>
      </c>
      <c r="AW4">
        <v>1</v>
      </c>
      <c r="AX4">
        <f>(R4*SUMPRODUCT(K5:$K$23, X5:$X$23)-$AZ$3*SUMPRODUCT(K4:$K$22, W5:$W$23))/Z4</f>
        <v>1118.2411071162735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1765.6919275057126</v>
      </c>
      <c r="P5">
        <f t="shared" ref="P5:P23" si="30">O5*$C$5</f>
        <v>88.284596375285631</v>
      </c>
      <c r="Q5" s="5">
        <f t="shared" ref="Q5:Q23" si="31">$C$8</f>
        <v>25</v>
      </c>
      <c r="R5">
        <f t="shared" si="0"/>
        <v>100000</v>
      </c>
      <c r="S5">
        <f t="shared" si="1"/>
        <v>2183.1638038910992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1104.5136385520927</v>
      </c>
      <c r="AC5">
        <f t="shared" si="2"/>
        <v>2129.5866935225949</v>
      </c>
      <c r="AE5">
        <f t="shared" si="3"/>
        <v>1722.3600111794426</v>
      </c>
      <c r="AF5">
        <f t="shared" si="4"/>
        <v>-86.118000558972128</v>
      </c>
      <c r="AG5">
        <f t="shared" si="5"/>
        <v>-24.386473998503771</v>
      </c>
      <c r="AH5">
        <f t="shared" si="6"/>
        <v>-238.78525298490902</v>
      </c>
      <c r="AI5">
        <f t="shared" si="7"/>
        <v>1373.0702836370576</v>
      </c>
      <c r="AJ5">
        <f t="shared" si="8"/>
        <v>-1025.0730549705022</v>
      </c>
      <c r="AK5">
        <f>H5*SUM(AB5, AE5:AF5)</f>
        <v>142.24521819205603</v>
      </c>
      <c r="AL5">
        <f t="shared" si="9"/>
        <v>490.24244685861146</v>
      </c>
      <c r="AN5">
        <f t="shared" si="10"/>
        <v>1557.3330699194607</v>
      </c>
      <c r="AO5">
        <f t="shared" si="11"/>
        <v>-77.866653495973026</v>
      </c>
      <c r="AP5">
        <f t="shared" si="12"/>
        <v>-22.049897913383621</v>
      </c>
      <c r="AQ5">
        <f t="shared" si="13"/>
        <v>-215.90618028099391</v>
      </c>
      <c r="AR5">
        <f t="shared" si="14"/>
        <v>1241.5103382291099</v>
      </c>
      <c r="AS5">
        <f t="shared" si="15"/>
        <v>-926.85626537262578</v>
      </c>
      <c r="AT5">
        <f t="shared" si="16"/>
        <v>128.61607381182918</v>
      </c>
      <c r="AU5">
        <f t="shared" si="17"/>
        <v>443.27014666831337</v>
      </c>
      <c r="AW5">
        <v>2</v>
      </c>
      <c r="AX5">
        <f>(R5*SUMPRODUCT(K6:$K$23, X6:$X$23)-$AZ$3*SUMPRODUCT(K5:$K$22, W6:$W$23))/Z5</f>
        <v>2183.1638038910992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1765.6919275057126</v>
      </c>
      <c r="P6">
        <f t="shared" si="30"/>
        <v>88.284596375285631</v>
      </c>
      <c r="Q6" s="5">
        <f t="shared" si="31"/>
        <v>25</v>
      </c>
      <c r="R6">
        <f t="shared" si="0"/>
        <v>100000</v>
      </c>
      <c r="S6">
        <f t="shared" si="1"/>
        <v>3107.1348054983591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2129.5866935225949</v>
      </c>
      <c r="AC6">
        <f t="shared" si="2"/>
        <v>2989.5130432670212</v>
      </c>
      <c r="AE6">
        <f t="shared" si="3"/>
        <v>1698.8509923446909</v>
      </c>
      <c r="AF6">
        <f t="shared" si="4"/>
        <v>-84.942549617234548</v>
      </c>
      <c r="AG6">
        <f t="shared" si="5"/>
        <v>-24.053615552637147</v>
      </c>
      <c r="AH6">
        <f t="shared" si="6"/>
        <v>-355.97482352633523</v>
      </c>
      <c r="AI6">
        <f t="shared" si="7"/>
        <v>1233.8800036484838</v>
      </c>
      <c r="AJ6">
        <f t="shared" si="8"/>
        <v>-859.92634974442626</v>
      </c>
      <c r="AK6">
        <f>H6*SUM(AB6, AE6:AF6)</f>
        <v>204.76918395287782</v>
      </c>
      <c r="AL6">
        <f t="shared" si="9"/>
        <v>578.72283785693537</v>
      </c>
      <c r="AN6">
        <f t="shared" si="10"/>
        <v>1456.4108792113498</v>
      </c>
      <c r="AO6">
        <f t="shared" si="11"/>
        <v>-72.820543960567491</v>
      </c>
      <c r="AP6">
        <f t="shared" si="12"/>
        <v>-20.6209653071917</v>
      </c>
      <c r="AQ6">
        <f t="shared" si="13"/>
        <v>-305.17426663391808</v>
      </c>
      <c r="AR6">
        <f t="shared" si="14"/>
        <v>1057.7951033096724</v>
      </c>
      <c r="AS6">
        <f t="shared" si="15"/>
        <v>-737.20773436389629</v>
      </c>
      <c r="AT6">
        <f t="shared" si="16"/>
        <v>175.54692470385419</v>
      </c>
      <c r="AU6">
        <f t="shared" si="17"/>
        <v>496.13429364963031</v>
      </c>
      <c r="AW6">
        <v>3</v>
      </c>
      <c r="AX6">
        <f>(R6*SUMPRODUCT(K7:$K$23, X7:$X$23)-$AZ$3*SUMPRODUCT(K6:$K$22, W7:$W$23))/Z6</f>
        <v>3107.1348054983591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1765.6919275057126</v>
      </c>
      <c r="P7">
        <f t="shared" si="30"/>
        <v>88.284596375285631</v>
      </c>
      <c r="Q7" s="5">
        <f t="shared" si="31"/>
        <v>25</v>
      </c>
      <c r="R7">
        <f t="shared" si="0"/>
        <v>100000</v>
      </c>
      <c r="S7">
        <f t="shared" si="1"/>
        <v>3889.6177291968647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2989.5130432670212</v>
      </c>
      <c r="AC7">
        <f t="shared" si="2"/>
        <v>3686.0155254002821</v>
      </c>
      <c r="AE7">
        <f t="shared" si="3"/>
        <v>1673.266709220771</v>
      </c>
      <c r="AF7">
        <f t="shared" si="4"/>
        <v>-83.663335461038557</v>
      </c>
      <c r="AG7">
        <f t="shared" si="5"/>
        <v>-23.691373947443012</v>
      </c>
      <c r="AH7">
        <f t="shared" si="6"/>
        <v>-486.82179867105867</v>
      </c>
      <c r="AI7">
        <f t="shared" si="7"/>
        <v>1079.0902011412309</v>
      </c>
      <c r="AJ7">
        <f t="shared" si="8"/>
        <v>-696.50248213326086</v>
      </c>
      <c r="AK7">
        <f>H7*SUM(AB7, AE7:AF7)</f>
        <v>282.53148293055074</v>
      </c>
      <c r="AL7">
        <f t="shared" si="9"/>
        <v>665.11920193852075</v>
      </c>
      <c r="AN7">
        <f t="shared" si="10"/>
        <v>1351.1139542980789</v>
      </c>
      <c r="AO7">
        <f t="shared" si="11"/>
        <v>-67.555697714903957</v>
      </c>
      <c r="AP7">
        <f t="shared" si="12"/>
        <v>-19.130091909729643</v>
      </c>
      <c r="AQ7">
        <f t="shared" si="13"/>
        <v>-393.09437151670096</v>
      </c>
      <c r="AR7">
        <f t="shared" si="14"/>
        <v>871.33379315674449</v>
      </c>
      <c r="AS7">
        <f t="shared" si="15"/>
        <v>-562.40539396838881</v>
      </c>
      <c r="AT7">
        <f t="shared" si="16"/>
        <v>228.13591342755316</v>
      </c>
      <c r="AU7">
        <f t="shared" si="17"/>
        <v>537.06431261590888</v>
      </c>
      <c r="AW7">
        <v>4</v>
      </c>
      <c r="AX7">
        <f>(R7*SUMPRODUCT(K8:$K$23, X8:$X$23)-$AZ$3*SUMPRODUCT(K7:$K$22, W8:$W$23))/Z7</f>
        <v>3889.6177291968647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1765.6919275057126</v>
      </c>
      <c r="P8">
        <f t="shared" si="30"/>
        <v>88.284596375285631</v>
      </c>
      <c r="Q8" s="5">
        <f t="shared" si="31"/>
        <v>25</v>
      </c>
      <c r="R8">
        <f t="shared" si="0"/>
        <v>100000</v>
      </c>
      <c r="S8">
        <f t="shared" si="1"/>
        <v>4537.0769156594715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3686.0155254002821</v>
      </c>
      <c r="AC8">
        <f t="shared" si="2"/>
        <v>4228.4230832812173</v>
      </c>
      <c r="AE8">
        <f t="shared" si="3"/>
        <v>1645.5732717379449</v>
      </c>
      <c r="AF8">
        <f t="shared" si="4"/>
        <v>-82.278663586897252</v>
      </c>
      <c r="AG8">
        <f t="shared" si="5"/>
        <v>-23.299269341715629</v>
      </c>
      <c r="AH8">
        <f t="shared" si="6"/>
        <v>-620.7634650118091</v>
      </c>
      <c r="AI8">
        <f t="shared" si="7"/>
        <v>919.23187379752289</v>
      </c>
      <c r="AJ8">
        <f t="shared" si="8"/>
        <v>-542.4075578809352</v>
      </c>
      <c r="AK8">
        <f t="shared" ref="AK8:AK23" si="32">H8*SUM(AB8:AB8, AE8:AF8)</f>
        <v>367.97664036194823</v>
      </c>
      <c r="AL8">
        <f t="shared" si="9"/>
        <v>744.80095627853598</v>
      </c>
      <c r="AN8">
        <f t="shared" si="10"/>
        <v>1241.7085441294846</v>
      </c>
      <c r="AO8">
        <f t="shared" si="11"/>
        <v>-62.085427206474236</v>
      </c>
      <c r="AP8">
        <f t="shared" si="12"/>
        <v>-17.581047474736604</v>
      </c>
      <c r="AQ8">
        <f t="shared" si="13"/>
        <v>-468.41262654595283</v>
      </c>
      <c r="AR8">
        <f t="shared" si="14"/>
        <v>693.62944290232087</v>
      </c>
      <c r="AS8">
        <f t="shared" si="15"/>
        <v>-409.28721351304313</v>
      </c>
      <c r="AT8">
        <f t="shared" si="16"/>
        <v>277.6659941097156</v>
      </c>
      <c r="AU8">
        <f t="shared" si="17"/>
        <v>562.0082234989934</v>
      </c>
      <c r="AW8">
        <v>5</v>
      </c>
      <c r="AX8">
        <f>(R8*SUMPRODUCT(K9:$K$23, X9:$X$23)-$AZ$3*SUMPRODUCT(K8:$K$22, W9:$W$23))/Z8</f>
        <v>4537.0769156594715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1765.6919275057126</v>
      </c>
      <c r="P9">
        <f t="shared" si="30"/>
        <v>88.284596375285631</v>
      </c>
      <c r="Q9" s="5">
        <f t="shared" si="31"/>
        <v>25</v>
      </c>
      <c r="R9">
        <f t="shared" si="0"/>
        <v>100000</v>
      </c>
      <c r="S9">
        <f t="shared" si="1"/>
        <v>5050.0859654349551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4228.4230832812173</v>
      </c>
      <c r="AC9">
        <f t="shared" si="2"/>
        <v>4620.9283316782276</v>
      </c>
      <c r="AE9">
        <f t="shared" si="3"/>
        <v>1615.6429630448786</v>
      </c>
      <c r="AF9">
        <f t="shared" si="4"/>
        <v>-80.78214815224392</v>
      </c>
      <c r="AG9">
        <f t="shared" si="5"/>
        <v>-22.875493423804695</v>
      </c>
      <c r="AH9">
        <f t="shared" si="6"/>
        <v>-763.13289797511493</v>
      </c>
      <c r="AI9">
        <f t="shared" si="7"/>
        <v>748.85242349371492</v>
      </c>
      <c r="AJ9">
        <f t="shared" si="8"/>
        <v>-392.50524839701029</v>
      </c>
      <c r="AK9">
        <f t="shared" si="32"/>
        <v>423.02503812596075</v>
      </c>
      <c r="AL9">
        <f t="shared" si="9"/>
        <v>779.37221322266532</v>
      </c>
      <c r="AN9">
        <f t="shared" si="10"/>
        <v>1135.7591575955171</v>
      </c>
      <c r="AO9">
        <f t="shared" si="11"/>
        <v>-56.787957879775846</v>
      </c>
      <c r="AP9">
        <f t="shared" si="12"/>
        <v>-16.080936032821082</v>
      </c>
      <c r="AQ9">
        <f t="shared" si="13"/>
        <v>-536.46455136608449</v>
      </c>
      <c r="AR9">
        <f t="shared" si="14"/>
        <v>526.42571231683553</v>
      </c>
      <c r="AS9">
        <f t="shared" si="15"/>
        <v>-275.92199543335897</v>
      </c>
      <c r="AT9">
        <f t="shared" si="16"/>
        <v>297.37669270584183</v>
      </c>
      <c r="AU9">
        <f t="shared" si="17"/>
        <v>547.88040958931833</v>
      </c>
      <c r="AW9">
        <v>6</v>
      </c>
      <c r="AX9">
        <f>(R9*SUMPRODUCT(K10:$K$23, X10:$X$23)-$AZ$3*SUMPRODUCT(K9:$K$22, W10:$W$23))/Z9</f>
        <v>5050.0859654349551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1765.6919275057126</v>
      </c>
      <c r="P10">
        <f t="shared" si="30"/>
        <v>88.284596375285631</v>
      </c>
      <c r="Q10" s="5">
        <f t="shared" si="31"/>
        <v>25</v>
      </c>
      <c r="R10">
        <f t="shared" si="0"/>
        <v>100000</v>
      </c>
      <c r="S10">
        <f t="shared" si="1"/>
        <v>5423.7569975822416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4620.9283316782276</v>
      </c>
      <c r="AC10">
        <f t="shared" si="2"/>
        <v>4863.8590266588062</v>
      </c>
      <c r="AE10">
        <f t="shared" si="3"/>
        <v>1583.4183986719113</v>
      </c>
      <c r="AF10">
        <f t="shared" si="4"/>
        <v>-79.17091993359557</v>
      </c>
      <c r="AG10">
        <f t="shared" si="5"/>
        <v>-22.41923370104421</v>
      </c>
      <c r="AH10">
        <f t="shared" si="6"/>
        <v>-910.01915408974401</v>
      </c>
      <c r="AI10">
        <f t="shared" si="7"/>
        <v>571.80909094752747</v>
      </c>
      <c r="AJ10">
        <f t="shared" si="8"/>
        <v>-242.93069498057866</v>
      </c>
      <c r="AK10">
        <f t="shared" si="32"/>
        <v>332.59704650561827</v>
      </c>
      <c r="AL10">
        <f t="shared" si="9"/>
        <v>661.47544247256701</v>
      </c>
      <c r="AN10">
        <f t="shared" si="10"/>
        <v>1055.7773344224313</v>
      </c>
      <c r="AO10">
        <f t="shared" si="11"/>
        <v>-52.788866721121565</v>
      </c>
      <c r="AP10">
        <f t="shared" si="12"/>
        <v>-14.948492967199899</v>
      </c>
      <c r="AQ10">
        <f t="shared" si="13"/>
        <v>-606.77430398944193</v>
      </c>
      <c r="AR10">
        <f t="shared" si="14"/>
        <v>381.26567074466783</v>
      </c>
      <c r="AS10">
        <f t="shared" si="15"/>
        <v>-161.97912176030459</v>
      </c>
      <c r="AT10">
        <f t="shared" si="16"/>
        <v>221.76603700639075</v>
      </c>
      <c r="AU10">
        <f t="shared" si="17"/>
        <v>441.05258599075393</v>
      </c>
      <c r="AW10">
        <v>7</v>
      </c>
      <c r="AX10">
        <f>(R10*SUMPRODUCT(K11:$K$23, X11:$X$23)-$AZ$3*SUMPRODUCT(K10:$K$22, W11:$W$23))/Z10</f>
        <v>5423.7569975822416</v>
      </c>
    </row>
    <row r="11" spans="1:52" x14ac:dyDescent="0.25">
      <c r="A11" t="s">
        <v>33</v>
      </c>
      <c r="C11" s="24">
        <f>AU25</f>
        <v>34.403502262205961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1765.6919275057126</v>
      </c>
      <c r="P11">
        <f t="shared" si="30"/>
        <v>88.284596375285631</v>
      </c>
      <c r="Q11" s="5">
        <f t="shared" si="31"/>
        <v>25</v>
      </c>
      <c r="R11">
        <f t="shared" si="0"/>
        <v>100000</v>
      </c>
      <c r="S11">
        <f t="shared" si="1"/>
        <v>5670.0256854592999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4863.8590266588062</v>
      </c>
      <c r="AC11">
        <f t="shared" si="2"/>
        <v>4973.0017326972838</v>
      </c>
      <c r="AE11">
        <f t="shared" si="3"/>
        <v>1548.6330224947171</v>
      </c>
      <c r="AF11">
        <f t="shared" si="4"/>
        <v>-77.431651124735851</v>
      </c>
      <c r="AG11">
        <f t="shared" si="5"/>
        <v>-21.926716070486577</v>
      </c>
      <c r="AH11">
        <f t="shared" si="6"/>
        <v>-1073.3011741887694</v>
      </c>
      <c r="AI11">
        <f t="shared" si="7"/>
        <v>375.97348111072506</v>
      </c>
      <c r="AJ11">
        <f t="shared" si="8"/>
        <v>-109.14270603847763</v>
      </c>
      <c r="AK11">
        <f t="shared" si="32"/>
        <v>324.98859841887679</v>
      </c>
      <c r="AL11">
        <f t="shared" si="9"/>
        <v>591.81937349112422</v>
      </c>
      <c r="AN11">
        <f t="shared" si="10"/>
        <v>982.19676336162354</v>
      </c>
      <c r="AO11">
        <f t="shared" si="11"/>
        <v>-49.109838168081168</v>
      </c>
      <c r="AP11">
        <f t="shared" si="12"/>
        <v>-13.906683664079415</v>
      </c>
      <c r="AQ11">
        <f t="shared" si="13"/>
        <v>-680.72482252911254</v>
      </c>
      <c r="AR11">
        <f t="shared" si="14"/>
        <v>238.45541900035028</v>
      </c>
      <c r="AS11">
        <f t="shared" si="15"/>
        <v>-69.222088808898263</v>
      </c>
      <c r="AT11">
        <f t="shared" si="16"/>
        <v>206.11903844220146</v>
      </c>
      <c r="AU11">
        <f t="shared" si="17"/>
        <v>375.35236863365344</v>
      </c>
      <c r="AW11">
        <v>8</v>
      </c>
      <c r="AX11">
        <f>(R11*SUMPRODUCT(K12:$K$23, X12:$X$23)-$AZ$3*SUMPRODUCT(K11:$K$22, W12:$W$23))/Z11</f>
        <v>5670.0256854592999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1765.6919275057126</v>
      </c>
      <c r="P12">
        <f t="shared" si="30"/>
        <v>88.284596375285631</v>
      </c>
      <c r="Q12" s="5">
        <f t="shared" si="31"/>
        <v>25</v>
      </c>
      <c r="R12">
        <f t="shared" si="0"/>
        <v>100000</v>
      </c>
      <c r="S12">
        <f t="shared" si="1"/>
        <v>5802.7492488320158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4973.0017326972838</v>
      </c>
      <c r="AC12">
        <f t="shared" si="2"/>
        <v>4965.8820317753425</v>
      </c>
      <c r="AE12">
        <f t="shared" si="3"/>
        <v>1511.0454442290895</v>
      </c>
      <c r="AF12">
        <f t="shared" si="4"/>
        <v>-75.552272211454479</v>
      </c>
      <c r="AG12">
        <f t="shared" si="5"/>
        <v>-21.394522746157268</v>
      </c>
      <c r="AH12">
        <f t="shared" si="6"/>
        <v>-1251.7046544977684</v>
      </c>
      <c r="AI12">
        <f t="shared" si="7"/>
        <v>162.39399477370944</v>
      </c>
      <c r="AJ12">
        <f t="shared" si="8"/>
        <v>7.1197009219413303</v>
      </c>
      <c r="AK12">
        <f t="shared" si="32"/>
        <v>448.59464333004433</v>
      </c>
      <c r="AL12">
        <f t="shared" si="9"/>
        <v>618.10833902569516</v>
      </c>
      <c r="AN12">
        <f t="shared" si="10"/>
        <v>895.66113816481254</v>
      </c>
      <c r="AO12">
        <f t="shared" si="11"/>
        <v>-44.783056908240631</v>
      </c>
      <c r="AP12">
        <f t="shared" si="12"/>
        <v>-12.681446919084852</v>
      </c>
      <c r="AQ12">
        <f t="shared" si="13"/>
        <v>-741.93878137505851</v>
      </c>
      <c r="AR12">
        <f t="shared" si="14"/>
        <v>96.257852962428544</v>
      </c>
      <c r="AS12">
        <f t="shared" si="15"/>
        <v>4.2201506615788089</v>
      </c>
      <c r="AT12">
        <f t="shared" si="16"/>
        <v>265.90119466897414</v>
      </c>
      <c r="AU12">
        <f t="shared" si="17"/>
        <v>366.37919829298153</v>
      </c>
      <c r="AW12">
        <v>9</v>
      </c>
      <c r="AX12">
        <f>(R12*SUMPRODUCT(K13:$K$23, X13:$X$23)-$AZ$3*SUMPRODUCT(K12:$K$22, W13:$W$23))/Z12</f>
        <v>5802.7492488320158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1765.6919275057126</v>
      </c>
      <c r="P13">
        <f t="shared" si="30"/>
        <v>88.284596375285631</v>
      </c>
      <c r="Q13" s="5">
        <f t="shared" si="31"/>
        <v>25</v>
      </c>
      <c r="R13">
        <f t="shared" si="0"/>
        <v>100000</v>
      </c>
      <c r="S13">
        <f t="shared" si="1"/>
        <v>5839.1674845206826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4965.8820317753425</v>
      </c>
      <c r="AC13">
        <f t="shared" si="2"/>
        <v>4863.0235557803935</v>
      </c>
      <c r="AE13">
        <f t="shared" si="3"/>
        <v>1470.5180932854182</v>
      </c>
      <c r="AF13">
        <f t="shared" si="4"/>
        <v>-73.525904664270925</v>
      </c>
      <c r="AG13">
        <f t="shared" si="5"/>
        <v>-20.820705899736588</v>
      </c>
      <c r="AH13">
        <f t="shared" si="6"/>
        <v>-1439.4864758364256</v>
      </c>
      <c r="AI13">
        <f t="shared" si="7"/>
        <v>-63.314993115014886</v>
      </c>
      <c r="AJ13">
        <f t="shared" si="8"/>
        <v>102.858475994949</v>
      </c>
      <c r="AK13">
        <f t="shared" si="32"/>
        <v>661.10263149919524</v>
      </c>
      <c r="AL13">
        <f t="shared" si="9"/>
        <v>700.64611437912936</v>
      </c>
      <c r="AN13">
        <f t="shared" si="10"/>
        <v>789.59946302439926</v>
      </c>
      <c r="AO13">
        <f t="shared" si="11"/>
        <v>-39.479973151219973</v>
      </c>
      <c r="AP13">
        <f t="shared" si="12"/>
        <v>-11.179745610263668</v>
      </c>
      <c r="AQ13">
        <f t="shared" si="13"/>
        <v>-772.93693531638598</v>
      </c>
      <c r="AR13">
        <f t="shared" si="14"/>
        <v>-33.997191053470345</v>
      </c>
      <c r="AS13">
        <f t="shared" si="15"/>
        <v>55.230192531440075</v>
      </c>
      <c r="AT13">
        <f t="shared" si="16"/>
        <v>354.98120371271335</v>
      </c>
      <c r="AU13">
        <f t="shared" si="17"/>
        <v>376.21420519068312</v>
      </c>
      <c r="AW13">
        <v>10</v>
      </c>
      <c r="AX13">
        <f>(R13*SUMPRODUCT(K14:$K$23, X14:$X$23)-$AZ$3*SUMPRODUCT(K13:$K$22, W14:$W$23))/Z13</f>
        <v>5839.1674845206826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1765.6919275057126</v>
      </c>
      <c r="P14">
        <f t="shared" si="30"/>
        <v>88.284596375285631</v>
      </c>
      <c r="Q14" s="5">
        <f t="shared" si="31"/>
        <v>25</v>
      </c>
      <c r="R14">
        <f t="shared" si="0"/>
        <v>100000</v>
      </c>
      <c r="S14">
        <f t="shared" si="1"/>
        <v>5743.9682728861671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4863.0235557803935</v>
      </c>
      <c r="AC14">
        <f t="shared" si="2"/>
        <v>4641.5871232891941</v>
      </c>
      <c r="AE14">
        <f t="shared" si="3"/>
        <v>1426.8207143644527</v>
      </c>
      <c r="AF14">
        <f t="shared" si="4"/>
        <v>-71.341035718222642</v>
      </c>
      <c r="AG14">
        <f t="shared" si="5"/>
        <v>-20.202005402777669</v>
      </c>
      <c r="AH14">
        <f t="shared" si="6"/>
        <v>-1641.9737518462127</v>
      </c>
      <c r="AI14">
        <f t="shared" si="7"/>
        <v>-306.69607860276028</v>
      </c>
      <c r="AJ14">
        <f t="shared" si="8"/>
        <v>221.43643249119941</v>
      </c>
      <c r="AK14">
        <f t="shared" si="32"/>
        <v>532.11732176988619</v>
      </c>
      <c r="AL14">
        <f t="shared" si="9"/>
        <v>446.85767565832532</v>
      </c>
      <c r="AN14">
        <f t="shared" si="10"/>
        <v>705.74538130656731</v>
      </c>
      <c r="AO14">
        <f t="shared" si="11"/>
        <v>-35.287269065328367</v>
      </c>
      <c r="AP14">
        <f t="shared" si="12"/>
        <v>-9.9924761833103535</v>
      </c>
      <c r="AQ14">
        <f t="shared" si="13"/>
        <v>-812.16608360515022</v>
      </c>
      <c r="AR14">
        <f t="shared" si="14"/>
        <v>-151.70044754722167</v>
      </c>
      <c r="AS14">
        <f t="shared" si="15"/>
        <v>109.52864498696188</v>
      </c>
      <c r="AT14">
        <f t="shared" si="16"/>
        <v>263.20009120388596</v>
      </c>
      <c r="AU14">
        <f t="shared" si="17"/>
        <v>221.02828864362621</v>
      </c>
      <c r="AW14">
        <v>11</v>
      </c>
      <c r="AX14">
        <f>(R14*SUMPRODUCT(K15:$K$23, X15:$X$23)-$AZ$3*SUMPRODUCT(K14:$K$22, W15:$W$23))/Z14</f>
        <v>5743.9682728861671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1765.6919275057126</v>
      </c>
      <c r="P15">
        <f t="shared" si="30"/>
        <v>88.284596375285631</v>
      </c>
      <c r="Q15" s="5">
        <f t="shared" si="31"/>
        <v>25</v>
      </c>
      <c r="R15">
        <f t="shared" si="0"/>
        <v>100000</v>
      </c>
      <c r="S15">
        <f t="shared" si="1"/>
        <v>5532.0816256533526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4641.5871232891941</v>
      </c>
      <c r="AC15">
        <f t="shared" si="2"/>
        <v>4322.8581220315564</v>
      </c>
      <c r="AE15">
        <f t="shared" si="3"/>
        <v>1379.7402508358989</v>
      </c>
      <c r="AF15">
        <f t="shared" si="4"/>
        <v>-68.987012541794954</v>
      </c>
      <c r="AG15">
        <f t="shared" si="5"/>
        <v>-19.535404638579497</v>
      </c>
      <c r="AH15">
        <f t="shared" si="6"/>
        <v>-1858.3228406815686</v>
      </c>
      <c r="AI15">
        <f t="shared" si="7"/>
        <v>-567.10500702604395</v>
      </c>
      <c r="AJ15">
        <f t="shared" si="8"/>
        <v>318.72900125763772</v>
      </c>
      <c r="AK15">
        <f t="shared" si="32"/>
        <v>509.34176474068289</v>
      </c>
      <c r="AL15">
        <f t="shared" si="9"/>
        <v>260.96575897227666</v>
      </c>
      <c r="AN15">
        <f t="shared" si="10"/>
        <v>628.6633463774748</v>
      </c>
      <c r="AO15">
        <f t="shared" si="11"/>
        <v>-31.433167318873743</v>
      </c>
      <c r="AP15">
        <f t="shared" si="12"/>
        <v>-8.9010905099615787</v>
      </c>
      <c r="AQ15">
        <f t="shared" si="13"/>
        <v>-846.72419679341374</v>
      </c>
      <c r="AR15">
        <f t="shared" si="14"/>
        <v>-258.39510824477429</v>
      </c>
      <c r="AS15">
        <f t="shared" si="15"/>
        <v>145.22533527363805</v>
      </c>
      <c r="AT15">
        <f t="shared" si="16"/>
        <v>232.07592739118408</v>
      </c>
      <c r="AU15">
        <f t="shared" si="17"/>
        <v>118.90615442004786</v>
      </c>
      <c r="AW15">
        <v>12</v>
      </c>
      <c r="AX15">
        <f>(R15*SUMPRODUCT(K16:$K$23, X16:$X$23)-$AZ$3*SUMPRODUCT(K15:$K$22, W16:$W$23))/Z15</f>
        <v>5532.0816256533526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1765.6919275057126</v>
      </c>
      <c r="P16">
        <f t="shared" si="30"/>
        <v>88.284596375285631</v>
      </c>
      <c r="Q16" s="5">
        <f t="shared" si="31"/>
        <v>25</v>
      </c>
      <c r="R16">
        <f t="shared" si="0"/>
        <v>100000</v>
      </c>
      <c r="S16">
        <f t="shared" si="1"/>
        <v>5215.0792002961389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4322.8581220315564</v>
      </c>
      <c r="AC16">
        <f t="shared" si="2"/>
        <v>3926.7395598105732</v>
      </c>
      <c r="AE16">
        <f t="shared" si="3"/>
        <v>1329.4932015186173</v>
      </c>
      <c r="AF16">
        <f t="shared" si="4"/>
        <v>-66.474660075930871</v>
      </c>
      <c r="AG16">
        <f t="shared" si="5"/>
        <v>-18.823968960948822</v>
      </c>
      <c r="AH16">
        <f t="shared" si="6"/>
        <v>-2064.3265249795195</v>
      </c>
      <c r="AI16">
        <f t="shared" si="7"/>
        <v>-820.13195249778187</v>
      </c>
      <c r="AJ16">
        <f t="shared" si="8"/>
        <v>396.11856222098322</v>
      </c>
      <c r="AK16">
        <f t="shared" si="32"/>
        <v>477.98346609349102</v>
      </c>
      <c r="AL16">
        <f t="shared" si="9"/>
        <v>53.970075816692372</v>
      </c>
      <c r="AN16">
        <f t="shared" si="10"/>
        <v>558.01913787991839</v>
      </c>
      <c r="AO16">
        <f t="shared" si="11"/>
        <v>-27.900956893995922</v>
      </c>
      <c r="AP16">
        <f t="shared" si="12"/>
        <v>-7.9008564459514545</v>
      </c>
      <c r="AQ16">
        <f t="shared" si="13"/>
        <v>-866.44573018945846</v>
      </c>
      <c r="AR16">
        <f t="shared" si="14"/>
        <v>-344.22840564948746</v>
      </c>
      <c r="AS16">
        <f t="shared" si="15"/>
        <v>166.26014960911445</v>
      </c>
      <c r="AT16">
        <f t="shared" si="16"/>
        <v>200.62074884300191</v>
      </c>
      <c r="AU16">
        <f t="shared" si="17"/>
        <v>22.652492802628881</v>
      </c>
      <c r="AW16">
        <v>13</v>
      </c>
      <c r="AX16">
        <f>(R16*SUMPRODUCT(K17:$K$23, X17:$X$23)-$AZ$3*SUMPRODUCT(K16:$K$22, W17:$W$23))/Z16</f>
        <v>5215.0792002961389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1765.6919275057126</v>
      </c>
      <c r="P17">
        <f t="shared" si="30"/>
        <v>88.284596375285631</v>
      </c>
      <c r="Q17" s="5">
        <f t="shared" si="31"/>
        <v>25</v>
      </c>
      <c r="R17">
        <f t="shared" si="0"/>
        <v>100000</v>
      </c>
      <c r="S17">
        <f t="shared" si="1"/>
        <v>4798.929632317966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3926.7395598105732</v>
      </c>
      <c r="AC17">
        <f t="shared" si="2"/>
        <v>3468.5787919943477</v>
      </c>
      <c r="AE17">
        <f t="shared" si="3"/>
        <v>1276.2099139144336</v>
      </c>
      <c r="AF17">
        <f t="shared" si="4"/>
        <v>-63.810495695721684</v>
      </c>
      <c r="AG17">
        <f t="shared" si="5"/>
        <v>-18.069543928272626</v>
      </c>
      <c r="AH17">
        <f t="shared" si="6"/>
        <v>-2264.7413722668352</v>
      </c>
      <c r="AI17">
        <f t="shared" si="7"/>
        <v>-1070.411497976396</v>
      </c>
      <c r="AJ17">
        <f t="shared" si="8"/>
        <v>458.16076781622542</v>
      </c>
      <c r="AK17">
        <f t="shared" si="32"/>
        <v>439.75612234996601</v>
      </c>
      <c r="AL17">
        <f t="shared" si="9"/>
        <v>-172.49460781020463</v>
      </c>
      <c r="AN17">
        <f t="shared" si="10"/>
        <v>493.43193531692629</v>
      </c>
      <c r="AO17">
        <f t="shared" si="11"/>
        <v>-24.671596765846314</v>
      </c>
      <c r="AP17">
        <f t="shared" si="12"/>
        <v>-6.9863820470364848</v>
      </c>
      <c r="AQ17">
        <f t="shared" si="13"/>
        <v>-875.63629315675485</v>
      </c>
      <c r="AR17">
        <f t="shared" si="14"/>
        <v>-413.86233665271146</v>
      </c>
      <c r="AS17">
        <f t="shared" si="15"/>
        <v>177.14260944458269</v>
      </c>
      <c r="AT17">
        <f t="shared" si="16"/>
        <v>170.02666422881222</v>
      </c>
      <c r="AU17">
        <f t="shared" si="17"/>
        <v>-66.693062979316537</v>
      </c>
      <c r="AW17">
        <v>14</v>
      </c>
      <c r="AX17">
        <f>(R17*SUMPRODUCT(K18:$K$23, X18:$X$23)-$AZ$3*SUMPRODUCT(K17:$K$22, W18:$W$23))/Z17</f>
        <v>4798.929632317966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1765.6919275057126</v>
      </c>
      <c r="P18">
        <f t="shared" si="30"/>
        <v>88.284596375285631</v>
      </c>
      <c r="Q18" s="5">
        <f t="shared" si="31"/>
        <v>25</v>
      </c>
      <c r="R18">
        <f t="shared" si="0"/>
        <v>100000</v>
      </c>
      <c r="S18">
        <f t="shared" si="1"/>
        <v>4283.7078494888883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3468.5787919943477</v>
      </c>
      <c r="AC18">
        <f t="shared" si="2"/>
        <v>2959.6081050224902</v>
      </c>
      <c r="AE18">
        <f t="shared" si="3"/>
        <v>1219.9142245991875</v>
      </c>
      <c r="AF18">
        <f t="shared" si="4"/>
        <v>-60.995711229959376</v>
      </c>
      <c r="AG18">
        <f t="shared" si="5"/>
        <v>-17.272467036796268</v>
      </c>
      <c r="AH18">
        <f t="shared" si="6"/>
        <v>-2465.5258087745242</v>
      </c>
      <c r="AI18">
        <f t="shared" si="7"/>
        <v>-1323.8797624420924</v>
      </c>
      <c r="AJ18">
        <f t="shared" si="8"/>
        <v>508.9706869718575</v>
      </c>
      <c r="AK18">
        <f t="shared" si="32"/>
        <v>395.97494441996122</v>
      </c>
      <c r="AL18">
        <f t="shared" si="9"/>
        <v>-418.93413105027372</v>
      </c>
      <c r="AN18">
        <f t="shared" si="10"/>
        <v>434.48681550107085</v>
      </c>
      <c r="AO18">
        <f t="shared" si="11"/>
        <v>-21.724340775053545</v>
      </c>
      <c r="AP18">
        <f t="shared" si="12"/>
        <v>-6.1517925173227193</v>
      </c>
      <c r="AQ18">
        <f t="shared" si="13"/>
        <v>-878.1260481999127</v>
      </c>
      <c r="AR18">
        <f t="shared" si="14"/>
        <v>-471.51536599121812</v>
      </c>
      <c r="AS18">
        <f t="shared" si="15"/>
        <v>181.2759032615202</v>
      </c>
      <c r="AT18">
        <f t="shared" si="16"/>
        <v>141.03113903419688</v>
      </c>
      <c r="AU18">
        <f t="shared" si="17"/>
        <v>-149.20832369550104</v>
      </c>
      <c r="AW18">
        <v>15</v>
      </c>
      <c r="AX18">
        <f>(R18*SUMPRODUCT(K19:$K$23, X19:$X$23)-$AZ$3*SUMPRODUCT(K18:$K$22, W19:$W$23))/Z18</f>
        <v>4283.7078494888883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1765.6919275057126</v>
      </c>
      <c r="P19">
        <f t="shared" si="30"/>
        <v>88.284596375285631</v>
      </c>
      <c r="Q19" s="5">
        <f t="shared" si="31"/>
        <v>25</v>
      </c>
      <c r="R19">
        <f t="shared" si="0"/>
        <v>100000</v>
      </c>
      <c r="S19">
        <f t="shared" si="1"/>
        <v>3655.6196169197983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2959.6081050224902</v>
      </c>
      <c r="AC19">
        <f t="shared" si="2"/>
        <v>2402.0650329432842</v>
      </c>
      <c r="AE19">
        <f t="shared" si="3"/>
        <v>1160.2155810689621</v>
      </c>
      <c r="AF19">
        <f t="shared" si="4"/>
        <v>-58.010779053448104</v>
      </c>
      <c r="AG19">
        <f t="shared" si="5"/>
        <v>-16.427208549170995</v>
      </c>
      <c r="AH19">
        <f t="shared" si="6"/>
        <v>-2690.1352690292492</v>
      </c>
      <c r="AI19">
        <f t="shared" si="7"/>
        <v>-1604.357675562906</v>
      </c>
      <c r="AJ19">
        <f t="shared" si="8"/>
        <v>557.54307207920601</v>
      </c>
      <c r="AK19">
        <f t="shared" si="32"/>
        <v>347.56933045524204</v>
      </c>
      <c r="AL19">
        <f t="shared" si="9"/>
        <v>-699.24527302845797</v>
      </c>
      <c r="AN19">
        <f t="shared" si="10"/>
        <v>380.65204515615284</v>
      </c>
      <c r="AO19">
        <f t="shared" si="11"/>
        <v>-19.032602257807639</v>
      </c>
      <c r="AP19">
        <f t="shared" si="12"/>
        <v>-5.3895591754485341</v>
      </c>
      <c r="AQ19">
        <f t="shared" si="13"/>
        <v>-882.59932775529171</v>
      </c>
      <c r="AR19">
        <f t="shared" si="14"/>
        <v>-526.36944403239499</v>
      </c>
      <c r="AS19">
        <f t="shared" si="15"/>
        <v>182.92282409623954</v>
      </c>
      <c r="AT19">
        <f t="shared" si="16"/>
        <v>114.03309749507547</v>
      </c>
      <c r="AU19">
        <f t="shared" si="17"/>
        <v>-229.41352244107998</v>
      </c>
      <c r="AW19">
        <v>16</v>
      </c>
      <c r="AX19">
        <f>(R19*SUMPRODUCT(K20:$K$23, X20:$X$23)-$AZ$3*SUMPRODUCT(K19:$K$22, W20:$W$23))/Z19</f>
        <v>3655.6196169197983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1765.6919275057126</v>
      </c>
      <c r="P20">
        <f t="shared" si="30"/>
        <v>88.284596375285631</v>
      </c>
      <c r="Q20" s="5">
        <f t="shared" si="31"/>
        <v>25</v>
      </c>
      <c r="R20">
        <f t="shared" si="0"/>
        <v>100000</v>
      </c>
      <c r="S20">
        <f t="shared" si="1"/>
        <v>2914.3784457828992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2402.0650329432842</v>
      </c>
      <c r="AC20">
        <f t="shared" si="2"/>
        <v>1811.438116756447</v>
      </c>
      <c r="AE20">
        <f t="shared" si="3"/>
        <v>1097.4695700763052</v>
      </c>
      <c r="AF20">
        <f t="shared" si="4"/>
        <v>-54.873478503815264</v>
      </c>
      <c r="AG20">
        <f t="shared" si="5"/>
        <v>-15.538803131226789</v>
      </c>
      <c r="AH20">
        <f t="shared" si="6"/>
        <v>-2896.5333298099845</v>
      </c>
      <c r="AI20">
        <f t="shared" si="7"/>
        <v>-1869.4760413687213</v>
      </c>
      <c r="AJ20">
        <f t="shared" si="8"/>
        <v>590.62691618683721</v>
      </c>
      <c r="AK20">
        <f t="shared" si="32"/>
        <v>294.75965242481482</v>
      </c>
      <c r="AL20">
        <f t="shared" si="9"/>
        <v>-984.0894727570693</v>
      </c>
      <c r="AN20">
        <f t="shared" si="10"/>
        <v>331.6836991089213</v>
      </c>
      <c r="AO20">
        <f t="shared" si="11"/>
        <v>-16.584184955446066</v>
      </c>
      <c r="AP20">
        <f t="shared" si="12"/>
        <v>-4.6962283445656201</v>
      </c>
      <c r="AQ20">
        <f t="shared" si="13"/>
        <v>-875.40731480769762</v>
      </c>
      <c r="AR20">
        <f t="shared" si="14"/>
        <v>-565.00402899878804</v>
      </c>
      <c r="AS20">
        <f t="shared" si="15"/>
        <v>178.50273547040061</v>
      </c>
      <c r="AT20">
        <f t="shared" si="16"/>
        <v>89.083993333432403</v>
      </c>
      <c r="AU20">
        <f t="shared" si="17"/>
        <v>-297.41730019495509</v>
      </c>
      <c r="AW20">
        <v>17</v>
      </c>
      <c r="AX20">
        <f>(R20*SUMPRODUCT(K21:$K$23, X21:$X$23)-$AZ$3*SUMPRODUCT(K20:$K$22, W21:$W$23))/Z20</f>
        <v>2914.3784457828992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1765.6919275057126</v>
      </c>
      <c r="P21">
        <f t="shared" si="30"/>
        <v>88.284596375285631</v>
      </c>
      <c r="Q21" s="5">
        <f t="shared" si="31"/>
        <v>25</v>
      </c>
      <c r="R21">
        <f t="shared" si="0"/>
        <v>100000</v>
      </c>
      <c r="S21">
        <f t="shared" si="1"/>
        <v>2066.0231047979596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1811.438116756447</v>
      </c>
      <c r="AC21">
        <f t="shared" si="2"/>
        <v>1208.1121104623264</v>
      </c>
      <c r="AE21">
        <f t="shared" si="3"/>
        <v>1032.4927131799063</v>
      </c>
      <c r="AF21">
        <f t="shared" si="4"/>
        <v>-51.624635658995317</v>
      </c>
      <c r="AG21">
        <f t="shared" si="5"/>
        <v>-14.618811711939566</v>
      </c>
      <c r="AH21">
        <f t="shared" si="6"/>
        <v>-3058.413551899821</v>
      </c>
      <c r="AI21">
        <f t="shared" si="7"/>
        <v>-2092.1642860908496</v>
      </c>
      <c r="AJ21">
        <f t="shared" si="8"/>
        <v>603.32600629412059</v>
      </c>
      <c r="AK21">
        <f t="shared" si="32"/>
        <v>238.93764104431355</v>
      </c>
      <c r="AL21">
        <f t="shared" si="9"/>
        <v>-1249.9006387524155</v>
      </c>
      <c r="AN21">
        <f t="shared" si="10"/>
        <v>287.44900079835543</v>
      </c>
      <c r="AO21">
        <f t="shared" si="11"/>
        <v>-14.372450039917771</v>
      </c>
      <c r="AP21">
        <f t="shared" si="12"/>
        <v>-4.0699200738321526</v>
      </c>
      <c r="AQ21">
        <f t="shared" si="13"/>
        <v>-851.47130657625041</v>
      </c>
      <c r="AR21">
        <f t="shared" si="14"/>
        <v>-582.46467589164502</v>
      </c>
      <c r="AS21">
        <f t="shared" si="15"/>
        <v>167.96773037824704</v>
      </c>
      <c r="AT21">
        <f t="shared" si="16"/>
        <v>66.520940336492728</v>
      </c>
      <c r="AU21">
        <f t="shared" si="17"/>
        <v>-347.97600517690523</v>
      </c>
      <c r="AW21">
        <v>18</v>
      </c>
      <c r="AX21">
        <f>(R21*SUMPRODUCT(K22:$K$23, X22:$X$23)-$AZ$3*SUMPRODUCT(K21:$K$22, W22:$W$23))/Z21</f>
        <v>2066.0231047979596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1765.6919275057126</v>
      </c>
      <c r="P22">
        <f t="shared" si="30"/>
        <v>88.284596375285631</v>
      </c>
      <c r="Q22" s="5">
        <f t="shared" si="31"/>
        <v>25</v>
      </c>
      <c r="R22">
        <f t="shared" si="0"/>
        <v>100000</v>
      </c>
      <c r="S22">
        <f t="shared" si="1"/>
        <v>1098.5190521237973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1208.1121104623264</v>
      </c>
      <c r="AC22">
        <f t="shared" si="2"/>
        <v>600.70883465908662</v>
      </c>
      <c r="AE22">
        <f t="shared" si="3"/>
        <v>965.54241648180493</v>
      </c>
      <c r="AF22">
        <f t="shared" si="4"/>
        <v>-48.277120824090247</v>
      </c>
      <c r="AG22">
        <f t="shared" si="5"/>
        <v>-13.670878841330053</v>
      </c>
      <c r="AH22">
        <f t="shared" si="6"/>
        <v>-3206.9790139604715</v>
      </c>
      <c r="AI22">
        <f t="shared" si="7"/>
        <v>-2303.3845971440869</v>
      </c>
      <c r="AJ22">
        <f t="shared" si="8"/>
        <v>607.40327580323981</v>
      </c>
      <c r="AK22">
        <f t="shared" si="32"/>
        <v>181.86854464169193</v>
      </c>
      <c r="AL22">
        <f t="shared" si="9"/>
        <v>-1514.1127766991551</v>
      </c>
      <c r="AN22">
        <f t="shared" si="10"/>
        <v>247.62091966243298</v>
      </c>
      <c r="AO22">
        <f t="shared" si="11"/>
        <v>-12.38104598312165</v>
      </c>
      <c r="AP22">
        <f t="shared" si="12"/>
        <v>-3.5060040175331189</v>
      </c>
      <c r="AQ22">
        <f t="shared" si="13"/>
        <v>-822.45490122388537</v>
      </c>
      <c r="AR22">
        <f t="shared" si="14"/>
        <v>-590.72103156210721</v>
      </c>
      <c r="AS22">
        <f t="shared" si="15"/>
        <v>155.77333029905992</v>
      </c>
      <c r="AT22">
        <f t="shared" si="16"/>
        <v>46.641613577100323</v>
      </c>
      <c r="AU22">
        <f t="shared" si="17"/>
        <v>-388.30608768594692</v>
      </c>
      <c r="AW22">
        <v>19</v>
      </c>
      <c r="AX22">
        <f>(R22*SUMPRODUCT(K23:$K$23, X23:$X$23)-$AZ$3*SUMPRODUCT(K22:$K$22, W23:$W$23))/Z22</f>
        <v>1098.5190521237973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1765.6919275057126</v>
      </c>
      <c r="P23">
        <f t="shared" si="30"/>
        <v>88.284596375285631</v>
      </c>
      <c r="Q23" s="5">
        <f t="shared" si="31"/>
        <v>25</v>
      </c>
      <c r="R23">
        <f t="shared" si="0"/>
        <v>100000</v>
      </c>
      <c r="S23">
        <f t="shared" si="1"/>
        <v>1182.2708953547133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600.70883465908662</v>
      </c>
      <c r="AC23">
        <f t="shared" si="2"/>
        <v>600.70883465908662</v>
      </c>
      <c r="AE23">
        <f t="shared" si="3"/>
        <v>897.14357708237776</v>
      </c>
      <c r="AF23">
        <f t="shared" si="4"/>
        <v>-44.857178854118892</v>
      </c>
      <c r="AG23">
        <f t="shared" si="5"/>
        <v>-12.702436409018969</v>
      </c>
      <c r="AH23">
        <f t="shared" si="6"/>
        <v>-3326.9345755911318</v>
      </c>
      <c r="AI23">
        <f t="shared" si="7"/>
        <v>-2487.3506137718919</v>
      </c>
      <c r="AJ23">
        <f t="shared" si="8"/>
        <v>0</v>
      </c>
      <c r="AK23">
        <f t="shared" si="32"/>
        <v>124.33280207817016</v>
      </c>
      <c r="AL23">
        <f t="shared" si="9"/>
        <v>-2363.0178116937218</v>
      </c>
      <c r="AN23">
        <f t="shared" si="10"/>
        <v>211.94349628007666</v>
      </c>
      <c r="AO23">
        <f t="shared" si="11"/>
        <v>-10.597174814003834</v>
      </c>
      <c r="AP23">
        <f t="shared" si="12"/>
        <v>-3.0008561088495851</v>
      </c>
      <c r="AQ23">
        <f t="shared" si="13"/>
        <v>-785.96354458558585</v>
      </c>
      <c r="AR23">
        <f t="shared" si="14"/>
        <v>-587.6180792283626</v>
      </c>
      <c r="AS23">
        <f t="shared" si="15"/>
        <v>0</v>
      </c>
      <c r="AT23">
        <f t="shared" si="16"/>
        <v>29.372699585549736</v>
      </c>
      <c r="AU23">
        <f t="shared" si="17"/>
        <v>-558.24537964281296</v>
      </c>
      <c r="AW23">
        <v>20</v>
      </c>
      <c r="AX23">
        <f>(R23*SUMPRODUCT(K$23:$K24, X$23:$X24)-$AZ$3*SUMPRODUCT(K$22:$K23, W$23:$W24))/Z23</f>
        <v>1182.2708953547133</v>
      </c>
    </row>
    <row r="25" spans="5:50" x14ac:dyDescent="0.25">
      <c r="AN25" s="6">
        <f t="shared" ref="AN25:AU25" si="33">SUM(AN3:AN23)</f>
        <v>16510.948009020769</v>
      </c>
      <c r="AO25" s="6">
        <f t="shared" si="33"/>
        <v>-2149.816346080323</v>
      </c>
      <c r="AP25" s="6">
        <f t="shared" si="33"/>
        <v>-1731.2070602223016</v>
      </c>
      <c r="AQ25" s="6">
        <f t="shared" si="33"/>
        <v>-13434.889819279462</v>
      </c>
      <c r="AR25" s="6">
        <f t="shared" si="33"/>
        <v>-804.96521656132313</v>
      </c>
      <c r="AS25" s="6">
        <f t="shared" si="33"/>
        <v>-2669.3472687942772</v>
      </c>
      <c r="AT25" s="6">
        <f t="shared" si="33"/>
        <v>3508.7159876178048</v>
      </c>
      <c r="AU25" s="7">
        <f t="shared" si="33"/>
        <v>34.403502262205961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5912.2054313619674</v>
      </c>
      <c r="K3">
        <v>1</v>
      </c>
      <c r="L3" s="2">
        <v>0</v>
      </c>
      <c r="O3">
        <f>$C$3</f>
        <v>5912.2054313619674</v>
      </c>
      <c r="P3">
        <f>O3*B5</f>
        <v>4729.7643450895739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5912.2054313619674</v>
      </c>
      <c r="AF3">
        <f t="shared" ref="AF3:AF23" si="4">-$Z3*P3</f>
        <v>-4729.7643450895739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-339.99150072760654</v>
      </c>
      <c r="AJ3">
        <f t="shared" ref="AJ3:AJ23" si="8">AB3-AC3</f>
        <v>0</v>
      </c>
      <c r="AL3">
        <f t="shared" ref="AL3:AL23" si="9">SUM(AI3:AK3)</f>
        <v>-339.99150072760654</v>
      </c>
      <c r="AN3">
        <f t="shared" ref="AN3:AN23" si="10">AE3*$K3</f>
        <v>5912.2054313619674</v>
      </c>
      <c r="AO3">
        <f t="shared" ref="AO3:AO23" si="11">AF3*$K3</f>
        <v>-4729.7643450895739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-339.99150072760654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-339.99150072760654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4318.4414192616086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100000</v>
      </c>
      <c r="S4">
        <f t="shared" si="1"/>
        <v>2518.0887404059604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2443.2621344984473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-2443.2621344984473</v>
      </c>
      <c r="AK4">
        <f>H4*SUM(AB4, AE4:AF4)</f>
        <v>0</v>
      </c>
      <c r="AL4">
        <f t="shared" si="9"/>
        <v>-4414.8256344984475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-1875.1792847631725</v>
      </c>
      <c r="AR4">
        <f t="shared" si="14"/>
        <v>-1875.1792847631725</v>
      </c>
      <c r="AS4">
        <f t="shared" si="15"/>
        <v>-2323.8178947103356</v>
      </c>
      <c r="AT4">
        <f t="shared" si="16"/>
        <v>0</v>
      </c>
      <c r="AU4">
        <f t="shared" si="17"/>
        <v>-4198.9971794735084</v>
      </c>
      <c r="AW4">
        <v>1</v>
      </c>
      <c r="AX4">
        <f>(R4*SUMPRODUCT(K5:$K$23, X5:$X$23)-$AZ$3*SUMPRODUCT(K4:$K$22, W5:$W$23))/Z4</f>
        <v>2518.0887404059604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5912.2054313619674</v>
      </c>
      <c r="P5">
        <f t="shared" ref="P5:P23" si="30">O5*$C$5</f>
        <v>295.61027156809837</v>
      </c>
      <c r="Q5" s="5">
        <f t="shared" ref="Q5:Q23" si="31">$C$8</f>
        <v>25</v>
      </c>
      <c r="R5">
        <f t="shared" si="0"/>
        <v>100000</v>
      </c>
      <c r="S5">
        <f t="shared" si="1"/>
        <v>4701.2041351502648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2443.2621344984473</v>
      </c>
      <c r="AC5">
        <f t="shared" si="2"/>
        <v>4410.9899784850968</v>
      </c>
      <c r="AE5">
        <f t="shared" si="3"/>
        <v>5547.2338913122403</v>
      </c>
      <c r="AF5">
        <f t="shared" si="4"/>
        <v>-277.36169456561197</v>
      </c>
      <c r="AG5">
        <f t="shared" si="5"/>
        <v>-23.456703068394351</v>
      </c>
      <c r="AH5">
        <f t="shared" si="6"/>
        <v>-2231.339861422613</v>
      </c>
      <c r="AI5">
        <f t="shared" si="7"/>
        <v>3015.0756322556203</v>
      </c>
      <c r="AJ5">
        <f t="shared" si="8"/>
        <v>-1967.7278439866495</v>
      </c>
      <c r="AK5">
        <f>H5*SUM(AB5, AE5:AF5)</f>
        <v>400.3116717916194</v>
      </c>
      <c r="AL5">
        <f t="shared" si="9"/>
        <v>1447.6594600605902</v>
      </c>
      <c r="AN5">
        <f t="shared" si="10"/>
        <v>5015.7288426609502</v>
      </c>
      <c r="AO5">
        <f t="shared" si="11"/>
        <v>-250.78644213304747</v>
      </c>
      <c r="AP5">
        <f t="shared" si="12"/>
        <v>-21.209212454181838</v>
      </c>
      <c r="AQ5">
        <f t="shared" si="13"/>
        <v>-2017.5453063633095</v>
      </c>
      <c r="AR5">
        <f t="shared" si="14"/>
        <v>2726.1878817104107</v>
      </c>
      <c r="AS5">
        <f t="shared" si="15"/>
        <v>-1779.1911238947521</v>
      </c>
      <c r="AT5">
        <f t="shared" si="16"/>
        <v>361.95603747727966</v>
      </c>
      <c r="AU5">
        <f t="shared" si="17"/>
        <v>1308.9527952929382</v>
      </c>
      <c r="AW5">
        <v>2</v>
      </c>
      <c r="AX5">
        <f>(R5*SUMPRODUCT(K6:$K$23, X6:$X$23)-$AZ$3*SUMPRODUCT(K5:$K$22, W6:$W$23))/Z5</f>
        <v>4701.2041351502648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5912.2054313619674</v>
      </c>
      <c r="P6">
        <f t="shared" si="30"/>
        <v>295.61027156809837</v>
      </c>
      <c r="Q6" s="5">
        <f t="shared" si="31"/>
        <v>25</v>
      </c>
      <c r="R6">
        <f t="shared" si="0"/>
        <v>100000</v>
      </c>
      <c r="S6">
        <f t="shared" si="1"/>
        <v>6580.7604338262381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4410.9899784850968</v>
      </c>
      <c r="AC6">
        <f t="shared" si="2"/>
        <v>5949.65563330648</v>
      </c>
      <c r="AE6">
        <f t="shared" si="3"/>
        <v>5345.2160587945646</v>
      </c>
      <c r="AF6">
        <f t="shared" si="4"/>
        <v>-267.26080293972825</v>
      </c>
      <c r="AG6">
        <f t="shared" si="5"/>
        <v>-22.6024624856583</v>
      </c>
      <c r="AH6">
        <f t="shared" si="6"/>
        <v>-2478.694208208422</v>
      </c>
      <c r="AI6">
        <f t="shared" si="7"/>
        <v>2576.6585851607565</v>
      </c>
      <c r="AJ6">
        <f t="shared" si="8"/>
        <v>-1538.6656548213832</v>
      </c>
      <c r="AK6">
        <f>H6*SUM(AB6, AE6:AF6)</f>
        <v>519.04530431839441</v>
      </c>
      <c r="AL6">
        <f t="shared" si="9"/>
        <v>1557.0382346577676</v>
      </c>
      <c r="AN6">
        <f t="shared" si="10"/>
        <v>4582.4094372275022</v>
      </c>
      <c r="AO6">
        <f t="shared" si="11"/>
        <v>-229.12047186137511</v>
      </c>
      <c r="AP6">
        <f t="shared" si="12"/>
        <v>-19.376903806993869</v>
      </c>
      <c r="AQ6">
        <f t="shared" si="13"/>
        <v>-2124.9640064609343</v>
      </c>
      <c r="AR6">
        <f t="shared" si="14"/>
        <v>2208.9480550981989</v>
      </c>
      <c r="AS6">
        <f t="shared" si="15"/>
        <v>-1319.0853166338447</v>
      </c>
      <c r="AT6">
        <f t="shared" si="16"/>
        <v>444.97323862968744</v>
      </c>
      <c r="AU6">
        <f t="shared" si="17"/>
        <v>1334.8359770940415</v>
      </c>
      <c r="AW6">
        <v>3</v>
      </c>
      <c r="AX6">
        <f>(R6*SUMPRODUCT(K7:$K$23, X7:$X$23)-$AZ$3*SUMPRODUCT(K6:$K$22, W7:$W$23))/Z6</f>
        <v>6580.7604338262381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5912.2054313619674</v>
      </c>
      <c r="P7">
        <f t="shared" si="30"/>
        <v>295.61027156809837</v>
      </c>
      <c r="Q7" s="5">
        <f t="shared" si="31"/>
        <v>25</v>
      </c>
      <c r="R7">
        <f t="shared" si="0"/>
        <v>100000</v>
      </c>
      <c r="S7">
        <f t="shared" si="1"/>
        <v>8182.1456296163669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5949.65563330648</v>
      </c>
      <c r="AC7">
        <f t="shared" si="2"/>
        <v>7100.9907442065814</v>
      </c>
      <c r="AE7">
        <f t="shared" si="3"/>
        <v>5130.9910561830984</v>
      </c>
      <c r="AF7">
        <f t="shared" si="4"/>
        <v>-256.54955280915493</v>
      </c>
      <c r="AG7">
        <f t="shared" si="5"/>
        <v>-21.696603390019114</v>
      </c>
      <c r="AH7">
        <f t="shared" si="6"/>
        <v>-2719.3378831304276</v>
      </c>
      <c r="AI7">
        <f t="shared" si="7"/>
        <v>2133.4070168534968</v>
      </c>
      <c r="AJ7">
        <f t="shared" si="8"/>
        <v>-1151.3351109001014</v>
      </c>
      <c r="AK7">
        <f>H7*SUM(AB7, AE7:AF7)</f>
        <v>667.84679333318218</v>
      </c>
      <c r="AL7">
        <f t="shared" si="9"/>
        <v>1649.9186992865775</v>
      </c>
      <c r="AN7">
        <f t="shared" si="10"/>
        <v>4143.1252873106323</v>
      </c>
      <c r="AO7">
        <f t="shared" si="11"/>
        <v>-207.1562643655316</v>
      </c>
      <c r="AP7">
        <f t="shared" si="12"/>
        <v>-17.519372996297424</v>
      </c>
      <c r="AQ7">
        <f t="shared" si="13"/>
        <v>-2195.785848186712</v>
      </c>
      <c r="AR7">
        <f t="shared" si="14"/>
        <v>1722.6638017620908</v>
      </c>
      <c r="AS7">
        <f t="shared" si="15"/>
        <v>-929.66944590374283</v>
      </c>
      <c r="AT7">
        <f t="shared" si="16"/>
        <v>539.26676293338789</v>
      </c>
      <c r="AU7">
        <f t="shared" si="17"/>
        <v>1332.261118791736</v>
      </c>
      <c r="AW7">
        <v>4</v>
      </c>
      <c r="AX7">
        <f>(R7*SUMPRODUCT(K8:$K$23, X8:$X$23)-$AZ$3*SUMPRODUCT(K7:$K$22, W8:$W$23))/Z7</f>
        <v>8182.1456296163669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5912.2054313619674</v>
      </c>
      <c r="P8">
        <f t="shared" si="30"/>
        <v>295.61027156809837</v>
      </c>
      <c r="Q8" s="5">
        <f t="shared" si="31"/>
        <v>25</v>
      </c>
      <c r="R8">
        <f t="shared" si="0"/>
        <v>100000</v>
      </c>
      <c r="S8">
        <f t="shared" si="1"/>
        <v>9514.9006286537751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7100.9907442065814</v>
      </c>
      <c r="AC8">
        <f t="shared" si="2"/>
        <v>7893.3830705948203</v>
      </c>
      <c r="AE8">
        <f t="shared" si="3"/>
        <v>4904.6547182273689</v>
      </c>
      <c r="AF8">
        <f t="shared" si="4"/>
        <v>-245.23273591136845</v>
      </c>
      <c r="AG8">
        <f t="shared" si="5"/>
        <v>-20.739531022594669</v>
      </c>
      <c r="AH8">
        <f t="shared" si="6"/>
        <v>-2960.4253340970022</v>
      </c>
      <c r="AI8">
        <f t="shared" si="7"/>
        <v>1678.2571171964032</v>
      </c>
      <c r="AJ8">
        <f t="shared" si="8"/>
        <v>-792.39232638823887</v>
      </c>
      <c r="AK8">
        <f t="shared" ref="AK8:AK23" si="32">H8*SUM(AB8:AB8, AE8:AF8)</f>
        <v>824.40493212923286</v>
      </c>
      <c r="AL8">
        <f t="shared" si="9"/>
        <v>1710.2697229373971</v>
      </c>
      <c r="AN8">
        <f t="shared" si="10"/>
        <v>3700.9301100253656</v>
      </c>
      <c r="AO8">
        <f t="shared" si="11"/>
        <v>-185.04650550126829</v>
      </c>
      <c r="AP8">
        <f t="shared" si="12"/>
        <v>-15.649532788531671</v>
      </c>
      <c r="AQ8">
        <f t="shared" si="13"/>
        <v>-2233.8631130799181</v>
      </c>
      <c r="AR8">
        <f t="shared" si="14"/>
        <v>1266.3709586556474</v>
      </c>
      <c r="AS8">
        <f t="shared" si="15"/>
        <v>-597.91948427781904</v>
      </c>
      <c r="AT8">
        <f t="shared" si="16"/>
        <v>622.07539805640101</v>
      </c>
      <c r="AU8">
        <f t="shared" si="17"/>
        <v>1290.5268724342293</v>
      </c>
      <c r="AW8">
        <v>5</v>
      </c>
      <c r="AX8">
        <f>(R8*SUMPRODUCT(K9:$K$23, X9:$X$23)-$AZ$3*SUMPRODUCT(K8:$K$22, W9:$W$23))/Z8</f>
        <v>9514.9006286537751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5912.2054313619674</v>
      </c>
      <c r="P9">
        <f t="shared" si="30"/>
        <v>295.61027156809837</v>
      </c>
      <c r="Q9" s="5">
        <f t="shared" si="31"/>
        <v>25</v>
      </c>
      <c r="R9">
        <f t="shared" si="0"/>
        <v>100000</v>
      </c>
      <c r="S9">
        <f t="shared" si="1"/>
        <v>10552.743141738125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7893.3830705948203</v>
      </c>
      <c r="AC9">
        <f t="shared" si="2"/>
        <v>8325.9478900453269</v>
      </c>
      <c r="AE9">
        <f t="shared" si="3"/>
        <v>4664.6368319218818</v>
      </c>
      <c r="AF9">
        <f t="shared" si="4"/>
        <v>-233.23184159609411</v>
      </c>
      <c r="AG9">
        <f t="shared" si="5"/>
        <v>-19.724605674127055</v>
      </c>
      <c r="AH9">
        <f t="shared" si="6"/>
        <v>-3230.1201529666728</v>
      </c>
      <c r="AI9">
        <f t="shared" si="7"/>
        <v>1181.5602316849877</v>
      </c>
      <c r="AJ9">
        <f t="shared" si="8"/>
        <v>-432.56481945050655</v>
      </c>
      <c r="AK9">
        <f t="shared" si="32"/>
        <v>904.63944367157274</v>
      </c>
      <c r="AL9">
        <f t="shared" si="9"/>
        <v>1653.6348559060539</v>
      </c>
      <c r="AN9">
        <f t="shared" si="10"/>
        <v>3279.1304266433121</v>
      </c>
      <c r="AO9">
        <f t="shared" si="11"/>
        <v>-163.95652133216564</v>
      </c>
      <c r="AP9">
        <f t="shared" si="12"/>
        <v>-13.865935752370815</v>
      </c>
      <c r="AQ9">
        <f t="shared" si="13"/>
        <v>-2270.6988039930116</v>
      </c>
      <c r="AR9">
        <f t="shared" si="14"/>
        <v>830.60916556576433</v>
      </c>
      <c r="AS9">
        <f t="shared" si="15"/>
        <v>-304.08293551359185</v>
      </c>
      <c r="AT9">
        <f t="shared" si="16"/>
        <v>635.94033828844306</v>
      </c>
      <c r="AU9">
        <f t="shared" si="17"/>
        <v>1162.4665683406156</v>
      </c>
      <c r="AW9">
        <v>6</v>
      </c>
      <c r="AX9">
        <f>(R9*SUMPRODUCT(K10:$K$23, X10:$X$23)-$AZ$3*SUMPRODUCT(K9:$K$22, W10:$W$23))/Z9</f>
        <v>10552.743141738125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5912.2054313619674</v>
      </c>
      <c r="P10">
        <f t="shared" si="30"/>
        <v>295.61027156809837</v>
      </c>
      <c r="Q10" s="5">
        <f t="shared" si="31"/>
        <v>25</v>
      </c>
      <c r="R10">
        <f t="shared" si="0"/>
        <v>100000</v>
      </c>
      <c r="S10">
        <f t="shared" si="1"/>
        <v>11258.146523034025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8325.9478900453269</v>
      </c>
      <c r="AC10">
        <f t="shared" si="2"/>
        <v>8402.1225450451402</v>
      </c>
      <c r="AE10">
        <f t="shared" si="3"/>
        <v>4412.3670307674656</v>
      </c>
      <c r="AF10">
        <f t="shared" si="4"/>
        <v>-220.61835153837328</v>
      </c>
      <c r="AG10">
        <f t="shared" si="5"/>
        <v>-18.657872607747873</v>
      </c>
      <c r="AH10">
        <f t="shared" si="6"/>
        <v>-3477.9480385516504</v>
      </c>
      <c r="AI10">
        <f t="shared" si="7"/>
        <v>695.14276806969383</v>
      </c>
      <c r="AJ10">
        <f t="shared" si="8"/>
        <v>-76.174654999813356</v>
      </c>
      <c r="AK10">
        <f t="shared" si="32"/>
        <v>679.71092371160103</v>
      </c>
      <c r="AL10">
        <f t="shared" si="9"/>
        <v>1298.6790367814815</v>
      </c>
      <c r="AN10">
        <f t="shared" si="10"/>
        <v>2942.038002175786</v>
      </c>
      <c r="AO10">
        <f t="shared" si="11"/>
        <v>-147.10190010878929</v>
      </c>
      <c r="AP10">
        <f t="shared" si="12"/>
        <v>-12.440526789586043</v>
      </c>
      <c r="AQ10">
        <f t="shared" si="13"/>
        <v>-2318.994595794526</v>
      </c>
      <c r="AR10">
        <f t="shared" si="14"/>
        <v>463.5009794828847</v>
      </c>
      <c r="AS10">
        <f t="shared" si="15"/>
        <v>-50.791044409807462</v>
      </c>
      <c r="AT10">
        <f t="shared" si="16"/>
        <v>453.21147450095799</v>
      </c>
      <c r="AU10">
        <f t="shared" si="17"/>
        <v>865.92140957403512</v>
      </c>
      <c r="AW10">
        <v>7</v>
      </c>
      <c r="AX10">
        <f>(R10*SUMPRODUCT(K11:$K$23, X11:$X$23)-$AZ$3*SUMPRODUCT(K10:$K$22, W11:$W$23))/Z10</f>
        <v>11258.146523034025</v>
      </c>
    </row>
    <row r="11" spans="1:52" x14ac:dyDescent="0.25">
      <c r="A11" t="s">
        <v>33</v>
      </c>
      <c r="C11" s="24">
        <f>AU25</f>
        <v>2149.6008065932183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5912.2054313619674</v>
      </c>
      <c r="P11">
        <f t="shared" si="30"/>
        <v>295.61027156809837</v>
      </c>
      <c r="Q11" s="5">
        <f t="shared" si="31"/>
        <v>25</v>
      </c>
      <c r="R11">
        <f t="shared" si="0"/>
        <v>100000</v>
      </c>
      <c r="S11">
        <f t="shared" si="1"/>
        <v>11710.043907015592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8402.1225450451402</v>
      </c>
      <c r="AC11">
        <f t="shared" si="2"/>
        <v>8221.9559624715639</v>
      </c>
      <c r="AE11">
        <f t="shared" si="3"/>
        <v>4151.1281327152556</v>
      </c>
      <c r="AF11">
        <f t="shared" si="4"/>
        <v>-207.55640663576278</v>
      </c>
      <c r="AG11">
        <f t="shared" si="5"/>
        <v>-17.553213352056083</v>
      </c>
      <c r="AH11">
        <f t="shared" si="6"/>
        <v>-3672.3221184572262</v>
      </c>
      <c r="AI11">
        <f t="shared" si="7"/>
        <v>253.69639427021048</v>
      </c>
      <c r="AJ11">
        <f t="shared" si="8"/>
        <v>180.16658257357631</v>
      </c>
      <c r="AK11">
        <f t="shared" si="32"/>
        <v>633.33411610869382</v>
      </c>
      <c r="AL11">
        <f t="shared" si="9"/>
        <v>1067.1970929524805</v>
      </c>
      <c r="AN11">
        <f t="shared" si="10"/>
        <v>2632.7894065465807</v>
      </c>
      <c r="AO11">
        <f t="shared" si="11"/>
        <v>-131.63947032732904</v>
      </c>
      <c r="AP11">
        <f t="shared" si="12"/>
        <v>-11.132856584197198</v>
      </c>
      <c r="AQ11">
        <f t="shared" si="13"/>
        <v>-2329.1140291968641</v>
      </c>
      <c r="AR11">
        <f t="shared" si="14"/>
        <v>160.9030504381906</v>
      </c>
      <c r="AS11">
        <f t="shared" si="15"/>
        <v>114.2678941358394</v>
      </c>
      <c r="AT11">
        <f t="shared" si="16"/>
        <v>401.68245796952567</v>
      </c>
      <c r="AU11">
        <f t="shared" si="17"/>
        <v>676.8534025435556</v>
      </c>
      <c r="AW11">
        <v>8</v>
      </c>
      <c r="AX11">
        <f>(R11*SUMPRODUCT(K12:$K$23, X12:$X$23)-$AZ$3*SUMPRODUCT(K11:$K$22, W12:$W$23))/Z11</f>
        <v>11710.043907015592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5912.2054313619674</v>
      </c>
      <c r="P12">
        <f t="shared" si="30"/>
        <v>295.61027156809837</v>
      </c>
      <c r="Q12" s="5">
        <f t="shared" si="31"/>
        <v>25</v>
      </c>
      <c r="R12">
        <f t="shared" si="0"/>
        <v>100000</v>
      </c>
      <c r="S12">
        <f t="shared" si="1"/>
        <v>11974.623994136893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8221.9559624715639</v>
      </c>
      <c r="AC12">
        <f t="shared" si="2"/>
        <v>7862.5400398360325</v>
      </c>
      <c r="AE12">
        <f t="shared" si="3"/>
        <v>3881.9550367994725</v>
      </c>
      <c r="AF12">
        <f t="shared" si="4"/>
        <v>-194.09775183997363</v>
      </c>
      <c r="AG12">
        <f t="shared" si="5"/>
        <v>-16.415004019511905</v>
      </c>
      <c r="AH12">
        <f t="shared" si="6"/>
        <v>-3850.7087960944741</v>
      </c>
      <c r="AI12">
        <f t="shared" si="7"/>
        <v>-179.26651515448702</v>
      </c>
      <c r="AJ12">
        <f t="shared" si="8"/>
        <v>359.41592263553139</v>
      </c>
      <c r="AK12">
        <f t="shared" si="32"/>
        <v>833.68692732017439</v>
      </c>
      <c r="AL12">
        <f t="shared" si="9"/>
        <v>1013.8363348012188</v>
      </c>
      <c r="AN12">
        <f t="shared" si="10"/>
        <v>2301.00046285392</v>
      </c>
      <c r="AO12">
        <f t="shared" si="11"/>
        <v>-115.05002314269601</v>
      </c>
      <c r="AP12">
        <f t="shared" si="12"/>
        <v>-9.7298736045604954</v>
      </c>
      <c r="AQ12">
        <f t="shared" si="13"/>
        <v>-2282.4794821513915</v>
      </c>
      <c r="AR12">
        <f t="shared" si="14"/>
        <v>-106.25891604472794</v>
      </c>
      <c r="AS12">
        <f t="shared" si="15"/>
        <v>213.04116006023361</v>
      </c>
      <c r="AT12">
        <f t="shared" si="16"/>
        <v>494.16183017425215</v>
      </c>
      <c r="AU12">
        <f t="shared" si="17"/>
        <v>600.94407418975788</v>
      </c>
      <c r="AW12">
        <v>9</v>
      </c>
      <c r="AX12">
        <f>(R12*SUMPRODUCT(K13:$K$23, X13:$X$23)-$AZ$3*SUMPRODUCT(K12:$K$22, W13:$W$23))/Z12</f>
        <v>11974.623994136893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5912.2054313619674</v>
      </c>
      <c r="P13">
        <f t="shared" si="30"/>
        <v>295.61027156809837</v>
      </c>
      <c r="Q13" s="5">
        <f t="shared" si="31"/>
        <v>25</v>
      </c>
      <c r="R13">
        <f t="shared" si="0"/>
        <v>100000</v>
      </c>
      <c r="S13">
        <f t="shared" si="1"/>
        <v>12126.579924914848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7862.5400398360325</v>
      </c>
      <c r="AC13">
        <f t="shared" si="2"/>
        <v>7398.2655101557184</v>
      </c>
      <c r="AE13">
        <f t="shared" si="3"/>
        <v>3606.9580873279651</v>
      </c>
      <c r="AF13">
        <f t="shared" si="4"/>
        <v>-180.34790436639827</v>
      </c>
      <c r="AG13">
        <f t="shared" si="5"/>
        <v>-15.252168286450454</v>
      </c>
      <c r="AH13">
        <f t="shared" si="6"/>
        <v>-3994.7427714653304</v>
      </c>
      <c r="AI13">
        <f t="shared" si="7"/>
        <v>-583.38475679021394</v>
      </c>
      <c r="AJ13">
        <f t="shared" si="8"/>
        <v>464.27452968031412</v>
      </c>
      <c r="AK13">
        <f t="shared" si="32"/>
        <v>1172.9427081486706</v>
      </c>
      <c r="AL13">
        <f t="shared" si="9"/>
        <v>1053.8324810387708</v>
      </c>
      <c r="AN13">
        <f t="shared" si="10"/>
        <v>1936.7678520313771</v>
      </c>
      <c r="AO13">
        <f t="shared" si="11"/>
        <v>-96.838392601568856</v>
      </c>
      <c r="AP13">
        <f t="shared" si="12"/>
        <v>-8.1897012651047749</v>
      </c>
      <c r="AQ13">
        <f t="shared" si="13"/>
        <v>-2144.990096804886</v>
      </c>
      <c r="AR13">
        <f t="shared" si="14"/>
        <v>-313.25033864018246</v>
      </c>
      <c r="AS13">
        <f t="shared" si="15"/>
        <v>249.29371559954592</v>
      </c>
      <c r="AT13">
        <f t="shared" si="16"/>
        <v>629.81539414001224</v>
      </c>
      <c r="AU13">
        <f t="shared" si="17"/>
        <v>565.85877109937564</v>
      </c>
      <c r="AW13">
        <v>10</v>
      </c>
      <c r="AX13">
        <f>(R13*SUMPRODUCT(K14:$K$23, X14:$X$23)-$AZ$3*SUMPRODUCT(K13:$K$22, W14:$W$23))/Z13</f>
        <v>12126.579924914848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5912.2054313619674</v>
      </c>
      <c r="P14">
        <f t="shared" si="30"/>
        <v>295.61027156809837</v>
      </c>
      <c r="Q14" s="5">
        <f t="shared" si="31"/>
        <v>25</v>
      </c>
      <c r="R14">
        <f t="shared" si="0"/>
        <v>100000</v>
      </c>
      <c r="S14">
        <f t="shared" si="1"/>
        <v>12039.081409997319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7398.2655101557184</v>
      </c>
      <c r="AC14">
        <f t="shared" si="2"/>
        <v>6775.5395531718614</v>
      </c>
      <c r="AE14">
        <f t="shared" si="3"/>
        <v>3327.3619790797175</v>
      </c>
      <c r="AF14">
        <f t="shared" si="4"/>
        <v>-166.36809895398588</v>
      </c>
      <c r="AG14">
        <f t="shared" si="5"/>
        <v>-14.069884824321846</v>
      </c>
      <c r="AH14">
        <f t="shared" si="6"/>
        <v>-4119.0471170564197</v>
      </c>
      <c r="AI14">
        <f t="shared" si="7"/>
        <v>-972.12312175500983</v>
      </c>
      <c r="AJ14">
        <f t="shared" si="8"/>
        <v>622.72595698385703</v>
      </c>
      <c r="AK14">
        <f t="shared" si="32"/>
        <v>903.55582602638367</v>
      </c>
      <c r="AL14">
        <f t="shared" si="9"/>
        <v>554.15866125523087</v>
      </c>
      <c r="AN14">
        <f t="shared" si="10"/>
        <v>1645.8061794516191</v>
      </c>
      <c r="AO14">
        <f t="shared" si="11"/>
        <v>-82.290308972580945</v>
      </c>
      <c r="AP14">
        <f t="shared" si="12"/>
        <v>-6.9593580541080859</v>
      </c>
      <c r="AQ14">
        <f t="shared" si="13"/>
        <v>-2037.3957631681574</v>
      </c>
      <c r="AR14">
        <f t="shared" si="14"/>
        <v>-480.83925074322741</v>
      </c>
      <c r="AS14">
        <f t="shared" si="15"/>
        <v>308.01765318975549</v>
      </c>
      <c r="AT14">
        <f t="shared" si="16"/>
        <v>446.92395095679689</v>
      </c>
      <c r="AU14">
        <f t="shared" si="17"/>
        <v>274.10235340332497</v>
      </c>
      <c r="AW14">
        <v>11</v>
      </c>
      <c r="AX14">
        <f>(R14*SUMPRODUCT(K15:$K$23, X15:$X$23)-$AZ$3*SUMPRODUCT(K14:$K$22, W15:$W$23))/Z14</f>
        <v>12039.081409997319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5912.2054313619674</v>
      </c>
      <c r="P15">
        <f t="shared" si="30"/>
        <v>295.61027156809837</v>
      </c>
      <c r="Q15" s="5">
        <f t="shared" si="31"/>
        <v>25</v>
      </c>
      <c r="R15">
        <f t="shared" si="0"/>
        <v>100000</v>
      </c>
      <c r="S15">
        <f t="shared" si="1"/>
        <v>11749.190505622166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6775.5395531718614</v>
      </c>
      <c r="AC15">
        <f t="shared" si="2"/>
        <v>6048.9092204846665</v>
      </c>
      <c r="AE15">
        <f t="shared" si="3"/>
        <v>3043.817693657455</v>
      </c>
      <c r="AF15">
        <f t="shared" si="4"/>
        <v>-152.19088468287276</v>
      </c>
      <c r="AG15">
        <f t="shared" si="5"/>
        <v>-12.870906335185756</v>
      </c>
      <c r="AH15">
        <f t="shared" si="6"/>
        <v>-4233.1185635714883</v>
      </c>
      <c r="AI15">
        <f t="shared" si="7"/>
        <v>-1354.3626609320918</v>
      </c>
      <c r="AJ15">
        <f t="shared" si="8"/>
        <v>726.63033268719482</v>
      </c>
      <c r="AK15">
        <f t="shared" si="32"/>
        <v>827.21942560887135</v>
      </c>
      <c r="AL15">
        <f t="shared" si="9"/>
        <v>199.48709736397439</v>
      </c>
      <c r="AN15">
        <f t="shared" si="10"/>
        <v>1386.8817814790646</v>
      </c>
      <c r="AO15">
        <f t="shared" si="11"/>
        <v>-69.344089073953242</v>
      </c>
      <c r="AP15">
        <f t="shared" si="12"/>
        <v>-5.8644857556969869</v>
      </c>
      <c r="AQ15">
        <f t="shared" si="13"/>
        <v>-1928.7735355804841</v>
      </c>
      <c r="AR15">
        <f t="shared" si="14"/>
        <v>-617.10032893106984</v>
      </c>
      <c r="AS15">
        <f t="shared" si="15"/>
        <v>331.08105402430596</v>
      </c>
      <c r="AT15">
        <f t="shared" si="16"/>
        <v>376.91335885625148</v>
      </c>
      <c r="AU15">
        <f t="shared" si="17"/>
        <v>90.894083949487595</v>
      </c>
      <c r="AW15">
        <v>12</v>
      </c>
      <c r="AX15">
        <f>(R15*SUMPRODUCT(K16:$K$23, X16:$X$23)-$AZ$3*SUMPRODUCT(K15:$K$22, W16:$W$23))/Z15</f>
        <v>11749.190505622166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5912.2054313619674</v>
      </c>
      <c r="P16">
        <f t="shared" si="30"/>
        <v>295.61027156809837</v>
      </c>
      <c r="Q16" s="5">
        <f t="shared" si="31"/>
        <v>25</v>
      </c>
      <c r="R16">
        <f t="shared" si="0"/>
        <v>100000</v>
      </c>
      <c r="S16">
        <f t="shared" si="1"/>
        <v>11267.216656838089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6048.9092204846665</v>
      </c>
      <c r="AC16">
        <f t="shared" si="2"/>
        <v>5258.6979837158588</v>
      </c>
      <c r="AE16">
        <f t="shared" si="3"/>
        <v>2759.3773802466344</v>
      </c>
      <c r="AF16">
        <f t="shared" si="4"/>
        <v>-137.96886901233171</v>
      </c>
      <c r="AG16">
        <f t="shared" si="5"/>
        <v>-11.668138955427709</v>
      </c>
      <c r="AH16">
        <f t="shared" si="6"/>
        <v>-4296.2332656247572</v>
      </c>
      <c r="AI16">
        <f t="shared" si="7"/>
        <v>-1686.4928933458823</v>
      </c>
      <c r="AJ16">
        <f t="shared" si="8"/>
        <v>790.21123676880779</v>
      </c>
      <c r="AK16">
        <f t="shared" si="32"/>
        <v>741.91908830319221</v>
      </c>
      <c r="AL16">
        <f t="shared" si="9"/>
        <v>-154.36256827388229</v>
      </c>
      <c r="AN16">
        <f t="shared" si="10"/>
        <v>1158.1746977357616</v>
      </c>
      <c r="AO16">
        <f t="shared" si="11"/>
        <v>-57.908734886788075</v>
      </c>
      <c r="AP16">
        <f t="shared" si="12"/>
        <v>-4.8973885937390298</v>
      </c>
      <c r="AQ16">
        <f t="shared" si="13"/>
        <v>-1803.2287643716711</v>
      </c>
      <c r="AR16">
        <f t="shared" si="14"/>
        <v>-707.86019011643657</v>
      </c>
      <c r="AS16">
        <f t="shared" si="15"/>
        <v>331.66998716584214</v>
      </c>
      <c r="AT16">
        <f t="shared" si="16"/>
        <v>311.40065218739284</v>
      </c>
      <c r="AU16">
        <f t="shared" si="17"/>
        <v>-64.789550763201575</v>
      </c>
      <c r="AW16">
        <v>13</v>
      </c>
      <c r="AX16">
        <f>(R16*SUMPRODUCT(K17:$K$23, X17:$X$23)-$AZ$3*SUMPRODUCT(K16:$K$22, W17:$W$23))/Z16</f>
        <v>11267.216656838089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5912.2054313619674</v>
      </c>
      <c r="P17">
        <f t="shared" si="30"/>
        <v>295.61027156809837</v>
      </c>
      <c r="Q17" s="5">
        <f t="shared" si="31"/>
        <v>25</v>
      </c>
      <c r="R17">
        <f t="shared" si="0"/>
        <v>100000</v>
      </c>
      <c r="S17">
        <f t="shared" si="1"/>
        <v>10598.280578457394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5258.6979837158588</v>
      </c>
      <c r="AC17">
        <f t="shared" si="2"/>
        <v>4440.9884853507847</v>
      </c>
      <c r="AE17">
        <f t="shared" si="3"/>
        <v>2477.3864071004332</v>
      </c>
      <c r="AF17">
        <f t="shared" si="4"/>
        <v>-123.86932035502167</v>
      </c>
      <c r="AG17">
        <f t="shared" si="5"/>
        <v>-10.475728710130973</v>
      </c>
      <c r="AH17">
        <f t="shared" si="6"/>
        <v>-4302.9154229698388</v>
      </c>
      <c r="AI17">
        <f t="shared" si="7"/>
        <v>-1959.8740649345582</v>
      </c>
      <c r="AJ17">
        <f t="shared" si="8"/>
        <v>817.70949836507407</v>
      </c>
      <c r="AK17">
        <f t="shared" si="32"/>
        <v>651.37724357937088</v>
      </c>
      <c r="AL17">
        <f t="shared" si="9"/>
        <v>-490.78732299011324</v>
      </c>
      <c r="AN17">
        <f t="shared" si="10"/>
        <v>957.85305854109936</v>
      </c>
      <c r="AO17">
        <f t="shared" si="11"/>
        <v>-47.892652927054968</v>
      </c>
      <c r="AP17">
        <f t="shared" si="12"/>
        <v>-4.0503204331333729</v>
      </c>
      <c r="AQ17">
        <f t="shared" si="13"/>
        <v>-1663.6729283419534</v>
      </c>
      <c r="AR17">
        <f t="shared" si="14"/>
        <v>-757.76284316104227</v>
      </c>
      <c r="AS17">
        <f t="shared" si="15"/>
        <v>316.1580049693643</v>
      </c>
      <c r="AT17">
        <f t="shared" si="16"/>
        <v>251.84754515417717</v>
      </c>
      <c r="AU17">
        <f t="shared" si="17"/>
        <v>-189.75729303750089</v>
      </c>
      <c r="AW17">
        <v>14</v>
      </c>
      <c r="AX17">
        <f>(R17*SUMPRODUCT(K18:$K$23, X18:$X$23)-$AZ$3*SUMPRODUCT(K17:$K$22, W18:$W$23))/Z17</f>
        <v>10598.280578457394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5912.2054313619674</v>
      </c>
      <c r="P18">
        <f t="shared" si="30"/>
        <v>295.61027156809837</v>
      </c>
      <c r="Q18" s="5">
        <f t="shared" si="31"/>
        <v>25</v>
      </c>
      <c r="R18">
        <f t="shared" si="0"/>
        <v>100000</v>
      </c>
      <c r="S18">
        <f t="shared" si="1"/>
        <v>9722.9272920615767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4440.9884853507847</v>
      </c>
      <c r="AC18">
        <f t="shared" si="2"/>
        <v>3617.7002073910294</v>
      </c>
      <c r="AE18">
        <f t="shared" si="3"/>
        <v>2199.8093961516693</v>
      </c>
      <c r="AF18">
        <f t="shared" si="4"/>
        <v>-109.99046980758345</v>
      </c>
      <c r="AG18">
        <f t="shared" si="5"/>
        <v>-9.3019830826688192</v>
      </c>
      <c r="AH18">
        <f t="shared" si="6"/>
        <v>-4275.9533614433822</v>
      </c>
      <c r="AI18">
        <f t="shared" si="7"/>
        <v>-2195.4364181819651</v>
      </c>
      <c r="AJ18">
        <f t="shared" si="8"/>
        <v>823.28827795975531</v>
      </c>
      <c r="AK18">
        <f t="shared" si="32"/>
        <v>558.84119021873016</v>
      </c>
      <c r="AL18">
        <f t="shared" si="9"/>
        <v>-813.30695000347964</v>
      </c>
      <c r="AN18">
        <f t="shared" si="10"/>
        <v>783.48801905093308</v>
      </c>
      <c r="AO18">
        <f t="shared" si="11"/>
        <v>-39.174400952546648</v>
      </c>
      <c r="AP18">
        <f t="shared" si="12"/>
        <v>-3.313010805133866</v>
      </c>
      <c r="AQ18">
        <f t="shared" si="13"/>
        <v>-1522.9311387487464</v>
      </c>
      <c r="AR18">
        <f t="shared" si="14"/>
        <v>-781.93053145549391</v>
      </c>
      <c r="AS18">
        <f t="shared" si="15"/>
        <v>293.22381436090092</v>
      </c>
      <c r="AT18">
        <f t="shared" si="16"/>
        <v>199.0378702148023</v>
      </c>
      <c r="AU18">
        <f t="shared" si="17"/>
        <v>-289.66884687979064</v>
      </c>
      <c r="AW18">
        <v>15</v>
      </c>
      <c r="AX18">
        <f>(R18*SUMPRODUCT(K19:$K$23, X19:$X$23)-$AZ$3*SUMPRODUCT(K18:$K$22, W19:$W$23))/Z18</f>
        <v>9722.9272920615767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5912.2054313619674</v>
      </c>
      <c r="P19">
        <f t="shared" si="30"/>
        <v>295.61027156809837</v>
      </c>
      <c r="Q19" s="5">
        <f t="shared" si="31"/>
        <v>25</v>
      </c>
      <c r="R19">
        <f t="shared" si="0"/>
        <v>100000</v>
      </c>
      <c r="S19">
        <f t="shared" si="1"/>
        <v>8608.8110129546239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3617.7002073910294</v>
      </c>
      <c r="AC19">
        <f t="shared" si="2"/>
        <v>2808.6851499009426</v>
      </c>
      <c r="AE19">
        <f t="shared" si="3"/>
        <v>1928.8986101846003</v>
      </c>
      <c r="AF19">
        <f t="shared" si="4"/>
        <v>-96.444930509230019</v>
      </c>
      <c r="AG19">
        <f t="shared" si="5"/>
        <v>-8.1564258573989061</v>
      </c>
      <c r="AH19">
        <f t="shared" si="6"/>
        <v>-4210.1495777728996</v>
      </c>
      <c r="AI19">
        <f t="shared" si="7"/>
        <v>-2385.8523239549286</v>
      </c>
      <c r="AJ19">
        <f t="shared" si="8"/>
        <v>809.01505749008675</v>
      </c>
      <c r="AK19">
        <f t="shared" si="32"/>
        <v>466.3696681162719</v>
      </c>
      <c r="AL19">
        <f t="shared" si="9"/>
        <v>-1110.4675983485699</v>
      </c>
      <c r="AN19">
        <f t="shared" si="10"/>
        <v>632.84721636744371</v>
      </c>
      <c r="AO19">
        <f t="shared" si="11"/>
        <v>-31.642360818372186</v>
      </c>
      <c r="AP19">
        <f t="shared" si="12"/>
        <v>-2.6760200728582326</v>
      </c>
      <c r="AQ19">
        <f t="shared" si="13"/>
        <v>-1381.296780824141</v>
      </c>
      <c r="AR19">
        <f t="shared" si="14"/>
        <v>-782.76794534792771</v>
      </c>
      <c r="AS19">
        <f t="shared" si="15"/>
        <v>265.4275991639347</v>
      </c>
      <c r="AT19">
        <f t="shared" si="16"/>
        <v>153.00998440625426</v>
      </c>
      <c r="AU19">
        <f t="shared" si="17"/>
        <v>-364.3303617777388</v>
      </c>
      <c r="AW19">
        <v>16</v>
      </c>
      <c r="AX19">
        <f>(R19*SUMPRODUCT(K20:$K$23, X20:$X$23)-$AZ$3*SUMPRODUCT(K19:$K$22, W20:$W$23))/Z19</f>
        <v>8608.8110129546239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5912.2054313619674</v>
      </c>
      <c r="P20">
        <f t="shared" si="30"/>
        <v>295.61027156809837</v>
      </c>
      <c r="Q20" s="5">
        <f t="shared" si="31"/>
        <v>25</v>
      </c>
      <c r="R20">
        <f t="shared" si="0"/>
        <v>100000</v>
      </c>
      <c r="S20">
        <f t="shared" si="1"/>
        <v>7199.908590616049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2808.6851499009426</v>
      </c>
      <c r="AC20">
        <f t="shared" si="2"/>
        <v>2029.8733530417076</v>
      </c>
      <c r="AE20">
        <f t="shared" si="3"/>
        <v>1666.8306426100421</v>
      </c>
      <c r="AF20">
        <f t="shared" si="4"/>
        <v>-83.341532130502102</v>
      </c>
      <c r="AG20">
        <f t="shared" si="5"/>
        <v>-7.0482608476700976</v>
      </c>
      <c r="AH20">
        <f t="shared" si="6"/>
        <v>-4106.4030046192784</v>
      </c>
      <c r="AI20">
        <f t="shared" si="7"/>
        <v>-2529.9621549874082</v>
      </c>
      <c r="AJ20">
        <f t="shared" si="8"/>
        <v>778.81179685923507</v>
      </c>
      <c r="AK20">
        <f t="shared" si="32"/>
        <v>375.83835146075796</v>
      </c>
      <c r="AL20">
        <f t="shared" si="9"/>
        <v>-1375.3120066674151</v>
      </c>
      <c r="AN20">
        <f t="shared" si="10"/>
        <v>503.75934641227423</v>
      </c>
      <c r="AO20">
        <f t="shared" si="11"/>
        <v>-25.187967320613712</v>
      </c>
      <c r="AP20">
        <f t="shared" si="12"/>
        <v>-2.130166789114031</v>
      </c>
      <c r="AQ20">
        <f t="shared" si="13"/>
        <v>-1241.061233715493</v>
      </c>
      <c r="AR20">
        <f t="shared" si="14"/>
        <v>-764.62002141294636</v>
      </c>
      <c r="AS20">
        <f t="shared" si="15"/>
        <v>235.37707535159845</v>
      </c>
      <c r="AT20">
        <f t="shared" si="16"/>
        <v>113.58807394617391</v>
      </c>
      <c r="AU20">
        <f t="shared" si="17"/>
        <v>-415.65487211517399</v>
      </c>
      <c r="AW20">
        <v>17</v>
      </c>
      <c r="AX20">
        <f>(R20*SUMPRODUCT(K21:$K$23, X21:$X$23)-$AZ$3*SUMPRODUCT(K20:$K$22, W21:$W$23))/Z20</f>
        <v>7199.908590616049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5912.2054313619674</v>
      </c>
      <c r="P21">
        <f t="shared" si="30"/>
        <v>295.61027156809837</v>
      </c>
      <c r="Q21" s="5">
        <f t="shared" si="31"/>
        <v>25</v>
      </c>
      <c r="R21">
        <f t="shared" si="0"/>
        <v>100000</v>
      </c>
      <c r="S21">
        <f t="shared" si="1"/>
        <v>5406.4055086744902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2029.8733530417076</v>
      </c>
      <c r="AC21">
        <f t="shared" si="2"/>
        <v>1294.7825989507894</v>
      </c>
      <c r="AE21">
        <f t="shared" si="3"/>
        <v>1415.9168604107597</v>
      </c>
      <c r="AF21">
        <f t="shared" si="4"/>
        <v>-70.795843020537987</v>
      </c>
      <c r="AG21">
        <f t="shared" si="5"/>
        <v>-5.987261762336046</v>
      </c>
      <c r="AH21">
        <f t="shared" si="6"/>
        <v>-3962.0659074294031</v>
      </c>
      <c r="AI21">
        <f t="shared" si="7"/>
        <v>-2622.9321518015176</v>
      </c>
      <c r="AJ21">
        <f t="shared" si="8"/>
        <v>735.09075409091815</v>
      </c>
      <c r="AK21">
        <f t="shared" si="32"/>
        <v>288.79826827786025</v>
      </c>
      <c r="AL21">
        <f t="shared" si="9"/>
        <v>-1599.0431294327393</v>
      </c>
      <c r="AN21">
        <f t="shared" si="10"/>
        <v>394.19540839674585</v>
      </c>
      <c r="AO21">
        <f t="shared" si="11"/>
        <v>-19.709770419837294</v>
      </c>
      <c r="AP21">
        <f t="shared" si="12"/>
        <v>-1.6668712419298366</v>
      </c>
      <c r="AQ21">
        <f t="shared" si="13"/>
        <v>-1103.0507737727398</v>
      </c>
      <c r="AR21">
        <f t="shared" si="14"/>
        <v>-730.23200703776126</v>
      </c>
      <c r="AS21">
        <f t="shared" si="15"/>
        <v>204.65142277737888</v>
      </c>
      <c r="AT21">
        <f t="shared" si="16"/>
        <v>80.402285254967637</v>
      </c>
      <c r="AU21">
        <f t="shared" si="17"/>
        <v>-445.17829900541471</v>
      </c>
      <c r="AW21">
        <v>18</v>
      </c>
      <c r="AX21">
        <f>(R21*SUMPRODUCT(K22:$K$23, X22:$X$23)-$AZ$3*SUMPRODUCT(K21:$K$22, W22:$W$23))/Z21</f>
        <v>5406.4055086744902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5912.2054313619674</v>
      </c>
      <c r="P22">
        <f t="shared" si="30"/>
        <v>295.61027156809837</v>
      </c>
      <c r="Q22" s="5">
        <f t="shared" si="31"/>
        <v>25</v>
      </c>
      <c r="R22">
        <f t="shared" si="0"/>
        <v>100000</v>
      </c>
      <c r="S22">
        <f t="shared" si="1"/>
        <v>3087.9456625963267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1294.7825989507894</v>
      </c>
      <c r="AC22">
        <f t="shared" si="2"/>
        <v>615.70278054372534</v>
      </c>
      <c r="AE22">
        <f t="shared" si="3"/>
        <v>1178.8294617123061</v>
      </c>
      <c r="AF22">
        <f t="shared" si="4"/>
        <v>-58.941473085615307</v>
      </c>
      <c r="AG22">
        <f t="shared" si="5"/>
        <v>-4.9847280993445819</v>
      </c>
      <c r="AH22">
        <f t="shared" si="6"/>
        <v>-3770.6441814724117</v>
      </c>
      <c r="AI22">
        <f t="shared" si="7"/>
        <v>-2655.7409209450657</v>
      </c>
      <c r="AJ22">
        <f t="shared" si="8"/>
        <v>679.07981840706407</v>
      </c>
      <c r="AK22">
        <f t="shared" si="32"/>
        <v>206.62336217900503</v>
      </c>
      <c r="AL22">
        <f t="shared" si="9"/>
        <v>-1770.0377403589966</v>
      </c>
      <c r="AN22">
        <f t="shared" si="10"/>
        <v>302.32005394231459</v>
      </c>
      <c r="AO22">
        <f t="shared" si="11"/>
        <v>-15.116002697115732</v>
      </c>
      <c r="AP22">
        <f t="shared" si="12"/>
        <v>-1.2783725863897737</v>
      </c>
      <c r="AQ22">
        <f t="shared" si="13"/>
        <v>-967.01125087609785</v>
      </c>
      <c r="AR22">
        <f t="shared" si="14"/>
        <v>-681.08557221728881</v>
      </c>
      <c r="AS22">
        <f t="shared" si="15"/>
        <v>174.15534137885695</v>
      </c>
      <c r="AT22">
        <f t="shared" si="16"/>
        <v>52.990180538043056</v>
      </c>
      <c r="AU22">
        <f t="shared" si="17"/>
        <v>-453.94005030038886</v>
      </c>
      <c r="AW22">
        <v>19</v>
      </c>
      <c r="AX22">
        <f>(R22*SUMPRODUCT(K23:$K$23, X23:$X$23)-$AZ$3*SUMPRODUCT(K22:$K$22, W23:$W$23))/Z22</f>
        <v>3087.9456625963267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5912.2054313619674</v>
      </c>
      <c r="P23">
        <f t="shared" si="30"/>
        <v>295.61027156809837</v>
      </c>
      <c r="Q23" s="5">
        <f t="shared" si="31"/>
        <v>25</v>
      </c>
      <c r="R23">
        <f t="shared" si="0"/>
        <v>100000</v>
      </c>
      <c r="S23">
        <f t="shared" si="1"/>
        <v>3800.971947781145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615.70278054372534</v>
      </c>
      <c r="AC23">
        <f t="shared" si="2"/>
        <v>615.70278054372534</v>
      </c>
      <c r="AE23">
        <f t="shared" si="3"/>
        <v>957.69223589252181</v>
      </c>
      <c r="AF23">
        <f t="shared" si="4"/>
        <v>-47.884611794626089</v>
      </c>
      <c r="AG23">
        <f t="shared" si="5"/>
        <v>-4.0496403880535601</v>
      </c>
      <c r="AH23">
        <f t="shared" si="6"/>
        <v>-3540.9617211903019</v>
      </c>
      <c r="AI23">
        <f t="shared" si="7"/>
        <v>-2635.2037374804595</v>
      </c>
      <c r="AJ23">
        <f t="shared" si="8"/>
        <v>0</v>
      </c>
      <c r="AK23">
        <f t="shared" si="32"/>
        <v>130.53792532518352</v>
      </c>
      <c r="AL23">
        <f t="shared" si="9"/>
        <v>-2504.6658121552759</v>
      </c>
      <c r="AN23">
        <f t="shared" si="10"/>
        <v>226.24766650556671</v>
      </c>
      <c r="AO23">
        <f t="shared" si="11"/>
        <v>-11.312383325278335</v>
      </c>
      <c r="AP23">
        <f t="shared" si="12"/>
        <v>-0.95669741660789631</v>
      </c>
      <c r="AQ23">
        <f t="shared" si="13"/>
        <v>-836.52586559629287</v>
      </c>
      <c r="AR23">
        <f t="shared" si="14"/>
        <v>-622.54727983261239</v>
      </c>
      <c r="AS23">
        <f t="shared" si="15"/>
        <v>0</v>
      </c>
      <c r="AT23">
        <f t="shared" si="16"/>
        <v>30.838613793059057</v>
      </c>
      <c r="AU23">
        <f t="shared" si="17"/>
        <v>-591.70866603955324</v>
      </c>
      <c r="AW23">
        <v>20</v>
      </c>
      <c r="AX23">
        <f>(R23*SUMPRODUCT(K$23:$K24, X$23:$X24)-$AZ$3*SUMPRODUCT(K$22:$K23, W$23:$W24))/Z23</f>
        <v>3800.971947781145</v>
      </c>
    </row>
    <row r="25" spans="5:50" x14ac:dyDescent="0.25">
      <c r="AN25" s="6">
        <f t="shared" ref="AN25:AU25" si="33">SUM(AN3:AN23)</f>
        <v>44437.698686720214</v>
      </c>
      <c r="AO25" s="6">
        <f t="shared" si="33"/>
        <v>-6656.0390078574856</v>
      </c>
      <c r="AP25" s="6">
        <f t="shared" si="33"/>
        <v>-1685.3391947905354</v>
      </c>
      <c r="AQ25" s="6">
        <f t="shared" si="33"/>
        <v>-36278.562601790502</v>
      </c>
      <c r="AR25" s="6">
        <f t="shared" si="33"/>
        <v>-182.2421177183071</v>
      </c>
      <c r="AS25" s="6">
        <f t="shared" si="33"/>
        <v>-4268.1925231663372</v>
      </c>
      <c r="AT25" s="6">
        <f t="shared" si="33"/>
        <v>6600.035447477866</v>
      </c>
      <c r="AU25" s="7">
        <f t="shared" si="33"/>
        <v>2149.6008065932183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468.01468140019983</v>
      </c>
      <c r="K3">
        <v>1</v>
      </c>
      <c r="L3" s="2">
        <v>0</v>
      </c>
      <c r="O3">
        <f>$C$3</f>
        <v>468.01468140019983</v>
      </c>
      <c r="P3">
        <f>O3*B5</f>
        <v>374.41174512015988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468.01468140019983</v>
      </c>
      <c r="AF3">
        <f t="shared" ref="AF3:AF23" si="4">-$Z3*P3</f>
        <v>-374.41174512015988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-1428.82965071996</v>
      </c>
      <c r="AJ3">
        <f t="shared" ref="AJ3:AJ23" si="8">AB3-AC3</f>
        <v>0</v>
      </c>
      <c r="AL3">
        <f t="shared" ref="AL3:AL23" si="9">SUM(AI3:AK3)</f>
        <v>-1428.82965071996</v>
      </c>
      <c r="AN3">
        <f t="shared" ref="AN3:AN23" si="10">AE3*$K3</f>
        <v>468.01468140019983</v>
      </c>
      <c r="AO3">
        <f t="shared" ref="AO3:AO23" si="11">AF3*$K3</f>
        <v>-374.41174512015988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-1428.82965071996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-1428.82965071996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312.75797596960564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250000</v>
      </c>
      <c r="S4">
        <f t="shared" si="1"/>
        <v>51.12592601346045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50.558289836829317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-50.558289836829317</v>
      </c>
      <c r="AK4">
        <f>G4*MAX(0, SUM(AB4, AE4:AF4))</f>
        <v>0</v>
      </c>
      <c r="AL4">
        <f t="shared" si="9"/>
        <v>-326.23503983682934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-262.19968613277535</v>
      </c>
      <c r="AR4">
        <f t="shared" si="14"/>
        <v>-262.19968613277535</v>
      </c>
      <c r="AS4">
        <f t="shared" si="15"/>
        <v>-48.086636709938475</v>
      </c>
      <c r="AT4">
        <f t="shared" si="16"/>
        <v>0</v>
      </c>
      <c r="AU4">
        <f t="shared" si="17"/>
        <v>-310.28632284271379</v>
      </c>
      <c r="AW4">
        <v>1</v>
      </c>
      <c r="AX4">
        <f>(R4*SUMPRODUCT(K5:$K$23, X5:$X$23)-$AZ$3*SUMPRODUCT(K4:$K$22, W5:$W$23))/Z4</f>
        <v>51.12592601346045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468.01468140019983</v>
      </c>
      <c r="P5">
        <f t="shared" ref="P5:P23" si="30">O5*$C$5</f>
        <v>23.400734070009992</v>
      </c>
      <c r="Q5" s="5">
        <f t="shared" ref="Q5:Q23" si="31">$C$8</f>
        <v>25</v>
      </c>
      <c r="R5">
        <f t="shared" si="0"/>
        <v>250000</v>
      </c>
      <c r="S5">
        <f t="shared" si="1"/>
        <v>97.973660363591407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50.558289836829317</v>
      </c>
      <c r="AC5">
        <f t="shared" si="2"/>
        <v>95.809143398225388</v>
      </c>
      <c r="AE5">
        <f t="shared" si="3"/>
        <v>457.67490523820226</v>
      </c>
      <c r="AF5">
        <f t="shared" si="4"/>
        <v>-22.883745261910114</v>
      </c>
      <c r="AG5">
        <f t="shared" si="5"/>
        <v>-24.447678856405574</v>
      </c>
      <c r="AH5">
        <f t="shared" si="6"/>
        <v>-275.29145344424927</v>
      </c>
      <c r="AI5">
        <f t="shared" si="7"/>
        <v>135.05202767563731</v>
      </c>
      <c r="AJ5">
        <f t="shared" si="8"/>
        <v>-45.25085356139607</v>
      </c>
      <c r="AK5">
        <f>G5*SUM(AB5, AE5:AF5)</f>
        <v>1.9899327442337982</v>
      </c>
      <c r="AL5">
        <f t="shared" si="9"/>
        <v>91.791106858475032</v>
      </c>
      <c r="AN5">
        <f t="shared" si="10"/>
        <v>413.82304545704545</v>
      </c>
      <c r="AO5">
        <f t="shared" si="11"/>
        <v>-20.691152272852271</v>
      </c>
      <c r="AP5">
        <f t="shared" si="12"/>
        <v>-22.105238462764426</v>
      </c>
      <c r="AQ5">
        <f t="shared" si="13"/>
        <v>-248.91455998292864</v>
      </c>
      <c r="AR5">
        <f t="shared" si="14"/>
        <v>122.1120947385001</v>
      </c>
      <c r="AS5">
        <f t="shared" si="15"/>
        <v>-40.91516885891226</v>
      </c>
      <c r="AT5">
        <f t="shared" si="16"/>
        <v>1.7992684743004128</v>
      </c>
      <c r="AU5">
        <f t="shared" si="17"/>
        <v>82.996194353888257</v>
      </c>
      <c r="AW5">
        <v>2</v>
      </c>
      <c r="AX5">
        <f>(R5*SUMPRODUCT(K6:$K$23, X6:$X$23)-$AZ$3*SUMPRODUCT(K5:$K$22, W6:$W$23))/Z5</f>
        <v>97.973660363591407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468.01468140019983</v>
      </c>
      <c r="P6">
        <f t="shared" si="30"/>
        <v>23.400734070009992</v>
      </c>
      <c r="Q6" s="5">
        <f t="shared" si="31"/>
        <v>25</v>
      </c>
      <c r="R6">
        <f t="shared" si="0"/>
        <v>250000</v>
      </c>
      <c r="S6">
        <f t="shared" si="1"/>
        <v>140.77740494328827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95.809143398225388</v>
      </c>
      <c r="AC6">
        <f t="shared" si="2"/>
        <v>136.13540045793934</v>
      </c>
      <c r="AE6">
        <f t="shared" si="3"/>
        <v>452.58233093782212</v>
      </c>
      <c r="AF6">
        <f t="shared" si="4"/>
        <v>-22.629116546891108</v>
      </c>
      <c r="AG6">
        <f t="shared" si="5"/>
        <v>-24.175648164700338</v>
      </c>
      <c r="AH6">
        <f t="shared" si="6"/>
        <v>-275.53903141185043</v>
      </c>
      <c r="AI6">
        <f t="shared" si="7"/>
        <v>130.23853481438022</v>
      </c>
      <c r="AJ6">
        <f t="shared" si="8"/>
        <v>-40.326257059713953</v>
      </c>
      <c r="AK6">
        <f>G6*SUM(AB6, AE6:AF6)</f>
        <v>3.7329127403030111</v>
      </c>
      <c r="AL6">
        <f t="shared" si="9"/>
        <v>93.64519049496927</v>
      </c>
      <c r="AN6">
        <f t="shared" si="10"/>
        <v>387.99508225671224</v>
      </c>
      <c r="AO6">
        <f t="shared" si="11"/>
        <v>-19.399754112835616</v>
      </c>
      <c r="AP6">
        <f t="shared" si="12"/>
        <v>-20.725582854362283</v>
      </c>
      <c r="AQ6">
        <f t="shared" si="13"/>
        <v>-236.21732853787265</v>
      </c>
      <c r="AR6">
        <f t="shared" si="14"/>
        <v>111.6524167516417</v>
      </c>
      <c r="AS6">
        <f t="shared" si="15"/>
        <v>-34.571366037572098</v>
      </c>
      <c r="AT6">
        <f t="shared" si="16"/>
        <v>3.2001951616842446</v>
      </c>
      <c r="AU6">
        <f t="shared" si="17"/>
        <v>80.281245875753839</v>
      </c>
      <c r="AW6">
        <v>3</v>
      </c>
      <c r="AX6">
        <f>(R6*SUMPRODUCT(K7:$K$23, X7:$X$23)-$AZ$3*SUMPRODUCT(K6:$K$22, W7:$W$23))/Z6</f>
        <v>140.77740494328827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468.01468140019983</v>
      </c>
      <c r="P7">
        <f t="shared" si="30"/>
        <v>23.400734070009992</v>
      </c>
      <c r="Q7" s="5">
        <f t="shared" si="31"/>
        <v>25</v>
      </c>
      <c r="R7">
        <f t="shared" si="0"/>
        <v>250000</v>
      </c>
      <c r="S7">
        <f t="shared" si="1"/>
        <v>180.48434929202077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136.13540045793934</v>
      </c>
      <c r="AC7">
        <f t="shared" si="2"/>
        <v>172.58848797920064</v>
      </c>
      <c r="AE7">
        <f t="shared" si="3"/>
        <v>447.5398921389957</v>
      </c>
      <c r="AF7">
        <f t="shared" si="4"/>
        <v>-22.376994606949786</v>
      </c>
      <c r="AG7">
        <f t="shared" si="5"/>
        <v>-23.906295567483699</v>
      </c>
      <c r="AH7">
        <f t="shared" si="6"/>
        <v>-275.96115569634799</v>
      </c>
      <c r="AI7">
        <f t="shared" si="7"/>
        <v>125.29544626821422</v>
      </c>
      <c r="AJ7">
        <f t="shared" si="8"/>
        <v>-36.453087521261295</v>
      </c>
      <c r="AK7">
        <f>G7*SUM(AB7, AE7:AF7)</f>
        <v>7.7459165122617968</v>
      </c>
      <c r="AL7">
        <f t="shared" si="9"/>
        <v>96.588275259214726</v>
      </c>
      <c r="AN7">
        <f t="shared" si="10"/>
        <v>361.37538029167411</v>
      </c>
      <c r="AO7">
        <f t="shared" si="11"/>
        <v>-18.068769014583708</v>
      </c>
      <c r="AP7">
        <f t="shared" si="12"/>
        <v>-19.303634835263942</v>
      </c>
      <c r="AQ7">
        <f t="shared" si="13"/>
        <v>-222.83056625156703</v>
      </c>
      <c r="AR7">
        <f t="shared" si="14"/>
        <v>101.17241019025943</v>
      </c>
      <c r="AS7">
        <f t="shared" si="15"/>
        <v>-29.434802566628338</v>
      </c>
      <c r="AT7">
        <f t="shared" si="16"/>
        <v>6.2546011528661722</v>
      </c>
      <c r="AU7">
        <f t="shared" si="17"/>
        <v>77.992208776497264</v>
      </c>
      <c r="AW7">
        <v>4</v>
      </c>
      <c r="AX7">
        <f>(R7*SUMPRODUCT(K8:$K$23, X8:$X$23)-$AZ$3*SUMPRODUCT(K7:$K$22, W8:$W$23))/Z7</f>
        <v>180.48434929202077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468.01468140019983</v>
      </c>
      <c r="P8">
        <f t="shared" si="30"/>
        <v>23.400734070009992</v>
      </c>
      <c r="Q8" s="5">
        <f t="shared" si="31"/>
        <v>25</v>
      </c>
      <c r="R8">
        <f t="shared" si="0"/>
        <v>250000</v>
      </c>
      <c r="S8">
        <f t="shared" si="1"/>
        <v>216.70942814335692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172.58848797920064</v>
      </c>
      <c r="AC8">
        <f t="shared" si="2"/>
        <v>204.9162118800898</v>
      </c>
      <c r="AE8">
        <f t="shared" si="3"/>
        <v>442.5455617618727</v>
      </c>
      <c r="AF8">
        <f t="shared" si="4"/>
        <v>-22.127278088093636</v>
      </c>
      <c r="AG8">
        <f t="shared" si="5"/>
        <v>-23.639512783972453</v>
      </c>
      <c r="AH8">
        <f t="shared" si="6"/>
        <v>-277.19827836408695</v>
      </c>
      <c r="AI8">
        <f t="shared" si="7"/>
        <v>119.58049252571965</v>
      </c>
      <c r="AJ8">
        <f t="shared" si="8"/>
        <v>-32.327723900889168</v>
      </c>
      <c r="AK8">
        <f t="shared" ref="AK8:AK23" si="32">G8*SUM(AB8:AB8, AE8:AF8)</f>
        <v>12.808946267704364</v>
      </c>
      <c r="AL8">
        <f t="shared" si="9"/>
        <v>100.06171489253484</v>
      </c>
      <c r="AN8">
        <f t="shared" si="10"/>
        <v>333.93384217157421</v>
      </c>
      <c r="AO8">
        <f t="shared" si="11"/>
        <v>-16.696692108578709</v>
      </c>
      <c r="AP8">
        <f t="shared" si="12"/>
        <v>-17.837786689325405</v>
      </c>
      <c r="AQ8">
        <f t="shared" si="13"/>
        <v>-209.16690649645119</v>
      </c>
      <c r="AR8">
        <f t="shared" si="14"/>
        <v>90.232456877218851</v>
      </c>
      <c r="AS8">
        <f t="shared" si="15"/>
        <v>-24.393694081818754</v>
      </c>
      <c r="AT8">
        <f t="shared" si="16"/>
        <v>9.6653113508012947</v>
      </c>
      <c r="AU8">
        <f t="shared" si="17"/>
        <v>75.50407414620139</v>
      </c>
      <c r="AW8">
        <v>5</v>
      </c>
      <c r="AX8">
        <f>(R8*SUMPRODUCT(K9:$K$23, X9:$X$23)-$AZ$3*SUMPRODUCT(K8:$K$22, W9:$W$23))/Z8</f>
        <v>216.70942814335692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468.01468140019983</v>
      </c>
      <c r="P9">
        <f t="shared" si="30"/>
        <v>23.400734070009992</v>
      </c>
      <c r="Q9" s="5">
        <f t="shared" si="31"/>
        <v>25</v>
      </c>
      <c r="R9">
        <f t="shared" si="0"/>
        <v>250000</v>
      </c>
      <c r="S9">
        <f t="shared" si="1"/>
        <v>246.77766159864152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204.9162118800898</v>
      </c>
      <c r="AC9">
        <f t="shared" si="2"/>
        <v>230.73757064719553</v>
      </c>
      <c r="AE9">
        <f t="shared" si="3"/>
        <v>437.59459391075529</v>
      </c>
      <c r="AF9">
        <f t="shared" si="4"/>
        <v>-21.879729695537765</v>
      </c>
      <c r="AG9">
        <f t="shared" si="5"/>
        <v>-23.375046302050066</v>
      </c>
      <c r="AH9">
        <f t="shared" si="6"/>
        <v>-280.71354082660474</v>
      </c>
      <c r="AI9">
        <f t="shared" si="7"/>
        <v>111.62627708656271</v>
      </c>
      <c r="AJ9">
        <f t="shared" si="8"/>
        <v>-25.821358767105721</v>
      </c>
      <c r="AK9">
        <f t="shared" si="32"/>
        <v>13.840072996925354</v>
      </c>
      <c r="AL9">
        <f t="shared" si="9"/>
        <v>99.644991316382345</v>
      </c>
      <c r="AN9">
        <f t="shared" si="10"/>
        <v>307.61874913982854</v>
      </c>
      <c r="AO9">
        <f t="shared" si="11"/>
        <v>-15.380937456991429</v>
      </c>
      <c r="AP9">
        <f t="shared" si="12"/>
        <v>-16.432110004514122</v>
      </c>
      <c r="AQ9">
        <f t="shared" si="13"/>
        <v>-197.33504366213322</v>
      </c>
      <c r="AR9">
        <f t="shared" si="14"/>
        <v>78.470658016189788</v>
      </c>
      <c r="AS9">
        <f t="shared" si="15"/>
        <v>-18.151810364110123</v>
      </c>
      <c r="AT9">
        <f t="shared" si="16"/>
        <v>9.7292471217923211</v>
      </c>
      <c r="AU9">
        <f t="shared" si="17"/>
        <v>70.048094773871995</v>
      </c>
      <c r="AW9">
        <v>6</v>
      </c>
      <c r="AX9">
        <f>(R9*SUMPRODUCT(K10:$K$23, X10:$X$23)-$AZ$3*SUMPRODUCT(K9:$K$22, W10:$W$23))/Z9</f>
        <v>246.77766159864152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468.01468140019983</v>
      </c>
      <c r="P10">
        <f t="shared" si="30"/>
        <v>23.400734070009992</v>
      </c>
      <c r="Q10" s="5">
        <f t="shared" si="31"/>
        <v>25</v>
      </c>
      <c r="R10">
        <f t="shared" si="0"/>
        <v>250000</v>
      </c>
      <c r="S10">
        <f t="shared" si="1"/>
        <v>266.11962808301007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230.73757064719553</v>
      </c>
      <c r="AC10">
        <f t="shared" si="2"/>
        <v>246.03034866335906</v>
      </c>
      <c r="AE10">
        <f t="shared" si="3"/>
        <v>432.68441367483393</v>
      </c>
      <c r="AF10">
        <f t="shared" si="4"/>
        <v>-21.634220683741695</v>
      </c>
      <c r="AG10">
        <f t="shared" si="5"/>
        <v>-23.112758577377033</v>
      </c>
      <c r="AH10">
        <f t="shared" si="6"/>
        <v>-285.37261652533709</v>
      </c>
      <c r="AI10">
        <f t="shared" si="7"/>
        <v>102.56481788837812</v>
      </c>
      <c r="AJ10">
        <f t="shared" si="8"/>
        <v>-15.292778016163538</v>
      </c>
      <c r="AK10">
        <f t="shared" si="32"/>
        <v>2.7596873836446374</v>
      </c>
      <c r="AL10">
        <f t="shared" si="9"/>
        <v>90.031727255859209</v>
      </c>
      <c r="AN10">
        <f t="shared" si="10"/>
        <v>288.50138238819517</v>
      </c>
      <c r="AO10">
        <f t="shared" si="11"/>
        <v>-14.425069119409756</v>
      </c>
      <c r="AP10">
        <f t="shared" si="12"/>
        <v>-15.410915183529109</v>
      </c>
      <c r="AQ10">
        <f t="shared" si="13"/>
        <v>-190.27816062070602</v>
      </c>
      <c r="AR10">
        <f t="shared" si="14"/>
        <v>68.387237464550282</v>
      </c>
      <c r="AS10">
        <f t="shared" si="15"/>
        <v>-10.196779589880554</v>
      </c>
      <c r="AT10">
        <f t="shared" si="16"/>
        <v>1.8400792817535385</v>
      </c>
      <c r="AU10">
        <f t="shared" si="17"/>
        <v>60.030537156423257</v>
      </c>
      <c r="AW10">
        <v>7</v>
      </c>
      <c r="AX10">
        <f>(R10*SUMPRODUCT(K11:$K$23, X11:$X$23)-$AZ$3*SUMPRODUCT(K10:$K$22, W11:$W$23))/Z10</f>
        <v>266.11962808301007</v>
      </c>
    </row>
    <row r="11" spans="1:52" x14ac:dyDescent="0.25">
      <c r="A11" t="s">
        <v>33</v>
      </c>
      <c r="C11" s="24">
        <f>AU25</f>
        <v>-948.98955384074577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468.01468140019983</v>
      </c>
      <c r="P11">
        <f t="shared" si="30"/>
        <v>23.400734070009992</v>
      </c>
      <c r="Q11" s="5">
        <f t="shared" si="31"/>
        <v>25</v>
      </c>
      <c r="R11">
        <f t="shared" si="0"/>
        <v>250000</v>
      </c>
      <c r="S11">
        <f t="shared" si="1"/>
        <v>279.0753810273323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246.03034866335906</v>
      </c>
      <c r="AC11">
        <f t="shared" si="2"/>
        <v>255.1046321723029</v>
      </c>
      <c r="AE11">
        <f t="shared" si="3"/>
        <v>427.815283133636</v>
      </c>
      <c r="AF11">
        <f t="shared" si="4"/>
        <v>-21.390764156681801</v>
      </c>
      <c r="AG11">
        <f t="shared" si="5"/>
        <v>-22.852663609488925</v>
      </c>
      <c r="AH11">
        <f t="shared" si="6"/>
        <v>-289.67382114336675</v>
      </c>
      <c r="AI11">
        <f t="shared" si="7"/>
        <v>93.898034224098524</v>
      </c>
      <c r="AJ11">
        <f t="shared" si="8"/>
        <v>-9.0742835089438358</v>
      </c>
      <c r="AK11">
        <f t="shared" si="32"/>
        <v>1.0439277882245013</v>
      </c>
      <c r="AL11">
        <f t="shared" si="9"/>
        <v>85.867678503379196</v>
      </c>
      <c r="AN11">
        <f t="shared" si="10"/>
        <v>271.33528751284734</v>
      </c>
      <c r="AO11">
        <f t="shared" si="11"/>
        <v>-13.566764375642366</v>
      </c>
      <c r="AP11">
        <f t="shared" si="12"/>
        <v>-14.493951701529436</v>
      </c>
      <c r="AQ11">
        <f t="shared" si="13"/>
        <v>-183.72118211664909</v>
      </c>
      <c r="AR11">
        <f t="shared" si="14"/>
        <v>59.553389319026444</v>
      </c>
      <c r="AS11">
        <f t="shared" si="15"/>
        <v>-5.7552252617942576</v>
      </c>
      <c r="AT11">
        <f t="shared" si="16"/>
        <v>0.66209520259720622</v>
      </c>
      <c r="AU11">
        <f t="shared" si="17"/>
        <v>54.460259259829392</v>
      </c>
      <c r="AW11">
        <v>8</v>
      </c>
      <c r="AX11">
        <f>(R11*SUMPRODUCT(K12:$K$23, X12:$X$23)-$AZ$3*SUMPRODUCT(K11:$K$22, W12:$W$23))/Z11</f>
        <v>279.0753810273323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468.01468140019983</v>
      </c>
      <c r="P12">
        <f t="shared" si="30"/>
        <v>23.400734070009992</v>
      </c>
      <c r="Q12" s="5">
        <f t="shared" si="31"/>
        <v>25</v>
      </c>
      <c r="R12">
        <f t="shared" si="0"/>
        <v>250000</v>
      </c>
      <c r="S12">
        <f t="shared" si="1"/>
        <v>288.83028580682276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255.1046321723029</v>
      </c>
      <c r="AC12">
        <f t="shared" si="2"/>
        <v>261.03958532833167</v>
      </c>
      <c r="AE12">
        <f t="shared" si="3"/>
        <v>422.983199351851</v>
      </c>
      <c r="AF12">
        <f t="shared" si="4"/>
        <v>-21.149159967592553</v>
      </c>
      <c r="AG12">
        <f t="shared" si="5"/>
        <v>-22.594547573079105</v>
      </c>
      <c r="AH12">
        <f t="shared" si="6"/>
        <v>-295.89400314930168</v>
      </c>
      <c r="AI12">
        <f t="shared" si="7"/>
        <v>83.345488661877653</v>
      </c>
      <c r="AJ12">
        <f t="shared" si="8"/>
        <v>-5.9349531560287687</v>
      </c>
      <c r="AK12">
        <f t="shared" si="32"/>
        <v>13.795712102687789</v>
      </c>
      <c r="AL12">
        <f t="shared" si="9"/>
        <v>91.206247608536671</v>
      </c>
      <c r="AN12">
        <f t="shared" si="10"/>
        <v>250.72019852411222</v>
      </c>
      <c r="AO12">
        <f t="shared" si="11"/>
        <v>-12.536009926205613</v>
      </c>
      <c r="AP12">
        <f t="shared" si="12"/>
        <v>-13.392752860551886</v>
      </c>
      <c r="AQ12">
        <f t="shared" si="13"/>
        <v>-175.38900676283458</v>
      </c>
      <c r="AR12">
        <f t="shared" si="14"/>
        <v>49.402428974520134</v>
      </c>
      <c r="AS12">
        <f t="shared" si="15"/>
        <v>-3.517900086317761</v>
      </c>
      <c r="AT12">
        <f t="shared" si="16"/>
        <v>8.1773074733641753</v>
      </c>
      <c r="AU12">
        <f t="shared" si="17"/>
        <v>54.061836361566549</v>
      </c>
      <c r="AW12">
        <v>9</v>
      </c>
      <c r="AX12">
        <f>(R12*SUMPRODUCT(K13:$K$23, X13:$X$23)-$AZ$3*SUMPRODUCT(K12:$K$22, W13:$W$23))/Z12</f>
        <v>288.83028580682276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468.01468140019983</v>
      </c>
      <c r="P13">
        <f t="shared" si="30"/>
        <v>23.400734070009992</v>
      </c>
      <c r="Q13" s="5">
        <f t="shared" si="31"/>
        <v>25</v>
      </c>
      <c r="R13">
        <f t="shared" si="0"/>
        <v>250000</v>
      </c>
      <c r="S13">
        <f t="shared" si="1"/>
        <v>297.97252757879477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261.03958532833167</v>
      </c>
      <c r="AC13">
        <f t="shared" si="2"/>
        <v>266.24880916362463</v>
      </c>
      <c r="AE13">
        <f t="shared" si="3"/>
        <v>418.18738326789338</v>
      </c>
      <c r="AF13">
        <f t="shared" si="4"/>
        <v>-20.909369163394672</v>
      </c>
      <c r="AG13">
        <f t="shared" si="5"/>
        <v>-22.338368852915373</v>
      </c>
      <c r="AH13">
        <f t="shared" si="6"/>
        <v>-302.33244432942968</v>
      </c>
      <c r="AI13">
        <f t="shared" si="7"/>
        <v>72.607200922153652</v>
      </c>
      <c r="AJ13">
        <f t="shared" si="8"/>
        <v>-5.2092238352929598</v>
      </c>
      <c r="AK13">
        <f t="shared" si="32"/>
        <v>46.082231960298138</v>
      </c>
      <c r="AL13">
        <f t="shared" si="9"/>
        <v>113.48020904715884</v>
      </c>
      <c r="AN13">
        <f t="shared" si="10"/>
        <v>224.5470727491535</v>
      </c>
      <c r="AO13">
        <f t="shared" si="11"/>
        <v>-11.227353637457677</v>
      </c>
      <c r="AP13">
        <f t="shared" si="12"/>
        <v>-11.994659658825055</v>
      </c>
      <c r="AQ13">
        <f t="shared" si="13"/>
        <v>-162.33838725780129</v>
      </c>
      <c r="AR13">
        <f t="shared" si="14"/>
        <v>38.986672195069474</v>
      </c>
      <c r="AS13">
        <f t="shared" si="15"/>
        <v>-2.7971096458470281</v>
      </c>
      <c r="AT13">
        <f t="shared" si="16"/>
        <v>24.744004019374437</v>
      </c>
      <c r="AU13">
        <f t="shared" si="17"/>
        <v>60.933566568596888</v>
      </c>
      <c r="AW13">
        <v>10</v>
      </c>
      <c r="AX13">
        <f>(R13*SUMPRODUCT(K14:$K$23, X14:$X$23)-$AZ$3*SUMPRODUCT(K13:$K$22, W14:$W$23))/Z13</f>
        <v>297.97252757879477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468.01468140019983</v>
      </c>
      <c r="P14">
        <f t="shared" si="30"/>
        <v>23.400734070009992</v>
      </c>
      <c r="Q14" s="5">
        <f t="shared" si="31"/>
        <v>25</v>
      </c>
      <c r="R14">
        <f t="shared" si="0"/>
        <v>250000</v>
      </c>
      <c r="S14">
        <f t="shared" si="1"/>
        <v>297.5908310061148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266.24880916362463</v>
      </c>
      <c r="AC14">
        <f t="shared" si="2"/>
        <v>262.8794391245176</v>
      </c>
      <c r="AE14">
        <f t="shared" si="3"/>
        <v>413.42482405311853</v>
      </c>
      <c r="AF14">
        <f t="shared" si="4"/>
        <v>-20.671241202655928</v>
      </c>
      <c r="AG14">
        <f t="shared" si="5"/>
        <v>-22.083966619179545</v>
      </c>
      <c r="AH14">
        <f t="shared" si="6"/>
        <v>-310.18545206674673</v>
      </c>
      <c r="AI14">
        <f t="shared" si="7"/>
        <v>60.48416416453631</v>
      </c>
      <c r="AJ14">
        <f t="shared" si="8"/>
        <v>3.3693700391070251</v>
      </c>
      <c r="AK14">
        <f t="shared" si="32"/>
        <v>46.130167440986114</v>
      </c>
      <c r="AL14">
        <f t="shared" si="9"/>
        <v>109.98370164462945</v>
      </c>
      <c r="AN14">
        <f t="shared" si="10"/>
        <v>204.4914663458139</v>
      </c>
      <c r="AO14">
        <f t="shared" si="11"/>
        <v>-10.224573317290696</v>
      </c>
      <c r="AP14">
        <f t="shared" si="12"/>
        <v>-10.923346770555314</v>
      </c>
      <c r="AQ14">
        <f t="shared" si="13"/>
        <v>-153.42638913264295</v>
      </c>
      <c r="AR14">
        <f t="shared" si="14"/>
        <v>29.91715712532493</v>
      </c>
      <c r="AS14">
        <f t="shared" si="15"/>
        <v>1.6665845393698986</v>
      </c>
      <c r="AT14">
        <f t="shared" si="16"/>
        <v>22.817269389641567</v>
      </c>
      <c r="AU14">
        <f t="shared" si="17"/>
        <v>54.401011054336394</v>
      </c>
      <c r="AW14">
        <v>11</v>
      </c>
      <c r="AX14">
        <f>(R14*SUMPRODUCT(K15:$K$23, X15:$X$23)-$AZ$3*SUMPRODUCT(K14:$K$22, W15:$W$23))/Z14</f>
        <v>297.5908310061148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468.01468140019983</v>
      </c>
      <c r="P15">
        <f t="shared" si="30"/>
        <v>23.400734070009992</v>
      </c>
      <c r="Q15" s="5">
        <f t="shared" si="31"/>
        <v>25</v>
      </c>
      <c r="R15">
        <f t="shared" si="0"/>
        <v>250000</v>
      </c>
      <c r="S15">
        <f t="shared" si="1"/>
        <v>289.52483664558588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262.8794391245176</v>
      </c>
      <c r="AC15">
        <f t="shared" si="2"/>
        <v>252.82383656274757</v>
      </c>
      <c r="AE15">
        <f t="shared" si="3"/>
        <v>408.68779580432067</v>
      </c>
      <c r="AF15">
        <f t="shared" si="4"/>
        <v>-20.434389790216034</v>
      </c>
      <c r="AG15">
        <f t="shared" si="5"/>
        <v>-21.83092817631352</v>
      </c>
      <c r="AH15">
        <f t="shared" si="6"/>
        <v>-321.9877667422968</v>
      </c>
      <c r="AI15">
        <f t="shared" si="7"/>
        <v>44.434711095494322</v>
      </c>
      <c r="AJ15">
        <f t="shared" si="8"/>
        <v>10.05560256177003</v>
      </c>
      <c r="AK15">
        <f t="shared" si="32"/>
        <v>45.579299159703559</v>
      </c>
      <c r="AL15">
        <f t="shared" si="9"/>
        <v>100.06961281696792</v>
      </c>
      <c r="AN15">
        <f t="shared" si="10"/>
        <v>186.21406252250898</v>
      </c>
      <c r="AO15">
        <f t="shared" si="11"/>
        <v>-9.3107031261254498</v>
      </c>
      <c r="AP15">
        <f t="shared" si="12"/>
        <v>-9.9470203565728088</v>
      </c>
      <c r="AQ15">
        <f t="shared" si="13"/>
        <v>-146.71015563269043</v>
      </c>
      <c r="AR15">
        <f t="shared" si="14"/>
        <v>20.246183407120292</v>
      </c>
      <c r="AS15">
        <f t="shared" si="15"/>
        <v>4.5817238081547575</v>
      </c>
      <c r="AT15">
        <f t="shared" si="16"/>
        <v>20.767702267089447</v>
      </c>
      <c r="AU15">
        <f t="shared" si="17"/>
        <v>45.595609482364502</v>
      </c>
      <c r="AW15">
        <v>12</v>
      </c>
      <c r="AX15">
        <f>(R15*SUMPRODUCT(K16:$K$23, X16:$X$23)-$AZ$3*SUMPRODUCT(K15:$K$22, W16:$W$23))/Z15</f>
        <v>289.52483664558588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468.01468140019983</v>
      </c>
      <c r="P16">
        <f t="shared" si="30"/>
        <v>23.400734070009992</v>
      </c>
      <c r="Q16" s="5">
        <f t="shared" si="31"/>
        <v>25</v>
      </c>
      <c r="R16">
        <f t="shared" si="0"/>
        <v>250000</v>
      </c>
      <c r="S16">
        <f t="shared" si="1"/>
        <v>273.77591206907505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252.82383656274757</v>
      </c>
      <c r="AC16">
        <f t="shared" si="2"/>
        <v>236.31282037317621</v>
      </c>
      <c r="AE16">
        <f t="shared" si="3"/>
        <v>403.97224321849876</v>
      </c>
      <c r="AF16">
        <f t="shared" si="4"/>
        <v>-20.198612160924938</v>
      </c>
      <c r="AG16">
        <f t="shared" si="5"/>
        <v>-21.579036901679036</v>
      </c>
      <c r="AH16">
        <f t="shared" si="6"/>
        <v>-335.81992871346853</v>
      </c>
      <c r="AI16">
        <f t="shared" si="7"/>
        <v>26.374665442426249</v>
      </c>
      <c r="AJ16">
        <f t="shared" si="8"/>
        <v>16.511016189571365</v>
      </c>
      <c r="AK16">
        <f t="shared" si="32"/>
        <v>44.561822733422503</v>
      </c>
      <c r="AL16">
        <f t="shared" si="9"/>
        <v>87.447504365420116</v>
      </c>
      <c r="AN16">
        <f t="shared" si="10"/>
        <v>169.5565217112144</v>
      </c>
      <c r="AO16">
        <f t="shared" si="11"/>
        <v>-8.4778260855607197</v>
      </c>
      <c r="AP16">
        <f t="shared" si="12"/>
        <v>-9.0572223719530314</v>
      </c>
      <c r="AQ16">
        <f t="shared" si="13"/>
        <v>-140.95141433557848</v>
      </c>
      <c r="AR16">
        <f t="shared" si="14"/>
        <v>11.070058918122175</v>
      </c>
      <c r="AS16">
        <f t="shared" si="15"/>
        <v>6.930056512588318</v>
      </c>
      <c r="AT16">
        <f t="shared" si="16"/>
        <v>18.703630733619786</v>
      </c>
      <c r="AU16">
        <f t="shared" si="17"/>
        <v>36.703746164330276</v>
      </c>
      <c r="AW16">
        <v>13</v>
      </c>
      <c r="AX16">
        <f>(R16*SUMPRODUCT(K17:$K$23, X17:$X$23)-$AZ$3*SUMPRODUCT(K16:$K$22, W17:$W$23))/Z16</f>
        <v>273.77591206907505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468.01468140019983</v>
      </c>
      <c r="P17">
        <f t="shared" si="30"/>
        <v>23.400734070009992</v>
      </c>
      <c r="Q17" s="5">
        <f t="shared" si="31"/>
        <v>25</v>
      </c>
      <c r="R17">
        <f t="shared" si="0"/>
        <v>250000</v>
      </c>
      <c r="S17">
        <f t="shared" si="1"/>
        <v>251.34695475362017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236.31282037317621</v>
      </c>
      <c r="AC17">
        <f t="shared" si="2"/>
        <v>214.43194074767513</v>
      </c>
      <c r="AE17">
        <f t="shared" si="3"/>
        <v>399.27794840173709</v>
      </c>
      <c r="AF17">
        <f t="shared" si="4"/>
        <v>-19.963897420086855</v>
      </c>
      <c r="AG17">
        <f t="shared" si="5"/>
        <v>-21.328281156008977</v>
      </c>
      <c r="AH17">
        <f t="shared" si="6"/>
        <v>-349.65376653266611</v>
      </c>
      <c r="AI17">
        <f t="shared" si="7"/>
        <v>8.3320032929751164</v>
      </c>
      <c r="AJ17">
        <f t="shared" si="8"/>
        <v>21.88087962550108</v>
      </c>
      <c r="AK17">
        <f t="shared" si="32"/>
        <v>43.093880994837853</v>
      </c>
      <c r="AL17">
        <f t="shared" si="9"/>
        <v>73.306763913314057</v>
      </c>
      <c r="AN17">
        <f t="shared" si="10"/>
        <v>154.37624223192674</v>
      </c>
      <c r="AO17">
        <f t="shared" si="11"/>
        <v>-7.7188121115963364</v>
      </c>
      <c r="AP17">
        <f t="shared" si="12"/>
        <v>-8.246335444545565</v>
      </c>
      <c r="AQ17">
        <f t="shared" si="13"/>
        <v>-135.18962110384751</v>
      </c>
      <c r="AR17">
        <f t="shared" si="14"/>
        <v>3.2214735719372918</v>
      </c>
      <c r="AS17">
        <f t="shared" si="15"/>
        <v>8.4599913088996654</v>
      </c>
      <c r="AT17">
        <f t="shared" si="16"/>
        <v>16.661755145263538</v>
      </c>
      <c r="AU17">
        <f t="shared" si="17"/>
        <v>28.343220026100497</v>
      </c>
      <c r="AW17">
        <v>14</v>
      </c>
      <c r="AX17">
        <f>(R17*SUMPRODUCT(K18:$K$23, X18:$X$23)-$AZ$3*SUMPRODUCT(K17:$K$22, W18:$W$23))/Z17</f>
        <v>251.34695475362017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468.01468140019983</v>
      </c>
      <c r="P18">
        <f t="shared" si="30"/>
        <v>23.400734070009992</v>
      </c>
      <c r="Q18" s="5">
        <f t="shared" si="31"/>
        <v>25</v>
      </c>
      <c r="R18">
        <f t="shared" si="0"/>
        <v>250000</v>
      </c>
      <c r="S18">
        <f t="shared" si="1"/>
        <v>222.89646878618345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214.43194074767513</v>
      </c>
      <c r="AC18">
        <f t="shared" si="2"/>
        <v>187.93375648889338</v>
      </c>
      <c r="AE18">
        <f t="shared" si="3"/>
        <v>394.60363659625745</v>
      </c>
      <c r="AF18">
        <f t="shared" si="4"/>
        <v>-19.730181829812871</v>
      </c>
      <c r="AG18">
        <f t="shared" si="5"/>
        <v>-21.078592845404323</v>
      </c>
      <c r="AH18">
        <f t="shared" si="6"/>
        <v>-364.05499044565596</v>
      </c>
      <c r="AI18">
        <f t="shared" si="7"/>
        <v>-10.260128524615709</v>
      </c>
      <c r="AJ18">
        <f t="shared" si="8"/>
        <v>26.498184258781748</v>
      </c>
      <c r="AK18">
        <f t="shared" si="32"/>
        <v>41.251377685988381</v>
      </c>
      <c r="AL18">
        <f t="shared" si="9"/>
        <v>57.48943342015442</v>
      </c>
      <c r="AN18">
        <f t="shared" si="10"/>
        <v>140.54273160572501</v>
      </c>
      <c r="AO18">
        <f t="shared" si="11"/>
        <v>-7.0271365802862489</v>
      </c>
      <c r="AP18">
        <f t="shared" si="12"/>
        <v>-7.5073890409405104</v>
      </c>
      <c r="AQ18">
        <f t="shared" si="13"/>
        <v>-129.66247157088128</v>
      </c>
      <c r="AR18">
        <f t="shared" si="14"/>
        <v>-3.6542655863830551</v>
      </c>
      <c r="AS18">
        <f t="shared" si="15"/>
        <v>9.4376403381487002</v>
      </c>
      <c r="AT18">
        <f t="shared" si="16"/>
        <v>14.692163895134373</v>
      </c>
      <c r="AU18">
        <f t="shared" si="17"/>
        <v>20.475538646900016</v>
      </c>
      <c r="AW18">
        <v>15</v>
      </c>
      <c r="AX18">
        <f>(R18*SUMPRODUCT(K19:$K$23, X19:$X$23)-$AZ$3*SUMPRODUCT(K18:$K$22, W19:$W$23))/Z18</f>
        <v>222.89646878618345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468.01468140019983</v>
      </c>
      <c r="P19">
        <f t="shared" si="30"/>
        <v>23.400734070009992</v>
      </c>
      <c r="Q19" s="5">
        <f t="shared" si="31"/>
        <v>25</v>
      </c>
      <c r="R19">
        <f t="shared" si="0"/>
        <v>250000</v>
      </c>
      <c r="S19">
        <f t="shared" si="1"/>
        <v>188.29769717506915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187.93375648889338</v>
      </c>
      <c r="AC19">
        <f t="shared" si="2"/>
        <v>156.88751462748797</v>
      </c>
      <c r="AE19">
        <f t="shared" si="3"/>
        <v>389.94454672372183</v>
      </c>
      <c r="AF19">
        <f t="shared" si="4"/>
        <v>-19.497227336186089</v>
      </c>
      <c r="AG19">
        <f t="shared" si="5"/>
        <v>-20.829717646735521</v>
      </c>
      <c r="AH19">
        <f t="shared" si="6"/>
        <v>-380.89270214759756</v>
      </c>
      <c r="AI19">
        <f t="shared" si="7"/>
        <v>-31.275100406797321</v>
      </c>
      <c r="AJ19">
        <f t="shared" si="8"/>
        <v>31.046241861405406</v>
      </c>
      <c r="AK19">
        <f t="shared" si="32"/>
        <v>39.086675311350042</v>
      </c>
      <c r="AL19">
        <f t="shared" si="9"/>
        <v>38.857816765958127</v>
      </c>
      <c r="AN19">
        <f t="shared" si="10"/>
        <v>127.93586953134616</v>
      </c>
      <c r="AO19">
        <f t="shared" si="11"/>
        <v>-6.3967934765673071</v>
      </c>
      <c r="AP19">
        <f t="shared" si="12"/>
        <v>-6.8339666796664043</v>
      </c>
      <c r="AQ19">
        <f t="shared" si="13"/>
        <v>-124.96607391184349</v>
      </c>
      <c r="AR19">
        <f t="shared" si="14"/>
        <v>-10.260964536731048</v>
      </c>
      <c r="AS19">
        <f t="shared" si="15"/>
        <v>10.185878945073478</v>
      </c>
      <c r="AT19">
        <f t="shared" si="16"/>
        <v>12.823843377376209</v>
      </c>
      <c r="AU19">
        <f t="shared" si="17"/>
        <v>12.748757785718638</v>
      </c>
      <c r="AW19">
        <v>16</v>
      </c>
      <c r="AX19">
        <f>(R19*SUMPRODUCT(K20:$K$23, X20:$X$23)-$AZ$3*SUMPRODUCT(K19:$K$22, W20:$W$23))/Z19</f>
        <v>188.29769717506915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468.01468140019983</v>
      </c>
      <c r="P20">
        <f t="shared" si="30"/>
        <v>23.400734070009992</v>
      </c>
      <c r="Q20" s="5">
        <f t="shared" si="31"/>
        <v>25</v>
      </c>
      <c r="R20">
        <f t="shared" si="0"/>
        <v>250000</v>
      </c>
      <c r="S20">
        <f t="shared" si="1"/>
        <v>148.65302868125843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156.88751462748797</v>
      </c>
      <c r="AC20">
        <f t="shared" si="2"/>
        <v>122.38136875196786</v>
      </c>
      <c r="AE20">
        <f t="shared" si="3"/>
        <v>385.30178506207437</v>
      </c>
      <c r="AF20">
        <f t="shared" si="4"/>
        <v>-19.265089253103717</v>
      </c>
      <c r="AG20">
        <f t="shared" si="5"/>
        <v>-20.58171465419278</v>
      </c>
      <c r="AH20">
        <f t="shared" si="6"/>
        <v>-397.05816075383717</v>
      </c>
      <c r="AI20">
        <f t="shared" si="7"/>
        <v>-51.603179599059274</v>
      </c>
      <c r="AJ20">
        <f t="shared" si="8"/>
        <v>34.506145875520119</v>
      </c>
      <c r="AK20">
        <f t="shared" si="32"/>
        <v>36.604694730552112</v>
      </c>
      <c r="AL20">
        <f t="shared" si="9"/>
        <v>19.507661007012956</v>
      </c>
      <c r="AN20">
        <f t="shared" si="10"/>
        <v>116.44816842964833</v>
      </c>
      <c r="AO20">
        <f t="shared" si="11"/>
        <v>-5.8224084214824163</v>
      </c>
      <c r="AP20">
        <f t="shared" si="12"/>
        <v>-6.2203266829824813</v>
      </c>
      <c r="AQ20">
        <f t="shared" si="13"/>
        <v>-120.00124933856772</v>
      </c>
      <c r="AR20">
        <f t="shared" si="14"/>
        <v>-15.59581601338428</v>
      </c>
      <c r="AS20">
        <f t="shared" si="15"/>
        <v>10.428650067435401</v>
      </c>
      <c r="AT20">
        <f t="shared" si="16"/>
        <v>11.062885827566232</v>
      </c>
      <c r="AU20">
        <f t="shared" si="17"/>
        <v>5.8957198816173531</v>
      </c>
      <c r="AW20">
        <v>17</v>
      </c>
      <c r="AX20">
        <f>(R20*SUMPRODUCT(K21:$K$23, X21:$X$23)-$AZ$3*SUMPRODUCT(K20:$K$22, W21:$W$23))/Z20</f>
        <v>148.65302868125843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468.01468140019983</v>
      </c>
      <c r="P21">
        <f t="shared" si="30"/>
        <v>23.400734070009992</v>
      </c>
      <c r="Q21" s="5">
        <f t="shared" si="31"/>
        <v>25</v>
      </c>
      <c r="R21">
        <f t="shared" si="0"/>
        <v>250000</v>
      </c>
      <c r="S21">
        <f t="shared" si="1"/>
        <v>103.84268591215435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122.38136875196786</v>
      </c>
      <c r="AC21">
        <f t="shared" si="2"/>
        <v>84.462840372184729</v>
      </c>
      <c r="AE21">
        <f t="shared" si="3"/>
        <v>380.67052079512098</v>
      </c>
      <c r="AF21">
        <f t="shared" si="4"/>
        <v>-19.033526039756051</v>
      </c>
      <c r="AG21">
        <f t="shared" si="5"/>
        <v>-20.334325819450587</v>
      </c>
      <c r="AH21">
        <f t="shared" si="6"/>
        <v>-415.71688200266135</v>
      </c>
      <c r="AI21">
        <f t="shared" si="7"/>
        <v>-74.414213066747038</v>
      </c>
      <c r="AJ21">
        <f t="shared" si="8"/>
        <v>37.918528379783126</v>
      </c>
      <c r="AK21">
        <f t="shared" si="32"/>
        <v>33.881285445513299</v>
      </c>
      <c r="AL21">
        <f t="shared" si="9"/>
        <v>-2.614399241450613</v>
      </c>
      <c r="AN21">
        <f t="shared" si="10"/>
        <v>105.97978991923468</v>
      </c>
      <c r="AO21">
        <f t="shared" si="11"/>
        <v>-5.2989894959617345</v>
      </c>
      <c r="AP21">
        <f t="shared" si="12"/>
        <v>-5.6611359713206975</v>
      </c>
      <c r="AQ21">
        <f t="shared" si="13"/>
        <v>-115.73679970935645</v>
      </c>
      <c r="AR21">
        <f t="shared" si="14"/>
        <v>-20.717135257404198</v>
      </c>
      <c r="AS21">
        <f t="shared" si="15"/>
        <v>10.55662955813378</v>
      </c>
      <c r="AT21">
        <f t="shared" si="16"/>
        <v>9.4326492795108638</v>
      </c>
      <c r="AU21">
        <f t="shared" si="17"/>
        <v>-0.72785641975955628</v>
      </c>
      <c r="AW21">
        <v>18</v>
      </c>
      <c r="AX21">
        <f>(R21*SUMPRODUCT(K22:$K$23, X22:$X$23)-$AZ$3*SUMPRODUCT(K21:$K$22, W22:$W$23))/Z21</f>
        <v>103.84268591215435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468.01468140019983</v>
      </c>
      <c r="P22">
        <f t="shared" si="30"/>
        <v>23.400734070009992</v>
      </c>
      <c r="Q22" s="5">
        <f t="shared" si="31"/>
        <v>25</v>
      </c>
      <c r="R22">
        <f t="shared" si="0"/>
        <v>250000</v>
      </c>
      <c r="S22">
        <f t="shared" si="1"/>
        <v>54.209653002298388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84.462840372184729</v>
      </c>
      <c r="AC22">
        <f t="shared" si="2"/>
        <v>43.557275462208338</v>
      </c>
      <c r="AE22">
        <f t="shared" si="3"/>
        <v>376.04823622910618</v>
      </c>
      <c r="AF22">
        <f t="shared" si="4"/>
        <v>-18.802411811455308</v>
      </c>
      <c r="AG22">
        <f t="shared" si="5"/>
        <v>-20.087416654540103</v>
      </c>
      <c r="AH22">
        <f t="shared" si="6"/>
        <v>-435.65906715982311</v>
      </c>
      <c r="AI22">
        <f t="shared" si="7"/>
        <v>-98.500659396712365</v>
      </c>
      <c r="AJ22">
        <f t="shared" si="8"/>
        <v>40.905564909976391</v>
      </c>
      <c r="AK22">
        <f t="shared" si="32"/>
        <v>30.919606535288494</v>
      </c>
      <c r="AL22">
        <f t="shared" si="9"/>
        <v>-26.675487951447479</v>
      </c>
      <c r="AN22">
        <f t="shared" si="10"/>
        <v>96.44051727088663</v>
      </c>
      <c r="AO22">
        <f t="shared" si="11"/>
        <v>-4.8220258635443312</v>
      </c>
      <c r="AP22">
        <f t="shared" si="12"/>
        <v>-5.1515754261360582</v>
      </c>
      <c r="AQ22">
        <f t="shared" si="13"/>
        <v>-111.72818203313594</v>
      </c>
      <c r="AR22">
        <f t="shared" si="14"/>
        <v>-25.261266051929702</v>
      </c>
      <c r="AS22">
        <f t="shared" si="15"/>
        <v>10.490552698065315</v>
      </c>
      <c r="AT22">
        <f t="shared" si="16"/>
        <v>7.9295754129233424</v>
      </c>
      <c r="AU22">
        <f t="shared" si="17"/>
        <v>-6.8411379409410449</v>
      </c>
      <c r="AW22">
        <v>19</v>
      </c>
      <c r="AX22">
        <f>(R22*SUMPRODUCT(K23:$K$23, X23:$X$23)-$AZ$3*SUMPRODUCT(K22:$K$22, W23:$W$23))/Z22</f>
        <v>54.209653002298388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468.01468140019983</v>
      </c>
      <c r="P23">
        <f t="shared" si="30"/>
        <v>23.400734070009992</v>
      </c>
      <c r="Q23" s="5">
        <f t="shared" si="31"/>
        <v>25</v>
      </c>
      <c r="R23">
        <f t="shared" si="0"/>
        <v>250000</v>
      </c>
      <c r="S23">
        <f t="shared" si="1"/>
        <v>54.883398695868735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43.557275462208338</v>
      </c>
      <c r="AC23">
        <f t="shared" si="2"/>
        <v>43.557275462208338</v>
      </c>
      <c r="AE23">
        <f t="shared" si="3"/>
        <v>371.43188801171419</v>
      </c>
      <c r="AF23">
        <f t="shared" si="4"/>
        <v>-18.57159440058571</v>
      </c>
      <c r="AG23">
        <f t="shared" si="5"/>
        <v>-19.840824592322051</v>
      </c>
      <c r="AH23">
        <f t="shared" si="6"/>
        <v>-457.17895672650582</v>
      </c>
      <c r="AI23">
        <f t="shared" si="7"/>
        <v>-124.15948770769938</v>
      </c>
      <c r="AJ23">
        <f t="shared" si="8"/>
        <v>0</v>
      </c>
      <c r="AK23">
        <f t="shared" si="32"/>
        <v>27.74922983513358</v>
      </c>
      <c r="AL23">
        <f t="shared" si="9"/>
        <v>-96.410257872565808</v>
      </c>
      <c r="AN23">
        <f t="shared" si="10"/>
        <v>87.748020479763312</v>
      </c>
      <c r="AO23">
        <f t="shared" si="11"/>
        <v>-4.3874010239881649</v>
      </c>
      <c r="AP23">
        <f t="shared" si="12"/>
        <v>-4.6872472150467583</v>
      </c>
      <c r="AQ23">
        <f t="shared" si="13"/>
        <v>-108.00512759553122</v>
      </c>
      <c r="AR23">
        <f t="shared" si="14"/>
        <v>-29.331755354802837</v>
      </c>
      <c r="AS23">
        <f t="shared" si="15"/>
        <v>0</v>
      </c>
      <c r="AT23">
        <f t="shared" si="16"/>
        <v>6.5555491234348926</v>
      </c>
      <c r="AU23">
        <f t="shared" si="17"/>
        <v>-22.776206231367947</v>
      </c>
      <c r="AW23">
        <v>20</v>
      </c>
      <c r="AX23">
        <f>(R23*SUMPRODUCT(K$23:$K24, X$23:$X24)-$AZ$3*SUMPRODUCT(K$22:$K23, W$23:$W24))/Z23</f>
        <v>54.883398695868735</v>
      </c>
    </row>
    <row r="25" spans="5:50" x14ac:dyDescent="0.25">
      <c r="AN25" s="6">
        <f t="shared" ref="AN25:AU25" si="33">SUM(AN3:AN23)</f>
        <v>4697.59811193941</v>
      </c>
      <c r="AO25" s="6">
        <f t="shared" si="33"/>
        <v>-585.89091664712055</v>
      </c>
      <c r="AP25" s="6">
        <f t="shared" si="33"/>
        <v>-1748.364785210385</v>
      </c>
      <c r="AQ25" s="6">
        <f t="shared" si="33"/>
        <v>-3374.768312185794</v>
      </c>
      <c r="AR25" s="6">
        <f t="shared" si="33"/>
        <v>-1011.4259021038895</v>
      </c>
      <c r="AS25" s="6">
        <f t="shared" si="33"/>
        <v>-145.08278542695035</v>
      </c>
      <c r="AT25" s="6">
        <f t="shared" si="33"/>
        <v>207.51913369009404</v>
      </c>
      <c r="AU25" s="7">
        <f t="shared" si="33"/>
        <v>-948.98955384074577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1113.1718385517254</v>
      </c>
      <c r="K3">
        <v>1</v>
      </c>
      <c r="L3" s="2">
        <v>0</v>
      </c>
      <c r="O3">
        <f>$C$3</f>
        <v>1113.1718385517254</v>
      </c>
      <c r="P3">
        <f>O3*B5</f>
        <v>890.53747084138035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1113.1718385517254</v>
      </c>
      <c r="AF3">
        <f t="shared" ref="AF3:AF23" si="4">-$Z3*P3</f>
        <v>-890.53747084138035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-1299.798219289655</v>
      </c>
      <c r="AJ3">
        <f t="shared" ref="AJ3:AJ23" si="8">AB3-AC3</f>
        <v>0</v>
      </c>
      <c r="AL3">
        <f t="shared" ref="AL3:AL23" si="9">SUM(AI3:AK3)</f>
        <v>-1299.798219289655</v>
      </c>
      <c r="AN3">
        <f t="shared" ref="AN3:AN23" si="10">AE3*$K3</f>
        <v>1113.1718385517254</v>
      </c>
      <c r="AO3">
        <f t="shared" ref="AO3:AO23" si="11">AF3*$K3</f>
        <v>-890.53747084138035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-1299.798219289655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-1299.798219289655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739.92770366192451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250000</v>
      </c>
      <c r="S4">
        <f t="shared" si="1"/>
        <v>426.59897449973704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421.76216247873799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-421.76216247873799</v>
      </c>
      <c r="AK4">
        <f>G4*MAX(0, SUM(AB4, AE4:AF4))</f>
        <v>0</v>
      </c>
      <c r="AL4">
        <f t="shared" si="9"/>
        <v>-756.28141247873805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-318.1655411831843</v>
      </c>
      <c r="AR4">
        <f t="shared" si="14"/>
        <v>-318.1655411831843</v>
      </c>
      <c r="AS4">
        <f t="shared" si="15"/>
        <v>-401.14339212358561</v>
      </c>
      <c r="AT4">
        <f t="shared" si="16"/>
        <v>0</v>
      </c>
      <c r="AU4">
        <f t="shared" si="17"/>
        <v>-719.30893330676997</v>
      </c>
      <c r="AW4">
        <v>1</v>
      </c>
      <c r="AX4">
        <f>(R4*SUMPRODUCT(K5:$K$23, X5:$X$23)-$AZ$3*SUMPRODUCT(K4:$K$22, W5:$W$23))/Z4</f>
        <v>426.59897449973704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1113.1718385517254</v>
      </c>
      <c r="P5">
        <f t="shared" ref="P5:P23" si="30">O5*$C$5</f>
        <v>55.658591927586272</v>
      </c>
      <c r="Q5" s="5">
        <f t="shared" ref="Q5:Q23" si="31">$C$8</f>
        <v>25</v>
      </c>
      <c r="R5">
        <f t="shared" si="0"/>
        <v>250000</v>
      </c>
      <c r="S5">
        <f t="shared" si="1"/>
        <v>825.8764213541458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421.76216247873799</v>
      </c>
      <c r="AC5">
        <f t="shared" si="2"/>
        <v>807.21365461122696</v>
      </c>
      <c r="AE5">
        <f t="shared" si="3"/>
        <v>1088.0169051615537</v>
      </c>
      <c r="AF5">
        <f t="shared" si="4"/>
        <v>-54.400845258077688</v>
      </c>
      <c r="AG5">
        <f t="shared" si="5"/>
        <v>-24.435061764073659</v>
      </c>
      <c r="AH5">
        <f t="shared" si="6"/>
        <v>-343.2083017633928</v>
      </c>
      <c r="AI5">
        <f t="shared" si="7"/>
        <v>665.97269637600959</v>
      </c>
      <c r="AJ5">
        <f t="shared" si="8"/>
        <v>-385.45149213248897</v>
      </c>
      <c r="AK5">
        <f>G5*SUM(AB5, AE5:AF5)</f>
        <v>5.9670507117670786</v>
      </c>
      <c r="AL5">
        <f t="shared" si="9"/>
        <v>286.48825495528769</v>
      </c>
      <c r="AN5">
        <f t="shared" si="10"/>
        <v>983.76918648919036</v>
      </c>
      <c r="AO5">
        <f t="shared" si="11"/>
        <v>-49.188459324459522</v>
      </c>
      <c r="AP5">
        <f t="shared" si="12"/>
        <v>-22.093830269931811</v>
      </c>
      <c r="AQ5">
        <f t="shared" si="13"/>
        <v>-310.3239942507837</v>
      </c>
      <c r="AR5">
        <f t="shared" si="14"/>
        <v>602.16290264401539</v>
      </c>
      <c r="AS5">
        <f t="shared" si="15"/>
        <v>-348.51967744923832</v>
      </c>
      <c r="AT5">
        <f t="shared" si="16"/>
        <v>5.3953211541168189</v>
      </c>
      <c r="AU5">
        <f t="shared" si="17"/>
        <v>259.03854634889382</v>
      </c>
      <c r="AW5">
        <v>2</v>
      </c>
      <c r="AX5">
        <f>(R5*SUMPRODUCT(K6:$K$23, X6:$X$23)-$AZ$3*SUMPRODUCT(K5:$K$22, W6:$W$23))/Z5</f>
        <v>825.8764213541458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1113.1718385517254</v>
      </c>
      <c r="P6">
        <f t="shared" si="30"/>
        <v>55.658591927586272</v>
      </c>
      <c r="Q6" s="5">
        <f t="shared" si="31"/>
        <v>25</v>
      </c>
      <c r="R6">
        <f t="shared" si="0"/>
        <v>250000</v>
      </c>
      <c r="S6">
        <f t="shared" si="1"/>
        <v>1196.1273619770404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807.21365461122696</v>
      </c>
      <c r="AC6">
        <f t="shared" si="2"/>
        <v>1155.7022969628597</v>
      </c>
      <c r="AE6">
        <f t="shared" si="3"/>
        <v>1075.5503900539422</v>
      </c>
      <c r="AF6">
        <f t="shared" si="4"/>
        <v>-53.77751950269711</v>
      </c>
      <c r="AG6">
        <f t="shared" si="5"/>
        <v>-24.155084435419916</v>
      </c>
      <c r="AH6">
        <f t="shared" si="6"/>
        <v>-356.26711013007616</v>
      </c>
      <c r="AI6">
        <f t="shared" si="7"/>
        <v>641.35067598574904</v>
      </c>
      <c r="AJ6">
        <f t="shared" si="8"/>
        <v>-348.48864235163273</v>
      </c>
      <c r="AK6">
        <f>G6*SUM(AB6, AE6:AF6)</f>
        <v>12.985804328653552</v>
      </c>
      <c r="AL6">
        <f t="shared" si="9"/>
        <v>305.84783796276986</v>
      </c>
      <c r="AN6">
        <f t="shared" si="10"/>
        <v>922.06043747993783</v>
      </c>
      <c r="AO6">
        <f t="shared" si="11"/>
        <v>-46.103021873996894</v>
      </c>
      <c r="AP6">
        <f t="shared" si="12"/>
        <v>-20.707953739639379</v>
      </c>
      <c r="AQ6">
        <f t="shared" si="13"/>
        <v>-305.4248415174448</v>
      </c>
      <c r="AR6">
        <f t="shared" si="14"/>
        <v>549.8246203488568</v>
      </c>
      <c r="AS6">
        <f t="shared" si="15"/>
        <v>-298.75642554266608</v>
      </c>
      <c r="AT6">
        <f t="shared" si="16"/>
        <v>11.132622451753884</v>
      </c>
      <c r="AU6">
        <f t="shared" si="17"/>
        <v>262.20081725794461</v>
      </c>
      <c r="AW6">
        <v>3</v>
      </c>
      <c r="AX6">
        <f>(R6*SUMPRODUCT(K7:$K$23, X7:$X$23)-$AZ$3*SUMPRODUCT(K6:$K$22, W7:$W$23))/Z6</f>
        <v>1196.1273619770404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1113.1718385517254</v>
      </c>
      <c r="P7">
        <f t="shared" si="30"/>
        <v>55.658591927586272</v>
      </c>
      <c r="Q7" s="5">
        <f t="shared" si="31"/>
        <v>25</v>
      </c>
      <c r="R7">
        <f t="shared" si="0"/>
        <v>250000</v>
      </c>
      <c r="S7">
        <f t="shared" si="1"/>
        <v>1537.675145912154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1155.7022969628597</v>
      </c>
      <c r="AC7">
        <f t="shared" si="2"/>
        <v>1468.5644228596166</v>
      </c>
      <c r="AE7">
        <f t="shared" si="3"/>
        <v>1063.140392801592</v>
      </c>
      <c r="AF7">
        <f t="shared" si="4"/>
        <v>-53.157019640079611</v>
      </c>
      <c r="AG7">
        <f t="shared" si="5"/>
        <v>-23.876376404400737</v>
      </c>
      <c r="AH7">
        <f t="shared" si="6"/>
        <v>-371.57186664980009</v>
      </c>
      <c r="AI7">
        <f t="shared" si="7"/>
        <v>614.5351301073116</v>
      </c>
      <c r="AJ7">
        <f t="shared" si="8"/>
        <v>-312.86212589675688</v>
      </c>
      <c r="AK7">
        <f>G7*SUM(AB7, AE7:AF7)</f>
        <v>29.886462247716338</v>
      </c>
      <c r="AL7">
        <f t="shared" si="9"/>
        <v>331.55946645827106</v>
      </c>
      <c r="AN7">
        <f t="shared" si="10"/>
        <v>858.4547891717184</v>
      </c>
      <c r="AO7">
        <f t="shared" si="11"/>
        <v>-42.922739458585923</v>
      </c>
      <c r="AP7">
        <f t="shared" si="12"/>
        <v>-19.279475985679746</v>
      </c>
      <c r="AQ7">
        <f t="shared" si="13"/>
        <v>-300.03342042759255</v>
      </c>
      <c r="AR7">
        <f t="shared" si="14"/>
        <v>496.21915329986012</v>
      </c>
      <c r="AS7">
        <f t="shared" si="15"/>
        <v>-252.62702098897606</v>
      </c>
      <c r="AT7">
        <f t="shared" si="16"/>
        <v>24.132444615656624</v>
      </c>
      <c r="AU7">
        <f t="shared" si="17"/>
        <v>267.72457692654069</v>
      </c>
      <c r="AW7">
        <v>4</v>
      </c>
      <c r="AX7">
        <f>(R7*SUMPRODUCT(K8:$K$23, X8:$X$23)-$AZ$3*SUMPRODUCT(K7:$K$22, W8:$W$23))/Z7</f>
        <v>1537.675145912154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1113.1718385517254</v>
      </c>
      <c r="P8">
        <f t="shared" si="30"/>
        <v>55.658591927586272</v>
      </c>
      <c r="Q8" s="5">
        <f t="shared" si="31"/>
        <v>25</v>
      </c>
      <c r="R8">
        <f t="shared" si="0"/>
        <v>250000</v>
      </c>
      <c r="S8">
        <f t="shared" si="1"/>
        <v>1850.9872007835997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1468.5644228596166</v>
      </c>
      <c r="AC8">
        <f t="shared" si="2"/>
        <v>1747.2523097353032</v>
      </c>
      <c r="AE8">
        <f t="shared" si="3"/>
        <v>1050.7863399695041</v>
      </c>
      <c r="AF8">
        <f t="shared" si="4"/>
        <v>-52.539316998475208</v>
      </c>
      <c r="AG8">
        <f t="shared" si="5"/>
        <v>-23.598924792613623</v>
      </c>
      <c r="AH8">
        <f t="shared" si="6"/>
        <v>-386.87847743106693</v>
      </c>
      <c r="AI8">
        <f t="shared" si="7"/>
        <v>587.76962074734831</v>
      </c>
      <c r="AJ8">
        <f t="shared" si="8"/>
        <v>-278.68788687568667</v>
      </c>
      <c r="AK8">
        <f t="shared" ref="AK8:AK23" si="32">G8*SUM(AB8:AB8, AE8:AF8)</f>
        <v>53.283127229941954</v>
      </c>
      <c r="AL8">
        <f t="shared" si="9"/>
        <v>362.36486110160359</v>
      </c>
      <c r="AN8">
        <f t="shared" si="10"/>
        <v>792.89716161752608</v>
      </c>
      <c r="AO8">
        <f t="shared" si="11"/>
        <v>-39.644858080876311</v>
      </c>
      <c r="AP8">
        <f t="shared" si="12"/>
        <v>-17.80716000346165</v>
      </c>
      <c r="AQ8">
        <f t="shared" si="13"/>
        <v>-291.92884887988339</v>
      </c>
      <c r="AR8">
        <f t="shared" si="14"/>
        <v>443.51629465330478</v>
      </c>
      <c r="AS8">
        <f t="shared" si="15"/>
        <v>-210.29092792292218</v>
      </c>
      <c r="AT8">
        <f t="shared" si="16"/>
        <v>40.206118728144688</v>
      </c>
      <c r="AU8">
        <f t="shared" si="17"/>
        <v>273.43148545852733</v>
      </c>
      <c r="AW8">
        <v>5</v>
      </c>
      <c r="AX8">
        <f>(R8*SUMPRODUCT(K9:$K$23, X9:$X$23)-$AZ$3*SUMPRODUCT(K8:$K$22, W9:$W$23))/Z8</f>
        <v>1850.9872007835997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1113.1718385517254</v>
      </c>
      <c r="P9">
        <f t="shared" si="30"/>
        <v>55.658591927586272</v>
      </c>
      <c r="Q9" s="5">
        <f t="shared" si="31"/>
        <v>25</v>
      </c>
      <c r="R9">
        <f t="shared" si="0"/>
        <v>250000</v>
      </c>
      <c r="S9">
        <f t="shared" si="1"/>
        <v>2134.3247533179506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1747.2523097353032</v>
      </c>
      <c r="AC9">
        <f t="shared" si="2"/>
        <v>1991.1247317321797</v>
      </c>
      <c r="AE9">
        <f t="shared" si="3"/>
        <v>1038.4848767566791</v>
      </c>
      <c r="AF9">
        <f t="shared" si="4"/>
        <v>-51.924243837833956</v>
      </c>
      <c r="AG9">
        <f t="shared" si="5"/>
        <v>-23.32265425677188</v>
      </c>
      <c r="AH9">
        <f t="shared" si="6"/>
        <v>-402.8128791560971</v>
      </c>
      <c r="AI9">
        <f t="shared" si="7"/>
        <v>560.42509950597616</v>
      </c>
      <c r="AJ9">
        <f t="shared" si="8"/>
        <v>-243.87242199687648</v>
      </c>
      <c r="AK9">
        <f t="shared" si="32"/>
        <v>60.964028621187502</v>
      </c>
      <c r="AL9">
        <f t="shared" si="9"/>
        <v>377.51670613028716</v>
      </c>
      <c r="AN9">
        <f t="shared" si="10"/>
        <v>730.03054250178877</v>
      </c>
      <c r="AO9">
        <f t="shared" si="11"/>
        <v>-36.501527125089439</v>
      </c>
      <c r="AP9">
        <f t="shared" si="12"/>
        <v>-16.395279623934421</v>
      </c>
      <c r="AQ9">
        <f t="shared" si="13"/>
        <v>-283.16801840719899</v>
      </c>
      <c r="AR9">
        <f t="shared" si="14"/>
        <v>393.96571734556596</v>
      </c>
      <c r="AS9">
        <f t="shared" si="15"/>
        <v>-171.43660010498064</v>
      </c>
      <c r="AT9">
        <f t="shared" si="16"/>
        <v>42.856284076487249</v>
      </c>
      <c r="AU9">
        <f t="shared" si="17"/>
        <v>265.38540131707254</v>
      </c>
      <c r="AW9">
        <v>6</v>
      </c>
      <c r="AX9">
        <f>(R9*SUMPRODUCT(K10:$K$23, X10:$X$23)-$AZ$3*SUMPRODUCT(K9:$K$22, W10:$W$23))/Z9</f>
        <v>2134.3247533179506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1113.1718385517254</v>
      </c>
      <c r="P10">
        <f t="shared" si="30"/>
        <v>55.658591927586272</v>
      </c>
      <c r="Q10" s="5">
        <f t="shared" si="31"/>
        <v>25</v>
      </c>
      <c r="R10">
        <f t="shared" si="0"/>
        <v>250000</v>
      </c>
      <c r="S10">
        <f t="shared" si="1"/>
        <v>2381.3777916729023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1991.1247317321797</v>
      </c>
      <c r="AC10">
        <f t="shared" si="2"/>
        <v>2195.3715537041553</v>
      </c>
      <c r="AE10">
        <f t="shared" si="3"/>
        <v>1026.2234733549944</v>
      </c>
      <c r="AF10">
        <f t="shared" si="4"/>
        <v>-51.311173667749728</v>
      </c>
      <c r="AG10">
        <f t="shared" si="5"/>
        <v>-23.047283398090322</v>
      </c>
      <c r="AH10">
        <f t="shared" si="6"/>
        <v>-421.44316113837863</v>
      </c>
      <c r="AI10">
        <f t="shared" si="7"/>
        <v>530.42185515077574</v>
      </c>
      <c r="AJ10">
        <f t="shared" si="8"/>
        <v>-204.24682197197558</v>
      </c>
      <c r="AK10">
        <f t="shared" si="32"/>
        <v>12.753959235103526</v>
      </c>
      <c r="AL10">
        <f t="shared" si="9"/>
        <v>338.9289924139037</v>
      </c>
      <c r="AN10">
        <f t="shared" si="10"/>
        <v>684.25596426643619</v>
      </c>
      <c r="AO10">
        <f t="shared" si="11"/>
        <v>-34.212798213321811</v>
      </c>
      <c r="AP10">
        <f t="shared" si="12"/>
        <v>-15.367258238329955</v>
      </c>
      <c r="AQ10">
        <f t="shared" si="13"/>
        <v>-281.0060421493406</v>
      </c>
      <c r="AR10">
        <f t="shared" si="14"/>
        <v>353.66986566544375</v>
      </c>
      <c r="AS10">
        <f t="shared" si="15"/>
        <v>-136.18584036076132</v>
      </c>
      <c r="AT10">
        <f t="shared" si="16"/>
        <v>8.5039690683548805</v>
      </c>
      <c r="AU10">
        <f t="shared" si="17"/>
        <v>225.98799437303731</v>
      </c>
      <c r="AW10">
        <v>7</v>
      </c>
      <c r="AX10">
        <f>(R10*SUMPRODUCT(K11:$K$23, X11:$X$23)-$AZ$3*SUMPRODUCT(K10:$K$22, W11:$W$23))/Z10</f>
        <v>2381.3777916729023</v>
      </c>
    </row>
    <row r="11" spans="1:52" x14ac:dyDescent="0.25">
      <c r="A11" t="s">
        <v>33</v>
      </c>
      <c r="C11" s="24">
        <f>AU25</f>
        <v>-399.45639392153043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1113.1718385517254</v>
      </c>
      <c r="P11">
        <f t="shared" si="30"/>
        <v>55.658591927586272</v>
      </c>
      <c r="Q11" s="5">
        <f t="shared" si="31"/>
        <v>25</v>
      </c>
      <c r="R11">
        <f t="shared" si="0"/>
        <v>250000</v>
      </c>
      <c r="S11">
        <f t="shared" si="1"/>
        <v>2603.491661628675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2195.3715537041553</v>
      </c>
      <c r="AC11">
        <f t="shared" si="2"/>
        <v>2371.5598779263073</v>
      </c>
      <c r="AE11">
        <f t="shared" si="3"/>
        <v>1014.0050411743006</v>
      </c>
      <c r="AF11">
        <f t="shared" si="4"/>
        <v>-50.70025205871503</v>
      </c>
      <c r="AG11">
        <f t="shared" si="5"/>
        <v>-22.772877602023147</v>
      </c>
      <c r="AH11">
        <f t="shared" si="6"/>
        <v>-439.32962086273756</v>
      </c>
      <c r="AI11">
        <f t="shared" si="7"/>
        <v>501.20229065082481</v>
      </c>
      <c r="AJ11">
        <f t="shared" si="8"/>
        <v>-176.188324222152</v>
      </c>
      <c r="AK11">
        <f t="shared" si="32"/>
        <v>5.053882148511585</v>
      </c>
      <c r="AL11">
        <f t="shared" si="9"/>
        <v>330.06784857718441</v>
      </c>
      <c r="AN11">
        <f t="shared" si="10"/>
        <v>643.11715881492205</v>
      </c>
      <c r="AO11">
        <f t="shared" si="11"/>
        <v>-32.155857940746102</v>
      </c>
      <c r="AP11">
        <f t="shared" si="12"/>
        <v>-14.443348648930058</v>
      </c>
      <c r="AQ11">
        <f t="shared" si="13"/>
        <v>-278.63807977253828</v>
      </c>
      <c r="AR11">
        <f t="shared" si="14"/>
        <v>317.87987245270767</v>
      </c>
      <c r="AS11">
        <f t="shared" si="15"/>
        <v>-111.74474473903088</v>
      </c>
      <c r="AT11">
        <f t="shared" si="16"/>
        <v>3.2053473073192844</v>
      </c>
      <c r="AU11">
        <f t="shared" si="17"/>
        <v>209.34047502099605</v>
      </c>
      <c r="AW11">
        <v>8</v>
      </c>
      <c r="AX11">
        <f>(R11*SUMPRODUCT(K12:$K$23, X12:$X$23)-$AZ$3*SUMPRODUCT(K11:$K$22, W12:$W$23))/Z11</f>
        <v>2603.491661628675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1113.1718385517254</v>
      </c>
      <c r="P12">
        <f t="shared" si="30"/>
        <v>55.658591927586272</v>
      </c>
      <c r="Q12" s="5">
        <f t="shared" si="31"/>
        <v>25</v>
      </c>
      <c r="R12">
        <f t="shared" si="0"/>
        <v>250000</v>
      </c>
      <c r="S12">
        <f t="shared" si="1"/>
        <v>2807.2109291119191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2371.5598779263073</v>
      </c>
      <c r="AC12">
        <f t="shared" si="2"/>
        <v>2526.3945423938112</v>
      </c>
      <c r="AE12">
        <f t="shared" si="3"/>
        <v>1001.8168668762123</v>
      </c>
      <c r="AF12">
        <f t="shared" si="4"/>
        <v>-50.090843343810619</v>
      </c>
      <c r="AG12">
        <f t="shared" si="5"/>
        <v>-22.499151347998758</v>
      </c>
      <c r="AH12">
        <f t="shared" si="6"/>
        <v>-459.9747800416003</v>
      </c>
      <c r="AI12">
        <f t="shared" si="7"/>
        <v>469.25209214280255</v>
      </c>
      <c r="AJ12">
        <f t="shared" si="8"/>
        <v>-154.8346644675039</v>
      </c>
      <c r="AK12">
        <f t="shared" si="32"/>
        <v>69.789003930632887</v>
      </c>
      <c r="AL12">
        <f t="shared" si="9"/>
        <v>384.20643160593153</v>
      </c>
      <c r="AN12">
        <f t="shared" si="10"/>
        <v>593.81962246465503</v>
      </c>
      <c r="AO12">
        <f t="shared" si="11"/>
        <v>-29.690981123232753</v>
      </c>
      <c r="AP12">
        <f t="shared" si="12"/>
        <v>-13.336207445681401</v>
      </c>
      <c r="AQ12">
        <f t="shared" si="13"/>
        <v>-272.6466874921523</v>
      </c>
      <c r="AR12">
        <f t="shared" si="14"/>
        <v>278.14574640358848</v>
      </c>
      <c r="AS12">
        <f t="shared" si="15"/>
        <v>-91.777115197937235</v>
      </c>
      <c r="AT12">
        <f t="shared" si="16"/>
        <v>41.366921776326471</v>
      </c>
      <c r="AU12">
        <f t="shared" si="17"/>
        <v>227.73555298197769</v>
      </c>
      <c r="AW12">
        <v>9</v>
      </c>
      <c r="AX12">
        <f>(R12*SUMPRODUCT(K13:$K$23, X13:$X$23)-$AZ$3*SUMPRODUCT(K12:$K$22, W13:$W$23))/Z12</f>
        <v>2807.2109291119191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1113.1718385517254</v>
      </c>
      <c r="P13">
        <f t="shared" si="30"/>
        <v>55.658591927586272</v>
      </c>
      <c r="Q13" s="5">
        <f t="shared" si="31"/>
        <v>25</v>
      </c>
      <c r="R13">
        <f t="shared" si="0"/>
        <v>250000</v>
      </c>
      <c r="S13">
        <f t="shared" si="1"/>
        <v>2994.5559723456195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2526.3945423938112</v>
      </c>
      <c r="AC13">
        <f t="shared" si="2"/>
        <v>2662.2747509013525</v>
      </c>
      <c r="AE13">
        <f t="shared" si="3"/>
        <v>989.65232460468837</v>
      </c>
      <c r="AF13">
        <f t="shared" si="4"/>
        <v>-49.48261623023442</v>
      </c>
      <c r="AG13">
        <f t="shared" si="5"/>
        <v>-22.225955830239556</v>
      </c>
      <c r="AH13">
        <f t="shared" si="6"/>
        <v>-482.04004279211728</v>
      </c>
      <c r="AI13">
        <f t="shared" si="7"/>
        <v>435.9037097520972</v>
      </c>
      <c r="AJ13">
        <f t="shared" si="8"/>
        <v>-135.88020850754128</v>
      </c>
      <c r="AK13">
        <f t="shared" si="32"/>
        <v>242.65949755377858</v>
      </c>
      <c r="AL13">
        <f t="shared" si="9"/>
        <v>542.68299879833444</v>
      </c>
      <c r="AN13">
        <f t="shared" si="10"/>
        <v>531.39702779368668</v>
      </c>
      <c r="AO13">
        <f t="shared" si="11"/>
        <v>-26.569851389684331</v>
      </c>
      <c r="AP13">
        <f t="shared" si="12"/>
        <v>-11.934299121442299</v>
      </c>
      <c r="AQ13">
        <f t="shared" si="13"/>
        <v>-258.83296552614303</v>
      </c>
      <c r="AR13">
        <f t="shared" si="14"/>
        <v>234.05991175641699</v>
      </c>
      <c r="AS13">
        <f t="shared" si="15"/>
        <v>-72.96131898213477</v>
      </c>
      <c r="AT13">
        <f t="shared" si="16"/>
        <v>130.29680480717826</v>
      </c>
      <c r="AU13">
        <f t="shared" si="17"/>
        <v>291.39539758146049</v>
      </c>
      <c r="AW13">
        <v>10</v>
      </c>
      <c r="AX13">
        <f>(R13*SUMPRODUCT(K14:$K$23, X14:$X$23)-$AZ$3*SUMPRODUCT(K13:$K$22, W14:$W$23))/Z13</f>
        <v>2994.5559723456195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1113.1718385517254</v>
      </c>
      <c r="P14">
        <f t="shared" si="30"/>
        <v>55.658591927586272</v>
      </c>
      <c r="Q14" s="5">
        <f t="shared" si="31"/>
        <v>25</v>
      </c>
      <c r="R14">
        <f t="shared" si="0"/>
        <v>250000</v>
      </c>
      <c r="S14">
        <f t="shared" si="1"/>
        <v>3149.0837999280252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2662.2747509013525</v>
      </c>
      <c r="AC14">
        <f t="shared" si="2"/>
        <v>2765.287470298319</v>
      </c>
      <c r="AE14">
        <f t="shared" si="3"/>
        <v>977.50340511941442</v>
      </c>
      <c r="AF14">
        <f t="shared" si="4"/>
        <v>-48.875170255970723</v>
      </c>
      <c r="AG14">
        <f t="shared" si="5"/>
        <v>-21.953111174443197</v>
      </c>
      <c r="AH14">
        <f t="shared" si="6"/>
        <v>-505.85097493966225</v>
      </c>
      <c r="AI14">
        <f t="shared" si="7"/>
        <v>400.82414874933829</v>
      </c>
      <c r="AJ14">
        <f t="shared" si="8"/>
        <v>-103.01271939696653</v>
      </c>
      <c r="AK14">
        <f t="shared" si="32"/>
        <v>251.36320900353576</v>
      </c>
      <c r="AL14">
        <f t="shared" si="9"/>
        <v>549.17463835590752</v>
      </c>
      <c r="AN14">
        <f t="shared" si="10"/>
        <v>483.50048918497549</v>
      </c>
      <c r="AO14">
        <f t="shared" si="11"/>
        <v>-24.175024459248775</v>
      </c>
      <c r="AP14">
        <f t="shared" si="12"/>
        <v>-10.858622012348654</v>
      </c>
      <c r="AQ14">
        <f t="shared" si="13"/>
        <v>-250.20802235276616</v>
      </c>
      <c r="AR14">
        <f t="shared" si="14"/>
        <v>198.25882036061194</v>
      </c>
      <c r="AS14">
        <f t="shared" si="15"/>
        <v>-50.952968511269191</v>
      </c>
      <c r="AT14">
        <f t="shared" si="16"/>
        <v>124.33126460717324</v>
      </c>
      <c r="AU14">
        <f t="shared" si="17"/>
        <v>271.63711645651597</v>
      </c>
      <c r="AW14">
        <v>11</v>
      </c>
      <c r="AX14">
        <f>(R14*SUMPRODUCT(K15:$K$23, X15:$X$23)-$AZ$3*SUMPRODUCT(K14:$K$22, W15:$W$23))/Z14</f>
        <v>3149.0837999280252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1113.1718385517254</v>
      </c>
      <c r="P15">
        <f t="shared" si="30"/>
        <v>55.658591927586272</v>
      </c>
      <c r="Q15" s="5">
        <f t="shared" si="31"/>
        <v>25</v>
      </c>
      <c r="R15">
        <f t="shared" si="0"/>
        <v>250000</v>
      </c>
      <c r="S15">
        <f t="shared" si="1"/>
        <v>3280.427331091083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2765.287470298319</v>
      </c>
      <c r="AC15">
        <f t="shared" si="2"/>
        <v>2844.8532080301829</v>
      </c>
      <c r="AE15">
        <f t="shared" si="3"/>
        <v>965.36522726124201</v>
      </c>
      <c r="AF15">
        <f t="shared" si="4"/>
        <v>-48.268261363062102</v>
      </c>
      <c r="AG15">
        <f t="shared" si="5"/>
        <v>-21.680507757841212</v>
      </c>
      <c r="AH15">
        <f t="shared" si="6"/>
        <v>-530.7230485755166</v>
      </c>
      <c r="AI15">
        <f t="shared" si="7"/>
        <v>364.69340956482199</v>
      </c>
      <c r="AJ15">
        <f t="shared" si="8"/>
        <v>-79.565737731863919</v>
      </c>
      <c r="AK15">
        <f t="shared" si="32"/>
        <v>257.76691053375492</v>
      </c>
      <c r="AL15">
        <f t="shared" si="9"/>
        <v>542.89458236671294</v>
      </c>
      <c r="AN15">
        <f t="shared" si="10"/>
        <v>439.85796158286098</v>
      </c>
      <c r="AO15">
        <f t="shared" si="11"/>
        <v>-21.99289807914305</v>
      </c>
      <c r="AP15">
        <f t="shared" si="12"/>
        <v>-9.8784829607963136</v>
      </c>
      <c r="AQ15">
        <f t="shared" si="13"/>
        <v>-241.81807228933408</v>
      </c>
      <c r="AR15">
        <f t="shared" si="14"/>
        <v>166.1685082535875</v>
      </c>
      <c r="AS15">
        <f t="shared" si="15"/>
        <v>-36.253246152094228</v>
      </c>
      <c r="AT15">
        <f t="shared" si="16"/>
        <v>117.44863459869228</v>
      </c>
      <c r="AU15">
        <f t="shared" si="17"/>
        <v>247.36389670018551</v>
      </c>
      <c r="AW15">
        <v>12</v>
      </c>
      <c r="AX15">
        <f>(R15*SUMPRODUCT(K16:$K$23, X16:$X$23)-$AZ$3*SUMPRODUCT(K15:$K$22, W16:$W$23))/Z15</f>
        <v>3280.427331091083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1113.1718385517254</v>
      </c>
      <c r="P16">
        <f t="shared" si="30"/>
        <v>55.658591927586272</v>
      </c>
      <c r="Q16" s="5">
        <f t="shared" si="31"/>
        <v>25</v>
      </c>
      <c r="R16">
        <f t="shared" si="0"/>
        <v>250000</v>
      </c>
      <c r="S16">
        <f t="shared" si="1"/>
        <v>3279.4041799665065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2844.8532080301829</v>
      </c>
      <c r="AC16">
        <f t="shared" si="2"/>
        <v>2805.1477496271577</v>
      </c>
      <c r="AE16">
        <f t="shared" si="3"/>
        <v>952.1886618725938</v>
      </c>
      <c r="AF16">
        <f t="shared" si="4"/>
        <v>-47.60943309362969</v>
      </c>
      <c r="AG16">
        <f t="shared" si="5"/>
        <v>-21.384583873219064</v>
      </c>
      <c r="AH16">
        <f t="shared" si="6"/>
        <v>-791.1880704373649</v>
      </c>
      <c r="AI16">
        <f t="shared" si="7"/>
        <v>92.006574468380109</v>
      </c>
      <c r="AJ16">
        <f t="shared" si="8"/>
        <v>39.705458403025204</v>
      </c>
      <c r="AK16">
        <f t="shared" si="32"/>
        <v>262.46027057664031</v>
      </c>
      <c r="AL16">
        <f t="shared" si="9"/>
        <v>394.17230344804562</v>
      </c>
      <c r="AN16">
        <f t="shared" si="10"/>
        <v>399.65566998782231</v>
      </c>
      <c r="AO16">
        <f t="shared" si="11"/>
        <v>-19.982783499391115</v>
      </c>
      <c r="AP16">
        <f t="shared" si="12"/>
        <v>-8.9756059250427143</v>
      </c>
      <c r="AQ16">
        <f t="shared" si="13"/>
        <v>-332.07998691684327</v>
      </c>
      <c r="AR16">
        <f t="shared" si="14"/>
        <v>38.617293646545228</v>
      </c>
      <c r="AS16">
        <f t="shared" si="15"/>
        <v>16.665301967603046</v>
      </c>
      <c r="AT16">
        <f t="shared" si="16"/>
        <v>110.16066403921062</v>
      </c>
      <c r="AU16">
        <f t="shared" si="17"/>
        <v>165.44325965335889</v>
      </c>
      <c r="AW16">
        <v>13</v>
      </c>
      <c r="AX16">
        <f>(R16*SUMPRODUCT(K17:$K$23, X17:$X$23)-$AZ$3*SUMPRODUCT(K16:$K$22, W17:$W$23))/Z16</f>
        <v>3279.4041799665065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1113.1718385517254</v>
      </c>
      <c r="P17">
        <f t="shared" si="30"/>
        <v>55.658591927586272</v>
      </c>
      <c r="Q17" s="5">
        <f t="shared" si="31"/>
        <v>25</v>
      </c>
      <c r="R17">
        <f t="shared" si="0"/>
        <v>250000</v>
      </c>
      <c r="S17">
        <f t="shared" si="1"/>
        <v>3148.307485214415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2805.1477496271577</v>
      </c>
      <c r="AC17">
        <f t="shared" si="2"/>
        <v>2652.4537455765344</v>
      </c>
      <c r="AE17">
        <f t="shared" si="3"/>
        <v>937.84893200663726</v>
      </c>
      <c r="AF17">
        <f t="shared" si="4"/>
        <v>-46.892446600331866</v>
      </c>
      <c r="AG17">
        <f t="shared" si="5"/>
        <v>-21.062537236542266</v>
      </c>
      <c r="AH17">
        <f t="shared" si="6"/>
        <v>-1082.0079794460728</v>
      </c>
      <c r="AI17">
        <f t="shared" si="7"/>
        <v>-212.11403127630967</v>
      </c>
      <c r="AJ17">
        <f t="shared" si="8"/>
        <v>152.69400405062333</v>
      </c>
      <c r="AK17">
        <f t="shared" si="32"/>
        <v>258.72729645234244</v>
      </c>
      <c r="AL17">
        <f t="shared" si="9"/>
        <v>199.3072692266561</v>
      </c>
      <c r="AN17">
        <f t="shared" si="10"/>
        <v>362.60853995056374</v>
      </c>
      <c r="AO17">
        <f t="shared" si="11"/>
        <v>-18.13042699752819</v>
      </c>
      <c r="AP17">
        <f t="shared" si="12"/>
        <v>-8.1435886040364132</v>
      </c>
      <c r="AQ17">
        <f t="shared" si="13"/>
        <v>-418.34598329427257</v>
      </c>
      <c r="AR17">
        <f t="shared" si="14"/>
        <v>-82.011458945273432</v>
      </c>
      <c r="AS17">
        <f t="shared" si="15"/>
        <v>59.037386489885286</v>
      </c>
      <c r="AT17">
        <f t="shared" si="16"/>
        <v>100.0339436450695</v>
      </c>
      <c r="AU17">
        <f t="shared" si="17"/>
        <v>77.05987118968136</v>
      </c>
      <c r="AW17">
        <v>14</v>
      </c>
      <c r="AX17">
        <f>(R17*SUMPRODUCT(K18:$K$23, X18:$X$23)-$AZ$3*SUMPRODUCT(K17:$K$22, W18:$W$23))/Z17</f>
        <v>3148.307485214415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1113.1718385517254</v>
      </c>
      <c r="P18">
        <f t="shared" si="30"/>
        <v>55.658591927586272</v>
      </c>
      <c r="Q18" s="5">
        <f t="shared" si="31"/>
        <v>25</v>
      </c>
      <c r="R18">
        <f t="shared" si="0"/>
        <v>250000</v>
      </c>
      <c r="S18">
        <f t="shared" si="1"/>
        <v>2899.1124902795227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2652.4537455765344</v>
      </c>
      <c r="AC18">
        <f t="shared" si="2"/>
        <v>2402.081832105061</v>
      </c>
      <c r="AE18">
        <f t="shared" si="3"/>
        <v>922.32704262478501</v>
      </c>
      <c r="AF18">
        <f t="shared" si="4"/>
        <v>-46.116352131239253</v>
      </c>
      <c r="AG18">
        <f t="shared" si="5"/>
        <v>-20.713941250633056</v>
      </c>
      <c r="AH18">
        <f t="shared" si="6"/>
        <v>-1379.7061354378932</v>
      </c>
      <c r="AI18">
        <f t="shared" si="7"/>
        <v>-524.20938619498054</v>
      </c>
      <c r="AJ18">
        <f t="shared" si="8"/>
        <v>250.37191347147336</v>
      </c>
      <c r="AK18">
        <f t="shared" si="32"/>
        <v>247.00651052490565</v>
      </c>
      <c r="AL18">
        <f t="shared" si="9"/>
        <v>-26.830962198601526</v>
      </c>
      <c r="AN18">
        <f t="shared" si="10"/>
        <v>328.49763657131655</v>
      </c>
      <c r="AO18">
        <f t="shared" si="11"/>
        <v>-16.424881828565827</v>
      </c>
      <c r="AP18">
        <f t="shared" si="12"/>
        <v>-7.3775140817140858</v>
      </c>
      <c r="AQ18">
        <f t="shared" si="13"/>
        <v>-491.39858608555704</v>
      </c>
      <c r="AR18">
        <f t="shared" si="14"/>
        <v>-186.70334542452045</v>
      </c>
      <c r="AS18">
        <f t="shared" si="15"/>
        <v>89.172905095742891</v>
      </c>
      <c r="AT18">
        <f t="shared" si="16"/>
        <v>87.974277208923596</v>
      </c>
      <c r="AU18">
        <f t="shared" si="17"/>
        <v>-9.5561631198539541</v>
      </c>
      <c r="AW18">
        <v>15</v>
      </c>
      <c r="AX18">
        <f>(R18*SUMPRODUCT(K19:$K$23, X19:$X$23)-$AZ$3*SUMPRODUCT(K18:$K$22, W19:$W$23))/Z18</f>
        <v>2899.1124902795227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1113.1718385517254</v>
      </c>
      <c r="P19">
        <f t="shared" si="30"/>
        <v>55.658591927586272</v>
      </c>
      <c r="Q19" s="5">
        <f t="shared" si="31"/>
        <v>25</v>
      </c>
      <c r="R19">
        <f t="shared" si="0"/>
        <v>250000</v>
      </c>
      <c r="S19">
        <f t="shared" si="1"/>
        <v>2537.1676267923267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2402.081832105061</v>
      </c>
      <c r="AC19">
        <f t="shared" si="2"/>
        <v>2063.9542266557751</v>
      </c>
      <c r="AE19">
        <f t="shared" si="3"/>
        <v>905.55140973390337</v>
      </c>
      <c r="AF19">
        <f t="shared" si="4"/>
        <v>-45.277570486695168</v>
      </c>
      <c r="AG19">
        <f t="shared" si="5"/>
        <v>-20.337188257296752</v>
      </c>
      <c r="AH19">
        <f t="shared" si="6"/>
        <v>-1696.1358082997619</v>
      </c>
      <c r="AI19">
        <f t="shared" si="7"/>
        <v>-856.19915730985042</v>
      </c>
      <c r="AJ19">
        <f t="shared" si="8"/>
        <v>338.12760544928597</v>
      </c>
      <c r="AK19">
        <f t="shared" si="32"/>
        <v>228.36489699465884</v>
      </c>
      <c r="AL19">
        <f t="shared" si="9"/>
        <v>-289.70665486590565</v>
      </c>
      <c r="AN19">
        <f t="shared" si="10"/>
        <v>297.09995429613093</v>
      </c>
      <c r="AO19">
        <f t="shared" si="11"/>
        <v>-14.854997714806546</v>
      </c>
      <c r="AP19">
        <f t="shared" si="12"/>
        <v>-6.6723740218461716</v>
      </c>
      <c r="AQ19">
        <f t="shared" si="13"/>
        <v>-556.48068757793442</v>
      </c>
      <c r="AR19">
        <f t="shared" si="14"/>
        <v>-280.90810501845618</v>
      </c>
      <c r="AS19">
        <f t="shared" si="15"/>
        <v>110.93538704198205</v>
      </c>
      <c r="AT19">
        <f t="shared" si="16"/>
        <v>74.923631867450467</v>
      </c>
      <c r="AU19">
        <f t="shared" si="17"/>
        <v>-95.049086109023648</v>
      </c>
      <c r="AW19">
        <v>16</v>
      </c>
      <c r="AX19">
        <f>(R19*SUMPRODUCT(K20:$K$23, X20:$X$23)-$AZ$3*SUMPRODUCT(K19:$K$22, W20:$W$23))/Z19</f>
        <v>2537.1676267923267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1113.1718385517254</v>
      </c>
      <c r="P20">
        <f t="shared" si="30"/>
        <v>55.658591927586272</v>
      </c>
      <c r="Q20" s="5">
        <f t="shared" si="31"/>
        <v>25</v>
      </c>
      <c r="R20">
        <f t="shared" si="0"/>
        <v>250000</v>
      </c>
      <c r="S20">
        <f t="shared" si="1"/>
        <v>2069.7754127940811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2063.9542266557751</v>
      </c>
      <c r="AC20">
        <f t="shared" si="2"/>
        <v>1650.1537752355528</v>
      </c>
      <c r="AE20">
        <f t="shared" si="3"/>
        <v>887.48986992376729</v>
      </c>
      <c r="AF20">
        <f t="shared" si="4"/>
        <v>-44.374493496188364</v>
      </c>
      <c r="AG20">
        <f t="shared" si="5"/>
        <v>-19.931555919489078</v>
      </c>
      <c r="AH20">
        <f t="shared" si="6"/>
        <v>-2022.6045523470625</v>
      </c>
      <c r="AI20">
        <f t="shared" si="7"/>
        <v>-1199.4207318389726</v>
      </c>
      <c r="AJ20">
        <f t="shared" si="8"/>
        <v>413.80045142022232</v>
      </c>
      <c r="AK20">
        <f t="shared" si="32"/>
        <v>203.49487221583482</v>
      </c>
      <c r="AL20">
        <f t="shared" si="9"/>
        <v>-582.12540820291554</v>
      </c>
      <c r="AN20">
        <f t="shared" si="10"/>
        <v>268.22240087945556</v>
      </c>
      <c r="AO20">
        <f t="shared" si="11"/>
        <v>-13.41112004397278</v>
      </c>
      <c r="AP20">
        <f t="shared" si="12"/>
        <v>-6.0238318916786042</v>
      </c>
      <c r="AQ20">
        <f t="shared" si="13"/>
        <v>-611.28342693854677</v>
      </c>
      <c r="AR20">
        <f t="shared" si="14"/>
        <v>-362.49597799474259</v>
      </c>
      <c r="AS20">
        <f t="shared" si="15"/>
        <v>125.06120275431235</v>
      </c>
      <c r="AT20">
        <f t="shared" si="16"/>
        <v>61.501415443849126</v>
      </c>
      <c r="AU20">
        <f t="shared" si="17"/>
        <v>-175.93335979658113</v>
      </c>
      <c r="AW20">
        <v>17</v>
      </c>
      <c r="AX20">
        <f>(R20*SUMPRODUCT(K21:$K$23, X21:$X$23)-$AZ$3*SUMPRODUCT(K20:$K$22, W21:$W$23))/Z20</f>
        <v>2069.7754127940811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1113.1718385517254</v>
      </c>
      <c r="P21">
        <f t="shared" si="30"/>
        <v>55.658591927586272</v>
      </c>
      <c r="Q21" s="5">
        <f t="shared" si="31"/>
        <v>25</v>
      </c>
      <c r="R21">
        <f t="shared" si="0"/>
        <v>250000</v>
      </c>
      <c r="S21">
        <f t="shared" si="1"/>
        <v>1493.1852589235114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1650.1537752355528</v>
      </c>
      <c r="AC21">
        <f t="shared" si="2"/>
        <v>1164.307557220252</v>
      </c>
      <c r="AE21">
        <f t="shared" si="3"/>
        <v>867.99302120416098</v>
      </c>
      <c r="AF21">
        <f t="shared" si="4"/>
        <v>-43.399651060208051</v>
      </c>
      <c r="AG21">
        <f t="shared" si="5"/>
        <v>-19.493688915393548</v>
      </c>
      <c r="AH21">
        <f t="shared" si="6"/>
        <v>-2385.5144490063849</v>
      </c>
      <c r="AI21">
        <f t="shared" si="7"/>
        <v>-1580.4147677778255</v>
      </c>
      <c r="AJ21">
        <f t="shared" si="8"/>
        <v>485.84621801530079</v>
      </c>
      <c r="AK21">
        <f t="shared" si="32"/>
        <v>173.23230017656542</v>
      </c>
      <c r="AL21">
        <f t="shared" si="9"/>
        <v>-921.33624958595931</v>
      </c>
      <c r="AN21">
        <f t="shared" si="10"/>
        <v>241.65180389181799</v>
      </c>
      <c r="AO21">
        <f t="shared" si="11"/>
        <v>-12.0825901945909</v>
      </c>
      <c r="AP21">
        <f t="shared" si="12"/>
        <v>-5.4271001907085443</v>
      </c>
      <c r="AQ21">
        <f t="shared" si="13"/>
        <v>-664.13422196950921</v>
      </c>
      <c r="AR21">
        <f t="shared" si="14"/>
        <v>-439.9921084629907</v>
      </c>
      <c r="AS21">
        <f t="shared" si="15"/>
        <v>135.26101262258868</v>
      </c>
      <c r="AT21">
        <f t="shared" si="16"/>
        <v>48.228380652094643</v>
      </c>
      <c r="AU21">
        <f t="shared" si="17"/>
        <v>-256.50271518830732</v>
      </c>
      <c r="AW21">
        <v>18</v>
      </c>
      <c r="AX21">
        <f>(R21*SUMPRODUCT(K22:$K$23, X22:$X$23)-$AZ$3*SUMPRODUCT(K21:$K$22, W22:$W$23))/Z21</f>
        <v>1493.1852589235114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1113.1718385517254</v>
      </c>
      <c r="P22">
        <f t="shared" si="30"/>
        <v>55.658591927586272</v>
      </c>
      <c r="Q22" s="5">
        <f t="shared" si="31"/>
        <v>25</v>
      </c>
      <c r="R22">
        <f t="shared" si="0"/>
        <v>250000</v>
      </c>
      <c r="S22">
        <f t="shared" si="1"/>
        <v>803.68317943186344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1164.307557220252</v>
      </c>
      <c r="AC22">
        <f t="shared" si="2"/>
        <v>611.45980223395611</v>
      </c>
      <c r="AE22">
        <f t="shared" si="3"/>
        <v>846.92556678169717</v>
      </c>
      <c r="AF22">
        <f t="shared" si="4"/>
        <v>-42.346278339084861</v>
      </c>
      <c r="AG22">
        <f t="shared" si="5"/>
        <v>-19.020548702605886</v>
      </c>
      <c r="AH22">
        <f t="shared" si="6"/>
        <v>-2782.0332363372672</v>
      </c>
      <c r="AI22">
        <f t="shared" si="7"/>
        <v>-1996.4744965972609</v>
      </c>
      <c r="AJ22">
        <f t="shared" si="8"/>
        <v>552.84775498629585</v>
      </c>
      <c r="AK22">
        <f t="shared" si="32"/>
        <v>137.82207919640052</v>
      </c>
      <c r="AL22">
        <f t="shared" si="9"/>
        <v>-1305.8046624145645</v>
      </c>
      <c r="AN22">
        <f t="shared" si="10"/>
        <v>217.20069895661922</v>
      </c>
      <c r="AO22">
        <f t="shared" si="11"/>
        <v>-10.860034947830961</v>
      </c>
      <c r="AP22">
        <f t="shared" si="12"/>
        <v>-4.8779687788186585</v>
      </c>
      <c r="AQ22">
        <f t="shared" si="13"/>
        <v>-713.4742262524627</v>
      </c>
      <c r="AR22">
        <f t="shared" si="14"/>
        <v>-512.01153102249316</v>
      </c>
      <c r="AS22">
        <f t="shared" si="15"/>
        <v>141.78213943395178</v>
      </c>
      <c r="AT22">
        <f t="shared" si="16"/>
        <v>35.34555232151677</v>
      </c>
      <c r="AU22">
        <f t="shared" si="17"/>
        <v>-334.88383926702465</v>
      </c>
      <c r="AW22">
        <v>19</v>
      </c>
      <c r="AX22">
        <f>(R22*SUMPRODUCT(K23:$K$23, X23:$X$23)-$AZ$3*SUMPRODUCT(K22:$K$22, W23:$W$23))/Z22</f>
        <v>803.68317943186344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1113.1718385517254</v>
      </c>
      <c r="P23">
        <f t="shared" si="30"/>
        <v>55.658591927586272</v>
      </c>
      <c r="Q23" s="5">
        <f t="shared" si="31"/>
        <v>25</v>
      </c>
      <c r="R23">
        <f t="shared" si="0"/>
        <v>250000</v>
      </c>
      <c r="S23">
        <f t="shared" si="1"/>
        <v>825.83261806106827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611.45980223395611</v>
      </c>
      <c r="AC23">
        <f t="shared" si="2"/>
        <v>611.45980223395611</v>
      </c>
      <c r="AE23">
        <f t="shared" si="3"/>
        <v>824.21039974339476</v>
      </c>
      <c r="AF23">
        <f t="shared" si="4"/>
        <v>-41.210519987169739</v>
      </c>
      <c r="AG23">
        <f t="shared" si="5"/>
        <v>-18.510403587278148</v>
      </c>
      <c r="AH23">
        <f t="shared" si="6"/>
        <v>-3199.3962830167607</v>
      </c>
      <c r="AI23">
        <f t="shared" si="7"/>
        <v>-2434.9068068478136</v>
      </c>
      <c r="AJ23">
        <f t="shared" si="8"/>
        <v>0</v>
      </c>
      <c r="AK23">
        <f t="shared" si="32"/>
        <v>97.612177739312685</v>
      </c>
      <c r="AL23">
        <f t="shared" si="9"/>
        <v>-2337.2946291085009</v>
      </c>
      <c r="AN23">
        <f t="shared" si="10"/>
        <v>194.71357567995452</v>
      </c>
      <c r="AO23">
        <f t="shared" si="11"/>
        <v>-9.7356787839977272</v>
      </c>
      <c r="AP23">
        <f t="shared" si="12"/>
        <v>-4.372945149539615</v>
      </c>
      <c r="AQ23">
        <f t="shared" si="13"/>
        <v>-755.83357171579019</v>
      </c>
      <c r="AR23">
        <f t="shared" si="14"/>
        <v>-575.22861996937297</v>
      </c>
      <c r="AS23">
        <f t="shared" si="15"/>
        <v>0</v>
      </c>
      <c r="AT23">
        <f t="shared" si="16"/>
        <v>23.060150858865878</v>
      </c>
      <c r="AU23">
        <f t="shared" si="17"/>
        <v>-552.16846911050709</v>
      </c>
      <c r="AW23">
        <v>20</v>
      </c>
      <c r="AX23">
        <f>(R23*SUMPRODUCT(K$23:$K24, X$23:$X24)-$AZ$3*SUMPRODUCT(K$22:$K23, W$23:$W24))/Z23</f>
        <v>825.83261806106827</v>
      </c>
    </row>
    <row r="25" spans="5:50" x14ac:dyDescent="0.25">
      <c r="AN25" s="6">
        <f t="shared" ref="AN25:AU25" si="33">SUM(AN3:AN23)</f>
        <v>11085.982460133104</v>
      </c>
      <c r="AO25" s="6">
        <f t="shared" si="33"/>
        <v>-1389.1780019204491</v>
      </c>
      <c r="AP25" s="6">
        <f t="shared" si="33"/>
        <v>-1746.405433693561</v>
      </c>
      <c r="AQ25" s="6">
        <f t="shared" si="33"/>
        <v>-7935.2252249992762</v>
      </c>
      <c r="AR25" s="6">
        <f t="shared" si="33"/>
        <v>15.173799519815248</v>
      </c>
      <c r="AS25" s="6">
        <f t="shared" si="33"/>
        <v>-1504.7339426695307</v>
      </c>
      <c r="AT25" s="6">
        <f t="shared" si="33"/>
        <v>1090.1037492281844</v>
      </c>
      <c r="AU25" s="7">
        <f t="shared" si="33"/>
        <v>-399.45639392153043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4343.3553954587533</v>
      </c>
      <c r="K3">
        <v>1</v>
      </c>
      <c r="L3" s="2">
        <v>0</v>
      </c>
      <c r="O3">
        <f>$C$3</f>
        <v>4343.3553954587533</v>
      </c>
      <c r="P3">
        <f>O3*B5</f>
        <v>3474.6843163670028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4343.3553954587533</v>
      </c>
      <c r="AF3">
        <f t="shared" ref="AF3:AF23" si="4">-$Z3*P3</f>
        <v>-3474.6843163670028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-653.76150790824954</v>
      </c>
      <c r="AJ3">
        <f t="shared" ref="AJ3:AJ23" si="8">AB3-AC3</f>
        <v>0</v>
      </c>
      <c r="AL3">
        <f t="shared" ref="AL3:AL23" si="9">SUM(AI3:AK3)</f>
        <v>-653.76150790824954</v>
      </c>
      <c r="AN3">
        <f t="shared" ref="AN3:AN23" si="10">AE3*$K3</f>
        <v>4343.3553954587533</v>
      </c>
      <c r="AO3">
        <f t="shared" ref="AO3:AO23" si="11">AF3*$K3</f>
        <v>-3474.6843163670028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-653.76150790824954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-653.76150790824954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3302.4546784612562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250000</v>
      </c>
      <c r="S4">
        <f t="shared" si="1"/>
        <v>2795.6027677906818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2761.28409638023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-2761.28409638023</v>
      </c>
      <c r="AK4">
        <f>H4*SUM(AB4, AE4:AF4)</f>
        <v>0</v>
      </c>
      <c r="AL4">
        <f t="shared" si="9"/>
        <v>-3330.2708463802301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-541.17058208103481</v>
      </c>
      <c r="AR4">
        <f t="shared" si="14"/>
        <v>-541.17058208103481</v>
      </c>
      <c r="AS4">
        <f t="shared" si="15"/>
        <v>-2626.292653966359</v>
      </c>
      <c r="AT4">
        <f t="shared" si="16"/>
        <v>0</v>
      </c>
      <c r="AU4">
        <f t="shared" si="17"/>
        <v>-3167.4632360473934</v>
      </c>
      <c r="AW4">
        <v>1</v>
      </c>
      <c r="AX4">
        <f>(R4*SUMPRODUCT(K5:$K$23, X5:$X$23)-$AZ$3*SUMPRODUCT(K4:$K$22, W5:$W$23))/Z4</f>
        <v>2795.6027677906818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4343.3553954587533</v>
      </c>
      <c r="P5">
        <f t="shared" ref="P5:P23" si="30">O5*$C$5</f>
        <v>217.16776977293767</v>
      </c>
      <c r="Q5" s="5">
        <f t="shared" ref="Q5:Q23" si="31">$C$8</f>
        <v>25</v>
      </c>
      <c r="R5">
        <f t="shared" si="0"/>
        <v>250000</v>
      </c>
      <c r="S5">
        <f t="shared" si="1"/>
        <v>5457.9095097277432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2761.28409638023</v>
      </c>
      <c r="AC5">
        <f t="shared" si="2"/>
        <v>5323.9667338064828</v>
      </c>
      <c r="AE5">
        <f t="shared" si="3"/>
        <v>4236.7649367046379</v>
      </c>
      <c r="AF5">
        <f t="shared" si="4"/>
        <v>-211.83824683523193</v>
      </c>
      <c r="AG5">
        <f t="shared" si="5"/>
        <v>-24.386473998503771</v>
      </c>
      <c r="AH5">
        <f t="shared" si="6"/>
        <v>-596.96313246227248</v>
      </c>
      <c r="AI5">
        <f t="shared" si="7"/>
        <v>3403.5770834086297</v>
      </c>
      <c r="AJ5">
        <f t="shared" si="8"/>
        <v>-2562.6826374262528</v>
      </c>
      <c r="AK5">
        <f>H5*SUM(AB5, AE5:AF5)</f>
        <v>352.20433980635613</v>
      </c>
      <c r="AL5">
        <f t="shared" si="9"/>
        <v>1193.098785788733</v>
      </c>
      <c r="AN5">
        <f t="shared" si="10"/>
        <v>3830.8217228563781</v>
      </c>
      <c r="AO5">
        <f t="shared" si="11"/>
        <v>-191.54108614281893</v>
      </c>
      <c r="AP5">
        <f t="shared" si="12"/>
        <v>-22.049897913383621</v>
      </c>
      <c r="AQ5">
        <f t="shared" si="13"/>
        <v>-539.76545070248471</v>
      </c>
      <c r="AR5">
        <f t="shared" si="14"/>
        <v>3077.465288097691</v>
      </c>
      <c r="AS5">
        <f t="shared" si="15"/>
        <v>-2317.1406634315622</v>
      </c>
      <c r="AT5">
        <f t="shared" si="16"/>
        <v>318.4580820440591</v>
      </c>
      <c r="AU5">
        <f t="shared" si="17"/>
        <v>1078.782706710188</v>
      </c>
      <c r="AW5">
        <v>2</v>
      </c>
      <c r="AX5">
        <f>(R5*SUMPRODUCT(K6:$K$23, X6:$X$23)-$AZ$3*SUMPRODUCT(K5:$K$22, W6:$W$23))/Z5</f>
        <v>5457.9095097277432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4343.3553954587533</v>
      </c>
      <c r="P6">
        <f t="shared" si="30"/>
        <v>217.16776977293767</v>
      </c>
      <c r="Q6" s="5">
        <f t="shared" si="31"/>
        <v>25</v>
      </c>
      <c r="R6">
        <f t="shared" si="0"/>
        <v>250000</v>
      </c>
      <c r="S6">
        <f t="shared" si="1"/>
        <v>7767.8370137458969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5323.9667338064828</v>
      </c>
      <c r="AC6">
        <f t="shared" si="2"/>
        <v>7473.7826081675521</v>
      </c>
      <c r="AE6">
        <f t="shared" si="3"/>
        <v>4178.9360356334855</v>
      </c>
      <c r="AF6">
        <f t="shared" si="4"/>
        <v>-208.94680178167428</v>
      </c>
      <c r="AG6">
        <f t="shared" si="5"/>
        <v>-24.053615552637147</v>
      </c>
      <c r="AH6">
        <f t="shared" si="6"/>
        <v>-889.9370588158381</v>
      </c>
      <c r="AI6">
        <f t="shared" si="7"/>
        <v>3055.9985594833361</v>
      </c>
      <c r="AJ6">
        <f t="shared" si="8"/>
        <v>-2149.8158743610693</v>
      </c>
      <c r="AK6">
        <f>H6*SUM(AB6, AE6:AF6)</f>
        <v>508.37939143090875</v>
      </c>
      <c r="AL6">
        <f t="shared" si="9"/>
        <v>1414.5620765531755</v>
      </c>
      <c r="AN6">
        <f t="shared" si="10"/>
        <v>3582.5672370623538</v>
      </c>
      <c r="AO6">
        <f t="shared" si="11"/>
        <v>-179.1283618531177</v>
      </c>
      <c r="AP6">
        <f t="shared" si="12"/>
        <v>-20.6209653071917</v>
      </c>
      <c r="AQ6">
        <f t="shared" si="13"/>
        <v>-762.93566658479517</v>
      </c>
      <c r="AR6">
        <f t="shared" si="14"/>
        <v>2619.8822433172495</v>
      </c>
      <c r="AS6">
        <f t="shared" si="15"/>
        <v>-1843.0193359097439</v>
      </c>
      <c r="AT6">
        <f t="shared" si="16"/>
        <v>435.82943988803601</v>
      </c>
      <c r="AU6">
        <f t="shared" si="17"/>
        <v>1212.6923472955414</v>
      </c>
      <c r="AW6">
        <v>3</v>
      </c>
      <c r="AX6">
        <f>(R6*SUMPRODUCT(K7:$K$23, X7:$X$23)-$AZ$3*SUMPRODUCT(K6:$K$22, W7:$W$23))/Z6</f>
        <v>7767.8370137458969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4343.3553954587533</v>
      </c>
      <c r="P7">
        <f t="shared" si="30"/>
        <v>217.16776977293767</v>
      </c>
      <c r="Q7" s="5">
        <f t="shared" si="31"/>
        <v>25</v>
      </c>
      <c r="R7">
        <f t="shared" si="0"/>
        <v>250000</v>
      </c>
      <c r="S7">
        <f t="shared" si="1"/>
        <v>9724.0443229921657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7473.7826081675521</v>
      </c>
      <c r="AC7">
        <f t="shared" si="2"/>
        <v>9215.0388135007088</v>
      </c>
      <c r="AE7">
        <f t="shared" si="3"/>
        <v>4116.0022744183016</v>
      </c>
      <c r="AF7">
        <f t="shared" si="4"/>
        <v>-205.80011372091511</v>
      </c>
      <c r="AG7">
        <f t="shared" si="5"/>
        <v>-23.691373947443012</v>
      </c>
      <c r="AH7">
        <f t="shared" si="6"/>
        <v>-1217.0544966776467</v>
      </c>
      <c r="AI7">
        <f t="shared" si="7"/>
        <v>2669.4562900722967</v>
      </c>
      <c r="AJ7">
        <f t="shared" si="8"/>
        <v>-1741.2562053331567</v>
      </c>
      <c r="AK7">
        <f>H7*SUM(AB7, AE7:AF7)</f>
        <v>702.39186023896661</v>
      </c>
      <c r="AL7">
        <f t="shared" si="9"/>
        <v>1630.5919449781068</v>
      </c>
      <c r="AN7">
        <f t="shared" si="10"/>
        <v>3323.5515164698436</v>
      </c>
      <c r="AO7">
        <f t="shared" si="11"/>
        <v>-166.17757582349219</v>
      </c>
      <c r="AP7">
        <f t="shared" si="12"/>
        <v>-19.130091909729643</v>
      </c>
      <c r="AQ7">
        <f t="shared" si="13"/>
        <v>-982.73592879175237</v>
      </c>
      <c r="AR7">
        <f t="shared" si="14"/>
        <v>2155.5079199448692</v>
      </c>
      <c r="AS7">
        <f t="shared" si="15"/>
        <v>-1406.0134849209755</v>
      </c>
      <c r="AT7">
        <f t="shared" si="16"/>
        <v>567.16089462880791</v>
      </c>
      <c r="AU7">
        <f t="shared" si="17"/>
        <v>1316.6553296527015</v>
      </c>
      <c r="AW7">
        <v>4</v>
      </c>
      <c r="AX7">
        <f>(R7*SUMPRODUCT(K8:$K$23, X8:$X$23)-$AZ$3*SUMPRODUCT(K7:$K$22, W8:$W$23))/Z7</f>
        <v>9724.0443229921657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4343.3553954587533</v>
      </c>
      <c r="P8">
        <f t="shared" si="30"/>
        <v>217.16776977293767</v>
      </c>
      <c r="Q8" s="5">
        <f t="shared" si="31"/>
        <v>25</v>
      </c>
      <c r="R8">
        <f t="shared" si="0"/>
        <v>250000</v>
      </c>
      <c r="S8">
        <f t="shared" si="1"/>
        <v>11342.692289148679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9215.0388135007088</v>
      </c>
      <c r="AC8">
        <f t="shared" si="2"/>
        <v>10571.057708203043</v>
      </c>
      <c r="AE8">
        <f t="shared" si="3"/>
        <v>4047.8802882234913</v>
      </c>
      <c r="AF8">
        <f t="shared" si="4"/>
        <v>-202.3940144111746</v>
      </c>
      <c r="AG8">
        <f t="shared" si="5"/>
        <v>-23.299269341715629</v>
      </c>
      <c r="AH8">
        <f t="shared" si="6"/>
        <v>-1551.9086625295229</v>
      </c>
      <c r="AI8">
        <f t="shared" si="7"/>
        <v>2270.278341941078</v>
      </c>
      <c r="AJ8">
        <f t="shared" si="8"/>
        <v>-1356.0188947023344</v>
      </c>
      <c r="AK8">
        <f t="shared" ref="AK8:AK23" si="32">H8*SUM(AB8:AB8, AE8:AF8)</f>
        <v>915.54280862064309</v>
      </c>
      <c r="AL8">
        <f t="shared" si="9"/>
        <v>1829.8022558593866</v>
      </c>
      <c r="AN8">
        <f t="shared" si="10"/>
        <v>3054.4294962885483</v>
      </c>
      <c r="AO8">
        <f t="shared" si="11"/>
        <v>-152.72147481442744</v>
      </c>
      <c r="AP8">
        <f t="shared" si="12"/>
        <v>-17.581047474736604</v>
      </c>
      <c r="AQ8">
        <f t="shared" si="13"/>
        <v>-1171.0315663648821</v>
      </c>
      <c r="AR8">
        <f t="shared" si="14"/>
        <v>1713.0954076345022</v>
      </c>
      <c r="AS8">
        <f t="shared" si="15"/>
        <v>-1023.2180337826051</v>
      </c>
      <c r="AT8">
        <f t="shared" si="16"/>
        <v>690.84576633886752</v>
      </c>
      <c r="AU8">
        <f t="shared" si="17"/>
        <v>1380.7231401907645</v>
      </c>
      <c r="AW8">
        <v>5</v>
      </c>
      <c r="AX8">
        <f>(R8*SUMPRODUCT(K9:$K$23, X9:$X$23)-$AZ$3*SUMPRODUCT(K8:$K$22, W9:$W$23))/Z8</f>
        <v>11342.692289148679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4343.3553954587533</v>
      </c>
      <c r="P9">
        <f t="shared" si="30"/>
        <v>217.16776977293767</v>
      </c>
      <c r="Q9" s="5">
        <f t="shared" si="31"/>
        <v>25</v>
      </c>
      <c r="R9">
        <f t="shared" si="0"/>
        <v>250000</v>
      </c>
      <c r="S9">
        <f t="shared" si="1"/>
        <v>12625.21491358739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10571.057708203043</v>
      </c>
      <c r="AC9">
        <f t="shared" si="2"/>
        <v>11552.320829195571</v>
      </c>
      <c r="AE9">
        <f t="shared" si="3"/>
        <v>3974.2559114425339</v>
      </c>
      <c r="AF9">
        <f t="shared" si="4"/>
        <v>-198.71279557212671</v>
      </c>
      <c r="AG9">
        <f t="shared" si="5"/>
        <v>-22.875493423804695</v>
      </c>
      <c r="AH9">
        <f t="shared" si="6"/>
        <v>-1907.8322449377872</v>
      </c>
      <c r="AI9">
        <f t="shared" si="7"/>
        <v>1844.8353775088156</v>
      </c>
      <c r="AJ9">
        <f t="shared" si="8"/>
        <v>-981.26312099252755</v>
      </c>
      <c r="AK9">
        <f t="shared" si="32"/>
        <v>1053.0405004869915</v>
      </c>
      <c r="AL9">
        <f t="shared" si="9"/>
        <v>1916.6127570032795</v>
      </c>
      <c r="AN9">
        <f t="shared" si="10"/>
        <v>2793.8088112872215</v>
      </c>
      <c r="AO9">
        <f t="shared" si="11"/>
        <v>-139.69044056436107</v>
      </c>
      <c r="AP9">
        <f t="shared" si="12"/>
        <v>-16.080936032821082</v>
      </c>
      <c r="AQ9">
        <f t="shared" si="13"/>
        <v>-1341.1613784152112</v>
      </c>
      <c r="AR9">
        <f t="shared" si="14"/>
        <v>1296.8760562748282</v>
      </c>
      <c r="AS9">
        <f t="shared" si="15"/>
        <v>-689.80498858339877</v>
      </c>
      <c r="AT9">
        <f t="shared" si="16"/>
        <v>740.26280502782424</v>
      </c>
      <c r="AU9">
        <f t="shared" si="17"/>
        <v>1347.3338727192536</v>
      </c>
      <c r="AW9">
        <v>6</v>
      </c>
      <c r="AX9">
        <f>(R9*SUMPRODUCT(K10:$K$23, X10:$X$23)-$AZ$3*SUMPRODUCT(K9:$K$22, W10:$W$23))/Z9</f>
        <v>12625.21491358739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4343.3553954587533</v>
      </c>
      <c r="P10">
        <f t="shared" si="30"/>
        <v>217.16776977293767</v>
      </c>
      <c r="Q10" s="5">
        <f t="shared" si="31"/>
        <v>25</v>
      </c>
      <c r="R10">
        <f t="shared" si="0"/>
        <v>250000</v>
      </c>
      <c r="S10">
        <f t="shared" si="1"/>
        <v>13559.392493955604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11552.320829195571</v>
      </c>
      <c r="AC10">
        <f t="shared" si="2"/>
        <v>12159.647566647016</v>
      </c>
      <c r="AE10">
        <f t="shared" si="3"/>
        <v>3894.9879862992434</v>
      </c>
      <c r="AF10">
        <f t="shared" si="4"/>
        <v>-194.74939931496218</v>
      </c>
      <c r="AG10">
        <f t="shared" si="5"/>
        <v>-22.41923370104421</v>
      </c>
      <c r="AH10">
        <f t="shared" si="6"/>
        <v>-2275.04788522436</v>
      </c>
      <c r="AI10">
        <f t="shared" si="7"/>
        <v>1402.771468058877</v>
      </c>
      <c r="AJ10">
        <f t="shared" si="8"/>
        <v>-607.3267374514453</v>
      </c>
      <c r="AK10">
        <f t="shared" si="32"/>
        <v>828.21397629856597</v>
      </c>
      <c r="AL10">
        <f t="shared" si="9"/>
        <v>1623.6587069059976</v>
      </c>
      <c r="AN10">
        <f t="shared" si="10"/>
        <v>2597.0647033225964</v>
      </c>
      <c r="AO10">
        <f t="shared" si="11"/>
        <v>-129.85323516612982</v>
      </c>
      <c r="AP10">
        <f t="shared" si="12"/>
        <v>-14.948492967199899</v>
      </c>
      <c r="AQ10">
        <f t="shared" si="13"/>
        <v>-1516.9357599736047</v>
      </c>
      <c r="AR10">
        <f t="shared" si="14"/>
        <v>935.32721521566202</v>
      </c>
      <c r="AS10">
        <f t="shared" si="15"/>
        <v>-404.94780440076056</v>
      </c>
      <c r="AT10">
        <f t="shared" si="16"/>
        <v>552.22899074642032</v>
      </c>
      <c r="AU10">
        <f t="shared" si="17"/>
        <v>1082.6084015613219</v>
      </c>
      <c r="AW10">
        <v>7</v>
      </c>
      <c r="AX10">
        <f>(R10*SUMPRODUCT(K11:$K$23, X11:$X$23)-$AZ$3*SUMPRODUCT(K10:$K$22, W11:$W$23))/Z10</f>
        <v>13559.392493955604</v>
      </c>
    </row>
    <row r="11" spans="1:52" x14ac:dyDescent="0.25">
      <c r="A11" t="s">
        <v>33</v>
      </c>
      <c r="C11" s="24">
        <f>AU25</f>
        <v>2066.9787890090361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4343.3553954587533</v>
      </c>
      <c r="P11">
        <f t="shared" si="30"/>
        <v>217.16776977293767</v>
      </c>
      <c r="Q11" s="5">
        <f t="shared" si="31"/>
        <v>25</v>
      </c>
      <c r="R11">
        <f t="shared" si="0"/>
        <v>250000</v>
      </c>
      <c r="S11">
        <f t="shared" si="1"/>
        <v>14175.064213648249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12159.647566647016</v>
      </c>
      <c r="AC11">
        <f t="shared" si="2"/>
        <v>12432.50433174321</v>
      </c>
      <c r="AE11">
        <f t="shared" si="3"/>
        <v>3809.420821977601</v>
      </c>
      <c r="AF11">
        <f t="shared" si="4"/>
        <v>-190.47104109888005</v>
      </c>
      <c r="AG11">
        <f t="shared" si="5"/>
        <v>-21.926716070486577</v>
      </c>
      <c r="AH11">
        <f t="shared" si="6"/>
        <v>-2683.2529354719236</v>
      </c>
      <c r="AI11">
        <f t="shared" si="7"/>
        <v>913.77012933631067</v>
      </c>
      <c r="AJ11">
        <f t="shared" si="8"/>
        <v>-272.85676509619407</v>
      </c>
      <c r="AK11">
        <f t="shared" si="32"/>
        <v>809.44204392807046</v>
      </c>
      <c r="AL11">
        <f t="shared" si="9"/>
        <v>1450.3554081681871</v>
      </c>
      <c r="AN11">
        <f t="shared" si="10"/>
        <v>2416.066781012697</v>
      </c>
      <c r="AO11">
        <f t="shared" si="11"/>
        <v>-120.80333905063486</v>
      </c>
      <c r="AP11">
        <f t="shared" si="12"/>
        <v>-13.906683664079415</v>
      </c>
      <c r="AQ11">
        <f t="shared" si="13"/>
        <v>-1701.8120563227812</v>
      </c>
      <c r="AR11">
        <f t="shared" si="14"/>
        <v>579.54470197520152</v>
      </c>
      <c r="AS11">
        <f t="shared" si="15"/>
        <v>-173.05522202224566</v>
      </c>
      <c r="AT11">
        <f t="shared" si="16"/>
        <v>513.37621252208578</v>
      </c>
      <c r="AU11">
        <f t="shared" si="17"/>
        <v>919.86569247504167</v>
      </c>
      <c r="AW11">
        <v>8</v>
      </c>
      <c r="AX11">
        <f>(R11*SUMPRODUCT(K12:$K$23, X12:$X$23)-$AZ$3*SUMPRODUCT(K11:$K$22, W12:$W$23))/Z11</f>
        <v>14175.064213648249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4343.3553954587533</v>
      </c>
      <c r="P12">
        <f t="shared" si="30"/>
        <v>217.16776977293767</v>
      </c>
      <c r="Q12" s="5">
        <f t="shared" si="31"/>
        <v>25</v>
      </c>
      <c r="R12">
        <f t="shared" si="0"/>
        <v>250000</v>
      </c>
      <c r="S12">
        <f t="shared" si="1"/>
        <v>14506.87312208004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12432.50433174321</v>
      </c>
      <c r="AC12">
        <f t="shared" si="2"/>
        <v>12414.705079438358</v>
      </c>
      <c r="AE12">
        <f t="shared" si="3"/>
        <v>3716.9606321114879</v>
      </c>
      <c r="AF12">
        <f t="shared" si="4"/>
        <v>-185.84803160557439</v>
      </c>
      <c r="AG12">
        <f t="shared" si="5"/>
        <v>-21.394522746157268</v>
      </c>
      <c r="AH12">
        <f t="shared" si="6"/>
        <v>-3129.261636244421</v>
      </c>
      <c r="AI12">
        <f t="shared" si="7"/>
        <v>380.45644151533543</v>
      </c>
      <c r="AJ12">
        <f t="shared" si="8"/>
        <v>17.799252304852416</v>
      </c>
      <c r="AK12">
        <f t="shared" si="32"/>
        <v>1117.4531852574387</v>
      </c>
      <c r="AL12">
        <f t="shared" si="9"/>
        <v>1515.7088790776265</v>
      </c>
      <c r="AN12">
        <f t="shared" si="10"/>
        <v>2203.2012359292394</v>
      </c>
      <c r="AO12">
        <f t="shared" si="11"/>
        <v>-110.16006179646196</v>
      </c>
      <c r="AP12">
        <f t="shared" si="12"/>
        <v>-12.681446919084852</v>
      </c>
      <c r="AQ12">
        <f t="shared" si="13"/>
        <v>-1854.8469534376463</v>
      </c>
      <c r="AR12">
        <f t="shared" si="14"/>
        <v>225.51277377604612</v>
      </c>
      <c r="AS12">
        <f t="shared" si="15"/>
        <v>10.550376653946483</v>
      </c>
      <c r="AT12">
        <f t="shared" si="16"/>
        <v>662.36220464182975</v>
      </c>
      <c r="AU12">
        <f t="shared" si="17"/>
        <v>898.42535507182231</v>
      </c>
      <c r="AW12">
        <v>9</v>
      </c>
      <c r="AX12">
        <f>(R12*SUMPRODUCT(K13:$K$23, X13:$X$23)-$AZ$3*SUMPRODUCT(K12:$K$22, W13:$W$23))/Z12</f>
        <v>14506.87312208004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4343.3553954587533</v>
      </c>
      <c r="P13">
        <f t="shared" si="30"/>
        <v>217.16776977293767</v>
      </c>
      <c r="Q13" s="5">
        <f t="shared" si="31"/>
        <v>25</v>
      </c>
      <c r="R13">
        <f t="shared" si="0"/>
        <v>250000</v>
      </c>
      <c r="S13">
        <f t="shared" si="1"/>
        <v>14597.918711301709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12414.705079438358</v>
      </c>
      <c r="AC13">
        <f t="shared" si="2"/>
        <v>12157.558889450986</v>
      </c>
      <c r="AE13">
        <f t="shared" si="3"/>
        <v>3617.2690122752324</v>
      </c>
      <c r="AF13">
        <f t="shared" si="4"/>
        <v>-180.86345061376161</v>
      </c>
      <c r="AG13">
        <f t="shared" si="5"/>
        <v>-20.820705899736588</v>
      </c>
      <c r="AH13">
        <f t="shared" si="6"/>
        <v>-3598.7161895910644</v>
      </c>
      <c r="AI13">
        <f t="shared" si="7"/>
        <v>-183.13133382932983</v>
      </c>
      <c r="AJ13">
        <f t="shared" si="8"/>
        <v>257.14618998737205</v>
      </c>
      <c r="AK13">
        <f t="shared" si="32"/>
        <v>1646.9303956102722</v>
      </c>
      <c r="AL13">
        <f t="shared" si="9"/>
        <v>1720.9452517683144</v>
      </c>
      <c r="AN13">
        <f t="shared" si="10"/>
        <v>1942.3043366478005</v>
      </c>
      <c r="AO13">
        <f t="shared" si="11"/>
        <v>-97.115216832390033</v>
      </c>
      <c r="AP13">
        <f t="shared" si="12"/>
        <v>-11.179745610263668</v>
      </c>
      <c r="AQ13">
        <f t="shared" si="13"/>
        <v>-1932.3423382909652</v>
      </c>
      <c r="AR13">
        <f t="shared" si="14"/>
        <v>-98.332964085818176</v>
      </c>
      <c r="AS13">
        <f t="shared" si="15"/>
        <v>138.07548132859995</v>
      </c>
      <c r="AT13">
        <f t="shared" si="16"/>
        <v>884.32462133604645</v>
      </c>
      <c r="AU13">
        <f t="shared" si="17"/>
        <v>924.06713857882812</v>
      </c>
      <c r="AW13">
        <v>10</v>
      </c>
      <c r="AX13">
        <f>(R13*SUMPRODUCT(K14:$K$23, X14:$X$23)-$AZ$3*SUMPRODUCT(K13:$K$22, W14:$W$23))/Z13</f>
        <v>14597.918711301709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4343.3553954587533</v>
      </c>
      <c r="P14">
        <f t="shared" si="30"/>
        <v>217.16776977293767</v>
      </c>
      <c r="Q14" s="5">
        <f t="shared" si="31"/>
        <v>25</v>
      </c>
      <c r="R14">
        <f t="shared" si="0"/>
        <v>250000</v>
      </c>
      <c r="S14">
        <f t="shared" si="1"/>
        <v>14359.920682215421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12157.558889450986</v>
      </c>
      <c r="AC14">
        <f t="shared" si="2"/>
        <v>11603.967808222988</v>
      </c>
      <c r="AE14">
        <f t="shared" si="3"/>
        <v>3509.7795666096508</v>
      </c>
      <c r="AF14">
        <f t="shared" si="4"/>
        <v>-175.48897833048255</v>
      </c>
      <c r="AG14">
        <f t="shared" si="5"/>
        <v>-20.202005402777669</v>
      </c>
      <c r="AH14">
        <f t="shared" si="6"/>
        <v>-4104.9343796155317</v>
      </c>
      <c r="AI14">
        <f t="shared" si="7"/>
        <v>-790.84579673914095</v>
      </c>
      <c r="AJ14">
        <f t="shared" si="8"/>
        <v>553.59108122799807</v>
      </c>
      <c r="AK14">
        <f t="shared" si="32"/>
        <v>1325.6375598093693</v>
      </c>
      <c r="AL14">
        <f t="shared" si="9"/>
        <v>1088.3828442982265</v>
      </c>
      <c r="AN14">
        <f t="shared" si="10"/>
        <v>1736.0350137909645</v>
      </c>
      <c r="AO14">
        <f t="shared" si="11"/>
        <v>-86.801750689548228</v>
      </c>
      <c r="AP14">
        <f t="shared" si="12"/>
        <v>-9.9924761833103535</v>
      </c>
      <c r="AQ14">
        <f t="shared" si="13"/>
        <v>-2030.4152090128757</v>
      </c>
      <c r="AR14">
        <f t="shared" si="14"/>
        <v>-391.17442209476957</v>
      </c>
      <c r="AS14">
        <f t="shared" si="15"/>
        <v>273.82161246740446</v>
      </c>
      <c r="AT14">
        <f t="shared" si="16"/>
        <v>655.69736667209622</v>
      </c>
      <c r="AU14">
        <f t="shared" si="17"/>
        <v>538.34455704473112</v>
      </c>
      <c r="AW14">
        <v>11</v>
      </c>
      <c r="AX14">
        <f>(R14*SUMPRODUCT(K15:$K$23, X15:$X$23)-$AZ$3*SUMPRODUCT(K14:$K$22, W15:$W$23))/Z14</f>
        <v>14359.920682215421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4343.3553954587533</v>
      </c>
      <c r="P15">
        <f t="shared" si="30"/>
        <v>217.16776977293767</v>
      </c>
      <c r="Q15" s="5">
        <f t="shared" si="31"/>
        <v>25</v>
      </c>
      <c r="R15">
        <f t="shared" si="0"/>
        <v>250000</v>
      </c>
      <c r="S15">
        <f t="shared" si="1"/>
        <v>13830.204064133381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11603.967808222988</v>
      </c>
      <c r="AC15">
        <f t="shared" si="2"/>
        <v>10807.145305078891</v>
      </c>
      <c r="AE15">
        <f t="shared" si="3"/>
        <v>3393.9682055777689</v>
      </c>
      <c r="AF15">
        <f t="shared" si="4"/>
        <v>-169.69841027888845</v>
      </c>
      <c r="AG15">
        <f t="shared" si="5"/>
        <v>-19.535404638579497</v>
      </c>
      <c r="AH15">
        <f t="shared" si="6"/>
        <v>-4645.807101703921</v>
      </c>
      <c r="AI15">
        <f t="shared" si="7"/>
        <v>-1441.0727110436201</v>
      </c>
      <c r="AJ15">
        <f t="shared" si="8"/>
        <v>796.82250314409612</v>
      </c>
      <c r="AK15">
        <f t="shared" si="32"/>
        <v>1268.8522917333664</v>
      </c>
      <c r="AL15">
        <f t="shared" si="9"/>
        <v>624.60208383384247</v>
      </c>
      <c r="AN15">
        <f t="shared" si="10"/>
        <v>1546.4239796763334</v>
      </c>
      <c r="AO15">
        <f t="shared" si="11"/>
        <v>-77.321198983816672</v>
      </c>
      <c r="AP15">
        <f t="shared" si="12"/>
        <v>-8.9010905099615787</v>
      </c>
      <c r="AQ15">
        <f t="shared" si="13"/>
        <v>-2116.8104919835341</v>
      </c>
      <c r="AR15">
        <f t="shared" si="14"/>
        <v>-656.60880180097911</v>
      </c>
      <c r="AS15">
        <f t="shared" si="15"/>
        <v>363.06333818409598</v>
      </c>
      <c r="AT15">
        <f t="shared" si="16"/>
        <v>578.13847736670766</v>
      </c>
      <c r="AU15">
        <f t="shared" si="17"/>
        <v>284.59301374982459</v>
      </c>
      <c r="AW15">
        <v>12</v>
      </c>
      <c r="AX15">
        <f>(R15*SUMPRODUCT(K16:$K$23, X16:$X$23)-$AZ$3*SUMPRODUCT(K15:$K$22, W16:$W$23))/Z15</f>
        <v>13830.204064133381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4343.3553954587533</v>
      </c>
      <c r="P16">
        <f t="shared" si="30"/>
        <v>217.16776977293767</v>
      </c>
      <c r="Q16" s="5">
        <f t="shared" si="31"/>
        <v>25</v>
      </c>
      <c r="R16">
        <f t="shared" si="0"/>
        <v>250000</v>
      </c>
      <c r="S16">
        <f t="shared" si="1"/>
        <v>13037.698000740345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10807.145305078891</v>
      </c>
      <c r="AC16">
        <f t="shared" si="2"/>
        <v>9816.8488995264306</v>
      </c>
      <c r="AE16">
        <f t="shared" si="3"/>
        <v>3270.3674860194069</v>
      </c>
      <c r="AF16">
        <f t="shared" si="4"/>
        <v>-163.51837430097035</v>
      </c>
      <c r="AG16">
        <f t="shared" si="5"/>
        <v>-18.823968960948822</v>
      </c>
      <c r="AH16">
        <f t="shared" si="6"/>
        <v>-5160.8163124487992</v>
      </c>
      <c r="AI16">
        <f t="shared" si="7"/>
        <v>-2072.7911696913111</v>
      </c>
      <c r="AJ16">
        <f t="shared" si="8"/>
        <v>990.29640555246078</v>
      </c>
      <c r="AK16">
        <f t="shared" si="32"/>
        <v>1190.6205022453476</v>
      </c>
      <c r="AL16">
        <f t="shared" si="9"/>
        <v>108.12573810649724</v>
      </c>
      <c r="AN16">
        <f t="shared" si="10"/>
        <v>1372.6490989307329</v>
      </c>
      <c r="AO16">
        <f t="shared" si="11"/>
        <v>-68.632454946536654</v>
      </c>
      <c r="AP16">
        <f t="shared" si="12"/>
        <v>-7.9008564459514545</v>
      </c>
      <c r="AQ16">
        <f t="shared" si="13"/>
        <v>-2166.1143254736462</v>
      </c>
      <c r="AR16">
        <f t="shared" si="14"/>
        <v>-869.99853793540137</v>
      </c>
      <c r="AS16">
        <f t="shared" si="15"/>
        <v>415.65037402278728</v>
      </c>
      <c r="AT16">
        <f t="shared" si="16"/>
        <v>499.73104446581902</v>
      </c>
      <c r="AU16">
        <f t="shared" si="17"/>
        <v>45.382880553204934</v>
      </c>
      <c r="AW16">
        <v>13</v>
      </c>
      <c r="AX16">
        <f>(R16*SUMPRODUCT(K17:$K$23, X17:$X$23)-$AZ$3*SUMPRODUCT(K16:$K$22, W17:$W$23))/Z16</f>
        <v>13037.698000740345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4343.3553954587533</v>
      </c>
      <c r="P17">
        <f t="shared" si="30"/>
        <v>217.16776977293767</v>
      </c>
      <c r="Q17" s="5">
        <f t="shared" si="31"/>
        <v>25</v>
      </c>
      <c r="R17">
        <f t="shared" si="0"/>
        <v>250000</v>
      </c>
      <c r="S17">
        <f t="shared" si="1"/>
        <v>11997.324080794917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9816.8488995264306</v>
      </c>
      <c r="AC17">
        <f t="shared" si="2"/>
        <v>8671.4469799858707</v>
      </c>
      <c r="AE17">
        <f t="shared" si="3"/>
        <v>3139.2980445736748</v>
      </c>
      <c r="AF17">
        <f t="shared" si="4"/>
        <v>-156.96490222868374</v>
      </c>
      <c r="AG17">
        <f t="shared" si="5"/>
        <v>-18.069543928272626</v>
      </c>
      <c r="AH17">
        <f t="shared" si="6"/>
        <v>-5661.8534306670881</v>
      </c>
      <c r="AI17">
        <f t="shared" si="7"/>
        <v>-2697.5898322503699</v>
      </c>
      <c r="AJ17">
        <f t="shared" si="8"/>
        <v>1145.4019195405599</v>
      </c>
      <c r="AK17">
        <f t="shared" si="32"/>
        <v>1095.2260073229377</v>
      </c>
      <c r="AL17">
        <f t="shared" si="9"/>
        <v>-456.96190538687233</v>
      </c>
      <c r="AN17">
        <f t="shared" si="10"/>
        <v>1213.7736063492835</v>
      </c>
      <c r="AO17">
        <f t="shared" si="11"/>
        <v>-60.688680317464168</v>
      </c>
      <c r="AP17">
        <f t="shared" si="12"/>
        <v>-6.9863820470364848</v>
      </c>
      <c r="AQ17">
        <f t="shared" si="13"/>
        <v>-2189.090732891887</v>
      </c>
      <c r="AR17">
        <f t="shared" si="14"/>
        <v>-1042.9921889071045</v>
      </c>
      <c r="AS17">
        <f t="shared" si="15"/>
        <v>442.85652361145532</v>
      </c>
      <c r="AT17">
        <f t="shared" si="16"/>
        <v>423.4565822680334</v>
      </c>
      <c r="AU17">
        <f t="shared" si="17"/>
        <v>-176.67908302761575</v>
      </c>
      <c r="AW17">
        <v>14</v>
      </c>
      <c r="AX17">
        <f>(R17*SUMPRODUCT(K18:$K$23, X18:$X$23)-$AZ$3*SUMPRODUCT(K17:$K$22, W18:$W$23))/Z17</f>
        <v>11997.324080794917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4343.3553954587533</v>
      </c>
      <c r="P18">
        <f t="shared" si="30"/>
        <v>217.16776977293767</v>
      </c>
      <c r="Q18" s="5">
        <f t="shared" si="31"/>
        <v>25</v>
      </c>
      <c r="R18">
        <f t="shared" si="0"/>
        <v>250000</v>
      </c>
      <c r="S18">
        <f t="shared" si="1"/>
        <v>10709.269623722221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8671.4469799858707</v>
      </c>
      <c r="AC18">
        <f t="shared" si="2"/>
        <v>7399.0202625562251</v>
      </c>
      <c r="AE18">
        <f t="shared" si="3"/>
        <v>3000.8185158861015</v>
      </c>
      <c r="AF18">
        <f t="shared" si="4"/>
        <v>-150.04092579430508</v>
      </c>
      <c r="AG18">
        <f t="shared" si="5"/>
        <v>-17.272467036796268</v>
      </c>
      <c r="AH18">
        <f t="shared" si="6"/>
        <v>-6163.8145219363105</v>
      </c>
      <c r="AI18">
        <f t="shared" si="7"/>
        <v>-3330.3093988813102</v>
      </c>
      <c r="AJ18">
        <f t="shared" si="8"/>
        <v>1272.4267174296456</v>
      </c>
      <c r="AK18">
        <f t="shared" si="32"/>
        <v>985.95675646154609</v>
      </c>
      <c r="AL18">
        <f t="shared" si="9"/>
        <v>-1071.9259249901186</v>
      </c>
      <c r="AN18">
        <f t="shared" si="10"/>
        <v>1068.7768488742568</v>
      </c>
      <c r="AO18">
        <f t="shared" si="11"/>
        <v>-53.438842443712836</v>
      </c>
      <c r="AP18">
        <f t="shared" si="12"/>
        <v>-6.1517925173227193</v>
      </c>
      <c r="AQ18">
        <f t="shared" si="13"/>
        <v>-2195.3151204997816</v>
      </c>
      <c r="AR18">
        <f t="shared" si="14"/>
        <v>-1186.1289065865606</v>
      </c>
      <c r="AS18">
        <f t="shared" si="15"/>
        <v>453.18975815380117</v>
      </c>
      <c r="AT18">
        <f t="shared" si="16"/>
        <v>351.16010838999063</v>
      </c>
      <c r="AU18">
        <f t="shared" si="17"/>
        <v>-381.77904004276877</v>
      </c>
      <c r="AW18">
        <v>15</v>
      </c>
      <c r="AX18">
        <f>(R18*SUMPRODUCT(K19:$K$23, X19:$X$23)-$AZ$3*SUMPRODUCT(K18:$K$22, W19:$W$23))/Z18</f>
        <v>10709.269623722221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4343.3553954587533</v>
      </c>
      <c r="P19">
        <f t="shared" si="30"/>
        <v>217.16776977293767</v>
      </c>
      <c r="Q19" s="5">
        <f t="shared" si="31"/>
        <v>25</v>
      </c>
      <c r="R19">
        <f t="shared" si="0"/>
        <v>250000</v>
      </c>
      <c r="S19">
        <f t="shared" si="1"/>
        <v>9139.0490422994972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7399.0202625562251</v>
      </c>
      <c r="AC19">
        <f t="shared" si="2"/>
        <v>6005.1625823582108</v>
      </c>
      <c r="AE19">
        <f t="shared" si="3"/>
        <v>2853.9681953747199</v>
      </c>
      <c r="AF19">
        <f t="shared" si="4"/>
        <v>-142.69840976873598</v>
      </c>
      <c r="AG19">
        <f t="shared" si="5"/>
        <v>-16.427208549170995</v>
      </c>
      <c r="AH19">
        <f t="shared" si="6"/>
        <v>-6725.3381725731233</v>
      </c>
      <c r="AI19">
        <f t="shared" si="7"/>
        <v>-4030.4955955163105</v>
      </c>
      <c r="AJ19">
        <f t="shared" si="8"/>
        <v>1393.8576801980144</v>
      </c>
      <c r="AK19">
        <f t="shared" si="32"/>
        <v>865.13751942124031</v>
      </c>
      <c r="AL19">
        <f t="shared" si="9"/>
        <v>-1771.5003958970558</v>
      </c>
      <c r="AN19">
        <f t="shared" si="10"/>
        <v>936.35083695314472</v>
      </c>
      <c r="AO19">
        <f t="shared" si="11"/>
        <v>-46.817541847657232</v>
      </c>
      <c r="AP19">
        <f t="shared" si="12"/>
        <v>-5.3895591754485341</v>
      </c>
      <c r="AQ19">
        <f t="shared" si="13"/>
        <v>-2206.4983193882294</v>
      </c>
      <c r="AR19">
        <f t="shared" si="14"/>
        <v>-1322.3545834581903</v>
      </c>
      <c r="AS19">
        <f t="shared" si="15"/>
        <v>457.30706024059862</v>
      </c>
      <c r="AT19">
        <f t="shared" si="16"/>
        <v>283.84066847783674</v>
      </c>
      <c r="AU19">
        <f t="shared" si="17"/>
        <v>-581.20685473975493</v>
      </c>
      <c r="AW19">
        <v>16</v>
      </c>
      <c r="AX19">
        <f>(R19*SUMPRODUCT(K20:$K$23, X20:$X$23)-$AZ$3*SUMPRODUCT(K19:$K$22, W20:$W$23))/Z19</f>
        <v>9139.0490422994972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4343.3553954587533</v>
      </c>
      <c r="P20">
        <f t="shared" si="30"/>
        <v>217.16776977293767</v>
      </c>
      <c r="Q20" s="5">
        <f t="shared" si="31"/>
        <v>25</v>
      </c>
      <c r="R20">
        <f t="shared" si="0"/>
        <v>250000</v>
      </c>
      <c r="S20">
        <f t="shared" si="1"/>
        <v>7285.9461144572488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6005.1625823582108</v>
      </c>
      <c r="AC20">
        <f t="shared" si="2"/>
        <v>4528.595291891118</v>
      </c>
      <c r="AE20">
        <f t="shared" si="3"/>
        <v>2699.6217767594098</v>
      </c>
      <c r="AF20">
        <f t="shared" si="4"/>
        <v>-134.9810888379705</v>
      </c>
      <c r="AG20">
        <f t="shared" si="5"/>
        <v>-15.538803131226789</v>
      </c>
      <c r="AH20">
        <f t="shared" si="6"/>
        <v>-7241.3333245249614</v>
      </c>
      <c r="AI20">
        <f t="shared" si="7"/>
        <v>-4692.2314397347491</v>
      </c>
      <c r="AJ20">
        <f t="shared" si="8"/>
        <v>1476.5672904670928</v>
      </c>
      <c r="AK20">
        <f t="shared" si="32"/>
        <v>733.31806583782975</v>
      </c>
      <c r="AL20">
        <f t="shared" si="9"/>
        <v>-2482.3460834298266</v>
      </c>
      <c r="AN20">
        <f t="shared" si="10"/>
        <v>815.89554874701673</v>
      </c>
      <c r="AO20">
        <f t="shared" si="11"/>
        <v>-40.794777437350838</v>
      </c>
      <c r="AP20">
        <f t="shared" si="12"/>
        <v>-4.6962283445656201</v>
      </c>
      <c r="AQ20">
        <f t="shared" si="13"/>
        <v>-2188.5182870192443</v>
      </c>
      <c r="AR20">
        <f t="shared" si="14"/>
        <v>-1418.113744054144</v>
      </c>
      <c r="AS20">
        <f t="shared" si="15"/>
        <v>446.25683867600139</v>
      </c>
      <c r="AT20">
        <f t="shared" si="16"/>
        <v>221.62769276926693</v>
      </c>
      <c r="AU20">
        <f t="shared" si="17"/>
        <v>-750.22921260887574</v>
      </c>
      <c r="AW20">
        <v>17</v>
      </c>
      <c r="AX20">
        <f>(R20*SUMPRODUCT(K21:$K$23, X21:$X$23)-$AZ$3*SUMPRODUCT(K20:$K$22, W21:$W$23))/Z20</f>
        <v>7285.9461144572488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4343.3553954587533</v>
      </c>
      <c r="P21">
        <f t="shared" si="30"/>
        <v>217.16776977293767</v>
      </c>
      <c r="Q21" s="5">
        <f t="shared" si="31"/>
        <v>25</v>
      </c>
      <c r="R21">
        <f t="shared" si="0"/>
        <v>250000</v>
      </c>
      <c r="S21">
        <f t="shared" si="1"/>
        <v>5165.057761994899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4528.595291891118</v>
      </c>
      <c r="AC21">
        <f t="shared" si="2"/>
        <v>3020.280276155816</v>
      </c>
      <c r="AE21">
        <f t="shared" si="3"/>
        <v>2539.787788969933</v>
      </c>
      <c r="AF21">
        <f t="shared" si="4"/>
        <v>-126.98938944849667</v>
      </c>
      <c r="AG21">
        <f t="shared" si="5"/>
        <v>-14.618811711939566</v>
      </c>
      <c r="AH21">
        <f t="shared" si="6"/>
        <v>-7646.0338797495515</v>
      </c>
      <c r="AI21">
        <f t="shared" si="7"/>
        <v>-5247.8542919400552</v>
      </c>
      <c r="AJ21">
        <f t="shared" si="8"/>
        <v>1508.315015735302</v>
      </c>
      <c r="AK21">
        <f t="shared" si="32"/>
        <v>593.97505817417232</v>
      </c>
      <c r="AL21">
        <f t="shared" si="9"/>
        <v>-3145.5642180305808</v>
      </c>
      <c r="AN21">
        <f t="shared" si="10"/>
        <v>707.08437247059067</v>
      </c>
      <c r="AO21">
        <f t="shared" si="11"/>
        <v>-35.35421862352954</v>
      </c>
      <c r="AP21">
        <f t="shared" si="12"/>
        <v>-4.0699200738321526</v>
      </c>
      <c r="AQ21">
        <f t="shared" si="13"/>
        <v>-2128.678266440626</v>
      </c>
      <c r="AR21">
        <f t="shared" si="14"/>
        <v>-1461.0180326673972</v>
      </c>
      <c r="AS21">
        <f t="shared" si="15"/>
        <v>419.91932594561774</v>
      </c>
      <c r="AT21">
        <f t="shared" si="16"/>
        <v>165.36439898492605</v>
      </c>
      <c r="AU21">
        <f t="shared" si="17"/>
        <v>-875.73430773685322</v>
      </c>
      <c r="AW21">
        <v>18</v>
      </c>
      <c r="AX21">
        <f>(R21*SUMPRODUCT(K22:$K$23, X22:$X$23)-$AZ$3*SUMPRODUCT(K21:$K$22, W22:$W$23))/Z21</f>
        <v>5165.057761994899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4343.3553954587533</v>
      </c>
      <c r="P22">
        <f t="shared" si="30"/>
        <v>217.16776977293767</v>
      </c>
      <c r="Q22" s="5">
        <f t="shared" si="31"/>
        <v>25</v>
      </c>
      <c r="R22">
        <f t="shared" si="0"/>
        <v>250000</v>
      </c>
      <c r="S22">
        <f t="shared" si="1"/>
        <v>2746.2976303094929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3020.280276155816</v>
      </c>
      <c r="AC22">
        <f t="shared" si="2"/>
        <v>1501.7720866477164</v>
      </c>
      <c r="AE22">
        <f t="shared" si="3"/>
        <v>2375.099415046152</v>
      </c>
      <c r="AF22">
        <f t="shared" si="4"/>
        <v>-118.7549707523076</v>
      </c>
      <c r="AG22">
        <f t="shared" si="5"/>
        <v>-13.670878841330053</v>
      </c>
      <c r="AH22">
        <f t="shared" si="6"/>
        <v>-8017.4475349011791</v>
      </c>
      <c r="AI22">
        <f t="shared" si="7"/>
        <v>-5774.7739694486645</v>
      </c>
      <c r="AJ22">
        <f t="shared" si="8"/>
        <v>1518.5081895080996</v>
      </c>
      <c r="AK22">
        <f t="shared" si="32"/>
        <v>451.5207773288775</v>
      </c>
      <c r="AL22">
        <f t="shared" si="9"/>
        <v>-3804.7450026116876</v>
      </c>
      <c r="AN22">
        <f t="shared" si="10"/>
        <v>609.11285864210151</v>
      </c>
      <c r="AO22">
        <f t="shared" si="11"/>
        <v>-30.455642932105079</v>
      </c>
      <c r="AP22">
        <f t="shared" si="12"/>
        <v>-3.5060040175331189</v>
      </c>
      <c r="AQ22">
        <f t="shared" si="13"/>
        <v>-2056.1372530597137</v>
      </c>
      <c r="AR22">
        <f t="shared" si="14"/>
        <v>-1480.9860413672502</v>
      </c>
      <c r="AS22">
        <f t="shared" si="15"/>
        <v>389.4333257476498</v>
      </c>
      <c r="AT22">
        <f t="shared" si="16"/>
        <v>115.79604191420853</v>
      </c>
      <c r="AU22">
        <f t="shared" si="17"/>
        <v>-975.7566737053919</v>
      </c>
      <c r="AW22">
        <v>19</v>
      </c>
      <c r="AX22">
        <f>(R22*SUMPRODUCT(K23:$K$23, X23:$X$23)-$AZ$3*SUMPRODUCT(K22:$K$22, W23:$W$23))/Z22</f>
        <v>2746.2976303094929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4343.3553954587533</v>
      </c>
      <c r="P23">
        <f t="shared" si="30"/>
        <v>217.16776977293767</v>
      </c>
      <c r="Q23" s="5">
        <f t="shared" si="31"/>
        <v>25</v>
      </c>
      <c r="R23">
        <f t="shared" si="0"/>
        <v>250000</v>
      </c>
      <c r="S23">
        <f t="shared" si="1"/>
        <v>2955.6772383867828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1501.7720866477164</v>
      </c>
      <c r="AC23">
        <f t="shared" si="2"/>
        <v>1501.7720866477164</v>
      </c>
      <c r="AE23">
        <f t="shared" si="3"/>
        <v>2206.8478285033698</v>
      </c>
      <c r="AF23">
        <f t="shared" si="4"/>
        <v>-110.3423914251685</v>
      </c>
      <c r="AG23">
        <f t="shared" si="5"/>
        <v>-12.702436409018969</v>
      </c>
      <c r="AH23">
        <f t="shared" si="6"/>
        <v>-8317.3364389778289</v>
      </c>
      <c r="AI23">
        <f t="shared" si="7"/>
        <v>-6233.5334383086465</v>
      </c>
      <c r="AJ23">
        <f t="shared" si="8"/>
        <v>0</v>
      </c>
      <c r="AK23">
        <f t="shared" si="32"/>
        <v>307.90460770522685</v>
      </c>
      <c r="AL23">
        <f t="shared" si="9"/>
        <v>-5925.6288306034194</v>
      </c>
      <c r="AN23">
        <f t="shared" si="10"/>
        <v>521.35138285468815</v>
      </c>
      <c r="AO23">
        <f t="shared" si="11"/>
        <v>-26.067569142734413</v>
      </c>
      <c r="AP23">
        <f t="shared" si="12"/>
        <v>-3.0008561088495851</v>
      </c>
      <c r="AQ23">
        <f t="shared" si="13"/>
        <v>-1964.9088614639645</v>
      </c>
      <c r="AR23">
        <f t="shared" si="14"/>
        <v>-1472.6259038608605</v>
      </c>
      <c r="AS23">
        <f t="shared" si="15"/>
        <v>0</v>
      </c>
      <c r="AT23">
        <f t="shared" si="16"/>
        <v>72.740173083576607</v>
      </c>
      <c r="AU23">
        <f t="shared" si="17"/>
        <v>-1399.8857307772837</v>
      </c>
      <c r="AW23">
        <v>20</v>
      </c>
      <c r="AX23">
        <f>(R23*SUMPRODUCT(K$23:$K24, X$23:$X24)-$AZ$3*SUMPRODUCT(K$22:$K23, W$23:$W24))/Z23</f>
        <v>2955.6772383867828</v>
      </c>
    </row>
    <row r="25" spans="5:50" x14ac:dyDescent="0.25">
      <c r="AN25" s="6">
        <f t="shared" ref="AN25:AU25" si="33">SUM(AN3:AN23)</f>
        <v>40614.624783624553</v>
      </c>
      <c r="AO25" s="6">
        <f t="shared" si="33"/>
        <v>-5288.2477857752929</v>
      </c>
      <c r="AP25" s="6">
        <f t="shared" si="33"/>
        <v>-1731.2070602223016</v>
      </c>
      <c r="AQ25" s="6">
        <f t="shared" si="33"/>
        <v>-33587.224548198661</v>
      </c>
      <c r="AR25" s="6">
        <f t="shared" si="33"/>
        <v>7.9453894282908095</v>
      </c>
      <c r="AS25" s="6">
        <f t="shared" si="33"/>
        <v>-6673.3681719856932</v>
      </c>
      <c r="AT25" s="6">
        <f t="shared" si="33"/>
        <v>8732.4015715664373</v>
      </c>
      <c r="AU25" s="7">
        <f t="shared" si="33"/>
        <v>2066.9787890090361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14699.22396282368</v>
      </c>
      <c r="K3">
        <v>1</v>
      </c>
      <c r="L3" s="2">
        <v>0</v>
      </c>
      <c r="O3">
        <f>$C$3</f>
        <v>14699.22396282368</v>
      </c>
      <c r="P3">
        <f>O3*B5</f>
        <v>11759.379170258944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14699.22396282368</v>
      </c>
      <c r="AF3">
        <f t="shared" ref="AF3:AF23" si="4">-$Z3*P3</f>
        <v>-11759.379170258944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1417.412205564736</v>
      </c>
      <c r="AJ3">
        <f t="shared" ref="AJ3:AJ23" si="8">AB3-AC3</f>
        <v>0</v>
      </c>
      <c r="AL3">
        <f t="shared" ref="AL3:AL23" si="9">SUM(AI3:AK3)</f>
        <v>1417.412205564736</v>
      </c>
      <c r="AN3">
        <f t="shared" ref="AN3:AN23" si="10">AE3*$K3</f>
        <v>14699.22396282368</v>
      </c>
      <c r="AO3">
        <f t="shared" ref="AO3:AO23" si="11">AF3*$K3</f>
        <v>-11759.379170258944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1417.412205564736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1417.412205564736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10796.103548154022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250000</v>
      </c>
      <c r="S4">
        <f t="shared" si="1"/>
        <v>6295.221851014895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6108.1553362461127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-6108.1553362461127</v>
      </c>
      <c r="AK4">
        <f>H4*SUM(AB4, AE4:AF4)</f>
        <v>0</v>
      </c>
      <c r="AL4">
        <f t="shared" si="9"/>
        <v>-11037.064086246111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-4687.9482119079312</v>
      </c>
      <c r="AR4">
        <f t="shared" si="14"/>
        <v>-4687.9482119079312</v>
      </c>
      <c r="AS4">
        <f t="shared" si="15"/>
        <v>-5809.5447367758343</v>
      </c>
      <c r="AT4">
        <f t="shared" si="16"/>
        <v>0</v>
      </c>
      <c r="AU4">
        <f t="shared" si="17"/>
        <v>-10497.492948683765</v>
      </c>
      <c r="AW4">
        <v>1</v>
      </c>
      <c r="AX4">
        <f>(R4*SUMPRODUCT(K5:$K$23, X5:$X$23)-$AZ$3*SUMPRODUCT(K4:$K$22, W5:$W$23))/Z4</f>
        <v>6295.221851014895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14699.22396282368</v>
      </c>
      <c r="P5">
        <f t="shared" ref="P5:P23" si="30">O5*$C$5</f>
        <v>734.96119814118401</v>
      </c>
      <c r="Q5" s="5">
        <f t="shared" ref="Q5:Q23" si="31">$C$8</f>
        <v>25</v>
      </c>
      <c r="R5">
        <f t="shared" si="0"/>
        <v>250000</v>
      </c>
      <c r="S5">
        <f t="shared" si="1"/>
        <v>11753.010337875656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6108.1553362461127</v>
      </c>
      <c r="AC5">
        <f t="shared" si="2"/>
        <v>11027.474946212737</v>
      </c>
      <c r="AE5">
        <f t="shared" si="3"/>
        <v>13791.813273271278</v>
      </c>
      <c r="AF5">
        <f t="shared" si="4"/>
        <v>-689.59066366356399</v>
      </c>
      <c r="AG5">
        <f t="shared" si="5"/>
        <v>-23.456703068394351</v>
      </c>
      <c r="AH5">
        <f t="shared" si="6"/>
        <v>-5578.3496535565328</v>
      </c>
      <c r="AI5">
        <f t="shared" si="7"/>
        <v>7500.4162529827872</v>
      </c>
      <c r="AJ5">
        <f t="shared" si="8"/>
        <v>-4919.3196099666238</v>
      </c>
      <c r="AK5">
        <f>H5*SUM(AB5, AE5:AF5)</f>
        <v>997.01861538981359</v>
      </c>
      <c r="AL5">
        <f t="shared" si="9"/>
        <v>3578.1152584059769</v>
      </c>
      <c r="AN5">
        <f t="shared" si="10"/>
        <v>12470.358557565125</v>
      </c>
      <c r="AO5">
        <f t="shared" si="11"/>
        <v>-623.51792787825627</v>
      </c>
      <c r="AP5">
        <f t="shared" si="12"/>
        <v>-21.209212454181838</v>
      </c>
      <c r="AQ5">
        <f t="shared" si="13"/>
        <v>-5043.8632659082741</v>
      </c>
      <c r="AR5">
        <f t="shared" si="14"/>
        <v>6781.7681513244115</v>
      </c>
      <c r="AS5">
        <f t="shared" si="15"/>
        <v>-4447.9778097368808</v>
      </c>
      <c r="AT5">
        <f t="shared" si="16"/>
        <v>901.48984590545206</v>
      </c>
      <c r="AU5">
        <f t="shared" si="17"/>
        <v>3235.2801874929833</v>
      </c>
      <c r="AW5">
        <v>2</v>
      </c>
      <c r="AX5">
        <f>(R5*SUMPRODUCT(K6:$K$23, X6:$X$23)-$AZ$3*SUMPRODUCT(K5:$K$22, W6:$W$23))/Z5</f>
        <v>11753.010337875656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14699.22396282368</v>
      </c>
      <c r="P6">
        <f t="shared" si="30"/>
        <v>734.96119814118401</v>
      </c>
      <c r="Q6" s="5">
        <f t="shared" si="31"/>
        <v>25</v>
      </c>
      <c r="R6">
        <f t="shared" si="0"/>
        <v>250000</v>
      </c>
      <c r="S6">
        <f t="shared" si="1"/>
        <v>16451.901084565598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11027.474946212737</v>
      </c>
      <c r="AC6">
        <f t="shared" si="2"/>
        <v>14874.139083266202</v>
      </c>
      <c r="AE6">
        <f t="shared" si="3"/>
        <v>13289.546327520471</v>
      </c>
      <c r="AF6">
        <f t="shared" si="4"/>
        <v>-664.47731637602351</v>
      </c>
      <c r="AG6">
        <f t="shared" si="5"/>
        <v>-22.6024624856583</v>
      </c>
      <c r="AH6">
        <f t="shared" si="6"/>
        <v>-6196.7355205210552</v>
      </c>
      <c r="AI6">
        <f t="shared" si="7"/>
        <v>6405.731028137734</v>
      </c>
      <c r="AJ6">
        <f t="shared" si="8"/>
        <v>-3846.6641370534653</v>
      </c>
      <c r="AK6">
        <f>H6*SUM(AB6, AE6:AF6)</f>
        <v>1293.7941544674381</v>
      </c>
      <c r="AL6">
        <f t="shared" si="9"/>
        <v>3852.8610455517069</v>
      </c>
      <c r="AN6">
        <f t="shared" si="10"/>
        <v>11393.017950603748</v>
      </c>
      <c r="AO6">
        <f t="shared" si="11"/>
        <v>-569.65089753018742</v>
      </c>
      <c r="AP6">
        <f t="shared" si="12"/>
        <v>-19.376903806993869</v>
      </c>
      <c r="AQ6">
        <f t="shared" si="13"/>
        <v>-5312.4100161523356</v>
      </c>
      <c r="AR6">
        <f t="shared" si="14"/>
        <v>5491.5801331142311</v>
      </c>
      <c r="AS6">
        <f t="shared" si="15"/>
        <v>-3297.7132915846182</v>
      </c>
      <c r="AT6">
        <f t="shared" si="16"/>
        <v>1109.1590083635242</v>
      </c>
      <c r="AU6">
        <f t="shared" si="17"/>
        <v>3303.0258498931371</v>
      </c>
      <c r="AW6">
        <v>3</v>
      </c>
      <c r="AX6">
        <f>(R6*SUMPRODUCT(K7:$K$23, X7:$X$23)-$AZ$3*SUMPRODUCT(K6:$K$22, W7:$W$23))/Z6</f>
        <v>16451.901084565598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14699.22396282368</v>
      </c>
      <c r="P7">
        <f t="shared" si="30"/>
        <v>734.96119814118401</v>
      </c>
      <c r="Q7" s="5">
        <f t="shared" si="31"/>
        <v>25</v>
      </c>
      <c r="R7">
        <f t="shared" si="0"/>
        <v>250000</v>
      </c>
      <c r="S7">
        <f t="shared" si="1"/>
        <v>20455.364074040914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14874.139083266202</v>
      </c>
      <c r="AC7">
        <f t="shared" si="2"/>
        <v>17752.47686051645</v>
      </c>
      <c r="AE7">
        <f t="shared" si="3"/>
        <v>12756.929298498017</v>
      </c>
      <c r="AF7">
        <f t="shared" si="4"/>
        <v>-637.84646492490083</v>
      </c>
      <c r="AG7">
        <f t="shared" si="5"/>
        <v>-21.696603390019114</v>
      </c>
      <c r="AH7">
        <f t="shared" si="6"/>
        <v>-6798.3447078260688</v>
      </c>
      <c r="AI7">
        <f t="shared" si="7"/>
        <v>5299.041522357029</v>
      </c>
      <c r="AJ7">
        <f t="shared" si="8"/>
        <v>-2878.3377772502481</v>
      </c>
      <c r="AK7">
        <f>H7*SUM(AB7, AE7:AF7)</f>
        <v>1665.4817922689863</v>
      </c>
      <c r="AL7">
        <f t="shared" si="9"/>
        <v>4086.1855373757671</v>
      </c>
      <c r="AN7">
        <f t="shared" si="10"/>
        <v>10300.847494432846</v>
      </c>
      <c r="AO7">
        <f t="shared" si="11"/>
        <v>-515.04237472164232</v>
      </c>
      <c r="AP7">
        <f t="shared" si="12"/>
        <v>-17.519372996297424</v>
      </c>
      <c r="AQ7">
        <f t="shared" si="13"/>
        <v>-5489.4646204667797</v>
      </c>
      <c r="AR7">
        <f t="shared" si="14"/>
        <v>4278.8211262481273</v>
      </c>
      <c r="AS7">
        <f t="shared" si="15"/>
        <v>-2324.1736147593524</v>
      </c>
      <c r="AT7">
        <f t="shared" si="16"/>
        <v>1344.8278614303697</v>
      </c>
      <c r="AU7">
        <f t="shared" si="17"/>
        <v>3299.4753729191448</v>
      </c>
      <c r="AW7">
        <v>4</v>
      </c>
      <c r="AX7">
        <f>(R7*SUMPRODUCT(K8:$K$23, X8:$X$23)-$AZ$3*SUMPRODUCT(K7:$K$22, W8:$W$23))/Z7</f>
        <v>20455.364074040914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14699.22396282368</v>
      </c>
      <c r="P8">
        <f t="shared" si="30"/>
        <v>734.96119814118401</v>
      </c>
      <c r="Q8" s="5">
        <f t="shared" si="31"/>
        <v>25</v>
      </c>
      <c r="R8">
        <f t="shared" si="0"/>
        <v>250000</v>
      </c>
      <c r="S8">
        <f t="shared" si="1"/>
        <v>23787.251571634439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17752.47686051645</v>
      </c>
      <c r="AC8">
        <f t="shared" si="2"/>
        <v>19733.457676487051</v>
      </c>
      <c r="AE8">
        <f t="shared" si="3"/>
        <v>12194.200455401948</v>
      </c>
      <c r="AF8">
        <f t="shared" si="4"/>
        <v>-609.71002277009734</v>
      </c>
      <c r="AG8">
        <f t="shared" si="5"/>
        <v>-20.739531022594669</v>
      </c>
      <c r="AH8">
        <f t="shared" si="6"/>
        <v>-7401.0633352425048</v>
      </c>
      <c r="AI8">
        <f t="shared" si="7"/>
        <v>4162.6875663667506</v>
      </c>
      <c r="AJ8">
        <f t="shared" si="8"/>
        <v>-1980.9808159706008</v>
      </c>
      <c r="AK8">
        <f t="shared" ref="AK8:AK23" si="32">H8*SUM(AB8:AB8, AE8:AF8)</f>
        <v>2056.5214072496956</v>
      </c>
      <c r="AL8">
        <f t="shared" si="9"/>
        <v>4238.2281576458454</v>
      </c>
      <c r="AN8">
        <f t="shared" si="10"/>
        <v>9201.4394948871868</v>
      </c>
      <c r="AO8">
        <f t="shared" si="11"/>
        <v>-460.0719747443593</v>
      </c>
      <c r="AP8">
        <f t="shared" si="12"/>
        <v>-15.649532788531671</v>
      </c>
      <c r="AQ8">
        <f t="shared" si="13"/>
        <v>-5584.6577826997946</v>
      </c>
      <c r="AR8">
        <f t="shared" si="14"/>
        <v>3141.0602046545005</v>
      </c>
      <c r="AS8">
        <f t="shared" si="15"/>
        <v>-1494.7987106945504</v>
      </c>
      <c r="AT8">
        <f t="shared" si="16"/>
        <v>1551.7997566101665</v>
      </c>
      <c r="AU8">
        <f t="shared" si="17"/>
        <v>3198.0612505701165</v>
      </c>
      <c r="AW8">
        <v>5</v>
      </c>
      <c r="AX8">
        <f>(R8*SUMPRODUCT(K9:$K$23, X9:$X$23)-$AZ$3*SUMPRODUCT(K8:$K$22, W9:$W$23))/Z8</f>
        <v>23787.251571634439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14699.22396282368</v>
      </c>
      <c r="P9">
        <f t="shared" si="30"/>
        <v>734.96119814118401</v>
      </c>
      <c r="Q9" s="5">
        <f t="shared" si="31"/>
        <v>25</v>
      </c>
      <c r="R9">
        <f t="shared" si="0"/>
        <v>250000</v>
      </c>
      <c r="S9">
        <f t="shared" si="1"/>
        <v>26381.857854345315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19733.457676487051</v>
      </c>
      <c r="AC9">
        <f t="shared" si="2"/>
        <v>20814.86972511332</v>
      </c>
      <c r="AE9">
        <f t="shared" si="3"/>
        <v>11597.455855295053</v>
      </c>
      <c r="AF9">
        <f t="shared" si="4"/>
        <v>-579.87279276475272</v>
      </c>
      <c r="AG9">
        <f t="shared" si="5"/>
        <v>-19.724605674127055</v>
      </c>
      <c r="AH9">
        <f t="shared" si="6"/>
        <v>-8075.3003824166826</v>
      </c>
      <c r="AI9">
        <f t="shared" si="7"/>
        <v>2922.5580744394902</v>
      </c>
      <c r="AJ9">
        <f t="shared" si="8"/>
        <v>-1081.4120486262691</v>
      </c>
      <c r="AK9">
        <f t="shared" si="32"/>
        <v>2257.1263902438741</v>
      </c>
      <c r="AL9">
        <f t="shared" si="9"/>
        <v>4098.2724160570951</v>
      </c>
      <c r="AN9">
        <f t="shared" si="10"/>
        <v>8152.7398031289067</v>
      </c>
      <c r="AO9">
        <f t="shared" si="11"/>
        <v>-407.63699015644534</v>
      </c>
      <c r="AP9">
        <f t="shared" si="12"/>
        <v>-13.865935752370815</v>
      </c>
      <c r="AQ9">
        <f t="shared" si="13"/>
        <v>-5676.7470099825287</v>
      </c>
      <c r="AR9">
        <f t="shared" si="14"/>
        <v>2054.4898672375607</v>
      </c>
      <c r="AS9">
        <f t="shared" si="15"/>
        <v>-760.20733878398153</v>
      </c>
      <c r="AT9">
        <f t="shared" si="16"/>
        <v>1586.7069805686911</v>
      </c>
      <c r="AU9">
        <f t="shared" si="17"/>
        <v>2880.9895090222703</v>
      </c>
      <c r="AW9">
        <v>6</v>
      </c>
      <c r="AX9">
        <f>(R9*SUMPRODUCT(K10:$K$23, X10:$X$23)-$AZ$3*SUMPRODUCT(K9:$K$22, W10:$W$23))/Z9</f>
        <v>26381.857854345315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14699.22396282368</v>
      </c>
      <c r="P10">
        <f t="shared" si="30"/>
        <v>734.96119814118401</v>
      </c>
      <c r="Q10" s="5">
        <f t="shared" si="31"/>
        <v>25</v>
      </c>
      <c r="R10">
        <f t="shared" si="0"/>
        <v>250000</v>
      </c>
      <c r="S10">
        <f t="shared" si="1"/>
        <v>28145.366307585071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20814.86972511332</v>
      </c>
      <c r="AC10">
        <f t="shared" si="2"/>
        <v>21005.306362612853</v>
      </c>
      <c r="AE10">
        <f t="shared" si="3"/>
        <v>10970.249925244763</v>
      </c>
      <c r="AF10">
        <f t="shared" si="4"/>
        <v>-548.51249626223819</v>
      </c>
      <c r="AG10">
        <f t="shared" si="5"/>
        <v>-18.657872607747873</v>
      </c>
      <c r="AH10">
        <f t="shared" si="6"/>
        <v>-8694.8700963791252</v>
      </c>
      <c r="AI10">
        <f t="shared" si="7"/>
        <v>1708.2094599956527</v>
      </c>
      <c r="AJ10">
        <f t="shared" si="8"/>
        <v>-190.43663749953339</v>
      </c>
      <c r="AK10">
        <f t="shared" si="32"/>
        <v>1696.1477684674044</v>
      </c>
      <c r="AL10">
        <f t="shared" si="9"/>
        <v>3213.9205909635239</v>
      </c>
      <c r="AN10">
        <f t="shared" si="10"/>
        <v>7314.6435798253242</v>
      </c>
      <c r="AO10">
        <f t="shared" si="11"/>
        <v>-365.73217899126621</v>
      </c>
      <c r="AP10">
        <f t="shared" si="12"/>
        <v>-12.440526789586043</v>
      </c>
      <c r="AQ10">
        <f t="shared" si="13"/>
        <v>-5797.486489486314</v>
      </c>
      <c r="AR10">
        <f t="shared" si="14"/>
        <v>1138.9843845581579</v>
      </c>
      <c r="AS10">
        <f t="shared" si="15"/>
        <v>-126.97761102451867</v>
      </c>
      <c r="AT10">
        <f t="shared" si="16"/>
        <v>1130.9419994620894</v>
      </c>
      <c r="AU10">
        <f t="shared" si="17"/>
        <v>2142.9487729957286</v>
      </c>
      <c r="AW10">
        <v>7</v>
      </c>
      <c r="AX10">
        <f>(R10*SUMPRODUCT(K11:$K$23, X11:$X$23)-$AZ$3*SUMPRODUCT(K10:$K$22, W11:$W$23))/Z10</f>
        <v>28145.366307585071</v>
      </c>
    </row>
    <row r="11" spans="1:52" x14ac:dyDescent="0.25">
      <c r="A11" t="s">
        <v>33</v>
      </c>
      <c r="C11" s="24">
        <f>AU25</f>
        <v>7348.4719911065931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14699.22396282368</v>
      </c>
      <c r="P11">
        <f t="shared" si="30"/>
        <v>734.96119814118401</v>
      </c>
      <c r="Q11" s="5">
        <f t="shared" si="31"/>
        <v>25</v>
      </c>
      <c r="R11">
        <f t="shared" si="0"/>
        <v>250000</v>
      </c>
      <c r="S11">
        <f t="shared" si="1"/>
        <v>29275.109767538979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21005.306362612853</v>
      </c>
      <c r="AC11">
        <f t="shared" si="2"/>
        <v>20554.889906178909</v>
      </c>
      <c r="AE11">
        <f t="shared" si="3"/>
        <v>10320.744573163975</v>
      </c>
      <c r="AF11">
        <f t="shared" si="4"/>
        <v>-516.03722865819873</v>
      </c>
      <c r="AG11">
        <f t="shared" si="5"/>
        <v>-17.553213352056083</v>
      </c>
      <c r="AH11">
        <f t="shared" si="6"/>
        <v>-9180.8052961430658</v>
      </c>
      <c r="AI11">
        <f t="shared" si="7"/>
        <v>606.34883501065451</v>
      </c>
      <c r="AJ11">
        <f t="shared" si="8"/>
        <v>450.4164564339444</v>
      </c>
      <c r="AK11">
        <f t="shared" si="32"/>
        <v>1580.5537031751858</v>
      </c>
      <c r="AL11">
        <f t="shared" si="9"/>
        <v>2637.3189946197845</v>
      </c>
      <c r="AN11">
        <f t="shared" si="10"/>
        <v>6545.7740910844341</v>
      </c>
      <c r="AO11">
        <f t="shared" si="11"/>
        <v>-327.28870455422168</v>
      </c>
      <c r="AP11">
        <f t="shared" si="12"/>
        <v>-11.132856584197198</v>
      </c>
      <c r="AQ11">
        <f t="shared" si="13"/>
        <v>-5822.7850729921602</v>
      </c>
      <c r="AR11">
        <f t="shared" si="14"/>
        <v>384.5674569538553</v>
      </c>
      <c r="AS11">
        <f t="shared" si="15"/>
        <v>285.66973533960078</v>
      </c>
      <c r="AT11">
        <f t="shared" si="16"/>
        <v>1002.441965932695</v>
      </c>
      <c r="AU11">
        <f t="shared" si="17"/>
        <v>1672.679158226151</v>
      </c>
      <c r="AW11">
        <v>8</v>
      </c>
      <c r="AX11">
        <f>(R11*SUMPRODUCT(K12:$K$23, X12:$X$23)-$AZ$3*SUMPRODUCT(K11:$K$22, W12:$W$23))/Z11</f>
        <v>29275.109767538979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14699.22396282368</v>
      </c>
      <c r="P12">
        <f t="shared" si="30"/>
        <v>734.96119814118401</v>
      </c>
      <c r="Q12" s="5">
        <f t="shared" si="31"/>
        <v>25</v>
      </c>
      <c r="R12">
        <f t="shared" si="0"/>
        <v>250000</v>
      </c>
      <c r="S12">
        <f t="shared" si="1"/>
        <v>29936.559985342232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20554.889906178909</v>
      </c>
      <c r="AC12">
        <f t="shared" si="2"/>
        <v>19656.350099590079</v>
      </c>
      <c r="AE12">
        <f t="shared" si="3"/>
        <v>9651.5128173382582</v>
      </c>
      <c r="AF12">
        <f t="shared" si="4"/>
        <v>-482.57564086691286</v>
      </c>
      <c r="AG12">
        <f t="shared" si="5"/>
        <v>-16.415004019511905</v>
      </c>
      <c r="AH12">
        <f t="shared" si="6"/>
        <v>-9626.771990236186</v>
      </c>
      <c r="AI12">
        <f t="shared" si="7"/>
        <v>-474.24981778435358</v>
      </c>
      <c r="AJ12">
        <f t="shared" si="8"/>
        <v>898.53980658882938</v>
      </c>
      <c r="AK12">
        <f t="shared" si="32"/>
        <v>2080.6678957855179</v>
      </c>
      <c r="AL12">
        <f t="shared" si="9"/>
        <v>2504.9578845899937</v>
      </c>
      <c r="AN12">
        <f t="shared" si="10"/>
        <v>5720.8636497360503</v>
      </c>
      <c r="AO12">
        <f t="shared" si="11"/>
        <v>-286.04318248680249</v>
      </c>
      <c r="AP12">
        <f t="shared" si="12"/>
        <v>-9.7298736045604954</v>
      </c>
      <c r="AQ12">
        <f t="shared" si="13"/>
        <v>-5706.1987053784796</v>
      </c>
      <c r="AR12">
        <f t="shared" si="14"/>
        <v>-281.10811173379255</v>
      </c>
      <c r="AS12">
        <f t="shared" si="15"/>
        <v>532.60290015058456</v>
      </c>
      <c r="AT12">
        <f t="shared" si="16"/>
        <v>1233.3006811936136</v>
      </c>
      <c r="AU12">
        <f t="shared" si="17"/>
        <v>1484.7954696104057</v>
      </c>
      <c r="AW12">
        <v>9</v>
      </c>
      <c r="AX12">
        <f>(R12*SUMPRODUCT(K13:$K$23, X13:$X$23)-$AZ$3*SUMPRODUCT(K12:$K$22, W13:$W$23))/Z12</f>
        <v>29936.559985342232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14699.22396282368</v>
      </c>
      <c r="P13">
        <f t="shared" si="30"/>
        <v>734.96119814118401</v>
      </c>
      <c r="Q13" s="5">
        <f t="shared" si="31"/>
        <v>25</v>
      </c>
      <c r="R13">
        <f t="shared" si="0"/>
        <v>250000</v>
      </c>
      <c r="S13">
        <f t="shared" si="1"/>
        <v>30316.449812287119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19656.350099590079</v>
      </c>
      <c r="AC13">
        <f t="shared" si="2"/>
        <v>18495.663775389297</v>
      </c>
      <c r="AE13">
        <f t="shared" si="3"/>
        <v>8967.8015024484757</v>
      </c>
      <c r="AF13">
        <f t="shared" si="4"/>
        <v>-448.39007512242381</v>
      </c>
      <c r="AG13">
        <f t="shared" si="5"/>
        <v>-15.252168286450454</v>
      </c>
      <c r="AH13">
        <f t="shared" si="6"/>
        <v>-9986.8569286633265</v>
      </c>
      <c r="AI13">
        <f t="shared" si="7"/>
        <v>-1482.6976696237252</v>
      </c>
      <c r="AJ13">
        <f t="shared" si="8"/>
        <v>1160.6863242007821</v>
      </c>
      <c r="AK13">
        <f t="shared" si="32"/>
        <v>2927.461622646586</v>
      </c>
      <c r="AL13">
        <f t="shared" si="9"/>
        <v>2605.4502772236428</v>
      </c>
      <c r="AN13">
        <f t="shared" si="10"/>
        <v>4815.2901233758203</v>
      </c>
      <c r="AO13">
        <f t="shared" si="11"/>
        <v>-240.76450616879103</v>
      </c>
      <c r="AP13">
        <f t="shared" si="12"/>
        <v>-8.1897012651047749</v>
      </c>
      <c r="AQ13">
        <f t="shared" si="13"/>
        <v>-5362.4752420122149</v>
      </c>
      <c r="AR13">
        <f t="shared" si="14"/>
        <v>-796.13932607029062</v>
      </c>
      <c r="AS13">
        <f t="shared" si="15"/>
        <v>623.23428899886301</v>
      </c>
      <c r="AT13">
        <f t="shared" si="16"/>
        <v>1571.9100198909482</v>
      </c>
      <c r="AU13">
        <f t="shared" si="17"/>
        <v>1399.0049828195206</v>
      </c>
      <c r="AW13">
        <v>10</v>
      </c>
      <c r="AX13">
        <f>(R13*SUMPRODUCT(K14:$K$23, X14:$X$23)-$AZ$3*SUMPRODUCT(K13:$K$22, W14:$W$23))/Z13</f>
        <v>30316.449812287119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14699.22396282368</v>
      </c>
      <c r="P14">
        <f t="shared" si="30"/>
        <v>734.96119814118401</v>
      </c>
      <c r="Q14" s="5">
        <f t="shared" si="31"/>
        <v>25</v>
      </c>
      <c r="R14">
        <f t="shared" si="0"/>
        <v>250000</v>
      </c>
      <c r="S14">
        <f t="shared" si="1"/>
        <v>30097.7035249933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18495.663775389297</v>
      </c>
      <c r="AC14">
        <f t="shared" si="2"/>
        <v>16938.848882929655</v>
      </c>
      <c r="AE14">
        <f t="shared" si="3"/>
        <v>8272.6555265536372</v>
      </c>
      <c r="AF14">
        <f t="shared" si="4"/>
        <v>-413.63277632768188</v>
      </c>
      <c r="AG14">
        <f t="shared" si="5"/>
        <v>-14.069884824321846</v>
      </c>
      <c r="AH14">
        <f t="shared" si="6"/>
        <v>-10297.617792641051</v>
      </c>
      <c r="AI14">
        <f t="shared" si="7"/>
        <v>-2452.6649272394179</v>
      </c>
      <c r="AJ14">
        <f t="shared" si="8"/>
        <v>1556.8148924596426</v>
      </c>
      <c r="AK14">
        <f t="shared" si="32"/>
        <v>2255.1705259968971</v>
      </c>
      <c r="AL14">
        <f t="shared" si="9"/>
        <v>1359.3204912171218</v>
      </c>
      <c r="AN14">
        <f t="shared" si="10"/>
        <v>4091.8865069926219</v>
      </c>
      <c r="AO14">
        <f t="shared" si="11"/>
        <v>-204.59432534963111</v>
      </c>
      <c r="AP14">
        <f t="shared" si="12"/>
        <v>-6.9593580541080859</v>
      </c>
      <c r="AQ14">
        <f t="shared" si="13"/>
        <v>-5093.4894079203941</v>
      </c>
      <c r="AR14">
        <f t="shared" si="14"/>
        <v>-1213.1565843315118</v>
      </c>
      <c r="AS14">
        <f t="shared" si="15"/>
        <v>770.04413297438884</v>
      </c>
      <c r="AT14">
        <f t="shared" si="16"/>
        <v>1115.4703367829547</v>
      </c>
      <c r="AU14">
        <f t="shared" si="17"/>
        <v>672.35788542583168</v>
      </c>
      <c r="AW14">
        <v>11</v>
      </c>
      <c r="AX14">
        <f>(R14*SUMPRODUCT(K15:$K$23, X15:$X$23)-$AZ$3*SUMPRODUCT(K14:$K$22, W15:$W$23))/Z14</f>
        <v>30097.7035249933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14699.22396282368</v>
      </c>
      <c r="P15">
        <f t="shared" si="30"/>
        <v>734.96119814118401</v>
      </c>
      <c r="Q15" s="5">
        <f t="shared" si="31"/>
        <v>25</v>
      </c>
      <c r="R15">
        <f t="shared" si="0"/>
        <v>250000</v>
      </c>
      <c r="S15">
        <f t="shared" si="1"/>
        <v>29372.976264055415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16938.848882929655</v>
      </c>
      <c r="AC15">
        <f t="shared" si="2"/>
        <v>15122.273051211667</v>
      </c>
      <c r="AE15">
        <f t="shared" si="3"/>
        <v>7567.6933930168625</v>
      </c>
      <c r="AF15">
        <f t="shared" si="4"/>
        <v>-378.38466965084314</v>
      </c>
      <c r="AG15">
        <f t="shared" si="5"/>
        <v>-12.870906335185756</v>
      </c>
      <c r="AH15">
        <f t="shared" si="6"/>
        <v>-10582.796408928722</v>
      </c>
      <c r="AI15">
        <f t="shared" si="7"/>
        <v>-3406.3585918978888</v>
      </c>
      <c r="AJ15">
        <f t="shared" si="8"/>
        <v>1816.575831717988</v>
      </c>
      <c r="AK15">
        <f t="shared" si="32"/>
        <v>2064.6464463707212</v>
      </c>
      <c r="AL15">
        <f t="shared" si="9"/>
        <v>474.86368619082032</v>
      </c>
      <c r="AN15">
        <f t="shared" si="10"/>
        <v>3448.1355819911714</v>
      </c>
      <c r="AO15">
        <f t="shared" si="11"/>
        <v>-172.40677909955858</v>
      </c>
      <c r="AP15">
        <f t="shared" si="12"/>
        <v>-5.8644857556969869</v>
      </c>
      <c r="AQ15">
        <f t="shared" si="13"/>
        <v>-4821.9338389512113</v>
      </c>
      <c r="AR15">
        <f t="shared" si="14"/>
        <v>-1552.0695218152955</v>
      </c>
      <c r="AS15">
        <f t="shared" si="15"/>
        <v>827.70263506076526</v>
      </c>
      <c r="AT15">
        <f t="shared" si="16"/>
        <v>940.73325995630057</v>
      </c>
      <c r="AU15">
        <f t="shared" si="17"/>
        <v>216.36637320177022</v>
      </c>
      <c r="AW15">
        <v>12</v>
      </c>
      <c r="AX15">
        <f>(R15*SUMPRODUCT(K16:$K$23, X16:$X$23)-$AZ$3*SUMPRODUCT(K15:$K$22, W16:$W$23))/Z15</f>
        <v>29372.976264055415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14699.22396282368</v>
      </c>
      <c r="P16">
        <f t="shared" si="30"/>
        <v>734.96119814118401</v>
      </c>
      <c r="Q16" s="5">
        <f t="shared" si="31"/>
        <v>25</v>
      </c>
      <c r="R16">
        <f t="shared" si="0"/>
        <v>250000</v>
      </c>
      <c r="S16">
        <f t="shared" si="1"/>
        <v>28168.041642095224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15122.273051211667</v>
      </c>
      <c r="AC16">
        <f t="shared" si="2"/>
        <v>13146.744959289648</v>
      </c>
      <c r="AE16">
        <f t="shared" si="3"/>
        <v>6860.5035094071782</v>
      </c>
      <c r="AF16">
        <f t="shared" si="4"/>
        <v>-343.02517547035887</v>
      </c>
      <c r="AG16">
        <f t="shared" si="5"/>
        <v>-11.668138955427709</v>
      </c>
      <c r="AH16">
        <f t="shared" si="6"/>
        <v>-10740.583164061893</v>
      </c>
      <c r="AI16">
        <f t="shared" si="7"/>
        <v>-4234.7729690805008</v>
      </c>
      <c r="AJ16">
        <f t="shared" si="8"/>
        <v>1975.5280919220186</v>
      </c>
      <c r="AK16">
        <f t="shared" si="32"/>
        <v>1851.7135260271559</v>
      </c>
      <c r="AL16">
        <f t="shared" si="9"/>
        <v>-407.53135113132635</v>
      </c>
      <c r="AN16">
        <f t="shared" si="10"/>
        <v>2879.5124708939243</v>
      </c>
      <c r="AO16">
        <f t="shared" si="11"/>
        <v>-143.97562354469622</v>
      </c>
      <c r="AP16">
        <f t="shared" si="12"/>
        <v>-4.8973885937390298</v>
      </c>
      <c r="AQ16">
        <f t="shared" si="13"/>
        <v>-4508.0719109291776</v>
      </c>
      <c r="AR16">
        <f t="shared" si="14"/>
        <v>-1777.432452173688</v>
      </c>
      <c r="AS16">
        <f t="shared" si="15"/>
        <v>829.17496791460496</v>
      </c>
      <c r="AT16">
        <f t="shared" si="16"/>
        <v>777.20712239368891</v>
      </c>
      <c r="AU16">
        <f t="shared" si="17"/>
        <v>-171.05036186539425</v>
      </c>
      <c r="AW16">
        <v>13</v>
      </c>
      <c r="AX16">
        <f>(R16*SUMPRODUCT(K17:$K$23, X17:$X$23)-$AZ$3*SUMPRODUCT(K16:$K$22, W17:$W$23))/Z16</f>
        <v>28168.041642095224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14699.22396282368</v>
      </c>
      <c r="P17">
        <f t="shared" si="30"/>
        <v>734.96119814118401</v>
      </c>
      <c r="Q17" s="5">
        <f t="shared" si="31"/>
        <v>25</v>
      </c>
      <c r="R17">
        <f t="shared" si="0"/>
        <v>250000</v>
      </c>
      <c r="S17">
        <f t="shared" si="1"/>
        <v>26495.701446143492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13146.744959289648</v>
      </c>
      <c r="AC17">
        <f t="shared" si="2"/>
        <v>11102.471213376964</v>
      </c>
      <c r="AE17">
        <f t="shared" si="3"/>
        <v>6159.4032993598876</v>
      </c>
      <c r="AF17">
        <f t="shared" si="4"/>
        <v>-307.97016496799438</v>
      </c>
      <c r="AG17">
        <f t="shared" si="5"/>
        <v>-10.475728710130973</v>
      </c>
      <c r="AH17">
        <f t="shared" si="6"/>
        <v>-10757.288557424597</v>
      </c>
      <c r="AI17">
        <f t="shared" si="7"/>
        <v>-4916.3311517428356</v>
      </c>
      <c r="AJ17">
        <f t="shared" si="8"/>
        <v>2044.2737459126838</v>
      </c>
      <c r="AK17">
        <f t="shared" si="32"/>
        <v>1625.6740994763297</v>
      </c>
      <c r="AL17">
        <f t="shared" si="9"/>
        <v>-1246.383306353822</v>
      </c>
      <c r="AN17">
        <f t="shared" si="10"/>
        <v>2381.4626867131383</v>
      </c>
      <c r="AO17">
        <f t="shared" si="11"/>
        <v>-119.07313433565693</v>
      </c>
      <c r="AP17">
        <f t="shared" si="12"/>
        <v>-4.0503204331333729</v>
      </c>
      <c r="AQ17">
        <f t="shared" si="13"/>
        <v>-4159.1823208548831</v>
      </c>
      <c r="AR17">
        <f t="shared" si="14"/>
        <v>-1900.8430889105355</v>
      </c>
      <c r="AS17">
        <f t="shared" si="15"/>
        <v>790.39501242341021</v>
      </c>
      <c r="AT17">
        <f t="shared" si="16"/>
        <v>628.54825711139972</v>
      </c>
      <c r="AU17">
        <f t="shared" si="17"/>
        <v>-481.89981937572554</v>
      </c>
      <c r="AW17">
        <v>14</v>
      </c>
      <c r="AX17">
        <f>(R17*SUMPRODUCT(K18:$K$23, X18:$X$23)-$AZ$3*SUMPRODUCT(K17:$K$22, W18:$W$23))/Z17</f>
        <v>26495.701446143492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14699.22396282368</v>
      </c>
      <c r="P18">
        <f t="shared" si="30"/>
        <v>734.96119814118401</v>
      </c>
      <c r="Q18" s="5">
        <f t="shared" si="31"/>
        <v>25</v>
      </c>
      <c r="R18">
        <f t="shared" si="0"/>
        <v>250000</v>
      </c>
      <c r="S18">
        <f t="shared" si="1"/>
        <v>24307.318230153938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11102.471213376964</v>
      </c>
      <c r="AC18">
        <f t="shared" si="2"/>
        <v>9044.2505184775728</v>
      </c>
      <c r="AE18">
        <f t="shared" si="3"/>
        <v>5469.2773052218399</v>
      </c>
      <c r="AF18">
        <f t="shared" si="4"/>
        <v>-273.463865261092</v>
      </c>
      <c r="AG18">
        <f t="shared" si="5"/>
        <v>-9.3019830826688192</v>
      </c>
      <c r="AH18">
        <f t="shared" si="6"/>
        <v>-10689.883403608457</v>
      </c>
      <c r="AI18">
        <f t="shared" si="7"/>
        <v>-5503.3719467303781</v>
      </c>
      <c r="AJ18">
        <f t="shared" si="8"/>
        <v>2058.2206948993917</v>
      </c>
      <c r="AK18">
        <f t="shared" si="32"/>
        <v>1394.6442177861081</v>
      </c>
      <c r="AL18">
        <f t="shared" si="9"/>
        <v>-2050.5070340448783</v>
      </c>
      <c r="AN18">
        <f t="shared" si="10"/>
        <v>1947.9475126366999</v>
      </c>
      <c r="AO18">
        <f t="shared" si="11"/>
        <v>-97.39737563183499</v>
      </c>
      <c r="AP18">
        <f t="shared" si="12"/>
        <v>-3.313010805133866</v>
      </c>
      <c r="AQ18">
        <f t="shared" si="13"/>
        <v>-3807.3278468718668</v>
      </c>
      <c r="AR18">
        <f t="shared" si="14"/>
        <v>-1960.0907206721358</v>
      </c>
      <c r="AS18">
        <f t="shared" si="15"/>
        <v>733.05953590225351</v>
      </c>
      <c r="AT18">
        <f t="shared" si="16"/>
        <v>496.71896000881475</v>
      </c>
      <c r="AU18">
        <f t="shared" si="17"/>
        <v>-730.31222476106745</v>
      </c>
      <c r="AW18">
        <v>15</v>
      </c>
      <c r="AX18">
        <f>(R18*SUMPRODUCT(K19:$K$23, X19:$X$23)-$AZ$3*SUMPRODUCT(K18:$K$22, W19:$W$23))/Z18</f>
        <v>24307.318230153938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14699.22396282368</v>
      </c>
      <c r="P19">
        <f t="shared" si="30"/>
        <v>734.96119814118401</v>
      </c>
      <c r="Q19" s="5">
        <f t="shared" si="31"/>
        <v>25</v>
      </c>
      <c r="R19">
        <f t="shared" si="0"/>
        <v>250000</v>
      </c>
      <c r="S19">
        <f t="shared" si="1"/>
        <v>21522.027532386554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9044.2505184775728</v>
      </c>
      <c r="AC19">
        <f t="shared" si="2"/>
        <v>7021.7128747523548</v>
      </c>
      <c r="AE19">
        <f t="shared" si="3"/>
        <v>4795.7252165629079</v>
      </c>
      <c r="AF19">
        <f t="shared" si="4"/>
        <v>-239.78626082814537</v>
      </c>
      <c r="AG19">
        <f t="shared" si="5"/>
        <v>-8.1564258573989061</v>
      </c>
      <c r="AH19">
        <f t="shared" si="6"/>
        <v>-10525.373944432249</v>
      </c>
      <c r="AI19">
        <f t="shared" si="7"/>
        <v>-5977.5914145548859</v>
      </c>
      <c r="AJ19">
        <f t="shared" si="8"/>
        <v>2022.537643725218</v>
      </c>
      <c r="AK19">
        <f t="shared" si="32"/>
        <v>1163.7682133083497</v>
      </c>
      <c r="AL19">
        <f t="shared" si="9"/>
        <v>-2791.285557521318</v>
      </c>
      <c r="AN19">
        <f t="shared" si="10"/>
        <v>1573.4167351981964</v>
      </c>
      <c r="AO19">
        <f t="shared" si="11"/>
        <v>-78.670836759909818</v>
      </c>
      <c r="AP19">
        <f t="shared" si="12"/>
        <v>-2.6760200728582326</v>
      </c>
      <c r="AQ19">
        <f t="shared" si="13"/>
        <v>-3453.2419520603521</v>
      </c>
      <c r="AR19">
        <f t="shared" si="14"/>
        <v>-1961.1720736949242</v>
      </c>
      <c r="AS19">
        <f t="shared" si="15"/>
        <v>663.56899790983709</v>
      </c>
      <c r="AT19">
        <f t="shared" si="16"/>
        <v>381.81761882166472</v>
      </c>
      <c r="AU19">
        <f t="shared" si="17"/>
        <v>-915.78545696342223</v>
      </c>
      <c r="AW19">
        <v>16</v>
      </c>
      <c r="AX19">
        <f>(R19*SUMPRODUCT(K20:$K$23, X20:$X$23)-$AZ$3*SUMPRODUCT(K19:$K$22, W20:$W$23))/Z19</f>
        <v>21522.027532386554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14699.22396282368</v>
      </c>
      <c r="P20">
        <f t="shared" si="30"/>
        <v>734.96119814118401</v>
      </c>
      <c r="Q20" s="5">
        <f t="shared" si="31"/>
        <v>25</v>
      </c>
      <c r="R20">
        <f t="shared" si="0"/>
        <v>250000</v>
      </c>
      <c r="S20">
        <f t="shared" si="1"/>
        <v>17999.771476540125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7021.7128747523548</v>
      </c>
      <c r="AC20">
        <f t="shared" si="2"/>
        <v>5074.6833826042694</v>
      </c>
      <c r="AE20">
        <f t="shared" si="3"/>
        <v>4144.1585899321699</v>
      </c>
      <c r="AF20">
        <f t="shared" si="4"/>
        <v>-207.20792949660847</v>
      </c>
      <c r="AG20">
        <f t="shared" si="5"/>
        <v>-7.0482608476700976</v>
      </c>
      <c r="AH20">
        <f t="shared" si="6"/>
        <v>-10266.007511548196</v>
      </c>
      <c r="AI20">
        <f t="shared" si="7"/>
        <v>-6336.1051119603044</v>
      </c>
      <c r="AJ20">
        <f t="shared" si="8"/>
        <v>1947.0294921480854</v>
      </c>
      <c r="AK20">
        <f t="shared" si="32"/>
        <v>937.73283870603018</v>
      </c>
      <c r="AL20">
        <f t="shared" si="9"/>
        <v>-3451.3427811061888</v>
      </c>
      <c r="AN20">
        <f t="shared" si="10"/>
        <v>1252.4719484542456</v>
      </c>
      <c r="AO20">
        <f t="shared" si="11"/>
        <v>-62.62359742271228</v>
      </c>
      <c r="AP20">
        <f t="shared" si="12"/>
        <v>-2.130166789114031</v>
      </c>
      <c r="AQ20">
        <f t="shared" si="13"/>
        <v>-3102.6530842887323</v>
      </c>
      <c r="AR20">
        <f t="shared" si="14"/>
        <v>-1914.934900046313</v>
      </c>
      <c r="AS20">
        <f t="shared" si="15"/>
        <v>588.4426883789954</v>
      </c>
      <c r="AT20">
        <f t="shared" si="16"/>
        <v>283.4071259910196</v>
      </c>
      <c r="AU20">
        <f t="shared" si="17"/>
        <v>-1043.0850856762979</v>
      </c>
      <c r="AW20">
        <v>17</v>
      </c>
      <c r="AX20">
        <f>(R20*SUMPRODUCT(K21:$K$23, X21:$X$23)-$AZ$3*SUMPRODUCT(K20:$K$22, W21:$W$23))/Z20</f>
        <v>17999.771476540125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14699.22396282368</v>
      </c>
      <c r="P21">
        <f t="shared" si="30"/>
        <v>734.96119814118401</v>
      </c>
      <c r="Q21" s="5">
        <f t="shared" si="31"/>
        <v>25</v>
      </c>
      <c r="R21">
        <f t="shared" si="0"/>
        <v>250000</v>
      </c>
      <c r="S21">
        <f t="shared" si="1"/>
        <v>13516.013771686228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5074.6833826042694</v>
      </c>
      <c r="AC21">
        <f t="shared" si="2"/>
        <v>3236.9564973769739</v>
      </c>
      <c r="AE21">
        <f t="shared" si="3"/>
        <v>3520.3240627451178</v>
      </c>
      <c r="AF21">
        <f t="shared" si="4"/>
        <v>-176.01620313725587</v>
      </c>
      <c r="AG21">
        <f t="shared" si="5"/>
        <v>-5.987261762336046</v>
      </c>
      <c r="AH21">
        <f t="shared" si="6"/>
        <v>-9905.1647685735079</v>
      </c>
      <c r="AI21">
        <f t="shared" si="7"/>
        <v>-6566.8441707279817</v>
      </c>
      <c r="AJ21">
        <f t="shared" si="8"/>
        <v>1837.7268852272955</v>
      </c>
      <c r="AK21">
        <f t="shared" si="32"/>
        <v>720.41308059609207</v>
      </c>
      <c r="AL21">
        <f t="shared" si="9"/>
        <v>-4008.704204904594</v>
      </c>
      <c r="AN21">
        <f t="shared" si="10"/>
        <v>980.06854809266883</v>
      </c>
      <c r="AO21">
        <f t="shared" si="11"/>
        <v>-49.003427404633435</v>
      </c>
      <c r="AP21">
        <f t="shared" si="12"/>
        <v>-1.6668712419298366</v>
      </c>
      <c r="AQ21">
        <f t="shared" si="13"/>
        <v>-2757.6269344318498</v>
      </c>
      <c r="AR21">
        <f t="shared" si="14"/>
        <v>-1828.2286849857442</v>
      </c>
      <c r="AS21">
        <f t="shared" si="15"/>
        <v>511.62855694344728</v>
      </c>
      <c r="AT21">
        <f t="shared" si="16"/>
        <v>200.56511541048408</v>
      </c>
      <c r="AU21">
        <f t="shared" si="17"/>
        <v>-1116.0350126318128</v>
      </c>
      <c r="AW21">
        <v>18</v>
      </c>
      <c r="AX21">
        <f>(R21*SUMPRODUCT(K22:$K$23, X22:$X$23)-$AZ$3*SUMPRODUCT(K21:$K$22, W22:$W$23))/Z21</f>
        <v>13516.013771686228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14699.22396282368</v>
      </c>
      <c r="P22">
        <f t="shared" si="30"/>
        <v>734.96119814118401</v>
      </c>
      <c r="Q22" s="5">
        <f t="shared" si="31"/>
        <v>25</v>
      </c>
      <c r="R22">
        <f t="shared" si="0"/>
        <v>250000</v>
      </c>
      <c r="S22">
        <f t="shared" si="1"/>
        <v>7719.8641564908175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3236.9564973769739</v>
      </c>
      <c r="AC22">
        <f t="shared" si="2"/>
        <v>1539.2569513593135</v>
      </c>
      <c r="AE22">
        <f t="shared" si="3"/>
        <v>2930.8653890418568</v>
      </c>
      <c r="AF22">
        <f t="shared" si="4"/>
        <v>-146.54326945209283</v>
      </c>
      <c r="AG22">
        <f t="shared" si="5"/>
        <v>-4.9847280993445819</v>
      </c>
      <c r="AH22">
        <f t="shared" si="6"/>
        <v>-9426.610453681029</v>
      </c>
      <c r="AI22">
        <f t="shared" si="7"/>
        <v>-6647.2730621906094</v>
      </c>
      <c r="AJ22">
        <f t="shared" si="8"/>
        <v>1697.6995460176604</v>
      </c>
      <c r="AK22">
        <f t="shared" si="32"/>
        <v>515.24081125384384</v>
      </c>
      <c r="AL22">
        <f t="shared" si="9"/>
        <v>-4434.3327049191048</v>
      </c>
      <c r="AN22">
        <f t="shared" si="10"/>
        <v>751.64339821109786</v>
      </c>
      <c r="AO22">
        <f t="shared" si="11"/>
        <v>-37.582169910554889</v>
      </c>
      <c r="AP22">
        <f t="shared" si="12"/>
        <v>-1.2783725863897737</v>
      </c>
      <c r="AQ22">
        <f t="shared" si="13"/>
        <v>-2417.5281271902445</v>
      </c>
      <c r="AR22">
        <f t="shared" si="14"/>
        <v>-1704.7452714760914</v>
      </c>
      <c r="AS22">
        <f t="shared" si="15"/>
        <v>435.38835344714238</v>
      </c>
      <c r="AT22">
        <f t="shared" si="16"/>
        <v>132.13754398815593</v>
      </c>
      <c r="AU22">
        <f t="shared" si="17"/>
        <v>-1137.2193740407929</v>
      </c>
      <c r="AW22">
        <v>19</v>
      </c>
      <c r="AX22">
        <f>(R22*SUMPRODUCT(K23:$K$23, X23:$X$23)-$AZ$3*SUMPRODUCT(K22:$K$22, W23:$W$23))/Z22</f>
        <v>7719.8641564908175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14699.22396282368</v>
      </c>
      <c r="P23">
        <f t="shared" si="30"/>
        <v>734.96119814118401</v>
      </c>
      <c r="Q23" s="5">
        <f t="shared" si="31"/>
        <v>25</v>
      </c>
      <c r="R23">
        <f t="shared" si="0"/>
        <v>250000</v>
      </c>
      <c r="S23">
        <f t="shared" si="1"/>
        <v>9502.4298694528643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1539.2569513593135</v>
      </c>
      <c r="AC23">
        <f t="shared" si="2"/>
        <v>1539.2569513593137</v>
      </c>
      <c r="AE23">
        <f t="shared" si="3"/>
        <v>2381.0628413158192</v>
      </c>
      <c r="AF23">
        <f t="shared" si="4"/>
        <v>-119.05314206579096</v>
      </c>
      <c r="AG23">
        <f t="shared" si="5"/>
        <v>-4.0496403880535601</v>
      </c>
      <c r="AH23">
        <f t="shared" si="6"/>
        <v>-8852.4043029757559</v>
      </c>
      <c r="AI23">
        <f t="shared" si="7"/>
        <v>-6594.4442441137808</v>
      </c>
      <c r="AJ23">
        <f t="shared" si="8"/>
        <v>0</v>
      </c>
      <c r="AK23">
        <f t="shared" si="32"/>
        <v>325.27438729264139</v>
      </c>
      <c r="AL23">
        <f t="shared" si="9"/>
        <v>-6269.1698568211395</v>
      </c>
      <c r="AN23">
        <f t="shared" si="10"/>
        <v>562.50838365497202</v>
      </c>
      <c r="AO23">
        <f t="shared" si="11"/>
        <v>-28.125419182748601</v>
      </c>
      <c r="AP23">
        <f t="shared" si="12"/>
        <v>-0.95669741660789631</v>
      </c>
      <c r="AQ23">
        <f t="shared" si="13"/>
        <v>-2091.3146639907327</v>
      </c>
      <c r="AR23">
        <f t="shared" si="14"/>
        <v>-1557.8883969351168</v>
      </c>
      <c r="AS23">
        <f t="shared" si="15"/>
        <v>0</v>
      </c>
      <c r="AT23">
        <f t="shared" si="16"/>
        <v>76.843654298192618</v>
      </c>
      <c r="AU23">
        <f t="shared" si="17"/>
        <v>-1481.0447426369244</v>
      </c>
      <c r="AW23">
        <v>20</v>
      </c>
      <c r="AX23">
        <f>(R23*SUMPRODUCT(K$23:$K24, X$23:$X24)-$AZ$3*SUMPRODUCT(K$22:$K23, W$23:$W24))/Z23</f>
        <v>9502.4298694528643</v>
      </c>
    </row>
    <row r="25" spans="5:50" x14ac:dyDescent="0.25">
      <c r="AN25" s="6">
        <f t="shared" ref="AN25:AU25" si="33">SUM(AN3:AN23)</f>
        <v>110483.25248030188</v>
      </c>
      <c r="AO25" s="6">
        <f t="shared" si="33"/>
        <v>-16548.580596132855</v>
      </c>
      <c r="AP25" s="6">
        <f t="shared" si="33"/>
        <v>-1685.3391947905354</v>
      </c>
      <c r="AQ25" s="6">
        <f t="shared" si="33"/>
        <v>-90696.406504476283</v>
      </c>
      <c r="AR25" s="6">
        <f t="shared" si="33"/>
        <v>1552.9261849022082</v>
      </c>
      <c r="AS25" s="6">
        <f t="shared" si="33"/>
        <v>-10670.481307915845</v>
      </c>
      <c r="AT25" s="6">
        <f t="shared" si="33"/>
        <v>16466.027114120221</v>
      </c>
      <c r="AU25" s="7">
        <f t="shared" si="33"/>
        <v>7348.4719911065931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889.07756717617872</v>
      </c>
      <c r="K3">
        <v>1</v>
      </c>
      <c r="L3" s="2">
        <v>0</v>
      </c>
      <c r="O3">
        <f>$C$3</f>
        <v>889.07756717617872</v>
      </c>
      <c r="P3">
        <f>O3*B5</f>
        <v>711.26205374094297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889.07756717617872</v>
      </c>
      <c r="AF3">
        <f t="shared" ref="AF3:AF23" si="4">-$Z3*P3</f>
        <v>-711.26205374094297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-1344.6170735647643</v>
      </c>
      <c r="AJ3">
        <f t="shared" ref="AJ3:AJ23" si="8">AB3-AC3</f>
        <v>0</v>
      </c>
      <c r="AL3">
        <f t="shared" ref="AL3:AL23" si="9">SUM(AI3:AK3)</f>
        <v>-1344.6170735647643</v>
      </c>
      <c r="AN3">
        <f t="shared" ref="AN3:AN23" si="10">AE3*$K3</f>
        <v>889.07756717617872</v>
      </c>
      <c r="AO3">
        <f t="shared" ref="AO3:AO23" si="11">AF3*$K3</f>
        <v>-711.26205374094297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-1344.6170735647643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-1344.6170735647643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625.51595193921128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500000</v>
      </c>
      <c r="S4">
        <f t="shared" si="1"/>
        <v>102.2518520269209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101.11657967365863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-101.11657967365863</v>
      </c>
      <c r="AK4">
        <f>G4*MAX(0, SUM(AB4, AE4:AF4))</f>
        <v>0</v>
      </c>
      <c r="AL4">
        <f t="shared" si="9"/>
        <v>-652.47007967365869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-524.39937226555071</v>
      </c>
      <c r="AR4">
        <f t="shared" si="14"/>
        <v>-524.39937226555071</v>
      </c>
      <c r="AS4">
        <f t="shared" si="15"/>
        <v>-96.173273419876949</v>
      </c>
      <c r="AT4">
        <f t="shared" si="16"/>
        <v>0</v>
      </c>
      <c r="AU4">
        <f t="shared" si="17"/>
        <v>-620.57264568542757</v>
      </c>
      <c r="AW4">
        <v>1</v>
      </c>
      <c r="AX4">
        <f>(R4*SUMPRODUCT(K5:$K$23, X5:$X$23)-$AZ$3*SUMPRODUCT(K4:$K$22, W5:$W$23))/Z4</f>
        <v>102.2518520269209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889.07756717617872</v>
      </c>
      <c r="P5">
        <f t="shared" ref="P5:P23" si="30">O5*$C$5</f>
        <v>44.453878358808936</v>
      </c>
      <c r="Q5" s="5">
        <f t="shared" ref="Q5:Q23" si="31">$C$8</f>
        <v>25</v>
      </c>
      <c r="R5">
        <f t="shared" si="0"/>
        <v>500000</v>
      </c>
      <c r="S5">
        <f t="shared" si="1"/>
        <v>195.94732072718281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101.11657967365863</v>
      </c>
      <c r="AC5">
        <f t="shared" si="2"/>
        <v>191.61828679645078</v>
      </c>
      <c r="AE5">
        <f t="shared" si="3"/>
        <v>869.43531363030286</v>
      </c>
      <c r="AF5">
        <f t="shared" si="4"/>
        <v>-43.471765681515144</v>
      </c>
      <c r="AG5">
        <f t="shared" si="5"/>
        <v>-24.447678856405574</v>
      </c>
      <c r="AH5">
        <f t="shared" si="6"/>
        <v>-550.58290688849854</v>
      </c>
      <c r="AI5">
        <f t="shared" si="7"/>
        <v>250.93296220388356</v>
      </c>
      <c r="AJ5">
        <f t="shared" si="8"/>
        <v>-90.501707122792141</v>
      </c>
      <c r="AK5">
        <f>G5*SUM(AB5, AE5:AF5)</f>
        <v>3.8010285232520302</v>
      </c>
      <c r="AL5">
        <f t="shared" si="9"/>
        <v>164.23228360434345</v>
      </c>
      <c r="AN5">
        <f t="shared" si="10"/>
        <v>786.13086537295555</v>
      </c>
      <c r="AO5">
        <f t="shared" si="11"/>
        <v>-39.306543268647779</v>
      </c>
      <c r="AP5">
        <f t="shared" si="12"/>
        <v>-22.105238462764426</v>
      </c>
      <c r="AQ5">
        <f t="shared" si="13"/>
        <v>-497.82911996585727</v>
      </c>
      <c r="AR5">
        <f t="shared" si="14"/>
        <v>226.88996367568606</v>
      </c>
      <c r="AS5">
        <f t="shared" si="15"/>
        <v>-81.83033771782452</v>
      </c>
      <c r="AT5">
        <f t="shared" si="16"/>
        <v>3.4368351451181036</v>
      </c>
      <c r="AU5">
        <f t="shared" si="17"/>
        <v>148.49646110297965</v>
      </c>
      <c r="AW5">
        <v>2</v>
      </c>
      <c r="AX5">
        <f>(R5*SUMPRODUCT(K6:$K$23, X6:$X$23)-$AZ$3*SUMPRODUCT(K5:$K$22, W6:$W$23))/Z5</f>
        <v>195.94732072718281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889.07756717617872</v>
      </c>
      <c r="P6">
        <f t="shared" si="30"/>
        <v>44.453878358808936</v>
      </c>
      <c r="Q6" s="5">
        <f t="shared" si="31"/>
        <v>25</v>
      </c>
      <c r="R6">
        <f t="shared" si="0"/>
        <v>500000</v>
      </c>
      <c r="S6">
        <f t="shared" si="1"/>
        <v>281.55480988657655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191.61828679645078</v>
      </c>
      <c r="AC6">
        <f t="shared" si="2"/>
        <v>272.27080091587868</v>
      </c>
      <c r="AE6">
        <f t="shared" si="3"/>
        <v>859.761058207161</v>
      </c>
      <c r="AF6">
        <f t="shared" si="4"/>
        <v>-42.98805291035805</v>
      </c>
      <c r="AG6">
        <f t="shared" si="5"/>
        <v>-24.175648164700338</v>
      </c>
      <c r="AH6">
        <f t="shared" si="6"/>
        <v>-551.07806282370086</v>
      </c>
      <c r="AI6">
        <f t="shared" si="7"/>
        <v>241.51929430840175</v>
      </c>
      <c r="AJ6">
        <f t="shared" si="8"/>
        <v>-80.652514119427906</v>
      </c>
      <c r="AK6">
        <f>G6*SUM(AB6, AE6:AF6)</f>
        <v>7.1595781738621023</v>
      </c>
      <c r="AL6">
        <f t="shared" si="9"/>
        <v>168.02635836283596</v>
      </c>
      <c r="AN6">
        <f t="shared" si="10"/>
        <v>737.06603129858956</v>
      </c>
      <c r="AO6">
        <f t="shared" si="11"/>
        <v>-36.853301564929474</v>
      </c>
      <c r="AP6">
        <f t="shared" si="12"/>
        <v>-20.725582854362283</v>
      </c>
      <c r="AQ6">
        <f t="shared" si="13"/>
        <v>-472.43465707574529</v>
      </c>
      <c r="AR6">
        <f t="shared" si="14"/>
        <v>207.0524898035525</v>
      </c>
      <c r="AS6">
        <f t="shared" si="15"/>
        <v>-69.142732075144195</v>
      </c>
      <c r="AT6">
        <f t="shared" si="16"/>
        <v>6.1378470448344267</v>
      </c>
      <c r="AU6">
        <f t="shared" si="17"/>
        <v>144.04760477324274</v>
      </c>
      <c r="AW6">
        <v>3</v>
      </c>
      <c r="AX6">
        <f>(R6*SUMPRODUCT(K7:$K$23, X7:$X$23)-$AZ$3*SUMPRODUCT(K6:$K$22, W7:$W$23))/Z6</f>
        <v>281.55480988657655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889.07756717617872</v>
      </c>
      <c r="P7">
        <f t="shared" si="30"/>
        <v>44.453878358808936</v>
      </c>
      <c r="Q7" s="5">
        <f t="shared" si="31"/>
        <v>25</v>
      </c>
      <c r="R7">
        <f t="shared" si="0"/>
        <v>500000</v>
      </c>
      <c r="S7">
        <f t="shared" si="1"/>
        <v>360.96869858404153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272.27080091587868</v>
      </c>
      <c r="AC7">
        <f t="shared" si="2"/>
        <v>345.17697595840127</v>
      </c>
      <c r="AE7">
        <f t="shared" si="3"/>
        <v>850.18204413332285</v>
      </c>
      <c r="AF7">
        <f t="shared" si="4"/>
        <v>-42.509102206666142</v>
      </c>
      <c r="AG7">
        <f t="shared" si="5"/>
        <v>-23.906295567483699</v>
      </c>
      <c r="AH7">
        <f t="shared" si="6"/>
        <v>-551.92231139269597</v>
      </c>
      <c r="AI7">
        <f t="shared" si="7"/>
        <v>231.84433496647705</v>
      </c>
      <c r="AJ7">
        <f t="shared" si="8"/>
        <v>-72.906175042522591</v>
      </c>
      <c r="AK7">
        <f>G7*SUM(AB7, AE7:AF7)</f>
        <v>14.903223651226991</v>
      </c>
      <c r="AL7">
        <f t="shared" si="9"/>
        <v>173.84138357518145</v>
      </c>
      <c r="AN7">
        <f t="shared" si="10"/>
        <v>686.49714787975199</v>
      </c>
      <c r="AO7">
        <f t="shared" si="11"/>
        <v>-34.3248573939876</v>
      </c>
      <c r="AP7">
        <f t="shared" si="12"/>
        <v>-19.303634835263942</v>
      </c>
      <c r="AQ7">
        <f t="shared" si="13"/>
        <v>-445.66113250313407</v>
      </c>
      <c r="AR7">
        <f t="shared" si="14"/>
        <v>187.20752314736646</v>
      </c>
      <c r="AS7">
        <f t="shared" si="15"/>
        <v>-58.869605133256677</v>
      </c>
      <c r="AT7">
        <f t="shared" si="16"/>
        <v>12.0339174431882</v>
      </c>
      <c r="AU7">
        <f t="shared" si="17"/>
        <v>140.37183545729798</v>
      </c>
      <c r="AW7">
        <v>4</v>
      </c>
      <c r="AX7">
        <f>(R7*SUMPRODUCT(K8:$K$23, X8:$X$23)-$AZ$3*SUMPRODUCT(K7:$K$22, W8:$W$23))/Z7</f>
        <v>360.96869858404153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889.07756717617872</v>
      </c>
      <c r="P8">
        <f t="shared" si="30"/>
        <v>44.453878358808936</v>
      </c>
      <c r="Q8" s="5">
        <f t="shared" si="31"/>
        <v>25</v>
      </c>
      <c r="R8">
        <f t="shared" si="0"/>
        <v>500000</v>
      </c>
      <c r="S8">
        <f t="shared" si="1"/>
        <v>433.41885628671383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345.17697595840127</v>
      </c>
      <c r="AC8">
        <f t="shared" si="2"/>
        <v>409.83242376017961</v>
      </c>
      <c r="AE8">
        <f t="shared" si="3"/>
        <v>840.69442060817619</v>
      </c>
      <c r="AF8">
        <f t="shared" si="4"/>
        <v>-42.034721030408804</v>
      </c>
      <c r="AG8">
        <f t="shared" si="5"/>
        <v>-23.639512783972453</v>
      </c>
      <c r="AH8">
        <f t="shared" si="6"/>
        <v>-554.39655672817389</v>
      </c>
      <c r="AI8">
        <f t="shared" si="7"/>
        <v>220.623630065621</v>
      </c>
      <c r="AJ8">
        <f t="shared" si="8"/>
        <v>-64.655447801778337</v>
      </c>
      <c r="AK8">
        <f t="shared" ref="AK8:AK23" si="32">G8*SUM(AB8:AB8, AE8:AF8)</f>
        <v>24.706872191581247</v>
      </c>
      <c r="AL8">
        <f t="shared" si="9"/>
        <v>180.67505445542392</v>
      </c>
      <c r="AN8">
        <f t="shared" si="10"/>
        <v>634.36703974212219</v>
      </c>
      <c r="AO8">
        <f t="shared" si="11"/>
        <v>-31.718351987106107</v>
      </c>
      <c r="AP8">
        <f t="shared" si="12"/>
        <v>-17.837786689325405</v>
      </c>
      <c r="AQ8">
        <f t="shared" si="13"/>
        <v>-418.33381299290238</v>
      </c>
      <c r="AR8">
        <f t="shared" si="14"/>
        <v>166.47708807278829</v>
      </c>
      <c r="AS8">
        <f t="shared" si="15"/>
        <v>-48.787388163637509</v>
      </c>
      <c r="AT8">
        <f t="shared" si="16"/>
        <v>18.64318947438953</v>
      </c>
      <c r="AU8">
        <f t="shared" si="17"/>
        <v>136.33288938354033</v>
      </c>
      <c r="AW8">
        <v>5</v>
      </c>
      <c r="AX8">
        <f>(R8*SUMPRODUCT(K9:$K$23, X9:$X$23)-$AZ$3*SUMPRODUCT(K8:$K$22, W9:$W$23))/Z8</f>
        <v>433.41885628671383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889.07756717617872</v>
      </c>
      <c r="P9">
        <f t="shared" si="30"/>
        <v>44.453878358808936</v>
      </c>
      <c r="Q9" s="5">
        <f t="shared" si="31"/>
        <v>25</v>
      </c>
      <c r="R9">
        <f t="shared" si="0"/>
        <v>500000</v>
      </c>
      <c r="S9">
        <f t="shared" si="1"/>
        <v>493.55532319728303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409.83242376017961</v>
      </c>
      <c r="AC9">
        <f t="shared" si="2"/>
        <v>461.47514129439105</v>
      </c>
      <c r="AE9">
        <f t="shared" si="3"/>
        <v>831.28917195428824</v>
      </c>
      <c r="AF9">
        <f t="shared" si="4"/>
        <v>-41.564458597714413</v>
      </c>
      <c r="AG9">
        <f t="shared" si="5"/>
        <v>-23.375046302050066</v>
      </c>
      <c r="AH9">
        <f t="shared" si="6"/>
        <v>-561.42708165320948</v>
      </c>
      <c r="AI9">
        <f t="shared" si="7"/>
        <v>204.92258540131422</v>
      </c>
      <c r="AJ9">
        <f t="shared" si="8"/>
        <v>-51.642717534211442</v>
      </c>
      <c r="AK9">
        <f t="shared" si="32"/>
        <v>26.750124157703596</v>
      </c>
      <c r="AL9">
        <f t="shared" si="9"/>
        <v>180.02999202480638</v>
      </c>
      <c r="AN9">
        <f t="shared" si="10"/>
        <v>584.37681545539056</v>
      </c>
      <c r="AO9">
        <f t="shared" si="11"/>
        <v>-29.218840772769529</v>
      </c>
      <c r="AP9">
        <f t="shared" si="12"/>
        <v>-16.432110004514122</v>
      </c>
      <c r="AQ9">
        <f t="shared" si="13"/>
        <v>-394.67008732426643</v>
      </c>
      <c r="AR9">
        <f t="shared" si="14"/>
        <v>144.05577735384043</v>
      </c>
      <c r="AS9">
        <f t="shared" si="15"/>
        <v>-36.303620728220245</v>
      </c>
      <c r="AT9">
        <f t="shared" si="16"/>
        <v>18.804710677952549</v>
      </c>
      <c r="AU9">
        <f t="shared" si="17"/>
        <v>126.55686730357272</v>
      </c>
      <c r="AW9">
        <v>6</v>
      </c>
      <c r="AX9">
        <f>(R9*SUMPRODUCT(K10:$K$23, X10:$X$23)-$AZ$3*SUMPRODUCT(K9:$K$22, W10:$W$23))/Z9</f>
        <v>493.55532319728303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889.07756717617872</v>
      </c>
      <c r="P10">
        <f t="shared" si="30"/>
        <v>44.453878358808936</v>
      </c>
      <c r="Q10" s="5">
        <f t="shared" si="31"/>
        <v>25</v>
      </c>
      <c r="R10">
        <f t="shared" si="0"/>
        <v>500000</v>
      </c>
      <c r="S10">
        <f t="shared" si="1"/>
        <v>532.23925616602014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461.47514129439105</v>
      </c>
      <c r="AC10">
        <f t="shared" si="2"/>
        <v>492.06069732671813</v>
      </c>
      <c r="AE10">
        <f t="shared" si="3"/>
        <v>821.96140666818917</v>
      </c>
      <c r="AF10">
        <f t="shared" si="4"/>
        <v>-41.09807033340946</v>
      </c>
      <c r="AG10">
        <f t="shared" si="5"/>
        <v>-23.112758577377033</v>
      </c>
      <c r="AH10">
        <f t="shared" si="6"/>
        <v>-570.74523305067419</v>
      </c>
      <c r="AI10">
        <f t="shared" si="7"/>
        <v>187.00534470672847</v>
      </c>
      <c r="AJ10">
        <f t="shared" si="8"/>
        <v>-30.585556032327077</v>
      </c>
      <c r="AK10">
        <f t="shared" si="32"/>
        <v>5.3420554538054352</v>
      </c>
      <c r="AL10">
        <f t="shared" si="9"/>
        <v>161.76184412820683</v>
      </c>
      <c r="AN10">
        <f t="shared" si="10"/>
        <v>548.0599591732198</v>
      </c>
      <c r="AO10">
        <f t="shared" si="11"/>
        <v>-27.40299795866099</v>
      </c>
      <c r="AP10">
        <f t="shared" si="12"/>
        <v>-15.410915183529109</v>
      </c>
      <c r="AQ10">
        <f t="shared" si="13"/>
        <v>-380.55632124141204</v>
      </c>
      <c r="AR10">
        <f t="shared" si="14"/>
        <v>124.68972478961764</v>
      </c>
      <c r="AS10">
        <f t="shared" si="15"/>
        <v>-20.393559179761109</v>
      </c>
      <c r="AT10">
        <f t="shared" si="16"/>
        <v>3.5619272026181261</v>
      </c>
      <c r="AU10">
        <f t="shared" si="17"/>
        <v>107.85809281247467</v>
      </c>
      <c r="AW10">
        <v>7</v>
      </c>
      <c r="AX10">
        <f>(R10*SUMPRODUCT(K11:$K$23, X11:$X$23)-$AZ$3*SUMPRODUCT(K10:$K$22, W11:$W$23))/Z10</f>
        <v>532.23925616602014</v>
      </c>
    </row>
    <row r="11" spans="1:52" x14ac:dyDescent="0.25">
      <c r="A11" t="s">
        <v>33</v>
      </c>
      <c r="C11" s="24">
        <f>AU25</f>
        <v>-575.77732561495998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889.07756717617872</v>
      </c>
      <c r="P11">
        <f t="shared" si="30"/>
        <v>44.453878358808936</v>
      </c>
      <c r="Q11" s="5">
        <f t="shared" si="31"/>
        <v>25</v>
      </c>
      <c r="R11">
        <f t="shared" si="0"/>
        <v>500000</v>
      </c>
      <c r="S11">
        <f t="shared" si="1"/>
        <v>558.1507620546646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492.06069732671813</v>
      </c>
      <c r="AC11">
        <f t="shared" si="2"/>
        <v>510.2092643446058</v>
      </c>
      <c r="AE11">
        <f t="shared" si="3"/>
        <v>812.71162261680013</v>
      </c>
      <c r="AF11">
        <f t="shared" si="4"/>
        <v>-40.635581130840009</v>
      </c>
      <c r="AG11">
        <f t="shared" si="5"/>
        <v>-22.852663609488925</v>
      </c>
      <c r="AH11">
        <f t="shared" si="6"/>
        <v>-579.3476422867335</v>
      </c>
      <c r="AI11">
        <f t="shared" si="7"/>
        <v>169.8757355897377</v>
      </c>
      <c r="AJ11">
        <f t="shared" si="8"/>
        <v>-18.148567017887672</v>
      </c>
      <c r="AK11">
        <f t="shared" si="32"/>
        <v>2.0226187821002855</v>
      </c>
      <c r="AL11">
        <f t="shared" si="9"/>
        <v>153.74978735395032</v>
      </c>
      <c r="AN11">
        <f t="shared" si="10"/>
        <v>515.44989270259305</v>
      </c>
      <c r="AO11">
        <f t="shared" si="11"/>
        <v>-25.772494635129654</v>
      </c>
      <c r="AP11">
        <f t="shared" si="12"/>
        <v>-14.493951701529436</v>
      </c>
      <c r="AQ11">
        <f t="shared" si="13"/>
        <v>-367.44236423329818</v>
      </c>
      <c r="AR11">
        <f t="shared" si="14"/>
        <v>107.74108213263578</v>
      </c>
      <c r="AS11">
        <f t="shared" si="15"/>
        <v>-11.510450523588515</v>
      </c>
      <c r="AT11">
        <f t="shared" si="16"/>
        <v>1.2828149680632981</v>
      </c>
      <c r="AU11">
        <f t="shared" si="17"/>
        <v>97.513446577110571</v>
      </c>
      <c r="AW11">
        <v>8</v>
      </c>
      <c r="AX11">
        <f>(R11*SUMPRODUCT(K12:$K$23, X12:$X$23)-$AZ$3*SUMPRODUCT(K11:$K$22, W12:$W$23))/Z11</f>
        <v>558.1507620546646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889.07756717617872</v>
      </c>
      <c r="P12">
        <f t="shared" si="30"/>
        <v>44.453878358808936</v>
      </c>
      <c r="Q12" s="5">
        <f t="shared" si="31"/>
        <v>25</v>
      </c>
      <c r="R12">
        <f t="shared" si="0"/>
        <v>500000</v>
      </c>
      <c r="S12">
        <f t="shared" si="1"/>
        <v>577.66057161364552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510.2092643446058</v>
      </c>
      <c r="AC12">
        <f t="shared" si="2"/>
        <v>522.07917065666334</v>
      </c>
      <c r="AE12">
        <f t="shared" si="3"/>
        <v>803.53221550878413</v>
      </c>
      <c r="AF12">
        <f t="shared" si="4"/>
        <v>-40.176610775439208</v>
      </c>
      <c r="AG12">
        <f t="shared" si="5"/>
        <v>-22.594547573079105</v>
      </c>
      <c r="AH12">
        <f t="shared" si="6"/>
        <v>-591.78800629860336</v>
      </c>
      <c r="AI12">
        <f t="shared" si="7"/>
        <v>148.97305086166239</v>
      </c>
      <c r="AJ12">
        <f t="shared" si="8"/>
        <v>-11.869906312057537</v>
      </c>
      <c r="AK12">
        <f t="shared" si="32"/>
        <v>26.744862250636967</v>
      </c>
      <c r="AL12">
        <f t="shared" si="9"/>
        <v>163.84800680024182</v>
      </c>
      <c r="AN12">
        <f t="shared" si="10"/>
        <v>476.28784524205116</v>
      </c>
      <c r="AO12">
        <f t="shared" si="11"/>
        <v>-23.814392262102558</v>
      </c>
      <c r="AP12">
        <f t="shared" si="12"/>
        <v>-13.392752860551886</v>
      </c>
      <c r="AQ12">
        <f t="shared" si="13"/>
        <v>-350.77801352566917</v>
      </c>
      <c r="AR12">
        <f t="shared" si="14"/>
        <v>88.302686593727501</v>
      </c>
      <c r="AS12">
        <f t="shared" si="15"/>
        <v>-7.0358001726355219</v>
      </c>
      <c r="AT12">
        <f t="shared" si="16"/>
        <v>15.852821538195194</v>
      </c>
      <c r="AU12">
        <f t="shared" si="17"/>
        <v>97.119707959287183</v>
      </c>
      <c r="AW12">
        <v>9</v>
      </c>
      <c r="AX12">
        <f>(R12*SUMPRODUCT(K13:$K$23, X13:$X$23)-$AZ$3*SUMPRODUCT(K12:$K$22, W13:$W$23))/Z12</f>
        <v>577.66057161364552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889.07756717617872</v>
      </c>
      <c r="P13">
        <f t="shared" si="30"/>
        <v>44.453878358808936</v>
      </c>
      <c r="Q13" s="5">
        <f t="shared" si="31"/>
        <v>25</v>
      </c>
      <c r="R13">
        <f t="shared" si="0"/>
        <v>500000</v>
      </c>
      <c r="S13">
        <f t="shared" si="1"/>
        <v>595.94505515758954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522.07917065666334</v>
      </c>
      <c r="AC13">
        <f t="shared" si="2"/>
        <v>532.49761832724926</v>
      </c>
      <c r="AE13">
        <f t="shared" si="3"/>
        <v>794.42170537736502</v>
      </c>
      <c r="AF13">
        <f t="shared" si="4"/>
        <v>-39.721085268868251</v>
      </c>
      <c r="AG13">
        <f t="shared" si="5"/>
        <v>-22.338368852915373</v>
      </c>
      <c r="AH13">
        <f t="shared" si="6"/>
        <v>-604.66488865885935</v>
      </c>
      <c r="AI13">
        <f t="shared" si="7"/>
        <v>127.69736259672209</v>
      </c>
      <c r="AJ13">
        <f t="shared" si="8"/>
        <v>-10.41844767058592</v>
      </c>
      <c r="AK13">
        <f t="shared" si="32"/>
        <v>89.37458535356123</v>
      </c>
      <c r="AL13">
        <f t="shared" si="9"/>
        <v>206.6535002796974</v>
      </c>
      <c r="AN13">
        <f t="shared" si="10"/>
        <v>426.56731314297735</v>
      </c>
      <c r="AO13">
        <f t="shared" si="11"/>
        <v>-21.328365657148868</v>
      </c>
      <c r="AP13">
        <f t="shared" si="12"/>
        <v>-11.994659658825055</v>
      </c>
      <c r="AQ13">
        <f t="shared" si="13"/>
        <v>-324.67677451560257</v>
      </c>
      <c r="AR13">
        <f t="shared" si="14"/>
        <v>68.567513311400887</v>
      </c>
      <c r="AS13">
        <f t="shared" si="15"/>
        <v>-5.5942192916940563</v>
      </c>
      <c r="AT13">
        <f t="shared" si="16"/>
        <v>47.989973687119452</v>
      </c>
      <c r="AU13">
        <f t="shared" si="17"/>
        <v>110.96326770682629</v>
      </c>
      <c r="AW13">
        <v>10</v>
      </c>
      <c r="AX13">
        <f>(R13*SUMPRODUCT(K14:$K$23, X14:$X$23)-$AZ$3*SUMPRODUCT(K13:$K$22, W14:$W$23))/Z13</f>
        <v>595.94505515758954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889.07756717617872</v>
      </c>
      <c r="P14">
        <f t="shared" si="30"/>
        <v>44.453878358808936</v>
      </c>
      <c r="Q14" s="5">
        <f t="shared" si="31"/>
        <v>25</v>
      </c>
      <c r="R14">
        <f t="shared" si="0"/>
        <v>500000</v>
      </c>
      <c r="S14">
        <f t="shared" si="1"/>
        <v>595.18166201222959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532.49761832724926</v>
      </c>
      <c r="AC14">
        <f t="shared" si="2"/>
        <v>525.75887824903521</v>
      </c>
      <c r="AE14">
        <f t="shared" si="3"/>
        <v>785.3743726152037</v>
      </c>
      <c r="AF14">
        <f t="shared" si="4"/>
        <v>-39.268718630760183</v>
      </c>
      <c r="AG14">
        <f t="shared" si="5"/>
        <v>-22.083966619179545</v>
      </c>
      <c r="AH14">
        <f t="shared" si="6"/>
        <v>-620.37090413349347</v>
      </c>
      <c r="AI14">
        <f t="shared" si="7"/>
        <v>103.65078323177045</v>
      </c>
      <c r="AJ14">
        <f t="shared" si="8"/>
        <v>6.7387400782140503</v>
      </c>
      <c r="AK14">
        <f t="shared" si="32"/>
        <v>89.502229061818511</v>
      </c>
      <c r="AL14">
        <f t="shared" si="9"/>
        <v>199.89175237180302</v>
      </c>
      <c r="AN14">
        <f t="shared" si="10"/>
        <v>388.46810288748355</v>
      </c>
      <c r="AO14">
        <f t="shared" si="11"/>
        <v>-19.423405144374176</v>
      </c>
      <c r="AP14">
        <f t="shared" si="12"/>
        <v>-10.923346770555314</v>
      </c>
      <c r="AQ14">
        <f t="shared" si="13"/>
        <v>-306.85277826528591</v>
      </c>
      <c r="AR14">
        <f t="shared" si="14"/>
        <v>51.26857270726812</v>
      </c>
      <c r="AS14">
        <f t="shared" si="15"/>
        <v>3.3331690787397972</v>
      </c>
      <c r="AT14">
        <f t="shared" si="16"/>
        <v>44.270302597307541</v>
      </c>
      <c r="AU14">
        <f t="shared" si="17"/>
        <v>98.872044383315469</v>
      </c>
      <c r="AW14">
        <v>11</v>
      </c>
      <c r="AX14">
        <f>(R14*SUMPRODUCT(K15:$K$23, X15:$X$23)-$AZ$3*SUMPRODUCT(K14:$K$22, W15:$W$23))/Z14</f>
        <v>595.18166201222959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889.07756717617872</v>
      </c>
      <c r="P15">
        <f t="shared" si="30"/>
        <v>44.453878358808936</v>
      </c>
      <c r="Q15" s="5">
        <f t="shared" si="31"/>
        <v>25</v>
      </c>
      <c r="R15">
        <f t="shared" si="0"/>
        <v>500000</v>
      </c>
      <c r="S15">
        <f t="shared" si="1"/>
        <v>579.04967329117176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525.75887824903521</v>
      </c>
      <c r="AC15">
        <f t="shared" si="2"/>
        <v>505.64767312549515</v>
      </c>
      <c r="AE15">
        <f t="shared" si="3"/>
        <v>776.37554048778861</v>
      </c>
      <c r="AF15">
        <f t="shared" si="4"/>
        <v>-38.818777024389433</v>
      </c>
      <c r="AG15">
        <f t="shared" si="5"/>
        <v>-21.83092817631352</v>
      </c>
      <c r="AH15">
        <f t="shared" si="6"/>
        <v>-643.9755334845936</v>
      </c>
      <c r="AI15">
        <f t="shared" si="7"/>
        <v>71.750301802492118</v>
      </c>
      <c r="AJ15">
        <f t="shared" si="8"/>
        <v>20.11120512354006</v>
      </c>
      <c r="AK15">
        <f t="shared" si="32"/>
        <v>88.432094919870423</v>
      </c>
      <c r="AL15">
        <f t="shared" si="9"/>
        <v>180.2936018459026</v>
      </c>
      <c r="AN15">
        <f t="shared" si="10"/>
        <v>353.7469063709471</v>
      </c>
      <c r="AO15">
        <f t="shared" si="11"/>
        <v>-17.687345318547358</v>
      </c>
      <c r="AP15">
        <f t="shared" si="12"/>
        <v>-9.9470203565728088</v>
      </c>
      <c r="AQ15">
        <f t="shared" si="13"/>
        <v>-293.42031126538086</v>
      </c>
      <c r="AR15">
        <f t="shared" si="14"/>
        <v>32.692229430446098</v>
      </c>
      <c r="AS15">
        <f t="shared" si="15"/>
        <v>9.1634476163095151</v>
      </c>
      <c r="AT15">
        <f t="shared" si="16"/>
        <v>40.29310349235319</v>
      </c>
      <c r="AU15">
        <f t="shared" si="17"/>
        <v>82.148780539108799</v>
      </c>
      <c r="AW15">
        <v>12</v>
      </c>
      <c r="AX15">
        <f>(R15*SUMPRODUCT(K16:$K$23, X16:$X$23)-$AZ$3*SUMPRODUCT(K15:$K$22, W16:$W$23))/Z15</f>
        <v>579.04967329117176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889.07756717617872</v>
      </c>
      <c r="P16">
        <f t="shared" si="30"/>
        <v>44.453878358808936</v>
      </c>
      <c r="Q16" s="5">
        <f t="shared" si="31"/>
        <v>25</v>
      </c>
      <c r="R16">
        <f t="shared" si="0"/>
        <v>500000</v>
      </c>
      <c r="S16">
        <f t="shared" si="1"/>
        <v>547.5518241381501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505.64767312549515</v>
      </c>
      <c r="AC16">
        <f t="shared" si="2"/>
        <v>472.62564074635242</v>
      </c>
      <c r="AE16">
        <f t="shared" si="3"/>
        <v>767.41750522199129</v>
      </c>
      <c r="AF16">
        <f t="shared" si="4"/>
        <v>-38.370875261099563</v>
      </c>
      <c r="AG16">
        <f t="shared" si="5"/>
        <v>-21.579036901679036</v>
      </c>
      <c r="AH16">
        <f t="shared" si="6"/>
        <v>-671.63985742693706</v>
      </c>
      <c r="AI16">
        <f t="shared" si="7"/>
        <v>35.827735632275676</v>
      </c>
      <c r="AJ16">
        <f t="shared" si="8"/>
        <v>33.022032379142729</v>
      </c>
      <c r="AK16">
        <f t="shared" si="32"/>
        <v>86.428601216047085</v>
      </c>
      <c r="AL16">
        <f t="shared" si="9"/>
        <v>155.27836922746548</v>
      </c>
      <c r="AN16">
        <f t="shared" si="10"/>
        <v>322.10292927318636</v>
      </c>
      <c r="AO16">
        <f t="shared" si="11"/>
        <v>-16.10514646365932</v>
      </c>
      <c r="AP16">
        <f t="shared" si="12"/>
        <v>-9.0572223719530314</v>
      </c>
      <c r="AQ16">
        <f t="shared" si="13"/>
        <v>-281.90282867115695</v>
      </c>
      <c r="AR16">
        <f t="shared" si="14"/>
        <v>15.037731766417117</v>
      </c>
      <c r="AS16">
        <f t="shared" si="15"/>
        <v>13.860113025176636</v>
      </c>
      <c r="AT16">
        <f t="shared" si="16"/>
        <v>36.276088876314944</v>
      </c>
      <c r="AU16">
        <f t="shared" si="17"/>
        <v>65.173933667908699</v>
      </c>
      <c r="AW16">
        <v>13</v>
      </c>
      <c r="AX16">
        <f>(R16*SUMPRODUCT(K17:$K$23, X17:$X$23)-$AZ$3*SUMPRODUCT(K16:$K$22, W17:$W$23))/Z16</f>
        <v>547.5518241381501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889.07756717617872</v>
      </c>
      <c r="P17">
        <f t="shared" si="30"/>
        <v>44.453878358808936</v>
      </c>
      <c r="Q17" s="5">
        <f t="shared" si="31"/>
        <v>25</v>
      </c>
      <c r="R17">
        <f t="shared" si="0"/>
        <v>500000</v>
      </c>
      <c r="S17">
        <f t="shared" si="1"/>
        <v>502.69390950724033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472.62564074635242</v>
      </c>
      <c r="AC17">
        <f t="shared" si="2"/>
        <v>428.86388149535026</v>
      </c>
      <c r="AE17">
        <f t="shared" si="3"/>
        <v>758.49985288935989</v>
      </c>
      <c r="AF17">
        <f t="shared" si="4"/>
        <v>-37.924992644467999</v>
      </c>
      <c r="AG17">
        <f t="shared" si="5"/>
        <v>-21.328281156008977</v>
      </c>
      <c r="AH17">
        <f t="shared" si="6"/>
        <v>-699.30753306533222</v>
      </c>
      <c r="AI17">
        <f t="shared" si="7"/>
        <v>-6.0953976449354741E-2</v>
      </c>
      <c r="AJ17">
        <f t="shared" si="8"/>
        <v>43.761759251002161</v>
      </c>
      <c r="AK17">
        <f t="shared" si="32"/>
        <v>83.524035069387111</v>
      </c>
      <c r="AL17">
        <f t="shared" si="9"/>
        <v>127.22484034393992</v>
      </c>
      <c r="AN17">
        <f t="shared" si="10"/>
        <v>293.26527420621056</v>
      </c>
      <c r="AO17">
        <f t="shared" si="11"/>
        <v>-14.663263710310529</v>
      </c>
      <c r="AP17">
        <f t="shared" si="12"/>
        <v>-8.246335444545565</v>
      </c>
      <c r="AQ17">
        <f t="shared" si="13"/>
        <v>-270.37924220769503</v>
      </c>
      <c r="AR17">
        <f t="shared" si="14"/>
        <v>-2.3567156340617498E-2</v>
      </c>
      <c r="AS17">
        <f t="shared" si="15"/>
        <v>16.919982617799331</v>
      </c>
      <c r="AT17">
        <f t="shared" si="16"/>
        <v>32.293610808393822</v>
      </c>
      <c r="AU17">
        <f t="shared" si="17"/>
        <v>49.190026269852538</v>
      </c>
      <c r="AW17">
        <v>14</v>
      </c>
      <c r="AX17">
        <f>(R17*SUMPRODUCT(K18:$K$23, X18:$X$23)-$AZ$3*SUMPRODUCT(K17:$K$22, W18:$W$23))/Z17</f>
        <v>502.69390950724033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889.07756717617872</v>
      </c>
      <c r="P18">
        <f t="shared" si="30"/>
        <v>44.453878358808936</v>
      </c>
      <c r="Q18" s="5">
        <f t="shared" si="31"/>
        <v>25</v>
      </c>
      <c r="R18">
        <f t="shared" si="0"/>
        <v>500000</v>
      </c>
      <c r="S18">
        <f t="shared" si="1"/>
        <v>445.7929375723669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428.86388149535026</v>
      </c>
      <c r="AC18">
        <f t="shared" si="2"/>
        <v>375.86751297778676</v>
      </c>
      <c r="AE18">
        <f t="shared" si="3"/>
        <v>749.62016185957134</v>
      </c>
      <c r="AF18">
        <f t="shared" si="4"/>
        <v>-37.481008092978563</v>
      </c>
      <c r="AG18">
        <f t="shared" si="5"/>
        <v>-21.078592845404323</v>
      </c>
      <c r="AH18">
        <f t="shared" si="6"/>
        <v>-728.10998089131192</v>
      </c>
      <c r="AI18">
        <f t="shared" si="7"/>
        <v>-37.049419970123381</v>
      </c>
      <c r="AJ18">
        <f t="shared" si="8"/>
        <v>52.996368517563496</v>
      </c>
      <c r="AK18">
        <f t="shared" si="32"/>
        <v>79.870212468336021</v>
      </c>
      <c r="AL18">
        <f t="shared" si="9"/>
        <v>95.817161015776136</v>
      </c>
      <c r="AN18">
        <f t="shared" si="10"/>
        <v>266.98604737457981</v>
      </c>
      <c r="AO18">
        <f t="shared" si="11"/>
        <v>-13.349302368728988</v>
      </c>
      <c r="AP18">
        <f t="shared" si="12"/>
        <v>-7.5073890409405104</v>
      </c>
      <c r="AQ18">
        <f t="shared" si="13"/>
        <v>-259.32494314176256</v>
      </c>
      <c r="AR18">
        <f t="shared" si="14"/>
        <v>-13.195587176852245</v>
      </c>
      <c r="AS18">
        <f t="shared" si="15"/>
        <v>18.8752806762974</v>
      </c>
      <c r="AT18">
        <f t="shared" si="16"/>
        <v>28.446716637116879</v>
      </c>
      <c r="AU18">
        <f t="shared" si="17"/>
        <v>34.126410136562036</v>
      </c>
      <c r="AW18">
        <v>15</v>
      </c>
      <c r="AX18">
        <f>(R18*SUMPRODUCT(K19:$K$23, X19:$X$23)-$AZ$3*SUMPRODUCT(K18:$K$22, W19:$W$23))/Z18</f>
        <v>445.7929375723669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889.07756717617872</v>
      </c>
      <c r="P19">
        <f t="shared" si="30"/>
        <v>44.453878358808936</v>
      </c>
      <c r="Q19" s="5">
        <f t="shared" si="31"/>
        <v>25</v>
      </c>
      <c r="R19">
        <f t="shared" si="0"/>
        <v>500000</v>
      </c>
      <c r="S19">
        <f t="shared" si="1"/>
        <v>376.59539435013829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375.86751297778676</v>
      </c>
      <c r="AC19">
        <f t="shared" si="2"/>
        <v>313.77502925497595</v>
      </c>
      <c r="AE19">
        <f t="shared" si="3"/>
        <v>740.76938761305337</v>
      </c>
      <c r="AF19">
        <f t="shared" si="4"/>
        <v>-37.038469380652671</v>
      </c>
      <c r="AG19">
        <f t="shared" si="5"/>
        <v>-20.829717646735521</v>
      </c>
      <c r="AH19">
        <f t="shared" si="6"/>
        <v>-761.78540429519512</v>
      </c>
      <c r="AI19">
        <f t="shared" si="7"/>
        <v>-78.88420370952997</v>
      </c>
      <c r="AJ19">
        <f t="shared" si="8"/>
        <v>62.092483722810812</v>
      </c>
      <c r="AK19">
        <f t="shared" si="32"/>
        <v>75.571890184713112</v>
      </c>
      <c r="AL19">
        <f t="shared" si="9"/>
        <v>58.780170197993954</v>
      </c>
      <c r="AN19">
        <f t="shared" si="10"/>
        <v>243.03705878883494</v>
      </c>
      <c r="AO19">
        <f t="shared" si="11"/>
        <v>-12.151852939441749</v>
      </c>
      <c r="AP19">
        <f t="shared" si="12"/>
        <v>-6.8339666796664043</v>
      </c>
      <c r="AQ19">
        <f t="shared" si="13"/>
        <v>-249.93214782368699</v>
      </c>
      <c r="AR19">
        <f t="shared" si="14"/>
        <v>-25.880908653960194</v>
      </c>
      <c r="AS19">
        <f t="shared" si="15"/>
        <v>20.371757890146956</v>
      </c>
      <c r="AT19">
        <f t="shared" si="16"/>
        <v>24.794180516540898</v>
      </c>
      <c r="AU19">
        <f t="shared" si="17"/>
        <v>19.285029752727656</v>
      </c>
      <c r="AW19">
        <v>16</v>
      </c>
      <c r="AX19">
        <f>(R19*SUMPRODUCT(K20:$K$23, X20:$X$23)-$AZ$3*SUMPRODUCT(K19:$K$22, W20:$W$23))/Z19</f>
        <v>376.59539435013829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889.07756717617872</v>
      </c>
      <c r="P20">
        <f t="shared" si="30"/>
        <v>44.453878358808936</v>
      </c>
      <c r="Q20" s="5">
        <f t="shared" si="31"/>
        <v>25</v>
      </c>
      <c r="R20">
        <f t="shared" si="0"/>
        <v>500000</v>
      </c>
      <c r="S20">
        <f t="shared" si="1"/>
        <v>297.30605736251687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313.77502925497595</v>
      </c>
      <c r="AC20">
        <f t="shared" si="2"/>
        <v>244.76273750393571</v>
      </c>
      <c r="AE20">
        <f t="shared" si="3"/>
        <v>731.94963172256098</v>
      </c>
      <c r="AF20">
        <f t="shared" si="4"/>
        <v>-36.597481586128048</v>
      </c>
      <c r="AG20">
        <f t="shared" si="5"/>
        <v>-20.58171465419278</v>
      </c>
      <c r="AH20">
        <f t="shared" si="6"/>
        <v>-794.11632150767434</v>
      </c>
      <c r="AI20">
        <f t="shared" si="7"/>
        <v>-119.3458860254342</v>
      </c>
      <c r="AJ20">
        <f t="shared" si="8"/>
        <v>69.012291751040237</v>
      </c>
      <c r="AK20">
        <f t="shared" si="32"/>
        <v>70.638902557398637</v>
      </c>
      <c r="AL20">
        <f t="shared" si="9"/>
        <v>20.305308283004678</v>
      </c>
      <c r="AN20">
        <f t="shared" si="10"/>
        <v>221.21411657388538</v>
      </c>
      <c r="AO20">
        <f t="shared" si="11"/>
        <v>-11.060705828694269</v>
      </c>
      <c r="AP20">
        <f t="shared" si="12"/>
        <v>-6.2203266829824813</v>
      </c>
      <c r="AQ20">
        <f t="shared" si="13"/>
        <v>-240.00249867713543</v>
      </c>
      <c r="AR20">
        <f t="shared" si="14"/>
        <v>-36.069414614926814</v>
      </c>
      <c r="AS20">
        <f t="shared" si="15"/>
        <v>20.857300134870801</v>
      </c>
      <c r="AT20">
        <f t="shared" si="16"/>
        <v>21.348904006152615</v>
      </c>
      <c r="AU20">
        <f t="shared" si="17"/>
        <v>6.1367895260966021</v>
      </c>
      <c r="AW20">
        <v>17</v>
      </c>
      <c r="AX20">
        <f>(R20*SUMPRODUCT(K21:$K$23, X21:$X$23)-$AZ$3*SUMPRODUCT(K20:$K$22, W21:$W$23))/Z20</f>
        <v>297.30605736251687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889.07756717617872</v>
      </c>
      <c r="P21">
        <f t="shared" si="30"/>
        <v>44.453878358808936</v>
      </c>
      <c r="Q21" s="5">
        <f t="shared" si="31"/>
        <v>25</v>
      </c>
      <c r="R21">
        <f t="shared" si="0"/>
        <v>500000</v>
      </c>
      <c r="S21">
        <f t="shared" si="1"/>
        <v>207.6853718243087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244.76273750393571</v>
      </c>
      <c r="AC21">
        <f t="shared" si="2"/>
        <v>168.92568074436946</v>
      </c>
      <c r="AE21">
        <f t="shared" si="3"/>
        <v>723.15171718899546</v>
      </c>
      <c r="AF21">
        <f t="shared" si="4"/>
        <v>-36.157585859449775</v>
      </c>
      <c r="AG21">
        <f t="shared" si="5"/>
        <v>-20.334325819450587</v>
      </c>
      <c r="AH21">
        <f t="shared" si="6"/>
        <v>-831.4337640053227</v>
      </c>
      <c r="AI21">
        <f t="shared" si="7"/>
        <v>-164.77395849522759</v>
      </c>
      <c r="AJ21">
        <f t="shared" si="8"/>
        <v>75.837056759566252</v>
      </c>
      <c r="AK21">
        <f t="shared" si="32"/>
        <v>65.2229808183437</v>
      </c>
      <c r="AL21">
        <f t="shared" si="9"/>
        <v>-23.713920917317637</v>
      </c>
      <c r="AN21">
        <f t="shared" si="10"/>
        <v>201.32755987341437</v>
      </c>
      <c r="AO21">
        <f t="shared" si="11"/>
        <v>-10.066377993670718</v>
      </c>
      <c r="AP21">
        <f t="shared" si="12"/>
        <v>-5.6611359713206975</v>
      </c>
      <c r="AQ21">
        <f t="shared" si="13"/>
        <v>-231.47359941871289</v>
      </c>
      <c r="AR21">
        <f t="shared" si="14"/>
        <v>-45.873553510289923</v>
      </c>
      <c r="AS21">
        <f t="shared" si="15"/>
        <v>21.11325911626756</v>
      </c>
      <c r="AT21">
        <f t="shared" si="16"/>
        <v>18.158269231345567</v>
      </c>
      <c r="AU21">
        <f t="shared" si="17"/>
        <v>-6.6020251626767932</v>
      </c>
      <c r="AW21">
        <v>18</v>
      </c>
      <c r="AX21">
        <f>(R21*SUMPRODUCT(K22:$K$23, X22:$X$23)-$AZ$3*SUMPRODUCT(K21:$K$22, W22:$W$23))/Z21</f>
        <v>207.6853718243087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889.07756717617872</v>
      </c>
      <c r="P22">
        <f t="shared" si="30"/>
        <v>44.453878358808936</v>
      </c>
      <c r="Q22" s="5">
        <f t="shared" si="31"/>
        <v>25</v>
      </c>
      <c r="R22">
        <f t="shared" si="0"/>
        <v>500000</v>
      </c>
      <c r="S22">
        <f t="shared" si="1"/>
        <v>108.41930600459678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168.92568074436946</v>
      </c>
      <c r="AC22">
        <f t="shared" si="2"/>
        <v>87.114550924416676</v>
      </c>
      <c r="AE22">
        <f t="shared" si="3"/>
        <v>714.37086120291076</v>
      </c>
      <c r="AF22">
        <f t="shared" si="4"/>
        <v>-35.718543060145535</v>
      </c>
      <c r="AG22">
        <f t="shared" si="5"/>
        <v>-20.087416654540103</v>
      </c>
      <c r="AH22">
        <f t="shared" si="6"/>
        <v>-871.31813431964622</v>
      </c>
      <c r="AI22">
        <f t="shared" si="7"/>
        <v>-212.75323283142109</v>
      </c>
      <c r="AJ22">
        <f t="shared" si="8"/>
        <v>81.811129819952782</v>
      </c>
      <c r="AK22">
        <f t="shared" si="32"/>
        <v>59.330459922099436</v>
      </c>
      <c r="AL22">
        <f t="shared" si="9"/>
        <v>-71.611643089368869</v>
      </c>
      <c r="AN22">
        <f t="shared" si="10"/>
        <v>183.20600587974531</v>
      </c>
      <c r="AO22">
        <f t="shared" si="11"/>
        <v>-9.1603002939872642</v>
      </c>
      <c r="AP22">
        <f t="shared" si="12"/>
        <v>-5.1515754261360582</v>
      </c>
      <c r="AQ22">
        <f t="shared" si="13"/>
        <v>-223.45636406627187</v>
      </c>
      <c r="AR22">
        <f t="shared" si="14"/>
        <v>-54.562233906649908</v>
      </c>
      <c r="AS22">
        <f t="shared" si="15"/>
        <v>20.98110539613063</v>
      </c>
      <c r="AT22">
        <f t="shared" si="16"/>
        <v>15.215761419821826</v>
      </c>
      <c r="AU22">
        <f t="shared" si="17"/>
        <v>-18.36536709069745</v>
      </c>
      <c r="AW22">
        <v>19</v>
      </c>
      <c r="AX22">
        <f>(R22*SUMPRODUCT(K23:$K$23, X23:$X$23)-$AZ$3*SUMPRODUCT(K22:$K$22, W23:$W$23))/Z22</f>
        <v>108.41930600459678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889.07756717617872</v>
      </c>
      <c r="P23">
        <f t="shared" si="30"/>
        <v>44.453878358808936</v>
      </c>
      <c r="Q23" s="5">
        <f t="shared" si="31"/>
        <v>25</v>
      </c>
      <c r="R23">
        <f t="shared" si="0"/>
        <v>500000</v>
      </c>
      <c r="S23">
        <f t="shared" si="1"/>
        <v>109.76679739173747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87.114550924416676</v>
      </c>
      <c r="AC23">
        <f t="shared" si="2"/>
        <v>87.114550924416676</v>
      </c>
      <c r="AE23">
        <f t="shared" si="3"/>
        <v>705.60128237243953</v>
      </c>
      <c r="AF23">
        <f t="shared" si="4"/>
        <v>-35.280064118621972</v>
      </c>
      <c r="AG23">
        <f t="shared" si="5"/>
        <v>-19.840824592322051</v>
      </c>
      <c r="AH23">
        <f t="shared" si="6"/>
        <v>-914.35791345301163</v>
      </c>
      <c r="AI23">
        <f t="shared" si="7"/>
        <v>-263.87751979151619</v>
      </c>
      <c r="AJ23">
        <f t="shared" si="8"/>
        <v>0</v>
      </c>
      <c r="AK23">
        <f t="shared" si="32"/>
        <v>53.020503842476401</v>
      </c>
      <c r="AL23">
        <f t="shared" si="9"/>
        <v>-210.85701594903981</v>
      </c>
      <c r="AN23">
        <f t="shared" si="10"/>
        <v>166.69305402828365</v>
      </c>
      <c r="AO23">
        <f t="shared" si="11"/>
        <v>-8.334652701414182</v>
      </c>
      <c r="AP23">
        <f t="shared" si="12"/>
        <v>-4.6872472150467583</v>
      </c>
      <c r="AQ23">
        <f t="shared" si="13"/>
        <v>-216.01025519106244</v>
      </c>
      <c r="AR23">
        <f t="shared" si="14"/>
        <v>-62.339101079239747</v>
      </c>
      <c r="AS23">
        <f t="shared" si="15"/>
        <v>0</v>
      </c>
      <c r="AT23">
        <f t="shared" si="16"/>
        <v>12.525699615942129</v>
      </c>
      <c r="AU23">
        <f t="shared" si="17"/>
        <v>-49.813401463297623</v>
      </c>
      <c r="AW23">
        <v>20</v>
      </c>
      <c r="AX23">
        <f>(R23*SUMPRODUCT(K$23:$K24, X$23:$X24)-$AZ$3*SUMPRODUCT(K$22:$K23, W$23:$W24))/Z23</f>
        <v>109.76679739173747</v>
      </c>
    </row>
    <row r="25" spans="5:50" x14ac:dyDescent="0.25">
      <c r="AN25" s="6">
        <f t="shared" ref="AN25:AU25" si="33">SUM(AN3:AN23)</f>
        <v>8923.9275324424016</v>
      </c>
      <c r="AO25" s="6">
        <f t="shared" si="33"/>
        <v>-1113.0045520042545</v>
      </c>
      <c r="AP25" s="6">
        <f t="shared" si="33"/>
        <v>-1748.364785210385</v>
      </c>
      <c r="AQ25" s="6">
        <f t="shared" si="33"/>
        <v>-6749.536624371588</v>
      </c>
      <c r="AR25" s="6">
        <f t="shared" si="33"/>
        <v>-686.9784291438275</v>
      </c>
      <c r="AS25" s="6">
        <f t="shared" si="33"/>
        <v>-290.1655708539007</v>
      </c>
      <c r="AT25" s="6">
        <f t="shared" si="33"/>
        <v>401.36667438276834</v>
      </c>
      <c r="AU25" s="7">
        <f t="shared" si="33"/>
        <v>-575.77732561495998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2179.1762678318487</v>
      </c>
      <c r="K3">
        <v>1</v>
      </c>
      <c r="L3" s="2">
        <v>0</v>
      </c>
      <c r="O3">
        <f>$C$3</f>
        <v>2179.1762678318487</v>
      </c>
      <c r="P3">
        <f>O3*B5</f>
        <v>1743.3410142654791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2179.1762678318487</v>
      </c>
      <c r="AF3">
        <f t="shared" ref="AF3:AF23" si="4">-$Z3*P3</f>
        <v>-1743.3410142654791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-1086.5973334336304</v>
      </c>
      <c r="AJ3">
        <f t="shared" ref="AJ3:AJ23" si="8">AB3-AC3</f>
        <v>0</v>
      </c>
      <c r="AL3">
        <f t="shared" ref="AL3:AL23" si="9">SUM(AI3:AK3)</f>
        <v>-1086.5973334336304</v>
      </c>
      <c r="AN3">
        <f t="shared" ref="AN3:AN23" si="10">AE3*$K3</f>
        <v>2179.1762678318487</v>
      </c>
      <c r="AO3">
        <f t="shared" ref="AO3:AO23" si="11">AF3*$K3</f>
        <v>-1743.3410142654791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-1086.5973334336304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-1086.5973334336304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1479.855407323849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500000</v>
      </c>
      <c r="S4">
        <f t="shared" si="1"/>
        <v>853.19794899947408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843.52432495747598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-843.52432495747598</v>
      </c>
      <c r="AK4">
        <f>G4*MAX(0, SUM(AB4, AE4:AF4))</f>
        <v>0</v>
      </c>
      <c r="AL4">
        <f t="shared" si="9"/>
        <v>-1512.5628249574761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-636.33108236636861</v>
      </c>
      <c r="AR4">
        <f t="shared" si="14"/>
        <v>-636.33108236636861</v>
      </c>
      <c r="AS4">
        <f t="shared" si="15"/>
        <v>-802.28678424717123</v>
      </c>
      <c r="AT4">
        <f t="shared" si="16"/>
        <v>0</v>
      </c>
      <c r="AU4">
        <f t="shared" si="17"/>
        <v>-1438.6178666135399</v>
      </c>
      <c r="AW4">
        <v>1</v>
      </c>
      <c r="AX4">
        <f>(R4*SUMPRODUCT(K5:$K$23, X5:$X$23)-$AZ$3*SUMPRODUCT(K4:$K$22, W5:$W$23))/Z4</f>
        <v>853.19794899947408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2179.1762678318487</v>
      </c>
      <c r="P5">
        <f t="shared" ref="P5:P23" si="30">O5*$C$5</f>
        <v>108.95881339159244</v>
      </c>
      <c r="Q5" s="5">
        <f t="shared" ref="Q5:Q23" si="31">$C$8</f>
        <v>25</v>
      </c>
      <c r="R5">
        <f t="shared" si="0"/>
        <v>500000</v>
      </c>
      <c r="S5">
        <f t="shared" si="1"/>
        <v>1651.7528427082916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843.52432495747598</v>
      </c>
      <c r="AC5">
        <f t="shared" si="2"/>
        <v>1614.4273092224539</v>
      </c>
      <c r="AE5">
        <f t="shared" si="3"/>
        <v>2129.9322679709899</v>
      </c>
      <c r="AF5">
        <f t="shared" si="4"/>
        <v>-106.4966133985495</v>
      </c>
      <c r="AG5">
        <f t="shared" si="5"/>
        <v>-24.435061764073659</v>
      </c>
      <c r="AH5">
        <f t="shared" si="6"/>
        <v>-686.41660352678559</v>
      </c>
      <c r="AI5">
        <f t="shared" si="7"/>
        <v>1312.5839892815811</v>
      </c>
      <c r="AJ5">
        <f t="shared" si="8"/>
        <v>-770.90298426497793</v>
      </c>
      <c r="AK5">
        <f>G5*SUM(AB5, AE5:AF5)</f>
        <v>11.754535916072658</v>
      </c>
      <c r="AL5">
        <f t="shared" si="9"/>
        <v>553.43554093267585</v>
      </c>
      <c r="AN5">
        <f t="shared" si="10"/>
        <v>1925.8540235896132</v>
      </c>
      <c r="AO5">
        <f t="shared" si="11"/>
        <v>-96.292701179480673</v>
      </c>
      <c r="AP5">
        <f t="shared" si="12"/>
        <v>-22.093830269931811</v>
      </c>
      <c r="AQ5">
        <f t="shared" si="13"/>
        <v>-620.6479885015674</v>
      </c>
      <c r="AR5">
        <f t="shared" si="14"/>
        <v>1186.8195036386335</v>
      </c>
      <c r="AS5">
        <f t="shared" si="15"/>
        <v>-697.03935489847663</v>
      </c>
      <c r="AT5">
        <f t="shared" si="16"/>
        <v>10.628281767364388</v>
      </c>
      <c r="AU5">
        <f t="shared" si="17"/>
        <v>500.40843050752113</v>
      </c>
      <c r="AW5">
        <v>2</v>
      </c>
      <c r="AX5">
        <f>(R5*SUMPRODUCT(K6:$K$23, X6:$X$23)-$AZ$3*SUMPRODUCT(K5:$K$22, W6:$W$23))/Z5</f>
        <v>1651.7528427082916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2179.1762678318487</v>
      </c>
      <c r="P6">
        <f t="shared" si="30"/>
        <v>108.95881339159244</v>
      </c>
      <c r="Q6" s="5">
        <f t="shared" si="31"/>
        <v>25</v>
      </c>
      <c r="R6">
        <f t="shared" si="0"/>
        <v>500000</v>
      </c>
      <c r="S6">
        <f t="shared" si="1"/>
        <v>2392.2547239540809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1614.4273092224539</v>
      </c>
      <c r="AC6">
        <f t="shared" si="2"/>
        <v>2311.4045939257194</v>
      </c>
      <c r="AE6">
        <f t="shared" si="3"/>
        <v>2105.527469965662</v>
      </c>
      <c r="AF6">
        <f t="shared" si="4"/>
        <v>-105.27637349828311</v>
      </c>
      <c r="AG6">
        <f t="shared" si="5"/>
        <v>-24.155084435419916</v>
      </c>
      <c r="AH6">
        <f t="shared" si="6"/>
        <v>-712.53422026015232</v>
      </c>
      <c r="AI6">
        <f t="shared" si="7"/>
        <v>1263.5617917718066</v>
      </c>
      <c r="AJ6">
        <f t="shared" si="8"/>
        <v>-696.97728470326547</v>
      </c>
      <c r="AK6">
        <f>G6*SUM(AB6, AE6:AF6)</f>
        <v>25.664216680397814</v>
      </c>
      <c r="AL6">
        <f t="shared" si="9"/>
        <v>592.24872374893891</v>
      </c>
      <c r="AN6">
        <f t="shared" si="10"/>
        <v>1805.0512537912766</v>
      </c>
      <c r="AO6">
        <f t="shared" si="11"/>
        <v>-90.252562689563831</v>
      </c>
      <c r="AP6">
        <f t="shared" si="12"/>
        <v>-20.707953739639379</v>
      </c>
      <c r="AQ6">
        <f t="shared" si="13"/>
        <v>-610.84968303488961</v>
      </c>
      <c r="AR6">
        <f t="shared" si="14"/>
        <v>1083.2410543271837</v>
      </c>
      <c r="AS6">
        <f t="shared" si="15"/>
        <v>-597.51285108533216</v>
      </c>
      <c r="AT6">
        <f t="shared" si="16"/>
        <v>22.001720308725567</v>
      </c>
      <c r="AU6">
        <f t="shared" si="17"/>
        <v>507.7299235505771</v>
      </c>
      <c r="AW6">
        <v>3</v>
      </c>
      <c r="AX6">
        <f>(R6*SUMPRODUCT(K7:$K$23, X7:$X$23)-$AZ$3*SUMPRODUCT(K6:$K$22, W7:$W$23))/Z6</f>
        <v>2392.2547239540809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2179.1762678318487</v>
      </c>
      <c r="P7">
        <f t="shared" si="30"/>
        <v>108.95881339159244</v>
      </c>
      <c r="Q7" s="5">
        <f t="shared" si="31"/>
        <v>25</v>
      </c>
      <c r="R7">
        <f t="shared" si="0"/>
        <v>500000</v>
      </c>
      <c r="S7">
        <f t="shared" si="1"/>
        <v>3075.350291824308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2311.4045939257194</v>
      </c>
      <c r="AC7">
        <f t="shared" si="2"/>
        <v>2937.1288457192331</v>
      </c>
      <c r="AE7">
        <f t="shared" si="3"/>
        <v>2081.2333128916166</v>
      </c>
      <c r="AF7">
        <f t="shared" si="4"/>
        <v>-104.06166564458083</v>
      </c>
      <c r="AG7">
        <f t="shared" si="5"/>
        <v>-23.876376404400737</v>
      </c>
      <c r="AH7">
        <f t="shared" si="6"/>
        <v>-743.14373329960017</v>
      </c>
      <c r="AI7">
        <f t="shared" si="7"/>
        <v>1210.1515375430347</v>
      </c>
      <c r="AJ7">
        <f t="shared" si="8"/>
        <v>-625.72425179351376</v>
      </c>
      <c r="AK7">
        <f>G7*SUM(AB7, AE7:AF7)</f>
        <v>59.182352128184014</v>
      </c>
      <c r="AL7">
        <f t="shared" si="9"/>
        <v>643.60963787770493</v>
      </c>
      <c r="AN7">
        <f t="shared" si="10"/>
        <v>1680.5350609690936</v>
      </c>
      <c r="AO7">
        <f t="shared" si="11"/>
        <v>-84.02675304845468</v>
      </c>
      <c r="AP7">
        <f t="shared" si="12"/>
        <v>-19.279475985679746</v>
      </c>
      <c r="AQ7">
        <f t="shared" si="13"/>
        <v>-600.06684085518509</v>
      </c>
      <c r="AR7">
        <f t="shared" si="14"/>
        <v>977.16199107977388</v>
      </c>
      <c r="AS7">
        <f t="shared" si="15"/>
        <v>-505.25404197795211</v>
      </c>
      <c r="AT7">
        <f t="shared" si="16"/>
        <v>47.788019308535603</v>
      </c>
      <c r="AU7">
        <f t="shared" si="17"/>
        <v>519.69596841035741</v>
      </c>
      <c r="AW7">
        <v>4</v>
      </c>
      <c r="AX7">
        <f>(R7*SUMPRODUCT(K8:$K$23, X8:$X$23)-$AZ$3*SUMPRODUCT(K7:$K$22, W8:$W$23))/Z7</f>
        <v>3075.350291824308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2179.1762678318487</v>
      </c>
      <c r="P8">
        <f t="shared" si="30"/>
        <v>108.95881339159244</v>
      </c>
      <c r="Q8" s="5">
        <f t="shared" si="31"/>
        <v>25</v>
      </c>
      <c r="R8">
        <f t="shared" si="0"/>
        <v>500000</v>
      </c>
      <c r="S8">
        <f t="shared" si="1"/>
        <v>3701.9744015671995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2937.1288457192331</v>
      </c>
      <c r="AC8">
        <f t="shared" si="2"/>
        <v>3494.5046194706065</v>
      </c>
      <c r="AE8">
        <f t="shared" si="3"/>
        <v>2057.0486741764894</v>
      </c>
      <c r="AF8">
        <f t="shared" si="4"/>
        <v>-102.85243370882449</v>
      </c>
      <c r="AG8">
        <f t="shared" si="5"/>
        <v>-23.598924792613623</v>
      </c>
      <c r="AH8">
        <f t="shared" si="6"/>
        <v>-773.75695486213385</v>
      </c>
      <c r="AI8">
        <f t="shared" si="7"/>
        <v>1156.8403608129174</v>
      </c>
      <c r="AJ8">
        <f t="shared" si="8"/>
        <v>-557.37577375137334</v>
      </c>
      <c r="AK8">
        <f t="shared" ref="AK8:AK23" si="32">G8*SUM(AB8:AB8, AE8:AF8)</f>
        <v>105.65262186163699</v>
      </c>
      <c r="AL8">
        <f t="shared" si="9"/>
        <v>705.11720892318112</v>
      </c>
      <c r="AN8">
        <f t="shared" si="10"/>
        <v>1552.1976190811249</v>
      </c>
      <c r="AO8">
        <f t="shared" si="11"/>
        <v>-77.609880954056266</v>
      </c>
      <c r="AP8">
        <f t="shared" si="12"/>
        <v>-17.80716000346165</v>
      </c>
      <c r="AQ8">
        <f t="shared" si="13"/>
        <v>-583.85769775976678</v>
      </c>
      <c r="AR8">
        <f t="shared" si="14"/>
        <v>872.92288036384025</v>
      </c>
      <c r="AS8">
        <f t="shared" si="15"/>
        <v>-420.58185584584436</v>
      </c>
      <c r="AT8">
        <f t="shared" si="16"/>
        <v>79.722833087050773</v>
      </c>
      <c r="AU8">
        <f t="shared" si="17"/>
        <v>532.06385760504679</v>
      </c>
      <c r="AW8">
        <v>5</v>
      </c>
      <c r="AX8">
        <f>(R8*SUMPRODUCT(K9:$K$23, X9:$X$23)-$AZ$3*SUMPRODUCT(K8:$K$22, W9:$W$23))/Z8</f>
        <v>3701.9744015671995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2179.1762678318487</v>
      </c>
      <c r="P9">
        <f t="shared" si="30"/>
        <v>108.95881339159244</v>
      </c>
      <c r="Q9" s="5">
        <f t="shared" si="31"/>
        <v>25</v>
      </c>
      <c r="R9">
        <f t="shared" si="0"/>
        <v>500000</v>
      </c>
      <c r="S9">
        <f t="shared" si="1"/>
        <v>4268.6495066359012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3494.5046194706065</v>
      </c>
      <c r="AC9">
        <f t="shared" si="2"/>
        <v>3982.2494634643595</v>
      </c>
      <c r="AE9">
        <f t="shared" si="3"/>
        <v>2032.9669863681891</v>
      </c>
      <c r="AF9">
        <f t="shared" si="4"/>
        <v>-101.64834931840946</v>
      </c>
      <c r="AG9">
        <f t="shared" si="5"/>
        <v>-23.32265425677188</v>
      </c>
      <c r="AH9">
        <f t="shared" si="6"/>
        <v>-805.62575831219419</v>
      </c>
      <c r="AI9">
        <f t="shared" si="7"/>
        <v>1102.3702244808137</v>
      </c>
      <c r="AJ9">
        <f t="shared" si="8"/>
        <v>-487.74484399375297</v>
      </c>
      <c r="AK9">
        <f t="shared" si="32"/>
        <v>120.99585862040462</v>
      </c>
      <c r="AL9">
        <f t="shared" si="9"/>
        <v>735.62123910746539</v>
      </c>
      <c r="AN9">
        <f t="shared" si="10"/>
        <v>1429.1281704377986</v>
      </c>
      <c r="AO9">
        <f t="shared" si="11"/>
        <v>-71.456408521889941</v>
      </c>
      <c r="AP9">
        <f t="shared" si="12"/>
        <v>-16.395279623934421</v>
      </c>
      <c r="AQ9">
        <f t="shared" si="13"/>
        <v>-566.33603681439797</v>
      </c>
      <c r="AR9">
        <f t="shared" si="14"/>
        <v>774.94044547757653</v>
      </c>
      <c r="AS9">
        <f t="shared" si="15"/>
        <v>-342.87320020996128</v>
      </c>
      <c r="AT9">
        <f t="shared" si="16"/>
        <v>85.057254357898486</v>
      </c>
      <c r="AU9">
        <f t="shared" si="17"/>
        <v>517.12449962551375</v>
      </c>
      <c r="AW9">
        <v>6</v>
      </c>
      <c r="AX9">
        <f>(R9*SUMPRODUCT(K10:$K$23, X10:$X$23)-$AZ$3*SUMPRODUCT(K9:$K$22, W10:$W$23))/Z9</f>
        <v>4268.6495066359012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2179.1762678318487</v>
      </c>
      <c r="P10">
        <f t="shared" si="30"/>
        <v>108.95881339159244</v>
      </c>
      <c r="Q10" s="5">
        <f t="shared" si="31"/>
        <v>25</v>
      </c>
      <c r="R10">
        <f t="shared" si="0"/>
        <v>500000</v>
      </c>
      <c r="S10">
        <f t="shared" si="1"/>
        <v>4762.7555833458046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3982.2494634643595</v>
      </c>
      <c r="AC10">
        <f t="shared" si="2"/>
        <v>4390.7431074083106</v>
      </c>
      <c r="AE10">
        <f t="shared" si="3"/>
        <v>2008.963720764536</v>
      </c>
      <c r="AF10">
        <f t="shared" si="4"/>
        <v>-100.44818603822681</v>
      </c>
      <c r="AG10">
        <f t="shared" si="5"/>
        <v>-23.047283398090322</v>
      </c>
      <c r="AH10">
        <f t="shared" si="6"/>
        <v>-842.88632227675726</v>
      </c>
      <c r="AI10">
        <f t="shared" si="7"/>
        <v>1042.5819290514617</v>
      </c>
      <c r="AJ10">
        <f t="shared" si="8"/>
        <v>-408.49364394395116</v>
      </c>
      <c r="AK10">
        <f t="shared" si="32"/>
        <v>25.330289492219876</v>
      </c>
      <c r="AL10">
        <f t="shared" si="9"/>
        <v>659.41857459973039</v>
      </c>
      <c r="AN10">
        <f t="shared" si="10"/>
        <v>1339.5185781844841</v>
      </c>
      <c r="AO10">
        <f t="shared" si="11"/>
        <v>-66.975928909224208</v>
      </c>
      <c r="AP10">
        <f t="shared" si="12"/>
        <v>-15.367258238329955</v>
      </c>
      <c r="AQ10">
        <f t="shared" si="13"/>
        <v>-562.0120842986812</v>
      </c>
      <c r="AR10">
        <f t="shared" si="14"/>
        <v>695.16330673824871</v>
      </c>
      <c r="AS10">
        <f t="shared" si="15"/>
        <v>-272.37168072152264</v>
      </c>
      <c r="AT10">
        <f t="shared" si="16"/>
        <v>16.889500300536593</v>
      </c>
      <c r="AU10">
        <f t="shared" si="17"/>
        <v>439.68112631726268</v>
      </c>
      <c r="AW10">
        <v>7</v>
      </c>
      <c r="AX10">
        <f>(R10*SUMPRODUCT(K11:$K$23, X11:$X$23)-$AZ$3*SUMPRODUCT(K10:$K$22, W11:$W$23))/Z10</f>
        <v>4762.7555833458046</v>
      </c>
    </row>
    <row r="11" spans="1:52" x14ac:dyDescent="0.25">
      <c r="A11" t="s">
        <v>33</v>
      </c>
      <c r="C11" s="24">
        <f>AU25</f>
        <v>523.10241414829579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2179.1762678318487</v>
      </c>
      <c r="P11">
        <f t="shared" si="30"/>
        <v>108.95881339159244</v>
      </c>
      <c r="Q11" s="5">
        <f t="shared" si="31"/>
        <v>25</v>
      </c>
      <c r="R11">
        <f t="shared" si="0"/>
        <v>500000</v>
      </c>
      <c r="S11">
        <f t="shared" si="1"/>
        <v>5206.9833232573501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4390.7431074083106</v>
      </c>
      <c r="AC11">
        <f t="shared" si="2"/>
        <v>4743.1197558526146</v>
      </c>
      <c r="AE11">
        <f t="shared" si="3"/>
        <v>1985.0445768227321</v>
      </c>
      <c r="AF11">
        <f t="shared" si="4"/>
        <v>-99.252228841136613</v>
      </c>
      <c r="AG11">
        <f t="shared" si="5"/>
        <v>-22.772877602023147</v>
      </c>
      <c r="AH11">
        <f t="shared" si="6"/>
        <v>-878.65924172547511</v>
      </c>
      <c r="AI11">
        <f t="shared" si="7"/>
        <v>984.36022865409723</v>
      </c>
      <c r="AJ11">
        <f t="shared" si="8"/>
        <v>-352.37664844430401</v>
      </c>
      <c r="AK11">
        <f t="shared" si="32"/>
        <v>10.042456728623851</v>
      </c>
      <c r="AL11">
        <f t="shared" si="9"/>
        <v>642.02603693841706</v>
      </c>
      <c r="AN11">
        <f t="shared" si="10"/>
        <v>1258.9841041507832</v>
      </c>
      <c r="AO11">
        <f t="shared" si="11"/>
        <v>-62.949205207539165</v>
      </c>
      <c r="AP11">
        <f t="shared" si="12"/>
        <v>-14.443348648930058</v>
      </c>
      <c r="AQ11">
        <f t="shared" si="13"/>
        <v>-557.27615954507655</v>
      </c>
      <c r="AR11">
        <f t="shared" si="14"/>
        <v>624.31539074923739</v>
      </c>
      <c r="AS11">
        <f t="shared" si="15"/>
        <v>-223.48948947806176</v>
      </c>
      <c r="AT11">
        <f t="shared" si="16"/>
        <v>6.3692742901503978</v>
      </c>
      <c r="AU11">
        <f t="shared" si="17"/>
        <v>407.1951755613261</v>
      </c>
      <c r="AW11">
        <v>8</v>
      </c>
      <c r="AX11">
        <f>(R11*SUMPRODUCT(K12:$K$23, X12:$X$23)-$AZ$3*SUMPRODUCT(K11:$K$22, W12:$W$23))/Z11</f>
        <v>5206.9833232573501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2179.1762678318487</v>
      </c>
      <c r="P12">
        <f t="shared" si="30"/>
        <v>108.95881339159244</v>
      </c>
      <c r="Q12" s="5">
        <f t="shared" si="31"/>
        <v>25</v>
      </c>
      <c r="R12">
        <f t="shared" si="0"/>
        <v>500000</v>
      </c>
      <c r="S12">
        <f t="shared" si="1"/>
        <v>5614.4218582238382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4743.1197558526146</v>
      </c>
      <c r="AC12">
        <f t="shared" si="2"/>
        <v>5052.7890847876224</v>
      </c>
      <c r="AE12">
        <f t="shared" si="3"/>
        <v>1961.1846665566336</v>
      </c>
      <c r="AF12">
        <f t="shared" si="4"/>
        <v>-98.059233327831691</v>
      </c>
      <c r="AG12">
        <f t="shared" si="5"/>
        <v>-22.499151347998758</v>
      </c>
      <c r="AH12">
        <f t="shared" si="6"/>
        <v>-919.94956008320059</v>
      </c>
      <c r="AI12">
        <f t="shared" si="7"/>
        <v>920.67672179760257</v>
      </c>
      <c r="AJ12">
        <f t="shared" si="8"/>
        <v>-309.6693289350078</v>
      </c>
      <c r="AK12">
        <f t="shared" si="32"/>
        <v>138.73114897070974</v>
      </c>
      <c r="AL12">
        <f t="shared" si="9"/>
        <v>749.73854183330445</v>
      </c>
      <c r="AN12">
        <f t="shared" si="10"/>
        <v>1162.4778707404523</v>
      </c>
      <c r="AO12">
        <f t="shared" si="11"/>
        <v>-58.123893537022624</v>
      </c>
      <c r="AP12">
        <f t="shared" si="12"/>
        <v>-13.336207445681401</v>
      </c>
      <c r="AQ12">
        <f t="shared" si="13"/>
        <v>-545.29337498430459</v>
      </c>
      <c r="AR12">
        <f t="shared" si="14"/>
        <v>545.72439477344369</v>
      </c>
      <c r="AS12">
        <f t="shared" si="15"/>
        <v>-183.55423039587447</v>
      </c>
      <c r="AT12">
        <f t="shared" si="16"/>
        <v>82.231874137585223</v>
      </c>
      <c r="AU12">
        <f t="shared" si="17"/>
        <v>444.4020385151544</v>
      </c>
      <c r="AW12">
        <v>9</v>
      </c>
      <c r="AX12">
        <f>(R12*SUMPRODUCT(K13:$K$23, X13:$X$23)-$AZ$3*SUMPRODUCT(K12:$K$22, W13:$W$23))/Z12</f>
        <v>5614.4218582238382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2179.1762678318487</v>
      </c>
      <c r="P13">
        <f t="shared" si="30"/>
        <v>108.95881339159244</v>
      </c>
      <c r="Q13" s="5">
        <f t="shared" si="31"/>
        <v>25</v>
      </c>
      <c r="R13">
        <f t="shared" si="0"/>
        <v>500000</v>
      </c>
      <c r="S13">
        <f t="shared" si="1"/>
        <v>5989.1119446912389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5052.7890847876224</v>
      </c>
      <c r="AC13">
        <f t="shared" si="2"/>
        <v>5324.549501802705</v>
      </c>
      <c r="AE13">
        <f t="shared" si="3"/>
        <v>1937.3710190054783</v>
      </c>
      <c r="AF13">
        <f t="shared" si="4"/>
        <v>-96.868550950273928</v>
      </c>
      <c r="AG13">
        <f t="shared" si="5"/>
        <v>-22.225955830239556</v>
      </c>
      <c r="AH13">
        <f t="shared" si="6"/>
        <v>-964.08008558423455</v>
      </c>
      <c r="AI13">
        <f t="shared" si="7"/>
        <v>854.19642664073024</v>
      </c>
      <c r="AJ13">
        <f t="shared" si="8"/>
        <v>-271.76041701508257</v>
      </c>
      <c r="AK13">
        <f t="shared" si="32"/>
        <v>482.53040869899792</v>
      </c>
      <c r="AL13">
        <f t="shared" si="9"/>
        <v>1064.9664183246455</v>
      </c>
      <c r="AN13">
        <f t="shared" si="10"/>
        <v>1040.2776567461417</v>
      </c>
      <c r="AO13">
        <f t="shared" si="11"/>
        <v>-52.013882837307087</v>
      </c>
      <c r="AP13">
        <f t="shared" si="12"/>
        <v>-11.934299121442299</v>
      </c>
      <c r="AQ13">
        <f t="shared" si="13"/>
        <v>-517.66593105228606</v>
      </c>
      <c r="AR13">
        <f t="shared" si="14"/>
        <v>458.66354373510615</v>
      </c>
      <c r="AS13">
        <f t="shared" si="15"/>
        <v>-145.92263796426954</v>
      </c>
      <c r="AT13">
        <f t="shared" si="16"/>
        <v>259.09626909141463</v>
      </c>
      <c r="AU13">
        <f t="shared" si="17"/>
        <v>571.83717486225112</v>
      </c>
      <c r="AW13">
        <v>10</v>
      </c>
      <c r="AX13">
        <f>(R13*SUMPRODUCT(K14:$K$23, X14:$X$23)-$AZ$3*SUMPRODUCT(K13:$K$22, W14:$W$23))/Z13</f>
        <v>5989.1119446912389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2179.1762678318487</v>
      </c>
      <c r="P14">
        <f t="shared" si="30"/>
        <v>108.95881339159244</v>
      </c>
      <c r="Q14" s="5">
        <f t="shared" si="31"/>
        <v>25</v>
      </c>
      <c r="R14">
        <f t="shared" si="0"/>
        <v>500000</v>
      </c>
      <c r="S14">
        <f t="shared" si="1"/>
        <v>6298.1675998560504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5324.549501802705</v>
      </c>
      <c r="AC14">
        <f t="shared" si="2"/>
        <v>5530.574940596638</v>
      </c>
      <c r="AE14">
        <f t="shared" si="3"/>
        <v>1913.5879550568311</v>
      </c>
      <c r="AF14">
        <f t="shared" si="4"/>
        <v>-95.679397752841567</v>
      </c>
      <c r="AG14">
        <f t="shared" si="5"/>
        <v>-21.953111174443197</v>
      </c>
      <c r="AH14">
        <f t="shared" si="6"/>
        <v>-1011.7019498793245</v>
      </c>
      <c r="AI14">
        <f t="shared" si="7"/>
        <v>784.25349625022181</v>
      </c>
      <c r="AJ14">
        <f t="shared" si="8"/>
        <v>-206.02543879393306</v>
      </c>
      <c r="AK14">
        <f t="shared" si="32"/>
        <v>499.97206413746869</v>
      </c>
      <c r="AL14">
        <f t="shared" si="9"/>
        <v>1078.2001215937576</v>
      </c>
      <c r="AN14">
        <f t="shared" si="10"/>
        <v>946.51405562666787</v>
      </c>
      <c r="AO14">
        <f t="shared" si="11"/>
        <v>-47.325702781333405</v>
      </c>
      <c r="AP14">
        <f t="shared" si="12"/>
        <v>-10.858622012348654</v>
      </c>
      <c r="AQ14">
        <f t="shared" si="13"/>
        <v>-500.41604470553233</v>
      </c>
      <c r="AR14">
        <f t="shared" si="14"/>
        <v>387.91368612745356</v>
      </c>
      <c r="AS14">
        <f t="shared" si="15"/>
        <v>-101.90593702253838</v>
      </c>
      <c r="AT14">
        <f t="shared" si="16"/>
        <v>247.30014885191818</v>
      </c>
      <c r="AU14">
        <f t="shared" si="17"/>
        <v>533.30789795683336</v>
      </c>
      <c r="AW14">
        <v>11</v>
      </c>
      <c r="AX14">
        <f>(R14*SUMPRODUCT(K15:$K$23, X15:$X$23)-$AZ$3*SUMPRODUCT(K14:$K$22, W15:$W$23))/Z14</f>
        <v>6298.1675998560504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2179.1762678318487</v>
      </c>
      <c r="P15">
        <f t="shared" si="30"/>
        <v>108.95881339159244</v>
      </c>
      <c r="Q15" s="5">
        <f t="shared" si="31"/>
        <v>25</v>
      </c>
      <c r="R15">
        <f t="shared" si="0"/>
        <v>500000</v>
      </c>
      <c r="S15">
        <f t="shared" si="1"/>
        <v>6560.8546621821661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5530.574940596638</v>
      </c>
      <c r="AC15">
        <f t="shared" si="2"/>
        <v>5689.7064160603659</v>
      </c>
      <c r="AE15">
        <f t="shared" si="3"/>
        <v>1889.8259192172743</v>
      </c>
      <c r="AF15">
        <f t="shared" si="4"/>
        <v>-94.491295960863724</v>
      </c>
      <c r="AG15">
        <f t="shared" si="5"/>
        <v>-21.680507757841212</v>
      </c>
      <c r="AH15">
        <f t="shared" si="6"/>
        <v>-1061.4460971510332</v>
      </c>
      <c r="AI15">
        <f t="shared" si="7"/>
        <v>712.20801834753615</v>
      </c>
      <c r="AJ15">
        <f t="shared" si="8"/>
        <v>-159.13147546372784</v>
      </c>
      <c r="AK15">
        <f t="shared" si="32"/>
        <v>512.81366946971343</v>
      </c>
      <c r="AL15">
        <f t="shared" si="9"/>
        <v>1065.8902123535217</v>
      </c>
      <c r="AN15">
        <f t="shared" si="10"/>
        <v>861.07822521394485</v>
      </c>
      <c r="AO15">
        <f t="shared" si="11"/>
        <v>-43.053911260697248</v>
      </c>
      <c r="AP15">
        <f t="shared" si="12"/>
        <v>-9.8784829607963136</v>
      </c>
      <c r="AQ15">
        <f t="shared" si="13"/>
        <v>-483.63614457866817</v>
      </c>
      <c r="AR15">
        <f t="shared" si="14"/>
        <v>324.50968641378313</v>
      </c>
      <c r="AS15">
        <f t="shared" si="15"/>
        <v>-72.506492304188455</v>
      </c>
      <c r="AT15">
        <f t="shared" si="16"/>
        <v>233.65786228359138</v>
      </c>
      <c r="AU15">
        <f t="shared" si="17"/>
        <v>485.66105639318602</v>
      </c>
      <c r="AW15">
        <v>12</v>
      </c>
      <c r="AX15">
        <f>(R15*SUMPRODUCT(K16:$K$23, X16:$X$23)-$AZ$3*SUMPRODUCT(K15:$K$22, W16:$W$23))/Z15</f>
        <v>6560.8546621821661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2179.1762678318487</v>
      </c>
      <c r="P16">
        <f t="shared" si="30"/>
        <v>108.95881339159244</v>
      </c>
      <c r="Q16" s="5">
        <f t="shared" si="31"/>
        <v>25</v>
      </c>
      <c r="R16">
        <f t="shared" si="0"/>
        <v>500000</v>
      </c>
      <c r="S16">
        <f t="shared" si="1"/>
        <v>6558.808359933013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5689.7064160603659</v>
      </c>
      <c r="AC16">
        <f t="shared" si="2"/>
        <v>5610.2954992543155</v>
      </c>
      <c r="AE16">
        <f t="shared" si="3"/>
        <v>1864.0311069591464</v>
      </c>
      <c r="AF16">
        <f t="shared" si="4"/>
        <v>-93.201555347957324</v>
      </c>
      <c r="AG16">
        <f t="shared" si="5"/>
        <v>-21.384583873219064</v>
      </c>
      <c r="AH16">
        <f t="shared" si="6"/>
        <v>-1582.3761408747298</v>
      </c>
      <c r="AI16">
        <f t="shared" si="7"/>
        <v>167.06882686324025</v>
      </c>
      <c r="AJ16">
        <f t="shared" si="8"/>
        <v>79.410916806050409</v>
      </c>
      <c r="AK16">
        <f t="shared" si="32"/>
        <v>522.23751773700883</v>
      </c>
      <c r="AL16">
        <f t="shared" si="9"/>
        <v>768.71726140629949</v>
      </c>
      <c r="AN16">
        <f t="shared" si="10"/>
        <v>782.37709685056029</v>
      </c>
      <c r="AO16">
        <f t="shared" si="11"/>
        <v>-39.118854842528016</v>
      </c>
      <c r="AP16">
        <f t="shared" si="12"/>
        <v>-8.9756059250427143</v>
      </c>
      <c r="AQ16">
        <f t="shared" si="13"/>
        <v>-664.15997383368654</v>
      </c>
      <c r="AR16">
        <f t="shared" si="14"/>
        <v>70.122662249303104</v>
      </c>
      <c r="AS16">
        <f t="shared" si="15"/>
        <v>33.330603935206092</v>
      </c>
      <c r="AT16">
        <f t="shared" si="16"/>
        <v>219.19520091060309</v>
      </c>
      <c r="AU16">
        <f t="shared" si="17"/>
        <v>322.64846709511227</v>
      </c>
      <c r="AW16">
        <v>13</v>
      </c>
      <c r="AX16">
        <f>(R16*SUMPRODUCT(K17:$K$23, X17:$X$23)-$AZ$3*SUMPRODUCT(K16:$K$22, W17:$W$23))/Z16</f>
        <v>6558.808359933013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2179.1762678318487</v>
      </c>
      <c r="P17">
        <f t="shared" si="30"/>
        <v>108.95881339159244</v>
      </c>
      <c r="Q17" s="5">
        <f t="shared" si="31"/>
        <v>25</v>
      </c>
      <c r="R17">
        <f t="shared" si="0"/>
        <v>500000</v>
      </c>
      <c r="S17">
        <f t="shared" si="1"/>
        <v>6296.61497042883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5610.2954992543155</v>
      </c>
      <c r="AC17">
        <f t="shared" si="2"/>
        <v>5304.9074911530688</v>
      </c>
      <c r="AE17">
        <f t="shared" si="3"/>
        <v>1835.9592514479007</v>
      </c>
      <c r="AF17">
        <f t="shared" si="4"/>
        <v>-91.797962572395036</v>
      </c>
      <c r="AG17">
        <f t="shared" si="5"/>
        <v>-21.062537236542266</v>
      </c>
      <c r="AH17">
        <f t="shared" si="6"/>
        <v>-2164.0159588921456</v>
      </c>
      <c r="AI17">
        <f t="shared" si="7"/>
        <v>-440.91720725318237</v>
      </c>
      <c r="AJ17">
        <f t="shared" si="8"/>
        <v>305.38800810124667</v>
      </c>
      <c r="AK17">
        <f t="shared" si="32"/>
        <v>514.81197516908753</v>
      </c>
      <c r="AL17">
        <f t="shared" si="9"/>
        <v>379.28277601715183</v>
      </c>
      <c r="AN17">
        <f t="shared" si="10"/>
        <v>709.85260083608193</v>
      </c>
      <c r="AO17">
        <f t="shared" si="11"/>
        <v>-35.492630041804098</v>
      </c>
      <c r="AP17">
        <f t="shared" si="12"/>
        <v>-8.1435886040364132</v>
      </c>
      <c r="AQ17">
        <f t="shared" si="13"/>
        <v>-836.69196658854514</v>
      </c>
      <c r="AR17">
        <f t="shared" si="14"/>
        <v>-170.47558439830379</v>
      </c>
      <c r="AS17">
        <f t="shared" si="15"/>
        <v>118.07477297977057</v>
      </c>
      <c r="AT17">
        <f t="shared" si="16"/>
        <v>199.04614943231346</v>
      </c>
      <c r="AU17">
        <f t="shared" si="17"/>
        <v>146.64533801378025</v>
      </c>
      <c r="AW17">
        <v>14</v>
      </c>
      <c r="AX17">
        <f>(R17*SUMPRODUCT(K18:$K$23, X18:$X$23)-$AZ$3*SUMPRODUCT(K17:$K$22, W18:$W$23))/Z17</f>
        <v>6296.61497042883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2179.1762678318487</v>
      </c>
      <c r="P18">
        <f t="shared" si="30"/>
        <v>108.95881339159244</v>
      </c>
      <c r="Q18" s="5">
        <f t="shared" si="31"/>
        <v>25</v>
      </c>
      <c r="R18">
        <f t="shared" si="0"/>
        <v>500000</v>
      </c>
      <c r="S18">
        <f t="shared" si="1"/>
        <v>5798.2249805590454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5304.9074911530688</v>
      </c>
      <c r="AC18">
        <f t="shared" si="2"/>
        <v>4804.1636642101221</v>
      </c>
      <c r="AE18">
        <f t="shared" si="3"/>
        <v>1805.5731674657088</v>
      </c>
      <c r="AF18">
        <f t="shared" si="4"/>
        <v>-90.278658373285438</v>
      </c>
      <c r="AG18">
        <f t="shared" si="5"/>
        <v>-20.713941250633056</v>
      </c>
      <c r="AH18">
        <f t="shared" si="6"/>
        <v>-2759.4122708757864</v>
      </c>
      <c r="AI18">
        <f t="shared" si="7"/>
        <v>-1064.8317030339961</v>
      </c>
      <c r="AJ18">
        <f t="shared" si="8"/>
        <v>500.74382694294673</v>
      </c>
      <c r="AK18">
        <f t="shared" si="32"/>
        <v>491.41414001718454</v>
      </c>
      <c r="AL18">
        <f t="shared" si="9"/>
        <v>-72.673736073864802</v>
      </c>
      <c r="AN18">
        <f t="shared" si="10"/>
        <v>643.07614409866449</v>
      </c>
      <c r="AO18">
        <f t="shared" si="11"/>
        <v>-32.153807204933223</v>
      </c>
      <c r="AP18">
        <f t="shared" si="12"/>
        <v>-7.3775140817140858</v>
      </c>
      <c r="AQ18">
        <f t="shared" si="13"/>
        <v>-982.79717217111408</v>
      </c>
      <c r="AR18">
        <f t="shared" si="14"/>
        <v>-379.25234935909697</v>
      </c>
      <c r="AS18">
        <f t="shared" si="15"/>
        <v>178.34581019148578</v>
      </c>
      <c r="AT18">
        <f t="shared" si="16"/>
        <v>175.02293233642328</v>
      </c>
      <c r="AU18">
        <f t="shared" si="17"/>
        <v>-25.883606831187898</v>
      </c>
      <c r="AW18">
        <v>15</v>
      </c>
      <c r="AX18">
        <f>(R18*SUMPRODUCT(K19:$K$23, X19:$X$23)-$AZ$3*SUMPRODUCT(K18:$K$22, W19:$W$23))/Z18</f>
        <v>5798.2249805590454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2179.1762678318487</v>
      </c>
      <c r="P19">
        <f t="shared" si="30"/>
        <v>108.95881339159244</v>
      </c>
      <c r="Q19" s="5">
        <f t="shared" si="31"/>
        <v>25</v>
      </c>
      <c r="R19">
        <f t="shared" si="0"/>
        <v>500000</v>
      </c>
      <c r="S19">
        <f t="shared" si="1"/>
        <v>5074.3352535846534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4804.1636642101221</v>
      </c>
      <c r="AC19">
        <f t="shared" si="2"/>
        <v>4127.9084533115501</v>
      </c>
      <c r="AE19">
        <f t="shared" si="3"/>
        <v>1772.7327201891853</v>
      </c>
      <c r="AF19">
        <f t="shared" si="4"/>
        <v>-88.636636009459266</v>
      </c>
      <c r="AG19">
        <f t="shared" si="5"/>
        <v>-20.337188257296752</v>
      </c>
      <c r="AH19">
        <f t="shared" si="6"/>
        <v>-3392.2716165995239</v>
      </c>
      <c r="AI19">
        <f t="shared" si="7"/>
        <v>-1728.5127206770946</v>
      </c>
      <c r="AJ19">
        <f t="shared" si="8"/>
        <v>676.25521089857193</v>
      </c>
      <c r="AK19">
        <f t="shared" si="32"/>
        <v>454.1781823872895</v>
      </c>
      <c r="AL19">
        <f t="shared" si="9"/>
        <v>-598.07932739123316</v>
      </c>
      <c r="AN19">
        <f t="shared" si="10"/>
        <v>581.61116474019684</v>
      </c>
      <c r="AO19">
        <f t="shared" si="11"/>
        <v>-29.080558237009843</v>
      </c>
      <c r="AP19">
        <f t="shared" si="12"/>
        <v>-6.6723740218461716</v>
      </c>
      <c r="AQ19">
        <f t="shared" si="13"/>
        <v>-1112.9613751558688</v>
      </c>
      <c r="AR19">
        <f t="shared" si="14"/>
        <v>-567.10314267452793</v>
      </c>
      <c r="AS19">
        <f t="shared" si="15"/>
        <v>221.87077408396411</v>
      </c>
      <c r="AT19">
        <f t="shared" si="16"/>
        <v>149.01011226873868</v>
      </c>
      <c r="AU19">
        <f t="shared" si="17"/>
        <v>-196.22225632182514</v>
      </c>
      <c r="AW19">
        <v>16</v>
      </c>
      <c r="AX19">
        <f>(R19*SUMPRODUCT(K20:$K$23, X20:$X$23)-$AZ$3*SUMPRODUCT(K19:$K$22, W20:$W$23))/Z19</f>
        <v>5074.3352535846534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2179.1762678318487</v>
      </c>
      <c r="P20">
        <f t="shared" si="30"/>
        <v>108.95881339159244</v>
      </c>
      <c r="Q20" s="5">
        <f t="shared" si="31"/>
        <v>25</v>
      </c>
      <c r="R20">
        <f t="shared" si="0"/>
        <v>500000</v>
      </c>
      <c r="S20">
        <f t="shared" si="1"/>
        <v>4139.5508255881623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4127.9084533115501</v>
      </c>
      <c r="AC20">
        <f t="shared" si="2"/>
        <v>3300.3075504711055</v>
      </c>
      <c r="AE20">
        <f t="shared" si="3"/>
        <v>1737.37494562856</v>
      </c>
      <c r="AF20">
        <f t="shared" si="4"/>
        <v>-86.868747281428</v>
      </c>
      <c r="AG20">
        <f t="shared" si="5"/>
        <v>-19.931555919489078</v>
      </c>
      <c r="AH20">
        <f t="shared" si="6"/>
        <v>-4045.209104694125</v>
      </c>
      <c r="AI20">
        <f t="shared" si="7"/>
        <v>-2414.6344622664819</v>
      </c>
      <c r="AJ20">
        <f t="shared" si="8"/>
        <v>827.60090284044463</v>
      </c>
      <c r="AK20">
        <f t="shared" si="32"/>
        <v>404.48902561610777</v>
      </c>
      <c r="AL20">
        <f t="shared" si="9"/>
        <v>-1182.5445338099296</v>
      </c>
      <c r="AN20">
        <f t="shared" si="10"/>
        <v>525.07965999018586</v>
      </c>
      <c r="AO20">
        <f t="shared" si="11"/>
        <v>-26.25398299950929</v>
      </c>
      <c r="AP20">
        <f t="shared" si="12"/>
        <v>-6.0238318916786042</v>
      </c>
      <c r="AQ20">
        <f t="shared" si="13"/>
        <v>-1222.5668538770935</v>
      </c>
      <c r="AR20">
        <f t="shared" si="14"/>
        <v>-729.76500877809565</v>
      </c>
      <c r="AS20">
        <f t="shared" si="15"/>
        <v>250.12240550862469</v>
      </c>
      <c r="AT20">
        <f t="shared" si="16"/>
        <v>122.247048960078</v>
      </c>
      <c r="AU20">
        <f t="shared" si="17"/>
        <v>-357.39555430939294</v>
      </c>
      <c r="AW20">
        <v>17</v>
      </c>
      <c r="AX20">
        <f>(R20*SUMPRODUCT(K21:$K$23, X21:$X$23)-$AZ$3*SUMPRODUCT(K20:$K$22, W21:$W$23))/Z20</f>
        <v>4139.5508255881623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2179.1762678318487</v>
      </c>
      <c r="P21">
        <f t="shared" si="30"/>
        <v>108.95881339159244</v>
      </c>
      <c r="Q21" s="5">
        <f t="shared" si="31"/>
        <v>25</v>
      </c>
      <c r="R21">
        <f t="shared" si="0"/>
        <v>500000</v>
      </c>
      <c r="S21">
        <f t="shared" si="1"/>
        <v>2986.3705178470227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3300.3075504711055</v>
      </c>
      <c r="AC21">
        <f t="shared" si="2"/>
        <v>2328.6151144405039</v>
      </c>
      <c r="AE21">
        <f t="shared" si="3"/>
        <v>1699.2073702768955</v>
      </c>
      <c r="AF21">
        <f t="shared" si="4"/>
        <v>-84.960368513844784</v>
      </c>
      <c r="AG21">
        <f t="shared" si="5"/>
        <v>-19.493688915393548</v>
      </c>
      <c r="AH21">
        <f t="shared" si="6"/>
        <v>-4771.0288980127698</v>
      </c>
      <c r="AI21">
        <f t="shared" si="7"/>
        <v>-3176.2755851651127</v>
      </c>
      <c r="AJ21">
        <f t="shared" si="8"/>
        <v>971.69243603060158</v>
      </c>
      <c r="AK21">
        <f t="shared" si="32"/>
        <v>344.01881865639098</v>
      </c>
      <c r="AL21">
        <f t="shared" si="9"/>
        <v>-1860.5643304781202</v>
      </c>
      <c r="AN21">
        <f t="shared" si="10"/>
        <v>473.06431754951041</v>
      </c>
      <c r="AO21">
        <f t="shared" si="11"/>
        <v>-23.653215877475521</v>
      </c>
      <c r="AP21">
        <f t="shared" si="12"/>
        <v>-5.4271001907085443</v>
      </c>
      <c r="AQ21">
        <f t="shared" si="13"/>
        <v>-1328.2684439390184</v>
      </c>
      <c r="AR21">
        <f t="shared" si="14"/>
        <v>-884.28444245769208</v>
      </c>
      <c r="AS21">
        <f t="shared" si="15"/>
        <v>270.52202524517736</v>
      </c>
      <c r="AT21">
        <f t="shared" si="16"/>
        <v>95.77584850361994</v>
      </c>
      <c r="AU21">
        <f t="shared" si="17"/>
        <v>-517.98656870889477</v>
      </c>
      <c r="AW21">
        <v>18</v>
      </c>
      <c r="AX21">
        <f>(R21*SUMPRODUCT(K22:$K$23, X22:$X$23)-$AZ$3*SUMPRODUCT(K21:$K$22, W22:$W$23))/Z21</f>
        <v>2986.3705178470227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2179.1762678318487</v>
      </c>
      <c r="P22">
        <f t="shared" si="30"/>
        <v>108.95881339159244</v>
      </c>
      <c r="Q22" s="5">
        <f t="shared" si="31"/>
        <v>25</v>
      </c>
      <c r="R22">
        <f t="shared" si="0"/>
        <v>500000</v>
      </c>
      <c r="S22">
        <f t="shared" si="1"/>
        <v>1607.3663588637269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2328.6151144405039</v>
      </c>
      <c r="AC22">
        <f t="shared" si="2"/>
        <v>1222.9196044679122</v>
      </c>
      <c r="AE22">
        <f t="shared" si="3"/>
        <v>1657.9651333543443</v>
      </c>
      <c r="AF22">
        <f t="shared" si="4"/>
        <v>-82.89825666771722</v>
      </c>
      <c r="AG22">
        <f t="shared" si="5"/>
        <v>-19.020548702605886</v>
      </c>
      <c r="AH22">
        <f t="shared" si="6"/>
        <v>-5564.0664726745345</v>
      </c>
      <c r="AI22">
        <f t="shared" si="7"/>
        <v>-4008.0201446905135</v>
      </c>
      <c r="AJ22">
        <f t="shared" si="8"/>
        <v>1105.6955099725917</v>
      </c>
      <c r="AK22">
        <f t="shared" si="32"/>
        <v>273.2577393788992</v>
      </c>
      <c r="AL22">
        <f t="shared" si="9"/>
        <v>-2629.0668953390227</v>
      </c>
      <c r="AN22">
        <f t="shared" si="10"/>
        <v>425.19815192105295</v>
      </c>
      <c r="AO22">
        <f t="shared" si="11"/>
        <v>-21.259907596052649</v>
      </c>
      <c r="AP22">
        <f t="shared" si="12"/>
        <v>-4.8779687788186585</v>
      </c>
      <c r="AQ22">
        <f t="shared" si="13"/>
        <v>-1426.9484525049254</v>
      </c>
      <c r="AR22">
        <f t="shared" si="14"/>
        <v>-1027.8881769587438</v>
      </c>
      <c r="AS22">
        <f t="shared" si="15"/>
        <v>283.56427886790357</v>
      </c>
      <c r="AT22">
        <f t="shared" si="16"/>
        <v>70.079088784553207</v>
      </c>
      <c r="AU22">
        <f t="shared" si="17"/>
        <v>-674.24480930628715</v>
      </c>
      <c r="AW22">
        <v>19</v>
      </c>
      <c r="AX22">
        <f>(R22*SUMPRODUCT(K23:$K$23, X23:$X$23)-$AZ$3*SUMPRODUCT(K22:$K$22, W23:$W$23))/Z22</f>
        <v>1607.3663588637269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2179.1762678318487</v>
      </c>
      <c r="P23">
        <f t="shared" si="30"/>
        <v>108.95881339159244</v>
      </c>
      <c r="Q23" s="5">
        <f t="shared" si="31"/>
        <v>25</v>
      </c>
      <c r="R23">
        <f t="shared" si="0"/>
        <v>500000</v>
      </c>
      <c r="S23">
        <f t="shared" si="1"/>
        <v>1651.6652361221365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1222.9196044679122</v>
      </c>
      <c r="AC23">
        <f t="shared" si="2"/>
        <v>1222.9196044679122</v>
      </c>
      <c r="AE23">
        <f t="shared" si="3"/>
        <v>1613.4972882154425</v>
      </c>
      <c r="AF23">
        <f t="shared" si="4"/>
        <v>-80.67486441077213</v>
      </c>
      <c r="AG23">
        <f t="shared" si="5"/>
        <v>-18.510403587278148</v>
      </c>
      <c r="AH23">
        <f t="shared" si="6"/>
        <v>-6398.7925660335213</v>
      </c>
      <c r="AI23">
        <f t="shared" si="7"/>
        <v>-4884.4805458161291</v>
      </c>
      <c r="AJ23">
        <f t="shared" si="8"/>
        <v>0</v>
      </c>
      <c r="AK23">
        <f t="shared" si="32"/>
        <v>192.90194197908079</v>
      </c>
      <c r="AL23">
        <f t="shared" si="9"/>
        <v>-4691.5786038370479</v>
      </c>
      <c r="AN23">
        <f t="shared" si="10"/>
        <v>381.176731616285</v>
      </c>
      <c r="AO23">
        <f t="shared" si="11"/>
        <v>-19.058836580814251</v>
      </c>
      <c r="AP23">
        <f t="shared" si="12"/>
        <v>-4.372945149539615</v>
      </c>
      <c r="AQ23">
        <f t="shared" si="13"/>
        <v>-1511.6671434315804</v>
      </c>
      <c r="AR23">
        <f t="shared" si="14"/>
        <v>-1153.9221935456492</v>
      </c>
      <c r="AS23">
        <f t="shared" si="15"/>
        <v>0</v>
      </c>
      <c r="AT23">
        <f t="shared" si="16"/>
        <v>45.571648804780757</v>
      </c>
      <c r="AU23">
        <f t="shared" si="17"/>
        <v>-1108.3505447408684</v>
      </c>
      <c r="AW23">
        <v>20</v>
      </c>
      <c r="AX23">
        <f>(R23*SUMPRODUCT(K$23:$K24, X$23:$X24)-$AZ$3*SUMPRODUCT(K$22:$K23, W$23:$W24))/Z23</f>
        <v>1651.6652361221365</v>
      </c>
    </row>
    <row r="25" spans="5:50" x14ac:dyDescent="0.25">
      <c r="AN25" s="6">
        <f t="shared" ref="AN25:AU25" si="33">SUM(AN3:AN23)</f>
        <v>21702.228753965763</v>
      </c>
      <c r="AO25" s="6">
        <f t="shared" si="33"/>
        <v>-2719.4936385721749</v>
      </c>
      <c r="AP25" s="6">
        <f t="shared" si="33"/>
        <v>-1746.405433693561</v>
      </c>
      <c r="AQ25" s="6">
        <f t="shared" si="33"/>
        <v>-15870.450449998552</v>
      </c>
      <c r="AR25" s="6">
        <f t="shared" si="33"/>
        <v>1365.8792317014747</v>
      </c>
      <c r="AS25" s="6">
        <f t="shared" si="33"/>
        <v>-3009.4678853390615</v>
      </c>
      <c r="AT25" s="6">
        <f t="shared" si="33"/>
        <v>2166.6910677858818</v>
      </c>
      <c r="AU25" s="7">
        <f t="shared" si="33"/>
        <v>523.10241414829579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8639.4611753804875</v>
      </c>
      <c r="K3">
        <v>1</v>
      </c>
      <c r="L3" s="2">
        <v>0</v>
      </c>
      <c r="O3">
        <f>$C$3</f>
        <v>8639.4611753804875</v>
      </c>
      <c r="P3">
        <f>O3*B5</f>
        <v>6911.5689403043907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8639.4611753804875</v>
      </c>
      <c r="AF3">
        <f t="shared" ref="AF3:AF23" si="4">-$Z3*P3</f>
        <v>-6911.5689403043907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205.45964807609676</v>
      </c>
      <c r="AJ3">
        <f t="shared" ref="AJ3:AJ23" si="8">AB3-AC3</f>
        <v>0</v>
      </c>
      <c r="AL3">
        <f t="shared" ref="AL3:AL23" si="9">SUM(AI3:AK3)</f>
        <v>205.45964807609676</v>
      </c>
      <c r="AN3">
        <f t="shared" ref="AN3:AN23" si="10">AE3*$K3</f>
        <v>8639.4611753804875</v>
      </c>
      <c r="AO3">
        <f t="shared" ref="AO3:AO23" si="11">AF3*$K3</f>
        <v>-6911.5689403043907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205.45964807609676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205.45964807609676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6604.9093569225124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500000</v>
      </c>
      <c r="S4">
        <f t="shared" si="1"/>
        <v>5591.2055355813636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5522.5681927604601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-5522.5681927604601</v>
      </c>
      <c r="AK4">
        <f>H4*SUM(AB4, AE4:AF4)</f>
        <v>0</v>
      </c>
      <c r="AL4">
        <f t="shared" si="9"/>
        <v>-6660.5416927604601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-1082.3411641620696</v>
      </c>
      <c r="AR4">
        <f t="shared" si="14"/>
        <v>-1082.3411641620696</v>
      </c>
      <c r="AS4">
        <f t="shared" si="15"/>
        <v>-5252.585307932718</v>
      </c>
      <c r="AT4">
        <f t="shared" si="16"/>
        <v>0</v>
      </c>
      <c r="AU4">
        <f t="shared" si="17"/>
        <v>-6334.9264720947867</v>
      </c>
      <c r="AW4">
        <v>1</v>
      </c>
      <c r="AX4">
        <f>(R4*SUMPRODUCT(K5:$K$23, X5:$X$23)-$AZ$3*SUMPRODUCT(K4:$K$22, W5:$W$23))/Z4</f>
        <v>5591.2055355813636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8639.4611753804875</v>
      </c>
      <c r="P5">
        <f t="shared" ref="P5:P23" si="30">O5*$C$5</f>
        <v>431.97305876902442</v>
      </c>
      <c r="Q5" s="5">
        <f t="shared" ref="Q5:Q23" si="31">$C$8</f>
        <v>25</v>
      </c>
      <c r="R5">
        <f t="shared" si="0"/>
        <v>500000</v>
      </c>
      <c r="S5">
        <f t="shared" si="1"/>
        <v>10915.819019455486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5522.5681927604601</v>
      </c>
      <c r="AC5">
        <f t="shared" si="2"/>
        <v>10647.933467612966</v>
      </c>
      <c r="AE5">
        <f t="shared" si="3"/>
        <v>8427.4398125799635</v>
      </c>
      <c r="AF5">
        <f t="shared" si="4"/>
        <v>-421.37199062899822</v>
      </c>
      <c r="AG5">
        <f t="shared" si="5"/>
        <v>-24.386473998503771</v>
      </c>
      <c r="AH5">
        <f t="shared" si="6"/>
        <v>-1193.926264924545</v>
      </c>
      <c r="AI5">
        <f t="shared" si="7"/>
        <v>6787.755083027917</v>
      </c>
      <c r="AJ5">
        <f t="shared" si="8"/>
        <v>-5125.3652748525055</v>
      </c>
      <c r="AK5">
        <f>H5*SUM(AB5, AE5:AF5)</f>
        <v>702.13620916352295</v>
      </c>
      <c r="AL5">
        <f t="shared" si="9"/>
        <v>2364.5260173389343</v>
      </c>
      <c r="AN5">
        <f t="shared" si="10"/>
        <v>7619.9694777512404</v>
      </c>
      <c r="AO5">
        <f t="shared" si="11"/>
        <v>-380.99847388756206</v>
      </c>
      <c r="AP5">
        <f t="shared" si="12"/>
        <v>-22.049897913383621</v>
      </c>
      <c r="AQ5">
        <f t="shared" si="13"/>
        <v>-1079.5309014049694</v>
      </c>
      <c r="AR5">
        <f t="shared" si="14"/>
        <v>6137.390204545326</v>
      </c>
      <c r="AS5">
        <f t="shared" si="15"/>
        <v>-4634.2813268631244</v>
      </c>
      <c r="AT5">
        <f t="shared" si="16"/>
        <v>634.86142909777561</v>
      </c>
      <c r="AU5">
        <f t="shared" si="17"/>
        <v>2137.9703067799774</v>
      </c>
      <c r="AW5">
        <v>2</v>
      </c>
      <c r="AX5">
        <f>(R5*SUMPRODUCT(K6:$K$23, X6:$X$23)-$AZ$3*SUMPRODUCT(K5:$K$22, W6:$W$23))/Z5</f>
        <v>10915.819019455486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8639.4611753804875</v>
      </c>
      <c r="P6">
        <f t="shared" si="30"/>
        <v>431.97305876902442</v>
      </c>
      <c r="Q6" s="5">
        <f t="shared" si="31"/>
        <v>25</v>
      </c>
      <c r="R6">
        <f t="shared" si="0"/>
        <v>500000</v>
      </c>
      <c r="S6">
        <f t="shared" si="1"/>
        <v>15535.674027491794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10647.933467612966</v>
      </c>
      <c r="AC6">
        <f t="shared" si="2"/>
        <v>14947.565216335104</v>
      </c>
      <c r="AE6">
        <f t="shared" si="3"/>
        <v>8312.4111077814759</v>
      </c>
      <c r="AF6">
        <f t="shared" si="4"/>
        <v>-415.62055538907384</v>
      </c>
      <c r="AG6">
        <f t="shared" si="5"/>
        <v>-24.053615552637147</v>
      </c>
      <c r="AH6">
        <f t="shared" si="6"/>
        <v>-1779.8741176316762</v>
      </c>
      <c r="AI6">
        <f t="shared" si="7"/>
        <v>6092.8628192080887</v>
      </c>
      <c r="AJ6">
        <f t="shared" si="8"/>
        <v>-4299.6317487221386</v>
      </c>
      <c r="AK6">
        <f>H6*SUM(AB6, AE6:AF6)</f>
        <v>1014.3964038942937</v>
      </c>
      <c r="AL6">
        <f t="shared" si="9"/>
        <v>2807.6274743802437</v>
      </c>
      <c r="AN6">
        <f t="shared" si="10"/>
        <v>7126.1611668140267</v>
      </c>
      <c r="AO6">
        <f t="shared" si="11"/>
        <v>-356.30805834070139</v>
      </c>
      <c r="AP6">
        <f t="shared" si="12"/>
        <v>-20.6209653071917</v>
      </c>
      <c r="AQ6">
        <f t="shared" si="13"/>
        <v>-1525.8713331695903</v>
      </c>
      <c r="AR6">
        <f t="shared" si="14"/>
        <v>5223.3608099965431</v>
      </c>
      <c r="AS6">
        <f t="shared" si="15"/>
        <v>-3686.0386718194877</v>
      </c>
      <c r="AT6">
        <f t="shared" si="16"/>
        <v>869.63363186167248</v>
      </c>
      <c r="AU6">
        <f t="shared" si="17"/>
        <v>2406.9557700387277</v>
      </c>
      <c r="AW6">
        <v>3</v>
      </c>
      <c r="AX6">
        <f>(R6*SUMPRODUCT(K7:$K$23, X7:$X$23)-$AZ$3*SUMPRODUCT(K6:$K$22, W7:$W$23))/Z6</f>
        <v>15535.674027491794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8639.4611753804875</v>
      </c>
      <c r="P7">
        <f t="shared" si="30"/>
        <v>431.97305876902442</v>
      </c>
      <c r="Q7" s="5">
        <f t="shared" si="31"/>
        <v>25</v>
      </c>
      <c r="R7">
        <f t="shared" si="0"/>
        <v>500000</v>
      </c>
      <c r="S7">
        <f t="shared" si="1"/>
        <v>19448.088645984331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14947.565216335104</v>
      </c>
      <c r="AC7">
        <f t="shared" si="2"/>
        <v>18430.077627001418</v>
      </c>
      <c r="AE7">
        <f t="shared" si="3"/>
        <v>8187.2282164141861</v>
      </c>
      <c r="AF7">
        <f t="shared" si="4"/>
        <v>-409.36141082070935</v>
      </c>
      <c r="AG7">
        <f t="shared" si="5"/>
        <v>-23.691373947443012</v>
      </c>
      <c r="AH7">
        <f t="shared" si="6"/>
        <v>-2434.1089933552935</v>
      </c>
      <c r="AI7">
        <f t="shared" si="7"/>
        <v>5320.0664382907398</v>
      </c>
      <c r="AJ7">
        <f t="shared" si="8"/>
        <v>-3482.5124106663134</v>
      </c>
      <c r="AK7">
        <f>H7*SUM(AB7, AE7:AF7)</f>
        <v>1402.1591557529935</v>
      </c>
      <c r="AL7">
        <f t="shared" si="9"/>
        <v>3239.7131833774201</v>
      </c>
      <c r="AN7">
        <f t="shared" si="10"/>
        <v>6610.9474534227847</v>
      </c>
      <c r="AO7">
        <f t="shared" si="11"/>
        <v>-330.54737267113927</v>
      </c>
      <c r="AP7">
        <f t="shared" si="12"/>
        <v>-19.130091909729643</v>
      </c>
      <c r="AQ7">
        <f t="shared" si="13"/>
        <v>-1965.4718575835047</v>
      </c>
      <c r="AR7">
        <f t="shared" si="14"/>
        <v>4295.7981312584106</v>
      </c>
      <c r="AS7">
        <f t="shared" si="15"/>
        <v>-2812.0269698419511</v>
      </c>
      <c r="AT7">
        <f t="shared" si="16"/>
        <v>1132.2025299642326</v>
      </c>
      <c r="AU7">
        <f t="shared" si="17"/>
        <v>2615.9736913806919</v>
      </c>
      <c r="AW7">
        <v>4</v>
      </c>
      <c r="AX7">
        <f>(R7*SUMPRODUCT(K8:$K$23, X8:$X$23)-$AZ$3*SUMPRODUCT(K7:$K$22, W8:$W$23))/Z7</f>
        <v>19448.088645984331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8639.4611753804875</v>
      </c>
      <c r="P8">
        <f t="shared" si="30"/>
        <v>431.97305876902442</v>
      </c>
      <c r="Q8" s="5">
        <f t="shared" si="31"/>
        <v>25</v>
      </c>
      <c r="R8">
        <f t="shared" si="0"/>
        <v>500000</v>
      </c>
      <c r="S8">
        <f t="shared" si="1"/>
        <v>22685.384578297359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18430.077627001418</v>
      </c>
      <c r="AC8">
        <f t="shared" si="2"/>
        <v>21142.115416406086</v>
      </c>
      <c r="AE8">
        <f t="shared" si="3"/>
        <v>8051.725315699402</v>
      </c>
      <c r="AF8">
        <f t="shared" si="4"/>
        <v>-402.58626578497018</v>
      </c>
      <c r="AG8">
        <f t="shared" si="5"/>
        <v>-23.299269341715629</v>
      </c>
      <c r="AH8">
        <f t="shared" si="6"/>
        <v>-3103.8173250590457</v>
      </c>
      <c r="AI8">
        <f t="shared" si="7"/>
        <v>4522.0224555136701</v>
      </c>
      <c r="AJ8">
        <f t="shared" si="8"/>
        <v>-2712.0377894046687</v>
      </c>
      <c r="AK8">
        <f t="shared" ref="AK8:AK23" si="32">H8*SUM(AB8:AB8, AE8:AF8)</f>
        <v>1828.1530890518011</v>
      </c>
      <c r="AL8">
        <f t="shared" si="9"/>
        <v>3638.1377551608025</v>
      </c>
      <c r="AN8">
        <f t="shared" si="10"/>
        <v>6075.6310832203217</v>
      </c>
      <c r="AO8">
        <f t="shared" si="11"/>
        <v>-303.78155416101617</v>
      </c>
      <c r="AP8">
        <f t="shared" si="12"/>
        <v>-17.581047474736604</v>
      </c>
      <c r="AQ8">
        <f t="shared" si="13"/>
        <v>-2342.0631327297642</v>
      </c>
      <c r="AR8">
        <f t="shared" si="14"/>
        <v>3412.2053488548045</v>
      </c>
      <c r="AS8">
        <f t="shared" si="15"/>
        <v>-2046.4360675652101</v>
      </c>
      <c r="AT8">
        <f t="shared" si="16"/>
        <v>1379.4787200541207</v>
      </c>
      <c r="AU8">
        <f t="shared" si="17"/>
        <v>2745.2480013437148</v>
      </c>
      <c r="AW8">
        <v>5</v>
      </c>
      <c r="AX8">
        <f>(R8*SUMPRODUCT(K9:$K$23, X9:$X$23)-$AZ$3*SUMPRODUCT(K8:$K$22, W9:$W$23))/Z8</f>
        <v>22685.384578297359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8639.4611753804875</v>
      </c>
      <c r="P9">
        <f t="shared" si="30"/>
        <v>431.97305876902442</v>
      </c>
      <c r="Q9" s="5">
        <f t="shared" si="31"/>
        <v>25</v>
      </c>
      <c r="R9">
        <f t="shared" si="0"/>
        <v>500000</v>
      </c>
      <c r="S9">
        <f t="shared" si="1"/>
        <v>25250.429827174779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21142.115416406086</v>
      </c>
      <c r="AC9">
        <f t="shared" si="2"/>
        <v>23104.641658391141</v>
      </c>
      <c r="AE9">
        <f t="shared" si="3"/>
        <v>7905.2774921052924</v>
      </c>
      <c r="AF9">
        <f t="shared" si="4"/>
        <v>-395.26387460526468</v>
      </c>
      <c r="AG9">
        <f t="shared" si="5"/>
        <v>-22.875493423804695</v>
      </c>
      <c r="AH9">
        <f t="shared" si="6"/>
        <v>-3815.6644898755744</v>
      </c>
      <c r="AI9">
        <f t="shared" si="7"/>
        <v>3671.4736342006486</v>
      </c>
      <c r="AJ9">
        <f t="shared" si="8"/>
        <v>-1962.5262419850551</v>
      </c>
      <c r="AK9">
        <f t="shared" si="32"/>
        <v>2103.0662710887091</v>
      </c>
      <c r="AL9">
        <f t="shared" si="9"/>
        <v>3812.0136633043026</v>
      </c>
      <c r="AN9">
        <f t="shared" si="10"/>
        <v>5557.2249007733944</v>
      </c>
      <c r="AO9">
        <f t="shared" si="11"/>
        <v>-277.86124503866978</v>
      </c>
      <c r="AP9">
        <f t="shared" si="12"/>
        <v>-16.080936032821082</v>
      </c>
      <c r="AQ9">
        <f t="shared" si="13"/>
        <v>-2682.3227568304223</v>
      </c>
      <c r="AR9">
        <f t="shared" si="14"/>
        <v>2580.9599628714814</v>
      </c>
      <c r="AS9">
        <f t="shared" si="15"/>
        <v>-1379.6099771667975</v>
      </c>
      <c r="AT9">
        <f t="shared" si="16"/>
        <v>1478.4063255644612</v>
      </c>
      <c r="AU9">
        <f t="shared" si="17"/>
        <v>2679.756311269145</v>
      </c>
      <c r="AW9">
        <v>6</v>
      </c>
      <c r="AX9">
        <f>(R9*SUMPRODUCT(K10:$K$23, X10:$X$23)-$AZ$3*SUMPRODUCT(K9:$K$22, W10:$W$23))/Z9</f>
        <v>25250.429827174779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8639.4611753804875</v>
      </c>
      <c r="P10">
        <f t="shared" si="30"/>
        <v>431.97305876902442</v>
      </c>
      <c r="Q10" s="5">
        <f t="shared" si="31"/>
        <v>25</v>
      </c>
      <c r="R10">
        <f t="shared" si="0"/>
        <v>500000</v>
      </c>
      <c r="S10">
        <f t="shared" si="1"/>
        <v>27118.784987911207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23104.641658391141</v>
      </c>
      <c r="AC10">
        <f t="shared" si="2"/>
        <v>24319.295133294032</v>
      </c>
      <c r="AE10">
        <f t="shared" si="3"/>
        <v>7747.6039656781304</v>
      </c>
      <c r="AF10">
        <f t="shared" si="4"/>
        <v>-387.38019828390657</v>
      </c>
      <c r="AG10">
        <f t="shared" si="5"/>
        <v>-22.41923370104421</v>
      </c>
      <c r="AH10">
        <f t="shared" si="6"/>
        <v>-4550.09577044872</v>
      </c>
      <c r="AI10">
        <f t="shared" si="7"/>
        <v>2787.7087632444591</v>
      </c>
      <c r="AJ10">
        <f t="shared" si="8"/>
        <v>-1214.6534749028906</v>
      </c>
      <c r="AK10">
        <f t="shared" si="32"/>
        <v>1654.2421926201453</v>
      </c>
      <c r="AL10">
        <f t="shared" si="9"/>
        <v>3227.2974809617135</v>
      </c>
      <c r="AN10">
        <f t="shared" si="10"/>
        <v>5165.8769848228721</v>
      </c>
      <c r="AO10">
        <f t="shared" si="11"/>
        <v>-258.29384924114362</v>
      </c>
      <c r="AP10">
        <f t="shared" si="12"/>
        <v>-14.948492967199899</v>
      </c>
      <c r="AQ10">
        <f t="shared" si="13"/>
        <v>-3033.8715199472094</v>
      </c>
      <c r="AR10">
        <f t="shared" si="14"/>
        <v>1858.7631226673188</v>
      </c>
      <c r="AS10">
        <f t="shared" si="15"/>
        <v>-809.89560880152112</v>
      </c>
      <c r="AT10">
        <f t="shared" si="16"/>
        <v>1103.0005803131362</v>
      </c>
      <c r="AU10">
        <f t="shared" si="17"/>
        <v>2151.8680941789339</v>
      </c>
      <c r="AW10">
        <v>7</v>
      </c>
      <c r="AX10">
        <f>(R10*SUMPRODUCT(K11:$K$23, X11:$X$23)-$AZ$3*SUMPRODUCT(K10:$K$22, W11:$W$23))/Z10</f>
        <v>27118.784987911207</v>
      </c>
    </row>
    <row r="11" spans="1:52" x14ac:dyDescent="0.25">
      <c r="A11" t="s">
        <v>33</v>
      </c>
      <c r="C11" s="24">
        <f>AU25</f>
        <v>5454.6042669204153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8639.4611753804875</v>
      </c>
      <c r="P11">
        <f t="shared" si="30"/>
        <v>431.97305876902442</v>
      </c>
      <c r="Q11" s="5">
        <f t="shared" si="31"/>
        <v>25</v>
      </c>
      <c r="R11">
        <f t="shared" si="0"/>
        <v>500000</v>
      </c>
      <c r="S11">
        <f t="shared" si="1"/>
        <v>28350.128427296499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24319.295133294032</v>
      </c>
      <c r="AC11">
        <f t="shared" si="2"/>
        <v>24865.00866348642</v>
      </c>
      <c r="AE11">
        <f t="shared" si="3"/>
        <v>7577.4004877824073</v>
      </c>
      <c r="AF11">
        <f t="shared" si="4"/>
        <v>-378.87002438912043</v>
      </c>
      <c r="AG11">
        <f t="shared" si="5"/>
        <v>-21.926716070486577</v>
      </c>
      <c r="AH11">
        <f t="shared" si="6"/>
        <v>-5366.5058709438472</v>
      </c>
      <c r="AI11">
        <f t="shared" si="7"/>
        <v>1810.0978763789526</v>
      </c>
      <c r="AJ11">
        <f t="shared" si="8"/>
        <v>-545.71353019238813</v>
      </c>
      <c r="AK11">
        <f t="shared" si="32"/>
        <v>1616.8644531100597</v>
      </c>
      <c r="AL11">
        <f t="shared" si="9"/>
        <v>2881.2487992966244</v>
      </c>
      <c r="AN11">
        <f t="shared" si="10"/>
        <v>4805.8501437644863</v>
      </c>
      <c r="AO11">
        <f t="shared" si="11"/>
        <v>-240.29250718822436</v>
      </c>
      <c r="AP11">
        <f t="shared" si="12"/>
        <v>-13.906683664079415</v>
      </c>
      <c r="AQ11">
        <f t="shared" si="13"/>
        <v>-3403.6241126455625</v>
      </c>
      <c r="AR11">
        <f t="shared" si="14"/>
        <v>1148.02684026662</v>
      </c>
      <c r="AS11">
        <f t="shared" si="15"/>
        <v>-346.11044404449132</v>
      </c>
      <c r="AT11">
        <f t="shared" si="16"/>
        <v>1025.471502655226</v>
      </c>
      <c r="AU11">
        <f t="shared" si="17"/>
        <v>1827.3878988773547</v>
      </c>
      <c r="AW11">
        <v>8</v>
      </c>
      <c r="AX11">
        <f>(R11*SUMPRODUCT(K12:$K$23, X12:$X$23)-$AZ$3*SUMPRODUCT(K11:$K$22, W12:$W$23))/Z11</f>
        <v>28350.128427296499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8639.4611753804875</v>
      </c>
      <c r="P12">
        <f t="shared" si="30"/>
        <v>431.97305876902442</v>
      </c>
      <c r="Q12" s="5">
        <f t="shared" si="31"/>
        <v>25</v>
      </c>
      <c r="R12">
        <f t="shared" si="0"/>
        <v>500000</v>
      </c>
      <c r="S12">
        <f t="shared" si="1"/>
        <v>29013.74624416008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24865.00866348642</v>
      </c>
      <c r="AC12">
        <f t="shared" si="2"/>
        <v>24829.410158876715</v>
      </c>
      <c r="AE12">
        <f t="shared" si="3"/>
        <v>7393.4859452488181</v>
      </c>
      <c r="AF12">
        <f t="shared" si="4"/>
        <v>-369.67429726244092</v>
      </c>
      <c r="AG12">
        <f t="shared" si="5"/>
        <v>-21.394522746157268</v>
      </c>
      <c r="AH12">
        <f t="shared" si="6"/>
        <v>-6258.5232724888419</v>
      </c>
      <c r="AI12">
        <f t="shared" si="7"/>
        <v>743.89385275137829</v>
      </c>
      <c r="AJ12">
        <f t="shared" si="8"/>
        <v>35.598504609704833</v>
      </c>
      <c r="AK12">
        <f t="shared" si="32"/>
        <v>2232.2174218030959</v>
      </c>
      <c r="AL12">
        <f t="shared" si="9"/>
        <v>3011.7097791641791</v>
      </c>
      <c r="AN12">
        <f t="shared" si="10"/>
        <v>4382.4347322032836</v>
      </c>
      <c r="AO12">
        <f t="shared" si="11"/>
        <v>-219.12173661016419</v>
      </c>
      <c r="AP12">
        <f t="shared" si="12"/>
        <v>-12.681446919084852</v>
      </c>
      <c r="AQ12">
        <f t="shared" si="13"/>
        <v>-3709.6939068752927</v>
      </c>
      <c r="AR12">
        <f t="shared" si="14"/>
        <v>440.93764179874182</v>
      </c>
      <c r="AS12">
        <f t="shared" si="15"/>
        <v>21.100753307892965</v>
      </c>
      <c r="AT12">
        <f t="shared" si="16"/>
        <v>1323.130554596589</v>
      </c>
      <c r="AU12">
        <f t="shared" si="17"/>
        <v>1785.1689497032237</v>
      </c>
      <c r="AW12">
        <v>9</v>
      </c>
      <c r="AX12">
        <f>(R12*SUMPRODUCT(K13:$K$23, X13:$X$23)-$AZ$3*SUMPRODUCT(K12:$K$22, W13:$W$23))/Z12</f>
        <v>29013.74624416008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8639.4611753804875</v>
      </c>
      <c r="P13">
        <f t="shared" si="30"/>
        <v>431.97305876902442</v>
      </c>
      <c r="Q13" s="5">
        <f t="shared" si="31"/>
        <v>25</v>
      </c>
      <c r="R13">
        <f t="shared" si="0"/>
        <v>500000</v>
      </c>
      <c r="S13">
        <f t="shared" si="1"/>
        <v>29195.837422603418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24829.410158876715</v>
      </c>
      <c r="AC13">
        <f t="shared" si="2"/>
        <v>24315.117778901971</v>
      </c>
      <c r="AE13">
        <f t="shared" si="3"/>
        <v>7195.1872105915891</v>
      </c>
      <c r="AF13">
        <f t="shared" si="4"/>
        <v>-359.75936052957945</v>
      </c>
      <c r="AG13">
        <f t="shared" si="5"/>
        <v>-20.820705899736588</v>
      </c>
      <c r="AH13">
        <f t="shared" si="6"/>
        <v>-7197.4323791821289</v>
      </c>
      <c r="AI13">
        <f t="shared" si="7"/>
        <v>-382.82523501985634</v>
      </c>
      <c r="AJ13">
        <f t="shared" si="8"/>
        <v>514.29237997474411</v>
      </c>
      <c r="AK13">
        <f t="shared" si="32"/>
        <v>3289.9766691287336</v>
      </c>
      <c r="AL13">
        <f t="shared" si="9"/>
        <v>3421.4438140836214</v>
      </c>
      <c r="AN13">
        <f t="shared" si="10"/>
        <v>3863.4791260201359</v>
      </c>
      <c r="AO13">
        <f t="shared" si="11"/>
        <v>-193.1739563010068</v>
      </c>
      <c r="AP13">
        <f t="shared" si="12"/>
        <v>-11.179745610263668</v>
      </c>
      <c r="AQ13">
        <f t="shared" si="13"/>
        <v>-3864.6846765819305</v>
      </c>
      <c r="AR13">
        <f t="shared" si="14"/>
        <v>-205.55925247306541</v>
      </c>
      <c r="AS13">
        <f t="shared" si="15"/>
        <v>276.1509626571999</v>
      </c>
      <c r="AT13">
        <f t="shared" si="16"/>
        <v>1766.5636507082681</v>
      </c>
      <c r="AU13">
        <f t="shared" si="17"/>
        <v>1837.1553608924025</v>
      </c>
      <c r="AW13">
        <v>10</v>
      </c>
      <c r="AX13">
        <f>(R13*SUMPRODUCT(K14:$K$23, X14:$X$23)-$AZ$3*SUMPRODUCT(K13:$K$22, W14:$W$23))/Z13</f>
        <v>29195.837422603418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8639.4611753804875</v>
      </c>
      <c r="P14">
        <f t="shared" si="30"/>
        <v>431.97305876902442</v>
      </c>
      <c r="Q14" s="5">
        <f t="shared" si="31"/>
        <v>25</v>
      </c>
      <c r="R14">
        <f t="shared" si="0"/>
        <v>500000</v>
      </c>
      <c r="S14">
        <f t="shared" si="1"/>
        <v>28719.841364430842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24315.117778901971</v>
      </c>
      <c r="AC14">
        <f t="shared" si="2"/>
        <v>23207.935616445975</v>
      </c>
      <c r="AE14">
        <f t="shared" si="3"/>
        <v>6981.37765368498</v>
      </c>
      <c r="AF14">
        <f t="shared" si="4"/>
        <v>-349.06888268424905</v>
      </c>
      <c r="AG14">
        <f t="shared" si="5"/>
        <v>-20.202005402777669</v>
      </c>
      <c r="AH14">
        <f t="shared" si="6"/>
        <v>-8209.8687592310634</v>
      </c>
      <c r="AI14">
        <f t="shared" si="7"/>
        <v>-1597.7619936331103</v>
      </c>
      <c r="AJ14">
        <f t="shared" si="8"/>
        <v>1107.1821624559961</v>
      </c>
      <c r="AK14">
        <f t="shared" si="32"/>
        <v>2648.1712898751744</v>
      </c>
      <c r="AL14">
        <f t="shared" si="9"/>
        <v>2157.5914586980603</v>
      </c>
      <c r="AN14">
        <f t="shared" si="10"/>
        <v>3453.1844012649594</v>
      </c>
      <c r="AO14">
        <f t="shared" si="11"/>
        <v>-172.659220063248</v>
      </c>
      <c r="AP14">
        <f t="shared" si="12"/>
        <v>-9.9924761833103535</v>
      </c>
      <c r="AQ14">
        <f t="shared" si="13"/>
        <v>-4060.8304180257514</v>
      </c>
      <c r="AR14">
        <f t="shared" si="14"/>
        <v>-790.29771300735013</v>
      </c>
      <c r="AS14">
        <f t="shared" si="15"/>
        <v>547.64322493480893</v>
      </c>
      <c r="AT14">
        <f t="shared" si="16"/>
        <v>1309.8594924524464</v>
      </c>
      <c r="AU14">
        <f t="shared" si="17"/>
        <v>1067.2050043799052</v>
      </c>
      <c r="AW14">
        <v>11</v>
      </c>
      <c r="AX14">
        <f>(R14*SUMPRODUCT(K15:$K$23, X15:$X$23)-$AZ$3*SUMPRODUCT(K14:$K$22, W15:$W$23))/Z14</f>
        <v>28719.841364430842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8639.4611753804875</v>
      </c>
      <c r="P15">
        <f t="shared" si="30"/>
        <v>431.97305876902442</v>
      </c>
      <c r="Q15" s="5">
        <f t="shared" si="31"/>
        <v>25</v>
      </c>
      <c r="R15">
        <f t="shared" si="0"/>
        <v>500000</v>
      </c>
      <c r="S15">
        <f t="shared" si="1"/>
        <v>27660.408128266761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23207.935616445975</v>
      </c>
      <c r="AC15">
        <f t="shared" si="2"/>
        <v>21614.290610157783</v>
      </c>
      <c r="AE15">
        <f t="shared" si="3"/>
        <v>6751.0147968142182</v>
      </c>
      <c r="AF15">
        <f t="shared" si="4"/>
        <v>-337.55073984071095</v>
      </c>
      <c r="AG15">
        <f t="shared" si="5"/>
        <v>-19.535404638579497</v>
      </c>
      <c r="AH15">
        <f t="shared" si="6"/>
        <v>-9291.6142034078421</v>
      </c>
      <c r="AI15">
        <f t="shared" si="7"/>
        <v>-2897.6855510729138</v>
      </c>
      <c r="AJ15">
        <f t="shared" si="8"/>
        <v>1593.6450062881922</v>
      </c>
      <c r="AK15">
        <f t="shared" si="32"/>
        <v>2534.7031700545053</v>
      </c>
      <c r="AL15">
        <f t="shared" si="9"/>
        <v>1230.6626252697838</v>
      </c>
      <c r="AN15">
        <f t="shared" si="10"/>
        <v>3076.0250351744307</v>
      </c>
      <c r="AO15">
        <f t="shared" si="11"/>
        <v>-153.80125175872158</v>
      </c>
      <c r="AP15">
        <f t="shared" si="12"/>
        <v>-8.9010905099615787</v>
      </c>
      <c r="AQ15">
        <f t="shared" si="13"/>
        <v>-4233.6209839670682</v>
      </c>
      <c r="AR15">
        <f t="shared" si="14"/>
        <v>-1320.2982910613205</v>
      </c>
      <c r="AS15">
        <f t="shared" si="15"/>
        <v>726.12667636819197</v>
      </c>
      <c r="AT15">
        <f t="shared" si="16"/>
        <v>1154.9093939925804</v>
      </c>
      <c r="AU15">
        <f t="shared" si="17"/>
        <v>560.73777929945174</v>
      </c>
      <c r="AW15">
        <v>12</v>
      </c>
      <c r="AX15">
        <f>(R15*SUMPRODUCT(K16:$K$23, X16:$X$23)-$AZ$3*SUMPRODUCT(K15:$K$22, W16:$W$23))/Z15</f>
        <v>27660.408128266761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8639.4611753804875</v>
      </c>
      <c r="P16">
        <f t="shared" si="30"/>
        <v>431.97305876902442</v>
      </c>
      <c r="Q16" s="5">
        <f t="shared" si="31"/>
        <v>25</v>
      </c>
      <c r="R16">
        <f t="shared" si="0"/>
        <v>500000</v>
      </c>
      <c r="S16">
        <f t="shared" si="1"/>
        <v>26075.396001480691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21614.290610157783</v>
      </c>
      <c r="AC16">
        <f t="shared" si="2"/>
        <v>19633.697799052861</v>
      </c>
      <c r="AE16">
        <f t="shared" si="3"/>
        <v>6505.1579601873891</v>
      </c>
      <c r="AF16">
        <f t="shared" si="4"/>
        <v>-325.25789800936951</v>
      </c>
      <c r="AG16">
        <f t="shared" si="5"/>
        <v>-18.823968960948822</v>
      </c>
      <c r="AH16">
        <f t="shared" si="6"/>
        <v>-10321.632624897598</v>
      </c>
      <c r="AI16">
        <f t="shared" si="7"/>
        <v>-4160.5565316805278</v>
      </c>
      <c r="AJ16">
        <f t="shared" si="8"/>
        <v>1980.5928111049216</v>
      </c>
      <c r="AK16">
        <f t="shared" si="32"/>
        <v>2378.3488958317748</v>
      </c>
      <c r="AL16">
        <f t="shared" si="9"/>
        <v>198.38517525616862</v>
      </c>
      <c r="AN16">
        <f t="shared" si="10"/>
        <v>2730.3657006820904</v>
      </c>
      <c r="AO16">
        <f t="shared" si="11"/>
        <v>-136.51828503410454</v>
      </c>
      <c r="AP16">
        <f t="shared" si="12"/>
        <v>-7.9008564459514545</v>
      </c>
      <c r="AQ16">
        <f t="shared" si="13"/>
        <v>-4332.2286509472924</v>
      </c>
      <c r="AR16">
        <f t="shared" si="14"/>
        <v>-1746.2820917452584</v>
      </c>
      <c r="AS16">
        <f t="shared" si="15"/>
        <v>831.30074804557455</v>
      </c>
      <c r="AT16">
        <f t="shared" si="16"/>
        <v>998.24820383718077</v>
      </c>
      <c r="AU16">
        <f t="shared" si="17"/>
        <v>83.266860137496934</v>
      </c>
      <c r="AW16">
        <v>13</v>
      </c>
      <c r="AX16">
        <f>(R16*SUMPRODUCT(K17:$K$23, X17:$X$23)-$AZ$3*SUMPRODUCT(K16:$K$22, W17:$W$23))/Z16</f>
        <v>26075.396001480691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8639.4611753804875</v>
      </c>
      <c r="P17">
        <f t="shared" si="30"/>
        <v>431.97305876902442</v>
      </c>
      <c r="Q17" s="5">
        <f t="shared" si="31"/>
        <v>25</v>
      </c>
      <c r="R17">
        <f t="shared" si="0"/>
        <v>500000</v>
      </c>
      <c r="S17">
        <f t="shared" si="1"/>
        <v>23994.648161589834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19633.697799052861</v>
      </c>
      <c r="AC17">
        <f t="shared" si="2"/>
        <v>17342.893959971741</v>
      </c>
      <c r="AE17">
        <f t="shared" si="3"/>
        <v>6244.4449290057437</v>
      </c>
      <c r="AF17">
        <f t="shared" si="4"/>
        <v>-312.22224645028717</v>
      </c>
      <c r="AG17">
        <f t="shared" si="5"/>
        <v>-18.069543928272626</v>
      </c>
      <c r="AH17">
        <f t="shared" si="6"/>
        <v>-11323.706861334176</v>
      </c>
      <c r="AI17">
        <f t="shared" si="7"/>
        <v>-5409.5537227069926</v>
      </c>
      <c r="AJ17">
        <f t="shared" si="8"/>
        <v>2290.8038390811198</v>
      </c>
      <c r="AK17">
        <f t="shared" si="32"/>
        <v>2187.6758156112242</v>
      </c>
      <c r="AL17">
        <f t="shared" si="9"/>
        <v>-931.07406801464867</v>
      </c>
      <c r="AN17">
        <f t="shared" si="10"/>
        <v>2414.3430580698787</v>
      </c>
      <c r="AO17">
        <f t="shared" si="11"/>
        <v>-120.71715290349394</v>
      </c>
      <c r="AP17">
        <f t="shared" si="12"/>
        <v>-6.9863820470364848</v>
      </c>
      <c r="AQ17">
        <f t="shared" si="13"/>
        <v>-4378.181465783774</v>
      </c>
      <c r="AR17">
        <f t="shared" si="14"/>
        <v>-2091.5419426644262</v>
      </c>
      <c r="AS17">
        <f t="shared" si="15"/>
        <v>885.71304722291063</v>
      </c>
      <c r="AT17">
        <f t="shared" si="16"/>
        <v>845.83977900006892</v>
      </c>
      <c r="AU17">
        <f t="shared" si="17"/>
        <v>-359.98911644144658</v>
      </c>
      <c r="AW17">
        <v>14</v>
      </c>
      <c r="AX17">
        <f>(R17*SUMPRODUCT(K18:$K$23, X18:$X$23)-$AZ$3*SUMPRODUCT(K17:$K$22, W18:$W$23))/Z17</f>
        <v>23994.648161589834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8639.4611753804875</v>
      </c>
      <c r="P18">
        <f t="shared" si="30"/>
        <v>431.97305876902442</v>
      </c>
      <c r="Q18" s="5">
        <f t="shared" si="31"/>
        <v>25</v>
      </c>
      <c r="R18">
        <f t="shared" si="0"/>
        <v>500000</v>
      </c>
      <c r="S18">
        <f t="shared" si="1"/>
        <v>21418.539247444442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17342.893959971741</v>
      </c>
      <c r="AC18">
        <f t="shared" si="2"/>
        <v>14798.04052511245</v>
      </c>
      <c r="AE18">
        <f t="shared" si="3"/>
        <v>5968.9923346976248</v>
      </c>
      <c r="AF18">
        <f t="shared" si="4"/>
        <v>-298.44961673488126</v>
      </c>
      <c r="AG18">
        <f t="shared" si="5"/>
        <v>-17.272467036796268</v>
      </c>
      <c r="AH18">
        <f t="shared" si="6"/>
        <v>-12327.629043872621</v>
      </c>
      <c r="AI18">
        <f t="shared" si="7"/>
        <v>-6674.3587929466739</v>
      </c>
      <c r="AJ18">
        <f t="shared" si="8"/>
        <v>2544.8534348592912</v>
      </c>
      <c r="AK18">
        <f t="shared" si="32"/>
        <v>1969.2597765308542</v>
      </c>
      <c r="AL18">
        <f t="shared" si="9"/>
        <v>-2160.2455815565286</v>
      </c>
      <c r="AN18">
        <f t="shared" si="10"/>
        <v>2125.926904496233</v>
      </c>
      <c r="AO18">
        <f t="shared" si="11"/>
        <v>-106.29634522481166</v>
      </c>
      <c r="AP18">
        <f t="shared" si="12"/>
        <v>-6.1517925173227193</v>
      </c>
      <c r="AQ18">
        <f t="shared" si="13"/>
        <v>-4390.6302409995633</v>
      </c>
      <c r="AR18">
        <f t="shared" si="14"/>
        <v>-2377.1514742454647</v>
      </c>
      <c r="AS18">
        <f t="shared" si="15"/>
        <v>906.37951630760233</v>
      </c>
      <c r="AT18">
        <f t="shared" si="16"/>
        <v>701.37505731631359</v>
      </c>
      <c r="AU18">
        <f t="shared" si="17"/>
        <v>-769.39690062154898</v>
      </c>
      <c r="AW18">
        <v>15</v>
      </c>
      <c r="AX18">
        <f>(R18*SUMPRODUCT(K19:$K$23, X19:$X$23)-$AZ$3*SUMPRODUCT(K18:$K$22, W19:$W$23))/Z18</f>
        <v>21418.539247444442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8639.4611753804875</v>
      </c>
      <c r="P19">
        <f t="shared" si="30"/>
        <v>431.97305876902442</v>
      </c>
      <c r="Q19" s="5">
        <f t="shared" si="31"/>
        <v>25</v>
      </c>
      <c r="R19">
        <f t="shared" si="0"/>
        <v>500000</v>
      </c>
      <c r="S19">
        <f t="shared" si="1"/>
        <v>18278.098084598994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14798.04052511245</v>
      </c>
      <c r="AC19">
        <f t="shared" si="2"/>
        <v>12010.325164716422</v>
      </c>
      <c r="AE19">
        <f t="shared" si="3"/>
        <v>5676.889219217649</v>
      </c>
      <c r="AF19">
        <f t="shared" si="4"/>
        <v>-283.84446096088249</v>
      </c>
      <c r="AG19">
        <f t="shared" si="5"/>
        <v>-16.427208549170995</v>
      </c>
      <c r="AH19">
        <f t="shared" si="6"/>
        <v>-13450.676345146247</v>
      </c>
      <c r="AI19">
        <f t="shared" si="7"/>
        <v>-8074.058795438651</v>
      </c>
      <c r="AJ19">
        <f t="shared" si="8"/>
        <v>2787.7153603960287</v>
      </c>
      <c r="AK19">
        <f t="shared" si="32"/>
        <v>1727.7511676979043</v>
      </c>
      <c r="AL19">
        <f t="shared" si="9"/>
        <v>-3558.592267344718</v>
      </c>
      <c r="AN19">
        <f t="shared" si="10"/>
        <v>1862.5154899481311</v>
      </c>
      <c r="AO19">
        <f t="shared" si="11"/>
        <v>-93.125774497406567</v>
      </c>
      <c r="AP19">
        <f t="shared" si="12"/>
        <v>-5.3895591754485341</v>
      </c>
      <c r="AQ19">
        <f t="shared" si="13"/>
        <v>-4412.9966387764589</v>
      </c>
      <c r="AR19">
        <f t="shared" si="14"/>
        <v>-2648.9964825011825</v>
      </c>
      <c r="AS19">
        <f t="shared" si="15"/>
        <v>914.61412048119723</v>
      </c>
      <c r="AT19">
        <f t="shared" si="16"/>
        <v>566.85328678243889</v>
      </c>
      <c r="AU19">
        <f t="shared" si="17"/>
        <v>-1167.5290752375463</v>
      </c>
      <c r="AW19">
        <v>16</v>
      </c>
      <c r="AX19">
        <f>(R19*SUMPRODUCT(K20:$K$23, X20:$X$23)-$AZ$3*SUMPRODUCT(K19:$K$22, W20:$W$23))/Z19</f>
        <v>18278.098084598994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8639.4611753804875</v>
      </c>
      <c r="P20">
        <f t="shared" si="30"/>
        <v>431.97305876902442</v>
      </c>
      <c r="Q20" s="5">
        <f t="shared" si="31"/>
        <v>25</v>
      </c>
      <c r="R20">
        <f t="shared" si="0"/>
        <v>500000</v>
      </c>
      <c r="S20">
        <f t="shared" si="1"/>
        <v>14571.892228914498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12010.325164716422</v>
      </c>
      <c r="AC20">
        <f t="shared" si="2"/>
        <v>9057.190583782236</v>
      </c>
      <c r="AE20">
        <f t="shared" si="3"/>
        <v>5369.8754545645834</v>
      </c>
      <c r="AF20">
        <f t="shared" si="4"/>
        <v>-268.4937727282292</v>
      </c>
      <c r="AG20">
        <f t="shared" si="5"/>
        <v>-15.538803131226789</v>
      </c>
      <c r="AH20">
        <f t="shared" si="6"/>
        <v>-14482.666649049923</v>
      </c>
      <c r="AI20">
        <f t="shared" si="7"/>
        <v>-9396.8237703447958</v>
      </c>
      <c r="AJ20">
        <f t="shared" si="8"/>
        <v>2953.1345809341856</v>
      </c>
      <c r="AK20">
        <f t="shared" si="32"/>
        <v>1464.2487548595209</v>
      </c>
      <c r="AL20">
        <f t="shared" si="9"/>
        <v>-4979.4404345510893</v>
      </c>
      <c r="AN20">
        <f t="shared" si="10"/>
        <v>1622.9152981438422</v>
      </c>
      <c r="AO20">
        <f t="shared" si="11"/>
        <v>-81.145764907192117</v>
      </c>
      <c r="AP20">
        <f t="shared" si="12"/>
        <v>-4.6962283445656201</v>
      </c>
      <c r="AQ20">
        <f t="shared" si="13"/>
        <v>-4377.0365740384887</v>
      </c>
      <c r="AR20">
        <f t="shared" si="14"/>
        <v>-2839.9632691464039</v>
      </c>
      <c r="AS20">
        <f t="shared" si="15"/>
        <v>892.51367735200279</v>
      </c>
      <c r="AT20">
        <f t="shared" si="16"/>
        <v>442.53385849565774</v>
      </c>
      <c r="AU20">
        <f t="shared" si="17"/>
        <v>-1504.9157332987436</v>
      </c>
      <c r="AW20">
        <v>17</v>
      </c>
      <c r="AX20">
        <f>(R20*SUMPRODUCT(K21:$K$23, X21:$X$23)-$AZ$3*SUMPRODUCT(K20:$K$22, W21:$W$23))/Z20</f>
        <v>14571.892228914498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8639.4611753804875</v>
      </c>
      <c r="P21">
        <f t="shared" si="30"/>
        <v>431.97305876902442</v>
      </c>
      <c r="Q21" s="5">
        <f t="shared" si="31"/>
        <v>25</v>
      </c>
      <c r="R21">
        <f t="shared" si="0"/>
        <v>500000</v>
      </c>
      <c r="S21">
        <f t="shared" si="1"/>
        <v>10330.115523989798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9057.190583782236</v>
      </c>
      <c r="AC21">
        <f t="shared" si="2"/>
        <v>6040.5605523116319</v>
      </c>
      <c r="AE21">
        <f t="shared" si="3"/>
        <v>5051.9462486199782</v>
      </c>
      <c r="AF21">
        <f t="shared" si="4"/>
        <v>-252.59731243099893</v>
      </c>
      <c r="AG21">
        <f t="shared" si="5"/>
        <v>-14.618811711939566</v>
      </c>
      <c r="AH21">
        <f t="shared" si="6"/>
        <v>-15292.067759499103</v>
      </c>
      <c r="AI21">
        <f t="shared" si="7"/>
        <v>-10507.337635022064</v>
      </c>
      <c r="AJ21">
        <f t="shared" si="8"/>
        <v>3016.6300314706041</v>
      </c>
      <c r="AK21">
        <f t="shared" si="32"/>
        <v>1185.7040867239371</v>
      </c>
      <c r="AL21">
        <f t="shared" si="9"/>
        <v>-6305.0035168275226</v>
      </c>
      <c r="AN21">
        <f t="shared" si="10"/>
        <v>1406.4766585909829</v>
      </c>
      <c r="AO21">
        <f t="shared" si="11"/>
        <v>-70.323832929549155</v>
      </c>
      <c r="AP21">
        <f t="shared" si="12"/>
        <v>-4.0699200738321526</v>
      </c>
      <c r="AQ21">
        <f t="shared" si="13"/>
        <v>-4257.356532881252</v>
      </c>
      <c r="AR21">
        <f t="shared" si="14"/>
        <v>-2925.2736272936504</v>
      </c>
      <c r="AS21">
        <f t="shared" si="15"/>
        <v>839.83865189123549</v>
      </c>
      <c r="AT21">
        <f t="shared" si="16"/>
        <v>330.10349673231502</v>
      </c>
      <c r="AU21">
        <f t="shared" si="17"/>
        <v>-1755.3314786700998</v>
      </c>
      <c r="AW21">
        <v>18</v>
      </c>
      <c r="AX21">
        <f>(R21*SUMPRODUCT(K22:$K$23, X22:$X$23)-$AZ$3*SUMPRODUCT(K21:$K$22, W22:$W$23))/Z21</f>
        <v>10330.115523989798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8639.4611753804875</v>
      </c>
      <c r="P22">
        <f t="shared" si="30"/>
        <v>431.97305876902442</v>
      </c>
      <c r="Q22" s="5">
        <f t="shared" si="31"/>
        <v>25</v>
      </c>
      <c r="R22">
        <f t="shared" si="0"/>
        <v>500000</v>
      </c>
      <c r="S22">
        <f t="shared" si="1"/>
        <v>5492.5952606189858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6040.5605523116319</v>
      </c>
      <c r="AC22">
        <f t="shared" si="2"/>
        <v>3003.5441732954328</v>
      </c>
      <c r="AE22">
        <f t="shared" si="3"/>
        <v>4724.3610793200633</v>
      </c>
      <c r="AF22">
        <f t="shared" si="4"/>
        <v>-236.21805396600317</v>
      </c>
      <c r="AG22">
        <f t="shared" si="5"/>
        <v>-13.670878841330053</v>
      </c>
      <c r="AH22">
        <f t="shared" si="6"/>
        <v>-16034.895069802358</v>
      </c>
      <c r="AI22">
        <f t="shared" si="7"/>
        <v>-11560.422923289629</v>
      </c>
      <c r="AJ22">
        <f t="shared" si="8"/>
        <v>3037.0163790161992</v>
      </c>
      <c r="AK22">
        <f t="shared" si="32"/>
        <v>900.9411651408534</v>
      </c>
      <c r="AL22">
        <f t="shared" si="9"/>
        <v>-7622.4653791325763</v>
      </c>
      <c r="AN22">
        <f t="shared" si="10"/>
        <v>1211.5994236082156</v>
      </c>
      <c r="AO22">
        <f t="shared" si="11"/>
        <v>-60.579971180410787</v>
      </c>
      <c r="AP22">
        <f t="shared" si="12"/>
        <v>-3.5060040175331189</v>
      </c>
      <c r="AQ22">
        <f t="shared" si="13"/>
        <v>-4112.2745061194273</v>
      </c>
      <c r="AR22">
        <f t="shared" si="14"/>
        <v>-2964.7610577091555</v>
      </c>
      <c r="AS22">
        <f t="shared" si="15"/>
        <v>778.86665149529961</v>
      </c>
      <c r="AT22">
        <f t="shared" si="16"/>
        <v>231.05342247605552</v>
      </c>
      <c r="AU22">
        <f t="shared" si="17"/>
        <v>-1954.8409837378003</v>
      </c>
      <c r="AW22">
        <v>19</v>
      </c>
      <c r="AX22">
        <f>(R22*SUMPRODUCT(K23:$K$23, X23:$X$23)-$AZ$3*SUMPRODUCT(K22:$K$22, W23:$W$23))/Z22</f>
        <v>5492.5952606189858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8639.4611753804875</v>
      </c>
      <c r="P23">
        <f t="shared" si="30"/>
        <v>431.97305876902442</v>
      </c>
      <c r="Q23" s="5">
        <f t="shared" si="31"/>
        <v>25</v>
      </c>
      <c r="R23">
        <f t="shared" si="0"/>
        <v>500000</v>
      </c>
      <c r="S23">
        <f t="shared" si="1"/>
        <v>5911.3544767735657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3003.5441732954328</v>
      </c>
      <c r="AC23">
        <f t="shared" si="2"/>
        <v>3003.5441732954328</v>
      </c>
      <c r="AE23">
        <f t="shared" si="3"/>
        <v>4389.6882475383572</v>
      </c>
      <c r="AF23">
        <f t="shared" si="4"/>
        <v>-219.48441237691787</v>
      </c>
      <c r="AG23">
        <f t="shared" si="5"/>
        <v>-12.702436409018969</v>
      </c>
      <c r="AH23">
        <f t="shared" si="6"/>
        <v>-16634.672877955658</v>
      </c>
      <c r="AI23">
        <f t="shared" si="7"/>
        <v>-12477.171479203238</v>
      </c>
      <c r="AJ23">
        <f t="shared" si="8"/>
        <v>0</v>
      </c>
      <c r="AK23">
        <f t="shared" si="32"/>
        <v>613.85761708365465</v>
      </c>
      <c r="AL23">
        <f t="shared" si="9"/>
        <v>-11863.313862119583</v>
      </c>
      <c r="AN23">
        <f t="shared" si="10"/>
        <v>1037.0311938123743</v>
      </c>
      <c r="AO23">
        <f t="shared" si="11"/>
        <v>-51.851559690618714</v>
      </c>
      <c r="AP23">
        <f t="shared" si="12"/>
        <v>-3.0008561088495851</v>
      </c>
      <c r="AQ23">
        <f t="shared" si="13"/>
        <v>-3929.817722927929</v>
      </c>
      <c r="AR23">
        <f t="shared" si="14"/>
        <v>-2947.6389449150233</v>
      </c>
      <c r="AS23">
        <f t="shared" si="15"/>
        <v>0</v>
      </c>
      <c r="AT23">
        <f t="shared" si="16"/>
        <v>145.01929558028806</v>
      </c>
      <c r="AU23">
        <f t="shared" si="17"/>
        <v>-2802.6196493347352</v>
      </c>
      <c r="AW23">
        <v>20</v>
      </c>
      <c r="AX23">
        <f>(R23*SUMPRODUCT(K$23:$K24, X$23:$X24)-$AZ$3*SUMPRODUCT(K$22:$K23, W$23:$W24))/Z23</f>
        <v>5911.3544767735657</v>
      </c>
    </row>
    <row r="25" spans="5:50" x14ac:dyDescent="0.25">
      <c r="AN25" s="6">
        <f t="shared" ref="AN25:AU25" si="33">SUM(AN3:AN23)</f>
        <v>80787.41940796416</v>
      </c>
      <c r="AO25" s="6">
        <f t="shared" si="33"/>
        <v>-10518.966851933572</v>
      </c>
      <c r="AP25" s="6">
        <f t="shared" si="33"/>
        <v>-1731.2070602223016</v>
      </c>
      <c r="AQ25" s="6">
        <f t="shared" si="33"/>
        <v>-67174.449096397322</v>
      </c>
      <c r="AR25" s="6">
        <f t="shared" si="33"/>
        <v>1362.7963994109709</v>
      </c>
      <c r="AS25" s="6">
        <f t="shared" si="33"/>
        <v>-13346.736343971386</v>
      </c>
      <c r="AT25" s="6">
        <f t="shared" si="33"/>
        <v>17438.544211480828</v>
      </c>
      <c r="AU25" s="7">
        <f t="shared" si="33"/>
        <v>5454.6042669204153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29344.254848593206</v>
      </c>
      <c r="K3">
        <v>1</v>
      </c>
      <c r="L3" s="2">
        <v>0</v>
      </c>
      <c r="O3">
        <f>$C$3</f>
        <v>29344.254848593206</v>
      </c>
      <c r="P3">
        <f>O3*B5</f>
        <v>23475.403878874567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29344.254848593206</v>
      </c>
      <c r="AF3">
        <f t="shared" ref="AF3:AF23" si="4">-$Z3*P3</f>
        <v>-23475.403878874567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4346.418382718638</v>
      </c>
      <c r="AJ3">
        <f t="shared" ref="AJ3:AJ23" si="8">AB3-AC3</f>
        <v>0</v>
      </c>
      <c r="AL3">
        <f t="shared" ref="AL3:AL23" si="9">SUM(AI3:AK3)</f>
        <v>4346.418382718638</v>
      </c>
      <c r="AN3">
        <f t="shared" ref="AN3:AN23" si="10">AE3*$K3</f>
        <v>29344.254848593206</v>
      </c>
      <c r="AO3">
        <f t="shared" ref="AO3:AO23" si="11">AF3*$K3</f>
        <v>-23475.403878874567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4346.418382718638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4346.418382718638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21592.207096308044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500000</v>
      </c>
      <c r="S4">
        <f t="shared" si="1"/>
        <v>12590.44370202979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12216.310672492225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-12216.310672492225</v>
      </c>
      <c r="AK4">
        <f>H4*SUM(AB4, AE4:AF4)</f>
        <v>0</v>
      </c>
      <c r="AL4">
        <f t="shared" si="9"/>
        <v>-22074.128172492223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-9375.8964238158624</v>
      </c>
      <c r="AR4">
        <f t="shared" si="14"/>
        <v>-9375.8964238158624</v>
      </c>
      <c r="AS4">
        <f t="shared" si="15"/>
        <v>-11619.089473551669</v>
      </c>
      <c r="AT4">
        <f t="shared" si="16"/>
        <v>0</v>
      </c>
      <c r="AU4">
        <f t="shared" si="17"/>
        <v>-20994.985897367529</v>
      </c>
      <c r="AW4">
        <v>1</v>
      </c>
      <c r="AX4">
        <f>(R4*SUMPRODUCT(K5:$K$23, X5:$X$23)-$AZ$3*SUMPRODUCT(K4:$K$22, W5:$W$23))/Z4</f>
        <v>12590.44370202979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29344.254848593206</v>
      </c>
      <c r="P5">
        <f t="shared" ref="P5:P23" si="30">O5*$C$5</f>
        <v>1467.2127424296605</v>
      </c>
      <c r="Q5" s="5">
        <f t="shared" ref="Q5:Q23" si="31">$C$8</f>
        <v>25</v>
      </c>
      <c r="R5">
        <f t="shared" si="0"/>
        <v>500000</v>
      </c>
      <c r="S5">
        <f t="shared" si="1"/>
        <v>23506.020675751312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12216.310672492225</v>
      </c>
      <c r="AC5">
        <f t="shared" si="2"/>
        <v>22054.949892425473</v>
      </c>
      <c r="AE5">
        <f t="shared" si="3"/>
        <v>27532.778909869681</v>
      </c>
      <c r="AF5">
        <f t="shared" si="4"/>
        <v>-1376.6389454934842</v>
      </c>
      <c r="AG5">
        <f t="shared" si="5"/>
        <v>-23.456703068394351</v>
      </c>
      <c r="AH5">
        <f t="shared" si="6"/>
        <v>-11156.699307113066</v>
      </c>
      <c r="AI5">
        <f t="shared" si="7"/>
        <v>14975.983954194739</v>
      </c>
      <c r="AJ5">
        <f t="shared" si="8"/>
        <v>-9838.6392199332477</v>
      </c>
      <c r="AK5">
        <f>H5*SUM(AB5, AE5:AF5)</f>
        <v>1991.5301880534712</v>
      </c>
      <c r="AL5">
        <f t="shared" si="9"/>
        <v>7128.8749223149625</v>
      </c>
      <c r="AN5">
        <f t="shared" si="10"/>
        <v>24894.741415738754</v>
      </c>
      <c r="AO5">
        <f t="shared" si="11"/>
        <v>-1244.7370707869379</v>
      </c>
      <c r="AP5">
        <f t="shared" si="12"/>
        <v>-21.209212454181838</v>
      </c>
      <c r="AQ5">
        <f t="shared" si="13"/>
        <v>-10087.726531816548</v>
      </c>
      <c r="AR5">
        <f t="shared" si="14"/>
        <v>13541.068600681087</v>
      </c>
      <c r="AS5">
        <f t="shared" si="15"/>
        <v>-8895.9556194737615</v>
      </c>
      <c r="AT5">
        <f t="shared" si="16"/>
        <v>1800.7128599524065</v>
      </c>
      <c r="AU5">
        <f t="shared" si="17"/>
        <v>6445.8258411597326</v>
      </c>
      <c r="AW5">
        <v>2</v>
      </c>
      <c r="AX5">
        <f>(R5*SUMPRODUCT(K6:$K$23, X6:$X$23)-$AZ$3*SUMPRODUCT(K5:$K$22, W6:$W$23))/Z5</f>
        <v>23506.020675751312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29344.254848593206</v>
      </c>
      <c r="P6">
        <f t="shared" si="30"/>
        <v>1467.2127424296605</v>
      </c>
      <c r="Q6" s="5">
        <f t="shared" si="31"/>
        <v>25</v>
      </c>
      <c r="R6">
        <f t="shared" si="0"/>
        <v>500000</v>
      </c>
      <c r="S6">
        <f t="shared" si="1"/>
        <v>32903.802169131195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22054.949892425473</v>
      </c>
      <c r="AC6">
        <f t="shared" si="2"/>
        <v>29748.278166532404</v>
      </c>
      <c r="AE6">
        <f t="shared" si="3"/>
        <v>26530.096775396985</v>
      </c>
      <c r="AF6">
        <f t="shared" si="4"/>
        <v>-1326.5048387698494</v>
      </c>
      <c r="AG6">
        <f t="shared" si="5"/>
        <v>-22.6024624856583</v>
      </c>
      <c r="AH6">
        <f t="shared" si="6"/>
        <v>-12393.47104104211</v>
      </c>
      <c r="AI6">
        <f t="shared" si="7"/>
        <v>12787.518433099369</v>
      </c>
      <c r="AJ6">
        <f t="shared" si="8"/>
        <v>-7693.3282741069306</v>
      </c>
      <c r="AK6">
        <f>H6*SUM(AB6, AE6:AF6)</f>
        <v>2585.0422380491782</v>
      </c>
      <c r="AL6">
        <f t="shared" si="9"/>
        <v>7679.2323970416164</v>
      </c>
      <c r="AN6">
        <f t="shared" si="10"/>
        <v>22744.032139564162</v>
      </c>
      <c r="AO6">
        <f t="shared" si="11"/>
        <v>-1137.2016069782082</v>
      </c>
      <c r="AP6">
        <f t="shared" si="12"/>
        <v>-19.376903806993869</v>
      </c>
      <c r="AQ6">
        <f t="shared" si="13"/>
        <v>-10624.820032304671</v>
      </c>
      <c r="AR6">
        <f t="shared" si="14"/>
        <v>10962.633596474288</v>
      </c>
      <c r="AS6">
        <f t="shared" si="15"/>
        <v>-6595.4265831692364</v>
      </c>
      <c r="AT6">
        <f t="shared" si="16"/>
        <v>2216.1352912532529</v>
      </c>
      <c r="AU6">
        <f t="shared" si="17"/>
        <v>6583.3423045583058</v>
      </c>
      <c r="AW6">
        <v>3</v>
      </c>
      <c r="AX6">
        <f>(R6*SUMPRODUCT(K7:$K$23, X7:$X$23)-$AZ$3*SUMPRODUCT(K6:$K$22, W7:$W$23))/Z6</f>
        <v>32903.802169131195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29344.254848593206</v>
      </c>
      <c r="P7">
        <f t="shared" si="30"/>
        <v>1467.2127424296605</v>
      </c>
      <c r="Q7" s="5">
        <f t="shared" si="31"/>
        <v>25</v>
      </c>
      <c r="R7">
        <f t="shared" si="0"/>
        <v>500000</v>
      </c>
      <c r="S7">
        <f t="shared" si="1"/>
        <v>40910.728148081827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29748.278166532404</v>
      </c>
      <c r="AC7">
        <f t="shared" si="2"/>
        <v>35504.9537210329</v>
      </c>
      <c r="AE7">
        <f t="shared" si="3"/>
        <v>25466.826369022885</v>
      </c>
      <c r="AF7">
        <f t="shared" si="4"/>
        <v>-1273.3413184511444</v>
      </c>
      <c r="AG7">
        <f t="shared" si="5"/>
        <v>-21.696603390019114</v>
      </c>
      <c r="AH7">
        <f t="shared" si="6"/>
        <v>-13596.689415652138</v>
      </c>
      <c r="AI7">
        <f t="shared" si="7"/>
        <v>10575.099031529582</v>
      </c>
      <c r="AJ7">
        <f t="shared" si="8"/>
        <v>-5756.6755545004962</v>
      </c>
      <c r="AK7">
        <f>H7*SUM(AB7, AE7:AF7)</f>
        <v>3328.206790495326</v>
      </c>
      <c r="AL7">
        <f t="shared" si="9"/>
        <v>8146.6302675244115</v>
      </c>
      <c r="AN7">
        <f t="shared" si="10"/>
        <v>20563.717839636542</v>
      </c>
      <c r="AO7">
        <f t="shared" si="11"/>
        <v>-1028.1858919818271</v>
      </c>
      <c r="AP7">
        <f t="shared" si="12"/>
        <v>-17.519372996297424</v>
      </c>
      <c r="AQ7">
        <f t="shared" si="13"/>
        <v>-10978.929240933559</v>
      </c>
      <c r="AR7">
        <f t="shared" si="14"/>
        <v>8539.083333724855</v>
      </c>
      <c r="AS7">
        <f t="shared" si="15"/>
        <v>-4648.3472295187048</v>
      </c>
      <c r="AT7">
        <f t="shared" si="16"/>
        <v>2687.4296922586723</v>
      </c>
      <c r="AU7">
        <f t="shared" si="17"/>
        <v>6578.1657964648221</v>
      </c>
      <c r="AW7">
        <v>4</v>
      </c>
      <c r="AX7">
        <f>(R7*SUMPRODUCT(K8:$K$23, X8:$X$23)-$AZ$3*SUMPRODUCT(K7:$K$22, W8:$W$23))/Z7</f>
        <v>40910.728148081827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29344.254848593206</v>
      </c>
      <c r="P8">
        <f t="shared" si="30"/>
        <v>1467.2127424296605</v>
      </c>
      <c r="Q8" s="5">
        <f t="shared" si="31"/>
        <v>25</v>
      </c>
      <c r="R8">
        <f t="shared" si="0"/>
        <v>500000</v>
      </c>
      <c r="S8">
        <f t="shared" si="1"/>
        <v>47574.503143268877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35504.9537210329</v>
      </c>
      <c r="AC8">
        <f t="shared" si="2"/>
        <v>39466.915352974102</v>
      </c>
      <c r="AE8">
        <f t="shared" si="3"/>
        <v>24343.443350692916</v>
      </c>
      <c r="AF8">
        <f t="shared" si="4"/>
        <v>-1217.172167534646</v>
      </c>
      <c r="AG8">
        <f t="shared" si="5"/>
        <v>-20.739531022594669</v>
      </c>
      <c r="AH8">
        <f t="shared" si="6"/>
        <v>-14802.12667048501</v>
      </c>
      <c r="AI8">
        <f t="shared" si="7"/>
        <v>8303.4049816506667</v>
      </c>
      <c r="AJ8">
        <f t="shared" si="8"/>
        <v>-3961.9616319412016</v>
      </c>
      <c r="AK8">
        <f t="shared" ref="AK8:AK23" si="32">H8*SUM(AB8:AB8, AE8:AF8)</f>
        <v>4110.0488657838005</v>
      </c>
      <c r="AL8">
        <f t="shared" si="9"/>
        <v>8451.4922154932647</v>
      </c>
      <c r="AN8">
        <f t="shared" si="10"/>
        <v>18368.955136323555</v>
      </c>
      <c r="AO8">
        <f t="shared" si="11"/>
        <v>-918.44775681617796</v>
      </c>
      <c r="AP8">
        <f t="shared" si="12"/>
        <v>-15.649532788531671</v>
      </c>
      <c r="AQ8">
        <f t="shared" si="13"/>
        <v>-11169.315565399589</v>
      </c>
      <c r="AR8">
        <f t="shared" si="14"/>
        <v>6265.5422813192581</v>
      </c>
      <c r="AS8">
        <f t="shared" si="15"/>
        <v>-2989.5974213891009</v>
      </c>
      <c r="AT8">
        <f t="shared" si="16"/>
        <v>3101.3403541997759</v>
      </c>
      <c r="AU8">
        <f t="shared" si="17"/>
        <v>6377.2852141299327</v>
      </c>
      <c r="AW8">
        <v>5</v>
      </c>
      <c r="AX8">
        <f>(R8*SUMPRODUCT(K9:$K$23, X9:$X$23)-$AZ$3*SUMPRODUCT(K8:$K$22, W9:$W$23))/Z8</f>
        <v>47574.503143268877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29344.254848593206</v>
      </c>
      <c r="P9">
        <f t="shared" si="30"/>
        <v>1467.2127424296605</v>
      </c>
      <c r="Q9" s="5">
        <f t="shared" si="31"/>
        <v>25</v>
      </c>
      <c r="R9">
        <f t="shared" si="0"/>
        <v>500000</v>
      </c>
      <c r="S9">
        <f t="shared" si="1"/>
        <v>52763.71570869063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39466.915352974102</v>
      </c>
      <c r="AC9">
        <f t="shared" si="2"/>
        <v>41629.73945022664</v>
      </c>
      <c r="AE9">
        <f t="shared" si="3"/>
        <v>23152.154227583676</v>
      </c>
      <c r="AF9">
        <f t="shared" si="4"/>
        <v>-1157.6077113791839</v>
      </c>
      <c r="AG9">
        <f t="shared" si="5"/>
        <v>-19.724605674127055</v>
      </c>
      <c r="AH9">
        <f t="shared" si="6"/>
        <v>-16150.600764833365</v>
      </c>
      <c r="AI9">
        <f t="shared" si="7"/>
        <v>5824.2211456969999</v>
      </c>
      <c r="AJ9">
        <f t="shared" si="8"/>
        <v>-2162.8240972525382</v>
      </c>
      <c r="AK9">
        <f t="shared" si="32"/>
        <v>4511.2713011977094</v>
      </c>
      <c r="AL9">
        <f t="shared" si="9"/>
        <v>8172.6683496421711</v>
      </c>
      <c r="AN9">
        <f t="shared" si="10"/>
        <v>16275.422097271567</v>
      </c>
      <c r="AO9">
        <f t="shared" si="11"/>
        <v>-813.77110486357833</v>
      </c>
      <c r="AP9">
        <f t="shared" si="12"/>
        <v>-13.865935752370815</v>
      </c>
      <c r="AQ9">
        <f t="shared" si="13"/>
        <v>-11353.494019965057</v>
      </c>
      <c r="AR9">
        <f t="shared" si="14"/>
        <v>4094.2910366905585</v>
      </c>
      <c r="AS9">
        <f t="shared" si="15"/>
        <v>-1520.4146775679631</v>
      </c>
      <c r="AT9">
        <f t="shared" si="16"/>
        <v>3171.3180510357711</v>
      </c>
      <c r="AU9">
        <f t="shared" si="17"/>
        <v>5745.1944101583667</v>
      </c>
      <c r="AW9">
        <v>6</v>
      </c>
      <c r="AX9">
        <f>(R9*SUMPRODUCT(K10:$K$23, X10:$X$23)-$AZ$3*SUMPRODUCT(K9:$K$22, W10:$W$23))/Z9</f>
        <v>52763.71570869063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29344.254848593206</v>
      </c>
      <c r="P10">
        <f t="shared" si="30"/>
        <v>1467.2127424296605</v>
      </c>
      <c r="Q10" s="5">
        <f t="shared" si="31"/>
        <v>25</v>
      </c>
      <c r="R10">
        <f t="shared" si="0"/>
        <v>500000</v>
      </c>
      <c r="S10">
        <f t="shared" si="1"/>
        <v>56290.732615170142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41629.73945022664</v>
      </c>
      <c r="AC10">
        <f t="shared" si="2"/>
        <v>42010.612725225707</v>
      </c>
      <c r="AE10">
        <f t="shared" si="3"/>
        <v>21900.054749373594</v>
      </c>
      <c r="AF10">
        <f t="shared" si="4"/>
        <v>-1095.0027374686799</v>
      </c>
      <c r="AG10">
        <f t="shared" si="5"/>
        <v>-18.657872607747873</v>
      </c>
      <c r="AH10">
        <f t="shared" si="6"/>
        <v>-17389.74019275825</v>
      </c>
      <c r="AI10">
        <f t="shared" si="7"/>
        <v>3396.6539465389142</v>
      </c>
      <c r="AJ10">
        <f t="shared" si="8"/>
        <v>-380.87327499906678</v>
      </c>
      <c r="AK10">
        <f t="shared" si="32"/>
        <v>3390.2091763937433</v>
      </c>
      <c r="AL10">
        <f t="shared" si="9"/>
        <v>6405.9898479335907</v>
      </c>
      <c r="AN10">
        <f t="shared" si="10"/>
        <v>14602.319542574554</v>
      </c>
      <c r="AO10">
        <f t="shared" si="11"/>
        <v>-730.11597712872788</v>
      </c>
      <c r="AP10">
        <f t="shared" si="12"/>
        <v>-12.440526789586043</v>
      </c>
      <c r="AQ10">
        <f t="shared" si="13"/>
        <v>-11594.972978972628</v>
      </c>
      <c r="AR10">
        <f t="shared" si="14"/>
        <v>2264.7900596836112</v>
      </c>
      <c r="AS10">
        <f t="shared" si="15"/>
        <v>-253.95522204903733</v>
      </c>
      <c r="AT10">
        <f t="shared" si="16"/>
        <v>2260.4928743973087</v>
      </c>
      <c r="AU10">
        <f t="shared" si="17"/>
        <v>4271.3277120318826</v>
      </c>
      <c r="AW10">
        <v>7</v>
      </c>
      <c r="AX10">
        <f>(R10*SUMPRODUCT(K11:$K$23, X11:$X$23)-$AZ$3*SUMPRODUCT(K10:$K$22, W11:$W$23))/Z10</f>
        <v>56290.732615170142</v>
      </c>
    </row>
    <row r="11" spans="1:52" x14ac:dyDescent="0.25">
      <c r="A11" t="s">
        <v>33</v>
      </c>
      <c r="C11" s="24">
        <f>AU25</f>
        <v>16013.257298628909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29344.254848593206</v>
      </c>
      <c r="P11">
        <f t="shared" si="30"/>
        <v>1467.2127424296605</v>
      </c>
      <c r="Q11" s="5">
        <f t="shared" si="31"/>
        <v>25</v>
      </c>
      <c r="R11">
        <f t="shared" si="0"/>
        <v>500000</v>
      </c>
      <c r="S11">
        <f t="shared" si="1"/>
        <v>58550.219535077958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42010.612725225707</v>
      </c>
      <c r="AC11">
        <f t="shared" si="2"/>
        <v>41109.779812357818</v>
      </c>
      <c r="AE11">
        <f t="shared" si="3"/>
        <v>20603.438640578512</v>
      </c>
      <c r="AF11">
        <f t="shared" si="4"/>
        <v>-1030.1719320289258</v>
      </c>
      <c r="AG11">
        <f t="shared" si="5"/>
        <v>-17.553213352056083</v>
      </c>
      <c r="AH11">
        <f t="shared" si="6"/>
        <v>-18361.610592286132</v>
      </c>
      <c r="AI11">
        <f t="shared" si="7"/>
        <v>1194.1029029113961</v>
      </c>
      <c r="AJ11">
        <f t="shared" si="8"/>
        <v>900.83291286788881</v>
      </c>
      <c r="AK11">
        <f t="shared" si="32"/>
        <v>3159.2530149526729</v>
      </c>
      <c r="AL11">
        <f t="shared" si="9"/>
        <v>5254.1888307319578</v>
      </c>
      <c r="AN11">
        <f t="shared" si="10"/>
        <v>13067.415231980858</v>
      </c>
      <c r="AO11">
        <f t="shared" si="11"/>
        <v>-653.37076159904302</v>
      </c>
      <c r="AP11">
        <f t="shared" si="12"/>
        <v>-11.132856584197198</v>
      </c>
      <c r="AQ11">
        <f t="shared" si="13"/>
        <v>-11645.57014598432</v>
      </c>
      <c r="AR11">
        <f t="shared" si="14"/>
        <v>757.3414678132973</v>
      </c>
      <c r="AS11">
        <f t="shared" si="15"/>
        <v>571.33947067920155</v>
      </c>
      <c r="AT11">
        <f t="shared" si="16"/>
        <v>2003.7078125379774</v>
      </c>
      <c r="AU11">
        <f t="shared" si="17"/>
        <v>3332.3887510304762</v>
      </c>
      <c r="AW11">
        <v>8</v>
      </c>
      <c r="AX11">
        <f>(R11*SUMPRODUCT(K12:$K$23, X12:$X$23)-$AZ$3*SUMPRODUCT(K11:$K$22, W12:$W$23))/Z11</f>
        <v>58550.219535077958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29344.254848593206</v>
      </c>
      <c r="P12">
        <f t="shared" si="30"/>
        <v>1467.2127424296605</v>
      </c>
      <c r="Q12" s="5">
        <f t="shared" si="31"/>
        <v>25</v>
      </c>
      <c r="R12">
        <f t="shared" si="0"/>
        <v>500000</v>
      </c>
      <c r="S12">
        <f t="shared" si="1"/>
        <v>59873.119970684464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41109.779812357818</v>
      </c>
      <c r="AC12">
        <f t="shared" si="2"/>
        <v>39312.700199180159</v>
      </c>
      <c r="AE12">
        <f t="shared" si="3"/>
        <v>19267.442451569568</v>
      </c>
      <c r="AF12">
        <f t="shared" si="4"/>
        <v>-963.37212257847852</v>
      </c>
      <c r="AG12">
        <f t="shared" si="5"/>
        <v>-16.415004019511905</v>
      </c>
      <c r="AH12">
        <f t="shared" si="6"/>
        <v>-19253.543980472372</v>
      </c>
      <c r="AI12">
        <f t="shared" si="7"/>
        <v>-965.88865550079572</v>
      </c>
      <c r="AJ12">
        <f t="shared" si="8"/>
        <v>1797.0796131776588</v>
      </c>
      <c r="AK12">
        <f t="shared" si="32"/>
        <v>4158.9695098944239</v>
      </c>
      <c r="AL12">
        <f t="shared" si="9"/>
        <v>4990.160467571287</v>
      </c>
      <c r="AN12">
        <f t="shared" si="10"/>
        <v>11420.635627872934</v>
      </c>
      <c r="AO12">
        <f t="shared" si="11"/>
        <v>-571.03178139364684</v>
      </c>
      <c r="AP12">
        <f t="shared" si="12"/>
        <v>-9.7298736045604954</v>
      </c>
      <c r="AQ12">
        <f t="shared" si="13"/>
        <v>-11412.397410756959</v>
      </c>
      <c r="AR12">
        <f t="shared" si="14"/>
        <v>-572.52343788223232</v>
      </c>
      <c r="AS12">
        <f t="shared" si="15"/>
        <v>1065.2058003011691</v>
      </c>
      <c r="AT12">
        <f t="shared" si="16"/>
        <v>2465.1987662258825</v>
      </c>
      <c r="AU12">
        <f t="shared" si="17"/>
        <v>2957.8811286448195</v>
      </c>
      <c r="AW12">
        <v>9</v>
      </c>
      <c r="AX12">
        <f>(R12*SUMPRODUCT(K13:$K$23, X13:$X$23)-$AZ$3*SUMPRODUCT(K12:$K$22, W13:$W$23))/Z12</f>
        <v>59873.119970684464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29344.254848593206</v>
      </c>
      <c r="P13">
        <f t="shared" si="30"/>
        <v>1467.2127424296605</v>
      </c>
      <c r="Q13" s="5">
        <f t="shared" si="31"/>
        <v>25</v>
      </c>
      <c r="R13">
        <f t="shared" si="0"/>
        <v>500000</v>
      </c>
      <c r="S13">
        <f t="shared" si="1"/>
        <v>60632.899624574238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39312.700199180159</v>
      </c>
      <c r="AC13">
        <f t="shared" si="2"/>
        <v>36991.327550778595</v>
      </c>
      <c r="AE13">
        <f t="shared" si="3"/>
        <v>17902.540527649329</v>
      </c>
      <c r="AF13">
        <f t="shared" si="4"/>
        <v>-895.12702638246662</v>
      </c>
      <c r="AG13">
        <f t="shared" si="5"/>
        <v>-15.252168286450454</v>
      </c>
      <c r="AH13">
        <f t="shared" si="6"/>
        <v>-19973.713857326653</v>
      </c>
      <c r="AI13">
        <f t="shared" si="7"/>
        <v>-2981.5525243462398</v>
      </c>
      <c r="AJ13">
        <f t="shared" si="8"/>
        <v>2321.3726484015642</v>
      </c>
      <c r="AK13">
        <f t="shared" si="32"/>
        <v>5851.6598134764463</v>
      </c>
      <c r="AL13">
        <f t="shared" si="9"/>
        <v>5191.4799375317707</v>
      </c>
      <c r="AN13">
        <f t="shared" si="10"/>
        <v>9612.827242283227</v>
      </c>
      <c r="AO13">
        <f t="shared" si="11"/>
        <v>-480.64136211416144</v>
      </c>
      <c r="AP13">
        <f t="shared" si="12"/>
        <v>-8.1897012651047749</v>
      </c>
      <c r="AQ13">
        <f t="shared" si="13"/>
        <v>-10724.95048402443</v>
      </c>
      <c r="AR13">
        <f t="shared" si="14"/>
        <v>-1600.9543051204687</v>
      </c>
      <c r="AS13">
        <f t="shared" si="15"/>
        <v>1246.468577997726</v>
      </c>
      <c r="AT13">
        <f t="shared" si="16"/>
        <v>3142.067729475842</v>
      </c>
      <c r="AU13">
        <f t="shared" si="17"/>
        <v>2787.5820023530996</v>
      </c>
      <c r="AW13">
        <v>10</v>
      </c>
      <c r="AX13">
        <f>(R13*SUMPRODUCT(K14:$K$23, X14:$X$23)-$AZ$3*SUMPRODUCT(K13:$K$22, W14:$W$23))/Z13</f>
        <v>60632.899624574238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29344.254848593206</v>
      </c>
      <c r="P14">
        <f t="shared" si="30"/>
        <v>1467.2127424296605</v>
      </c>
      <c r="Q14" s="5">
        <f t="shared" si="31"/>
        <v>25</v>
      </c>
      <c r="R14">
        <f t="shared" si="0"/>
        <v>500000</v>
      </c>
      <c r="S14">
        <f t="shared" si="1"/>
        <v>60195.407049986599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36991.327550778595</v>
      </c>
      <c r="AC14">
        <f t="shared" si="2"/>
        <v>33877.69776585931</v>
      </c>
      <c r="AE14">
        <f t="shared" si="3"/>
        <v>16514.811439010173</v>
      </c>
      <c r="AF14">
        <f t="shared" si="4"/>
        <v>-825.74057195050864</v>
      </c>
      <c r="AG14">
        <f t="shared" si="5"/>
        <v>-14.069884824321846</v>
      </c>
      <c r="AH14">
        <f t="shared" si="6"/>
        <v>-20595.235585282102</v>
      </c>
      <c r="AI14">
        <f t="shared" si="7"/>
        <v>-4920.2346030467579</v>
      </c>
      <c r="AJ14">
        <f t="shared" si="8"/>
        <v>3113.6297849192852</v>
      </c>
      <c r="AK14">
        <f t="shared" si="32"/>
        <v>4507.8616926144205</v>
      </c>
      <c r="AL14">
        <f t="shared" si="9"/>
        <v>2701.2568744869477</v>
      </c>
      <c r="AN14">
        <f t="shared" si="10"/>
        <v>8168.6870528942954</v>
      </c>
      <c r="AO14">
        <f t="shared" si="11"/>
        <v>-408.43435264471475</v>
      </c>
      <c r="AP14">
        <f t="shared" si="12"/>
        <v>-6.9593580541080859</v>
      </c>
      <c r="AQ14">
        <f t="shared" si="13"/>
        <v>-10186.978815840788</v>
      </c>
      <c r="AR14">
        <f t="shared" si="14"/>
        <v>-2433.6854736453161</v>
      </c>
      <c r="AS14">
        <f t="shared" si="15"/>
        <v>1540.0882659487777</v>
      </c>
      <c r="AT14">
        <f t="shared" si="16"/>
        <v>2229.714313159885</v>
      </c>
      <c r="AU14">
        <f t="shared" si="17"/>
        <v>1336.1171054633467</v>
      </c>
      <c r="AW14">
        <v>11</v>
      </c>
      <c r="AX14">
        <f>(R14*SUMPRODUCT(K15:$K$23, X15:$X$23)-$AZ$3*SUMPRODUCT(K14:$K$22, W15:$W$23))/Z14</f>
        <v>60195.407049986599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29344.254848593206</v>
      </c>
      <c r="P15">
        <f t="shared" si="30"/>
        <v>1467.2127424296605</v>
      </c>
      <c r="Q15" s="5">
        <f t="shared" si="31"/>
        <v>25</v>
      </c>
      <c r="R15">
        <f t="shared" si="0"/>
        <v>500000</v>
      </c>
      <c r="S15">
        <f t="shared" si="1"/>
        <v>58745.952528110829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33877.69776585931</v>
      </c>
      <c r="AC15">
        <f t="shared" si="2"/>
        <v>30244.546102423334</v>
      </c>
      <c r="AE15">
        <f t="shared" si="3"/>
        <v>15107.486225282544</v>
      </c>
      <c r="AF15">
        <f t="shared" si="4"/>
        <v>-755.3743112641273</v>
      </c>
      <c r="AG15">
        <f t="shared" si="5"/>
        <v>-12.870906335185756</v>
      </c>
      <c r="AH15">
        <f t="shared" si="6"/>
        <v>-21165.592817857443</v>
      </c>
      <c r="AI15">
        <f t="shared" si="7"/>
        <v>-6826.351810174212</v>
      </c>
      <c r="AJ15">
        <f t="shared" si="8"/>
        <v>3633.1516634359759</v>
      </c>
      <c r="AK15">
        <f t="shared" si="32"/>
        <v>4127.0248143071376</v>
      </c>
      <c r="AL15">
        <f t="shared" si="9"/>
        <v>933.82466756890153</v>
      </c>
      <c r="AN15">
        <f t="shared" si="10"/>
        <v>6883.5585828446838</v>
      </c>
      <c r="AO15">
        <f t="shared" si="11"/>
        <v>-344.17792914223423</v>
      </c>
      <c r="AP15">
        <f t="shared" si="12"/>
        <v>-5.8644857556969869</v>
      </c>
      <c r="AQ15">
        <f t="shared" si="13"/>
        <v>-9643.8676779024227</v>
      </c>
      <c r="AR15">
        <f t="shared" si="14"/>
        <v>-3110.3515099556694</v>
      </c>
      <c r="AS15">
        <f t="shared" si="15"/>
        <v>1655.4052701215305</v>
      </c>
      <c r="AT15">
        <f t="shared" si="16"/>
        <v>1880.433095123049</v>
      </c>
      <c r="AU15">
        <f t="shared" si="17"/>
        <v>425.48685528891002</v>
      </c>
      <c r="AW15">
        <v>12</v>
      </c>
      <c r="AX15">
        <f>(R15*SUMPRODUCT(K16:$K$23, X16:$X$23)-$AZ$3*SUMPRODUCT(K15:$K$22, W16:$W$23))/Z15</f>
        <v>58745.952528110829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29344.254848593206</v>
      </c>
      <c r="P16">
        <f t="shared" si="30"/>
        <v>1467.2127424296605</v>
      </c>
      <c r="Q16" s="5">
        <f t="shared" si="31"/>
        <v>25</v>
      </c>
      <c r="R16">
        <f t="shared" si="0"/>
        <v>500000</v>
      </c>
      <c r="S16">
        <f t="shared" si="1"/>
        <v>56336.083284190448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30244.546102423334</v>
      </c>
      <c r="AC16">
        <f t="shared" si="2"/>
        <v>26293.489918579296</v>
      </c>
      <c r="AE16">
        <f t="shared" si="3"/>
        <v>13695.713724674753</v>
      </c>
      <c r="AF16">
        <f t="shared" si="4"/>
        <v>-684.78568623373769</v>
      </c>
      <c r="AG16">
        <f t="shared" si="5"/>
        <v>-11.668138955427709</v>
      </c>
      <c r="AH16">
        <f t="shared" si="6"/>
        <v>-21481.166328123785</v>
      </c>
      <c r="AI16">
        <f t="shared" si="7"/>
        <v>-8481.9064286381963</v>
      </c>
      <c r="AJ16">
        <f t="shared" si="8"/>
        <v>3951.0561838440372</v>
      </c>
      <c r="AK16">
        <f t="shared" si="32"/>
        <v>3701.3709222337629</v>
      </c>
      <c r="AL16">
        <f t="shared" si="9"/>
        <v>-829.47932256039621</v>
      </c>
      <c r="AN16">
        <f t="shared" si="10"/>
        <v>5748.4087594908633</v>
      </c>
      <c r="AO16">
        <f t="shared" si="11"/>
        <v>-287.42043797454318</v>
      </c>
      <c r="AP16">
        <f t="shared" si="12"/>
        <v>-4.8973885937390298</v>
      </c>
      <c r="AQ16">
        <f t="shared" si="13"/>
        <v>-9016.1438218583553</v>
      </c>
      <c r="AR16">
        <f t="shared" si="14"/>
        <v>-3560.0528889357734</v>
      </c>
      <c r="AS16">
        <f t="shared" si="15"/>
        <v>1658.3499358292099</v>
      </c>
      <c r="AT16">
        <f t="shared" si="16"/>
        <v>1553.5512394041828</v>
      </c>
      <c r="AU16">
        <f t="shared" si="17"/>
        <v>-348.15171370238056</v>
      </c>
      <c r="AW16">
        <v>13</v>
      </c>
      <c r="AX16">
        <f>(R16*SUMPRODUCT(K17:$K$23, X17:$X$23)-$AZ$3*SUMPRODUCT(K16:$K$22, W17:$W$23))/Z16</f>
        <v>56336.083284190448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29344.254848593206</v>
      </c>
      <c r="P17">
        <f t="shared" si="30"/>
        <v>1467.2127424296605</v>
      </c>
      <c r="Q17" s="5">
        <f t="shared" si="31"/>
        <v>25</v>
      </c>
      <c r="R17">
        <f t="shared" si="0"/>
        <v>500000</v>
      </c>
      <c r="S17">
        <f t="shared" si="1"/>
        <v>52991.402892286984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26293.489918579296</v>
      </c>
      <c r="AC17">
        <f t="shared" si="2"/>
        <v>22204.942426753929</v>
      </c>
      <c r="AE17">
        <f t="shared" si="3"/>
        <v>12296.098119792314</v>
      </c>
      <c r="AF17">
        <f t="shared" si="4"/>
        <v>-614.8049059896158</v>
      </c>
      <c r="AG17">
        <f t="shared" si="5"/>
        <v>-10.475728710130973</v>
      </c>
      <c r="AH17">
        <f t="shared" si="6"/>
        <v>-21514.577114849195</v>
      </c>
      <c r="AI17">
        <f t="shared" si="7"/>
        <v>-9843.7596297566288</v>
      </c>
      <c r="AJ17">
        <f t="shared" si="8"/>
        <v>4088.5474918253676</v>
      </c>
      <c r="AK17">
        <f t="shared" si="32"/>
        <v>3249.5021926379281</v>
      </c>
      <c r="AL17">
        <f t="shared" si="9"/>
        <v>-2505.709945293333</v>
      </c>
      <c r="AN17">
        <f t="shared" si="10"/>
        <v>4754.1454003332046</v>
      </c>
      <c r="AO17">
        <f t="shared" si="11"/>
        <v>-237.70727001666029</v>
      </c>
      <c r="AP17">
        <f t="shared" si="12"/>
        <v>-4.0503204331333729</v>
      </c>
      <c r="AQ17">
        <f t="shared" si="13"/>
        <v>-8318.3646417097661</v>
      </c>
      <c r="AR17">
        <f t="shared" si="14"/>
        <v>-3805.9768318263564</v>
      </c>
      <c r="AS17">
        <f t="shared" si="15"/>
        <v>1580.7900248468204</v>
      </c>
      <c r="AT17">
        <f t="shared" si="16"/>
        <v>1256.382777040104</v>
      </c>
      <c r="AU17">
        <f t="shared" si="17"/>
        <v>-968.80402993943187</v>
      </c>
      <c r="AW17">
        <v>14</v>
      </c>
      <c r="AX17">
        <f>(R17*SUMPRODUCT(K18:$K$23, X18:$X$23)-$AZ$3*SUMPRODUCT(K17:$K$22, W18:$W$23))/Z17</f>
        <v>52991.402892286984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29344.254848593206</v>
      </c>
      <c r="P18">
        <f t="shared" si="30"/>
        <v>1467.2127424296605</v>
      </c>
      <c r="Q18" s="5">
        <f t="shared" si="31"/>
        <v>25</v>
      </c>
      <c r="R18">
        <f t="shared" si="0"/>
        <v>500000</v>
      </c>
      <c r="S18">
        <f t="shared" si="1"/>
        <v>48614.636460307876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22204.942426753929</v>
      </c>
      <c r="AC18">
        <f t="shared" si="2"/>
        <v>18088.501036955146</v>
      </c>
      <c r="AE18">
        <f t="shared" si="3"/>
        <v>10918.390487005458</v>
      </c>
      <c r="AF18">
        <f t="shared" si="4"/>
        <v>-545.91952435027304</v>
      </c>
      <c r="AG18">
        <f t="shared" si="5"/>
        <v>-9.3019830826688192</v>
      </c>
      <c r="AH18">
        <f t="shared" si="6"/>
        <v>-21379.766807216914</v>
      </c>
      <c r="AI18">
        <f t="shared" si="7"/>
        <v>-11016.597827644398</v>
      </c>
      <c r="AJ18">
        <f t="shared" si="8"/>
        <v>4116.4413897987833</v>
      </c>
      <c r="AK18">
        <f t="shared" si="32"/>
        <v>2787.6492637317378</v>
      </c>
      <c r="AL18">
        <f t="shared" si="9"/>
        <v>-4112.5071741138772</v>
      </c>
      <c r="AN18">
        <f t="shared" si="10"/>
        <v>3888.7133352796445</v>
      </c>
      <c r="AO18">
        <f t="shared" si="11"/>
        <v>-194.43566676398228</v>
      </c>
      <c r="AP18">
        <f t="shared" si="12"/>
        <v>-3.313010805133866</v>
      </c>
      <c r="AQ18">
        <f t="shared" si="13"/>
        <v>-7614.6556937437335</v>
      </c>
      <c r="AR18">
        <f t="shared" si="14"/>
        <v>-3923.6910360332049</v>
      </c>
      <c r="AS18">
        <f t="shared" si="15"/>
        <v>1466.119071804507</v>
      </c>
      <c r="AT18">
        <f t="shared" si="16"/>
        <v>992.85410966550205</v>
      </c>
      <c r="AU18">
        <f t="shared" si="17"/>
        <v>-1464.7178545631959</v>
      </c>
      <c r="AW18">
        <v>15</v>
      </c>
      <c r="AX18">
        <f>(R18*SUMPRODUCT(K19:$K$23, X19:$X$23)-$AZ$3*SUMPRODUCT(K18:$K$22, W19:$W$23))/Z18</f>
        <v>48614.636460307876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29344.254848593206</v>
      </c>
      <c r="P19">
        <f t="shared" si="30"/>
        <v>1467.2127424296605</v>
      </c>
      <c r="Q19" s="5">
        <f t="shared" si="31"/>
        <v>25</v>
      </c>
      <c r="R19">
        <f t="shared" si="0"/>
        <v>500000</v>
      </c>
      <c r="S19">
        <f t="shared" si="1"/>
        <v>43044.055064773107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18088.501036955146</v>
      </c>
      <c r="AC19">
        <f t="shared" si="2"/>
        <v>14043.42574950471</v>
      </c>
      <c r="AE19">
        <f t="shared" si="3"/>
        <v>9573.7695605267545</v>
      </c>
      <c r="AF19">
        <f t="shared" si="4"/>
        <v>-478.68847802633775</v>
      </c>
      <c r="AG19">
        <f t="shared" si="5"/>
        <v>-8.1564258573989061</v>
      </c>
      <c r="AH19">
        <f t="shared" si="6"/>
        <v>-21050.747888864498</v>
      </c>
      <c r="AI19">
        <f t="shared" si="7"/>
        <v>-11963.823232221479</v>
      </c>
      <c r="AJ19">
        <f t="shared" si="8"/>
        <v>4045.075287450436</v>
      </c>
      <c r="AK19">
        <f t="shared" si="32"/>
        <v>2326.0991219618127</v>
      </c>
      <c r="AL19">
        <f t="shared" si="9"/>
        <v>-5592.6488228092303</v>
      </c>
      <c r="AN19">
        <f t="shared" si="10"/>
        <v>3141.0325999161178</v>
      </c>
      <c r="AO19">
        <f t="shared" si="11"/>
        <v>-157.05162999580588</v>
      </c>
      <c r="AP19">
        <f t="shared" si="12"/>
        <v>-2.6760200728582326</v>
      </c>
      <c r="AQ19">
        <f t="shared" si="13"/>
        <v>-6906.4839041207042</v>
      </c>
      <c r="AR19">
        <f t="shared" si="14"/>
        <v>-3925.1789542732504</v>
      </c>
      <c r="AS19">
        <f t="shared" si="15"/>
        <v>1327.1379958196742</v>
      </c>
      <c r="AT19">
        <f t="shared" si="16"/>
        <v>763.16367618068205</v>
      </c>
      <c r="AU19">
        <f t="shared" si="17"/>
        <v>-1834.8772822728943</v>
      </c>
      <c r="AW19">
        <v>16</v>
      </c>
      <c r="AX19">
        <f>(R19*SUMPRODUCT(K20:$K$23, X20:$X$23)-$AZ$3*SUMPRODUCT(K19:$K$22, W20:$W$23))/Z19</f>
        <v>43044.055064773107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29344.254848593206</v>
      </c>
      <c r="P20">
        <f t="shared" si="30"/>
        <v>1467.2127424296605</v>
      </c>
      <c r="Q20" s="5">
        <f t="shared" si="31"/>
        <v>25</v>
      </c>
      <c r="R20">
        <f t="shared" si="0"/>
        <v>500000</v>
      </c>
      <c r="S20">
        <f t="shared" si="1"/>
        <v>35999.54295308025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14043.42574950471</v>
      </c>
      <c r="AC20">
        <f t="shared" si="2"/>
        <v>10149.366765208539</v>
      </c>
      <c r="AE20">
        <f t="shared" si="3"/>
        <v>8273.038502135716</v>
      </c>
      <c r="AF20">
        <f t="shared" si="4"/>
        <v>-413.65192510678588</v>
      </c>
      <c r="AG20">
        <f t="shared" si="5"/>
        <v>-7.0482608476700976</v>
      </c>
      <c r="AH20">
        <f t="shared" si="6"/>
        <v>-20532.015023096392</v>
      </c>
      <c r="AI20">
        <f t="shared" si="7"/>
        <v>-12679.676706915132</v>
      </c>
      <c r="AJ20">
        <f t="shared" si="8"/>
        <v>3894.0589842961708</v>
      </c>
      <c r="AK20">
        <f t="shared" si="32"/>
        <v>1874.2236507814837</v>
      </c>
      <c r="AL20">
        <f t="shared" si="9"/>
        <v>-6911.3940718374779</v>
      </c>
      <c r="AN20">
        <f t="shared" si="10"/>
        <v>2500.3262851908648</v>
      </c>
      <c r="AO20">
        <f t="shared" si="11"/>
        <v>-125.01631425954326</v>
      </c>
      <c r="AP20">
        <f t="shared" si="12"/>
        <v>-2.130166789114031</v>
      </c>
      <c r="AQ20">
        <f t="shared" si="13"/>
        <v>-6205.3061685774646</v>
      </c>
      <c r="AR20">
        <f t="shared" si="14"/>
        <v>-3832.1263644352575</v>
      </c>
      <c r="AS20">
        <f t="shared" si="15"/>
        <v>1176.8853767579908</v>
      </c>
      <c r="AT20">
        <f t="shared" si="16"/>
        <v>566.43887939909564</v>
      </c>
      <c r="AU20">
        <f t="shared" si="17"/>
        <v>-2088.8021082781711</v>
      </c>
      <c r="AW20">
        <v>17</v>
      </c>
      <c r="AX20">
        <f>(R20*SUMPRODUCT(K21:$K$23, X21:$X$23)-$AZ$3*SUMPRODUCT(K20:$K$22, W21:$W$23))/Z20</f>
        <v>35999.54295308025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29344.254848593206</v>
      </c>
      <c r="P21">
        <f t="shared" si="30"/>
        <v>1467.2127424296605</v>
      </c>
      <c r="Q21" s="5">
        <f t="shared" si="31"/>
        <v>25</v>
      </c>
      <c r="R21">
        <f t="shared" si="0"/>
        <v>500000</v>
      </c>
      <c r="S21">
        <f t="shared" si="1"/>
        <v>27032.027543372456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10149.366765208539</v>
      </c>
      <c r="AC21">
        <f t="shared" si="2"/>
        <v>6473.9129947539477</v>
      </c>
      <c r="AE21">
        <f t="shared" si="3"/>
        <v>7027.6693999690488</v>
      </c>
      <c r="AF21">
        <f t="shared" si="4"/>
        <v>-351.38346999845248</v>
      </c>
      <c r="AG21">
        <f t="shared" si="5"/>
        <v>-5.987261762336046</v>
      </c>
      <c r="AH21">
        <f t="shared" si="6"/>
        <v>-19810.329537147016</v>
      </c>
      <c r="AI21">
        <f t="shared" si="7"/>
        <v>-13140.030868938757</v>
      </c>
      <c r="AJ21">
        <f t="shared" si="8"/>
        <v>3675.453770454591</v>
      </c>
      <c r="AK21">
        <f t="shared" si="32"/>
        <v>1439.7711011264789</v>
      </c>
      <c r="AL21">
        <f t="shared" si="9"/>
        <v>-8024.8059973576865</v>
      </c>
      <c r="AN21">
        <f t="shared" si="10"/>
        <v>1956.5237809192074</v>
      </c>
      <c r="AO21">
        <f t="shared" si="11"/>
        <v>-97.826189045960376</v>
      </c>
      <c r="AP21">
        <f t="shared" si="12"/>
        <v>-1.6668712419298366</v>
      </c>
      <c r="AQ21">
        <f t="shared" si="13"/>
        <v>-5515.2538688636996</v>
      </c>
      <c r="AR21">
        <f t="shared" si="14"/>
        <v>-3658.2231482323828</v>
      </c>
      <c r="AS21">
        <f t="shared" si="15"/>
        <v>1023.2571138868946</v>
      </c>
      <c r="AT21">
        <f t="shared" si="16"/>
        <v>400.83649900301162</v>
      </c>
      <c r="AU21">
        <f t="shared" si="17"/>
        <v>-2234.1295353424766</v>
      </c>
      <c r="AW21">
        <v>18</v>
      </c>
      <c r="AX21">
        <f>(R21*SUMPRODUCT(K22:$K$23, X22:$X$23)-$AZ$3*SUMPRODUCT(K21:$K$22, W22:$W$23))/Z21</f>
        <v>27032.027543372456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29344.254848593206</v>
      </c>
      <c r="P22">
        <f t="shared" si="30"/>
        <v>1467.2127424296605</v>
      </c>
      <c r="Q22" s="5">
        <f t="shared" si="31"/>
        <v>25</v>
      </c>
      <c r="R22">
        <f t="shared" si="0"/>
        <v>500000</v>
      </c>
      <c r="S22">
        <f t="shared" si="1"/>
        <v>15439.728312981635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6473.9129947539477</v>
      </c>
      <c r="AC22">
        <f t="shared" si="2"/>
        <v>3078.5139027186269</v>
      </c>
      <c r="AE22">
        <f t="shared" si="3"/>
        <v>5850.9252679244419</v>
      </c>
      <c r="AF22">
        <f t="shared" si="4"/>
        <v>-292.54626339622212</v>
      </c>
      <c r="AG22">
        <f t="shared" si="5"/>
        <v>-4.9847280993445819</v>
      </c>
      <c r="AH22">
        <f t="shared" si="6"/>
        <v>-18853.220907362058</v>
      </c>
      <c r="AI22">
        <f t="shared" si="7"/>
        <v>-13299.826630933183</v>
      </c>
      <c r="AJ22">
        <f t="shared" si="8"/>
        <v>3395.3990920353208</v>
      </c>
      <c r="AK22">
        <f t="shared" si="32"/>
        <v>1029.6032263785753</v>
      </c>
      <c r="AL22">
        <f t="shared" si="9"/>
        <v>-8874.8243125192876</v>
      </c>
      <c r="AN22">
        <f t="shared" si="10"/>
        <v>1500.5156386590702</v>
      </c>
      <c r="AO22">
        <f t="shared" si="11"/>
        <v>-75.025781932953521</v>
      </c>
      <c r="AP22">
        <f t="shared" si="12"/>
        <v>-1.2783725863897737</v>
      </c>
      <c r="AQ22">
        <f t="shared" si="13"/>
        <v>-4835.056254380489</v>
      </c>
      <c r="AR22">
        <f t="shared" si="14"/>
        <v>-3410.8447702407625</v>
      </c>
      <c r="AS22">
        <f t="shared" si="15"/>
        <v>870.77670689428476</v>
      </c>
      <c r="AT22">
        <f t="shared" si="16"/>
        <v>264.04981640501074</v>
      </c>
      <c r="AU22">
        <f t="shared" si="17"/>
        <v>-2276.0182469414672</v>
      </c>
      <c r="AW22">
        <v>19</v>
      </c>
      <c r="AX22">
        <f>(R22*SUMPRODUCT(K23:$K$23, X23:$X$23)-$AZ$3*SUMPRODUCT(K22:$K$22, W23:$W$23))/Z22</f>
        <v>15439.728312981635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29344.254848593206</v>
      </c>
      <c r="P23">
        <f t="shared" si="30"/>
        <v>1467.2127424296605</v>
      </c>
      <c r="Q23" s="5">
        <f t="shared" si="31"/>
        <v>25</v>
      </c>
      <c r="R23">
        <f t="shared" si="0"/>
        <v>500000</v>
      </c>
      <c r="S23">
        <f t="shared" si="1"/>
        <v>19004.859738905729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3078.5139027186269</v>
      </c>
      <c r="AC23">
        <f t="shared" si="2"/>
        <v>3078.5139027186274</v>
      </c>
      <c r="AE23">
        <f t="shared" si="3"/>
        <v>4753.3471836879826</v>
      </c>
      <c r="AF23">
        <f t="shared" si="4"/>
        <v>-237.66735918439915</v>
      </c>
      <c r="AG23">
        <f t="shared" si="5"/>
        <v>-4.0496403880535601</v>
      </c>
      <c r="AH23">
        <f t="shared" si="6"/>
        <v>-17704.808605951512</v>
      </c>
      <c r="AI23">
        <f t="shared" si="7"/>
        <v>-13193.178421835983</v>
      </c>
      <c r="AJ23">
        <f t="shared" si="8"/>
        <v>0</v>
      </c>
      <c r="AK23">
        <f t="shared" si="32"/>
        <v>649.83515723840458</v>
      </c>
      <c r="AL23">
        <f t="shared" si="9"/>
        <v>-12543.343264597577</v>
      </c>
      <c r="AN23">
        <f t="shared" si="10"/>
        <v>1122.9429122373142</v>
      </c>
      <c r="AO23">
        <f t="shared" si="11"/>
        <v>-56.147145611865717</v>
      </c>
      <c r="AP23">
        <f t="shared" si="12"/>
        <v>-0.95669741660789631</v>
      </c>
      <c r="AQ23">
        <f t="shared" si="13"/>
        <v>-4182.6293279814654</v>
      </c>
      <c r="AR23">
        <f t="shared" si="14"/>
        <v>-3116.7902587726244</v>
      </c>
      <c r="AS23">
        <f t="shared" si="15"/>
        <v>0</v>
      </c>
      <c r="AT23">
        <f t="shared" si="16"/>
        <v>153.51872180674854</v>
      </c>
      <c r="AU23">
        <f t="shared" si="17"/>
        <v>-2963.2715369658758</v>
      </c>
      <c r="AW23">
        <v>20</v>
      </c>
      <c r="AX23">
        <f>(R23*SUMPRODUCT(K$23:$K24, X$23:$X24)-$AZ$3*SUMPRODUCT(K$22:$K23, W$23:$W24))/Z23</f>
        <v>19004.859738905729</v>
      </c>
    </row>
    <row r="25" spans="5:50" x14ac:dyDescent="0.25">
      <c r="AN25" s="6">
        <f t="shared" ref="AN25:AU25" si="33">SUM(AN3:AN23)</f>
        <v>220559.17546960458</v>
      </c>
      <c r="AO25" s="6">
        <f t="shared" si="33"/>
        <v>-33036.149909925145</v>
      </c>
      <c r="AP25" s="6">
        <f t="shared" si="33"/>
        <v>-1685.3391947905354</v>
      </c>
      <c r="AQ25" s="6">
        <f t="shared" si="33"/>
        <v>-181392.81300895257</v>
      </c>
      <c r="AR25" s="6">
        <f t="shared" si="33"/>
        <v>4444.87335593643</v>
      </c>
      <c r="AS25" s="6">
        <f t="shared" si="33"/>
        <v>-21340.96261583169</v>
      </c>
      <c r="AT25" s="6">
        <f t="shared" si="33"/>
        <v>32909.346558524165</v>
      </c>
      <c r="AU25" s="7">
        <f t="shared" si="33"/>
        <v>16013.257298628909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1731.2033387281365</v>
      </c>
      <c r="K3">
        <v>1</v>
      </c>
      <c r="L3" s="2">
        <v>0</v>
      </c>
      <c r="O3">
        <f>$C$3</f>
        <v>1731.2033387281365</v>
      </c>
      <c r="P3">
        <f>O3*B5</f>
        <v>1384.9626709825093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1731.2033387281365</v>
      </c>
      <c r="AF3">
        <f t="shared" ref="AF3:AF23" si="4">-$Z3*P3</f>
        <v>-1384.9626709825093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-1176.1919192543728</v>
      </c>
      <c r="AJ3">
        <f t="shared" ref="AJ3:AJ23" si="8">AB3-AC3</f>
        <v>0</v>
      </c>
      <c r="AL3">
        <f t="shared" ref="AL3:AL23" si="9">SUM(AI3:AK3)</f>
        <v>-1176.1919192543728</v>
      </c>
      <c r="AN3">
        <f t="shared" ref="AN3:AN23" si="10">AE3*$K3</f>
        <v>1731.2033387281365</v>
      </c>
      <c r="AO3">
        <f t="shared" ref="AO3:AO23" si="11">AF3*$K3</f>
        <v>-1384.9626709825093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-1176.1919192543728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-1176.1919192543728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1251.0319038784226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1000000</v>
      </c>
      <c r="S4">
        <f t="shared" si="1"/>
        <v>204.5037040538418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202.23315934731727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-202.23315934731727</v>
      </c>
      <c r="AK4">
        <f>G4*MAX(0, SUM(AB4, AE4:AF4))</f>
        <v>0</v>
      </c>
      <c r="AL4">
        <f t="shared" si="9"/>
        <v>-1304.9401593473174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-1048.7987445311014</v>
      </c>
      <c r="AR4">
        <f t="shared" si="14"/>
        <v>-1048.7987445311014</v>
      </c>
      <c r="AS4">
        <f t="shared" si="15"/>
        <v>-192.3465468397539</v>
      </c>
      <c r="AT4">
        <f t="shared" si="16"/>
        <v>0</v>
      </c>
      <c r="AU4">
        <f t="shared" si="17"/>
        <v>-1241.1452913708551</v>
      </c>
      <c r="AW4">
        <v>1</v>
      </c>
      <c r="AX4">
        <f>(R4*SUMPRODUCT(K5:$K$23, X5:$X$23)-$AZ$3*SUMPRODUCT(K4:$K$22, W5:$W$23))/Z4</f>
        <v>204.5037040538418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1731.2033387281365</v>
      </c>
      <c r="P5">
        <f t="shared" ref="P5:P23" si="30">O5*$C$5</f>
        <v>86.56016693640683</v>
      </c>
      <c r="Q5" s="5">
        <f t="shared" ref="Q5:Q23" si="31">$C$8</f>
        <v>25</v>
      </c>
      <c r="R5">
        <f t="shared" si="0"/>
        <v>1000000</v>
      </c>
      <c r="S5">
        <f t="shared" si="1"/>
        <v>391.89464145436563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202.23315934731727</v>
      </c>
      <c r="AC5">
        <f t="shared" si="2"/>
        <v>383.23657359290155</v>
      </c>
      <c r="AE5">
        <f t="shared" si="3"/>
        <v>1692.9561304145041</v>
      </c>
      <c r="AF5">
        <f t="shared" si="4"/>
        <v>-84.647806520725211</v>
      </c>
      <c r="AG5">
        <f t="shared" si="5"/>
        <v>-24.447678856405574</v>
      </c>
      <c r="AH5">
        <f t="shared" si="6"/>
        <v>-1101.1658137769971</v>
      </c>
      <c r="AI5">
        <f t="shared" si="7"/>
        <v>482.69483126037608</v>
      </c>
      <c r="AJ5">
        <f t="shared" si="8"/>
        <v>-181.00341424558428</v>
      </c>
      <c r="AK5">
        <f>G5*SUM(AB5, AE5:AF5)</f>
        <v>7.4232200812884948</v>
      </c>
      <c r="AL5">
        <f t="shared" si="9"/>
        <v>309.11463709608029</v>
      </c>
      <c r="AN5">
        <f t="shared" si="10"/>
        <v>1530.7465052047758</v>
      </c>
      <c r="AO5">
        <f t="shared" si="11"/>
        <v>-76.537325260238802</v>
      </c>
      <c r="AP5">
        <f t="shared" si="12"/>
        <v>-22.105238462764426</v>
      </c>
      <c r="AQ5">
        <f t="shared" si="13"/>
        <v>-995.65823993171455</v>
      </c>
      <c r="AR5">
        <f t="shared" si="14"/>
        <v>436.44570155005795</v>
      </c>
      <c r="AS5">
        <f t="shared" si="15"/>
        <v>-163.66067543564904</v>
      </c>
      <c r="AT5">
        <f t="shared" si="16"/>
        <v>6.7119684867534852</v>
      </c>
      <c r="AU5">
        <f t="shared" si="17"/>
        <v>279.49699460116238</v>
      </c>
      <c r="AW5">
        <v>2</v>
      </c>
      <c r="AX5">
        <f>(R5*SUMPRODUCT(K6:$K$23, X6:$X$23)-$AZ$3*SUMPRODUCT(K5:$K$22, W6:$W$23))/Z5</f>
        <v>391.89464145436563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1731.2033387281365</v>
      </c>
      <c r="P6">
        <f t="shared" si="30"/>
        <v>86.56016693640683</v>
      </c>
      <c r="Q6" s="5">
        <f t="shared" si="31"/>
        <v>25</v>
      </c>
      <c r="R6">
        <f t="shared" si="0"/>
        <v>1000000</v>
      </c>
      <c r="S6">
        <f t="shared" si="1"/>
        <v>563.1096197731531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383.23657359290155</v>
      </c>
      <c r="AC6">
        <f t="shared" si="2"/>
        <v>544.54160183175736</v>
      </c>
      <c r="AE6">
        <f t="shared" si="3"/>
        <v>1674.1185127458386</v>
      </c>
      <c r="AF6">
        <f t="shared" si="4"/>
        <v>-83.705925637291941</v>
      </c>
      <c r="AG6">
        <f t="shared" si="5"/>
        <v>-24.175648164700338</v>
      </c>
      <c r="AH6">
        <f t="shared" si="6"/>
        <v>-1102.1561256474017</v>
      </c>
      <c r="AI6">
        <f t="shared" si="7"/>
        <v>464.0808132964446</v>
      </c>
      <c r="AJ6">
        <f t="shared" si="8"/>
        <v>-161.30502823885581</v>
      </c>
      <c r="AK6">
        <f>G6*SUM(AB6, AE6:AF6)</f>
        <v>14.012909040980281</v>
      </c>
      <c r="AL6">
        <f t="shared" si="9"/>
        <v>316.78869409856907</v>
      </c>
      <c r="AN6">
        <f t="shared" si="10"/>
        <v>1435.207929382344</v>
      </c>
      <c r="AO6">
        <f t="shared" si="11"/>
        <v>-71.760396469117211</v>
      </c>
      <c r="AP6">
        <f t="shared" si="12"/>
        <v>-20.725582854362283</v>
      </c>
      <c r="AQ6">
        <f t="shared" si="13"/>
        <v>-944.86931415149058</v>
      </c>
      <c r="AR6">
        <f t="shared" si="14"/>
        <v>397.85263590737389</v>
      </c>
      <c r="AS6">
        <f t="shared" si="15"/>
        <v>-138.28546415028839</v>
      </c>
      <c r="AT6">
        <f t="shared" si="16"/>
        <v>12.013150811134789</v>
      </c>
      <c r="AU6">
        <f t="shared" si="17"/>
        <v>271.58032256822031</v>
      </c>
      <c r="AW6">
        <v>3</v>
      </c>
      <c r="AX6">
        <f>(R6*SUMPRODUCT(K7:$K$23, X7:$X$23)-$AZ$3*SUMPRODUCT(K6:$K$22, W7:$W$23))/Z6</f>
        <v>563.1096197731531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1731.2033387281365</v>
      </c>
      <c r="P7">
        <f t="shared" si="30"/>
        <v>86.56016693640683</v>
      </c>
      <c r="Q7" s="5">
        <f t="shared" si="31"/>
        <v>25</v>
      </c>
      <c r="R7">
        <f t="shared" si="0"/>
        <v>1000000</v>
      </c>
      <c r="S7">
        <f t="shared" si="1"/>
        <v>721.93739716808307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544.54160183175736</v>
      </c>
      <c r="AC7">
        <f t="shared" si="2"/>
        <v>690.35395191680254</v>
      </c>
      <c r="AE7">
        <f t="shared" si="3"/>
        <v>1655.4663481219773</v>
      </c>
      <c r="AF7">
        <f t="shared" si="4"/>
        <v>-82.773317406098869</v>
      </c>
      <c r="AG7">
        <f t="shared" si="5"/>
        <v>-23.906295567483699</v>
      </c>
      <c r="AH7">
        <f t="shared" si="6"/>
        <v>-1103.8446227853919</v>
      </c>
      <c r="AI7">
        <f t="shared" si="7"/>
        <v>444.94211236300271</v>
      </c>
      <c r="AJ7">
        <f t="shared" si="8"/>
        <v>-145.81235008504518</v>
      </c>
      <c r="AK7">
        <f>G7*SUM(AB7, AE7:AF7)</f>
        <v>29.217837929157369</v>
      </c>
      <c r="AL7">
        <f t="shared" si="9"/>
        <v>328.34760020711491</v>
      </c>
      <c r="AN7">
        <f t="shared" si="10"/>
        <v>1336.740683055908</v>
      </c>
      <c r="AO7">
        <f t="shared" si="11"/>
        <v>-66.837034152795411</v>
      </c>
      <c r="AP7">
        <f t="shared" si="12"/>
        <v>-19.303634835263942</v>
      </c>
      <c r="AQ7">
        <f t="shared" si="13"/>
        <v>-891.32226500626814</v>
      </c>
      <c r="AR7">
        <f t="shared" si="14"/>
        <v>359.27774906158049</v>
      </c>
      <c r="AS7">
        <f t="shared" si="15"/>
        <v>-117.73921026651335</v>
      </c>
      <c r="AT7">
        <f t="shared" si="16"/>
        <v>23.592550023832246</v>
      </c>
      <c r="AU7">
        <f t="shared" si="17"/>
        <v>265.1310888188994</v>
      </c>
      <c r="AW7">
        <v>4</v>
      </c>
      <c r="AX7">
        <f>(R7*SUMPRODUCT(K8:$K$23, X8:$X$23)-$AZ$3*SUMPRODUCT(K7:$K$22, W8:$W$23))/Z7</f>
        <v>721.93739716808307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1731.2033387281365</v>
      </c>
      <c r="P8">
        <f t="shared" si="30"/>
        <v>86.56016693640683</v>
      </c>
      <c r="Q8" s="5">
        <f t="shared" si="31"/>
        <v>25</v>
      </c>
      <c r="R8">
        <f t="shared" si="0"/>
        <v>1000000</v>
      </c>
      <c r="S8">
        <f t="shared" si="1"/>
        <v>866.83771257342767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690.35395191680254</v>
      </c>
      <c r="AC8">
        <f t="shared" si="2"/>
        <v>819.66484752035922</v>
      </c>
      <c r="AE8">
        <f t="shared" si="3"/>
        <v>1636.9921383007829</v>
      </c>
      <c r="AF8">
        <f t="shared" si="4"/>
        <v>-81.849606915039161</v>
      </c>
      <c r="AG8">
        <f t="shared" si="5"/>
        <v>-23.639512783972453</v>
      </c>
      <c r="AH8">
        <f t="shared" si="6"/>
        <v>-1108.7931134563478</v>
      </c>
      <c r="AI8">
        <f t="shared" si="7"/>
        <v>422.70990514542359</v>
      </c>
      <c r="AJ8">
        <f t="shared" si="8"/>
        <v>-129.31089560355667</v>
      </c>
      <c r="AK8">
        <f t="shared" ref="AK8:AK23" si="32">G8*SUM(AB8:AB8, AE8:AF8)</f>
        <v>48.502724039335007</v>
      </c>
      <c r="AL8">
        <f t="shared" si="9"/>
        <v>341.90173358120194</v>
      </c>
      <c r="AN8">
        <f t="shared" si="10"/>
        <v>1235.2334348832183</v>
      </c>
      <c r="AO8">
        <f t="shared" si="11"/>
        <v>-61.761671744160921</v>
      </c>
      <c r="AP8">
        <f t="shared" si="12"/>
        <v>-17.837786689325405</v>
      </c>
      <c r="AQ8">
        <f t="shared" si="13"/>
        <v>-836.66762598580476</v>
      </c>
      <c r="AR8">
        <f t="shared" si="14"/>
        <v>318.96635046392709</v>
      </c>
      <c r="AS8">
        <f t="shared" si="15"/>
        <v>-97.574776327275018</v>
      </c>
      <c r="AT8">
        <f t="shared" si="16"/>
        <v>36.598945721566004</v>
      </c>
      <c r="AU8">
        <f t="shared" si="17"/>
        <v>257.99051985821808</v>
      </c>
      <c r="AW8">
        <v>5</v>
      </c>
      <c r="AX8">
        <f>(R8*SUMPRODUCT(K9:$K$23, X9:$X$23)-$AZ$3*SUMPRODUCT(K8:$K$22, W9:$W$23))/Z8</f>
        <v>866.83771257342767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1731.2033387281365</v>
      </c>
      <c r="P9">
        <f t="shared" si="30"/>
        <v>86.56016693640683</v>
      </c>
      <c r="Q9" s="5">
        <f t="shared" si="31"/>
        <v>25</v>
      </c>
      <c r="R9">
        <f t="shared" si="0"/>
        <v>1000000</v>
      </c>
      <c r="S9">
        <f t="shared" si="1"/>
        <v>987.11064639456606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819.66484752035922</v>
      </c>
      <c r="AC9">
        <f t="shared" si="2"/>
        <v>922.9502825887821</v>
      </c>
      <c r="AE9">
        <f t="shared" si="3"/>
        <v>1618.6783280413542</v>
      </c>
      <c r="AF9">
        <f t="shared" si="4"/>
        <v>-80.933916402067723</v>
      </c>
      <c r="AG9">
        <f t="shared" si="5"/>
        <v>-23.375046302050066</v>
      </c>
      <c r="AH9">
        <f t="shared" si="6"/>
        <v>-1122.854163306419</v>
      </c>
      <c r="AI9">
        <f t="shared" si="7"/>
        <v>391.51520203081736</v>
      </c>
      <c r="AJ9">
        <f t="shared" si="8"/>
        <v>-103.28543506842288</v>
      </c>
      <c r="AK9">
        <f t="shared" si="32"/>
        <v>52.570226479260107</v>
      </c>
      <c r="AL9">
        <f t="shared" si="9"/>
        <v>340.79999344165458</v>
      </c>
      <c r="AN9">
        <f t="shared" si="10"/>
        <v>1137.8929480865145</v>
      </c>
      <c r="AO9">
        <f t="shared" si="11"/>
        <v>-56.894647404325731</v>
      </c>
      <c r="AP9">
        <f t="shared" si="12"/>
        <v>-16.432110004514122</v>
      </c>
      <c r="AQ9">
        <f t="shared" si="13"/>
        <v>-789.34017464853287</v>
      </c>
      <c r="AR9">
        <f t="shared" si="14"/>
        <v>275.22601602914176</v>
      </c>
      <c r="AS9">
        <f t="shared" si="15"/>
        <v>-72.607241456440491</v>
      </c>
      <c r="AT9">
        <f t="shared" si="16"/>
        <v>36.95563779027303</v>
      </c>
      <c r="AU9">
        <f t="shared" si="17"/>
        <v>239.57441236297427</v>
      </c>
      <c r="AW9">
        <v>6</v>
      </c>
      <c r="AX9">
        <f>(R9*SUMPRODUCT(K10:$K$23, X10:$X$23)-$AZ$3*SUMPRODUCT(K9:$K$22, W10:$W$23))/Z9</f>
        <v>987.11064639456606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1731.2033387281365</v>
      </c>
      <c r="P10">
        <f t="shared" si="30"/>
        <v>86.56016693640683</v>
      </c>
      <c r="Q10" s="5">
        <f t="shared" si="31"/>
        <v>25</v>
      </c>
      <c r="R10">
        <f t="shared" si="0"/>
        <v>1000000</v>
      </c>
      <c r="S10">
        <f t="shared" si="1"/>
        <v>1064.4785123320403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922.9502825887821</v>
      </c>
      <c r="AC10">
        <f t="shared" si="2"/>
        <v>984.12139465343625</v>
      </c>
      <c r="AE10">
        <f t="shared" si="3"/>
        <v>1600.5153926548996</v>
      </c>
      <c r="AF10">
        <f t="shared" si="4"/>
        <v>-80.025769632744996</v>
      </c>
      <c r="AG10">
        <f t="shared" si="5"/>
        <v>-23.112758577377033</v>
      </c>
      <c r="AH10">
        <f t="shared" si="6"/>
        <v>-1141.4904661013484</v>
      </c>
      <c r="AI10">
        <f t="shared" si="7"/>
        <v>355.88639834342916</v>
      </c>
      <c r="AJ10">
        <f t="shared" si="8"/>
        <v>-61.171112064654153</v>
      </c>
      <c r="AK10">
        <f t="shared" si="32"/>
        <v>10.506791594127028</v>
      </c>
      <c r="AL10">
        <f t="shared" si="9"/>
        <v>305.22207787290205</v>
      </c>
      <c r="AN10">
        <f t="shared" si="10"/>
        <v>1067.1771127432689</v>
      </c>
      <c r="AO10">
        <f t="shared" si="11"/>
        <v>-53.358855637163458</v>
      </c>
      <c r="AP10">
        <f t="shared" si="12"/>
        <v>-15.410915183529109</v>
      </c>
      <c r="AQ10">
        <f t="shared" si="13"/>
        <v>-761.11264248282407</v>
      </c>
      <c r="AR10">
        <f t="shared" si="14"/>
        <v>237.29469943975238</v>
      </c>
      <c r="AS10">
        <f t="shared" si="15"/>
        <v>-40.787118359522218</v>
      </c>
      <c r="AT10">
        <f t="shared" si="16"/>
        <v>7.0056230443472991</v>
      </c>
      <c r="AU10">
        <f t="shared" si="17"/>
        <v>203.51320412457744</v>
      </c>
      <c r="AW10">
        <v>7</v>
      </c>
      <c r="AX10">
        <f>(R10*SUMPRODUCT(K11:$K$23, X11:$X$23)-$AZ$3*SUMPRODUCT(K10:$K$22, W11:$W$23))/Z10</f>
        <v>1064.4785123320403</v>
      </c>
    </row>
    <row r="11" spans="1:52" x14ac:dyDescent="0.25">
      <c r="A11" t="s">
        <v>33</v>
      </c>
      <c r="C11" s="24">
        <f>AU25</f>
        <v>170.64713083661121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1731.2033387281365</v>
      </c>
      <c r="P11">
        <f t="shared" si="30"/>
        <v>86.56016693640683</v>
      </c>
      <c r="Q11" s="5">
        <f t="shared" si="31"/>
        <v>25</v>
      </c>
      <c r="R11">
        <f t="shared" si="0"/>
        <v>1000000</v>
      </c>
      <c r="S11">
        <f t="shared" si="1"/>
        <v>1116.3015241093292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984.12139465343625</v>
      </c>
      <c r="AC11">
        <f t="shared" si="2"/>
        <v>1020.4185286892116</v>
      </c>
      <c r="AE11">
        <f t="shared" si="3"/>
        <v>1582.5043015831284</v>
      </c>
      <c r="AF11">
        <f t="shared" si="4"/>
        <v>-79.125215079156433</v>
      </c>
      <c r="AG11">
        <f t="shared" si="5"/>
        <v>-22.852663609488925</v>
      </c>
      <c r="AH11">
        <f t="shared" si="6"/>
        <v>-1158.695284573467</v>
      </c>
      <c r="AI11">
        <f t="shared" si="7"/>
        <v>321.83113832101594</v>
      </c>
      <c r="AJ11">
        <f t="shared" si="8"/>
        <v>-36.297134035775343</v>
      </c>
      <c r="AK11">
        <f t="shared" si="32"/>
        <v>3.9800007698518534</v>
      </c>
      <c r="AL11">
        <f t="shared" si="9"/>
        <v>289.51400505509247</v>
      </c>
      <c r="AN11">
        <f t="shared" si="10"/>
        <v>1003.6791030820845</v>
      </c>
      <c r="AO11">
        <f t="shared" si="11"/>
        <v>-50.183955154104233</v>
      </c>
      <c r="AP11">
        <f t="shared" si="12"/>
        <v>-14.493951701529436</v>
      </c>
      <c r="AQ11">
        <f t="shared" si="13"/>
        <v>-734.88472846659636</v>
      </c>
      <c r="AR11">
        <f t="shared" si="14"/>
        <v>204.1164677598544</v>
      </c>
      <c r="AS11">
        <f t="shared" si="15"/>
        <v>-23.020901047177031</v>
      </c>
      <c r="AT11">
        <f t="shared" si="16"/>
        <v>2.5242544989954814</v>
      </c>
      <c r="AU11">
        <f t="shared" si="17"/>
        <v>183.61982121167287</v>
      </c>
      <c r="AW11">
        <v>8</v>
      </c>
      <c r="AX11">
        <f>(R11*SUMPRODUCT(K12:$K$23, X12:$X$23)-$AZ$3*SUMPRODUCT(K11:$K$22, W12:$W$23))/Z11</f>
        <v>1116.3015241093292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1731.2033387281365</v>
      </c>
      <c r="P12">
        <f t="shared" si="30"/>
        <v>86.56016693640683</v>
      </c>
      <c r="Q12" s="5">
        <f t="shared" si="31"/>
        <v>25</v>
      </c>
      <c r="R12">
        <f t="shared" si="0"/>
        <v>1000000</v>
      </c>
      <c r="S12">
        <f t="shared" si="1"/>
        <v>1155.321143227291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1020.4185286892116</v>
      </c>
      <c r="AC12">
        <f t="shared" si="2"/>
        <v>1044.1583413133267</v>
      </c>
      <c r="AE12">
        <f t="shared" si="3"/>
        <v>1564.6302478226503</v>
      </c>
      <c r="AF12">
        <f t="shared" si="4"/>
        <v>-78.231512391132526</v>
      </c>
      <c r="AG12">
        <f t="shared" si="5"/>
        <v>-22.594547573079105</v>
      </c>
      <c r="AH12">
        <f t="shared" si="6"/>
        <v>-1183.5760125972067</v>
      </c>
      <c r="AI12">
        <f t="shared" si="7"/>
        <v>280.22817526123185</v>
      </c>
      <c r="AJ12">
        <f t="shared" si="8"/>
        <v>-23.739812624115075</v>
      </c>
      <c r="AK12">
        <f t="shared" si="32"/>
        <v>52.643162546535322</v>
      </c>
      <c r="AL12">
        <f t="shared" si="9"/>
        <v>309.13152518365212</v>
      </c>
      <c r="AN12">
        <f t="shared" si="10"/>
        <v>927.42313867792893</v>
      </c>
      <c r="AO12">
        <f t="shared" si="11"/>
        <v>-46.371156933896458</v>
      </c>
      <c r="AP12">
        <f t="shared" si="12"/>
        <v>-13.392752860551886</v>
      </c>
      <c r="AQ12">
        <f t="shared" si="13"/>
        <v>-701.55602705133833</v>
      </c>
      <c r="AR12">
        <f t="shared" si="14"/>
        <v>166.10320183214225</v>
      </c>
      <c r="AS12">
        <f t="shared" si="15"/>
        <v>-14.071600345271044</v>
      </c>
      <c r="AT12">
        <f t="shared" si="16"/>
        <v>31.203849667857231</v>
      </c>
      <c r="AU12">
        <f t="shared" si="17"/>
        <v>183.23545115472845</v>
      </c>
      <c r="AW12">
        <v>9</v>
      </c>
      <c r="AX12">
        <f>(R12*SUMPRODUCT(K13:$K$23, X13:$X$23)-$AZ$3*SUMPRODUCT(K12:$K$22, W13:$W$23))/Z12</f>
        <v>1155.321143227291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1731.2033387281365</v>
      </c>
      <c r="P13">
        <f t="shared" si="30"/>
        <v>86.56016693640683</v>
      </c>
      <c r="Q13" s="5">
        <f t="shared" si="31"/>
        <v>25</v>
      </c>
      <c r="R13">
        <f t="shared" si="0"/>
        <v>1000000</v>
      </c>
      <c r="S13">
        <f t="shared" si="1"/>
        <v>1191.8901103151791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1044.1583413133267</v>
      </c>
      <c r="AC13">
        <f t="shared" si="2"/>
        <v>1064.9952366544985</v>
      </c>
      <c r="AE13">
        <f t="shared" si="3"/>
        <v>1546.8903495963082</v>
      </c>
      <c r="AF13">
        <f t="shared" si="4"/>
        <v>-77.344517479815408</v>
      </c>
      <c r="AG13">
        <f t="shared" si="5"/>
        <v>-22.338368852915373</v>
      </c>
      <c r="AH13">
        <f t="shared" si="6"/>
        <v>-1209.3297773177187</v>
      </c>
      <c r="AI13">
        <f t="shared" si="7"/>
        <v>237.87768594585873</v>
      </c>
      <c r="AJ13">
        <f t="shared" si="8"/>
        <v>-20.836895341171839</v>
      </c>
      <c r="AK13">
        <f t="shared" si="32"/>
        <v>175.9592921400874</v>
      </c>
      <c r="AL13">
        <f t="shared" si="9"/>
        <v>393.00008274477432</v>
      </c>
      <c r="AN13">
        <f t="shared" si="10"/>
        <v>830.60779393062501</v>
      </c>
      <c r="AO13">
        <f t="shared" si="11"/>
        <v>-41.530389696531252</v>
      </c>
      <c r="AP13">
        <f t="shared" si="12"/>
        <v>-11.994659658825055</v>
      </c>
      <c r="AQ13">
        <f t="shared" si="13"/>
        <v>-649.35354903120515</v>
      </c>
      <c r="AR13">
        <f t="shared" si="14"/>
        <v>127.7291955440636</v>
      </c>
      <c r="AS13">
        <f t="shared" si="15"/>
        <v>-11.188438583388113</v>
      </c>
      <c r="AT13">
        <f t="shared" si="16"/>
        <v>94.481913022609476</v>
      </c>
      <c r="AU13">
        <f t="shared" si="17"/>
        <v>211.022669983285</v>
      </c>
      <c r="AW13">
        <v>10</v>
      </c>
      <c r="AX13">
        <f>(R13*SUMPRODUCT(K14:$K$23, X14:$X$23)-$AZ$3*SUMPRODUCT(K13:$K$22, W14:$W$23))/Z13</f>
        <v>1191.8901103151791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1731.2033387281365</v>
      </c>
      <c r="P14">
        <f t="shared" si="30"/>
        <v>86.56016693640683</v>
      </c>
      <c r="Q14" s="5">
        <f t="shared" si="31"/>
        <v>25</v>
      </c>
      <c r="R14">
        <f t="shared" si="0"/>
        <v>1000000</v>
      </c>
      <c r="S14">
        <f t="shared" si="1"/>
        <v>1190.3633240244592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1064.9952366544985</v>
      </c>
      <c r="AC14">
        <f t="shared" si="2"/>
        <v>1051.5177564980704</v>
      </c>
      <c r="AE14">
        <f t="shared" si="3"/>
        <v>1529.2734697393739</v>
      </c>
      <c r="AF14">
        <f t="shared" si="4"/>
        <v>-76.463673486968702</v>
      </c>
      <c r="AG14">
        <f t="shared" si="5"/>
        <v>-22.083966619179545</v>
      </c>
      <c r="AH14">
        <f t="shared" si="6"/>
        <v>-1240.7418082669869</v>
      </c>
      <c r="AI14">
        <f t="shared" si="7"/>
        <v>189.98402136623872</v>
      </c>
      <c r="AJ14">
        <f t="shared" si="8"/>
        <v>13.477480156428101</v>
      </c>
      <c r="AK14">
        <f t="shared" si="32"/>
        <v>176.24635230348329</v>
      </c>
      <c r="AL14">
        <f t="shared" si="9"/>
        <v>379.70785382615009</v>
      </c>
      <c r="AN14">
        <f t="shared" si="10"/>
        <v>756.42137597082285</v>
      </c>
      <c r="AO14">
        <f t="shared" si="11"/>
        <v>-37.821068798541141</v>
      </c>
      <c r="AP14">
        <f t="shared" si="12"/>
        <v>-10.923346770555314</v>
      </c>
      <c r="AQ14">
        <f t="shared" si="13"/>
        <v>-613.70555653057181</v>
      </c>
      <c r="AR14">
        <f t="shared" si="14"/>
        <v>93.971403871154507</v>
      </c>
      <c r="AS14">
        <f t="shared" si="15"/>
        <v>6.6663381574795944</v>
      </c>
      <c r="AT14">
        <f t="shared" si="16"/>
        <v>87.176369012639483</v>
      </c>
      <c r="AU14">
        <f t="shared" si="17"/>
        <v>187.81411104127358</v>
      </c>
      <c r="AW14">
        <v>11</v>
      </c>
      <c r="AX14">
        <f>(R14*SUMPRODUCT(K15:$K$23, X15:$X$23)-$AZ$3*SUMPRODUCT(K14:$K$22, W15:$W$23))/Z14</f>
        <v>1190.3633240244592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1731.2033387281365</v>
      </c>
      <c r="P15">
        <f t="shared" si="30"/>
        <v>86.56016693640683</v>
      </c>
      <c r="Q15" s="5">
        <f t="shared" si="31"/>
        <v>25</v>
      </c>
      <c r="R15">
        <f t="shared" si="0"/>
        <v>1000000</v>
      </c>
      <c r="S15">
        <f t="shared" si="1"/>
        <v>1158.0993465823435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1051.5177564980704</v>
      </c>
      <c r="AC15">
        <f t="shared" si="2"/>
        <v>1011.2953462509903</v>
      </c>
      <c r="AE15">
        <f t="shared" si="3"/>
        <v>1511.7510298547245</v>
      </c>
      <c r="AF15">
        <f t="shared" si="4"/>
        <v>-75.587551492736225</v>
      </c>
      <c r="AG15">
        <f t="shared" si="5"/>
        <v>-21.83092817631352</v>
      </c>
      <c r="AH15">
        <f t="shared" si="6"/>
        <v>-1287.9510669691872</v>
      </c>
      <c r="AI15">
        <f t="shared" si="7"/>
        <v>126.3814832164876</v>
      </c>
      <c r="AJ15">
        <f t="shared" si="8"/>
        <v>40.22241024708012</v>
      </c>
      <c r="AK15">
        <f t="shared" si="32"/>
        <v>174.13768644020413</v>
      </c>
      <c r="AL15">
        <f t="shared" si="9"/>
        <v>340.74157990377182</v>
      </c>
      <c r="AN15">
        <f t="shared" si="10"/>
        <v>688.8125940678234</v>
      </c>
      <c r="AO15">
        <f t="shared" si="11"/>
        <v>-34.440629703391167</v>
      </c>
      <c r="AP15">
        <f t="shared" si="12"/>
        <v>-9.9470203565728088</v>
      </c>
      <c r="AQ15">
        <f t="shared" si="13"/>
        <v>-586.84062253076172</v>
      </c>
      <c r="AR15">
        <f t="shared" si="14"/>
        <v>57.584321477097653</v>
      </c>
      <c r="AS15">
        <f t="shared" si="15"/>
        <v>18.32689523261903</v>
      </c>
      <c r="AT15">
        <f t="shared" si="16"/>
        <v>79.343905942880667</v>
      </c>
      <c r="AU15">
        <f t="shared" si="17"/>
        <v>155.25512265259732</v>
      </c>
      <c r="AW15">
        <v>12</v>
      </c>
      <c r="AX15">
        <f>(R15*SUMPRODUCT(K16:$K$23, X16:$X$23)-$AZ$3*SUMPRODUCT(K15:$K$22, W16:$W$23))/Z15</f>
        <v>1158.0993465823435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1731.2033387281365</v>
      </c>
      <c r="P16">
        <f t="shared" si="30"/>
        <v>86.56016693640683</v>
      </c>
      <c r="Q16" s="5">
        <f t="shared" si="31"/>
        <v>25</v>
      </c>
      <c r="R16">
        <f t="shared" si="0"/>
        <v>1000000</v>
      </c>
      <c r="S16">
        <f t="shared" si="1"/>
        <v>1095.1036482763002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1011.2953462509903</v>
      </c>
      <c r="AC16">
        <f t="shared" si="2"/>
        <v>945.25128149270483</v>
      </c>
      <c r="AE16">
        <f t="shared" si="3"/>
        <v>1494.3080292289762</v>
      </c>
      <c r="AF16">
        <f t="shared" si="4"/>
        <v>-74.71540146144882</v>
      </c>
      <c r="AG16">
        <f t="shared" si="5"/>
        <v>-21.579036901679036</v>
      </c>
      <c r="AH16">
        <f t="shared" si="6"/>
        <v>-1343.2797148538741</v>
      </c>
      <c r="AI16">
        <f t="shared" si="7"/>
        <v>54.733876011974189</v>
      </c>
      <c r="AJ16">
        <f t="shared" si="8"/>
        <v>66.044064758285458</v>
      </c>
      <c r="AK16">
        <f t="shared" si="32"/>
        <v>170.16215818129623</v>
      </c>
      <c r="AL16">
        <f t="shared" si="9"/>
        <v>290.94009895155591</v>
      </c>
      <c r="AN16">
        <f t="shared" si="10"/>
        <v>627.19574439713028</v>
      </c>
      <c r="AO16">
        <f t="shared" si="11"/>
        <v>-31.359787219856518</v>
      </c>
      <c r="AP16">
        <f t="shared" si="12"/>
        <v>-9.0572223719530314</v>
      </c>
      <c r="AQ16">
        <f t="shared" si="13"/>
        <v>-563.80565734231391</v>
      </c>
      <c r="AR16">
        <f t="shared" si="14"/>
        <v>22.973077463006856</v>
      </c>
      <c r="AS16">
        <f t="shared" si="15"/>
        <v>27.720226050353272</v>
      </c>
      <c r="AT16">
        <f t="shared" si="16"/>
        <v>71.421005161705267</v>
      </c>
      <c r="AU16">
        <f t="shared" si="17"/>
        <v>122.1143086750654</v>
      </c>
      <c r="AW16">
        <v>13</v>
      </c>
      <c r="AX16">
        <f>(R16*SUMPRODUCT(K17:$K$23, X17:$X$23)-$AZ$3*SUMPRODUCT(K16:$K$22, W17:$W$23))/Z16</f>
        <v>1095.1036482763002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1731.2033387281365</v>
      </c>
      <c r="P17">
        <f t="shared" si="30"/>
        <v>86.56016693640683</v>
      </c>
      <c r="Q17" s="5">
        <f t="shared" si="31"/>
        <v>25</v>
      </c>
      <c r="R17">
        <f t="shared" si="0"/>
        <v>1000000</v>
      </c>
      <c r="S17">
        <f t="shared" si="1"/>
        <v>1005.3878190144807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945.25128149270483</v>
      </c>
      <c r="AC17">
        <f t="shared" si="2"/>
        <v>857.72776299070051</v>
      </c>
      <c r="AE17">
        <f t="shared" si="3"/>
        <v>1476.9436618646055</v>
      </c>
      <c r="AF17">
        <f t="shared" si="4"/>
        <v>-73.847183093230285</v>
      </c>
      <c r="AG17">
        <f t="shared" si="5"/>
        <v>-21.328281156008977</v>
      </c>
      <c r="AH17">
        <f t="shared" si="6"/>
        <v>-1398.6150661306644</v>
      </c>
      <c r="AI17">
        <f t="shared" si="7"/>
        <v>-16.846868515298183</v>
      </c>
      <c r="AJ17">
        <f t="shared" si="8"/>
        <v>87.523518502004322</v>
      </c>
      <c r="AK17">
        <f t="shared" si="32"/>
        <v>164.38434321848561</v>
      </c>
      <c r="AL17">
        <f t="shared" si="9"/>
        <v>235.06099320519175</v>
      </c>
      <c r="AN17">
        <f t="shared" si="10"/>
        <v>571.0433381547781</v>
      </c>
      <c r="AO17">
        <f t="shared" si="11"/>
        <v>-28.552166907738911</v>
      </c>
      <c r="AP17">
        <f t="shared" si="12"/>
        <v>-8.246335444545565</v>
      </c>
      <c r="AQ17">
        <f t="shared" si="13"/>
        <v>-540.75848441539006</v>
      </c>
      <c r="AR17">
        <f t="shared" si="14"/>
        <v>-6.5136486128963922</v>
      </c>
      <c r="AS17">
        <f t="shared" si="15"/>
        <v>33.839965235598662</v>
      </c>
      <c r="AT17">
        <f t="shared" si="16"/>
        <v>63.557322134654385</v>
      </c>
      <c r="AU17">
        <f t="shared" si="17"/>
        <v>90.88363875735665</v>
      </c>
      <c r="AW17">
        <v>14</v>
      </c>
      <c r="AX17">
        <f>(R17*SUMPRODUCT(K18:$K$23, X18:$X$23)-$AZ$3*SUMPRODUCT(K17:$K$22, W18:$W$23))/Z17</f>
        <v>1005.3878190144807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1731.2033387281365</v>
      </c>
      <c r="P18">
        <f t="shared" si="30"/>
        <v>86.56016693640683</v>
      </c>
      <c r="Q18" s="5">
        <f t="shared" si="31"/>
        <v>25</v>
      </c>
      <c r="R18">
        <f t="shared" si="0"/>
        <v>1000000</v>
      </c>
      <c r="S18">
        <f t="shared" si="1"/>
        <v>891.58587514473379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857.72776299070051</v>
      </c>
      <c r="AC18">
        <f t="shared" si="2"/>
        <v>751.73502595557352</v>
      </c>
      <c r="AE18">
        <f t="shared" si="3"/>
        <v>1459.6532123861989</v>
      </c>
      <c r="AF18">
        <f t="shared" si="4"/>
        <v>-72.982660619309954</v>
      </c>
      <c r="AG18">
        <f t="shared" si="5"/>
        <v>-21.078592845404323</v>
      </c>
      <c r="AH18">
        <f t="shared" si="6"/>
        <v>-1456.2199617826238</v>
      </c>
      <c r="AI18">
        <f t="shared" si="7"/>
        <v>-90.628002861139066</v>
      </c>
      <c r="AJ18">
        <f t="shared" si="8"/>
        <v>105.99273703512699</v>
      </c>
      <c r="AK18">
        <f t="shared" si="32"/>
        <v>157.10788203303125</v>
      </c>
      <c r="AL18">
        <f t="shared" si="9"/>
        <v>172.47261620701917</v>
      </c>
      <c r="AN18">
        <f t="shared" si="10"/>
        <v>519.8726789122893</v>
      </c>
      <c r="AO18">
        <f t="shared" si="11"/>
        <v>-25.993633945614469</v>
      </c>
      <c r="AP18">
        <f t="shared" si="12"/>
        <v>-7.5073890409405104</v>
      </c>
      <c r="AQ18">
        <f t="shared" si="13"/>
        <v>-518.64988628352512</v>
      </c>
      <c r="AR18">
        <f t="shared" si="14"/>
        <v>-32.278230357790747</v>
      </c>
      <c r="AS18">
        <f t="shared" si="15"/>
        <v>37.750561352594801</v>
      </c>
      <c r="AT18">
        <f t="shared" si="16"/>
        <v>55.955822121081873</v>
      </c>
      <c r="AU18">
        <f t="shared" si="17"/>
        <v>61.428153115885927</v>
      </c>
      <c r="AW18">
        <v>15</v>
      </c>
      <c r="AX18">
        <f>(R18*SUMPRODUCT(K19:$K$23, X19:$X$23)-$AZ$3*SUMPRODUCT(K18:$K$22, W19:$W$23))/Z18</f>
        <v>891.58587514473379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1731.2033387281365</v>
      </c>
      <c r="P19">
        <f t="shared" si="30"/>
        <v>86.56016693640683</v>
      </c>
      <c r="Q19" s="5">
        <f t="shared" si="31"/>
        <v>25</v>
      </c>
      <c r="R19">
        <f t="shared" si="0"/>
        <v>1000000</v>
      </c>
      <c r="S19">
        <f t="shared" si="1"/>
        <v>753.19078870027658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751.73502595557352</v>
      </c>
      <c r="AC19">
        <f t="shared" si="2"/>
        <v>627.5500585099519</v>
      </c>
      <c r="AE19">
        <f t="shared" si="3"/>
        <v>1442.4190693917167</v>
      </c>
      <c r="AF19">
        <f t="shared" si="4"/>
        <v>-72.120953469585842</v>
      </c>
      <c r="AG19">
        <f t="shared" si="5"/>
        <v>-20.829717646735521</v>
      </c>
      <c r="AH19">
        <f t="shared" si="6"/>
        <v>-1523.5708085903902</v>
      </c>
      <c r="AI19">
        <f t="shared" si="7"/>
        <v>-174.10241031499504</v>
      </c>
      <c r="AJ19">
        <f t="shared" si="8"/>
        <v>124.18496744562162</v>
      </c>
      <c r="AK19">
        <f t="shared" si="32"/>
        <v>148.54231993143932</v>
      </c>
      <c r="AL19">
        <f t="shared" si="9"/>
        <v>98.624877062065906</v>
      </c>
      <c r="AN19">
        <f t="shared" si="10"/>
        <v>473.23943730381262</v>
      </c>
      <c r="AO19">
        <f t="shared" si="11"/>
        <v>-23.661971865190633</v>
      </c>
      <c r="AP19">
        <f t="shared" si="12"/>
        <v>-6.8339666796664043</v>
      </c>
      <c r="AQ19">
        <f t="shared" si="13"/>
        <v>-499.86429564737398</v>
      </c>
      <c r="AR19">
        <f t="shared" si="14"/>
        <v>-57.120796888418418</v>
      </c>
      <c r="AS19">
        <f t="shared" si="15"/>
        <v>40.743515780293912</v>
      </c>
      <c r="AT19">
        <f t="shared" si="16"/>
        <v>48.734854794870301</v>
      </c>
      <c r="AU19">
        <f t="shared" si="17"/>
        <v>32.357573686745795</v>
      </c>
      <c r="AW19">
        <v>16</v>
      </c>
      <c r="AX19">
        <f>(R19*SUMPRODUCT(K20:$K$23, X20:$X$23)-$AZ$3*SUMPRODUCT(K19:$K$22, W20:$W$23))/Z19</f>
        <v>753.19078870027658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1731.2033387281365</v>
      </c>
      <c r="P20">
        <f t="shared" si="30"/>
        <v>86.56016693640683</v>
      </c>
      <c r="Q20" s="5">
        <f t="shared" si="31"/>
        <v>25</v>
      </c>
      <c r="R20">
        <f t="shared" si="0"/>
        <v>1000000</v>
      </c>
      <c r="S20">
        <f t="shared" si="1"/>
        <v>594.61211472503373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627.5500585099519</v>
      </c>
      <c r="AC20">
        <f t="shared" si="2"/>
        <v>489.52547500787142</v>
      </c>
      <c r="AE20">
        <f t="shared" si="3"/>
        <v>1425.2453250435342</v>
      </c>
      <c r="AF20">
        <f t="shared" si="4"/>
        <v>-71.262266252176715</v>
      </c>
      <c r="AG20">
        <f t="shared" si="5"/>
        <v>-20.58171465419278</v>
      </c>
      <c r="AH20">
        <f t="shared" si="6"/>
        <v>-1588.2326430153487</v>
      </c>
      <c r="AI20">
        <f t="shared" si="7"/>
        <v>-254.83129887818404</v>
      </c>
      <c r="AJ20">
        <f t="shared" si="8"/>
        <v>138.02458350208047</v>
      </c>
      <c r="AK20">
        <f t="shared" si="32"/>
        <v>138.70731821109169</v>
      </c>
      <c r="AL20">
        <f t="shared" si="9"/>
        <v>21.900602834988121</v>
      </c>
      <c r="AN20">
        <f t="shared" si="10"/>
        <v>430.74601286235946</v>
      </c>
      <c r="AO20">
        <f t="shared" si="11"/>
        <v>-21.537300643117977</v>
      </c>
      <c r="AP20">
        <f t="shared" si="12"/>
        <v>-6.2203266829824813</v>
      </c>
      <c r="AQ20">
        <f t="shared" si="13"/>
        <v>-480.00499735427087</v>
      </c>
      <c r="AR20">
        <f t="shared" si="14"/>
        <v>-77.016611818011881</v>
      </c>
      <c r="AS20">
        <f t="shared" si="15"/>
        <v>41.714600269741602</v>
      </c>
      <c r="AT20">
        <f t="shared" si="16"/>
        <v>41.920940363325379</v>
      </c>
      <c r="AU20">
        <f t="shared" si="17"/>
        <v>6.6189288150550993</v>
      </c>
      <c r="AW20">
        <v>17</v>
      </c>
      <c r="AX20">
        <f>(R20*SUMPRODUCT(K21:$K$23, X21:$X$23)-$AZ$3*SUMPRODUCT(K20:$K$22, W21:$W$23))/Z20</f>
        <v>594.61211472503373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1731.2033387281365</v>
      </c>
      <c r="P21">
        <f t="shared" si="30"/>
        <v>86.56016693640683</v>
      </c>
      <c r="Q21" s="5">
        <f t="shared" si="31"/>
        <v>25</v>
      </c>
      <c r="R21">
        <f t="shared" si="0"/>
        <v>1000000</v>
      </c>
      <c r="S21">
        <f t="shared" si="1"/>
        <v>415.37074364861741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489.52547500787142</v>
      </c>
      <c r="AC21">
        <f t="shared" si="2"/>
        <v>337.85136148873892</v>
      </c>
      <c r="AE21">
        <f t="shared" si="3"/>
        <v>1408.1141099767444</v>
      </c>
      <c r="AF21">
        <f t="shared" si="4"/>
        <v>-70.405705498837222</v>
      </c>
      <c r="AG21">
        <f t="shared" si="5"/>
        <v>-20.334325819450587</v>
      </c>
      <c r="AH21">
        <f t="shared" si="6"/>
        <v>-1662.8675280106454</v>
      </c>
      <c r="AI21">
        <f t="shared" si="7"/>
        <v>-345.49344935218892</v>
      </c>
      <c r="AJ21">
        <f t="shared" si="8"/>
        <v>151.6741135191325</v>
      </c>
      <c r="AK21">
        <f t="shared" si="32"/>
        <v>127.9063715640045</v>
      </c>
      <c r="AL21">
        <f t="shared" si="9"/>
        <v>-65.912964269051912</v>
      </c>
      <c r="AN21">
        <f t="shared" si="10"/>
        <v>392.02309978177374</v>
      </c>
      <c r="AO21">
        <f t="shared" si="11"/>
        <v>-19.601154989088688</v>
      </c>
      <c r="AP21">
        <f t="shared" si="12"/>
        <v>-5.6611359713206975</v>
      </c>
      <c r="AQ21">
        <f t="shared" si="13"/>
        <v>-462.94719883742579</v>
      </c>
      <c r="AR21">
        <f t="shared" si="14"/>
        <v>-96.186390016061424</v>
      </c>
      <c r="AS21">
        <f t="shared" si="15"/>
        <v>42.22651823253512</v>
      </c>
      <c r="AT21">
        <f t="shared" si="16"/>
        <v>35.609509135014981</v>
      </c>
      <c r="AU21">
        <f t="shared" si="17"/>
        <v>-18.350362648511329</v>
      </c>
      <c r="AW21">
        <v>18</v>
      </c>
      <c r="AX21">
        <f>(R21*SUMPRODUCT(K22:$K$23, X22:$X$23)-$AZ$3*SUMPRODUCT(K21:$K$22, W22:$W$23))/Z21</f>
        <v>415.37074364861741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1731.2033387281365</v>
      </c>
      <c r="P22">
        <f t="shared" si="30"/>
        <v>86.56016693640683</v>
      </c>
      <c r="Q22" s="5">
        <f t="shared" si="31"/>
        <v>25</v>
      </c>
      <c r="R22">
        <f t="shared" si="0"/>
        <v>1000000</v>
      </c>
      <c r="S22">
        <f t="shared" si="1"/>
        <v>216.83861200919355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337.85136148873892</v>
      </c>
      <c r="AC22">
        <f t="shared" si="2"/>
        <v>174.22910184883335</v>
      </c>
      <c r="AE22">
        <f t="shared" si="3"/>
        <v>1391.0161111505199</v>
      </c>
      <c r="AF22">
        <f t="shared" si="4"/>
        <v>-69.550805557526004</v>
      </c>
      <c r="AG22">
        <f t="shared" si="5"/>
        <v>-20.087416654540103</v>
      </c>
      <c r="AH22">
        <f t="shared" si="6"/>
        <v>-1742.6362686392924</v>
      </c>
      <c r="AI22">
        <f t="shared" si="7"/>
        <v>-441.25837970083853</v>
      </c>
      <c r="AJ22">
        <f t="shared" si="8"/>
        <v>163.62225963990556</v>
      </c>
      <c r="AK22">
        <f t="shared" si="32"/>
        <v>116.15216669572131</v>
      </c>
      <c r="AL22">
        <f t="shared" si="9"/>
        <v>-161.48395336521168</v>
      </c>
      <c r="AN22">
        <f t="shared" si="10"/>
        <v>356.7369830974626</v>
      </c>
      <c r="AO22">
        <f t="shared" si="11"/>
        <v>-17.836849154873132</v>
      </c>
      <c r="AP22">
        <f t="shared" si="12"/>
        <v>-5.1515754261360582</v>
      </c>
      <c r="AQ22">
        <f t="shared" si="13"/>
        <v>-446.91272813254375</v>
      </c>
      <c r="AR22">
        <f t="shared" si="14"/>
        <v>-113.16416961609032</v>
      </c>
      <c r="AS22">
        <f t="shared" si="15"/>
        <v>41.96221079226126</v>
      </c>
      <c r="AT22">
        <f t="shared" si="16"/>
        <v>29.788133433618789</v>
      </c>
      <c r="AU22">
        <f t="shared" si="17"/>
        <v>-41.41382539021027</v>
      </c>
      <c r="AW22">
        <v>19</v>
      </c>
      <c r="AX22">
        <f>(R22*SUMPRODUCT(K23:$K$23, X23:$X$23)-$AZ$3*SUMPRODUCT(K22:$K$22, W23:$W$23))/Z22</f>
        <v>216.83861200919355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1731.2033387281365</v>
      </c>
      <c r="P23">
        <f t="shared" si="30"/>
        <v>86.56016693640683</v>
      </c>
      <c r="Q23" s="5">
        <f t="shared" si="31"/>
        <v>25</v>
      </c>
      <c r="R23">
        <f t="shared" si="0"/>
        <v>1000000</v>
      </c>
      <c r="S23">
        <f t="shared" si="1"/>
        <v>219.53359478347494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174.22910184883335</v>
      </c>
      <c r="AC23">
        <f t="shared" si="2"/>
        <v>174.22910184883335</v>
      </c>
      <c r="AE23">
        <f t="shared" si="3"/>
        <v>1373.9400710938901</v>
      </c>
      <c r="AF23">
        <f t="shared" si="4"/>
        <v>-68.697003554694504</v>
      </c>
      <c r="AG23">
        <f t="shared" si="5"/>
        <v>-19.840824592322051</v>
      </c>
      <c r="AH23">
        <f t="shared" si="6"/>
        <v>-1828.7158269060233</v>
      </c>
      <c r="AI23">
        <f t="shared" si="7"/>
        <v>-543.31358395914958</v>
      </c>
      <c r="AJ23">
        <f t="shared" si="8"/>
        <v>0</v>
      </c>
      <c r="AK23">
        <f t="shared" si="32"/>
        <v>103.56305185716204</v>
      </c>
      <c r="AL23">
        <f t="shared" si="9"/>
        <v>-439.75053210198757</v>
      </c>
      <c r="AN23">
        <f t="shared" si="10"/>
        <v>324.58312112532428</v>
      </c>
      <c r="AO23">
        <f t="shared" si="11"/>
        <v>-16.229156056266216</v>
      </c>
      <c r="AP23">
        <f t="shared" si="12"/>
        <v>-4.6872472150467583</v>
      </c>
      <c r="AQ23">
        <f t="shared" si="13"/>
        <v>-432.02051038212488</v>
      </c>
      <c r="AR23">
        <f t="shared" si="14"/>
        <v>-128.35379252811353</v>
      </c>
      <c r="AS23">
        <f t="shared" si="15"/>
        <v>0</v>
      </c>
      <c r="AT23">
        <f t="shared" si="16"/>
        <v>24.466000600956598</v>
      </c>
      <c r="AU23">
        <f t="shared" si="17"/>
        <v>-103.88779192715693</v>
      </c>
      <c r="AW23">
        <v>20</v>
      </c>
      <c r="AX23">
        <f>(R23*SUMPRODUCT(K$23:$K24, X$23:$X24)-$AZ$3*SUMPRODUCT(K$22:$K23, W$23:$W24))/Z23</f>
        <v>219.53359478347494</v>
      </c>
    </row>
    <row r="25" spans="5:50" x14ac:dyDescent="0.25">
      <c r="AN25" s="6">
        <f t="shared" ref="AN25:AU25" si="33">SUM(AN3:AN23)</f>
        <v>17376.586373448383</v>
      </c>
      <c r="AO25" s="6">
        <f t="shared" si="33"/>
        <v>-2167.231822718521</v>
      </c>
      <c r="AP25" s="6">
        <f t="shared" si="33"/>
        <v>-1748.364785210385</v>
      </c>
      <c r="AQ25" s="6">
        <f t="shared" si="33"/>
        <v>-13499.073248743176</v>
      </c>
      <c r="AR25" s="6">
        <f t="shared" si="33"/>
        <v>-38.083483223704192</v>
      </c>
      <c r="AS25" s="6">
        <f t="shared" si="33"/>
        <v>-580.33114170780141</v>
      </c>
      <c r="AT25" s="6">
        <f t="shared" si="33"/>
        <v>789.06175576811665</v>
      </c>
      <c r="AU25" s="7">
        <f t="shared" si="33"/>
        <v>170.64713083661121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4311.1851263920953</v>
      </c>
      <c r="K3">
        <v>1</v>
      </c>
      <c r="L3" s="2">
        <v>0</v>
      </c>
      <c r="O3">
        <f>$C$3</f>
        <v>4311.1851263920953</v>
      </c>
      <c r="P3">
        <f>O3*B5</f>
        <v>3448.9481011136763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4311.1851263920953</v>
      </c>
      <c r="AF3">
        <f t="shared" ref="AF3:AF23" si="4">-$Z3*P3</f>
        <v>-3448.9481011136763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-660.19556172158104</v>
      </c>
      <c r="AJ3">
        <f t="shared" ref="AJ3:AJ23" si="8">AB3-AC3</f>
        <v>0</v>
      </c>
      <c r="AL3">
        <f t="shared" ref="AL3:AL23" si="9">SUM(AI3:AK3)</f>
        <v>-660.19556172158104</v>
      </c>
      <c r="AN3">
        <f t="shared" ref="AN3:AN23" si="10">AE3*$K3</f>
        <v>4311.1851263920953</v>
      </c>
      <c r="AO3">
        <f t="shared" ref="AO3:AO23" si="11">AF3*$K3</f>
        <v>-3448.9481011136763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-660.19556172158104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-660.19556172158104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2959.710814647698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1000000</v>
      </c>
      <c r="S4">
        <f t="shared" si="1"/>
        <v>1706.3958979989482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1687.048649914952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-1687.048649914952</v>
      </c>
      <c r="AK4">
        <f>G4*MAX(0, SUM(AB4, AE4:AF4))</f>
        <v>0</v>
      </c>
      <c r="AL4">
        <f t="shared" si="9"/>
        <v>-3025.1256499149522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-1272.6621647327372</v>
      </c>
      <c r="AR4">
        <f t="shared" si="14"/>
        <v>-1272.6621647327372</v>
      </c>
      <c r="AS4">
        <f t="shared" si="15"/>
        <v>-1604.5735684943425</v>
      </c>
      <c r="AT4">
        <f t="shared" si="16"/>
        <v>0</v>
      </c>
      <c r="AU4">
        <f t="shared" si="17"/>
        <v>-2877.2357332270799</v>
      </c>
      <c r="AW4">
        <v>1</v>
      </c>
      <c r="AX4">
        <f>(R4*SUMPRODUCT(K5:$K$23, X5:$X$23)-$AZ$3*SUMPRODUCT(K4:$K$22, W5:$W$23))/Z4</f>
        <v>1706.3958979989482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4311.1851263920953</v>
      </c>
      <c r="P5">
        <f t="shared" ref="P5:P23" si="30">O5*$C$5</f>
        <v>215.55925631960477</v>
      </c>
      <c r="Q5" s="5">
        <f t="shared" ref="Q5:Q23" si="31">$C$8</f>
        <v>25</v>
      </c>
      <c r="R5">
        <f t="shared" si="0"/>
        <v>1000000</v>
      </c>
      <c r="S5">
        <f t="shared" si="1"/>
        <v>3303.5056854165832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1687.048649914952</v>
      </c>
      <c r="AC5">
        <f t="shared" si="2"/>
        <v>3228.8546184449078</v>
      </c>
      <c r="AE5">
        <f t="shared" si="3"/>
        <v>4213.7629935898622</v>
      </c>
      <c r="AF5">
        <f t="shared" si="4"/>
        <v>-210.68814967949311</v>
      </c>
      <c r="AG5">
        <f t="shared" si="5"/>
        <v>-24.435061764073659</v>
      </c>
      <c r="AH5">
        <f t="shared" si="6"/>
        <v>-1372.8332070535712</v>
      </c>
      <c r="AI5">
        <f t="shared" si="7"/>
        <v>2605.8065750927244</v>
      </c>
      <c r="AJ5">
        <f t="shared" si="8"/>
        <v>-1541.8059685299559</v>
      </c>
      <c r="AK5">
        <f>G5*SUM(AB5, AE5:AF5)</f>
        <v>23.32950632468382</v>
      </c>
      <c r="AL5">
        <f t="shared" si="9"/>
        <v>1087.3301128874523</v>
      </c>
      <c r="AN5">
        <f t="shared" si="10"/>
        <v>3810.0236977904592</v>
      </c>
      <c r="AO5">
        <f t="shared" si="11"/>
        <v>-190.50118488952296</v>
      </c>
      <c r="AP5">
        <f t="shared" si="12"/>
        <v>-22.093830269931811</v>
      </c>
      <c r="AQ5">
        <f t="shared" si="13"/>
        <v>-1241.2959770031348</v>
      </c>
      <c r="AR5">
        <f t="shared" si="14"/>
        <v>2356.1327056278697</v>
      </c>
      <c r="AS5">
        <f t="shared" si="15"/>
        <v>-1394.0787097969533</v>
      </c>
      <c r="AT5">
        <f t="shared" si="16"/>
        <v>21.094202993859525</v>
      </c>
      <c r="AU5">
        <f t="shared" si="17"/>
        <v>983.14819882477582</v>
      </c>
      <c r="AW5">
        <v>2</v>
      </c>
      <c r="AX5">
        <f>(R5*SUMPRODUCT(K6:$K$23, X6:$X$23)-$AZ$3*SUMPRODUCT(K5:$K$22, W6:$W$23))/Z5</f>
        <v>3303.5056854165832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4311.1851263920953</v>
      </c>
      <c r="P6">
        <f t="shared" si="30"/>
        <v>215.55925631960477</v>
      </c>
      <c r="Q6" s="5">
        <f t="shared" si="31"/>
        <v>25</v>
      </c>
      <c r="R6">
        <f t="shared" si="0"/>
        <v>1000000</v>
      </c>
      <c r="S6">
        <f t="shared" si="1"/>
        <v>4784.5094479081617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3228.8546184449078</v>
      </c>
      <c r="AC6">
        <f t="shared" si="2"/>
        <v>4622.8091878514388</v>
      </c>
      <c r="AE6">
        <f t="shared" si="3"/>
        <v>4165.481629789102</v>
      </c>
      <c r="AF6">
        <f t="shared" si="4"/>
        <v>-208.27408148945509</v>
      </c>
      <c r="AG6">
        <f t="shared" si="5"/>
        <v>-24.155084435419916</v>
      </c>
      <c r="AH6">
        <f t="shared" si="6"/>
        <v>-1425.0684405203046</v>
      </c>
      <c r="AI6">
        <f t="shared" si="7"/>
        <v>2507.9840233439222</v>
      </c>
      <c r="AJ6">
        <f t="shared" si="8"/>
        <v>-1393.9545694065309</v>
      </c>
      <c r="AK6">
        <f>G6*SUM(AB6, AE6:AF6)</f>
        <v>51.021041383886342</v>
      </c>
      <c r="AL6">
        <f t="shared" si="9"/>
        <v>1165.0504953212776</v>
      </c>
      <c r="AN6">
        <f t="shared" si="10"/>
        <v>3571.0328864139547</v>
      </c>
      <c r="AO6">
        <f t="shared" si="11"/>
        <v>-178.5516443206977</v>
      </c>
      <c r="AP6">
        <f t="shared" si="12"/>
        <v>-20.707953739639379</v>
      </c>
      <c r="AQ6">
        <f t="shared" si="13"/>
        <v>-1221.6993660697792</v>
      </c>
      <c r="AR6">
        <f t="shared" si="14"/>
        <v>2150.0739222838383</v>
      </c>
      <c r="AS6">
        <f t="shared" si="15"/>
        <v>-1195.0257021706643</v>
      </c>
      <c r="AT6">
        <f t="shared" si="16"/>
        <v>43.739916022668936</v>
      </c>
      <c r="AU6">
        <f t="shared" si="17"/>
        <v>998.78813613584259</v>
      </c>
      <c r="AW6">
        <v>3</v>
      </c>
      <c r="AX6">
        <f>(R6*SUMPRODUCT(K7:$K$23, X7:$X$23)-$AZ$3*SUMPRODUCT(K6:$K$22, W7:$W$23))/Z6</f>
        <v>4784.5094479081617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4311.1851263920953</v>
      </c>
      <c r="P7">
        <f t="shared" si="30"/>
        <v>215.55925631960477</v>
      </c>
      <c r="Q7" s="5">
        <f t="shared" si="31"/>
        <v>25</v>
      </c>
      <c r="R7">
        <f t="shared" si="0"/>
        <v>1000000</v>
      </c>
      <c r="S7">
        <f t="shared" si="1"/>
        <v>6150.700583648616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4622.8091878514388</v>
      </c>
      <c r="AC7">
        <f t="shared" si="2"/>
        <v>5874.2576914384663</v>
      </c>
      <c r="AE7">
        <f t="shared" si="3"/>
        <v>4117.4191530716653</v>
      </c>
      <c r="AF7">
        <f t="shared" si="4"/>
        <v>-205.87095765358328</v>
      </c>
      <c r="AG7">
        <f t="shared" si="5"/>
        <v>-23.876376404400737</v>
      </c>
      <c r="AH7">
        <f t="shared" si="6"/>
        <v>-1486.2874665992003</v>
      </c>
      <c r="AI7">
        <f t="shared" si="7"/>
        <v>2401.3843524144809</v>
      </c>
      <c r="AJ7">
        <f t="shared" si="8"/>
        <v>-1251.4485035870275</v>
      </c>
      <c r="AK7">
        <f>G7*SUM(AB7, AE7:AF7)</f>
        <v>117.77413188911937</v>
      </c>
      <c r="AL7">
        <f t="shared" si="9"/>
        <v>1267.7099807165728</v>
      </c>
      <c r="AN7">
        <f t="shared" si="10"/>
        <v>3324.695604563844</v>
      </c>
      <c r="AO7">
        <f t="shared" si="11"/>
        <v>-166.23478022819219</v>
      </c>
      <c r="AP7">
        <f t="shared" si="12"/>
        <v>-19.279475985679746</v>
      </c>
      <c r="AQ7">
        <f t="shared" si="13"/>
        <v>-1200.1336817103702</v>
      </c>
      <c r="AR7">
        <f t="shared" si="14"/>
        <v>1939.0476666396016</v>
      </c>
      <c r="AS7">
        <f t="shared" si="15"/>
        <v>-1010.5080839559042</v>
      </c>
      <c r="AT7">
        <f t="shared" si="16"/>
        <v>95.099168694293567</v>
      </c>
      <c r="AU7">
        <f t="shared" si="17"/>
        <v>1023.6387513779911</v>
      </c>
      <c r="AW7">
        <v>4</v>
      </c>
      <c r="AX7">
        <f>(R7*SUMPRODUCT(K8:$K$23, X8:$X$23)-$AZ$3*SUMPRODUCT(K7:$K$22, W8:$W$23))/Z7</f>
        <v>6150.700583648616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4311.1851263920953</v>
      </c>
      <c r="P8">
        <f t="shared" si="30"/>
        <v>215.55925631960477</v>
      </c>
      <c r="Q8" s="5">
        <f t="shared" si="31"/>
        <v>25</v>
      </c>
      <c r="R8">
        <f t="shared" si="0"/>
        <v>1000000</v>
      </c>
      <c r="S8">
        <f t="shared" si="1"/>
        <v>7403.948803134399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5874.2576914384663</v>
      </c>
      <c r="AC8">
        <f t="shared" si="2"/>
        <v>6989.009238941213</v>
      </c>
      <c r="AE8">
        <f t="shared" si="3"/>
        <v>4069.5733425904605</v>
      </c>
      <c r="AF8">
        <f t="shared" si="4"/>
        <v>-203.47866712952305</v>
      </c>
      <c r="AG8">
        <f t="shared" si="5"/>
        <v>-23.598924792613623</v>
      </c>
      <c r="AH8">
        <f t="shared" si="6"/>
        <v>-1547.5139097242677</v>
      </c>
      <c r="AI8">
        <f t="shared" si="7"/>
        <v>2294.9818409440563</v>
      </c>
      <c r="AJ8">
        <f t="shared" si="8"/>
        <v>-1114.7515475027467</v>
      </c>
      <c r="AK8">
        <f t="shared" ref="AK8:AK23" si="32">G8*SUM(AB8:AB8, AE8:AF8)</f>
        <v>210.39161112502714</v>
      </c>
      <c r="AL8">
        <f t="shared" si="9"/>
        <v>1390.6219045663368</v>
      </c>
      <c r="AN8">
        <f t="shared" si="10"/>
        <v>3070.7985340083228</v>
      </c>
      <c r="AO8">
        <f t="shared" si="11"/>
        <v>-153.53992670041617</v>
      </c>
      <c r="AP8">
        <f t="shared" si="12"/>
        <v>-17.80716000346165</v>
      </c>
      <c r="AQ8">
        <f t="shared" si="13"/>
        <v>-1167.7153955195336</v>
      </c>
      <c r="AR8">
        <f t="shared" si="14"/>
        <v>1731.7360517849118</v>
      </c>
      <c r="AS8">
        <f t="shared" si="15"/>
        <v>-841.16371169168872</v>
      </c>
      <c r="AT8">
        <f t="shared" si="16"/>
        <v>158.75626180486299</v>
      </c>
      <c r="AU8">
        <f t="shared" si="17"/>
        <v>1049.3286018980862</v>
      </c>
      <c r="AW8">
        <v>5</v>
      </c>
      <c r="AX8">
        <f>(R8*SUMPRODUCT(K9:$K$23, X9:$X$23)-$AZ$3*SUMPRODUCT(K8:$K$22, W9:$W$23))/Z8</f>
        <v>7403.948803134399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4311.1851263920953</v>
      </c>
      <c r="P9">
        <f t="shared" si="30"/>
        <v>215.55925631960477</v>
      </c>
      <c r="Q9" s="5">
        <f t="shared" si="31"/>
        <v>25</v>
      </c>
      <c r="R9">
        <f t="shared" si="0"/>
        <v>1000000</v>
      </c>
      <c r="S9">
        <f t="shared" si="1"/>
        <v>8537.2990132718023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6989.009238941213</v>
      </c>
      <c r="AC9">
        <f t="shared" si="2"/>
        <v>7964.4989269287189</v>
      </c>
      <c r="AE9">
        <f t="shared" si="3"/>
        <v>4021.9312055912087</v>
      </c>
      <c r="AF9">
        <f t="shared" si="4"/>
        <v>-201.09656027956044</v>
      </c>
      <c r="AG9">
        <f t="shared" si="5"/>
        <v>-23.32265425677188</v>
      </c>
      <c r="AH9">
        <f t="shared" si="6"/>
        <v>-1611.2515166243884</v>
      </c>
      <c r="AI9">
        <f t="shared" si="7"/>
        <v>2186.2604744304881</v>
      </c>
      <c r="AJ9">
        <f t="shared" si="8"/>
        <v>-975.48968798750593</v>
      </c>
      <c r="AK9">
        <f t="shared" si="32"/>
        <v>241.05951861883881</v>
      </c>
      <c r="AL9">
        <f t="shared" si="9"/>
        <v>1451.830305061821</v>
      </c>
      <c r="AN9">
        <f t="shared" si="10"/>
        <v>2827.3234263098184</v>
      </c>
      <c r="AO9">
        <f t="shared" si="11"/>
        <v>-141.36617131549093</v>
      </c>
      <c r="AP9">
        <f t="shared" si="12"/>
        <v>-16.395279623934421</v>
      </c>
      <c r="AQ9">
        <f t="shared" si="13"/>
        <v>-1132.6720736287959</v>
      </c>
      <c r="AR9">
        <f t="shared" si="14"/>
        <v>1536.8899017415974</v>
      </c>
      <c r="AS9">
        <f t="shared" si="15"/>
        <v>-685.74640041992257</v>
      </c>
      <c r="AT9">
        <f t="shared" si="16"/>
        <v>169.45919492072093</v>
      </c>
      <c r="AU9">
        <f t="shared" si="17"/>
        <v>1020.6026962423957</v>
      </c>
      <c r="AW9">
        <v>6</v>
      </c>
      <c r="AX9">
        <f>(R9*SUMPRODUCT(K10:$K$23, X10:$X$23)-$AZ$3*SUMPRODUCT(K9:$K$22, W10:$W$23))/Z9</f>
        <v>8537.2990132718023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4311.1851263920953</v>
      </c>
      <c r="P10">
        <f t="shared" si="30"/>
        <v>215.55925631960477</v>
      </c>
      <c r="Q10" s="5">
        <f t="shared" si="31"/>
        <v>25</v>
      </c>
      <c r="R10">
        <f t="shared" si="0"/>
        <v>1000000</v>
      </c>
      <c r="S10">
        <f t="shared" si="1"/>
        <v>9525.5111666916091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7964.4989269287189</v>
      </c>
      <c r="AC10">
        <f t="shared" si="2"/>
        <v>8781.4862148166212</v>
      </c>
      <c r="AE10">
        <f t="shared" si="3"/>
        <v>3974.4442155836186</v>
      </c>
      <c r="AF10">
        <f t="shared" si="4"/>
        <v>-198.72221077918095</v>
      </c>
      <c r="AG10">
        <f t="shared" si="5"/>
        <v>-23.047283398090322</v>
      </c>
      <c r="AH10">
        <f t="shared" si="6"/>
        <v>-1685.7726445535145</v>
      </c>
      <c r="AI10">
        <f t="shared" si="7"/>
        <v>2066.902076852833</v>
      </c>
      <c r="AJ10">
        <f t="shared" si="8"/>
        <v>-816.98728788790231</v>
      </c>
      <c r="AK10">
        <f t="shared" si="32"/>
        <v>50.482950006452569</v>
      </c>
      <c r="AL10">
        <f t="shared" si="9"/>
        <v>1300.3977389713832</v>
      </c>
      <c r="AN10">
        <f t="shared" si="10"/>
        <v>2650.0438060205797</v>
      </c>
      <c r="AO10">
        <f t="shared" si="11"/>
        <v>-132.502190301029</v>
      </c>
      <c r="AP10">
        <f t="shared" si="12"/>
        <v>-15.367258238329955</v>
      </c>
      <c r="AQ10">
        <f t="shared" si="13"/>
        <v>-1124.0241685973624</v>
      </c>
      <c r="AR10">
        <f t="shared" si="14"/>
        <v>1378.1501888838584</v>
      </c>
      <c r="AS10">
        <f t="shared" si="15"/>
        <v>-544.74336144304527</v>
      </c>
      <c r="AT10">
        <f t="shared" si="16"/>
        <v>33.660562764900021</v>
      </c>
      <c r="AU10">
        <f t="shared" si="17"/>
        <v>867.06739020571308</v>
      </c>
      <c r="AW10">
        <v>7</v>
      </c>
      <c r="AX10">
        <f>(R10*SUMPRODUCT(K11:$K$23, X11:$X$23)-$AZ$3*SUMPRODUCT(K10:$K$22, W11:$W$23))/Z10</f>
        <v>9525.5111666916091</v>
      </c>
    </row>
    <row r="11" spans="1:52" x14ac:dyDescent="0.25">
      <c r="A11" t="s">
        <v>33</v>
      </c>
      <c r="C11" s="24">
        <f>AU25</f>
        <v>2368.2200302879478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4311.1851263920953</v>
      </c>
      <c r="P11">
        <f t="shared" si="30"/>
        <v>215.55925631960477</v>
      </c>
      <c r="Q11" s="5">
        <f t="shared" si="31"/>
        <v>25</v>
      </c>
      <c r="R11">
        <f t="shared" si="0"/>
        <v>1000000</v>
      </c>
      <c r="S11">
        <f t="shared" si="1"/>
        <v>10413.9666465147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8781.4862148166212</v>
      </c>
      <c r="AC11">
        <f t="shared" si="2"/>
        <v>9486.2395117052292</v>
      </c>
      <c r="AE11">
        <f t="shared" si="3"/>
        <v>3927.1236481195951</v>
      </c>
      <c r="AF11">
        <f t="shared" si="4"/>
        <v>-196.35618240597975</v>
      </c>
      <c r="AG11">
        <f t="shared" si="5"/>
        <v>-22.772877602023147</v>
      </c>
      <c r="AH11">
        <f t="shared" si="6"/>
        <v>-1757.3184834509502</v>
      </c>
      <c r="AI11">
        <f t="shared" si="7"/>
        <v>1950.6761046606421</v>
      </c>
      <c r="AJ11">
        <f t="shared" si="8"/>
        <v>-704.75329688860802</v>
      </c>
      <c r="AK11">
        <f t="shared" si="32"/>
        <v>20.019605888848382</v>
      </c>
      <c r="AL11">
        <f t="shared" si="9"/>
        <v>1265.9424136608825</v>
      </c>
      <c r="AN11">
        <f t="shared" si="10"/>
        <v>2490.7179948225053</v>
      </c>
      <c r="AO11">
        <f t="shared" si="11"/>
        <v>-124.53589974112526</v>
      </c>
      <c r="AP11">
        <f t="shared" si="12"/>
        <v>-14.443348648930058</v>
      </c>
      <c r="AQ11">
        <f t="shared" si="13"/>
        <v>-1114.5523190901531</v>
      </c>
      <c r="AR11">
        <f t="shared" si="14"/>
        <v>1237.1864273422971</v>
      </c>
      <c r="AS11">
        <f t="shared" si="15"/>
        <v>-446.97897895612351</v>
      </c>
      <c r="AT11">
        <f t="shared" si="16"/>
        <v>12.697128255812624</v>
      </c>
      <c r="AU11">
        <f t="shared" si="17"/>
        <v>802.90457664198618</v>
      </c>
      <c r="AW11">
        <v>8</v>
      </c>
      <c r="AX11">
        <f>(R11*SUMPRODUCT(K12:$K$23, X12:$X$23)-$AZ$3*SUMPRODUCT(K11:$K$22, W12:$W$23))/Z11</f>
        <v>10413.9666465147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4311.1851263920953</v>
      </c>
      <c r="P12">
        <f t="shared" si="30"/>
        <v>215.55925631960477</v>
      </c>
      <c r="Q12" s="5">
        <f t="shared" si="31"/>
        <v>25</v>
      </c>
      <c r="R12">
        <f t="shared" si="0"/>
        <v>1000000</v>
      </c>
      <c r="S12">
        <f t="shared" si="1"/>
        <v>11228.843716447676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9486.2395117052292</v>
      </c>
      <c r="AC12">
        <f t="shared" si="2"/>
        <v>10105.578169575245</v>
      </c>
      <c r="AE12">
        <f t="shared" si="3"/>
        <v>3879.9202659174762</v>
      </c>
      <c r="AF12">
        <f t="shared" si="4"/>
        <v>-193.99601329587381</v>
      </c>
      <c r="AG12">
        <f t="shared" si="5"/>
        <v>-22.499151347998758</v>
      </c>
      <c r="AH12">
        <f t="shared" si="6"/>
        <v>-1839.8991201664012</v>
      </c>
      <c r="AI12">
        <f t="shared" si="7"/>
        <v>1823.5259811072024</v>
      </c>
      <c r="AJ12">
        <f t="shared" si="8"/>
        <v>-619.3386578700156</v>
      </c>
      <c r="AK12">
        <f t="shared" si="32"/>
        <v>276.61543905086353</v>
      </c>
      <c r="AL12">
        <f t="shared" si="9"/>
        <v>1480.8027622880504</v>
      </c>
      <c r="AN12">
        <f t="shared" si="10"/>
        <v>2299.7943672920469</v>
      </c>
      <c r="AO12">
        <f t="shared" si="11"/>
        <v>-114.98971836460234</v>
      </c>
      <c r="AP12">
        <f t="shared" si="12"/>
        <v>-13.336207445681401</v>
      </c>
      <c r="AQ12">
        <f t="shared" si="13"/>
        <v>-1090.5867499686092</v>
      </c>
      <c r="AR12">
        <f t="shared" si="14"/>
        <v>1080.881691513154</v>
      </c>
      <c r="AS12">
        <f t="shared" si="15"/>
        <v>-367.10846079174894</v>
      </c>
      <c r="AT12">
        <f t="shared" si="16"/>
        <v>163.96177886010278</v>
      </c>
      <c r="AU12">
        <f t="shared" si="17"/>
        <v>877.73500958150782</v>
      </c>
      <c r="AW12">
        <v>9</v>
      </c>
      <c r="AX12">
        <f>(R12*SUMPRODUCT(K13:$K$23, X13:$X$23)-$AZ$3*SUMPRODUCT(K12:$K$22, W13:$W$23))/Z12</f>
        <v>11228.843716447676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4311.1851263920953</v>
      </c>
      <c r="P13">
        <f t="shared" si="30"/>
        <v>215.55925631960477</v>
      </c>
      <c r="Q13" s="5">
        <f t="shared" si="31"/>
        <v>25</v>
      </c>
      <c r="R13">
        <f t="shared" si="0"/>
        <v>1000000</v>
      </c>
      <c r="S13">
        <f t="shared" si="1"/>
        <v>11978.223889382478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10105.578169575245</v>
      </c>
      <c r="AC13">
        <f t="shared" si="2"/>
        <v>10649.09900360541</v>
      </c>
      <c r="AE13">
        <f t="shared" si="3"/>
        <v>3832.8084078070583</v>
      </c>
      <c r="AF13">
        <f t="shared" si="4"/>
        <v>-191.64042039035292</v>
      </c>
      <c r="AG13">
        <f t="shared" si="5"/>
        <v>-22.225955830239556</v>
      </c>
      <c r="AH13">
        <f t="shared" si="6"/>
        <v>-1928.1601711684691</v>
      </c>
      <c r="AI13">
        <f t="shared" si="7"/>
        <v>1690.7818604179968</v>
      </c>
      <c r="AJ13">
        <f t="shared" si="8"/>
        <v>-543.52083403016513</v>
      </c>
      <c r="AK13">
        <f t="shared" si="32"/>
        <v>962.27223098943659</v>
      </c>
      <c r="AL13">
        <f t="shared" si="9"/>
        <v>2109.5332573772685</v>
      </c>
      <c r="AN13">
        <f t="shared" si="10"/>
        <v>2058.0389146510515</v>
      </c>
      <c r="AO13">
        <f t="shared" si="11"/>
        <v>-102.90194573255259</v>
      </c>
      <c r="AP13">
        <f t="shared" si="12"/>
        <v>-11.934299121442299</v>
      </c>
      <c r="AQ13">
        <f t="shared" si="13"/>
        <v>-1035.3318621045721</v>
      </c>
      <c r="AR13">
        <f t="shared" si="14"/>
        <v>907.87080769248462</v>
      </c>
      <c r="AS13">
        <f t="shared" si="15"/>
        <v>-291.84527592853908</v>
      </c>
      <c r="AT13">
        <f t="shared" si="16"/>
        <v>516.69519765988741</v>
      </c>
      <c r="AU13">
        <f t="shared" si="17"/>
        <v>1132.7207294238331</v>
      </c>
      <c r="AW13">
        <v>10</v>
      </c>
      <c r="AX13">
        <f>(R13*SUMPRODUCT(K14:$K$23, X14:$X$23)-$AZ$3*SUMPRODUCT(K13:$K$22, W14:$W$23))/Z13</f>
        <v>11978.223889382478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4311.1851263920953</v>
      </c>
      <c r="P14">
        <f t="shared" si="30"/>
        <v>215.55925631960477</v>
      </c>
      <c r="Q14" s="5">
        <f t="shared" si="31"/>
        <v>25</v>
      </c>
      <c r="R14">
        <f t="shared" si="0"/>
        <v>1000000</v>
      </c>
      <c r="S14">
        <f t="shared" si="1"/>
        <v>12596.335199712101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10649.09900360541</v>
      </c>
      <c r="AC14">
        <f t="shared" si="2"/>
        <v>11061.149881193276</v>
      </c>
      <c r="AE14">
        <f t="shared" si="3"/>
        <v>3785.7570549316642</v>
      </c>
      <c r="AF14">
        <f t="shared" si="4"/>
        <v>-189.28785274658321</v>
      </c>
      <c r="AG14">
        <f t="shared" si="5"/>
        <v>-21.953111174443197</v>
      </c>
      <c r="AH14">
        <f t="shared" si="6"/>
        <v>-2023.403899758649</v>
      </c>
      <c r="AI14">
        <f t="shared" si="7"/>
        <v>1551.1121912519889</v>
      </c>
      <c r="AJ14">
        <f t="shared" si="8"/>
        <v>-412.05087758786613</v>
      </c>
      <c r="AK14">
        <f t="shared" si="32"/>
        <v>997.18977440533445</v>
      </c>
      <c r="AL14">
        <f t="shared" si="9"/>
        <v>2136.2510880694572</v>
      </c>
      <c r="AN14">
        <f t="shared" si="10"/>
        <v>1872.5411885100527</v>
      </c>
      <c r="AO14">
        <f t="shared" si="11"/>
        <v>-93.627059425502637</v>
      </c>
      <c r="AP14">
        <f t="shared" si="12"/>
        <v>-10.858622012348654</v>
      </c>
      <c r="AQ14">
        <f t="shared" si="13"/>
        <v>-1000.8320894110647</v>
      </c>
      <c r="AR14">
        <f t="shared" si="14"/>
        <v>767.22341766113675</v>
      </c>
      <c r="AS14">
        <f t="shared" si="15"/>
        <v>-203.81187404507676</v>
      </c>
      <c r="AT14">
        <f t="shared" si="16"/>
        <v>493.23791734140798</v>
      </c>
      <c r="AU14">
        <f t="shared" si="17"/>
        <v>1056.6494609574679</v>
      </c>
      <c r="AW14">
        <v>11</v>
      </c>
      <c r="AX14">
        <f>(R14*SUMPRODUCT(K15:$K$23, X15:$X$23)-$AZ$3*SUMPRODUCT(K14:$K$22, W15:$W$23))/Z14</f>
        <v>12596.335199712101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4311.1851263920953</v>
      </c>
      <c r="P15">
        <f t="shared" si="30"/>
        <v>215.55925631960477</v>
      </c>
      <c r="Q15" s="5">
        <f t="shared" si="31"/>
        <v>25</v>
      </c>
      <c r="R15">
        <f t="shared" si="0"/>
        <v>1000000</v>
      </c>
      <c r="S15">
        <f t="shared" si="1"/>
        <v>13121.709324364332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11061.149881193276</v>
      </c>
      <c r="AC15">
        <f t="shared" si="2"/>
        <v>11379.412832120732</v>
      </c>
      <c r="AE15">
        <f t="shared" si="3"/>
        <v>3738.7473031293389</v>
      </c>
      <c r="AF15">
        <f t="shared" si="4"/>
        <v>-186.93736515646697</v>
      </c>
      <c r="AG15">
        <f t="shared" si="5"/>
        <v>-21.680507757841212</v>
      </c>
      <c r="AH15">
        <f t="shared" si="6"/>
        <v>-2122.8921943020664</v>
      </c>
      <c r="AI15">
        <f t="shared" si="7"/>
        <v>1407.2372359129645</v>
      </c>
      <c r="AJ15">
        <f t="shared" si="8"/>
        <v>-318.26295092745568</v>
      </c>
      <c r="AK15">
        <f t="shared" si="32"/>
        <v>1022.9071873416304</v>
      </c>
      <c r="AL15">
        <f t="shared" si="9"/>
        <v>2111.8814723271394</v>
      </c>
      <c r="AN15">
        <f t="shared" si="10"/>
        <v>1703.5187524761125</v>
      </c>
      <c r="AO15">
        <f t="shared" si="11"/>
        <v>-85.175937623805638</v>
      </c>
      <c r="AP15">
        <f t="shared" si="12"/>
        <v>-9.8784829607963136</v>
      </c>
      <c r="AQ15">
        <f t="shared" si="13"/>
        <v>-967.27228915733633</v>
      </c>
      <c r="AR15">
        <f t="shared" si="14"/>
        <v>641.19204273417438</v>
      </c>
      <c r="AS15">
        <f t="shared" si="15"/>
        <v>-145.01298460837691</v>
      </c>
      <c r="AT15">
        <f t="shared" si="16"/>
        <v>466.07631765338959</v>
      </c>
      <c r="AU15">
        <f t="shared" si="17"/>
        <v>962.25537577918703</v>
      </c>
      <c r="AW15">
        <v>12</v>
      </c>
      <c r="AX15">
        <f>(R15*SUMPRODUCT(K16:$K$23, X16:$X$23)-$AZ$3*SUMPRODUCT(K15:$K$22, W16:$W$23))/Z15</f>
        <v>13121.709324364332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4311.1851263920953</v>
      </c>
      <c r="P16">
        <f t="shared" si="30"/>
        <v>215.55925631960477</v>
      </c>
      <c r="Q16" s="5">
        <f t="shared" si="31"/>
        <v>25</v>
      </c>
      <c r="R16">
        <f t="shared" si="0"/>
        <v>1000000</v>
      </c>
      <c r="S16">
        <f t="shared" si="1"/>
        <v>13117.616719866026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11379.412832120732</v>
      </c>
      <c r="AC16">
        <f t="shared" si="2"/>
        <v>11220.590998508631</v>
      </c>
      <c r="AE16">
        <f t="shared" si="3"/>
        <v>3687.7159971322521</v>
      </c>
      <c r="AF16">
        <f t="shared" si="4"/>
        <v>-184.38579985661261</v>
      </c>
      <c r="AG16">
        <f t="shared" si="5"/>
        <v>-21.384583873219064</v>
      </c>
      <c r="AH16">
        <f t="shared" si="6"/>
        <v>-3164.7522817494596</v>
      </c>
      <c r="AI16">
        <f t="shared" si="7"/>
        <v>317.19333165296075</v>
      </c>
      <c r="AJ16">
        <f t="shared" si="8"/>
        <v>158.82183361210082</v>
      </c>
      <c r="AK16">
        <f t="shared" si="32"/>
        <v>1041.7920120577462</v>
      </c>
      <c r="AL16">
        <f t="shared" si="9"/>
        <v>1517.8071773228078</v>
      </c>
      <c r="AN16">
        <f t="shared" si="10"/>
        <v>1547.8199505760365</v>
      </c>
      <c r="AO16">
        <f t="shared" si="11"/>
        <v>-77.390997528801833</v>
      </c>
      <c r="AP16">
        <f t="shared" si="12"/>
        <v>-8.9756059250427143</v>
      </c>
      <c r="AQ16">
        <f t="shared" si="13"/>
        <v>-1328.3199476673731</v>
      </c>
      <c r="AR16">
        <f t="shared" si="14"/>
        <v>133.13339945481894</v>
      </c>
      <c r="AS16">
        <f t="shared" si="15"/>
        <v>66.661207870412184</v>
      </c>
      <c r="AT16">
        <f t="shared" si="16"/>
        <v>437.26427465338821</v>
      </c>
      <c r="AU16">
        <f t="shared" si="17"/>
        <v>637.0588819786193</v>
      </c>
      <c r="AW16">
        <v>13</v>
      </c>
      <c r="AX16">
        <f>(R16*SUMPRODUCT(K17:$K$23, X17:$X$23)-$AZ$3*SUMPRODUCT(K16:$K$22, W17:$W$23))/Z16</f>
        <v>13117.616719866026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4311.1851263920953</v>
      </c>
      <c r="P17">
        <f t="shared" si="30"/>
        <v>215.55925631960477</v>
      </c>
      <c r="Q17" s="5">
        <f t="shared" si="31"/>
        <v>25</v>
      </c>
      <c r="R17">
        <f t="shared" si="0"/>
        <v>1000000</v>
      </c>
      <c r="S17">
        <f t="shared" si="1"/>
        <v>12593.22994085766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11220.590998508631</v>
      </c>
      <c r="AC17">
        <f t="shared" si="2"/>
        <v>10609.814982306138</v>
      </c>
      <c r="AE17">
        <f t="shared" si="3"/>
        <v>3632.1798903304275</v>
      </c>
      <c r="AF17">
        <f t="shared" si="4"/>
        <v>-181.60899451652139</v>
      </c>
      <c r="AG17">
        <f t="shared" si="5"/>
        <v>-21.062537236542266</v>
      </c>
      <c r="AH17">
        <f t="shared" si="6"/>
        <v>-4328.0319177842912</v>
      </c>
      <c r="AI17">
        <f t="shared" si="7"/>
        <v>-898.52355920692708</v>
      </c>
      <c r="AJ17">
        <f t="shared" si="8"/>
        <v>610.77601620249334</v>
      </c>
      <c r="AK17">
        <f t="shared" si="32"/>
        <v>1026.9813326025776</v>
      </c>
      <c r="AL17">
        <f t="shared" si="9"/>
        <v>739.23378959814386</v>
      </c>
      <c r="AN17">
        <f t="shared" si="10"/>
        <v>1404.3407226071183</v>
      </c>
      <c r="AO17">
        <f t="shared" si="11"/>
        <v>-70.217036130355922</v>
      </c>
      <c r="AP17">
        <f t="shared" si="12"/>
        <v>-8.1435886040364132</v>
      </c>
      <c r="AQ17">
        <f t="shared" si="13"/>
        <v>-1673.3839331770903</v>
      </c>
      <c r="AR17">
        <f t="shared" si="14"/>
        <v>-347.40383530436429</v>
      </c>
      <c r="AS17">
        <f t="shared" si="15"/>
        <v>236.14954595954114</v>
      </c>
      <c r="AT17">
        <f t="shared" si="16"/>
        <v>397.07056100680137</v>
      </c>
      <c r="AU17">
        <f t="shared" si="17"/>
        <v>285.81627166197825</v>
      </c>
      <c r="AW17">
        <v>14</v>
      </c>
      <c r="AX17">
        <f>(R17*SUMPRODUCT(K18:$K$23, X18:$X$23)-$AZ$3*SUMPRODUCT(K17:$K$22, W18:$W$23))/Z17</f>
        <v>12593.22994085766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4311.1851263920953</v>
      </c>
      <c r="P18">
        <f t="shared" si="30"/>
        <v>215.55925631960477</v>
      </c>
      <c r="Q18" s="5">
        <f t="shared" si="31"/>
        <v>25</v>
      </c>
      <c r="R18">
        <f t="shared" si="0"/>
        <v>1000000</v>
      </c>
      <c r="S18">
        <f t="shared" si="1"/>
        <v>11596.449961118091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10609.814982306138</v>
      </c>
      <c r="AC18">
        <f t="shared" si="2"/>
        <v>9608.3273284202442</v>
      </c>
      <c r="AE18">
        <f t="shared" si="3"/>
        <v>3572.0654171475562</v>
      </c>
      <c r="AF18">
        <f t="shared" si="4"/>
        <v>-178.60327085737782</v>
      </c>
      <c r="AG18">
        <f t="shared" si="5"/>
        <v>-20.713941250633056</v>
      </c>
      <c r="AH18">
        <f t="shared" si="6"/>
        <v>-5518.8245417515727</v>
      </c>
      <c r="AI18">
        <f t="shared" si="7"/>
        <v>-2146.0763367120276</v>
      </c>
      <c r="AJ18">
        <f t="shared" si="8"/>
        <v>1001.4876538858935</v>
      </c>
      <c r="AK18">
        <f t="shared" si="32"/>
        <v>980.22939900174219</v>
      </c>
      <c r="AL18">
        <f t="shared" si="9"/>
        <v>-164.35928382439192</v>
      </c>
      <c r="AN18">
        <f t="shared" si="10"/>
        <v>1272.2331591533602</v>
      </c>
      <c r="AO18">
        <f t="shared" si="11"/>
        <v>-63.611657957668008</v>
      </c>
      <c r="AP18">
        <f t="shared" si="12"/>
        <v>-7.3775140817140858</v>
      </c>
      <c r="AQ18">
        <f t="shared" si="13"/>
        <v>-1965.5943443422282</v>
      </c>
      <c r="AR18">
        <f t="shared" si="14"/>
        <v>-764.35035722825023</v>
      </c>
      <c r="AS18">
        <f t="shared" si="15"/>
        <v>356.69162038297156</v>
      </c>
      <c r="AT18">
        <f t="shared" si="16"/>
        <v>349.1202425914226</v>
      </c>
      <c r="AU18">
        <f t="shared" si="17"/>
        <v>-58.538494253855987</v>
      </c>
      <c r="AW18">
        <v>15</v>
      </c>
      <c r="AX18">
        <f>(R18*SUMPRODUCT(K19:$K$23, X19:$X$23)-$AZ$3*SUMPRODUCT(K18:$K$22, W19:$W$23))/Z18</f>
        <v>11596.449961118091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4311.1851263920953</v>
      </c>
      <c r="P19">
        <f t="shared" si="30"/>
        <v>215.55925631960477</v>
      </c>
      <c r="Q19" s="5">
        <f t="shared" si="31"/>
        <v>25</v>
      </c>
      <c r="R19">
        <f t="shared" si="0"/>
        <v>1000000</v>
      </c>
      <c r="S19">
        <f t="shared" si="1"/>
        <v>10148.670507169307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9608.3273284202442</v>
      </c>
      <c r="AC19">
        <f t="shared" si="2"/>
        <v>8255.8169066231003</v>
      </c>
      <c r="AE19">
        <f t="shared" si="3"/>
        <v>3507.095341099749</v>
      </c>
      <c r="AF19">
        <f t="shared" si="4"/>
        <v>-175.35476705498746</v>
      </c>
      <c r="AG19">
        <f t="shared" si="5"/>
        <v>-20.337188257296752</v>
      </c>
      <c r="AH19">
        <f t="shared" si="6"/>
        <v>-6784.5432331990478</v>
      </c>
      <c r="AI19">
        <f t="shared" si="7"/>
        <v>-3473.1398474115831</v>
      </c>
      <c r="AJ19">
        <f t="shared" si="8"/>
        <v>1352.5104217971439</v>
      </c>
      <c r="AK19">
        <f t="shared" si="32"/>
        <v>905.80475317255059</v>
      </c>
      <c r="AL19">
        <f t="shared" si="9"/>
        <v>-1214.8246724418887</v>
      </c>
      <c r="AN19">
        <f t="shared" si="10"/>
        <v>1150.6335856283288</v>
      </c>
      <c r="AO19">
        <f t="shared" si="11"/>
        <v>-57.531679281416437</v>
      </c>
      <c r="AP19">
        <f t="shared" si="12"/>
        <v>-6.6723740218461716</v>
      </c>
      <c r="AQ19">
        <f t="shared" si="13"/>
        <v>-2225.9227503117377</v>
      </c>
      <c r="AR19">
        <f t="shared" si="14"/>
        <v>-1139.4932179866714</v>
      </c>
      <c r="AS19">
        <f t="shared" si="15"/>
        <v>443.74154816792822</v>
      </c>
      <c r="AT19">
        <f t="shared" si="16"/>
        <v>297.18307307131499</v>
      </c>
      <c r="AU19">
        <f t="shared" si="17"/>
        <v>-398.56859674742827</v>
      </c>
      <c r="AW19">
        <v>16</v>
      </c>
      <c r="AX19">
        <f>(R19*SUMPRODUCT(K20:$K$23, X20:$X$23)-$AZ$3*SUMPRODUCT(K19:$K$22, W20:$W$23))/Z19</f>
        <v>10148.670507169307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4311.1851263920953</v>
      </c>
      <c r="P20">
        <f t="shared" si="30"/>
        <v>215.55925631960477</v>
      </c>
      <c r="Q20" s="5">
        <f t="shared" si="31"/>
        <v>25</v>
      </c>
      <c r="R20">
        <f t="shared" si="0"/>
        <v>1000000</v>
      </c>
      <c r="S20">
        <f t="shared" si="1"/>
        <v>8279.1016511763246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8255.8169066231003</v>
      </c>
      <c r="AC20">
        <f t="shared" si="2"/>
        <v>6600.615100942211</v>
      </c>
      <c r="AE20">
        <f t="shared" si="3"/>
        <v>3437.1450970381452</v>
      </c>
      <c r="AF20">
        <f t="shared" si="4"/>
        <v>-171.85725485190727</v>
      </c>
      <c r="AG20">
        <f t="shared" si="5"/>
        <v>-19.931555919489078</v>
      </c>
      <c r="AH20">
        <f t="shared" si="6"/>
        <v>-8090.41820938825</v>
      </c>
      <c r="AI20">
        <f t="shared" si="7"/>
        <v>-4845.0619231215014</v>
      </c>
      <c r="AJ20">
        <f t="shared" si="8"/>
        <v>1655.2018056808893</v>
      </c>
      <c r="AK20">
        <f t="shared" si="32"/>
        <v>806.47733241665367</v>
      </c>
      <c r="AL20">
        <f t="shared" si="9"/>
        <v>-2383.3827850239586</v>
      </c>
      <c r="AN20">
        <f t="shared" si="10"/>
        <v>1038.7941782116463</v>
      </c>
      <c r="AO20">
        <f t="shared" si="11"/>
        <v>-51.939708910582318</v>
      </c>
      <c r="AP20">
        <f t="shared" si="12"/>
        <v>-6.0238318916786042</v>
      </c>
      <c r="AQ20">
        <f t="shared" si="13"/>
        <v>-2445.1337077541871</v>
      </c>
      <c r="AR20">
        <f t="shared" si="14"/>
        <v>-1464.3030703448019</v>
      </c>
      <c r="AS20">
        <f t="shared" si="15"/>
        <v>500.24481101724939</v>
      </c>
      <c r="AT20">
        <f t="shared" si="16"/>
        <v>243.73831599253575</v>
      </c>
      <c r="AU20">
        <f t="shared" si="17"/>
        <v>-720.31994333501689</v>
      </c>
      <c r="AW20">
        <v>17</v>
      </c>
      <c r="AX20">
        <f>(R20*SUMPRODUCT(K21:$K$23, X21:$X$23)-$AZ$3*SUMPRODUCT(K20:$K$22, W21:$W$23))/Z20</f>
        <v>8279.1016511763246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4311.1851263920953</v>
      </c>
      <c r="P21">
        <f t="shared" si="30"/>
        <v>215.55925631960477</v>
      </c>
      <c r="Q21" s="5">
        <f t="shared" si="31"/>
        <v>25</v>
      </c>
      <c r="R21">
        <f t="shared" si="0"/>
        <v>1000000</v>
      </c>
      <c r="S21">
        <f t="shared" si="1"/>
        <v>5972.7410356940454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6600.615100942211</v>
      </c>
      <c r="AC21">
        <f t="shared" si="2"/>
        <v>4657.2302288810079</v>
      </c>
      <c r="AE21">
        <f t="shared" si="3"/>
        <v>3361.6360684223646</v>
      </c>
      <c r="AF21">
        <f t="shared" si="4"/>
        <v>-168.08180342111825</v>
      </c>
      <c r="AG21">
        <f t="shared" si="5"/>
        <v>-19.493688915393548</v>
      </c>
      <c r="AH21">
        <f t="shared" si="6"/>
        <v>-9542.0577960255396</v>
      </c>
      <c r="AI21">
        <f t="shared" si="7"/>
        <v>-6367.9972199396871</v>
      </c>
      <c r="AJ21">
        <f t="shared" si="8"/>
        <v>1943.3848720612032</v>
      </c>
      <c r="AK21">
        <f t="shared" si="32"/>
        <v>685.59185561604204</v>
      </c>
      <c r="AL21">
        <f t="shared" si="9"/>
        <v>-3739.0204922624416</v>
      </c>
      <c r="AN21">
        <f t="shared" si="10"/>
        <v>935.88934486489518</v>
      </c>
      <c r="AO21">
        <f t="shared" si="11"/>
        <v>-46.794467243244767</v>
      </c>
      <c r="AP21">
        <f t="shared" si="12"/>
        <v>-5.4271001907085443</v>
      </c>
      <c r="AQ21">
        <f t="shared" si="13"/>
        <v>-2656.5368878780369</v>
      </c>
      <c r="AR21">
        <f t="shared" si="14"/>
        <v>-1772.869110447095</v>
      </c>
      <c r="AS21">
        <f t="shared" si="15"/>
        <v>541.04405049035472</v>
      </c>
      <c r="AT21">
        <f t="shared" si="16"/>
        <v>190.87078420667049</v>
      </c>
      <c r="AU21">
        <f t="shared" si="17"/>
        <v>-1040.9542757500697</v>
      </c>
      <c r="AW21">
        <v>18</v>
      </c>
      <c r="AX21">
        <f>(R21*SUMPRODUCT(K22:$K$23, X22:$X$23)-$AZ$3*SUMPRODUCT(K21:$K$22, W22:$W$23))/Z21</f>
        <v>5972.7410356940454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4311.1851263920953</v>
      </c>
      <c r="P22">
        <f t="shared" si="30"/>
        <v>215.55925631960477</v>
      </c>
      <c r="Q22" s="5">
        <f t="shared" si="31"/>
        <v>25</v>
      </c>
      <c r="R22">
        <f t="shared" si="0"/>
        <v>1000000</v>
      </c>
      <c r="S22">
        <f t="shared" si="1"/>
        <v>3214.7327177274537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4657.2302288810079</v>
      </c>
      <c r="AC22">
        <f t="shared" si="2"/>
        <v>2445.8392089358244</v>
      </c>
      <c r="AE22">
        <f t="shared" si="3"/>
        <v>3280.0442664996385</v>
      </c>
      <c r="AF22">
        <f t="shared" si="4"/>
        <v>-164.00221332498191</v>
      </c>
      <c r="AG22">
        <f t="shared" si="5"/>
        <v>-19.020548702605886</v>
      </c>
      <c r="AH22">
        <f t="shared" si="6"/>
        <v>-11128.132945349069</v>
      </c>
      <c r="AI22">
        <f t="shared" si="7"/>
        <v>-8031.1114408770181</v>
      </c>
      <c r="AJ22">
        <f t="shared" si="8"/>
        <v>2211.3910199451834</v>
      </c>
      <c r="AK22">
        <f t="shared" si="32"/>
        <v>544.12905974389662</v>
      </c>
      <c r="AL22">
        <f t="shared" si="9"/>
        <v>-5275.5913611879387</v>
      </c>
      <c r="AN22">
        <f t="shared" si="10"/>
        <v>841.19305784992048</v>
      </c>
      <c r="AO22">
        <f t="shared" si="11"/>
        <v>-42.059652892496018</v>
      </c>
      <c r="AP22">
        <f t="shared" si="12"/>
        <v>-4.8779687788186585</v>
      </c>
      <c r="AQ22">
        <f t="shared" si="13"/>
        <v>-2853.8969050098508</v>
      </c>
      <c r="AR22">
        <f t="shared" si="14"/>
        <v>-2059.6414688312452</v>
      </c>
      <c r="AS22">
        <f t="shared" si="15"/>
        <v>567.12855773580714</v>
      </c>
      <c r="AT22">
        <f t="shared" si="16"/>
        <v>139.54616171062608</v>
      </c>
      <c r="AU22">
        <f t="shared" si="17"/>
        <v>-1352.9667493848121</v>
      </c>
      <c r="AW22">
        <v>19</v>
      </c>
      <c r="AX22">
        <f>(R22*SUMPRODUCT(K23:$K$23, X23:$X$23)-$AZ$3*SUMPRODUCT(K22:$K$22, W23:$W$23))/Z22</f>
        <v>3214.7327177274537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4311.1851263920953</v>
      </c>
      <c r="P23">
        <f t="shared" si="30"/>
        <v>215.55925631960477</v>
      </c>
      <c r="Q23" s="5">
        <f t="shared" si="31"/>
        <v>25</v>
      </c>
      <c r="R23">
        <f t="shared" si="0"/>
        <v>1000000</v>
      </c>
      <c r="S23">
        <f t="shared" si="1"/>
        <v>3303.3304722442731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2445.8392089358244</v>
      </c>
      <c r="AC23">
        <f t="shared" si="2"/>
        <v>2445.8392089358244</v>
      </c>
      <c r="AE23">
        <f t="shared" si="3"/>
        <v>3192.0710651595377</v>
      </c>
      <c r="AF23">
        <f t="shared" si="4"/>
        <v>-159.60355325797687</v>
      </c>
      <c r="AG23">
        <f t="shared" si="5"/>
        <v>-18.510403587278148</v>
      </c>
      <c r="AH23">
        <f t="shared" si="6"/>
        <v>-12797.585132067043</v>
      </c>
      <c r="AI23">
        <f t="shared" si="7"/>
        <v>-9783.6280237527608</v>
      </c>
      <c r="AJ23">
        <f t="shared" si="8"/>
        <v>0</v>
      </c>
      <c r="AK23">
        <f t="shared" si="32"/>
        <v>383.48147045861697</v>
      </c>
      <c r="AL23">
        <f t="shared" si="9"/>
        <v>-9400.1465532941438</v>
      </c>
      <c r="AN23">
        <f t="shared" si="10"/>
        <v>754.1030434889459</v>
      </c>
      <c r="AO23">
        <f t="shared" si="11"/>
        <v>-37.705152174447292</v>
      </c>
      <c r="AP23">
        <f t="shared" si="12"/>
        <v>-4.372945149539615</v>
      </c>
      <c r="AQ23">
        <f t="shared" si="13"/>
        <v>-3023.3342868631607</v>
      </c>
      <c r="AR23">
        <f t="shared" si="14"/>
        <v>-2311.3093406982016</v>
      </c>
      <c r="AS23">
        <f t="shared" si="15"/>
        <v>0</v>
      </c>
      <c r="AT23">
        <f t="shared" si="16"/>
        <v>90.594644696610501</v>
      </c>
      <c r="AU23">
        <f t="shared" si="17"/>
        <v>-2220.7146960015912</v>
      </c>
      <c r="AW23">
        <v>20</v>
      </c>
      <c r="AX23">
        <f>(R23*SUMPRODUCT(K$23:$K24, X$23:$X24)-$AZ$3*SUMPRODUCT(K$22:$K23, W$23:$W24))/Z23</f>
        <v>3303.3304722442731</v>
      </c>
    </row>
    <row r="25" spans="5:50" x14ac:dyDescent="0.25">
      <c r="AN25" s="6">
        <f t="shared" ref="AN25:AU25" si="33">SUM(AN3:AN23)</f>
        <v>42934.721341631091</v>
      </c>
      <c r="AO25" s="6">
        <f t="shared" si="33"/>
        <v>-5380.1249118756268</v>
      </c>
      <c r="AP25" s="6">
        <f t="shared" si="33"/>
        <v>-1746.405433693561</v>
      </c>
      <c r="AQ25" s="6">
        <f t="shared" si="33"/>
        <v>-31740.900899997105</v>
      </c>
      <c r="AR25" s="6">
        <f t="shared" si="33"/>
        <v>4067.2900960647939</v>
      </c>
      <c r="AS25" s="6">
        <f t="shared" si="33"/>
        <v>-6018.9357706781229</v>
      </c>
      <c r="AT25" s="6">
        <f t="shared" si="33"/>
        <v>4319.8657049012763</v>
      </c>
      <c r="AU25" s="7">
        <f t="shared" si="33"/>
        <v>2368.2200302879478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17231.672735223958</v>
      </c>
      <c r="K3">
        <v>1</v>
      </c>
      <c r="L3" s="2">
        <v>0</v>
      </c>
      <c r="O3">
        <f>$C$3</f>
        <v>17231.672735223958</v>
      </c>
      <c r="P3">
        <f>O3*B5</f>
        <v>13785.338188179167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17231.672735223958</v>
      </c>
      <c r="AF3">
        <f t="shared" ref="AF3:AF23" si="4">-$Z3*P3</f>
        <v>-13785.338188179167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1923.9019600447912</v>
      </c>
      <c r="AJ3">
        <f t="shared" ref="AJ3:AJ23" si="8">AB3-AC3</f>
        <v>0</v>
      </c>
      <c r="AL3">
        <f t="shared" ref="AL3:AL23" si="9">SUM(AI3:AK3)</f>
        <v>1923.9019600447912</v>
      </c>
      <c r="AN3">
        <f t="shared" ref="AN3:AN23" si="10">AE3*$K3</f>
        <v>17231.672735223958</v>
      </c>
      <c r="AO3">
        <f t="shared" ref="AO3:AO23" si="11">AF3*$K3</f>
        <v>-13785.338188179167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1923.9019600447912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1923.9019600447912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13209.818713845025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1000000</v>
      </c>
      <c r="S4">
        <f t="shared" si="1"/>
        <v>11182.411071162727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11045.13638552092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-11045.13638552092</v>
      </c>
      <c r="AK4">
        <f>H4*SUM(AB4, AE4:AF4)</f>
        <v>0</v>
      </c>
      <c r="AL4">
        <f t="shared" si="9"/>
        <v>-13321.08338552092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-2164.6823283241392</v>
      </c>
      <c r="AR4">
        <f t="shared" si="14"/>
        <v>-2164.6823283241392</v>
      </c>
      <c r="AS4">
        <f t="shared" si="15"/>
        <v>-10505.170615865436</v>
      </c>
      <c r="AT4">
        <f t="shared" si="16"/>
        <v>0</v>
      </c>
      <c r="AU4">
        <f t="shared" si="17"/>
        <v>-12669.852944189573</v>
      </c>
      <c r="AW4">
        <v>1</v>
      </c>
      <c r="AX4">
        <f>(R4*SUMPRODUCT(K5:$K$23, X5:$X$23)-$AZ$3*SUMPRODUCT(K4:$K$22, W5:$W$23))/Z4</f>
        <v>11182.411071162727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17231.672735223958</v>
      </c>
      <c r="P5">
        <f t="shared" ref="P5:P23" si="30">O5*$C$5</f>
        <v>861.58363676119791</v>
      </c>
      <c r="Q5" s="5">
        <f t="shared" ref="Q5:Q23" si="31">$C$8</f>
        <v>25</v>
      </c>
      <c r="R5">
        <f t="shared" si="0"/>
        <v>1000000</v>
      </c>
      <c r="S5">
        <f t="shared" si="1"/>
        <v>21831.638038910973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11045.13638552092</v>
      </c>
      <c r="AC5">
        <f t="shared" si="2"/>
        <v>21295.866935225931</v>
      </c>
      <c r="AE5">
        <f t="shared" si="3"/>
        <v>16808.789564330615</v>
      </c>
      <c r="AF5">
        <f t="shared" si="4"/>
        <v>-840.4394782165308</v>
      </c>
      <c r="AG5">
        <f t="shared" si="5"/>
        <v>-24.386473998503771</v>
      </c>
      <c r="AH5">
        <f t="shared" si="6"/>
        <v>-2387.8525298490899</v>
      </c>
      <c r="AI5">
        <f t="shared" si="7"/>
        <v>13556.11108226649</v>
      </c>
      <c r="AJ5">
        <f t="shared" si="8"/>
        <v>-10250.730549705011</v>
      </c>
      <c r="AK5">
        <f>H5*SUM(AB5, AE5:AF5)</f>
        <v>1401.9999478778568</v>
      </c>
      <c r="AL5">
        <f t="shared" si="9"/>
        <v>4707.3804804393367</v>
      </c>
      <c r="AN5">
        <f t="shared" si="10"/>
        <v>15198.264987540966</v>
      </c>
      <c r="AO5">
        <f t="shared" si="11"/>
        <v>-759.91324937704837</v>
      </c>
      <c r="AP5">
        <f t="shared" si="12"/>
        <v>-22.049897913383621</v>
      </c>
      <c r="AQ5">
        <f t="shared" si="13"/>
        <v>-2159.0618028099389</v>
      </c>
      <c r="AR5">
        <f t="shared" si="14"/>
        <v>12257.240037440595</v>
      </c>
      <c r="AS5">
        <f t="shared" si="15"/>
        <v>-9268.5626537262488</v>
      </c>
      <c r="AT5">
        <f t="shared" si="16"/>
        <v>1267.6681232052088</v>
      </c>
      <c r="AU5">
        <f t="shared" si="17"/>
        <v>4256.3455069195561</v>
      </c>
      <c r="AW5">
        <v>2</v>
      </c>
      <c r="AX5">
        <f>(R5*SUMPRODUCT(K6:$K$23, X6:$X$23)-$AZ$3*SUMPRODUCT(K5:$K$22, W6:$W$23))/Z5</f>
        <v>21831.638038910973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17231.672735223958</v>
      </c>
      <c r="P6">
        <f t="shared" si="30"/>
        <v>861.58363676119791</v>
      </c>
      <c r="Q6" s="5">
        <f t="shared" si="31"/>
        <v>25</v>
      </c>
      <c r="R6">
        <f t="shared" si="0"/>
        <v>1000000</v>
      </c>
      <c r="S6">
        <f t="shared" si="1"/>
        <v>31071.348054983588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21295.866935225931</v>
      </c>
      <c r="AC6">
        <f t="shared" si="2"/>
        <v>29895.130432670208</v>
      </c>
      <c r="AE6">
        <f t="shared" si="3"/>
        <v>16579.361252077459</v>
      </c>
      <c r="AF6">
        <f t="shared" si="4"/>
        <v>-828.96806260387302</v>
      </c>
      <c r="AG6">
        <f t="shared" si="5"/>
        <v>-24.053615552637147</v>
      </c>
      <c r="AH6">
        <f t="shared" si="6"/>
        <v>-3559.7482352633524</v>
      </c>
      <c r="AI6">
        <f t="shared" si="7"/>
        <v>12166.591338657596</v>
      </c>
      <c r="AJ6">
        <f t="shared" si="8"/>
        <v>-8599.2634974442772</v>
      </c>
      <c r="AK6">
        <f>H6*SUM(AB6, AE6:AF6)</f>
        <v>2026.4304288210637</v>
      </c>
      <c r="AL6">
        <f t="shared" si="9"/>
        <v>5593.7582700343828</v>
      </c>
      <c r="AN6">
        <f t="shared" si="10"/>
        <v>14213.349026317374</v>
      </c>
      <c r="AO6">
        <f t="shared" si="11"/>
        <v>-710.66745131586879</v>
      </c>
      <c r="AP6">
        <f t="shared" si="12"/>
        <v>-20.6209653071917</v>
      </c>
      <c r="AQ6">
        <f t="shared" si="13"/>
        <v>-3051.7426663391807</v>
      </c>
      <c r="AR6">
        <f t="shared" si="14"/>
        <v>10430.317943355132</v>
      </c>
      <c r="AS6">
        <f t="shared" si="15"/>
        <v>-7372.0773436389754</v>
      </c>
      <c r="AT6">
        <f t="shared" si="16"/>
        <v>1737.2420158089453</v>
      </c>
      <c r="AU6">
        <f t="shared" si="17"/>
        <v>4795.482615525103</v>
      </c>
      <c r="AW6">
        <v>3</v>
      </c>
      <c r="AX6">
        <f>(R6*SUMPRODUCT(K7:$K$23, X7:$X$23)-$AZ$3*SUMPRODUCT(K6:$K$22, W7:$W$23))/Z6</f>
        <v>31071.348054983588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17231.672735223958</v>
      </c>
      <c r="P7">
        <f t="shared" si="30"/>
        <v>861.58363676119791</v>
      </c>
      <c r="Q7" s="5">
        <f t="shared" si="31"/>
        <v>25</v>
      </c>
      <c r="R7">
        <f t="shared" si="0"/>
        <v>1000000</v>
      </c>
      <c r="S7">
        <f t="shared" si="1"/>
        <v>38896.177291968663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29895.130432670208</v>
      </c>
      <c r="AC7">
        <f t="shared" si="2"/>
        <v>36860.155254002835</v>
      </c>
      <c r="AE7">
        <f t="shared" si="3"/>
        <v>16329.680100405958</v>
      </c>
      <c r="AF7">
        <f t="shared" si="4"/>
        <v>-816.4840050202979</v>
      </c>
      <c r="AG7">
        <f t="shared" si="5"/>
        <v>-23.691373947443012</v>
      </c>
      <c r="AH7">
        <f t="shared" si="6"/>
        <v>-4868.217986710587</v>
      </c>
      <c r="AI7">
        <f t="shared" si="7"/>
        <v>10621.28673472763</v>
      </c>
      <c r="AJ7">
        <f t="shared" si="8"/>
        <v>-6965.0248213326267</v>
      </c>
      <c r="AK7">
        <f>H7*SUM(AB7, AE7:AF7)</f>
        <v>2801.6937467810476</v>
      </c>
      <c r="AL7">
        <f t="shared" si="9"/>
        <v>6457.9556601760505</v>
      </c>
      <c r="AN7">
        <f t="shared" si="10"/>
        <v>13185.739327328669</v>
      </c>
      <c r="AO7">
        <f t="shared" si="11"/>
        <v>-659.28696636643349</v>
      </c>
      <c r="AP7">
        <f t="shared" si="12"/>
        <v>-19.130091909729643</v>
      </c>
      <c r="AQ7">
        <f t="shared" si="13"/>
        <v>-3930.9437151670095</v>
      </c>
      <c r="AR7">
        <f t="shared" si="14"/>
        <v>8576.3785538854954</v>
      </c>
      <c r="AS7">
        <f t="shared" si="15"/>
        <v>-5624.0539396839022</v>
      </c>
      <c r="AT7">
        <f t="shared" si="16"/>
        <v>2262.2858006350825</v>
      </c>
      <c r="AU7">
        <f t="shared" si="17"/>
        <v>5214.6104148366758</v>
      </c>
      <c r="AW7">
        <v>4</v>
      </c>
      <c r="AX7">
        <f>(R7*SUMPRODUCT(K8:$K$23, X8:$X$23)-$AZ$3*SUMPRODUCT(K7:$K$22, W8:$W$23))/Z7</f>
        <v>38896.177291968663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17231.672735223958</v>
      </c>
      <c r="P8">
        <f t="shared" si="30"/>
        <v>861.58363676119791</v>
      </c>
      <c r="Q8" s="5">
        <f t="shared" si="31"/>
        <v>25</v>
      </c>
      <c r="R8">
        <f t="shared" si="0"/>
        <v>1000000</v>
      </c>
      <c r="S8">
        <f t="shared" si="1"/>
        <v>45370.769156594717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36860.155254002835</v>
      </c>
      <c r="AC8">
        <f t="shared" si="2"/>
        <v>42284.230832812173</v>
      </c>
      <c r="AE8">
        <f t="shared" si="3"/>
        <v>16059.415370651226</v>
      </c>
      <c r="AF8">
        <f t="shared" si="4"/>
        <v>-802.97076853256135</v>
      </c>
      <c r="AG8">
        <f t="shared" si="5"/>
        <v>-23.299269341715629</v>
      </c>
      <c r="AH8">
        <f t="shared" si="6"/>
        <v>-6207.6346501180915</v>
      </c>
      <c r="AI8">
        <f t="shared" si="7"/>
        <v>9025.5106826588562</v>
      </c>
      <c r="AJ8">
        <f t="shared" si="8"/>
        <v>-5424.0755788093375</v>
      </c>
      <c r="AK8">
        <f t="shared" ref="AK8:AK23" si="32">H8*SUM(AB8:AB8, AE8:AF8)</f>
        <v>3653.3736499141169</v>
      </c>
      <c r="AL8">
        <f t="shared" si="9"/>
        <v>7254.8087537636357</v>
      </c>
      <c r="AN8">
        <f t="shared" si="10"/>
        <v>12118.034257083869</v>
      </c>
      <c r="AO8">
        <f t="shared" si="11"/>
        <v>-605.90171285419353</v>
      </c>
      <c r="AP8">
        <f t="shared" si="12"/>
        <v>-17.581047474736604</v>
      </c>
      <c r="AQ8">
        <f t="shared" si="13"/>
        <v>-4684.1262654595284</v>
      </c>
      <c r="AR8">
        <f t="shared" si="14"/>
        <v>6810.4252312954104</v>
      </c>
      <c r="AS8">
        <f t="shared" si="15"/>
        <v>-4092.8721351304202</v>
      </c>
      <c r="AT8">
        <f t="shared" si="16"/>
        <v>2756.7446274846266</v>
      </c>
      <c r="AU8">
        <f t="shared" si="17"/>
        <v>5474.2977236496172</v>
      </c>
      <c r="AW8">
        <v>5</v>
      </c>
      <c r="AX8">
        <f>(R8*SUMPRODUCT(K9:$K$23, X9:$X$23)-$AZ$3*SUMPRODUCT(K8:$K$22, W9:$W$23))/Z8</f>
        <v>45370.769156594717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17231.672735223958</v>
      </c>
      <c r="P9">
        <f t="shared" si="30"/>
        <v>861.58363676119791</v>
      </c>
      <c r="Q9" s="5">
        <f t="shared" si="31"/>
        <v>25</v>
      </c>
      <c r="R9">
        <f t="shared" si="0"/>
        <v>1000000</v>
      </c>
      <c r="S9">
        <f t="shared" si="1"/>
        <v>50500.859654349559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42284.230832812173</v>
      </c>
      <c r="AC9">
        <f t="shared" si="2"/>
        <v>46209.283316782283</v>
      </c>
      <c r="AE9">
        <f t="shared" si="3"/>
        <v>15767.320653430812</v>
      </c>
      <c r="AF9">
        <f t="shared" si="4"/>
        <v>-788.36603267154055</v>
      </c>
      <c r="AG9">
        <f t="shared" si="5"/>
        <v>-22.875493423804695</v>
      </c>
      <c r="AH9">
        <f t="shared" si="6"/>
        <v>-7631.3289797511488</v>
      </c>
      <c r="AI9">
        <f t="shared" si="7"/>
        <v>7324.7501475843192</v>
      </c>
      <c r="AJ9">
        <f t="shared" si="8"/>
        <v>-3925.0524839701102</v>
      </c>
      <c r="AK9">
        <f t="shared" si="32"/>
        <v>4203.1178122921447</v>
      </c>
      <c r="AL9">
        <f t="shared" si="9"/>
        <v>7602.8154759063536</v>
      </c>
      <c r="AN9">
        <f t="shared" si="10"/>
        <v>11084.057079745744</v>
      </c>
      <c r="AO9">
        <f t="shared" si="11"/>
        <v>-554.20285398728709</v>
      </c>
      <c r="AP9">
        <f t="shared" si="12"/>
        <v>-16.080936032821082</v>
      </c>
      <c r="AQ9">
        <f t="shared" si="13"/>
        <v>-5364.6455136608447</v>
      </c>
      <c r="AR9">
        <f t="shared" si="14"/>
        <v>5149.1277760647918</v>
      </c>
      <c r="AS9">
        <f t="shared" si="15"/>
        <v>-2759.2199543335951</v>
      </c>
      <c r="AT9">
        <f t="shared" si="16"/>
        <v>2954.6933666377354</v>
      </c>
      <c r="AU9">
        <f t="shared" si="17"/>
        <v>5344.6011883689316</v>
      </c>
      <c r="AW9">
        <v>6</v>
      </c>
      <c r="AX9">
        <f>(R9*SUMPRODUCT(K10:$K$23, X10:$X$23)-$AZ$3*SUMPRODUCT(K9:$K$22, W10:$W$23))/Z9</f>
        <v>50500.859654349559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17231.672735223958</v>
      </c>
      <c r="P10">
        <f t="shared" si="30"/>
        <v>861.58363676119791</v>
      </c>
      <c r="Q10" s="5">
        <f t="shared" si="31"/>
        <v>25</v>
      </c>
      <c r="R10">
        <f t="shared" si="0"/>
        <v>1000000</v>
      </c>
      <c r="S10">
        <f t="shared" si="1"/>
        <v>54237.569975822415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46209.283316782283</v>
      </c>
      <c r="AC10">
        <f t="shared" si="2"/>
        <v>48638.590266588064</v>
      </c>
      <c r="AE10">
        <f t="shared" si="3"/>
        <v>15452.835924435905</v>
      </c>
      <c r="AF10">
        <f t="shared" si="4"/>
        <v>-772.64179622179529</v>
      </c>
      <c r="AG10">
        <f t="shared" si="5"/>
        <v>-22.41923370104421</v>
      </c>
      <c r="AH10">
        <f t="shared" si="6"/>
        <v>-9100.1915408974401</v>
      </c>
      <c r="AI10">
        <f t="shared" si="7"/>
        <v>5557.583353615626</v>
      </c>
      <c r="AJ10">
        <f t="shared" si="8"/>
        <v>-2429.3069498057812</v>
      </c>
      <c r="AK10">
        <f t="shared" si="32"/>
        <v>3306.2986252633041</v>
      </c>
      <c r="AL10">
        <f t="shared" si="9"/>
        <v>6434.5750290731485</v>
      </c>
      <c r="AN10">
        <f t="shared" si="10"/>
        <v>10303.501547823424</v>
      </c>
      <c r="AO10">
        <f t="shared" si="11"/>
        <v>-515.17507739117127</v>
      </c>
      <c r="AP10">
        <f t="shared" si="12"/>
        <v>-14.948492967199899</v>
      </c>
      <c r="AQ10">
        <f t="shared" si="13"/>
        <v>-6067.7430398944189</v>
      </c>
      <c r="AR10">
        <f t="shared" si="14"/>
        <v>3705.6349375706341</v>
      </c>
      <c r="AS10">
        <f t="shared" si="15"/>
        <v>-1619.7912176030422</v>
      </c>
      <c r="AT10">
        <f t="shared" si="16"/>
        <v>2204.5437594465679</v>
      </c>
      <c r="AU10">
        <f t="shared" si="17"/>
        <v>4290.3874794141593</v>
      </c>
      <c r="AW10">
        <v>7</v>
      </c>
      <c r="AX10">
        <f>(R10*SUMPRODUCT(K11:$K$23, X11:$X$23)-$AZ$3*SUMPRODUCT(K10:$K$22, W11:$W$23))/Z10</f>
        <v>54237.569975822415</v>
      </c>
    </row>
    <row r="11" spans="1:52" x14ac:dyDescent="0.25">
      <c r="A11" t="s">
        <v>33</v>
      </c>
      <c r="C11" s="24">
        <f>AU25</f>
        <v>12229.855222743196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17231.672735223958</v>
      </c>
      <c r="P11">
        <f t="shared" si="30"/>
        <v>861.58363676119791</v>
      </c>
      <c r="Q11" s="5">
        <f t="shared" si="31"/>
        <v>25</v>
      </c>
      <c r="R11">
        <f t="shared" si="0"/>
        <v>1000000</v>
      </c>
      <c r="S11">
        <f t="shared" si="1"/>
        <v>56700.256854592997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48638.590266588064</v>
      </c>
      <c r="AC11">
        <f t="shared" si="2"/>
        <v>49730.01732697284</v>
      </c>
      <c r="AE11">
        <f t="shared" si="3"/>
        <v>15113.359819392021</v>
      </c>
      <c r="AF11">
        <f t="shared" si="4"/>
        <v>-755.66799096960108</v>
      </c>
      <c r="AG11">
        <f t="shared" si="5"/>
        <v>-21.926716070486577</v>
      </c>
      <c r="AH11">
        <f t="shared" si="6"/>
        <v>-10733.011741887694</v>
      </c>
      <c r="AI11">
        <f t="shared" si="7"/>
        <v>3602.7533704642392</v>
      </c>
      <c r="AJ11">
        <f t="shared" si="8"/>
        <v>-1091.4270603847763</v>
      </c>
      <c r="AK11">
        <f t="shared" si="32"/>
        <v>3231.7092714740379</v>
      </c>
      <c r="AL11">
        <f t="shared" si="9"/>
        <v>5743.0355815535004</v>
      </c>
      <c r="AN11">
        <f t="shared" si="10"/>
        <v>9585.4168692680651</v>
      </c>
      <c r="AO11">
        <f t="shared" si="11"/>
        <v>-479.27084346340331</v>
      </c>
      <c r="AP11">
        <f t="shared" si="12"/>
        <v>-13.906683664079415</v>
      </c>
      <c r="AQ11">
        <f t="shared" si="13"/>
        <v>-6807.248225291125</v>
      </c>
      <c r="AR11">
        <f t="shared" si="14"/>
        <v>2284.9911168494582</v>
      </c>
      <c r="AS11">
        <f t="shared" si="15"/>
        <v>-692.22088808898263</v>
      </c>
      <c r="AT11">
        <f t="shared" si="16"/>
        <v>2049.6620829215067</v>
      </c>
      <c r="AU11">
        <f t="shared" si="17"/>
        <v>3642.4323116819819</v>
      </c>
      <c r="AW11">
        <v>8</v>
      </c>
      <c r="AX11">
        <f>(R11*SUMPRODUCT(K12:$K$23, X12:$X$23)-$AZ$3*SUMPRODUCT(K11:$K$22, W12:$W$23))/Z11</f>
        <v>56700.256854592997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17231.672735223958</v>
      </c>
      <c r="P12">
        <f t="shared" si="30"/>
        <v>861.58363676119791</v>
      </c>
      <c r="Q12" s="5">
        <f t="shared" si="31"/>
        <v>25</v>
      </c>
      <c r="R12">
        <f t="shared" si="0"/>
        <v>1000000</v>
      </c>
      <c r="S12">
        <f t="shared" si="1"/>
        <v>58027.49248832016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49730.01732697284</v>
      </c>
      <c r="AC12">
        <f t="shared" si="2"/>
        <v>49658.820317753431</v>
      </c>
      <c r="AE12">
        <f t="shared" si="3"/>
        <v>14746.53657152348</v>
      </c>
      <c r="AF12">
        <f t="shared" si="4"/>
        <v>-737.32682857617397</v>
      </c>
      <c r="AG12">
        <f t="shared" si="5"/>
        <v>-21.394522746157268</v>
      </c>
      <c r="AH12">
        <f t="shared" si="6"/>
        <v>-12517.046544977684</v>
      </c>
      <c r="AI12">
        <f t="shared" si="7"/>
        <v>1470.7686752234658</v>
      </c>
      <c r="AJ12">
        <f t="shared" si="8"/>
        <v>71.197009219409665</v>
      </c>
      <c r="AK12">
        <f t="shared" si="32"/>
        <v>4461.7458948944104</v>
      </c>
      <c r="AL12">
        <f t="shared" si="9"/>
        <v>6003.7115793372859</v>
      </c>
      <c r="AN12">
        <f t="shared" si="10"/>
        <v>8740.901724751373</v>
      </c>
      <c r="AO12">
        <f t="shared" si="11"/>
        <v>-437.04508623756863</v>
      </c>
      <c r="AP12">
        <f t="shared" si="12"/>
        <v>-12.681446919084852</v>
      </c>
      <c r="AQ12">
        <f t="shared" si="13"/>
        <v>-7419.3878137505853</v>
      </c>
      <c r="AR12">
        <f t="shared" si="14"/>
        <v>871.7873778441342</v>
      </c>
      <c r="AS12">
        <f t="shared" si="15"/>
        <v>42.201506615785931</v>
      </c>
      <c r="AT12">
        <f t="shared" si="16"/>
        <v>2644.6672545061074</v>
      </c>
      <c r="AU12">
        <f t="shared" si="17"/>
        <v>3558.6561389660278</v>
      </c>
      <c r="AW12">
        <v>9</v>
      </c>
      <c r="AX12">
        <f>(R12*SUMPRODUCT(K13:$K$23, X13:$X$23)-$AZ$3*SUMPRODUCT(K12:$K$22, W13:$W$23))/Z12</f>
        <v>58027.49248832016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17231.672735223958</v>
      </c>
      <c r="P13">
        <f t="shared" si="30"/>
        <v>861.58363676119791</v>
      </c>
      <c r="Q13" s="5">
        <f t="shared" si="31"/>
        <v>25</v>
      </c>
      <c r="R13">
        <f t="shared" si="0"/>
        <v>1000000</v>
      </c>
      <c r="S13">
        <f t="shared" si="1"/>
        <v>58391.674845206835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49658.820317753431</v>
      </c>
      <c r="AC13">
        <f t="shared" si="2"/>
        <v>48630.235557803942</v>
      </c>
      <c r="AE13">
        <f t="shared" si="3"/>
        <v>14351.023607224302</v>
      </c>
      <c r="AF13">
        <f t="shared" si="4"/>
        <v>-717.55118036121519</v>
      </c>
      <c r="AG13">
        <f t="shared" si="5"/>
        <v>-20.820705899736588</v>
      </c>
      <c r="AH13">
        <f t="shared" si="6"/>
        <v>-14394.864758364258</v>
      </c>
      <c r="AI13">
        <f t="shared" si="7"/>
        <v>-782.21303740090661</v>
      </c>
      <c r="AJ13">
        <f t="shared" si="8"/>
        <v>1028.5847599494882</v>
      </c>
      <c r="AK13">
        <f t="shared" si="32"/>
        <v>6576.0692161656561</v>
      </c>
      <c r="AL13">
        <f t="shared" si="9"/>
        <v>6822.4409387142377</v>
      </c>
      <c r="AN13">
        <f t="shared" si="10"/>
        <v>7705.8287047648064</v>
      </c>
      <c r="AO13">
        <f t="shared" si="11"/>
        <v>-385.29143523824035</v>
      </c>
      <c r="AP13">
        <f t="shared" si="12"/>
        <v>-11.179745610263668</v>
      </c>
      <c r="AQ13">
        <f t="shared" si="13"/>
        <v>-7729.369353163861</v>
      </c>
      <c r="AR13">
        <f t="shared" si="14"/>
        <v>-420.01182924755841</v>
      </c>
      <c r="AS13">
        <f t="shared" si="15"/>
        <v>552.3019253143998</v>
      </c>
      <c r="AT13">
        <f t="shared" si="16"/>
        <v>3531.0417094527111</v>
      </c>
      <c r="AU13">
        <f t="shared" si="17"/>
        <v>3663.3318055195527</v>
      </c>
      <c r="AW13">
        <v>10</v>
      </c>
      <c r="AX13">
        <f>(R13*SUMPRODUCT(K14:$K$23, X14:$X$23)-$AZ$3*SUMPRODUCT(K13:$K$22, W14:$W$23))/Z13</f>
        <v>58391.674845206835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17231.672735223958</v>
      </c>
      <c r="P14">
        <f t="shared" si="30"/>
        <v>861.58363676119791</v>
      </c>
      <c r="Q14" s="5">
        <f t="shared" si="31"/>
        <v>25</v>
      </c>
      <c r="R14">
        <f t="shared" si="0"/>
        <v>1000000</v>
      </c>
      <c r="S14">
        <f t="shared" si="1"/>
        <v>57439.682728861684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48630.235557803942</v>
      </c>
      <c r="AC14">
        <f t="shared" si="2"/>
        <v>46415.87123289195</v>
      </c>
      <c r="AE14">
        <f t="shared" si="3"/>
        <v>13924.57382783564</v>
      </c>
      <c r="AF14">
        <f t="shared" si="4"/>
        <v>-696.22869139178204</v>
      </c>
      <c r="AG14">
        <f t="shared" si="5"/>
        <v>-20.202005402777669</v>
      </c>
      <c r="AH14">
        <f t="shared" si="6"/>
        <v>-16419.737518462127</v>
      </c>
      <c r="AI14">
        <f t="shared" si="7"/>
        <v>-3211.5943874210461</v>
      </c>
      <c r="AJ14">
        <f t="shared" si="8"/>
        <v>2214.3643249119923</v>
      </c>
      <c r="AK14">
        <f t="shared" si="32"/>
        <v>5293.2387500067844</v>
      </c>
      <c r="AL14">
        <f t="shared" si="9"/>
        <v>4296.0086874977305</v>
      </c>
      <c r="AN14">
        <f t="shared" si="10"/>
        <v>6887.4831762129506</v>
      </c>
      <c r="AO14">
        <f t="shared" si="11"/>
        <v>-344.37415881064754</v>
      </c>
      <c r="AP14">
        <f t="shared" si="12"/>
        <v>-9.9924761833103535</v>
      </c>
      <c r="AQ14">
        <f t="shared" si="13"/>
        <v>-8121.6608360515029</v>
      </c>
      <c r="AR14">
        <f t="shared" si="14"/>
        <v>-1588.5442948325099</v>
      </c>
      <c r="AS14">
        <f t="shared" si="15"/>
        <v>1095.2864498696179</v>
      </c>
      <c r="AT14">
        <f t="shared" si="16"/>
        <v>2618.1837440131471</v>
      </c>
      <c r="AU14">
        <f t="shared" si="17"/>
        <v>2124.9258990502549</v>
      </c>
      <c r="AW14">
        <v>11</v>
      </c>
      <c r="AX14">
        <f>(R14*SUMPRODUCT(K15:$K$23, X15:$X$23)-$AZ$3*SUMPRODUCT(K14:$K$22, W15:$W$23))/Z14</f>
        <v>57439.682728861684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17231.672735223958</v>
      </c>
      <c r="P15">
        <f t="shared" si="30"/>
        <v>861.58363676119791</v>
      </c>
      <c r="Q15" s="5">
        <f t="shared" si="31"/>
        <v>25</v>
      </c>
      <c r="R15">
        <f t="shared" si="0"/>
        <v>1000000</v>
      </c>
      <c r="S15">
        <f t="shared" si="1"/>
        <v>55320.816256533522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46415.87123289195</v>
      </c>
      <c r="AC15">
        <f t="shared" si="2"/>
        <v>43228.581220315566</v>
      </c>
      <c r="AE15">
        <f t="shared" si="3"/>
        <v>13465.107979287119</v>
      </c>
      <c r="AF15">
        <f t="shared" si="4"/>
        <v>-673.255398964356</v>
      </c>
      <c r="AG15">
        <f t="shared" si="5"/>
        <v>-19.535404638579497</v>
      </c>
      <c r="AH15">
        <f t="shared" si="6"/>
        <v>-18583.228406815684</v>
      </c>
      <c r="AI15">
        <f t="shared" si="7"/>
        <v>-5810.9112311315021</v>
      </c>
      <c r="AJ15">
        <f t="shared" si="8"/>
        <v>3187.2900125763845</v>
      </c>
      <c r="AK15">
        <f t="shared" si="32"/>
        <v>5066.4049266967831</v>
      </c>
      <c r="AL15">
        <f t="shared" si="9"/>
        <v>2442.7837081416656</v>
      </c>
      <c r="AN15">
        <f t="shared" si="10"/>
        <v>6135.2271461706268</v>
      </c>
      <c r="AO15">
        <f t="shared" si="11"/>
        <v>-306.76135730853139</v>
      </c>
      <c r="AP15">
        <f t="shared" si="12"/>
        <v>-8.9010905099615787</v>
      </c>
      <c r="AQ15">
        <f t="shared" si="13"/>
        <v>-8467.2419679341365</v>
      </c>
      <c r="AR15">
        <f t="shared" si="14"/>
        <v>-2647.6772695820036</v>
      </c>
      <c r="AS15">
        <f t="shared" si="15"/>
        <v>1452.2533527363839</v>
      </c>
      <c r="AT15">
        <f t="shared" si="16"/>
        <v>2308.4512272443253</v>
      </c>
      <c r="AU15">
        <f t="shared" si="17"/>
        <v>1113.0273103987056</v>
      </c>
      <c r="AW15">
        <v>12</v>
      </c>
      <c r="AX15">
        <f>(R15*SUMPRODUCT(K16:$K$23, X16:$X$23)-$AZ$3*SUMPRODUCT(K15:$K$22, W16:$W$23))/Z15</f>
        <v>55320.816256533522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17231.672735223958</v>
      </c>
      <c r="P16">
        <f t="shared" si="30"/>
        <v>861.58363676119791</v>
      </c>
      <c r="Q16" s="5">
        <f t="shared" si="31"/>
        <v>25</v>
      </c>
      <c r="R16">
        <f t="shared" si="0"/>
        <v>1000000</v>
      </c>
      <c r="S16">
        <f t="shared" si="1"/>
        <v>52150.792002961382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43228.581220315566</v>
      </c>
      <c r="AC16">
        <f t="shared" si="2"/>
        <v>39267.395598105722</v>
      </c>
      <c r="AE16">
        <f t="shared" si="3"/>
        <v>12974.738908523355</v>
      </c>
      <c r="AF16">
        <f t="shared" si="4"/>
        <v>-648.73694542616772</v>
      </c>
      <c r="AG16">
        <f t="shared" si="5"/>
        <v>-18.823968960948822</v>
      </c>
      <c r="AH16">
        <f t="shared" si="6"/>
        <v>-20643.265249795197</v>
      </c>
      <c r="AI16">
        <f t="shared" si="7"/>
        <v>-8336.0872556589584</v>
      </c>
      <c r="AJ16">
        <f t="shared" si="8"/>
        <v>3961.1856222098431</v>
      </c>
      <c r="AK16">
        <f t="shared" si="32"/>
        <v>4753.8056830046307</v>
      </c>
      <c r="AL16">
        <f t="shared" si="9"/>
        <v>378.90404955551548</v>
      </c>
      <c r="AN16">
        <f t="shared" si="10"/>
        <v>5445.7989041848059</v>
      </c>
      <c r="AO16">
        <f t="shared" si="11"/>
        <v>-272.28994520924027</v>
      </c>
      <c r="AP16">
        <f t="shared" si="12"/>
        <v>-7.9008564459514545</v>
      </c>
      <c r="AQ16">
        <f t="shared" si="13"/>
        <v>-8664.4573018945848</v>
      </c>
      <c r="AR16">
        <f t="shared" si="14"/>
        <v>-3498.8491993649714</v>
      </c>
      <c r="AS16">
        <f t="shared" si="15"/>
        <v>1662.6014960911491</v>
      </c>
      <c r="AT16">
        <f t="shared" si="16"/>
        <v>1995.2825225799049</v>
      </c>
      <c r="AU16">
        <f t="shared" si="17"/>
        <v>159.03481930608262</v>
      </c>
      <c r="AW16">
        <v>13</v>
      </c>
      <c r="AX16">
        <f>(R16*SUMPRODUCT(K17:$K$23, X17:$X$23)-$AZ$3*SUMPRODUCT(K16:$K$22, W17:$W$23))/Z16</f>
        <v>52150.792002961382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17231.672735223958</v>
      </c>
      <c r="P17">
        <f t="shared" si="30"/>
        <v>861.58363676119791</v>
      </c>
      <c r="Q17" s="5">
        <f t="shared" si="31"/>
        <v>25</v>
      </c>
      <c r="R17">
        <f t="shared" si="0"/>
        <v>1000000</v>
      </c>
      <c r="S17">
        <f t="shared" si="1"/>
        <v>47989.296323179668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39267.395598105722</v>
      </c>
      <c r="AC17">
        <f t="shared" si="2"/>
        <v>34685.787919943483</v>
      </c>
      <c r="AE17">
        <f t="shared" si="3"/>
        <v>12454.738697869881</v>
      </c>
      <c r="AF17">
        <f t="shared" si="4"/>
        <v>-622.73693489349409</v>
      </c>
      <c r="AG17">
        <f t="shared" si="5"/>
        <v>-18.069543928272626</v>
      </c>
      <c r="AH17">
        <f t="shared" si="6"/>
        <v>-22647.413722668352</v>
      </c>
      <c r="AI17">
        <f t="shared" si="7"/>
        <v>-10833.481503620236</v>
      </c>
      <c r="AJ17">
        <f t="shared" si="8"/>
        <v>4581.6076781622396</v>
      </c>
      <c r="AK17">
        <f t="shared" si="32"/>
        <v>4372.5754321877957</v>
      </c>
      <c r="AL17">
        <f t="shared" si="9"/>
        <v>-1879.2983932702009</v>
      </c>
      <c r="AN17">
        <f t="shared" si="10"/>
        <v>4815.4819615110691</v>
      </c>
      <c r="AO17">
        <f t="shared" si="11"/>
        <v>-240.77409807555347</v>
      </c>
      <c r="AP17">
        <f t="shared" si="12"/>
        <v>-6.9863820470364848</v>
      </c>
      <c r="AQ17">
        <f t="shared" si="13"/>
        <v>-8756.362931567548</v>
      </c>
      <c r="AR17">
        <f t="shared" si="14"/>
        <v>-4188.6414501790687</v>
      </c>
      <c r="AS17">
        <f t="shared" si="15"/>
        <v>1771.4260944458213</v>
      </c>
      <c r="AT17">
        <f t="shared" si="16"/>
        <v>1690.6061724641393</v>
      </c>
      <c r="AU17">
        <f t="shared" si="17"/>
        <v>-726.60918326910803</v>
      </c>
      <c r="AW17">
        <v>14</v>
      </c>
      <c r="AX17">
        <f>(R17*SUMPRODUCT(K18:$K$23, X18:$X$23)-$AZ$3*SUMPRODUCT(K17:$K$22, W18:$W$23))/Z17</f>
        <v>47989.296323179668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17231.672735223958</v>
      </c>
      <c r="P18">
        <f t="shared" si="30"/>
        <v>861.58363676119791</v>
      </c>
      <c r="Q18" s="5">
        <f t="shared" si="31"/>
        <v>25</v>
      </c>
      <c r="R18">
        <f t="shared" si="0"/>
        <v>1000000</v>
      </c>
      <c r="S18">
        <f t="shared" si="1"/>
        <v>42837.078494888883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34685.787919943483</v>
      </c>
      <c r="AC18">
        <f t="shared" si="2"/>
        <v>29596.081050224901</v>
      </c>
      <c r="AE18">
        <f t="shared" si="3"/>
        <v>11905.339972320673</v>
      </c>
      <c r="AF18">
        <f t="shared" si="4"/>
        <v>-595.26699861603367</v>
      </c>
      <c r="AG18">
        <f t="shared" si="5"/>
        <v>-17.272467036796268</v>
      </c>
      <c r="AH18">
        <f t="shared" si="6"/>
        <v>-24655.258087745242</v>
      </c>
      <c r="AI18">
        <f t="shared" si="7"/>
        <v>-13362.4575810774</v>
      </c>
      <c r="AJ18">
        <f t="shared" si="8"/>
        <v>5089.7068697185823</v>
      </c>
      <c r="AK18">
        <f t="shared" si="32"/>
        <v>3935.8658166694704</v>
      </c>
      <c r="AL18">
        <f t="shared" si="9"/>
        <v>-4336.8848946893477</v>
      </c>
      <c r="AN18">
        <f t="shared" si="10"/>
        <v>4240.2270157401863</v>
      </c>
      <c r="AO18">
        <f t="shared" si="11"/>
        <v>-212.01135078700935</v>
      </c>
      <c r="AP18">
        <f t="shared" si="12"/>
        <v>-6.1517925173227193</v>
      </c>
      <c r="AQ18">
        <f t="shared" si="13"/>
        <v>-8781.2604819991266</v>
      </c>
      <c r="AR18">
        <f t="shared" si="14"/>
        <v>-4759.1966095632733</v>
      </c>
      <c r="AS18">
        <f t="shared" si="15"/>
        <v>1812.7590326152047</v>
      </c>
      <c r="AT18">
        <f t="shared" si="16"/>
        <v>1401.8049551689594</v>
      </c>
      <c r="AU18">
        <f t="shared" si="17"/>
        <v>-1544.6326217791091</v>
      </c>
      <c r="AW18">
        <v>15</v>
      </c>
      <c r="AX18">
        <f>(R18*SUMPRODUCT(K19:$K$23, X19:$X$23)-$AZ$3*SUMPRODUCT(K18:$K$22, W19:$W$23))/Z18</f>
        <v>42837.078494888883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17231.672735223958</v>
      </c>
      <c r="P19">
        <f t="shared" si="30"/>
        <v>861.58363676119791</v>
      </c>
      <c r="Q19" s="5">
        <f t="shared" si="31"/>
        <v>25</v>
      </c>
      <c r="R19">
        <f t="shared" si="0"/>
        <v>1000000</v>
      </c>
      <c r="S19">
        <f t="shared" si="1"/>
        <v>36556.196169197989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29596.081050224901</v>
      </c>
      <c r="AC19">
        <f t="shared" si="2"/>
        <v>24020.650329432843</v>
      </c>
      <c r="AE19">
        <f t="shared" si="3"/>
        <v>11322.731266903509</v>
      </c>
      <c r="AF19">
        <f t="shared" si="4"/>
        <v>-566.13656334517543</v>
      </c>
      <c r="AG19">
        <f t="shared" si="5"/>
        <v>-16.427208549170995</v>
      </c>
      <c r="AH19">
        <f t="shared" si="6"/>
        <v>-26901.352690292493</v>
      </c>
      <c r="AI19">
        <f t="shared" si="7"/>
        <v>-16161.185195283329</v>
      </c>
      <c r="AJ19">
        <f t="shared" si="8"/>
        <v>5575.4307207920574</v>
      </c>
      <c r="AK19">
        <f t="shared" si="32"/>
        <v>3452.9784642512313</v>
      </c>
      <c r="AL19">
        <f t="shared" si="9"/>
        <v>-7132.7760102400407</v>
      </c>
      <c r="AN19">
        <f t="shared" si="10"/>
        <v>3714.8447959381042</v>
      </c>
      <c r="AO19">
        <f t="shared" si="11"/>
        <v>-185.74223979690521</v>
      </c>
      <c r="AP19">
        <f t="shared" si="12"/>
        <v>-5.3895591754485341</v>
      </c>
      <c r="AQ19">
        <f t="shared" si="13"/>
        <v>-8825.9932775529178</v>
      </c>
      <c r="AR19">
        <f t="shared" si="14"/>
        <v>-5302.2802805871661</v>
      </c>
      <c r="AS19">
        <f t="shared" si="15"/>
        <v>1829.2282409623945</v>
      </c>
      <c r="AT19">
        <f t="shared" si="16"/>
        <v>1132.8785233916431</v>
      </c>
      <c r="AU19">
        <f t="shared" si="17"/>
        <v>-2340.1735162331283</v>
      </c>
      <c r="AW19">
        <v>16</v>
      </c>
      <c r="AX19">
        <f>(R19*SUMPRODUCT(K20:$K$23, X20:$X$23)-$AZ$3*SUMPRODUCT(K19:$K$22, W20:$W$23))/Z19</f>
        <v>36556.196169197989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17231.672735223958</v>
      </c>
      <c r="P20">
        <f t="shared" si="30"/>
        <v>861.58363676119791</v>
      </c>
      <c r="Q20" s="5">
        <f t="shared" si="31"/>
        <v>25</v>
      </c>
      <c r="R20">
        <f t="shared" si="0"/>
        <v>1000000</v>
      </c>
      <c r="S20">
        <f t="shared" si="1"/>
        <v>29143.784457828995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24020.650329432843</v>
      </c>
      <c r="AC20">
        <f t="shared" si="2"/>
        <v>18114.381167564472</v>
      </c>
      <c r="AE20">
        <f t="shared" si="3"/>
        <v>10710.382810174933</v>
      </c>
      <c r="AF20">
        <f t="shared" si="4"/>
        <v>-535.51914050874666</v>
      </c>
      <c r="AG20">
        <f t="shared" si="5"/>
        <v>-15.538803131226789</v>
      </c>
      <c r="AH20">
        <f t="shared" si="6"/>
        <v>-28965.333298099846</v>
      </c>
      <c r="AI20">
        <f t="shared" si="7"/>
        <v>-18806.008431564886</v>
      </c>
      <c r="AJ20">
        <f t="shared" si="8"/>
        <v>5906.2691618683712</v>
      </c>
      <c r="AK20">
        <f t="shared" si="32"/>
        <v>2926.1101329029043</v>
      </c>
      <c r="AL20">
        <f t="shared" si="9"/>
        <v>-9973.6291367936101</v>
      </c>
      <c r="AN20">
        <f t="shared" si="10"/>
        <v>3236.9547969374939</v>
      </c>
      <c r="AO20">
        <f t="shared" si="11"/>
        <v>-161.8477398468747</v>
      </c>
      <c r="AP20">
        <f t="shared" si="12"/>
        <v>-4.6962283445656201</v>
      </c>
      <c r="AQ20">
        <f t="shared" si="13"/>
        <v>-8754.0731480769773</v>
      </c>
      <c r="AR20">
        <f t="shared" si="14"/>
        <v>-5683.6623193309233</v>
      </c>
      <c r="AS20">
        <f t="shared" si="15"/>
        <v>1785.0273547040056</v>
      </c>
      <c r="AT20">
        <f t="shared" si="16"/>
        <v>884.34618994843959</v>
      </c>
      <c r="AU20">
        <f t="shared" si="17"/>
        <v>-3014.2887746784781</v>
      </c>
      <c r="AW20">
        <v>17</v>
      </c>
      <c r="AX20">
        <f>(R20*SUMPRODUCT(K21:$K$23, X21:$X$23)-$AZ$3*SUMPRODUCT(K20:$K$22, W21:$W$23))/Z20</f>
        <v>29143.784457828995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17231.672735223958</v>
      </c>
      <c r="P21">
        <f t="shared" si="30"/>
        <v>861.58363676119791</v>
      </c>
      <c r="Q21" s="5">
        <f t="shared" si="31"/>
        <v>25</v>
      </c>
      <c r="R21">
        <f t="shared" si="0"/>
        <v>1000000</v>
      </c>
      <c r="S21">
        <f t="shared" si="1"/>
        <v>20660.231047979596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18114.381167564472</v>
      </c>
      <c r="AC21">
        <f t="shared" si="2"/>
        <v>12081.121104623264</v>
      </c>
      <c r="AE21">
        <f t="shared" si="3"/>
        <v>10076.263167920068</v>
      </c>
      <c r="AF21">
        <f t="shared" si="4"/>
        <v>-503.81315839600342</v>
      </c>
      <c r="AG21">
        <f t="shared" si="5"/>
        <v>-14.618811711939566</v>
      </c>
      <c r="AH21">
        <f t="shared" si="6"/>
        <v>-30584.135518998206</v>
      </c>
      <c r="AI21">
        <f t="shared" si="7"/>
        <v>-21026.304321186082</v>
      </c>
      <c r="AJ21">
        <f t="shared" si="8"/>
        <v>6033.2600629412082</v>
      </c>
      <c r="AK21">
        <f t="shared" si="32"/>
        <v>2369.1621438234665</v>
      </c>
      <c r="AL21">
        <f t="shared" si="9"/>
        <v>-12623.882114421407</v>
      </c>
      <c r="AN21">
        <f t="shared" si="10"/>
        <v>2805.2612308317671</v>
      </c>
      <c r="AO21">
        <f t="shared" si="11"/>
        <v>-140.26306154158837</v>
      </c>
      <c r="AP21">
        <f t="shared" si="12"/>
        <v>-4.0699200738321526</v>
      </c>
      <c r="AQ21">
        <f t="shared" si="13"/>
        <v>-8514.7130657625039</v>
      </c>
      <c r="AR21">
        <f t="shared" si="14"/>
        <v>-5853.7848165461573</v>
      </c>
      <c r="AS21">
        <f t="shared" si="15"/>
        <v>1679.677303782471</v>
      </c>
      <c r="AT21">
        <f t="shared" si="16"/>
        <v>659.58169222709284</v>
      </c>
      <c r="AU21">
        <f t="shared" si="17"/>
        <v>-3514.5258205365931</v>
      </c>
      <c r="AW21">
        <v>18</v>
      </c>
      <c r="AX21">
        <f>(R21*SUMPRODUCT(K22:$K$23, X22:$X$23)-$AZ$3*SUMPRODUCT(K21:$K$22, W22:$W$23))/Z21</f>
        <v>20660.231047979596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17231.672735223958</v>
      </c>
      <c r="P22">
        <f t="shared" si="30"/>
        <v>861.58363676119791</v>
      </c>
      <c r="Q22" s="5">
        <f t="shared" si="31"/>
        <v>25</v>
      </c>
      <c r="R22">
        <f t="shared" si="0"/>
        <v>1000000</v>
      </c>
      <c r="S22">
        <f t="shared" si="1"/>
        <v>10985.190521237972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12081.121104623264</v>
      </c>
      <c r="AC22">
        <f t="shared" si="2"/>
        <v>6007.0883465908655</v>
      </c>
      <c r="AE22">
        <f t="shared" si="3"/>
        <v>9422.8844078678867</v>
      </c>
      <c r="AF22">
        <f t="shared" si="4"/>
        <v>-471.14422039339433</v>
      </c>
      <c r="AG22">
        <f t="shared" si="5"/>
        <v>-13.670878841330053</v>
      </c>
      <c r="AH22">
        <f t="shared" si="6"/>
        <v>-32069.790139604716</v>
      </c>
      <c r="AI22">
        <f t="shared" si="7"/>
        <v>-23131.720830971557</v>
      </c>
      <c r="AJ22">
        <f t="shared" si="8"/>
        <v>6074.0327580323983</v>
      </c>
      <c r="AK22">
        <f t="shared" si="32"/>
        <v>1799.7819407648053</v>
      </c>
      <c r="AL22">
        <f t="shared" si="9"/>
        <v>-15257.906132174354</v>
      </c>
      <c r="AN22">
        <f t="shared" si="10"/>
        <v>2416.572553540444</v>
      </c>
      <c r="AO22">
        <f t="shared" si="11"/>
        <v>-120.82862767702221</v>
      </c>
      <c r="AP22">
        <f t="shared" si="12"/>
        <v>-3.5060040175331189</v>
      </c>
      <c r="AQ22">
        <f t="shared" si="13"/>
        <v>-8224.5490122388546</v>
      </c>
      <c r="AR22">
        <f t="shared" si="14"/>
        <v>-5932.3110903929664</v>
      </c>
      <c r="AS22">
        <f t="shared" si="15"/>
        <v>1557.7333029905992</v>
      </c>
      <c r="AT22">
        <f t="shared" si="16"/>
        <v>461.56818359974955</v>
      </c>
      <c r="AU22">
        <f t="shared" si="17"/>
        <v>-3913.0096038026177</v>
      </c>
      <c r="AW22">
        <v>19</v>
      </c>
      <c r="AX22">
        <f>(R22*SUMPRODUCT(K23:$K$23, X23:$X$23)-$AZ$3*SUMPRODUCT(K22:$K$22, W23:$W$23))/Z22</f>
        <v>10985.190521237972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17231.672735223958</v>
      </c>
      <c r="P23">
        <f t="shared" si="30"/>
        <v>861.58363676119791</v>
      </c>
      <c r="Q23" s="5">
        <f t="shared" si="31"/>
        <v>25</v>
      </c>
      <c r="R23">
        <f t="shared" si="0"/>
        <v>1000000</v>
      </c>
      <c r="S23">
        <f t="shared" si="1"/>
        <v>11822.708953547131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6007.0883465908655</v>
      </c>
      <c r="AC23">
        <f t="shared" si="2"/>
        <v>6007.0883465908655</v>
      </c>
      <c r="AE23">
        <f t="shared" si="3"/>
        <v>8755.3690856083322</v>
      </c>
      <c r="AF23">
        <f t="shared" si="4"/>
        <v>-437.76845428041656</v>
      </c>
      <c r="AG23">
        <f t="shared" si="5"/>
        <v>-12.702436409018969</v>
      </c>
      <c r="AH23">
        <f t="shared" si="6"/>
        <v>-33269.345755911316</v>
      </c>
      <c r="AI23">
        <f t="shared" si="7"/>
        <v>-24964.447560992419</v>
      </c>
      <c r="AJ23">
        <f t="shared" si="8"/>
        <v>0</v>
      </c>
      <c r="AK23">
        <f t="shared" si="32"/>
        <v>1225.7636358405102</v>
      </c>
      <c r="AL23">
        <f t="shared" si="9"/>
        <v>-23738.683925151909</v>
      </c>
      <c r="AN23">
        <f t="shared" si="10"/>
        <v>2068.3908157277465</v>
      </c>
      <c r="AO23">
        <f t="shared" si="11"/>
        <v>-103.41954078638732</v>
      </c>
      <c r="AP23">
        <f t="shared" si="12"/>
        <v>-3.0008561088495851</v>
      </c>
      <c r="AQ23">
        <f t="shared" si="13"/>
        <v>-7859.6354458558581</v>
      </c>
      <c r="AR23">
        <f t="shared" si="14"/>
        <v>-5897.6650270233495</v>
      </c>
      <c r="AS23">
        <f t="shared" si="15"/>
        <v>0</v>
      </c>
      <c r="AT23">
        <f t="shared" si="16"/>
        <v>289.57754057371096</v>
      </c>
      <c r="AU23">
        <f t="shared" si="17"/>
        <v>-5608.0874864496382</v>
      </c>
      <c r="AW23">
        <v>20</v>
      </c>
      <c r="AX23">
        <f>(R23*SUMPRODUCT(K$23:$K24, X$23:$X24)-$AZ$3*SUMPRODUCT(K$22:$K23, W$23:$W24))/Z23</f>
        <v>11822.708953547131</v>
      </c>
    </row>
    <row r="25" spans="5:50" x14ac:dyDescent="0.25">
      <c r="AN25" s="6">
        <f t="shared" ref="AN25:AU25" si="33">SUM(AN3:AN23)</f>
        <v>161133.00865664345</v>
      </c>
      <c r="AO25" s="6">
        <f t="shared" si="33"/>
        <v>-20980.404984250141</v>
      </c>
      <c r="AP25" s="6">
        <f t="shared" si="33"/>
        <v>-1731.2070602223016</v>
      </c>
      <c r="AQ25" s="6">
        <f t="shared" si="33"/>
        <v>-134348.89819279464</v>
      </c>
      <c r="AR25" s="6">
        <f t="shared" si="33"/>
        <v>4072.4984193763539</v>
      </c>
      <c r="AS25" s="6">
        <f t="shared" si="33"/>
        <v>-26693.472687942773</v>
      </c>
      <c r="AT25" s="6">
        <f t="shared" si="33"/>
        <v>34850.829491309596</v>
      </c>
      <c r="AU25" s="7">
        <f t="shared" si="33"/>
        <v>12229.855222743196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58634.316620132253</v>
      </c>
      <c r="K3">
        <v>1</v>
      </c>
      <c r="L3" s="2">
        <v>0</v>
      </c>
      <c r="O3">
        <f>$C$3</f>
        <v>58634.316620132253</v>
      </c>
      <c r="P3">
        <f>O3*B5</f>
        <v>46907.453296105807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58634.316620132253</v>
      </c>
      <c r="AF3">
        <f t="shared" ref="AF3:AF23" si="4">-$Z3*P3</f>
        <v>-46907.453296105807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10204.430737026447</v>
      </c>
      <c r="AJ3">
        <f t="shared" ref="AJ3:AJ23" si="8">AB3-AC3</f>
        <v>0</v>
      </c>
      <c r="AL3">
        <f t="shared" ref="AL3:AL23" si="9">SUM(AI3:AK3)</f>
        <v>10204.430737026447</v>
      </c>
      <c r="AN3">
        <f t="shared" ref="AN3:AN23" si="10">AE3*$K3</f>
        <v>58634.316620132253</v>
      </c>
      <c r="AO3">
        <f t="shared" ref="AO3:AO23" si="11">AF3*$K3</f>
        <v>-46907.453296105807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10204.430737026447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10204.430737026447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43184.414192616088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1000000</v>
      </c>
      <c r="S4">
        <f t="shared" si="1"/>
        <v>25180.88740405958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24432.621344984451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-24432.621344984451</v>
      </c>
      <c r="AK4">
        <f>H4*SUM(AB4, AE4:AF4)</f>
        <v>0</v>
      </c>
      <c r="AL4">
        <f t="shared" si="9"/>
        <v>-44148.256344984446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-18751.792847631725</v>
      </c>
      <c r="AR4">
        <f t="shared" si="14"/>
        <v>-18751.792847631725</v>
      </c>
      <c r="AS4">
        <f t="shared" si="15"/>
        <v>-23238.178947103337</v>
      </c>
      <c r="AT4">
        <f t="shared" si="16"/>
        <v>0</v>
      </c>
      <c r="AU4">
        <f t="shared" si="17"/>
        <v>-41989.971794735058</v>
      </c>
      <c r="AW4">
        <v>1</v>
      </c>
      <c r="AX4">
        <f>(R4*SUMPRODUCT(K5:$K$23, X5:$X$23)-$AZ$3*SUMPRODUCT(K4:$K$22, W5:$W$23))/Z4</f>
        <v>25180.88740405958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58634.316620132253</v>
      </c>
      <c r="P5">
        <f t="shared" ref="P5:P23" si="30">O5*$C$5</f>
        <v>2931.7158310066129</v>
      </c>
      <c r="Q5" s="5">
        <f t="shared" ref="Q5:Q23" si="31">$C$8</f>
        <v>25</v>
      </c>
      <c r="R5">
        <f t="shared" si="0"/>
        <v>1000000</v>
      </c>
      <c r="S5">
        <f t="shared" si="1"/>
        <v>47012.041351502623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24432.621344984451</v>
      </c>
      <c r="AC5">
        <f t="shared" si="2"/>
        <v>44109.899784850946</v>
      </c>
      <c r="AE5">
        <f t="shared" si="3"/>
        <v>55014.710183066483</v>
      </c>
      <c r="AF5">
        <f t="shared" si="4"/>
        <v>-2750.7355091533241</v>
      </c>
      <c r="AG5">
        <f t="shared" si="5"/>
        <v>-23.456703068394351</v>
      </c>
      <c r="AH5">
        <f t="shared" si="6"/>
        <v>-22313.398614226131</v>
      </c>
      <c r="AI5">
        <f t="shared" si="7"/>
        <v>29927.11935661863</v>
      </c>
      <c r="AJ5">
        <f t="shared" si="8"/>
        <v>-19677.278439866495</v>
      </c>
      <c r="AK5">
        <f>H5*SUM(AB5, AE5:AF5)</f>
        <v>3980.5533333807866</v>
      </c>
      <c r="AL5">
        <f t="shared" si="9"/>
        <v>14230.394250132922</v>
      </c>
      <c r="AN5">
        <f t="shared" si="10"/>
        <v>49743.507132086008</v>
      </c>
      <c r="AO5">
        <f t="shared" si="11"/>
        <v>-2487.1753566043003</v>
      </c>
      <c r="AP5">
        <f t="shared" si="12"/>
        <v>-21.209212454181838</v>
      </c>
      <c r="AQ5">
        <f t="shared" si="13"/>
        <v>-20175.453063633096</v>
      </c>
      <c r="AR5">
        <f t="shared" si="14"/>
        <v>27059.669499394426</v>
      </c>
      <c r="AS5">
        <f t="shared" si="15"/>
        <v>-17791.911238947523</v>
      </c>
      <c r="AT5">
        <f t="shared" si="16"/>
        <v>3599.158888046316</v>
      </c>
      <c r="AU5">
        <f t="shared" si="17"/>
        <v>12866.917148493219</v>
      </c>
      <c r="AW5">
        <v>2</v>
      </c>
      <c r="AX5">
        <f>(R5*SUMPRODUCT(K6:$K$23, X6:$X$23)-$AZ$3*SUMPRODUCT(K5:$K$22, W6:$W$23))/Z5</f>
        <v>47012.041351502623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58634.316620132253</v>
      </c>
      <c r="P6">
        <f t="shared" si="30"/>
        <v>2931.7158310066129</v>
      </c>
      <c r="Q6" s="5">
        <f t="shared" si="31"/>
        <v>25</v>
      </c>
      <c r="R6">
        <f t="shared" si="0"/>
        <v>1000000</v>
      </c>
      <c r="S6">
        <f t="shared" si="1"/>
        <v>65807.60433826239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44109.899784850946</v>
      </c>
      <c r="AC6">
        <f t="shared" si="2"/>
        <v>59496.556333064807</v>
      </c>
      <c r="AE6">
        <f t="shared" si="3"/>
        <v>53011.19767115001</v>
      </c>
      <c r="AF6">
        <f t="shared" si="4"/>
        <v>-2650.5598835575006</v>
      </c>
      <c r="AG6">
        <f t="shared" si="5"/>
        <v>-22.6024624856583</v>
      </c>
      <c r="AH6">
        <f t="shared" si="6"/>
        <v>-24786.942082084221</v>
      </c>
      <c r="AI6">
        <f t="shared" si="7"/>
        <v>25551.093243022631</v>
      </c>
      <c r="AJ6">
        <f t="shared" si="8"/>
        <v>-15386.656548213861</v>
      </c>
      <c r="AK6">
        <f>H6*SUM(AB6, AE6:AF6)</f>
        <v>5167.5384052126565</v>
      </c>
      <c r="AL6">
        <f t="shared" si="9"/>
        <v>15331.975100021427</v>
      </c>
      <c r="AN6">
        <f t="shared" si="10"/>
        <v>45446.060517484984</v>
      </c>
      <c r="AO6">
        <f t="shared" si="11"/>
        <v>-2272.3030258742492</v>
      </c>
      <c r="AP6">
        <f t="shared" si="12"/>
        <v>-19.376903806993869</v>
      </c>
      <c r="AQ6">
        <f t="shared" si="13"/>
        <v>-21249.640064609343</v>
      </c>
      <c r="AR6">
        <f t="shared" si="14"/>
        <v>21904.740523194399</v>
      </c>
      <c r="AS6">
        <f t="shared" si="15"/>
        <v>-13190.853166338473</v>
      </c>
      <c r="AT6">
        <f t="shared" si="16"/>
        <v>4430.0878570327086</v>
      </c>
      <c r="AU6">
        <f t="shared" si="17"/>
        <v>13143.975213888636</v>
      </c>
      <c r="AW6">
        <v>3</v>
      </c>
      <c r="AX6">
        <f>(R6*SUMPRODUCT(K7:$K$23, X7:$X$23)-$AZ$3*SUMPRODUCT(K6:$K$22, W7:$W$23))/Z6</f>
        <v>65807.60433826239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58634.316620132253</v>
      </c>
      <c r="P7">
        <f t="shared" si="30"/>
        <v>2931.7158310066129</v>
      </c>
      <c r="Q7" s="5">
        <f t="shared" si="31"/>
        <v>25</v>
      </c>
      <c r="R7">
        <f t="shared" si="0"/>
        <v>1000000</v>
      </c>
      <c r="S7">
        <f t="shared" si="1"/>
        <v>81821.456296163655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59496.556333064807</v>
      </c>
      <c r="AC7">
        <f t="shared" si="2"/>
        <v>71009.9074420658</v>
      </c>
      <c r="AE7">
        <f t="shared" si="3"/>
        <v>50886.620510072615</v>
      </c>
      <c r="AF7">
        <f t="shared" si="4"/>
        <v>-2544.3310255036308</v>
      </c>
      <c r="AG7">
        <f t="shared" si="5"/>
        <v>-21.696603390019114</v>
      </c>
      <c r="AH7">
        <f t="shared" si="6"/>
        <v>-27193.378831304275</v>
      </c>
      <c r="AI7">
        <f t="shared" si="7"/>
        <v>21127.214049874688</v>
      </c>
      <c r="AJ7">
        <f t="shared" si="8"/>
        <v>-11513.351109000992</v>
      </c>
      <c r="AK7">
        <f>H7*SUM(AB7, AE7:AF7)</f>
        <v>6653.656786948005</v>
      </c>
      <c r="AL7">
        <f t="shared" si="9"/>
        <v>16267.519727821702</v>
      </c>
      <c r="AN7">
        <f t="shared" si="10"/>
        <v>41089.458530043928</v>
      </c>
      <c r="AO7">
        <f t="shared" si="11"/>
        <v>-2054.4729265021965</v>
      </c>
      <c r="AP7">
        <f t="shared" si="12"/>
        <v>-17.519372996297424</v>
      </c>
      <c r="AQ7">
        <f t="shared" si="13"/>
        <v>-21957.858481867119</v>
      </c>
      <c r="AR7">
        <f t="shared" si="14"/>
        <v>17059.607748678311</v>
      </c>
      <c r="AS7">
        <f t="shared" si="15"/>
        <v>-9296.6944590374096</v>
      </c>
      <c r="AT7">
        <f t="shared" si="16"/>
        <v>5372.6333539152774</v>
      </c>
      <c r="AU7">
        <f t="shared" si="17"/>
        <v>13135.546643556178</v>
      </c>
      <c r="AW7">
        <v>4</v>
      </c>
      <c r="AX7">
        <f>(R7*SUMPRODUCT(K8:$K$23, X8:$X$23)-$AZ$3*SUMPRODUCT(K7:$K$22, W8:$W$23))/Z7</f>
        <v>81821.456296163655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58634.316620132253</v>
      </c>
      <c r="P8">
        <f t="shared" si="30"/>
        <v>2931.7158310066129</v>
      </c>
      <c r="Q8" s="5">
        <f t="shared" si="31"/>
        <v>25</v>
      </c>
      <c r="R8">
        <f t="shared" si="0"/>
        <v>1000000</v>
      </c>
      <c r="S8">
        <f t="shared" si="1"/>
        <v>95149.006286537755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71009.9074420658</v>
      </c>
      <c r="AC8">
        <f t="shared" si="2"/>
        <v>78933.830705948203</v>
      </c>
      <c r="AE8">
        <f t="shared" si="3"/>
        <v>48641.929141274843</v>
      </c>
      <c r="AF8">
        <f t="shared" si="4"/>
        <v>-2432.0964570637425</v>
      </c>
      <c r="AG8">
        <f t="shared" si="5"/>
        <v>-20.739531022594669</v>
      </c>
      <c r="AH8">
        <f t="shared" si="6"/>
        <v>-29604.253340970019</v>
      </c>
      <c r="AI8">
        <f t="shared" si="7"/>
        <v>16584.839812218488</v>
      </c>
      <c r="AJ8">
        <f t="shared" si="8"/>
        <v>-7923.9232638824033</v>
      </c>
      <c r="AK8">
        <f t="shared" ref="AK8:AK23" si="32">H8*SUM(AB8:AB8, AE8:AF8)</f>
        <v>8217.1037828520093</v>
      </c>
      <c r="AL8">
        <f t="shared" si="9"/>
        <v>16878.020331188094</v>
      </c>
      <c r="AN8">
        <f t="shared" si="10"/>
        <v>36703.986419196292</v>
      </c>
      <c r="AO8">
        <f t="shared" si="11"/>
        <v>-1835.1993209598147</v>
      </c>
      <c r="AP8">
        <f t="shared" si="12"/>
        <v>-15.649532788531671</v>
      </c>
      <c r="AQ8">
        <f t="shared" si="13"/>
        <v>-22338.631130799178</v>
      </c>
      <c r="AR8">
        <f t="shared" si="14"/>
        <v>12514.506434648765</v>
      </c>
      <c r="AS8">
        <f t="shared" si="15"/>
        <v>-5979.1948427782017</v>
      </c>
      <c r="AT8">
        <f t="shared" si="16"/>
        <v>6200.4215493789943</v>
      </c>
      <c r="AU8">
        <f t="shared" si="17"/>
        <v>12735.733141249559</v>
      </c>
      <c r="AW8">
        <v>5</v>
      </c>
      <c r="AX8">
        <f>(R8*SUMPRODUCT(K9:$K$23, X9:$X$23)-$AZ$3*SUMPRODUCT(K8:$K$22, W9:$W$23))/Z8</f>
        <v>95149.006286537755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58634.316620132253</v>
      </c>
      <c r="P9">
        <f t="shared" si="30"/>
        <v>2931.7158310066129</v>
      </c>
      <c r="Q9" s="5">
        <f t="shared" si="31"/>
        <v>25</v>
      </c>
      <c r="R9">
        <f t="shared" si="0"/>
        <v>1000000</v>
      </c>
      <c r="S9">
        <f t="shared" si="1"/>
        <v>105527.43141738126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78933.830705948203</v>
      </c>
      <c r="AC9">
        <f t="shared" si="2"/>
        <v>83259.478900453279</v>
      </c>
      <c r="AE9">
        <f t="shared" si="3"/>
        <v>46261.55097216092</v>
      </c>
      <c r="AF9">
        <f t="shared" si="4"/>
        <v>-2313.0775486080461</v>
      </c>
      <c r="AG9">
        <f t="shared" si="5"/>
        <v>-19.724605674127055</v>
      </c>
      <c r="AH9">
        <f t="shared" si="6"/>
        <v>-32301.20152966673</v>
      </c>
      <c r="AI9">
        <f t="shared" si="7"/>
        <v>11627.547288212016</v>
      </c>
      <c r="AJ9">
        <f t="shared" si="8"/>
        <v>-4325.6481945050764</v>
      </c>
      <c r="AK9">
        <f t="shared" si="32"/>
        <v>9019.561123105379</v>
      </c>
      <c r="AL9">
        <f t="shared" si="9"/>
        <v>16321.460216812318</v>
      </c>
      <c r="AN9">
        <f t="shared" si="10"/>
        <v>32520.786685556883</v>
      </c>
      <c r="AO9">
        <f t="shared" si="11"/>
        <v>-1626.0393342778443</v>
      </c>
      <c r="AP9">
        <f t="shared" si="12"/>
        <v>-13.865935752370815</v>
      </c>
      <c r="AQ9">
        <f t="shared" si="13"/>
        <v>-22706.988039930115</v>
      </c>
      <c r="AR9">
        <f t="shared" si="14"/>
        <v>8173.8933755965518</v>
      </c>
      <c r="AS9">
        <f t="shared" si="15"/>
        <v>-3040.8293551359261</v>
      </c>
      <c r="AT9">
        <f t="shared" si="16"/>
        <v>6340.5401919699298</v>
      </c>
      <c r="AU9">
        <f t="shared" si="17"/>
        <v>11473.604212430557</v>
      </c>
      <c r="AW9">
        <v>6</v>
      </c>
      <c r="AX9">
        <f>(R9*SUMPRODUCT(K10:$K$23, X10:$X$23)-$AZ$3*SUMPRODUCT(K9:$K$22, W10:$W$23))/Z9</f>
        <v>105527.43141738126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58634.316620132253</v>
      </c>
      <c r="P10">
        <f t="shared" si="30"/>
        <v>2931.7158310066129</v>
      </c>
      <c r="Q10" s="5">
        <f t="shared" si="31"/>
        <v>25</v>
      </c>
      <c r="R10">
        <f t="shared" si="0"/>
        <v>1000000</v>
      </c>
      <c r="S10">
        <f t="shared" si="1"/>
        <v>112581.46523034028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83259.478900453279</v>
      </c>
      <c r="AC10">
        <f t="shared" si="2"/>
        <v>84021.225450451413</v>
      </c>
      <c r="AE10">
        <f t="shared" si="3"/>
        <v>43759.664397631255</v>
      </c>
      <c r="AF10">
        <f t="shared" si="4"/>
        <v>-2187.9832198815629</v>
      </c>
      <c r="AG10">
        <f t="shared" si="5"/>
        <v>-18.657872607747873</v>
      </c>
      <c r="AH10">
        <f t="shared" si="6"/>
        <v>-34779.480385516501</v>
      </c>
      <c r="AI10">
        <f t="shared" si="7"/>
        <v>6773.5429196254408</v>
      </c>
      <c r="AJ10">
        <f t="shared" si="8"/>
        <v>-761.74654999813356</v>
      </c>
      <c r="AK10">
        <f t="shared" si="32"/>
        <v>6778.3319922464216</v>
      </c>
      <c r="AL10">
        <f t="shared" si="9"/>
        <v>12790.128361873729</v>
      </c>
      <c r="AN10">
        <f t="shared" si="10"/>
        <v>29177.671468073015</v>
      </c>
      <c r="AO10">
        <f t="shared" si="11"/>
        <v>-1458.8835734036509</v>
      </c>
      <c r="AP10">
        <f t="shared" si="12"/>
        <v>-12.440526789586043</v>
      </c>
      <c r="AQ10">
        <f t="shared" si="13"/>
        <v>-23189.945957945256</v>
      </c>
      <c r="AR10">
        <f t="shared" si="14"/>
        <v>4516.4014099345204</v>
      </c>
      <c r="AS10">
        <f t="shared" si="15"/>
        <v>-507.91044409807466</v>
      </c>
      <c r="AT10">
        <f t="shared" si="16"/>
        <v>4519.5946242677473</v>
      </c>
      <c r="AU10">
        <f t="shared" si="17"/>
        <v>8528.0855901041923</v>
      </c>
      <c r="AW10">
        <v>7</v>
      </c>
      <c r="AX10">
        <f>(R10*SUMPRODUCT(K11:$K$23, X11:$X$23)-$AZ$3*SUMPRODUCT(K10:$K$22, W11:$W$23))/Z10</f>
        <v>112581.46523034028</v>
      </c>
    </row>
    <row r="11" spans="1:52" x14ac:dyDescent="0.25">
      <c r="A11" t="s">
        <v>33</v>
      </c>
      <c r="C11" s="24">
        <f>AU25</f>
        <v>33342.827913673507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58634.316620132253</v>
      </c>
      <c r="P11">
        <f t="shared" si="30"/>
        <v>2931.7158310066129</v>
      </c>
      <c r="Q11" s="5">
        <f t="shared" si="31"/>
        <v>25</v>
      </c>
      <c r="R11">
        <f t="shared" si="0"/>
        <v>1000000</v>
      </c>
      <c r="S11">
        <f t="shared" si="1"/>
        <v>117100.43907015592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84021.225450451413</v>
      </c>
      <c r="AC11">
        <f t="shared" si="2"/>
        <v>82219.559624715635</v>
      </c>
      <c r="AE11">
        <f t="shared" si="3"/>
        <v>41168.826775407579</v>
      </c>
      <c r="AF11">
        <f t="shared" si="4"/>
        <v>-2058.4413387703794</v>
      </c>
      <c r="AG11">
        <f t="shared" si="5"/>
        <v>-17.553213352056083</v>
      </c>
      <c r="AH11">
        <f t="shared" si="6"/>
        <v>-36723.221184572263</v>
      </c>
      <c r="AI11">
        <f t="shared" si="7"/>
        <v>2369.6110387128792</v>
      </c>
      <c r="AJ11">
        <f t="shared" si="8"/>
        <v>1801.6658257357776</v>
      </c>
      <c r="AK11">
        <f t="shared" si="32"/>
        <v>6316.6516385076466</v>
      </c>
      <c r="AL11">
        <f t="shared" si="9"/>
        <v>10487.928502956303</v>
      </c>
      <c r="AN11">
        <f t="shared" si="10"/>
        <v>26110.697513773703</v>
      </c>
      <c r="AO11">
        <f t="shared" si="11"/>
        <v>-1305.5348756886856</v>
      </c>
      <c r="AP11">
        <f t="shared" si="12"/>
        <v>-11.132856584197198</v>
      </c>
      <c r="AQ11">
        <f t="shared" si="13"/>
        <v>-23291.140291968641</v>
      </c>
      <c r="AR11">
        <f t="shared" si="14"/>
        <v>1502.8894895321814</v>
      </c>
      <c r="AS11">
        <f t="shared" si="15"/>
        <v>1142.6789413584031</v>
      </c>
      <c r="AT11">
        <f t="shared" si="16"/>
        <v>4006.2395057485419</v>
      </c>
      <c r="AU11">
        <f t="shared" si="17"/>
        <v>6651.8079366391266</v>
      </c>
      <c r="AW11">
        <v>8</v>
      </c>
      <c r="AX11">
        <f>(R11*SUMPRODUCT(K12:$K$23, X12:$X$23)-$AZ$3*SUMPRODUCT(K11:$K$22, W12:$W$23))/Z11</f>
        <v>117100.43907015592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58634.316620132253</v>
      </c>
      <c r="P12">
        <f t="shared" si="30"/>
        <v>2931.7158310066129</v>
      </c>
      <c r="Q12" s="5">
        <f t="shared" si="31"/>
        <v>25</v>
      </c>
      <c r="R12">
        <f t="shared" si="0"/>
        <v>1000000</v>
      </c>
      <c r="S12">
        <f t="shared" si="1"/>
        <v>119746.23994136893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82219.559624715635</v>
      </c>
      <c r="AC12">
        <f t="shared" si="2"/>
        <v>78625.400398360318</v>
      </c>
      <c r="AE12">
        <f t="shared" si="3"/>
        <v>38499.301720032185</v>
      </c>
      <c r="AF12">
        <f t="shared" si="4"/>
        <v>-1924.9650860016095</v>
      </c>
      <c r="AG12">
        <f t="shared" si="5"/>
        <v>-16.415004019511905</v>
      </c>
      <c r="AH12">
        <f t="shared" si="6"/>
        <v>-38507.087960944744</v>
      </c>
      <c r="AI12">
        <f t="shared" si="7"/>
        <v>-1949.16633093368</v>
      </c>
      <c r="AJ12">
        <f t="shared" si="8"/>
        <v>3594.1592263553175</v>
      </c>
      <c r="AK12">
        <f t="shared" si="32"/>
        <v>8315.572738112236</v>
      </c>
      <c r="AL12">
        <f t="shared" si="9"/>
        <v>9960.5656335338736</v>
      </c>
      <c r="AN12">
        <f t="shared" si="10"/>
        <v>22820.179584146703</v>
      </c>
      <c r="AO12">
        <f t="shared" si="11"/>
        <v>-1141.0089792073352</v>
      </c>
      <c r="AP12">
        <f t="shared" si="12"/>
        <v>-9.7298736045604954</v>
      </c>
      <c r="AQ12">
        <f t="shared" si="13"/>
        <v>-22824.794821513919</v>
      </c>
      <c r="AR12">
        <f t="shared" si="14"/>
        <v>-1155.3540901791118</v>
      </c>
      <c r="AS12">
        <f t="shared" si="15"/>
        <v>2130.4116006023382</v>
      </c>
      <c r="AT12">
        <f t="shared" si="16"/>
        <v>4928.9949362904208</v>
      </c>
      <c r="AU12">
        <f t="shared" si="17"/>
        <v>5904.0524467136474</v>
      </c>
      <c r="AW12">
        <v>9</v>
      </c>
      <c r="AX12">
        <f>(R12*SUMPRODUCT(K13:$K$23, X13:$X$23)-$AZ$3*SUMPRODUCT(K12:$K$22, W13:$W$23))/Z12</f>
        <v>119746.23994136893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58634.316620132253</v>
      </c>
      <c r="P13">
        <f t="shared" si="30"/>
        <v>2931.7158310066129</v>
      </c>
      <c r="Q13" s="5">
        <f t="shared" si="31"/>
        <v>25</v>
      </c>
      <c r="R13">
        <f t="shared" si="0"/>
        <v>1000000</v>
      </c>
      <c r="S13">
        <f t="shared" si="1"/>
        <v>121265.79924914848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78625.400398360318</v>
      </c>
      <c r="AC13">
        <f t="shared" si="2"/>
        <v>73982.655101557189</v>
      </c>
      <c r="AE13">
        <f t="shared" si="3"/>
        <v>35772.018578051036</v>
      </c>
      <c r="AF13">
        <f t="shared" si="4"/>
        <v>-1788.6009289025521</v>
      </c>
      <c r="AG13">
        <f t="shared" si="5"/>
        <v>-15.252168286450454</v>
      </c>
      <c r="AH13">
        <f t="shared" si="6"/>
        <v>-39947.427714653306</v>
      </c>
      <c r="AI13">
        <f t="shared" si="7"/>
        <v>-5979.2622337912762</v>
      </c>
      <c r="AJ13">
        <f t="shared" si="8"/>
        <v>4642.7452968031284</v>
      </c>
      <c r="AK13">
        <f t="shared" si="32"/>
        <v>11700.056195136165</v>
      </c>
      <c r="AL13">
        <f t="shared" si="9"/>
        <v>10363.539258148017</v>
      </c>
      <c r="AN13">
        <f t="shared" si="10"/>
        <v>19207.90148009804</v>
      </c>
      <c r="AO13">
        <f t="shared" si="11"/>
        <v>-960.3950740049022</v>
      </c>
      <c r="AP13">
        <f t="shared" si="12"/>
        <v>-8.1897012651047749</v>
      </c>
      <c r="AQ13">
        <f t="shared" si="13"/>
        <v>-21449.90096804886</v>
      </c>
      <c r="AR13">
        <f t="shared" si="14"/>
        <v>-3210.5842632208287</v>
      </c>
      <c r="AS13">
        <f t="shared" si="15"/>
        <v>2492.937155995452</v>
      </c>
      <c r="AT13">
        <f t="shared" si="16"/>
        <v>6282.3831486456293</v>
      </c>
      <c r="AU13">
        <f t="shared" si="17"/>
        <v>5564.7360414202531</v>
      </c>
      <c r="AW13">
        <v>10</v>
      </c>
      <c r="AX13">
        <f>(R13*SUMPRODUCT(K14:$K$23, X14:$X$23)-$AZ$3*SUMPRODUCT(K13:$K$22, W14:$W$23))/Z13</f>
        <v>121265.79924914848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58634.316620132253</v>
      </c>
      <c r="P14">
        <f t="shared" si="30"/>
        <v>2931.7158310066129</v>
      </c>
      <c r="Q14" s="5">
        <f t="shared" si="31"/>
        <v>25</v>
      </c>
      <c r="R14">
        <f t="shared" si="0"/>
        <v>1000000</v>
      </c>
      <c r="S14">
        <f t="shared" si="1"/>
        <v>120390.8140999732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73982.655101557189</v>
      </c>
      <c r="AC14">
        <f t="shared" si="2"/>
        <v>67755.395531718619</v>
      </c>
      <c r="AE14">
        <f t="shared" si="3"/>
        <v>32999.12326392324</v>
      </c>
      <c r="AF14">
        <f t="shared" si="4"/>
        <v>-1649.9561631961622</v>
      </c>
      <c r="AG14">
        <f t="shared" si="5"/>
        <v>-14.069884824321846</v>
      </c>
      <c r="AH14">
        <f t="shared" si="6"/>
        <v>-41190.471170564204</v>
      </c>
      <c r="AI14">
        <f t="shared" si="7"/>
        <v>-9855.3739546614488</v>
      </c>
      <c r="AJ14">
        <f t="shared" si="8"/>
        <v>6227.2595698385703</v>
      </c>
      <c r="AK14">
        <f t="shared" si="32"/>
        <v>9013.2440258494662</v>
      </c>
      <c r="AL14">
        <f t="shared" si="9"/>
        <v>5385.1296410265877</v>
      </c>
      <c r="AN14">
        <f t="shared" si="10"/>
        <v>16322.288144697639</v>
      </c>
      <c r="AO14">
        <f t="shared" si="11"/>
        <v>-816.11440723488204</v>
      </c>
      <c r="AP14">
        <f t="shared" si="12"/>
        <v>-6.9593580541080859</v>
      </c>
      <c r="AQ14">
        <f t="shared" si="13"/>
        <v>-20373.957631681576</v>
      </c>
      <c r="AR14">
        <f t="shared" si="14"/>
        <v>-4874.7432522729296</v>
      </c>
      <c r="AS14">
        <f t="shared" si="15"/>
        <v>3080.1765318975554</v>
      </c>
      <c r="AT14">
        <f t="shared" si="16"/>
        <v>4458.2022659137447</v>
      </c>
      <c r="AU14">
        <f t="shared" si="17"/>
        <v>2663.6355455383709</v>
      </c>
      <c r="AW14">
        <v>11</v>
      </c>
      <c r="AX14">
        <f>(R14*SUMPRODUCT(K15:$K$23, X15:$X$23)-$AZ$3*SUMPRODUCT(K14:$K$22, W15:$W$23))/Z14</f>
        <v>120390.8140999732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58634.316620132253</v>
      </c>
      <c r="P15">
        <f t="shared" si="30"/>
        <v>2931.7158310066129</v>
      </c>
      <c r="Q15" s="5">
        <f t="shared" si="31"/>
        <v>25</v>
      </c>
      <c r="R15">
        <f t="shared" si="0"/>
        <v>1000000</v>
      </c>
      <c r="S15">
        <f t="shared" si="1"/>
        <v>117491.90505622166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67755.395531718619</v>
      </c>
      <c r="AC15">
        <f t="shared" si="2"/>
        <v>60489.092204846667</v>
      </c>
      <c r="AE15">
        <f t="shared" si="3"/>
        <v>30187.071889813906</v>
      </c>
      <c r="AF15">
        <f t="shared" si="4"/>
        <v>-1509.3535944906955</v>
      </c>
      <c r="AG15">
        <f t="shared" si="5"/>
        <v>-12.870906335185756</v>
      </c>
      <c r="AH15">
        <f t="shared" si="6"/>
        <v>-42331.185635714886</v>
      </c>
      <c r="AI15">
        <f t="shared" si="7"/>
        <v>-13666.33824672686</v>
      </c>
      <c r="AJ15">
        <f t="shared" si="8"/>
        <v>7266.3033268719519</v>
      </c>
      <c r="AK15">
        <f t="shared" si="32"/>
        <v>8251.7815501799705</v>
      </c>
      <c r="AL15">
        <f t="shared" si="9"/>
        <v>1851.7466303250621</v>
      </c>
      <c r="AN15">
        <f t="shared" si="10"/>
        <v>13754.404584551707</v>
      </c>
      <c r="AO15">
        <f t="shared" si="11"/>
        <v>-687.72022922758549</v>
      </c>
      <c r="AP15">
        <f t="shared" si="12"/>
        <v>-5.8644857556969869</v>
      </c>
      <c r="AQ15">
        <f t="shared" si="13"/>
        <v>-19287.735355804845</v>
      </c>
      <c r="AR15">
        <f t="shared" si="14"/>
        <v>-6226.9154862364185</v>
      </c>
      <c r="AS15">
        <f t="shared" si="15"/>
        <v>3310.810540243061</v>
      </c>
      <c r="AT15">
        <f t="shared" si="16"/>
        <v>3759.832765456546</v>
      </c>
      <c r="AU15">
        <f t="shared" si="17"/>
        <v>843.72781946318889</v>
      </c>
      <c r="AW15">
        <v>12</v>
      </c>
      <c r="AX15">
        <f>(R15*SUMPRODUCT(K16:$K$23, X16:$X$23)-$AZ$3*SUMPRODUCT(K15:$K$22, W16:$W$23))/Z15</f>
        <v>117491.90505622166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58634.316620132253</v>
      </c>
      <c r="P16">
        <f t="shared" si="30"/>
        <v>2931.7158310066129</v>
      </c>
      <c r="Q16" s="5">
        <f t="shared" si="31"/>
        <v>25</v>
      </c>
      <c r="R16">
        <f t="shared" si="0"/>
        <v>1000000</v>
      </c>
      <c r="S16">
        <f t="shared" si="1"/>
        <v>112672.1665683809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60489.092204846667</v>
      </c>
      <c r="AC16">
        <f t="shared" si="2"/>
        <v>52586.979837158593</v>
      </c>
      <c r="AE16">
        <f t="shared" si="3"/>
        <v>27366.1341552099</v>
      </c>
      <c r="AF16">
        <f t="shared" si="4"/>
        <v>-1368.3067077604951</v>
      </c>
      <c r="AG16">
        <f t="shared" si="5"/>
        <v>-11.668138955427709</v>
      </c>
      <c r="AH16">
        <f t="shared" si="6"/>
        <v>-42962.33265624757</v>
      </c>
      <c r="AI16">
        <f t="shared" si="7"/>
        <v>-16976.173347753593</v>
      </c>
      <c r="AJ16">
        <f t="shared" si="8"/>
        <v>7902.1123676880743</v>
      </c>
      <c r="AK16">
        <f t="shared" si="32"/>
        <v>7400.6857146469756</v>
      </c>
      <c r="AL16">
        <f t="shared" si="9"/>
        <v>-1673.3752654185428</v>
      </c>
      <c r="AN16">
        <f t="shared" si="10"/>
        <v>11486.20133668474</v>
      </c>
      <c r="AO16">
        <f t="shared" si="11"/>
        <v>-574.31006683423709</v>
      </c>
      <c r="AP16">
        <f t="shared" si="12"/>
        <v>-4.8973885937390298</v>
      </c>
      <c r="AQ16">
        <f t="shared" si="13"/>
        <v>-18032.287643716711</v>
      </c>
      <c r="AR16">
        <f t="shared" si="14"/>
        <v>-7125.2937624599454</v>
      </c>
      <c r="AS16">
        <f t="shared" si="15"/>
        <v>3316.6998716584199</v>
      </c>
      <c r="AT16">
        <f t="shared" si="16"/>
        <v>3106.2394734251698</v>
      </c>
      <c r="AU16">
        <f t="shared" si="17"/>
        <v>-702.35441737635608</v>
      </c>
      <c r="AW16">
        <v>13</v>
      </c>
      <c r="AX16">
        <f>(R16*SUMPRODUCT(K17:$K$23, X17:$X$23)-$AZ$3*SUMPRODUCT(K16:$K$22, W17:$W$23))/Z16</f>
        <v>112672.1665683809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58634.316620132253</v>
      </c>
      <c r="P17">
        <f t="shared" si="30"/>
        <v>2931.7158310066129</v>
      </c>
      <c r="Q17" s="5">
        <f t="shared" si="31"/>
        <v>25</v>
      </c>
      <c r="R17">
        <f t="shared" si="0"/>
        <v>1000000</v>
      </c>
      <c r="S17">
        <f t="shared" si="1"/>
        <v>105982.80578457397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52586.979837158593</v>
      </c>
      <c r="AC17">
        <f t="shared" si="2"/>
        <v>44409.884853507858</v>
      </c>
      <c r="AE17">
        <f t="shared" si="3"/>
        <v>24569.487760657164</v>
      </c>
      <c r="AF17">
        <f t="shared" si="4"/>
        <v>-1228.4743880328583</v>
      </c>
      <c r="AG17">
        <f t="shared" si="5"/>
        <v>-10.475728710130973</v>
      </c>
      <c r="AH17">
        <f t="shared" si="6"/>
        <v>-43029.15422969839</v>
      </c>
      <c r="AI17">
        <f t="shared" si="7"/>
        <v>-19698.616585784213</v>
      </c>
      <c r="AJ17">
        <f t="shared" si="8"/>
        <v>8177.0949836507352</v>
      </c>
      <c r="AK17">
        <f t="shared" si="32"/>
        <v>6497.1583789611232</v>
      </c>
      <c r="AL17">
        <f t="shared" si="9"/>
        <v>-5024.363223172355</v>
      </c>
      <c r="AN17">
        <f t="shared" si="10"/>
        <v>9499.5108275733364</v>
      </c>
      <c r="AO17">
        <f t="shared" si="11"/>
        <v>-474.97554137866683</v>
      </c>
      <c r="AP17">
        <f t="shared" si="12"/>
        <v>-4.0503204331333729</v>
      </c>
      <c r="AQ17">
        <f t="shared" si="13"/>
        <v>-16636.729283419532</v>
      </c>
      <c r="AR17">
        <f t="shared" si="14"/>
        <v>-7616.2443176579973</v>
      </c>
      <c r="AS17">
        <f t="shared" si="15"/>
        <v>3161.5800496936408</v>
      </c>
      <c r="AT17">
        <f t="shared" si="16"/>
        <v>2512.0518168975123</v>
      </c>
      <c r="AU17">
        <f t="shared" si="17"/>
        <v>-1942.6124510668446</v>
      </c>
      <c r="AW17">
        <v>14</v>
      </c>
      <c r="AX17">
        <f>(R17*SUMPRODUCT(K18:$K$23, X18:$X$23)-$AZ$3*SUMPRODUCT(K17:$K$22, W18:$W$23))/Z17</f>
        <v>105982.80578457397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58634.316620132253</v>
      </c>
      <c r="P18">
        <f t="shared" si="30"/>
        <v>2931.7158310066129</v>
      </c>
      <c r="Q18" s="5">
        <f t="shared" si="31"/>
        <v>25</v>
      </c>
      <c r="R18">
        <f t="shared" si="0"/>
        <v>1000000</v>
      </c>
      <c r="S18">
        <f t="shared" si="1"/>
        <v>97229.272920615753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44409.884853507858</v>
      </c>
      <c r="AC18">
        <f t="shared" si="2"/>
        <v>36177.002073910291</v>
      </c>
      <c r="AE18">
        <f t="shared" si="3"/>
        <v>21816.616850572696</v>
      </c>
      <c r="AF18">
        <f t="shared" si="4"/>
        <v>-1090.8308425286348</v>
      </c>
      <c r="AG18">
        <f t="shared" si="5"/>
        <v>-9.3019830826688192</v>
      </c>
      <c r="AH18">
        <f t="shared" si="6"/>
        <v>-42759.533614433829</v>
      </c>
      <c r="AI18">
        <f t="shared" si="7"/>
        <v>-22043.049589472437</v>
      </c>
      <c r="AJ18">
        <f t="shared" si="8"/>
        <v>8232.8827795975667</v>
      </c>
      <c r="AK18">
        <f t="shared" si="32"/>
        <v>5573.6593556229982</v>
      </c>
      <c r="AL18">
        <f t="shared" si="9"/>
        <v>-8236.5074542518723</v>
      </c>
      <c r="AN18">
        <f t="shared" si="10"/>
        <v>7770.2449805655351</v>
      </c>
      <c r="AO18">
        <f t="shared" si="11"/>
        <v>-388.5122490282767</v>
      </c>
      <c r="AP18">
        <f t="shared" si="12"/>
        <v>-3.313010805133866</v>
      </c>
      <c r="AQ18">
        <f t="shared" si="13"/>
        <v>-15229.311387487467</v>
      </c>
      <c r="AR18">
        <f t="shared" si="14"/>
        <v>-7850.8916667553431</v>
      </c>
      <c r="AS18">
        <f t="shared" si="15"/>
        <v>2932.2381436090141</v>
      </c>
      <c r="AT18">
        <f t="shared" si="16"/>
        <v>1985.124408978877</v>
      </c>
      <c r="AU18">
        <f t="shared" si="17"/>
        <v>-2933.5291141674516</v>
      </c>
      <c r="AW18">
        <v>15</v>
      </c>
      <c r="AX18">
        <f>(R18*SUMPRODUCT(K19:$K$23, X19:$X$23)-$AZ$3*SUMPRODUCT(K18:$K$22, W19:$W$23))/Z18</f>
        <v>97229.272920615753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58634.316620132253</v>
      </c>
      <c r="P19">
        <f t="shared" si="30"/>
        <v>2931.7158310066129</v>
      </c>
      <c r="Q19" s="5">
        <f t="shared" si="31"/>
        <v>25</v>
      </c>
      <c r="R19">
        <f t="shared" si="0"/>
        <v>1000000</v>
      </c>
      <c r="S19">
        <f t="shared" si="1"/>
        <v>86088.110129546214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36177.002073910291</v>
      </c>
      <c r="AC19">
        <f t="shared" si="2"/>
        <v>28086.851499009419</v>
      </c>
      <c r="AE19">
        <f t="shared" si="3"/>
        <v>19129.858248454446</v>
      </c>
      <c r="AF19">
        <f t="shared" si="4"/>
        <v>-956.49291242272238</v>
      </c>
      <c r="AG19">
        <f t="shared" si="5"/>
        <v>-8.1564258573989061</v>
      </c>
      <c r="AH19">
        <f t="shared" si="6"/>
        <v>-42101.495777728996</v>
      </c>
      <c r="AI19">
        <f t="shared" si="7"/>
        <v>-23936.286867554674</v>
      </c>
      <c r="AJ19">
        <f t="shared" si="8"/>
        <v>8090.150574900872</v>
      </c>
      <c r="AK19">
        <f t="shared" si="32"/>
        <v>4650.7609392687391</v>
      </c>
      <c r="AL19">
        <f t="shared" si="9"/>
        <v>-11195.375353385063</v>
      </c>
      <c r="AN19">
        <f t="shared" si="10"/>
        <v>6276.2643293519595</v>
      </c>
      <c r="AO19">
        <f t="shared" si="11"/>
        <v>-313.81321646759801</v>
      </c>
      <c r="AP19">
        <f t="shared" si="12"/>
        <v>-2.6760200728582326</v>
      </c>
      <c r="AQ19">
        <f t="shared" si="13"/>
        <v>-13812.967808241408</v>
      </c>
      <c r="AR19">
        <f t="shared" si="14"/>
        <v>-7853.1927154299065</v>
      </c>
      <c r="AS19">
        <f t="shared" si="15"/>
        <v>2654.2759916393484</v>
      </c>
      <c r="AT19">
        <f t="shared" si="16"/>
        <v>1525.855790898717</v>
      </c>
      <c r="AU19">
        <f t="shared" si="17"/>
        <v>-3673.0609328918408</v>
      </c>
      <c r="AW19">
        <v>16</v>
      </c>
      <c r="AX19">
        <f>(R19*SUMPRODUCT(K20:$K$23, X20:$X$23)-$AZ$3*SUMPRODUCT(K19:$K$22, W20:$W$23))/Z19</f>
        <v>86088.110129546214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58634.316620132253</v>
      </c>
      <c r="P20">
        <f t="shared" si="30"/>
        <v>2931.7158310066129</v>
      </c>
      <c r="Q20" s="5">
        <f t="shared" si="31"/>
        <v>25</v>
      </c>
      <c r="R20">
        <f t="shared" si="0"/>
        <v>1000000</v>
      </c>
      <c r="S20">
        <f t="shared" si="1"/>
        <v>71999.085906160501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28086.851499009419</v>
      </c>
      <c r="AC20">
        <f t="shared" si="2"/>
        <v>20298.733530417077</v>
      </c>
      <c r="AE20">
        <f t="shared" si="3"/>
        <v>16530.798326542808</v>
      </c>
      <c r="AF20">
        <f t="shared" si="4"/>
        <v>-826.53991632714053</v>
      </c>
      <c r="AG20">
        <f t="shared" si="5"/>
        <v>-7.0482608476700976</v>
      </c>
      <c r="AH20">
        <f t="shared" si="6"/>
        <v>-41064.030046192784</v>
      </c>
      <c r="AI20">
        <f t="shared" si="7"/>
        <v>-25366.819896824789</v>
      </c>
      <c r="AJ20">
        <f t="shared" si="8"/>
        <v>7788.1179685923416</v>
      </c>
      <c r="AK20">
        <f t="shared" si="32"/>
        <v>3747.2052749323911</v>
      </c>
      <c r="AL20">
        <f t="shared" si="9"/>
        <v>-13831.496653300055</v>
      </c>
      <c r="AN20">
        <f t="shared" si="10"/>
        <v>4996.0349586641032</v>
      </c>
      <c r="AO20">
        <f t="shared" si="11"/>
        <v>-249.80174793320518</v>
      </c>
      <c r="AP20">
        <f t="shared" si="12"/>
        <v>-2.130166789114031</v>
      </c>
      <c r="AQ20">
        <f t="shared" si="13"/>
        <v>-12410.612337154929</v>
      </c>
      <c r="AR20">
        <f t="shared" si="14"/>
        <v>-7666.5092932131465</v>
      </c>
      <c r="AS20">
        <f t="shared" si="15"/>
        <v>2353.7707535159816</v>
      </c>
      <c r="AT20">
        <f t="shared" si="16"/>
        <v>1132.502386215248</v>
      </c>
      <c r="AU20">
        <f t="shared" si="17"/>
        <v>-4180.2361534819165</v>
      </c>
      <c r="AW20">
        <v>17</v>
      </c>
      <c r="AX20">
        <f>(R20*SUMPRODUCT(K21:$K$23, X21:$X$23)-$AZ$3*SUMPRODUCT(K20:$K$22, W21:$W$23))/Z20</f>
        <v>71999.085906160501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58634.316620132253</v>
      </c>
      <c r="P21">
        <f t="shared" si="30"/>
        <v>2931.7158310066129</v>
      </c>
      <c r="Q21" s="5">
        <f t="shared" si="31"/>
        <v>25</v>
      </c>
      <c r="R21">
        <f t="shared" si="0"/>
        <v>1000000</v>
      </c>
      <c r="S21">
        <f t="shared" si="1"/>
        <v>54064.055086744913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20298.733530417077</v>
      </c>
      <c r="AC21">
        <f t="shared" si="2"/>
        <v>12947.825989507895</v>
      </c>
      <c r="AE21">
        <f t="shared" si="3"/>
        <v>14042.360074416909</v>
      </c>
      <c r="AF21">
        <f t="shared" si="4"/>
        <v>-702.11800372084554</v>
      </c>
      <c r="AG21">
        <f t="shared" si="5"/>
        <v>-5.987261762336046</v>
      </c>
      <c r="AH21">
        <f t="shared" si="6"/>
        <v>-39620.659074294032</v>
      </c>
      <c r="AI21">
        <f t="shared" si="7"/>
        <v>-26286.404265360303</v>
      </c>
      <c r="AJ21">
        <f t="shared" si="8"/>
        <v>7350.907540909182</v>
      </c>
      <c r="AK21">
        <f t="shared" si="32"/>
        <v>2878.4871421872517</v>
      </c>
      <c r="AL21">
        <f t="shared" si="9"/>
        <v>-16057.009582263869</v>
      </c>
      <c r="AN21">
        <f t="shared" si="10"/>
        <v>3909.4342465722839</v>
      </c>
      <c r="AO21">
        <f t="shared" si="11"/>
        <v>-195.47171232861422</v>
      </c>
      <c r="AP21">
        <f t="shared" si="12"/>
        <v>-1.6668712419298366</v>
      </c>
      <c r="AQ21">
        <f t="shared" si="13"/>
        <v>-11030.507737727399</v>
      </c>
      <c r="AR21">
        <f t="shared" si="14"/>
        <v>-7318.2120747256586</v>
      </c>
      <c r="AS21">
        <f t="shared" si="15"/>
        <v>2046.5142277737891</v>
      </c>
      <c r="AT21">
        <f t="shared" si="16"/>
        <v>801.37926618806648</v>
      </c>
      <c r="AU21">
        <f t="shared" si="17"/>
        <v>-4470.3185807638029</v>
      </c>
      <c r="AW21">
        <v>18</v>
      </c>
      <c r="AX21">
        <f>(R21*SUMPRODUCT(K22:$K$23, X22:$X$23)-$AZ$3*SUMPRODUCT(K21:$K$22, W22:$W$23))/Z21</f>
        <v>54064.055086744913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58634.316620132253</v>
      </c>
      <c r="P22">
        <f t="shared" si="30"/>
        <v>2931.7158310066129</v>
      </c>
      <c r="Q22" s="5">
        <f t="shared" si="31"/>
        <v>25</v>
      </c>
      <c r="R22">
        <f t="shared" si="0"/>
        <v>1000000</v>
      </c>
      <c r="S22">
        <f t="shared" si="1"/>
        <v>30879.45662596327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12947.825989507895</v>
      </c>
      <c r="AC22">
        <f t="shared" si="2"/>
        <v>6157.0278054372538</v>
      </c>
      <c r="AE22">
        <f t="shared" si="3"/>
        <v>11691.045025689611</v>
      </c>
      <c r="AF22">
        <f t="shared" si="4"/>
        <v>-584.55225128448058</v>
      </c>
      <c r="AG22">
        <f t="shared" si="5"/>
        <v>-4.9847280993445819</v>
      </c>
      <c r="AH22">
        <f t="shared" si="6"/>
        <v>-37706.441814724116</v>
      </c>
      <c r="AI22">
        <f t="shared" si="7"/>
        <v>-26604.93376841833</v>
      </c>
      <c r="AJ22">
        <f t="shared" si="8"/>
        <v>6790.7981840706416</v>
      </c>
      <c r="AK22">
        <f t="shared" si="32"/>
        <v>2058.3280566280378</v>
      </c>
      <c r="AL22">
        <f t="shared" si="9"/>
        <v>-17755.807527719651</v>
      </c>
      <c r="AN22">
        <f t="shared" si="10"/>
        <v>2998.2601195550146</v>
      </c>
      <c r="AO22">
        <f t="shared" si="11"/>
        <v>-149.91300597775074</v>
      </c>
      <c r="AP22">
        <f t="shared" si="12"/>
        <v>-1.2783725863897737</v>
      </c>
      <c r="AQ22">
        <f t="shared" si="13"/>
        <v>-9670.112508760978</v>
      </c>
      <c r="AR22">
        <f t="shared" si="14"/>
        <v>-6823.0437677701048</v>
      </c>
      <c r="AS22">
        <f t="shared" si="15"/>
        <v>1741.5534137885695</v>
      </c>
      <c r="AT22">
        <f t="shared" si="16"/>
        <v>527.87436123872021</v>
      </c>
      <c r="AU22">
        <f t="shared" si="17"/>
        <v>-4553.6159927428153</v>
      </c>
      <c r="AW22">
        <v>19</v>
      </c>
      <c r="AX22">
        <f>(R22*SUMPRODUCT(K23:$K$23, X23:$X$23)-$AZ$3*SUMPRODUCT(K22:$K$22, W23:$W$23))/Z22</f>
        <v>30879.45662596327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58634.316620132253</v>
      </c>
      <c r="P23">
        <f t="shared" si="30"/>
        <v>2931.7158310066129</v>
      </c>
      <c r="Q23" s="5">
        <f t="shared" si="31"/>
        <v>25</v>
      </c>
      <c r="R23">
        <f t="shared" si="0"/>
        <v>1000000</v>
      </c>
      <c r="S23">
        <f t="shared" si="1"/>
        <v>38009.719477811457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6157.0278054372538</v>
      </c>
      <c r="AC23">
        <f t="shared" si="2"/>
        <v>6157.0278054372548</v>
      </c>
      <c r="AE23">
        <f t="shared" si="3"/>
        <v>9497.9158684323083</v>
      </c>
      <c r="AF23">
        <f t="shared" si="4"/>
        <v>-474.89579342161545</v>
      </c>
      <c r="AG23">
        <f t="shared" si="5"/>
        <v>-4.0496403880535601</v>
      </c>
      <c r="AH23">
        <f t="shared" si="6"/>
        <v>-35409.617211903023</v>
      </c>
      <c r="AI23">
        <f t="shared" si="7"/>
        <v>-26390.646777280384</v>
      </c>
      <c r="AJ23">
        <f t="shared" si="8"/>
        <v>0</v>
      </c>
      <c r="AK23">
        <f t="shared" si="32"/>
        <v>1298.9566971299309</v>
      </c>
      <c r="AL23">
        <f t="shared" si="9"/>
        <v>-25091.690080150453</v>
      </c>
      <c r="AN23">
        <f t="shared" si="10"/>
        <v>2243.8119694019988</v>
      </c>
      <c r="AO23">
        <f t="shared" si="11"/>
        <v>-112.19059847009994</v>
      </c>
      <c r="AP23">
        <f t="shared" si="12"/>
        <v>-0.95669741660789631</v>
      </c>
      <c r="AQ23">
        <f t="shared" si="13"/>
        <v>-8365.2586559629308</v>
      </c>
      <c r="AR23">
        <f t="shared" si="14"/>
        <v>-6234.5939824476391</v>
      </c>
      <c r="AS23">
        <f t="shared" si="15"/>
        <v>0</v>
      </c>
      <c r="AT23">
        <f t="shared" si="16"/>
        <v>306.86885682386043</v>
      </c>
      <c r="AU23">
        <f t="shared" si="17"/>
        <v>-5927.7251256237787</v>
      </c>
      <c r="AW23">
        <v>20</v>
      </c>
      <c r="AX23">
        <f>(R23*SUMPRODUCT(K$23:$K24, X$23:$X24)-$AZ$3*SUMPRODUCT(K$22:$K23, W$23:$W24))/Z23</f>
        <v>38009.719477811457</v>
      </c>
    </row>
    <row r="25" spans="5:50" x14ac:dyDescent="0.25">
      <c r="AN25" s="6">
        <f t="shared" ref="AN25:AU25" si="33">SUM(AN3:AN23)</f>
        <v>440711.02144821017</v>
      </c>
      <c r="AO25" s="6">
        <f t="shared" si="33"/>
        <v>-66011.28853750971</v>
      </c>
      <c r="AP25" s="6">
        <f t="shared" si="33"/>
        <v>-1685.3391947905354</v>
      </c>
      <c r="AQ25" s="6">
        <f t="shared" si="33"/>
        <v>-362785.62601790513</v>
      </c>
      <c r="AR25" s="6">
        <f t="shared" si="33"/>
        <v>10228.767698004865</v>
      </c>
      <c r="AS25" s="6">
        <f t="shared" si="33"/>
        <v>-42681.925231663379</v>
      </c>
      <c r="AT25" s="6">
        <f t="shared" si="33"/>
        <v>65795.985447332016</v>
      </c>
      <c r="AU25" s="7">
        <f t="shared" si="33"/>
        <v>33342.827913673507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3415.4548818320518</v>
      </c>
      <c r="K3">
        <v>1</v>
      </c>
      <c r="L3" s="2">
        <v>0</v>
      </c>
      <c r="O3">
        <f>$C$3</f>
        <v>3415.4548818320518</v>
      </c>
      <c r="P3">
        <f>O3*B5</f>
        <v>2732.3639054656414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3415.4548818320518</v>
      </c>
      <c r="AF3">
        <f t="shared" ref="AF3:AF23" si="4">-$Z3*P3</f>
        <v>-2732.3639054656414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-839.34161063358965</v>
      </c>
      <c r="AJ3">
        <f t="shared" ref="AJ3:AJ23" si="8">AB3-AC3</f>
        <v>0</v>
      </c>
      <c r="AL3">
        <f t="shared" ref="AL3:AL23" si="9">SUM(AI3:AK3)</f>
        <v>-839.34161063358965</v>
      </c>
      <c r="AN3">
        <f t="shared" ref="AN3:AN23" si="10">AE3*$K3</f>
        <v>3415.4548818320518</v>
      </c>
      <c r="AO3">
        <f t="shared" ref="AO3:AO23" si="11">AF3*$K3</f>
        <v>-2732.3639054656414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-839.34161063358965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-839.34161063358965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2502.0638077568451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2000000</v>
      </c>
      <c r="S4">
        <f t="shared" si="1"/>
        <v>409.0074081076836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404.46631869463454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-404.46631869463454</v>
      </c>
      <c r="AK4">
        <f>G4*MAX(0, SUM(AB4, AE4:AF4))</f>
        <v>0</v>
      </c>
      <c r="AL4">
        <f t="shared" si="9"/>
        <v>-2609.8803186946348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-2097.5974890622028</v>
      </c>
      <c r="AR4">
        <f t="shared" si="14"/>
        <v>-2097.5974890622028</v>
      </c>
      <c r="AS4">
        <f t="shared" si="15"/>
        <v>-384.6930936795078</v>
      </c>
      <c r="AT4">
        <f t="shared" si="16"/>
        <v>0</v>
      </c>
      <c r="AU4">
        <f t="shared" si="17"/>
        <v>-2482.2905827417103</v>
      </c>
      <c r="AW4">
        <v>1</v>
      </c>
      <c r="AX4">
        <f>(R4*SUMPRODUCT(K5:$K$23, X5:$X$23)-$AZ$3*SUMPRODUCT(K4:$K$22, W5:$W$23))/Z4</f>
        <v>409.0074081076836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3415.4548818320518</v>
      </c>
      <c r="P5">
        <f t="shared" ref="P5:P23" si="30">O5*$C$5</f>
        <v>170.77274409160259</v>
      </c>
      <c r="Q5" s="5">
        <f t="shared" ref="Q5:Q23" si="31">$C$8</f>
        <v>25</v>
      </c>
      <c r="R5">
        <f t="shared" si="0"/>
        <v>2000000</v>
      </c>
      <c r="S5">
        <f t="shared" si="1"/>
        <v>783.78928290873125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404.46631869463454</v>
      </c>
      <c r="AC5">
        <f t="shared" si="2"/>
        <v>766.4731471858031</v>
      </c>
      <c r="AE5">
        <f t="shared" si="3"/>
        <v>3339.9977639829062</v>
      </c>
      <c r="AF5">
        <f t="shared" si="4"/>
        <v>-166.99988819914532</v>
      </c>
      <c r="AG5">
        <f t="shared" si="5"/>
        <v>-24.447678856405574</v>
      </c>
      <c r="AH5">
        <f t="shared" si="6"/>
        <v>-2202.3316275539942</v>
      </c>
      <c r="AI5">
        <f t="shared" si="7"/>
        <v>946.21856937336088</v>
      </c>
      <c r="AJ5">
        <f t="shared" si="8"/>
        <v>-362.00682849116856</v>
      </c>
      <c r="AK5">
        <f>G5*SUM(AB5, AE5:AF5)</f>
        <v>14.667603197361421</v>
      </c>
      <c r="AL5">
        <f t="shared" si="9"/>
        <v>598.87934407955379</v>
      </c>
      <c r="AN5">
        <f t="shared" si="10"/>
        <v>3019.9777848684162</v>
      </c>
      <c r="AO5">
        <f t="shared" si="11"/>
        <v>-150.99888924342082</v>
      </c>
      <c r="AP5">
        <f t="shared" si="12"/>
        <v>-22.105238462764426</v>
      </c>
      <c r="AQ5">
        <f t="shared" si="13"/>
        <v>-1991.3164798634291</v>
      </c>
      <c r="AR5">
        <f t="shared" si="14"/>
        <v>855.55717729880155</v>
      </c>
      <c r="AS5">
        <f t="shared" si="15"/>
        <v>-327.32135087129808</v>
      </c>
      <c r="AT5">
        <f t="shared" si="16"/>
        <v>13.262235170024248</v>
      </c>
      <c r="AU5">
        <f t="shared" si="17"/>
        <v>541.49806159752779</v>
      </c>
      <c r="AW5">
        <v>2</v>
      </c>
      <c r="AX5">
        <f>(R5*SUMPRODUCT(K6:$K$23, X6:$X$23)-$AZ$3*SUMPRODUCT(K5:$K$22, W6:$W$23))/Z5</f>
        <v>783.78928290873125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3415.4548818320518</v>
      </c>
      <c r="P6">
        <f t="shared" si="30"/>
        <v>170.77274409160259</v>
      </c>
      <c r="Q6" s="5">
        <f t="shared" si="31"/>
        <v>25</v>
      </c>
      <c r="R6">
        <f t="shared" si="0"/>
        <v>2000000</v>
      </c>
      <c r="S6">
        <f t="shared" si="1"/>
        <v>1126.2192395463062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766.4731471858031</v>
      </c>
      <c r="AC6">
        <f t="shared" si="2"/>
        <v>1089.0832036635147</v>
      </c>
      <c r="AE6">
        <f t="shared" si="3"/>
        <v>3302.8334218231939</v>
      </c>
      <c r="AF6">
        <f t="shared" si="4"/>
        <v>-165.14167109115971</v>
      </c>
      <c r="AG6">
        <f t="shared" si="5"/>
        <v>-24.175648164700338</v>
      </c>
      <c r="AH6">
        <f t="shared" si="6"/>
        <v>-2204.3122512948034</v>
      </c>
      <c r="AI6">
        <f t="shared" si="7"/>
        <v>909.2038512725303</v>
      </c>
      <c r="AJ6">
        <f t="shared" si="8"/>
        <v>-322.61005647771162</v>
      </c>
      <c r="AK6">
        <f>G6*SUM(AB6, AE6:AF6)</f>
        <v>27.719570775216646</v>
      </c>
      <c r="AL6">
        <f t="shared" si="9"/>
        <v>614.31336557003533</v>
      </c>
      <c r="AN6">
        <f t="shared" si="10"/>
        <v>2831.4917255498531</v>
      </c>
      <c r="AO6">
        <f t="shared" si="11"/>
        <v>-141.57458627749267</v>
      </c>
      <c r="AP6">
        <f t="shared" si="12"/>
        <v>-20.725582854362283</v>
      </c>
      <c r="AQ6">
        <f t="shared" si="13"/>
        <v>-1889.7386283029812</v>
      </c>
      <c r="AR6">
        <f t="shared" si="14"/>
        <v>779.45292811501668</v>
      </c>
      <c r="AS6">
        <f t="shared" si="15"/>
        <v>-276.57092830057678</v>
      </c>
      <c r="AT6">
        <f t="shared" si="16"/>
        <v>23.763758343735518</v>
      </c>
      <c r="AU6">
        <f t="shared" si="17"/>
        <v>526.64575815817545</v>
      </c>
      <c r="AW6">
        <v>3</v>
      </c>
      <c r="AX6">
        <f>(R6*SUMPRODUCT(K7:$K$23, X7:$X$23)-$AZ$3*SUMPRODUCT(K6:$K$22, W7:$W$23))/Z6</f>
        <v>1126.2192395463062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3415.4548818320518</v>
      </c>
      <c r="P7">
        <f t="shared" si="30"/>
        <v>170.77274409160259</v>
      </c>
      <c r="Q7" s="5">
        <f t="shared" si="31"/>
        <v>25</v>
      </c>
      <c r="R7">
        <f t="shared" si="0"/>
        <v>2000000</v>
      </c>
      <c r="S7">
        <f t="shared" si="1"/>
        <v>1443.8747943361661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1089.0832036635147</v>
      </c>
      <c r="AC7">
        <f t="shared" si="2"/>
        <v>1380.7079038336051</v>
      </c>
      <c r="AE7">
        <f t="shared" si="3"/>
        <v>3266.0349560992854</v>
      </c>
      <c r="AF7">
        <f t="shared" si="4"/>
        <v>-163.30174780496426</v>
      </c>
      <c r="AG7">
        <f t="shared" si="5"/>
        <v>-23.906295567483699</v>
      </c>
      <c r="AH7">
        <f t="shared" si="6"/>
        <v>-2207.6892455707839</v>
      </c>
      <c r="AI7">
        <f t="shared" si="7"/>
        <v>871.13766715605379</v>
      </c>
      <c r="AJ7">
        <f t="shared" si="8"/>
        <v>-291.62470017009036</v>
      </c>
      <c r="AK7">
        <f>G7*SUM(AB7, AE7:AF7)</f>
        <v>57.847066485018132</v>
      </c>
      <c r="AL7">
        <f t="shared" si="9"/>
        <v>637.36003347098153</v>
      </c>
      <c r="AN7">
        <f t="shared" si="10"/>
        <v>2637.2277534082195</v>
      </c>
      <c r="AO7">
        <f t="shared" si="11"/>
        <v>-131.86138767041098</v>
      </c>
      <c r="AP7">
        <f t="shared" si="12"/>
        <v>-19.303634835263942</v>
      </c>
      <c r="AQ7">
        <f t="shared" si="13"/>
        <v>-1782.6445300125363</v>
      </c>
      <c r="AR7">
        <f t="shared" si="14"/>
        <v>703.41820089000839</v>
      </c>
      <c r="AS7">
        <f t="shared" si="15"/>
        <v>-235.47842053302671</v>
      </c>
      <c r="AT7">
        <f t="shared" si="16"/>
        <v>46.709815185120348</v>
      </c>
      <c r="AU7">
        <f t="shared" si="17"/>
        <v>514.64959554210202</v>
      </c>
      <c r="AW7">
        <v>4</v>
      </c>
      <c r="AX7">
        <f>(R7*SUMPRODUCT(K8:$K$23, X8:$X$23)-$AZ$3*SUMPRODUCT(K7:$K$22, W8:$W$23))/Z7</f>
        <v>1443.8747943361661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3415.4548818320518</v>
      </c>
      <c r="P8">
        <f t="shared" si="30"/>
        <v>170.77274409160259</v>
      </c>
      <c r="Q8" s="5">
        <f t="shared" si="31"/>
        <v>25</v>
      </c>
      <c r="R8">
        <f t="shared" si="0"/>
        <v>2000000</v>
      </c>
      <c r="S8">
        <f t="shared" si="1"/>
        <v>1733.6754251468553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1380.7079038336051</v>
      </c>
      <c r="AC8">
        <f t="shared" si="2"/>
        <v>1639.3296950407184</v>
      </c>
      <c r="AE8">
        <f t="shared" si="3"/>
        <v>3229.5875736859962</v>
      </c>
      <c r="AF8">
        <f t="shared" si="4"/>
        <v>-161.47937868429983</v>
      </c>
      <c r="AG8">
        <f t="shared" si="5"/>
        <v>-23.639512783972453</v>
      </c>
      <c r="AH8">
        <f t="shared" si="6"/>
        <v>-2217.5862269126956</v>
      </c>
      <c r="AI8">
        <f t="shared" si="7"/>
        <v>826.88245530502854</v>
      </c>
      <c r="AJ8">
        <f t="shared" si="8"/>
        <v>-258.62179120711335</v>
      </c>
      <c r="AK8">
        <f t="shared" ref="AK8:AK23" si="32">G8*SUM(AB8:AB8, AE8:AF8)</f>
        <v>96.094427734842512</v>
      </c>
      <c r="AL8">
        <f t="shared" si="9"/>
        <v>664.35509183275769</v>
      </c>
      <c r="AN8">
        <f t="shared" si="10"/>
        <v>2436.9662251654099</v>
      </c>
      <c r="AO8">
        <f t="shared" si="11"/>
        <v>-121.84831125827051</v>
      </c>
      <c r="AP8">
        <f t="shared" si="12"/>
        <v>-17.837786689325405</v>
      </c>
      <c r="AQ8">
        <f t="shared" si="13"/>
        <v>-1673.3352519716095</v>
      </c>
      <c r="AR8">
        <f t="shared" si="14"/>
        <v>623.94487524620445</v>
      </c>
      <c r="AS8">
        <f t="shared" si="15"/>
        <v>-195.14955265455004</v>
      </c>
      <c r="AT8">
        <f t="shared" si="16"/>
        <v>72.510458215918931</v>
      </c>
      <c r="AU8">
        <f t="shared" si="17"/>
        <v>501.3057808075734</v>
      </c>
      <c r="AW8">
        <v>5</v>
      </c>
      <c r="AX8">
        <f>(R8*SUMPRODUCT(K9:$K$23, X9:$X$23)-$AZ$3*SUMPRODUCT(K8:$K$22, W9:$W$23))/Z8</f>
        <v>1733.6754251468553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3415.4548818320518</v>
      </c>
      <c r="P9">
        <f t="shared" si="30"/>
        <v>170.77274409160259</v>
      </c>
      <c r="Q9" s="5">
        <f t="shared" si="31"/>
        <v>25</v>
      </c>
      <c r="R9">
        <f t="shared" si="0"/>
        <v>2000000</v>
      </c>
      <c r="S9">
        <f t="shared" si="1"/>
        <v>1974.2212927891321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1639.3296950407184</v>
      </c>
      <c r="AC9">
        <f t="shared" si="2"/>
        <v>1845.9005651775642</v>
      </c>
      <c r="AE9">
        <f t="shared" si="3"/>
        <v>3193.456640215486</v>
      </c>
      <c r="AF9">
        <f t="shared" si="4"/>
        <v>-159.6728320107743</v>
      </c>
      <c r="AG9">
        <f t="shared" si="5"/>
        <v>-23.375046302050066</v>
      </c>
      <c r="AH9">
        <f t="shared" si="6"/>
        <v>-2245.7083266128379</v>
      </c>
      <c r="AI9">
        <f t="shared" si="7"/>
        <v>764.70043528982387</v>
      </c>
      <c r="AJ9">
        <f t="shared" si="8"/>
        <v>-206.57087013684577</v>
      </c>
      <c r="AK9">
        <f t="shared" si="32"/>
        <v>104.21043112237309</v>
      </c>
      <c r="AL9">
        <f t="shared" si="9"/>
        <v>662.33999627535115</v>
      </c>
      <c r="AN9">
        <f t="shared" si="10"/>
        <v>2244.9252133487626</v>
      </c>
      <c r="AO9">
        <f t="shared" si="11"/>
        <v>-112.24626066743812</v>
      </c>
      <c r="AP9">
        <f t="shared" si="12"/>
        <v>-16.432110004514122</v>
      </c>
      <c r="AQ9">
        <f t="shared" si="13"/>
        <v>-1578.6803492970657</v>
      </c>
      <c r="AR9">
        <f t="shared" si="14"/>
        <v>537.56649337974454</v>
      </c>
      <c r="AS9">
        <f t="shared" si="15"/>
        <v>-145.21448291288098</v>
      </c>
      <c r="AT9">
        <f t="shared" si="16"/>
        <v>73.257492014913964</v>
      </c>
      <c r="AU9">
        <f t="shared" si="17"/>
        <v>465.6095024817775</v>
      </c>
      <c r="AW9">
        <v>6</v>
      </c>
      <c r="AX9">
        <f>(R9*SUMPRODUCT(K10:$K$23, X10:$X$23)-$AZ$3*SUMPRODUCT(K9:$K$22, W10:$W$23))/Z9</f>
        <v>1974.2212927891321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3415.4548818320518</v>
      </c>
      <c r="P10">
        <f t="shared" si="30"/>
        <v>170.77274409160259</v>
      </c>
      <c r="Q10" s="5">
        <f t="shared" si="31"/>
        <v>25</v>
      </c>
      <c r="R10">
        <f t="shared" si="0"/>
        <v>2000000</v>
      </c>
      <c r="S10">
        <f t="shared" si="1"/>
        <v>2128.9570246640806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1845.9005651775642</v>
      </c>
      <c r="AC10">
        <f t="shared" si="2"/>
        <v>1968.2427893068725</v>
      </c>
      <c r="AE10">
        <f t="shared" si="3"/>
        <v>3157.6233646283204</v>
      </c>
      <c r="AF10">
        <f t="shared" si="4"/>
        <v>-157.88116823141601</v>
      </c>
      <c r="AG10">
        <f t="shared" si="5"/>
        <v>-23.112758577377033</v>
      </c>
      <c r="AH10">
        <f t="shared" si="6"/>
        <v>-2282.9809322026967</v>
      </c>
      <c r="AI10">
        <f t="shared" si="7"/>
        <v>693.64850561683079</v>
      </c>
      <c r="AJ10">
        <f t="shared" si="8"/>
        <v>-122.34222412930831</v>
      </c>
      <c r="AK10">
        <f t="shared" si="32"/>
        <v>20.836263874770211</v>
      </c>
      <c r="AL10">
        <f t="shared" si="9"/>
        <v>592.14254536229271</v>
      </c>
      <c r="AN10">
        <f t="shared" si="10"/>
        <v>2105.4114198833672</v>
      </c>
      <c r="AO10">
        <f t="shared" si="11"/>
        <v>-105.27057099416837</v>
      </c>
      <c r="AP10">
        <f t="shared" si="12"/>
        <v>-15.410915183529109</v>
      </c>
      <c r="AQ10">
        <f t="shared" si="13"/>
        <v>-1522.2252849656481</v>
      </c>
      <c r="AR10">
        <f t="shared" si="14"/>
        <v>462.50464874002199</v>
      </c>
      <c r="AS10">
        <f t="shared" si="15"/>
        <v>-81.574236719044436</v>
      </c>
      <c r="AT10">
        <f t="shared" si="16"/>
        <v>13.893014727805642</v>
      </c>
      <c r="AU10">
        <f t="shared" si="17"/>
        <v>394.82342674878316</v>
      </c>
      <c r="AW10">
        <v>7</v>
      </c>
      <c r="AX10">
        <f>(R10*SUMPRODUCT(K11:$K$23, X11:$X$23)-$AZ$3*SUMPRODUCT(K10:$K$22, W11:$W$23))/Z10</f>
        <v>2128.9570246640806</v>
      </c>
    </row>
    <row r="11" spans="1:52" x14ac:dyDescent="0.25">
      <c r="A11" t="s">
        <v>33</v>
      </c>
      <c r="C11" s="24">
        <f>AU25</f>
        <v>1663.4960437397538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3415.4548818320518</v>
      </c>
      <c r="P11">
        <f t="shared" si="30"/>
        <v>170.77274409160259</v>
      </c>
      <c r="Q11" s="5">
        <f t="shared" si="31"/>
        <v>25</v>
      </c>
      <c r="R11">
        <f t="shared" si="0"/>
        <v>2000000</v>
      </c>
      <c r="S11">
        <f t="shared" si="1"/>
        <v>2232.6030482186584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1968.2427893068725</v>
      </c>
      <c r="AC11">
        <f t="shared" si="2"/>
        <v>2040.8370573784232</v>
      </c>
      <c r="AE11">
        <f t="shared" si="3"/>
        <v>3122.0896595157851</v>
      </c>
      <c r="AF11">
        <f t="shared" si="4"/>
        <v>-156.10448297578924</v>
      </c>
      <c r="AG11">
        <f t="shared" si="5"/>
        <v>-22.852663609488925</v>
      </c>
      <c r="AH11">
        <f t="shared" si="6"/>
        <v>-2317.390569146934</v>
      </c>
      <c r="AI11">
        <f t="shared" si="7"/>
        <v>625.74194378357288</v>
      </c>
      <c r="AJ11">
        <f t="shared" si="8"/>
        <v>-72.594268071550687</v>
      </c>
      <c r="AK11">
        <f t="shared" si="32"/>
        <v>7.8947647453549887</v>
      </c>
      <c r="AL11">
        <f t="shared" si="9"/>
        <v>561.04244045737721</v>
      </c>
      <c r="AN11">
        <f t="shared" si="10"/>
        <v>1980.1375238410674</v>
      </c>
      <c r="AO11">
        <f t="shared" si="11"/>
        <v>-99.006876192053355</v>
      </c>
      <c r="AP11">
        <f t="shared" si="12"/>
        <v>-14.493951701529436</v>
      </c>
      <c r="AQ11">
        <f t="shared" si="13"/>
        <v>-1469.7694569331927</v>
      </c>
      <c r="AR11">
        <f t="shared" si="14"/>
        <v>396.86723901429195</v>
      </c>
      <c r="AS11">
        <f t="shared" si="15"/>
        <v>-46.041802094354061</v>
      </c>
      <c r="AT11">
        <f t="shared" si="16"/>
        <v>5.007133560859848</v>
      </c>
      <c r="AU11">
        <f t="shared" si="17"/>
        <v>355.83257048079776</v>
      </c>
      <c r="AW11">
        <v>8</v>
      </c>
      <c r="AX11">
        <f>(R11*SUMPRODUCT(K12:$K$23, X12:$X$23)-$AZ$3*SUMPRODUCT(K11:$K$22, W12:$W$23))/Z11</f>
        <v>2232.6030482186584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3415.4548818320518</v>
      </c>
      <c r="P12">
        <f t="shared" si="30"/>
        <v>170.77274409160259</v>
      </c>
      <c r="Q12" s="5">
        <f t="shared" si="31"/>
        <v>25</v>
      </c>
      <c r="R12">
        <f t="shared" si="0"/>
        <v>2000000</v>
      </c>
      <c r="S12">
        <f t="shared" si="1"/>
        <v>2310.6422864545821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2040.8370573784232</v>
      </c>
      <c r="AC12">
        <f t="shared" si="2"/>
        <v>2088.3166826266533</v>
      </c>
      <c r="AE12">
        <f t="shared" si="3"/>
        <v>3086.8263124503828</v>
      </c>
      <c r="AF12">
        <f t="shared" si="4"/>
        <v>-154.34131562251912</v>
      </c>
      <c r="AG12">
        <f t="shared" si="5"/>
        <v>-22.594547573079105</v>
      </c>
      <c r="AH12">
        <f t="shared" si="6"/>
        <v>-2367.1520251944135</v>
      </c>
      <c r="AI12">
        <f t="shared" si="7"/>
        <v>542.73842406037102</v>
      </c>
      <c r="AJ12">
        <f t="shared" si="8"/>
        <v>-47.47962524823015</v>
      </c>
      <c r="AK12">
        <f t="shared" si="32"/>
        <v>104.43976313833204</v>
      </c>
      <c r="AL12">
        <f t="shared" si="9"/>
        <v>599.69856195047294</v>
      </c>
      <c r="AN12">
        <f t="shared" si="10"/>
        <v>1829.6937255496848</v>
      </c>
      <c r="AO12">
        <f t="shared" si="11"/>
        <v>-91.484686277484229</v>
      </c>
      <c r="AP12">
        <f t="shared" si="12"/>
        <v>-13.392752860551886</v>
      </c>
      <c r="AQ12">
        <f t="shared" si="13"/>
        <v>-1403.1120541026767</v>
      </c>
      <c r="AR12">
        <f t="shared" si="14"/>
        <v>321.70423230897188</v>
      </c>
      <c r="AS12">
        <f t="shared" si="15"/>
        <v>-28.143200690542088</v>
      </c>
      <c r="AT12">
        <f t="shared" si="16"/>
        <v>61.905905927181308</v>
      </c>
      <c r="AU12">
        <f t="shared" si="17"/>
        <v>355.46693754561107</v>
      </c>
      <c r="AW12">
        <v>9</v>
      </c>
      <c r="AX12">
        <f>(R12*SUMPRODUCT(K13:$K$23, X13:$X$23)-$AZ$3*SUMPRODUCT(K12:$K$22, W13:$W$23))/Z12</f>
        <v>2310.6422864545821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3415.4548818320518</v>
      </c>
      <c r="P13">
        <f t="shared" si="30"/>
        <v>170.77274409160259</v>
      </c>
      <c r="Q13" s="5">
        <f t="shared" si="31"/>
        <v>25</v>
      </c>
      <c r="R13">
        <f t="shared" si="0"/>
        <v>2000000</v>
      </c>
      <c r="S13">
        <f t="shared" si="1"/>
        <v>2383.7802206303581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2088.3166826266533</v>
      </c>
      <c r="AC13">
        <f t="shared" si="2"/>
        <v>2129.990473308997</v>
      </c>
      <c r="AE13">
        <f t="shared" si="3"/>
        <v>3051.8276380341945</v>
      </c>
      <c r="AF13">
        <f t="shared" si="4"/>
        <v>-152.59138190170972</v>
      </c>
      <c r="AG13">
        <f t="shared" si="5"/>
        <v>-22.338368852915373</v>
      </c>
      <c r="AH13">
        <f t="shared" si="6"/>
        <v>-2418.6595546354374</v>
      </c>
      <c r="AI13">
        <f t="shared" si="7"/>
        <v>458.23833264413224</v>
      </c>
      <c r="AJ13">
        <f t="shared" si="8"/>
        <v>-41.673790682343679</v>
      </c>
      <c r="AK13">
        <f t="shared" si="32"/>
        <v>349.12870571313965</v>
      </c>
      <c r="AL13">
        <f t="shared" si="9"/>
        <v>765.69324767492822</v>
      </c>
      <c r="AN13">
        <f t="shared" si="10"/>
        <v>1638.6887555059204</v>
      </c>
      <c r="AO13">
        <f t="shared" si="11"/>
        <v>-81.934437775296018</v>
      </c>
      <c r="AP13">
        <f t="shared" si="12"/>
        <v>-11.994659658825055</v>
      </c>
      <c r="AQ13">
        <f t="shared" si="13"/>
        <v>-1298.7070980624103</v>
      </c>
      <c r="AR13">
        <f t="shared" si="14"/>
        <v>246.05256000938917</v>
      </c>
      <c r="AS13">
        <f t="shared" si="15"/>
        <v>-22.376877166776225</v>
      </c>
      <c r="AT13">
        <f t="shared" si="16"/>
        <v>187.46579169358949</v>
      </c>
      <c r="AU13">
        <f t="shared" si="17"/>
        <v>411.1414745362024</v>
      </c>
      <c r="AW13">
        <v>10</v>
      </c>
      <c r="AX13">
        <f>(R13*SUMPRODUCT(K14:$K$23, X14:$X$23)-$AZ$3*SUMPRODUCT(K13:$K$22, W14:$W$23))/Z13</f>
        <v>2383.7802206303581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3415.4548818320518</v>
      </c>
      <c r="P14">
        <f t="shared" si="30"/>
        <v>170.77274409160259</v>
      </c>
      <c r="Q14" s="5">
        <f t="shared" si="31"/>
        <v>25</v>
      </c>
      <c r="R14">
        <f t="shared" si="0"/>
        <v>2000000</v>
      </c>
      <c r="S14">
        <f t="shared" si="1"/>
        <v>2380.7266480489184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2129.990473308997</v>
      </c>
      <c r="AC14">
        <f t="shared" si="2"/>
        <v>2103.0355129961408</v>
      </c>
      <c r="AE14">
        <f t="shared" si="3"/>
        <v>3017.0716639877141</v>
      </c>
      <c r="AF14">
        <f t="shared" si="4"/>
        <v>-150.8535831993857</v>
      </c>
      <c r="AG14">
        <f t="shared" si="5"/>
        <v>-22.083966619179545</v>
      </c>
      <c r="AH14">
        <f t="shared" si="6"/>
        <v>-2481.4836165339739</v>
      </c>
      <c r="AI14">
        <f t="shared" si="7"/>
        <v>362.65049763517482</v>
      </c>
      <c r="AJ14">
        <f t="shared" si="8"/>
        <v>26.954960312856201</v>
      </c>
      <c r="AK14">
        <f t="shared" si="32"/>
        <v>349.7345987868128</v>
      </c>
      <c r="AL14">
        <f t="shared" si="9"/>
        <v>739.34005673484376</v>
      </c>
      <c r="AN14">
        <f t="shared" si="10"/>
        <v>1492.3279221375012</v>
      </c>
      <c r="AO14">
        <f t="shared" si="11"/>
        <v>-74.616396106875058</v>
      </c>
      <c r="AP14">
        <f t="shared" si="12"/>
        <v>-10.923346770555314</v>
      </c>
      <c r="AQ14">
        <f t="shared" si="13"/>
        <v>-1227.4111130611436</v>
      </c>
      <c r="AR14">
        <f t="shared" si="14"/>
        <v>179.37706619892705</v>
      </c>
      <c r="AS14">
        <f t="shared" si="15"/>
        <v>13.332676314959189</v>
      </c>
      <c r="AT14">
        <f t="shared" si="16"/>
        <v>172.98850184330334</v>
      </c>
      <c r="AU14">
        <f t="shared" si="17"/>
        <v>365.69824435718959</v>
      </c>
      <c r="AW14">
        <v>11</v>
      </c>
      <c r="AX14">
        <f>(R14*SUMPRODUCT(K15:$K$23, X15:$X$23)-$AZ$3*SUMPRODUCT(K14:$K$22, W15:$W$23))/Z14</f>
        <v>2380.7266480489184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3415.4548818320518</v>
      </c>
      <c r="P15">
        <f t="shared" si="30"/>
        <v>170.77274409160259</v>
      </c>
      <c r="Q15" s="5">
        <f t="shared" si="31"/>
        <v>25</v>
      </c>
      <c r="R15">
        <f t="shared" si="0"/>
        <v>2000000</v>
      </c>
      <c r="S15">
        <f t="shared" si="1"/>
        <v>2316.198693164687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2103.0355129961408</v>
      </c>
      <c r="AC15">
        <f t="shared" si="2"/>
        <v>2022.5906925019806</v>
      </c>
      <c r="AE15">
        <f t="shared" si="3"/>
        <v>2982.5020085885958</v>
      </c>
      <c r="AF15">
        <f t="shared" si="4"/>
        <v>-149.12510042942981</v>
      </c>
      <c r="AG15">
        <f t="shared" si="5"/>
        <v>-21.83092817631352</v>
      </c>
      <c r="AH15">
        <f t="shared" si="6"/>
        <v>-2575.9021339383744</v>
      </c>
      <c r="AI15">
        <f t="shared" si="7"/>
        <v>235.64384604447787</v>
      </c>
      <c r="AJ15">
        <f t="shared" si="8"/>
        <v>80.44482049416024</v>
      </c>
      <c r="AK15">
        <f t="shared" si="32"/>
        <v>345.54886948087147</v>
      </c>
      <c r="AL15">
        <f t="shared" si="9"/>
        <v>661.63753601950953</v>
      </c>
      <c r="AN15">
        <f t="shared" si="10"/>
        <v>1358.9439694615758</v>
      </c>
      <c r="AO15">
        <f t="shared" si="11"/>
        <v>-67.947198473078785</v>
      </c>
      <c r="AP15">
        <f t="shared" si="12"/>
        <v>-9.9470203565728088</v>
      </c>
      <c r="AQ15">
        <f t="shared" si="13"/>
        <v>-1173.6812450615234</v>
      </c>
      <c r="AR15">
        <f t="shared" si="14"/>
        <v>107.36850557040044</v>
      </c>
      <c r="AS15">
        <f t="shared" si="15"/>
        <v>36.65379046523806</v>
      </c>
      <c r="AT15">
        <f t="shared" si="16"/>
        <v>157.44551084393558</v>
      </c>
      <c r="AU15">
        <f t="shared" si="17"/>
        <v>301.46780687957403</v>
      </c>
      <c r="AW15">
        <v>12</v>
      </c>
      <c r="AX15">
        <f>(R15*SUMPRODUCT(K16:$K$23, X16:$X$23)-$AZ$3*SUMPRODUCT(K15:$K$22, W16:$W$23))/Z15</f>
        <v>2316.198693164687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3415.4548818320518</v>
      </c>
      <c r="P16">
        <f t="shared" si="30"/>
        <v>170.77274409160259</v>
      </c>
      <c r="Q16" s="5">
        <f t="shared" si="31"/>
        <v>25</v>
      </c>
      <c r="R16">
        <f t="shared" si="0"/>
        <v>2000000</v>
      </c>
      <c r="S16">
        <f t="shared" si="1"/>
        <v>2190.2072965526004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2022.5906925019806</v>
      </c>
      <c r="AC16">
        <f t="shared" si="2"/>
        <v>1890.5025629854097</v>
      </c>
      <c r="AE16">
        <f t="shared" si="3"/>
        <v>2948.0890772429461</v>
      </c>
      <c r="AF16">
        <f t="shared" si="4"/>
        <v>-147.40445386214731</v>
      </c>
      <c r="AG16">
        <f t="shared" si="5"/>
        <v>-21.579036901679036</v>
      </c>
      <c r="AH16">
        <f t="shared" si="6"/>
        <v>-2686.5594297077482</v>
      </c>
      <c r="AI16">
        <f t="shared" si="7"/>
        <v>92.546156771371443</v>
      </c>
      <c r="AJ16">
        <f t="shared" si="8"/>
        <v>132.08812951657092</v>
      </c>
      <c r="AK16">
        <f t="shared" si="32"/>
        <v>337.62927211179459</v>
      </c>
      <c r="AL16">
        <f t="shared" si="9"/>
        <v>562.26355839973689</v>
      </c>
      <c r="AN16">
        <f t="shared" si="10"/>
        <v>1237.3813746450182</v>
      </c>
      <c r="AO16">
        <f t="shared" si="11"/>
        <v>-61.869068732250909</v>
      </c>
      <c r="AP16">
        <f t="shared" si="12"/>
        <v>-9.0572223719530314</v>
      </c>
      <c r="AQ16">
        <f t="shared" si="13"/>
        <v>-1127.6113146846278</v>
      </c>
      <c r="AR16">
        <f t="shared" si="14"/>
        <v>38.843768856186436</v>
      </c>
      <c r="AS16">
        <f t="shared" si="15"/>
        <v>55.440452100706544</v>
      </c>
      <c r="AT16">
        <f t="shared" si="16"/>
        <v>141.71083773248591</v>
      </c>
      <c r="AU16">
        <f t="shared" si="17"/>
        <v>235.99505868937888</v>
      </c>
      <c r="AW16">
        <v>13</v>
      </c>
      <c r="AX16">
        <f>(R16*SUMPRODUCT(K17:$K$23, X17:$X$23)-$AZ$3*SUMPRODUCT(K16:$K$22, W17:$W$23))/Z16</f>
        <v>2190.2072965526004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3415.4548818320518</v>
      </c>
      <c r="P17">
        <f t="shared" si="30"/>
        <v>170.77274409160259</v>
      </c>
      <c r="Q17" s="5">
        <f t="shared" si="31"/>
        <v>25</v>
      </c>
      <c r="R17">
        <f t="shared" si="0"/>
        <v>2000000</v>
      </c>
      <c r="S17">
        <f t="shared" si="1"/>
        <v>2010.7756380289613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1890.5025629854097</v>
      </c>
      <c r="AC17">
        <f t="shared" si="2"/>
        <v>1715.455525981401</v>
      </c>
      <c r="AE17">
        <f t="shared" si="3"/>
        <v>2913.8312798150969</v>
      </c>
      <c r="AF17">
        <f t="shared" si="4"/>
        <v>-145.69156399075484</v>
      </c>
      <c r="AG17">
        <f t="shared" si="5"/>
        <v>-21.328281156008977</v>
      </c>
      <c r="AH17">
        <f t="shared" si="6"/>
        <v>-2797.2301322613289</v>
      </c>
      <c r="AI17">
        <f t="shared" si="7"/>
        <v>-50.418697592995613</v>
      </c>
      <c r="AJ17">
        <f t="shared" si="8"/>
        <v>175.04703700400864</v>
      </c>
      <c r="AK17">
        <f t="shared" si="32"/>
        <v>326.10495951668264</v>
      </c>
      <c r="AL17">
        <f t="shared" si="9"/>
        <v>450.73329892769567</v>
      </c>
      <c r="AN17">
        <f t="shared" si="10"/>
        <v>1126.5994660519134</v>
      </c>
      <c r="AO17">
        <f t="shared" si="11"/>
        <v>-56.329973302595675</v>
      </c>
      <c r="AP17">
        <f t="shared" si="12"/>
        <v>-8.246335444545565</v>
      </c>
      <c r="AQ17">
        <f t="shared" si="13"/>
        <v>-1081.5169688307801</v>
      </c>
      <c r="AR17">
        <f t="shared" si="14"/>
        <v>-19.493811526007853</v>
      </c>
      <c r="AS17">
        <f t="shared" si="15"/>
        <v>67.679930471197324</v>
      </c>
      <c r="AT17">
        <f t="shared" si="16"/>
        <v>126.08474478717552</v>
      </c>
      <c r="AU17">
        <f t="shared" si="17"/>
        <v>174.270863732365</v>
      </c>
      <c r="AW17">
        <v>14</v>
      </c>
      <c r="AX17">
        <f>(R17*SUMPRODUCT(K18:$K$23, X18:$X$23)-$AZ$3*SUMPRODUCT(K17:$K$22, W18:$W$23))/Z17</f>
        <v>2010.7756380289613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3415.4548818320518</v>
      </c>
      <c r="P18">
        <f t="shared" si="30"/>
        <v>170.77274409160259</v>
      </c>
      <c r="Q18" s="5">
        <f t="shared" si="31"/>
        <v>25</v>
      </c>
      <c r="R18">
        <f t="shared" si="0"/>
        <v>2000000</v>
      </c>
      <c r="S18">
        <f t="shared" si="1"/>
        <v>1783.1717502894676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1715.455525981401</v>
      </c>
      <c r="AC18">
        <f t="shared" si="2"/>
        <v>1503.470051911147</v>
      </c>
      <c r="AE18">
        <f t="shared" si="3"/>
        <v>2879.7193134394543</v>
      </c>
      <c r="AF18">
        <f t="shared" si="4"/>
        <v>-143.98596567197271</v>
      </c>
      <c r="AG18">
        <f t="shared" si="5"/>
        <v>-21.078592845404323</v>
      </c>
      <c r="AH18">
        <f t="shared" si="6"/>
        <v>-2912.4399235652477</v>
      </c>
      <c r="AI18">
        <f t="shared" si="7"/>
        <v>-197.78516864317044</v>
      </c>
      <c r="AJ18">
        <f t="shared" si="8"/>
        <v>211.98547407025399</v>
      </c>
      <c r="AK18">
        <f t="shared" si="32"/>
        <v>311.58322116242181</v>
      </c>
      <c r="AL18">
        <f t="shared" si="9"/>
        <v>325.78352658950536</v>
      </c>
      <c r="AN18">
        <f t="shared" si="10"/>
        <v>1025.6459419877085</v>
      </c>
      <c r="AO18">
        <f t="shared" si="11"/>
        <v>-51.282297099385424</v>
      </c>
      <c r="AP18">
        <f t="shared" si="12"/>
        <v>-7.5073890409405104</v>
      </c>
      <c r="AQ18">
        <f t="shared" si="13"/>
        <v>-1037.2997725670502</v>
      </c>
      <c r="AR18">
        <f t="shared" si="14"/>
        <v>-70.443516719667755</v>
      </c>
      <c r="AS18">
        <f t="shared" si="15"/>
        <v>75.501122705189601</v>
      </c>
      <c r="AT18">
        <f t="shared" si="16"/>
        <v>110.9740330890119</v>
      </c>
      <c r="AU18">
        <f t="shared" si="17"/>
        <v>116.03163907453376</v>
      </c>
      <c r="AW18">
        <v>15</v>
      </c>
      <c r="AX18">
        <f>(R18*SUMPRODUCT(K19:$K$23, X19:$X$23)-$AZ$3*SUMPRODUCT(K18:$K$22, W19:$W$23))/Z18</f>
        <v>1783.1717502894676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3415.4548818320518</v>
      </c>
      <c r="P19">
        <f t="shared" si="30"/>
        <v>170.77274409160259</v>
      </c>
      <c r="Q19" s="5">
        <f t="shared" si="31"/>
        <v>25</v>
      </c>
      <c r="R19">
        <f t="shared" si="0"/>
        <v>2000000</v>
      </c>
      <c r="S19">
        <f t="shared" si="1"/>
        <v>1506.3815774005532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1503.470051911147</v>
      </c>
      <c r="AC19">
        <f t="shared" si="2"/>
        <v>1255.1001170199038</v>
      </c>
      <c r="AE19">
        <f t="shared" si="3"/>
        <v>2845.7184329490428</v>
      </c>
      <c r="AF19">
        <f t="shared" si="4"/>
        <v>-142.28592164745214</v>
      </c>
      <c r="AG19">
        <f t="shared" si="5"/>
        <v>-20.829717646735521</v>
      </c>
      <c r="AH19">
        <f t="shared" si="6"/>
        <v>-3047.1416171807805</v>
      </c>
      <c r="AI19">
        <f t="shared" si="7"/>
        <v>-364.53882352592518</v>
      </c>
      <c r="AJ19">
        <f t="shared" si="8"/>
        <v>248.36993489124325</v>
      </c>
      <c r="AK19">
        <f t="shared" si="32"/>
        <v>294.48317942489166</v>
      </c>
      <c r="AL19">
        <f t="shared" si="9"/>
        <v>178.31429079020972</v>
      </c>
      <c r="AN19">
        <f t="shared" si="10"/>
        <v>933.64419433376781</v>
      </c>
      <c r="AO19">
        <f t="shared" si="11"/>
        <v>-46.682209716688391</v>
      </c>
      <c r="AP19">
        <f t="shared" si="12"/>
        <v>-6.8339666796664043</v>
      </c>
      <c r="AQ19">
        <f t="shared" si="13"/>
        <v>-999.72859129474796</v>
      </c>
      <c r="AR19">
        <f t="shared" si="14"/>
        <v>-119.60057335733485</v>
      </c>
      <c r="AS19">
        <f t="shared" si="15"/>
        <v>81.487031560587823</v>
      </c>
      <c r="AT19">
        <f t="shared" si="16"/>
        <v>96.61620335152908</v>
      </c>
      <c r="AU19">
        <f t="shared" si="17"/>
        <v>58.502661554782037</v>
      </c>
      <c r="AW19">
        <v>16</v>
      </c>
      <c r="AX19">
        <f>(R19*SUMPRODUCT(K20:$K$23, X20:$X$23)-$AZ$3*SUMPRODUCT(K19:$K$22, W20:$W$23))/Z19</f>
        <v>1506.3815774005532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3415.4548818320518</v>
      </c>
      <c r="P20">
        <f t="shared" si="30"/>
        <v>170.77274409160259</v>
      </c>
      <c r="Q20" s="5">
        <f t="shared" si="31"/>
        <v>25</v>
      </c>
      <c r="R20">
        <f t="shared" si="0"/>
        <v>2000000</v>
      </c>
      <c r="S20">
        <f t="shared" si="1"/>
        <v>1189.2242294500675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1255.1001170199038</v>
      </c>
      <c r="AC20">
        <f t="shared" si="2"/>
        <v>979.05095001574284</v>
      </c>
      <c r="AE20">
        <f t="shared" si="3"/>
        <v>2811.8367116854806</v>
      </c>
      <c r="AF20">
        <f t="shared" si="4"/>
        <v>-140.59183558427404</v>
      </c>
      <c r="AG20">
        <f t="shared" si="5"/>
        <v>-20.58171465419278</v>
      </c>
      <c r="AH20">
        <f t="shared" si="6"/>
        <v>-3176.4652860306974</v>
      </c>
      <c r="AI20">
        <f t="shared" si="7"/>
        <v>-525.80212458368351</v>
      </c>
      <c r="AJ20">
        <f t="shared" si="8"/>
        <v>276.04916700416095</v>
      </c>
      <c r="AK20">
        <f t="shared" si="32"/>
        <v>274.84414951847776</v>
      </c>
      <c r="AL20">
        <f t="shared" si="9"/>
        <v>25.091191938955205</v>
      </c>
      <c r="AN20">
        <f t="shared" si="10"/>
        <v>849.80980543930764</v>
      </c>
      <c r="AO20">
        <f t="shared" si="11"/>
        <v>-42.490490271965385</v>
      </c>
      <c r="AP20">
        <f t="shared" si="12"/>
        <v>-6.2203266829824813</v>
      </c>
      <c r="AQ20">
        <f t="shared" si="13"/>
        <v>-960.00999470854174</v>
      </c>
      <c r="AR20">
        <f t="shared" si="14"/>
        <v>-158.91100622418193</v>
      </c>
      <c r="AS20">
        <f t="shared" si="15"/>
        <v>83.429200539483205</v>
      </c>
      <c r="AT20">
        <f t="shared" si="16"/>
        <v>83.065013077670898</v>
      </c>
      <c r="AU20">
        <f t="shared" si="17"/>
        <v>7.5832073929721542</v>
      </c>
      <c r="AW20">
        <v>17</v>
      </c>
      <c r="AX20">
        <f>(R20*SUMPRODUCT(K21:$K$23, X21:$X$23)-$AZ$3*SUMPRODUCT(K20:$K$22, W21:$W$23))/Z20</f>
        <v>1189.2242294500675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3415.4548818320518</v>
      </c>
      <c r="P21">
        <f t="shared" si="30"/>
        <v>170.77274409160259</v>
      </c>
      <c r="Q21" s="5">
        <f t="shared" si="31"/>
        <v>25</v>
      </c>
      <c r="R21">
        <f t="shared" si="0"/>
        <v>2000000</v>
      </c>
      <c r="S21">
        <f t="shared" si="1"/>
        <v>830.74148729723481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979.05095001574284</v>
      </c>
      <c r="AC21">
        <f t="shared" si="2"/>
        <v>675.70272297747783</v>
      </c>
      <c r="AE21">
        <f t="shared" si="3"/>
        <v>2778.0388955522421</v>
      </c>
      <c r="AF21">
        <f t="shared" si="4"/>
        <v>-138.9019447776121</v>
      </c>
      <c r="AG21">
        <f t="shared" si="5"/>
        <v>-20.334325819450587</v>
      </c>
      <c r="AH21">
        <f t="shared" si="6"/>
        <v>-3325.7350560212908</v>
      </c>
      <c r="AI21">
        <f t="shared" si="7"/>
        <v>-706.93243106611135</v>
      </c>
      <c r="AJ21">
        <f t="shared" si="8"/>
        <v>303.34822703826501</v>
      </c>
      <c r="AK21">
        <f t="shared" si="32"/>
        <v>253.27315305532611</v>
      </c>
      <c r="AL21">
        <f t="shared" si="9"/>
        <v>-150.31105097252023</v>
      </c>
      <c r="AN21">
        <f t="shared" si="10"/>
        <v>773.41417959849252</v>
      </c>
      <c r="AO21">
        <f t="shared" si="11"/>
        <v>-38.670708979924619</v>
      </c>
      <c r="AP21">
        <f t="shared" si="12"/>
        <v>-5.6611359713206975</v>
      </c>
      <c r="AQ21">
        <f t="shared" si="13"/>
        <v>-925.89439767485158</v>
      </c>
      <c r="AR21">
        <f t="shared" si="14"/>
        <v>-196.81206302760438</v>
      </c>
      <c r="AS21">
        <f t="shared" si="15"/>
        <v>84.453036465070241</v>
      </c>
      <c r="AT21">
        <f t="shared" si="16"/>
        <v>70.511988942353796</v>
      </c>
      <c r="AU21">
        <f t="shared" si="17"/>
        <v>-41.847037620180338</v>
      </c>
      <c r="AW21">
        <v>18</v>
      </c>
      <c r="AX21">
        <f>(R21*SUMPRODUCT(K22:$K$23, X22:$X$23)-$AZ$3*SUMPRODUCT(K21:$K$22, W22:$W$23))/Z21</f>
        <v>830.74148729723481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3415.4548818320518</v>
      </c>
      <c r="P22">
        <f t="shared" si="30"/>
        <v>170.77274409160259</v>
      </c>
      <c r="Q22" s="5">
        <f t="shared" si="31"/>
        <v>25</v>
      </c>
      <c r="R22">
        <f t="shared" si="0"/>
        <v>2000000</v>
      </c>
      <c r="S22">
        <f t="shared" si="1"/>
        <v>433.67722401838711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675.70272297747783</v>
      </c>
      <c r="AC22">
        <f t="shared" si="2"/>
        <v>348.4582036976667</v>
      </c>
      <c r="AE22">
        <f t="shared" si="3"/>
        <v>2744.306611045738</v>
      </c>
      <c r="AF22">
        <f t="shared" si="4"/>
        <v>-137.2153305522869</v>
      </c>
      <c r="AG22">
        <f t="shared" si="5"/>
        <v>-20.087416654540103</v>
      </c>
      <c r="AH22">
        <f t="shared" si="6"/>
        <v>-3485.2725372785849</v>
      </c>
      <c r="AI22">
        <f t="shared" si="7"/>
        <v>-898.26867343967388</v>
      </c>
      <c r="AJ22">
        <f t="shared" si="8"/>
        <v>327.24451927981113</v>
      </c>
      <c r="AK22">
        <f t="shared" si="32"/>
        <v>229.79558024296506</v>
      </c>
      <c r="AL22">
        <f t="shared" si="9"/>
        <v>-341.22857391689769</v>
      </c>
      <c r="AN22">
        <f t="shared" si="10"/>
        <v>703.79893753289718</v>
      </c>
      <c r="AO22">
        <f t="shared" si="11"/>
        <v>-35.189946876644861</v>
      </c>
      <c r="AP22">
        <f t="shared" si="12"/>
        <v>-5.1515754261360582</v>
      </c>
      <c r="AQ22">
        <f t="shared" si="13"/>
        <v>-893.8254562650875</v>
      </c>
      <c r="AR22">
        <f t="shared" si="14"/>
        <v>-230.36804103497124</v>
      </c>
      <c r="AS22">
        <f t="shared" si="15"/>
        <v>83.92442158452252</v>
      </c>
      <c r="AT22">
        <f t="shared" si="16"/>
        <v>58.932877461212719</v>
      </c>
      <c r="AU22">
        <f t="shared" si="17"/>
        <v>-87.510741989236024</v>
      </c>
      <c r="AW22">
        <v>19</v>
      </c>
      <c r="AX22">
        <f>(R22*SUMPRODUCT(K23:$K$23, X23:$X$23)-$AZ$3*SUMPRODUCT(K22:$K$22, W23:$W$23))/Z22</f>
        <v>433.67722401838711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3415.4548818320518</v>
      </c>
      <c r="P23">
        <f t="shared" si="30"/>
        <v>170.77274409160259</v>
      </c>
      <c r="Q23" s="5">
        <f t="shared" si="31"/>
        <v>25</v>
      </c>
      <c r="R23">
        <f t="shared" si="0"/>
        <v>2000000</v>
      </c>
      <c r="S23">
        <f t="shared" si="1"/>
        <v>439.06718956694988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348.4582036976667</v>
      </c>
      <c r="AC23">
        <f t="shared" si="2"/>
        <v>348.4582036976667</v>
      </c>
      <c r="AE23">
        <f t="shared" si="3"/>
        <v>2710.617648536791</v>
      </c>
      <c r="AF23">
        <f t="shared" si="4"/>
        <v>-135.53088242683955</v>
      </c>
      <c r="AG23">
        <f t="shared" si="5"/>
        <v>-19.840824592322051</v>
      </c>
      <c r="AH23">
        <f t="shared" si="6"/>
        <v>-3657.4316538120465</v>
      </c>
      <c r="AI23">
        <f t="shared" si="7"/>
        <v>-1102.185712294417</v>
      </c>
      <c r="AJ23">
        <f t="shared" si="8"/>
        <v>0</v>
      </c>
      <c r="AK23">
        <f t="shared" si="32"/>
        <v>204.64814788653328</v>
      </c>
      <c r="AL23">
        <f t="shared" si="9"/>
        <v>-897.53756440788379</v>
      </c>
      <c r="AN23">
        <f t="shared" si="10"/>
        <v>640.36325531940554</v>
      </c>
      <c r="AO23">
        <f t="shared" si="11"/>
        <v>-32.018162765970281</v>
      </c>
      <c r="AP23">
        <f t="shared" si="12"/>
        <v>-4.6872472150467583</v>
      </c>
      <c r="AQ23">
        <f t="shared" si="13"/>
        <v>-864.04102076424977</v>
      </c>
      <c r="AR23">
        <f t="shared" si="14"/>
        <v>-260.38317542586122</v>
      </c>
      <c r="AS23">
        <f t="shared" si="15"/>
        <v>0</v>
      </c>
      <c r="AT23">
        <f t="shared" si="16"/>
        <v>48.346602570985532</v>
      </c>
      <c r="AU23">
        <f t="shared" si="17"/>
        <v>-212.03657285487569</v>
      </c>
      <c r="AW23">
        <v>20</v>
      </c>
      <c r="AX23">
        <f>(R23*SUMPRODUCT(K$23:$K24, X$23:$X24)-$AZ$3*SUMPRODUCT(K$22:$K23, W$23:$W24))/Z23</f>
        <v>439.06718956694988</v>
      </c>
    </row>
    <row r="25" spans="5:50" x14ac:dyDescent="0.25">
      <c r="AN25" s="6">
        <f t="shared" ref="AN25:AU25" si="33">SUM(AN3:AN23)</f>
        <v>34281.904055460342</v>
      </c>
      <c r="AO25" s="6">
        <f t="shared" si="33"/>
        <v>-4275.6863641470563</v>
      </c>
      <c r="AP25" s="6">
        <f t="shared" si="33"/>
        <v>-1748.364785210385</v>
      </c>
      <c r="AQ25" s="6">
        <f t="shared" si="33"/>
        <v>-26998.146497486352</v>
      </c>
      <c r="AR25" s="6">
        <f t="shared" si="33"/>
        <v>1259.7064086165421</v>
      </c>
      <c r="AS25" s="6">
        <f t="shared" si="33"/>
        <v>-1160.6622834156028</v>
      </c>
      <c r="AT25" s="6">
        <f t="shared" si="33"/>
        <v>1564.451918538814</v>
      </c>
      <c r="AU25" s="7">
        <f t="shared" si="33"/>
        <v>1663.4960437397538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8575.2028435125885</v>
      </c>
      <c r="K3">
        <v>1</v>
      </c>
      <c r="L3" s="2">
        <v>0</v>
      </c>
      <c r="O3">
        <f>$C$3</f>
        <v>8575.2028435125885</v>
      </c>
      <c r="P3">
        <f>O3*B5</f>
        <v>6860.1622748100708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8575.2028435125885</v>
      </c>
      <c r="AF3">
        <f t="shared" ref="AF3:AF23" si="4">-$Z3*P3</f>
        <v>-6860.1622748100708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192.60798170251769</v>
      </c>
      <c r="AJ3">
        <f t="shared" ref="AJ3:AJ23" si="8">AB3-AC3</f>
        <v>0</v>
      </c>
      <c r="AL3">
        <f t="shared" ref="AL3:AL23" si="9">SUM(AI3:AK3)</f>
        <v>192.60798170251769</v>
      </c>
      <c r="AN3">
        <f t="shared" ref="AN3:AN23" si="10">AE3*$K3</f>
        <v>8575.2028435125885</v>
      </c>
      <c r="AO3">
        <f t="shared" ref="AO3:AO23" si="11">AF3*$K3</f>
        <v>-6860.1622748100708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192.60798170251769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192.60798170251769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5919.4216292953961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2000000</v>
      </c>
      <c r="S4">
        <f t="shared" si="1"/>
        <v>3412.7917959978963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3374.0972998299039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-3374.0972998299039</v>
      </c>
      <c r="AK4">
        <f>G4*MAX(0, SUM(AB4, AE4:AF4))</f>
        <v>0</v>
      </c>
      <c r="AL4">
        <f t="shared" si="9"/>
        <v>-6050.2512998299044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-2545.3243294654744</v>
      </c>
      <c r="AR4">
        <f t="shared" si="14"/>
        <v>-2545.3243294654744</v>
      </c>
      <c r="AS4">
        <f t="shared" si="15"/>
        <v>-3209.1471369886849</v>
      </c>
      <c r="AT4">
        <f t="shared" si="16"/>
        <v>0</v>
      </c>
      <c r="AU4">
        <f t="shared" si="17"/>
        <v>-5754.4714664541598</v>
      </c>
      <c r="AW4">
        <v>1</v>
      </c>
      <c r="AX4">
        <f>(R4*SUMPRODUCT(K5:$K$23, X5:$X$23)-$AZ$3*SUMPRODUCT(K4:$K$22, W5:$W$23))/Z4</f>
        <v>3412.7917959978963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8575.2028435125885</v>
      </c>
      <c r="P5">
        <f t="shared" ref="P5:P23" si="30">O5*$C$5</f>
        <v>428.76014217562943</v>
      </c>
      <c r="Q5" s="5">
        <f t="shared" ref="Q5:Q23" si="31">$C$8</f>
        <v>25</v>
      </c>
      <c r="R5">
        <f t="shared" si="0"/>
        <v>2000000</v>
      </c>
      <c r="S5">
        <f t="shared" si="1"/>
        <v>6607.0113708331664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3374.0972998299039</v>
      </c>
      <c r="AC5">
        <f t="shared" si="2"/>
        <v>6457.7092368898157</v>
      </c>
      <c r="AE5">
        <f t="shared" si="3"/>
        <v>8381.4244448276077</v>
      </c>
      <c r="AF5">
        <f t="shared" si="4"/>
        <v>-419.07122224138033</v>
      </c>
      <c r="AG5">
        <f t="shared" si="5"/>
        <v>-24.435061764073659</v>
      </c>
      <c r="AH5">
        <f t="shared" si="6"/>
        <v>-2745.6664141071424</v>
      </c>
      <c r="AI5">
        <f t="shared" si="7"/>
        <v>5192.251746715011</v>
      </c>
      <c r="AJ5">
        <f t="shared" si="8"/>
        <v>-3083.6119370599117</v>
      </c>
      <c r="AK5">
        <f>G5*SUM(AB5, AE5:AF5)</f>
        <v>46.479447141906142</v>
      </c>
      <c r="AL5">
        <f t="shared" si="9"/>
        <v>2155.1192567970056</v>
      </c>
      <c r="AN5">
        <f t="shared" si="10"/>
        <v>7578.3630461921521</v>
      </c>
      <c r="AO5">
        <f t="shared" si="11"/>
        <v>-378.91815230960754</v>
      </c>
      <c r="AP5">
        <f t="shared" si="12"/>
        <v>-22.093830269931811</v>
      </c>
      <c r="AQ5">
        <f t="shared" si="13"/>
        <v>-2482.5919540062696</v>
      </c>
      <c r="AR5">
        <f t="shared" si="14"/>
        <v>4694.7591096063425</v>
      </c>
      <c r="AS5">
        <f t="shared" si="15"/>
        <v>-2788.1574195939065</v>
      </c>
      <c r="AT5">
        <f t="shared" si="16"/>
        <v>42.026045446849807</v>
      </c>
      <c r="AU5">
        <f t="shared" si="17"/>
        <v>1948.6277354592858</v>
      </c>
      <c r="AW5">
        <v>2</v>
      </c>
      <c r="AX5">
        <f>(R5*SUMPRODUCT(K6:$K$23, X6:$X$23)-$AZ$3*SUMPRODUCT(K5:$K$22, W6:$W$23))/Z5</f>
        <v>6607.0113708331664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8575.2028435125885</v>
      </c>
      <c r="P6">
        <f t="shared" si="30"/>
        <v>428.76014217562943</v>
      </c>
      <c r="Q6" s="5">
        <f t="shared" si="31"/>
        <v>25</v>
      </c>
      <c r="R6">
        <f t="shared" si="0"/>
        <v>2000000</v>
      </c>
      <c r="S6">
        <f t="shared" si="1"/>
        <v>9569.0188958163235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6457.7092368898157</v>
      </c>
      <c r="AC6">
        <f t="shared" si="2"/>
        <v>9245.6183757028775</v>
      </c>
      <c r="AE6">
        <f t="shared" si="3"/>
        <v>8285.3899494359812</v>
      </c>
      <c r="AF6">
        <f t="shared" si="4"/>
        <v>-414.26949747179907</v>
      </c>
      <c r="AG6">
        <f t="shared" si="5"/>
        <v>-24.155084435419916</v>
      </c>
      <c r="AH6">
        <f t="shared" si="6"/>
        <v>-2850.1368810406093</v>
      </c>
      <c r="AI6">
        <f t="shared" si="7"/>
        <v>4996.8284864881534</v>
      </c>
      <c r="AJ6">
        <f t="shared" si="8"/>
        <v>-2787.9091388130619</v>
      </c>
      <c r="AK6">
        <f>G6*SUM(AB6, AE6:AF6)</f>
        <v>101.73469079086338</v>
      </c>
      <c r="AL6">
        <f t="shared" si="9"/>
        <v>2310.6540384659547</v>
      </c>
      <c r="AN6">
        <f t="shared" si="10"/>
        <v>7102.9961516593094</v>
      </c>
      <c r="AO6">
        <f t="shared" si="11"/>
        <v>-355.14980758296548</v>
      </c>
      <c r="AP6">
        <f t="shared" si="12"/>
        <v>-20.707953739639379</v>
      </c>
      <c r="AQ6">
        <f t="shared" si="13"/>
        <v>-2443.3987321395584</v>
      </c>
      <c r="AR6">
        <f t="shared" si="14"/>
        <v>4283.739658197147</v>
      </c>
      <c r="AS6">
        <f t="shared" si="15"/>
        <v>-2390.0514043413286</v>
      </c>
      <c r="AT6">
        <f t="shared" si="16"/>
        <v>87.216307450555661</v>
      </c>
      <c r="AU6">
        <f t="shared" si="17"/>
        <v>1980.9045613063736</v>
      </c>
      <c r="AW6">
        <v>3</v>
      </c>
      <c r="AX6">
        <f>(R6*SUMPRODUCT(K7:$K$23, X7:$X$23)-$AZ$3*SUMPRODUCT(K6:$K$22, W7:$W$23))/Z6</f>
        <v>9569.0188958163235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8575.2028435125885</v>
      </c>
      <c r="P7">
        <f t="shared" si="30"/>
        <v>428.76014217562943</v>
      </c>
      <c r="Q7" s="5">
        <f t="shared" si="31"/>
        <v>25</v>
      </c>
      <c r="R7">
        <f t="shared" si="0"/>
        <v>2000000</v>
      </c>
      <c r="S7">
        <f t="shared" si="1"/>
        <v>12301.401167297232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9245.6183757028775</v>
      </c>
      <c r="AC7">
        <f t="shared" si="2"/>
        <v>11748.515382876933</v>
      </c>
      <c r="AE7">
        <f t="shared" si="3"/>
        <v>8189.7908334317626</v>
      </c>
      <c r="AF7">
        <f t="shared" si="4"/>
        <v>-409.48954167158814</v>
      </c>
      <c r="AG7">
        <f t="shared" si="5"/>
        <v>-23.876376404400737</v>
      </c>
      <c r="AH7">
        <f t="shared" si="6"/>
        <v>-2972.5749331984007</v>
      </c>
      <c r="AI7">
        <f t="shared" si="7"/>
        <v>4783.8499821573732</v>
      </c>
      <c r="AJ7">
        <f t="shared" si="8"/>
        <v>-2502.897007174055</v>
      </c>
      <c r="AK7">
        <f>G7*SUM(AB7, AE7:AF7)</f>
        <v>234.95769141099009</v>
      </c>
      <c r="AL7">
        <f t="shared" si="9"/>
        <v>2515.9106663943085</v>
      </c>
      <c r="AN7">
        <f t="shared" si="10"/>
        <v>6613.0166917533443</v>
      </c>
      <c r="AO7">
        <f t="shared" si="11"/>
        <v>-330.65083458766725</v>
      </c>
      <c r="AP7">
        <f t="shared" si="12"/>
        <v>-19.279475985679746</v>
      </c>
      <c r="AQ7">
        <f t="shared" si="13"/>
        <v>-2400.2673634207404</v>
      </c>
      <c r="AR7">
        <f t="shared" si="14"/>
        <v>3862.8190177592569</v>
      </c>
      <c r="AS7">
        <f t="shared" si="15"/>
        <v>-2021.0161679118085</v>
      </c>
      <c r="AT7">
        <f t="shared" si="16"/>
        <v>189.7214674658095</v>
      </c>
      <c r="AU7">
        <f t="shared" si="17"/>
        <v>2031.5243173132583</v>
      </c>
      <c r="AW7">
        <v>4</v>
      </c>
      <c r="AX7">
        <f>(R7*SUMPRODUCT(K8:$K$23, X8:$X$23)-$AZ$3*SUMPRODUCT(K7:$K$22, W8:$W$23))/Z7</f>
        <v>12301.401167297232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8575.2028435125885</v>
      </c>
      <c r="P8">
        <f t="shared" si="30"/>
        <v>428.76014217562943</v>
      </c>
      <c r="Q8" s="5">
        <f t="shared" si="31"/>
        <v>25</v>
      </c>
      <c r="R8">
        <f t="shared" si="0"/>
        <v>2000000</v>
      </c>
      <c r="S8">
        <f t="shared" si="1"/>
        <v>14807.897606268798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11748.515382876933</v>
      </c>
      <c r="AC8">
        <f t="shared" si="2"/>
        <v>13978.018477882426</v>
      </c>
      <c r="AE8">
        <f t="shared" si="3"/>
        <v>8094.6226794184031</v>
      </c>
      <c r="AF8">
        <f t="shared" si="4"/>
        <v>-404.73113397092015</v>
      </c>
      <c r="AG8">
        <f t="shared" si="5"/>
        <v>-23.598924792613623</v>
      </c>
      <c r="AH8">
        <f t="shared" si="6"/>
        <v>-3095.0278194485354</v>
      </c>
      <c r="AI8">
        <f t="shared" si="7"/>
        <v>4571.2648012063337</v>
      </c>
      <c r="AJ8">
        <f t="shared" si="8"/>
        <v>-2229.5030950054934</v>
      </c>
      <c r="AK8">
        <f t="shared" ref="AK8:AK23" si="32">G8*SUM(AB8:AB8, AE8:AF8)</f>
        <v>419.86958965180742</v>
      </c>
      <c r="AL8">
        <f t="shared" si="9"/>
        <v>2761.6312958526478</v>
      </c>
      <c r="AN8">
        <f t="shared" si="10"/>
        <v>6108.0003638627195</v>
      </c>
      <c r="AO8">
        <f t="shared" si="11"/>
        <v>-305.40001819313596</v>
      </c>
      <c r="AP8">
        <f t="shared" si="12"/>
        <v>-17.80716000346165</v>
      </c>
      <c r="AQ8">
        <f t="shared" si="13"/>
        <v>-2335.4307910390671</v>
      </c>
      <c r="AR8">
        <f t="shared" si="14"/>
        <v>3449.3623946270545</v>
      </c>
      <c r="AS8">
        <f t="shared" si="15"/>
        <v>-1682.3274233833774</v>
      </c>
      <c r="AT8">
        <f t="shared" si="16"/>
        <v>316.82311924048742</v>
      </c>
      <c r="AU8">
        <f t="shared" si="17"/>
        <v>2083.8580904841647</v>
      </c>
      <c r="AW8">
        <v>5</v>
      </c>
      <c r="AX8">
        <f>(R8*SUMPRODUCT(K9:$K$23, X9:$X$23)-$AZ$3*SUMPRODUCT(K8:$K$22, W9:$W$23))/Z8</f>
        <v>14807.897606268798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8575.2028435125885</v>
      </c>
      <c r="P9">
        <f t="shared" si="30"/>
        <v>428.76014217562943</v>
      </c>
      <c r="Q9" s="5">
        <f t="shared" si="31"/>
        <v>25</v>
      </c>
      <c r="R9">
        <f t="shared" si="0"/>
        <v>2000000</v>
      </c>
      <c r="S9">
        <f t="shared" si="1"/>
        <v>17074.598026543605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13978.018477882426</v>
      </c>
      <c r="AC9">
        <f t="shared" si="2"/>
        <v>15928.997853857438</v>
      </c>
      <c r="AE9">
        <f t="shared" si="3"/>
        <v>7999.8596440372476</v>
      </c>
      <c r="AF9">
        <f t="shared" si="4"/>
        <v>-399.99298220186239</v>
      </c>
      <c r="AG9">
        <f t="shared" si="5"/>
        <v>-23.32265425677188</v>
      </c>
      <c r="AH9">
        <f t="shared" si="6"/>
        <v>-3222.5030332487768</v>
      </c>
      <c r="AI9">
        <f t="shared" si="7"/>
        <v>4354.0409743298369</v>
      </c>
      <c r="AJ9">
        <f t="shared" si="8"/>
        <v>-1950.9793759750119</v>
      </c>
      <c r="AK9">
        <f t="shared" si="32"/>
        <v>481.18683861570719</v>
      </c>
      <c r="AL9">
        <f t="shared" si="9"/>
        <v>2884.2484369705321</v>
      </c>
      <c r="AN9">
        <f t="shared" si="10"/>
        <v>5623.7139380538574</v>
      </c>
      <c r="AO9">
        <f t="shared" si="11"/>
        <v>-281.18569690269288</v>
      </c>
      <c r="AP9">
        <f t="shared" si="12"/>
        <v>-16.395279623934421</v>
      </c>
      <c r="AQ9">
        <f t="shared" si="13"/>
        <v>-2265.3441472575919</v>
      </c>
      <c r="AR9">
        <f t="shared" si="14"/>
        <v>3060.7888142696388</v>
      </c>
      <c r="AS9">
        <f t="shared" si="15"/>
        <v>-1371.4928008398451</v>
      </c>
      <c r="AT9">
        <f t="shared" si="16"/>
        <v>338.26307604636582</v>
      </c>
      <c r="AU9">
        <f t="shared" si="17"/>
        <v>2027.5590894761594</v>
      </c>
      <c r="AW9">
        <v>6</v>
      </c>
      <c r="AX9">
        <f>(R9*SUMPRODUCT(K10:$K$23, X10:$X$23)-$AZ$3*SUMPRODUCT(K9:$K$22, W10:$W$23))/Z9</f>
        <v>17074.598026543605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8575.2028435125885</v>
      </c>
      <c r="P10">
        <f t="shared" si="30"/>
        <v>428.76014217562943</v>
      </c>
      <c r="Q10" s="5">
        <f t="shared" si="31"/>
        <v>25</v>
      </c>
      <c r="R10">
        <f t="shared" si="0"/>
        <v>2000000</v>
      </c>
      <c r="S10">
        <f t="shared" si="1"/>
        <v>19051.022333383218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15928.997853857438</v>
      </c>
      <c r="AC10">
        <f t="shared" si="2"/>
        <v>17562.972429633242</v>
      </c>
      <c r="AE10">
        <f t="shared" si="3"/>
        <v>7905.4052052217849</v>
      </c>
      <c r="AF10">
        <f t="shared" si="4"/>
        <v>-395.27026026108922</v>
      </c>
      <c r="AG10">
        <f t="shared" si="5"/>
        <v>-23.047283398090322</v>
      </c>
      <c r="AH10">
        <f t="shared" si="6"/>
        <v>-3371.545289107029</v>
      </c>
      <c r="AI10">
        <f t="shared" si="7"/>
        <v>4115.5423724555767</v>
      </c>
      <c r="AJ10">
        <f t="shared" si="8"/>
        <v>-1633.9745757758046</v>
      </c>
      <c r="AK10">
        <f t="shared" si="32"/>
        <v>100.78827103491798</v>
      </c>
      <c r="AL10">
        <f t="shared" si="9"/>
        <v>2582.3560677146902</v>
      </c>
      <c r="AN10">
        <f t="shared" si="10"/>
        <v>5271.0942616927714</v>
      </c>
      <c r="AO10">
        <f t="shared" si="11"/>
        <v>-263.55471308463854</v>
      </c>
      <c r="AP10">
        <f t="shared" si="12"/>
        <v>-15.367258238329955</v>
      </c>
      <c r="AQ10">
        <f t="shared" si="13"/>
        <v>-2248.0483371947248</v>
      </c>
      <c r="AR10">
        <f t="shared" si="14"/>
        <v>2744.1239531750784</v>
      </c>
      <c r="AS10">
        <f t="shared" si="15"/>
        <v>-1089.4867228860905</v>
      </c>
      <c r="AT10">
        <f t="shared" si="16"/>
        <v>67.202687693626885</v>
      </c>
      <c r="AU10">
        <f t="shared" si="17"/>
        <v>1721.8399179826147</v>
      </c>
      <c r="AW10">
        <v>7</v>
      </c>
      <c r="AX10">
        <f>(R10*SUMPRODUCT(K11:$K$23, X11:$X$23)-$AZ$3*SUMPRODUCT(K10:$K$22, W11:$W$23))/Z10</f>
        <v>19051.022333383218</v>
      </c>
    </row>
    <row r="11" spans="1:52" x14ac:dyDescent="0.25">
      <c r="A11" t="s">
        <v>33</v>
      </c>
      <c r="C11" s="24">
        <f>AU25</f>
        <v>6058.455262567255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8575.2028435125885</v>
      </c>
      <c r="P11">
        <f t="shared" si="30"/>
        <v>428.76014217562943</v>
      </c>
      <c r="Q11" s="5">
        <f t="shared" si="31"/>
        <v>25</v>
      </c>
      <c r="R11">
        <f t="shared" si="0"/>
        <v>2000000</v>
      </c>
      <c r="S11">
        <f t="shared" si="1"/>
        <v>20827.9332930294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17562.972429633242</v>
      </c>
      <c r="AC11">
        <f t="shared" si="2"/>
        <v>18972.479023410458</v>
      </c>
      <c r="AE11">
        <f t="shared" si="3"/>
        <v>7811.2817907133212</v>
      </c>
      <c r="AF11">
        <f t="shared" si="4"/>
        <v>-390.56408953566608</v>
      </c>
      <c r="AG11">
        <f t="shared" si="5"/>
        <v>-22.772877602023147</v>
      </c>
      <c r="AH11">
        <f t="shared" si="6"/>
        <v>-3514.6369669019005</v>
      </c>
      <c r="AI11">
        <f t="shared" si="7"/>
        <v>3883.3078566737313</v>
      </c>
      <c r="AJ11">
        <f t="shared" si="8"/>
        <v>-1409.506593777216</v>
      </c>
      <c r="AK11">
        <f t="shared" si="32"/>
        <v>39.973904209297437</v>
      </c>
      <c r="AL11">
        <f t="shared" si="9"/>
        <v>2513.7751671058127</v>
      </c>
      <c r="AN11">
        <f t="shared" si="10"/>
        <v>4954.1857761659494</v>
      </c>
      <c r="AO11">
        <f t="shared" si="11"/>
        <v>-247.70928880829749</v>
      </c>
      <c r="AP11">
        <f t="shared" si="12"/>
        <v>-14.443348648930058</v>
      </c>
      <c r="AQ11">
        <f t="shared" si="13"/>
        <v>-2229.1046381803062</v>
      </c>
      <c r="AR11">
        <f t="shared" si="14"/>
        <v>2462.928500528416</v>
      </c>
      <c r="AS11">
        <f t="shared" si="15"/>
        <v>-893.95795791224702</v>
      </c>
      <c r="AT11">
        <f t="shared" si="16"/>
        <v>25.352836187137068</v>
      </c>
      <c r="AU11">
        <f t="shared" si="17"/>
        <v>1594.323378803306</v>
      </c>
      <c r="AW11">
        <v>8</v>
      </c>
      <c r="AX11">
        <f>(R11*SUMPRODUCT(K12:$K$23, X12:$X$23)-$AZ$3*SUMPRODUCT(K11:$K$22, W12:$W$23))/Z11</f>
        <v>20827.9332930294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8575.2028435125885</v>
      </c>
      <c r="P12">
        <f t="shared" si="30"/>
        <v>428.76014217562943</v>
      </c>
      <c r="Q12" s="5">
        <f t="shared" si="31"/>
        <v>25</v>
      </c>
      <c r="R12">
        <f t="shared" si="0"/>
        <v>2000000</v>
      </c>
      <c r="S12">
        <f t="shared" si="1"/>
        <v>22457.687432895353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18972.479023410458</v>
      </c>
      <c r="AC12">
        <f t="shared" si="2"/>
        <v>20211.15633915049</v>
      </c>
      <c r="AE12">
        <f t="shared" si="3"/>
        <v>7717.3914646391613</v>
      </c>
      <c r="AF12">
        <f t="shared" si="4"/>
        <v>-385.8695732319581</v>
      </c>
      <c r="AG12">
        <f t="shared" si="5"/>
        <v>-22.499151347998758</v>
      </c>
      <c r="AH12">
        <f t="shared" si="6"/>
        <v>-3679.7982403328024</v>
      </c>
      <c r="AI12">
        <f t="shared" si="7"/>
        <v>3629.2244997264015</v>
      </c>
      <c r="AJ12">
        <f t="shared" si="8"/>
        <v>-1238.6773157400312</v>
      </c>
      <c r="AK12">
        <f t="shared" si="32"/>
        <v>552.38401921117088</v>
      </c>
      <c r="AL12">
        <f t="shared" si="9"/>
        <v>2942.9312031975414</v>
      </c>
      <c r="AN12">
        <f t="shared" si="10"/>
        <v>4574.4273603952361</v>
      </c>
      <c r="AO12">
        <f t="shared" si="11"/>
        <v>-228.72136801976183</v>
      </c>
      <c r="AP12">
        <f t="shared" si="12"/>
        <v>-13.336207445681401</v>
      </c>
      <c r="AQ12">
        <f t="shared" si="13"/>
        <v>-2181.1734999372184</v>
      </c>
      <c r="AR12">
        <f t="shared" si="14"/>
        <v>2151.196284992574</v>
      </c>
      <c r="AS12">
        <f t="shared" si="15"/>
        <v>-734.21692158349788</v>
      </c>
      <c r="AT12">
        <f t="shared" si="16"/>
        <v>327.42158830513779</v>
      </c>
      <c r="AU12">
        <f t="shared" si="17"/>
        <v>1744.4009517142142</v>
      </c>
      <c r="AW12">
        <v>9</v>
      </c>
      <c r="AX12">
        <f>(R12*SUMPRODUCT(K13:$K$23, X13:$X$23)-$AZ$3*SUMPRODUCT(K12:$K$22, W13:$W$23))/Z12</f>
        <v>22457.687432895353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8575.2028435125885</v>
      </c>
      <c r="P13">
        <f t="shared" si="30"/>
        <v>428.76014217562943</v>
      </c>
      <c r="Q13" s="5">
        <f t="shared" si="31"/>
        <v>25</v>
      </c>
      <c r="R13">
        <f t="shared" si="0"/>
        <v>2000000</v>
      </c>
      <c r="S13">
        <f t="shared" si="1"/>
        <v>23956.447778764956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20211.15633915049</v>
      </c>
      <c r="AC13">
        <f t="shared" si="2"/>
        <v>21298.19800721082</v>
      </c>
      <c r="AE13">
        <f t="shared" si="3"/>
        <v>7623.6831854102184</v>
      </c>
      <c r="AF13">
        <f t="shared" si="4"/>
        <v>-381.18415927051092</v>
      </c>
      <c r="AG13">
        <f t="shared" si="5"/>
        <v>-22.225955830239556</v>
      </c>
      <c r="AH13">
        <f t="shared" si="6"/>
        <v>-3856.3203423369382</v>
      </c>
      <c r="AI13">
        <f t="shared" si="7"/>
        <v>3363.9527279725294</v>
      </c>
      <c r="AJ13">
        <f t="shared" si="8"/>
        <v>-1087.0416680603303</v>
      </c>
      <c r="AK13">
        <f t="shared" si="32"/>
        <v>1921.7558755703142</v>
      </c>
      <c r="AL13">
        <f t="shared" si="9"/>
        <v>4198.6669354825135</v>
      </c>
      <c r="AN13">
        <f t="shared" si="10"/>
        <v>4093.5614304608721</v>
      </c>
      <c r="AO13">
        <f t="shared" si="11"/>
        <v>-204.6780715230436</v>
      </c>
      <c r="AP13">
        <f t="shared" si="12"/>
        <v>-11.934299121442299</v>
      </c>
      <c r="AQ13">
        <f t="shared" si="13"/>
        <v>-2070.6637242091442</v>
      </c>
      <c r="AR13">
        <f t="shared" si="14"/>
        <v>1806.2853356072414</v>
      </c>
      <c r="AS13">
        <f t="shared" si="15"/>
        <v>-583.69055185707816</v>
      </c>
      <c r="AT13">
        <f t="shared" si="16"/>
        <v>1031.893054796833</v>
      </c>
      <c r="AU13">
        <f t="shared" si="17"/>
        <v>2254.4878385469965</v>
      </c>
      <c r="AW13">
        <v>10</v>
      </c>
      <c r="AX13">
        <f>(R13*SUMPRODUCT(K14:$K$23, X14:$X$23)-$AZ$3*SUMPRODUCT(K13:$K$22, W14:$W$23))/Z13</f>
        <v>23956.447778764956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8575.2028435125885</v>
      </c>
      <c r="P14">
        <f t="shared" si="30"/>
        <v>428.76014217562943</v>
      </c>
      <c r="Q14" s="5">
        <f t="shared" si="31"/>
        <v>25</v>
      </c>
      <c r="R14">
        <f t="shared" si="0"/>
        <v>2000000</v>
      </c>
      <c r="S14">
        <f t="shared" si="1"/>
        <v>25192.670399424202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21298.19800721082</v>
      </c>
      <c r="AC14">
        <f t="shared" si="2"/>
        <v>22122.299762386552</v>
      </c>
      <c r="AE14">
        <f t="shared" si="3"/>
        <v>7530.0952546813314</v>
      </c>
      <c r="AF14">
        <f t="shared" si="4"/>
        <v>-376.50476273406656</v>
      </c>
      <c r="AG14">
        <f t="shared" si="5"/>
        <v>-21.953111174443197</v>
      </c>
      <c r="AH14">
        <f t="shared" si="6"/>
        <v>-4046.807799517298</v>
      </c>
      <c r="AI14">
        <f t="shared" si="7"/>
        <v>3084.8295812555234</v>
      </c>
      <c r="AJ14">
        <f t="shared" si="8"/>
        <v>-824.10175517573225</v>
      </c>
      <c r="AK14">
        <f t="shared" si="32"/>
        <v>1991.625194941066</v>
      </c>
      <c r="AL14">
        <f t="shared" si="9"/>
        <v>4252.3530210208573</v>
      </c>
      <c r="AN14">
        <f t="shared" si="10"/>
        <v>3724.5954542768227</v>
      </c>
      <c r="AO14">
        <f t="shared" si="11"/>
        <v>-186.22977271384113</v>
      </c>
      <c r="AP14">
        <f t="shared" si="12"/>
        <v>-10.858622012348654</v>
      </c>
      <c r="AQ14">
        <f t="shared" si="13"/>
        <v>-2001.6641788221293</v>
      </c>
      <c r="AR14">
        <f t="shared" si="14"/>
        <v>1525.8428807285034</v>
      </c>
      <c r="AS14">
        <f t="shared" si="15"/>
        <v>-407.62374809015353</v>
      </c>
      <c r="AT14">
        <f t="shared" si="16"/>
        <v>985.11345432038752</v>
      </c>
      <c r="AU14">
        <f t="shared" si="17"/>
        <v>2103.3325869587375</v>
      </c>
      <c r="AW14">
        <v>11</v>
      </c>
      <c r="AX14">
        <f>(R14*SUMPRODUCT(K15:$K$23, X15:$X$23)-$AZ$3*SUMPRODUCT(K14:$K$22, W15:$W$23))/Z14</f>
        <v>25192.670399424202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8575.2028435125885</v>
      </c>
      <c r="P15">
        <f t="shared" si="30"/>
        <v>428.76014217562943</v>
      </c>
      <c r="Q15" s="5">
        <f t="shared" si="31"/>
        <v>25</v>
      </c>
      <c r="R15">
        <f t="shared" si="0"/>
        <v>2000000</v>
      </c>
      <c r="S15">
        <f t="shared" si="1"/>
        <v>26243.418648728664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22122.299762386552</v>
      </c>
      <c r="AC15">
        <f t="shared" si="2"/>
        <v>22758.825664241464</v>
      </c>
      <c r="AE15">
        <f t="shared" si="3"/>
        <v>7436.5900709534681</v>
      </c>
      <c r="AF15">
        <f t="shared" si="4"/>
        <v>-371.82950354767343</v>
      </c>
      <c r="AG15">
        <f t="shared" si="5"/>
        <v>-21.680507757841212</v>
      </c>
      <c r="AH15">
        <f t="shared" si="6"/>
        <v>-4245.7843886041328</v>
      </c>
      <c r="AI15">
        <f t="shared" si="7"/>
        <v>2797.2956710438211</v>
      </c>
      <c r="AJ15">
        <f t="shared" si="8"/>
        <v>-636.52590185491135</v>
      </c>
      <c r="AK15">
        <f t="shared" si="32"/>
        <v>2043.0942230854646</v>
      </c>
      <c r="AL15">
        <f t="shared" si="9"/>
        <v>4203.8639922743741</v>
      </c>
      <c r="AN15">
        <f t="shared" si="10"/>
        <v>3388.3998070004482</v>
      </c>
      <c r="AO15">
        <f t="shared" si="11"/>
        <v>-169.4199903500224</v>
      </c>
      <c r="AP15">
        <f t="shared" si="12"/>
        <v>-9.8784829607963136</v>
      </c>
      <c r="AQ15">
        <f t="shared" si="13"/>
        <v>-1934.5445783146727</v>
      </c>
      <c r="AR15">
        <f t="shared" si="14"/>
        <v>1274.5567553749568</v>
      </c>
      <c r="AS15">
        <f t="shared" si="15"/>
        <v>-290.02596921675382</v>
      </c>
      <c r="AT15">
        <f t="shared" si="16"/>
        <v>930.91322839298607</v>
      </c>
      <c r="AU15">
        <f t="shared" si="17"/>
        <v>1915.444014551189</v>
      </c>
      <c r="AW15">
        <v>12</v>
      </c>
      <c r="AX15">
        <f>(R15*SUMPRODUCT(K16:$K$23, X16:$X$23)-$AZ$3*SUMPRODUCT(K15:$K$22, W16:$W$23))/Z15</f>
        <v>26243.418648728664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8575.2028435125885</v>
      </c>
      <c r="P16">
        <f t="shared" si="30"/>
        <v>428.76014217562943</v>
      </c>
      <c r="Q16" s="5">
        <f t="shared" si="31"/>
        <v>25</v>
      </c>
      <c r="R16">
        <f t="shared" si="0"/>
        <v>2000000</v>
      </c>
      <c r="S16">
        <f t="shared" si="1"/>
        <v>26235.233439732052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22758.825664241464</v>
      </c>
      <c r="AC16">
        <f t="shared" si="2"/>
        <v>22441.181997017262</v>
      </c>
      <c r="AE16">
        <f t="shared" si="3"/>
        <v>7335.0857774784627</v>
      </c>
      <c r="AF16">
        <f t="shared" si="4"/>
        <v>-366.75428887392314</v>
      </c>
      <c r="AG16">
        <f t="shared" si="5"/>
        <v>-21.384583873219064</v>
      </c>
      <c r="AH16">
        <f t="shared" si="6"/>
        <v>-6329.5045634989192</v>
      </c>
      <c r="AI16">
        <f t="shared" si="7"/>
        <v>617.4423412324013</v>
      </c>
      <c r="AJ16">
        <f t="shared" si="8"/>
        <v>317.64366722420164</v>
      </c>
      <c r="AK16">
        <f t="shared" si="32"/>
        <v>2080.9010006992207</v>
      </c>
      <c r="AL16">
        <f t="shared" si="9"/>
        <v>3015.9870091558237</v>
      </c>
      <c r="AN16">
        <f t="shared" si="10"/>
        <v>3078.7056580269887</v>
      </c>
      <c r="AO16">
        <f t="shared" si="11"/>
        <v>-153.93528290134944</v>
      </c>
      <c r="AP16">
        <f t="shared" si="12"/>
        <v>-8.9756059250427143</v>
      </c>
      <c r="AQ16">
        <f t="shared" si="13"/>
        <v>-2656.6398953347461</v>
      </c>
      <c r="AR16">
        <f t="shared" si="14"/>
        <v>259.15487386585045</v>
      </c>
      <c r="AS16">
        <f t="shared" si="15"/>
        <v>133.32241574082437</v>
      </c>
      <c r="AT16">
        <f t="shared" si="16"/>
        <v>873.40242213895829</v>
      </c>
      <c r="AU16">
        <f t="shared" si="17"/>
        <v>1265.8797117456331</v>
      </c>
      <c r="AW16">
        <v>13</v>
      </c>
      <c r="AX16">
        <f>(R16*SUMPRODUCT(K17:$K$23, X17:$X$23)-$AZ$3*SUMPRODUCT(K16:$K$22, W17:$W$23))/Z16</f>
        <v>26235.233439732052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8575.2028435125885</v>
      </c>
      <c r="P17">
        <f t="shared" si="30"/>
        <v>428.76014217562943</v>
      </c>
      <c r="Q17" s="5">
        <f t="shared" si="31"/>
        <v>25</v>
      </c>
      <c r="R17">
        <f t="shared" si="0"/>
        <v>2000000</v>
      </c>
      <c r="S17">
        <f t="shared" si="1"/>
        <v>25186.45988171532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22441.181997017262</v>
      </c>
      <c r="AC17">
        <f t="shared" si="2"/>
        <v>21219.629964612275</v>
      </c>
      <c r="AE17">
        <f t="shared" si="3"/>
        <v>7224.6211680954812</v>
      </c>
      <c r="AF17">
        <f t="shared" si="4"/>
        <v>-361.23105840477405</v>
      </c>
      <c r="AG17">
        <f t="shared" si="5"/>
        <v>-21.062537236542266</v>
      </c>
      <c r="AH17">
        <f t="shared" si="6"/>
        <v>-8656.0638355685824</v>
      </c>
      <c r="AI17">
        <f t="shared" si="7"/>
        <v>-1813.7362631144169</v>
      </c>
      <c r="AJ17">
        <f t="shared" si="8"/>
        <v>1221.5520324049867</v>
      </c>
      <c r="AK17">
        <f t="shared" si="32"/>
        <v>2051.3200474695582</v>
      </c>
      <c r="AL17">
        <f t="shared" si="9"/>
        <v>1459.1358167601279</v>
      </c>
      <c r="AN17">
        <f t="shared" si="10"/>
        <v>2793.3169661491906</v>
      </c>
      <c r="AO17">
        <f t="shared" si="11"/>
        <v>-139.66584830745953</v>
      </c>
      <c r="AP17">
        <f t="shared" si="12"/>
        <v>-8.1435886040364132</v>
      </c>
      <c r="AQ17">
        <f t="shared" si="13"/>
        <v>-3346.7678663541806</v>
      </c>
      <c r="AR17">
        <f t="shared" si="14"/>
        <v>-701.2603371164854</v>
      </c>
      <c r="AS17">
        <f t="shared" si="15"/>
        <v>472.29909191908229</v>
      </c>
      <c r="AT17">
        <f t="shared" si="16"/>
        <v>793.11938415577731</v>
      </c>
      <c r="AU17">
        <f t="shared" si="17"/>
        <v>564.15813895837425</v>
      </c>
      <c r="AW17">
        <v>14</v>
      </c>
      <c r="AX17">
        <f>(R17*SUMPRODUCT(K18:$K$23, X18:$X$23)-$AZ$3*SUMPRODUCT(K17:$K$22, W18:$W$23))/Z17</f>
        <v>25186.45988171532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8575.2028435125885</v>
      </c>
      <c r="P18">
        <f t="shared" si="30"/>
        <v>428.76014217562943</v>
      </c>
      <c r="Q18" s="5">
        <f t="shared" si="31"/>
        <v>25</v>
      </c>
      <c r="R18">
        <f t="shared" si="0"/>
        <v>2000000</v>
      </c>
      <c r="S18">
        <f t="shared" si="1"/>
        <v>23192.899922236182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21219.629964612275</v>
      </c>
      <c r="AC18">
        <f t="shared" si="2"/>
        <v>19216.654656840488</v>
      </c>
      <c r="AE18">
        <f t="shared" si="3"/>
        <v>7105.0499165112515</v>
      </c>
      <c r="AF18">
        <f t="shared" si="4"/>
        <v>-355.25249582556256</v>
      </c>
      <c r="AG18">
        <f t="shared" si="5"/>
        <v>-20.713941250633056</v>
      </c>
      <c r="AH18">
        <f t="shared" si="6"/>
        <v>-11037.649083503145</v>
      </c>
      <c r="AI18">
        <f t="shared" si="7"/>
        <v>-4308.5656040680897</v>
      </c>
      <c r="AJ18">
        <f t="shared" si="8"/>
        <v>2002.9753077717869</v>
      </c>
      <c r="AK18">
        <f t="shared" si="32"/>
        <v>1957.8599169708577</v>
      </c>
      <c r="AL18">
        <f t="shared" si="9"/>
        <v>-347.73037932544503</v>
      </c>
      <c r="AN18">
        <f t="shared" si="10"/>
        <v>2530.5471892627515</v>
      </c>
      <c r="AO18">
        <f t="shared" si="11"/>
        <v>-126.52735946313759</v>
      </c>
      <c r="AP18">
        <f t="shared" si="12"/>
        <v>-7.3775140817140858</v>
      </c>
      <c r="AQ18">
        <f t="shared" si="13"/>
        <v>-3931.1886886844563</v>
      </c>
      <c r="AR18">
        <f t="shared" si="14"/>
        <v>-1534.5463729665562</v>
      </c>
      <c r="AS18">
        <f t="shared" si="15"/>
        <v>713.38324076594313</v>
      </c>
      <c r="AT18">
        <f t="shared" si="16"/>
        <v>697.31486310142134</v>
      </c>
      <c r="AU18">
        <f t="shared" si="17"/>
        <v>-123.84826909919175</v>
      </c>
      <c r="AW18">
        <v>15</v>
      </c>
      <c r="AX18">
        <f>(R18*SUMPRODUCT(K19:$K$23, X19:$X$23)-$AZ$3*SUMPRODUCT(K18:$K$22, W19:$W$23))/Z18</f>
        <v>23192.899922236182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8575.2028435125885</v>
      </c>
      <c r="P19">
        <f t="shared" si="30"/>
        <v>428.76014217562943</v>
      </c>
      <c r="Q19" s="5">
        <f t="shared" si="31"/>
        <v>25</v>
      </c>
      <c r="R19">
        <f t="shared" si="0"/>
        <v>2000000</v>
      </c>
      <c r="S19">
        <f t="shared" si="1"/>
        <v>20297.341014338614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19216.654656840488</v>
      </c>
      <c r="AC19">
        <f t="shared" si="2"/>
        <v>16511.633813246201</v>
      </c>
      <c r="AE19">
        <f t="shared" si="3"/>
        <v>6975.8205829208773</v>
      </c>
      <c r="AF19">
        <f t="shared" si="4"/>
        <v>-348.79102914604385</v>
      </c>
      <c r="AG19">
        <f t="shared" si="5"/>
        <v>-20.337188257296752</v>
      </c>
      <c r="AH19">
        <f t="shared" si="6"/>
        <v>-13569.086466398096</v>
      </c>
      <c r="AI19">
        <f t="shared" si="7"/>
        <v>-6962.3941008805587</v>
      </c>
      <c r="AJ19">
        <f t="shared" si="8"/>
        <v>2705.0208435942877</v>
      </c>
      <c r="AK19">
        <f t="shared" si="32"/>
        <v>1809.0578947430729</v>
      </c>
      <c r="AL19">
        <f t="shared" si="9"/>
        <v>-2448.3153625431978</v>
      </c>
      <c r="AN19">
        <f t="shared" si="10"/>
        <v>2288.6784274045926</v>
      </c>
      <c r="AO19">
        <f t="shared" si="11"/>
        <v>-114.43392137022963</v>
      </c>
      <c r="AP19">
        <f t="shared" si="12"/>
        <v>-6.6723740218461716</v>
      </c>
      <c r="AQ19">
        <f t="shared" si="13"/>
        <v>-4451.8455006234753</v>
      </c>
      <c r="AR19">
        <f t="shared" si="14"/>
        <v>-2284.2733686109582</v>
      </c>
      <c r="AS19">
        <f t="shared" si="15"/>
        <v>887.48309633585643</v>
      </c>
      <c r="AT19">
        <f t="shared" si="16"/>
        <v>593.52899467646773</v>
      </c>
      <c r="AU19">
        <f t="shared" si="17"/>
        <v>-803.26127759863391</v>
      </c>
      <c r="AW19">
        <v>16</v>
      </c>
      <c r="AX19">
        <f>(R19*SUMPRODUCT(K20:$K$23, X20:$X$23)-$AZ$3*SUMPRODUCT(K19:$K$22, W20:$W$23))/Z19</f>
        <v>20297.341014338614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8575.2028435125885</v>
      </c>
      <c r="P20">
        <f t="shared" si="30"/>
        <v>428.76014217562943</v>
      </c>
      <c r="Q20" s="5">
        <f t="shared" si="31"/>
        <v>25</v>
      </c>
      <c r="R20">
        <f t="shared" si="0"/>
        <v>2000000</v>
      </c>
      <c r="S20">
        <f t="shared" si="1"/>
        <v>16558.203302352649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16511.633813246201</v>
      </c>
      <c r="AC20">
        <f t="shared" si="2"/>
        <v>13201.230201884422</v>
      </c>
      <c r="AE20">
        <f t="shared" si="3"/>
        <v>6836.685399857316</v>
      </c>
      <c r="AF20">
        <f t="shared" si="4"/>
        <v>-341.83426999286581</v>
      </c>
      <c r="AG20">
        <f t="shared" si="5"/>
        <v>-19.931555919489078</v>
      </c>
      <c r="AH20">
        <f t="shared" si="6"/>
        <v>-16180.8364187765</v>
      </c>
      <c r="AI20">
        <f t="shared" si="7"/>
        <v>-9705.9168448315395</v>
      </c>
      <c r="AJ20">
        <f t="shared" si="8"/>
        <v>3310.4036113617785</v>
      </c>
      <c r="AK20">
        <f t="shared" si="32"/>
        <v>1610.4539460177459</v>
      </c>
      <c r="AL20">
        <f t="shared" si="9"/>
        <v>-4785.0592874520153</v>
      </c>
      <c r="AN20">
        <f t="shared" si="10"/>
        <v>2066.2232146545671</v>
      </c>
      <c r="AO20">
        <f t="shared" si="11"/>
        <v>-103.31116073272837</v>
      </c>
      <c r="AP20">
        <f t="shared" si="12"/>
        <v>-6.0238318916786042</v>
      </c>
      <c r="AQ20">
        <f t="shared" si="13"/>
        <v>-4890.2674155083741</v>
      </c>
      <c r="AR20">
        <f t="shared" si="14"/>
        <v>-2933.3791934782143</v>
      </c>
      <c r="AS20">
        <f t="shared" si="15"/>
        <v>1000.4896220344988</v>
      </c>
      <c r="AT20">
        <f t="shared" si="16"/>
        <v>486.7208500574514</v>
      </c>
      <c r="AU20">
        <f t="shared" si="17"/>
        <v>-1446.1687213862642</v>
      </c>
      <c r="AW20">
        <v>17</v>
      </c>
      <c r="AX20">
        <f>(R20*SUMPRODUCT(K21:$K$23, X21:$X$23)-$AZ$3*SUMPRODUCT(K20:$K$22, W21:$W$23))/Z20</f>
        <v>16558.203302352649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8575.2028435125885</v>
      </c>
      <c r="P21">
        <f t="shared" si="30"/>
        <v>428.76014217562943</v>
      </c>
      <c r="Q21" s="5">
        <f t="shared" si="31"/>
        <v>25</v>
      </c>
      <c r="R21">
        <f t="shared" si="0"/>
        <v>2000000</v>
      </c>
      <c r="S21">
        <f t="shared" si="1"/>
        <v>11945.482071388091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13201.230201884422</v>
      </c>
      <c r="AC21">
        <f t="shared" si="2"/>
        <v>9314.4604577620157</v>
      </c>
      <c r="AE21">
        <f t="shared" si="3"/>
        <v>6686.4934647133032</v>
      </c>
      <c r="AF21">
        <f t="shared" si="4"/>
        <v>-334.32467323566516</v>
      </c>
      <c r="AG21">
        <f t="shared" si="5"/>
        <v>-19.493688915393548</v>
      </c>
      <c r="AH21">
        <f t="shared" si="6"/>
        <v>-19084.115592051079</v>
      </c>
      <c r="AI21">
        <f t="shared" si="7"/>
        <v>-12751.440489488836</v>
      </c>
      <c r="AJ21">
        <f t="shared" si="8"/>
        <v>3886.7697441224063</v>
      </c>
      <c r="AK21">
        <f t="shared" si="32"/>
        <v>1368.7379295353444</v>
      </c>
      <c r="AL21">
        <f t="shared" si="9"/>
        <v>-7495.9328158310855</v>
      </c>
      <c r="AN21">
        <f t="shared" si="10"/>
        <v>1861.5393994956648</v>
      </c>
      <c r="AO21">
        <f t="shared" si="11"/>
        <v>-93.076969974783239</v>
      </c>
      <c r="AP21">
        <f t="shared" si="12"/>
        <v>-5.4271001907085443</v>
      </c>
      <c r="AQ21">
        <f t="shared" si="13"/>
        <v>-5313.0737757560737</v>
      </c>
      <c r="AR21">
        <f t="shared" si="14"/>
        <v>-3550.0384464259009</v>
      </c>
      <c r="AS21">
        <f t="shared" si="15"/>
        <v>1082.0881009807094</v>
      </c>
      <c r="AT21">
        <f t="shared" si="16"/>
        <v>381.06065561277171</v>
      </c>
      <c r="AU21">
        <f t="shared" si="17"/>
        <v>-2086.8896898324197</v>
      </c>
      <c r="AW21">
        <v>18</v>
      </c>
      <c r="AX21">
        <f>(R21*SUMPRODUCT(K22:$K$23, X22:$X$23)-$AZ$3*SUMPRODUCT(K21:$K$22, W22:$W$23))/Z21</f>
        <v>11945.482071388091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8575.2028435125885</v>
      </c>
      <c r="P22">
        <f t="shared" si="30"/>
        <v>428.76014217562943</v>
      </c>
      <c r="Q22" s="5">
        <f t="shared" si="31"/>
        <v>25</v>
      </c>
      <c r="R22">
        <f t="shared" si="0"/>
        <v>2000000</v>
      </c>
      <c r="S22">
        <f t="shared" si="1"/>
        <v>6429.4654354549075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9314.4604577620157</v>
      </c>
      <c r="AC22">
        <f t="shared" si="2"/>
        <v>4891.6784178716489</v>
      </c>
      <c r="AE22">
        <f t="shared" si="3"/>
        <v>6524.2025327902265</v>
      </c>
      <c r="AF22">
        <f t="shared" si="4"/>
        <v>-326.21012663951132</v>
      </c>
      <c r="AG22">
        <f t="shared" si="5"/>
        <v>-19.020548702605886</v>
      </c>
      <c r="AH22">
        <f t="shared" si="6"/>
        <v>-22256.265890698138</v>
      </c>
      <c r="AI22">
        <f t="shared" si="7"/>
        <v>-16077.294033250029</v>
      </c>
      <c r="AJ22">
        <f t="shared" si="8"/>
        <v>4422.7820398903668</v>
      </c>
      <c r="AK22">
        <f t="shared" si="32"/>
        <v>1085.8717004738912</v>
      </c>
      <c r="AL22">
        <f t="shared" si="9"/>
        <v>-10568.64029288577</v>
      </c>
      <c r="AN22">
        <f t="shared" si="10"/>
        <v>1673.1828697076553</v>
      </c>
      <c r="AO22">
        <f t="shared" si="11"/>
        <v>-83.659143485382771</v>
      </c>
      <c r="AP22">
        <f t="shared" si="12"/>
        <v>-4.8779687788186585</v>
      </c>
      <c r="AQ22">
        <f t="shared" si="13"/>
        <v>-5707.7938100197016</v>
      </c>
      <c r="AR22">
        <f t="shared" si="14"/>
        <v>-4123.1480525762481</v>
      </c>
      <c r="AS22">
        <f t="shared" si="15"/>
        <v>1134.2571154716143</v>
      </c>
      <c r="AT22">
        <f t="shared" si="16"/>
        <v>278.48030756277177</v>
      </c>
      <c r="AU22">
        <f t="shared" si="17"/>
        <v>-2710.4106295418619</v>
      </c>
      <c r="AW22">
        <v>19</v>
      </c>
      <c r="AX22">
        <f>(R22*SUMPRODUCT(K23:$K$23, X23:$X$23)-$AZ$3*SUMPRODUCT(K22:$K$22, W23:$W$23))/Z22</f>
        <v>6429.4654354549075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8575.2028435125885</v>
      </c>
      <c r="P23">
        <f t="shared" si="30"/>
        <v>428.76014217562943</v>
      </c>
      <c r="Q23" s="5">
        <f t="shared" si="31"/>
        <v>25</v>
      </c>
      <c r="R23">
        <f t="shared" si="0"/>
        <v>2000000</v>
      </c>
      <c r="S23">
        <f t="shared" si="1"/>
        <v>6606.6609444885462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4891.6784178716489</v>
      </c>
      <c r="AC23">
        <f t="shared" si="2"/>
        <v>4891.6784178716489</v>
      </c>
      <c r="AE23">
        <f t="shared" si="3"/>
        <v>6349.2186190477278</v>
      </c>
      <c r="AF23">
        <f t="shared" si="4"/>
        <v>-317.46093095238638</v>
      </c>
      <c r="AG23">
        <f t="shared" si="5"/>
        <v>-18.510403587278148</v>
      </c>
      <c r="AH23">
        <f t="shared" si="6"/>
        <v>-25595.170264134085</v>
      </c>
      <c r="AI23">
        <f t="shared" si="7"/>
        <v>-19581.922979626022</v>
      </c>
      <c r="AJ23">
        <f t="shared" si="8"/>
        <v>0</v>
      </c>
      <c r="AK23">
        <f t="shared" si="32"/>
        <v>764.64052741768955</v>
      </c>
      <c r="AL23">
        <f t="shared" si="9"/>
        <v>-18817.282452208332</v>
      </c>
      <c r="AN23">
        <f t="shared" si="10"/>
        <v>1499.9556672342676</v>
      </c>
      <c r="AO23">
        <f t="shared" si="11"/>
        <v>-74.997783361713374</v>
      </c>
      <c r="AP23">
        <f t="shared" si="12"/>
        <v>-4.372945149539615</v>
      </c>
      <c r="AQ23">
        <f t="shared" si="13"/>
        <v>-6046.6685737263215</v>
      </c>
      <c r="AR23">
        <f t="shared" si="14"/>
        <v>-4626.0836350033069</v>
      </c>
      <c r="AS23">
        <f t="shared" si="15"/>
        <v>0</v>
      </c>
      <c r="AT23">
        <f t="shared" si="16"/>
        <v>180.64063648027005</v>
      </c>
      <c r="AU23">
        <f t="shared" si="17"/>
        <v>-4445.4429985230363</v>
      </c>
      <c r="AW23">
        <v>20</v>
      </c>
      <c r="AX23">
        <f>(R23*SUMPRODUCT(K$23:$K24, X$23:$X24)-$AZ$3*SUMPRODUCT(K$22:$K23, W$23:$W24))/Z23</f>
        <v>6606.6609444885462</v>
      </c>
    </row>
    <row r="25" spans="5:50" x14ac:dyDescent="0.25">
      <c r="AN25" s="6">
        <f t="shared" ref="AN25:AU25" si="33">SUM(AN3:AN23)</f>
        <v>85399.706516961756</v>
      </c>
      <c r="AO25" s="6">
        <f t="shared" si="33"/>
        <v>-10701.38745848253</v>
      </c>
      <c r="AP25" s="6">
        <f t="shared" si="33"/>
        <v>-1746.405433693561</v>
      </c>
      <c r="AQ25" s="6">
        <f t="shared" si="33"/>
        <v>-63481.801799994209</v>
      </c>
      <c r="AR25" s="6">
        <f t="shared" si="33"/>
        <v>9470.111824791431</v>
      </c>
      <c r="AS25" s="6">
        <f t="shared" si="33"/>
        <v>-12037.871541356246</v>
      </c>
      <c r="AT25" s="6">
        <f t="shared" si="33"/>
        <v>8626.2149791320644</v>
      </c>
      <c r="AU25" s="7">
        <f t="shared" si="33"/>
        <v>6058.455262567255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34416.095854910898</v>
      </c>
      <c r="K3">
        <v>1</v>
      </c>
      <c r="L3" s="2">
        <v>0</v>
      </c>
      <c r="O3">
        <f>$C$3</f>
        <v>34416.095854910898</v>
      </c>
      <c r="P3">
        <f>O3*B5</f>
        <v>27532.87668392872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34416.095854910898</v>
      </c>
      <c r="AF3">
        <f t="shared" ref="AF3:AF23" si="4">-$Z3*P3</f>
        <v>-27532.87668392872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5360.7865839821779</v>
      </c>
      <c r="AJ3">
        <f t="shared" ref="AJ3:AJ23" si="8">AB3-AC3</f>
        <v>0</v>
      </c>
      <c r="AL3">
        <f t="shared" ref="AL3:AL23" si="9">SUM(AI3:AK3)</f>
        <v>5360.7865839821779</v>
      </c>
      <c r="AN3">
        <f t="shared" ref="AN3:AN23" si="10">AE3*$K3</f>
        <v>34416.095854910898</v>
      </c>
      <c r="AO3">
        <f t="shared" ref="AO3:AO23" si="11">AF3*$K3</f>
        <v>-27532.87668392872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5360.7865839821779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5360.7865839821779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26419.63742769005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2000000</v>
      </c>
      <c r="S4">
        <f t="shared" si="1"/>
        <v>22364.822142325454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22090.27277104184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-22090.27277104184</v>
      </c>
      <c r="AK4">
        <f>H4*SUM(AB4, AE4:AF4)</f>
        <v>0</v>
      </c>
      <c r="AL4">
        <f t="shared" si="9"/>
        <v>-26642.166771041841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-4329.3646566482785</v>
      </c>
      <c r="AR4">
        <f t="shared" si="14"/>
        <v>-4329.3646566482785</v>
      </c>
      <c r="AS4">
        <f t="shared" si="15"/>
        <v>-21010.341231730872</v>
      </c>
      <c r="AT4">
        <f t="shared" si="16"/>
        <v>0</v>
      </c>
      <c r="AU4">
        <f t="shared" si="17"/>
        <v>-25339.705888379147</v>
      </c>
      <c r="AW4">
        <v>1</v>
      </c>
      <c r="AX4">
        <f>(R4*SUMPRODUCT(K5:$K$23, X5:$X$23)-$AZ$3*SUMPRODUCT(K4:$K$22, W5:$W$23))/Z4</f>
        <v>22364.822142325454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34416.095854910898</v>
      </c>
      <c r="P5">
        <f t="shared" ref="P5:P23" si="30">O5*$C$5</f>
        <v>1720.804792745545</v>
      </c>
      <c r="Q5" s="5">
        <f t="shared" ref="Q5:Q23" si="31">$C$8</f>
        <v>25</v>
      </c>
      <c r="R5">
        <f t="shared" si="0"/>
        <v>2000000</v>
      </c>
      <c r="S5">
        <f t="shared" si="1"/>
        <v>43663.276077821945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22090.27277104184</v>
      </c>
      <c r="AC5">
        <f t="shared" si="2"/>
        <v>42591.733870451862</v>
      </c>
      <c r="AE5">
        <f t="shared" si="3"/>
        <v>33571.489067831921</v>
      </c>
      <c r="AF5">
        <f t="shared" si="4"/>
        <v>-1678.5744533915961</v>
      </c>
      <c r="AG5">
        <f t="shared" si="5"/>
        <v>-24.386473998503771</v>
      </c>
      <c r="AH5">
        <f t="shared" si="6"/>
        <v>-4775.7050596981799</v>
      </c>
      <c r="AI5">
        <f t="shared" si="7"/>
        <v>27092.823080743641</v>
      </c>
      <c r="AJ5">
        <f t="shared" si="8"/>
        <v>-20501.461099410022</v>
      </c>
      <c r="AK5">
        <f>H5*SUM(AB5, AE5:AF5)</f>
        <v>2801.7274253065248</v>
      </c>
      <c r="AL5">
        <f t="shared" si="9"/>
        <v>9393.0894066401434</v>
      </c>
      <c r="AN5">
        <f t="shared" si="10"/>
        <v>30354.856007120419</v>
      </c>
      <c r="AO5">
        <f t="shared" si="11"/>
        <v>-1517.742800356021</v>
      </c>
      <c r="AP5">
        <f t="shared" si="12"/>
        <v>-22.049897913383621</v>
      </c>
      <c r="AQ5">
        <f t="shared" si="13"/>
        <v>-4318.1236056198777</v>
      </c>
      <c r="AR5">
        <f t="shared" si="14"/>
        <v>24496.939703231139</v>
      </c>
      <c r="AS5">
        <f t="shared" si="15"/>
        <v>-18537.125307452498</v>
      </c>
      <c r="AT5">
        <f t="shared" si="16"/>
        <v>2533.2815114200757</v>
      </c>
      <c r="AU5">
        <f t="shared" si="17"/>
        <v>8493.0959071987163</v>
      </c>
      <c r="AW5">
        <v>2</v>
      </c>
      <c r="AX5">
        <f>(R5*SUMPRODUCT(K6:$K$23, X6:$X$23)-$AZ$3*SUMPRODUCT(K5:$K$22, W6:$W$23))/Z5</f>
        <v>43663.276077821945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34416.095854910898</v>
      </c>
      <c r="P6">
        <f t="shared" si="30"/>
        <v>1720.804792745545</v>
      </c>
      <c r="Q6" s="5">
        <f t="shared" si="31"/>
        <v>25</v>
      </c>
      <c r="R6">
        <f t="shared" si="0"/>
        <v>2000000</v>
      </c>
      <c r="S6">
        <f t="shared" si="1"/>
        <v>62142.696109967175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42591.733870451862</v>
      </c>
      <c r="AC6">
        <f t="shared" si="2"/>
        <v>59790.260865340417</v>
      </c>
      <c r="AE6">
        <f t="shared" si="3"/>
        <v>33113.261540669424</v>
      </c>
      <c r="AF6">
        <f t="shared" si="4"/>
        <v>-1655.6630770334714</v>
      </c>
      <c r="AG6">
        <f t="shared" si="5"/>
        <v>-24.053615552637147</v>
      </c>
      <c r="AH6">
        <f t="shared" si="6"/>
        <v>-7119.4964705267048</v>
      </c>
      <c r="AI6">
        <f t="shared" si="7"/>
        <v>24314.04837755661</v>
      </c>
      <c r="AJ6">
        <f t="shared" si="8"/>
        <v>-17198.526994888554</v>
      </c>
      <c r="AK6">
        <f>H6*SUM(AB6, AE6:AF6)</f>
        <v>4050.4984786746036</v>
      </c>
      <c r="AL6">
        <f t="shared" si="9"/>
        <v>11166.019861342658</v>
      </c>
      <c r="AN6">
        <f t="shared" si="10"/>
        <v>28387.724745324067</v>
      </c>
      <c r="AO6">
        <f t="shared" si="11"/>
        <v>-1419.3862372662036</v>
      </c>
      <c r="AP6">
        <f t="shared" si="12"/>
        <v>-20.6209653071917</v>
      </c>
      <c r="AQ6">
        <f t="shared" si="13"/>
        <v>-6103.4853326783614</v>
      </c>
      <c r="AR6">
        <f t="shared" si="14"/>
        <v>20844.23221007231</v>
      </c>
      <c r="AS6">
        <f t="shared" si="15"/>
        <v>-14744.154687277951</v>
      </c>
      <c r="AT6">
        <f t="shared" si="16"/>
        <v>3472.458783703491</v>
      </c>
      <c r="AU6">
        <f t="shared" si="17"/>
        <v>9572.5363064978501</v>
      </c>
      <c r="AW6">
        <v>3</v>
      </c>
      <c r="AX6">
        <f>(R6*SUMPRODUCT(K7:$K$23, X7:$X$23)-$AZ$3*SUMPRODUCT(K6:$K$22, W7:$W$23))/Z6</f>
        <v>62142.696109967175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34416.095854910898</v>
      </c>
      <c r="P7">
        <f t="shared" si="30"/>
        <v>1720.804792745545</v>
      </c>
      <c r="Q7" s="5">
        <f t="shared" si="31"/>
        <v>25</v>
      </c>
      <c r="R7">
        <f t="shared" si="0"/>
        <v>2000000</v>
      </c>
      <c r="S7">
        <f t="shared" si="1"/>
        <v>77792.354583937326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59790.260865340417</v>
      </c>
      <c r="AC7">
        <f t="shared" si="2"/>
        <v>73720.31050800567</v>
      </c>
      <c r="AE7">
        <f t="shared" si="3"/>
        <v>32614.583868389498</v>
      </c>
      <c r="AF7">
        <f t="shared" si="4"/>
        <v>-1630.729193419475</v>
      </c>
      <c r="AG7">
        <f t="shared" si="5"/>
        <v>-23.691373947443012</v>
      </c>
      <c r="AH7">
        <f t="shared" si="6"/>
        <v>-9736.4359734211739</v>
      </c>
      <c r="AI7">
        <f t="shared" si="7"/>
        <v>21223.727327601402</v>
      </c>
      <c r="AJ7">
        <f t="shared" si="8"/>
        <v>-13930.049642665253</v>
      </c>
      <c r="AK7">
        <f>H7*SUM(AB7, AE7:AF7)</f>
        <v>5600.7629288371545</v>
      </c>
      <c r="AL7">
        <f t="shared" si="9"/>
        <v>12894.440613773302</v>
      </c>
      <c r="AN7">
        <f t="shared" si="10"/>
        <v>26335.323075140434</v>
      </c>
      <c r="AO7">
        <f t="shared" si="11"/>
        <v>-1316.7661537570218</v>
      </c>
      <c r="AP7">
        <f t="shared" si="12"/>
        <v>-19.130091909729643</v>
      </c>
      <c r="AQ7">
        <f t="shared" si="13"/>
        <v>-7861.887430334019</v>
      </c>
      <c r="AR7">
        <f t="shared" si="14"/>
        <v>17137.53939913966</v>
      </c>
      <c r="AS7">
        <f t="shared" si="15"/>
        <v>-11248.107879367804</v>
      </c>
      <c r="AT7">
        <f t="shared" si="16"/>
        <v>4522.4523419767811</v>
      </c>
      <c r="AU7">
        <f t="shared" si="17"/>
        <v>10411.883861748636</v>
      </c>
      <c r="AW7">
        <v>4</v>
      </c>
      <c r="AX7">
        <f>(R7*SUMPRODUCT(K8:$K$23, X8:$X$23)-$AZ$3*SUMPRODUCT(K7:$K$22, W8:$W$23))/Z7</f>
        <v>77792.354583937326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34416.095854910898</v>
      </c>
      <c r="P8">
        <f t="shared" si="30"/>
        <v>1720.804792745545</v>
      </c>
      <c r="Q8" s="5">
        <f t="shared" si="31"/>
        <v>25</v>
      </c>
      <c r="R8">
        <f t="shared" si="0"/>
        <v>2000000</v>
      </c>
      <c r="S8">
        <f t="shared" si="1"/>
        <v>90741.538313189434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73720.31050800567</v>
      </c>
      <c r="AC8">
        <f t="shared" si="2"/>
        <v>84568.461665624345</v>
      </c>
      <c r="AE8">
        <f t="shared" si="3"/>
        <v>32074.795480554872</v>
      </c>
      <c r="AF8">
        <f t="shared" si="4"/>
        <v>-1603.7397740277438</v>
      </c>
      <c r="AG8">
        <f t="shared" si="5"/>
        <v>-23.299269341715629</v>
      </c>
      <c r="AH8">
        <f t="shared" si="6"/>
        <v>-12415.269300236183</v>
      </c>
      <c r="AI8">
        <f t="shared" si="7"/>
        <v>18032.487136949232</v>
      </c>
      <c r="AJ8">
        <f t="shared" si="8"/>
        <v>-10848.151157618675</v>
      </c>
      <c r="AK8">
        <f t="shared" ref="AK8:AK23" si="32">H8*SUM(AB8:AB8, AE8:AF8)</f>
        <v>7303.8147716387484</v>
      </c>
      <c r="AL8">
        <f t="shared" si="9"/>
        <v>14488.150750969306</v>
      </c>
      <c r="AN8">
        <f t="shared" si="10"/>
        <v>24202.840604810965</v>
      </c>
      <c r="AO8">
        <f t="shared" si="11"/>
        <v>-1210.1420302405484</v>
      </c>
      <c r="AP8">
        <f t="shared" si="12"/>
        <v>-17.581047474736604</v>
      </c>
      <c r="AQ8">
        <f t="shared" si="13"/>
        <v>-9368.2525309190569</v>
      </c>
      <c r="AR8">
        <f t="shared" si="14"/>
        <v>13606.864996176626</v>
      </c>
      <c r="AS8">
        <f t="shared" si="15"/>
        <v>-8185.7442702608405</v>
      </c>
      <c r="AT8">
        <f t="shared" si="16"/>
        <v>5511.2764423456392</v>
      </c>
      <c r="AU8">
        <f t="shared" si="17"/>
        <v>10932.397168261423</v>
      </c>
      <c r="AW8">
        <v>5</v>
      </c>
      <c r="AX8">
        <f>(R8*SUMPRODUCT(K9:$K$23, X9:$X$23)-$AZ$3*SUMPRODUCT(K8:$K$22, W9:$W$23))/Z8</f>
        <v>90741.538313189434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34416.095854910898</v>
      </c>
      <c r="P9">
        <f t="shared" si="30"/>
        <v>1720.804792745545</v>
      </c>
      <c r="Q9" s="5">
        <f t="shared" si="31"/>
        <v>25</v>
      </c>
      <c r="R9">
        <f t="shared" si="0"/>
        <v>2000000</v>
      </c>
      <c r="S9">
        <f t="shared" si="1"/>
        <v>101001.71930869912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84568.461665624345</v>
      </c>
      <c r="AC9">
        <f t="shared" si="2"/>
        <v>92418.566633564566</v>
      </c>
      <c r="AE9">
        <f t="shared" si="3"/>
        <v>31491.406976081849</v>
      </c>
      <c r="AF9">
        <f t="shared" si="4"/>
        <v>-1574.5703488040926</v>
      </c>
      <c r="AG9">
        <f t="shared" si="5"/>
        <v>-22.875493423804695</v>
      </c>
      <c r="AH9">
        <f t="shared" si="6"/>
        <v>-15262.657959502298</v>
      </c>
      <c r="AI9">
        <f t="shared" si="7"/>
        <v>14631.303174351653</v>
      </c>
      <c r="AJ9">
        <f t="shared" si="8"/>
        <v>-7850.1049679402204</v>
      </c>
      <c r="AK9">
        <f t="shared" si="32"/>
        <v>8403.2208946990158</v>
      </c>
      <c r="AL9">
        <f t="shared" si="9"/>
        <v>15184.419101110449</v>
      </c>
      <c r="AN9">
        <f t="shared" si="10"/>
        <v>22137.721437690438</v>
      </c>
      <c r="AO9">
        <f t="shared" si="11"/>
        <v>-1106.8860718845222</v>
      </c>
      <c r="AP9">
        <f t="shared" si="12"/>
        <v>-16.080936032821082</v>
      </c>
      <c r="AQ9">
        <f t="shared" si="13"/>
        <v>-10729.291027321689</v>
      </c>
      <c r="AR9">
        <f t="shared" si="14"/>
        <v>10285.463402451405</v>
      </c>
      <c r="AS9">
        <f t="shared" si="15"/>
        <v>-5518.4399086671901</v>
      </c>
      <c r="AT9">
        <f t="shared" si="16"/>
        <v>5907.2674487842842</v>
      </c>
      <c r="AU9">
        <f t="shared" si="17"/>
        <v>10674.290942568499</v>
      </c>
      <c r="AW9">
        <v>6</v>
      </c>
      <c r="AX9">
        <f>(R9*SUMPRODUCT(K10:$K$23, X10:$X$23)-$AZ$3*SUMPRODUCT(K9:$K$22, W10:$W$23))/Z9</f>
        <v>101001.71930869912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34416.095854910898</v>
      </c>
      <c r="P10">
        <f t="shared" si="30"/>
        <v>1720.804792745545</v>
      </c>
      <c r="Q10" s="5">
        <f t="shared" si="31"/>
        <v>25</v>
      </c>
      <c r="R10">
        <f t="shared" si="0"/>
        <v>2000000</v>
      </c>
      <c r="S10">
        <f t="shared" si="1"/>
        <v>108475.13995164483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92418.566633564566</v>
      </c>
      <c r="AC10">
        <f t="shared" si="2"/>
        <v>97277.180533176128</v>
      </c>
      <c r="AE10">
        <f t="shared" si="3"/>
        <v>30863.299841951455</v>
      </c>
      <c r="AF10">
        <f t="shared" si="4"/>
        <v>-1543.1649920975728</v>
      </c>
      <c r="AG10">
        <f t="shared" si="5"/>
        <v>-22.41923370104421</v>
      </c>
      <c r="AH10">
        <f t="shared" si="6"/>
        <v>-18200.38308179488</v>
      </c>
      <c r="AI10">
        <f t="shared" si="7"/>
        <v>11097.33253435796</v>
      </c>
      <c r="AJ10">
        <f t="shared" si="8"/>
        <v>-4858.6138996115624</v>
      </c>
      <c r="AK10">
        <f t="shared" si="32"/>
        <v>6610.4114905496217</v>
      </c>
      <c r="AL10">
        <f t="shared" si="9"/>
        <v>12849.130125296018</v>
      </c>
      <c r="AN10">
        <f t="shared" si="10"/>
        <v>20578.750673824528</v>
      </c>
      <c r="AO10">
        <f t="shared" si="11"/>
        <v>-1028.9375336912265</v>
      </c>
      <c r="AP10">
        <f t="shared" si="12"/>
        <v>-14.948492967199899</v>
      </c>
      <c r="AQ10">
        <f t="shared" si="13"/>
        <v>-12135.486079788838</v>
      </c>
      <c r="AR10">
        <f t="shared" si="14"/>
        <v>7399.3785673772645</v>
      </c>
      <c r="AS10">
        <f t="shared" si="15"/>
        <v>-3239.5824352060845</v>
      </c>
      <c r="AT10">
        <f t="shared" si="16"/>
        <v>4407.6301177134319</v>
      </c>
      <c r="AU10">
        <f t="shared" si="17"/>
        <v>8567.426249884611</v>
      </c>
      <c r="AW10">
        <v>7</v>
      </c>
      <c r="AX10">
        <f>(R10*SUMPRODUCT(K11:$K$23, X11:$X$23)-$AZ$3*SUMPRODUCT(K10:$K$22, W11:$W$23))/Z10</f>
        <v>108475.13995164483</v>
      </c>
    </row>
    <row r="11" spans="1:52" x14ac:dyDescent="0.25">
      <c r="A11" t="s">
        <v>33</v>
      </c>
      <c r="C11" s="24">
        <f>AU25</f>
        <v>25780.357134388752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34416.095854910898</v>
      </c>
      <c r="P11">
        <f t="shared" si="30"/>
        <v>1720.804792745545</v>
      </c>
      <c r="Q11" s="5">
        <f t="shared" si="31"/>
        <v>25</v>
      </c>
      <c r="R11">
        <f t="shared" si="0"/>
        <v>2000000</v>
      </c>
      <c r="S11">
        <f t="shared" si="1"/>
        <v>113400.51370918599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97277.180533176128</v>
      </c>
      <c r="AC11">
        <f t="shared" si="2"/>
        <v>99460.03465394568</v>
      </c>
      <c r="AE11">
        <f t="shared" si="3"/>
        <v>30185.278482611251</v>
      </c>
      <c r="AF11">
        <f t="shared" si="4"/>
        <v>-1509.2639241305626</v>
      </c>
      <c r="AG11">
        <f t="shared" si="5"/>
        <v>-21.926716070486577</v>
      </c>
      <c r="AH11">
        <f t="shared" si="6"/>
        <v>-21466.023483775389</v>
      </c>
      <c r="AI11">
        <f t="shared" si="7"/>
        <v>7188.0643586348124</v>
      </c>
      <c r="AJ11">
        <f t="shared" si="8"/>
        <v>-2182.8541207695525</v>
      </c>
      <c r="AK11">
        <f t="shared" si="32"/>
        <v>6461.3989082019953</v>
      </c>
      <c r="AL11">
        <f t="shared" si="9"/>
        <v>11466.609146067254</v>
      </c>
      <c r="AN11">
        <f t="shared" si="10"/>
        <v>19144.550320275226</v>
      </c>
      <c r="AO11">
        <f t="shared" si="11"/>
        <v>-957.22751601376137</v>
      </c>
      <c r="AP11">
        <f t="shared" si="12"/>
        <v>-13.906683664079415</v>
      </c>
      <c r="AQ11">
        <f t="shared" si="13"/>
        <v>-13614.49645058225</v>
      </c>
      <c r="AR11">
        <f t="shared" si="14"/>
        <v>4558.9196700151351</v>
      </c>
      <c r="AS11">
        <f t="shared" si="15"/>
        <v>-1384.4417761779653</v>
      </c>
      <c r="AT11">
        <f t="shared" si="16"/>
        <v>4098.043243454068</v>
      </c>
      <c r="AU11">
        <f t="shared" si="17"/>
        <v>7272.5211372912372</v>
      </c>
      <c r="AW11">
        <v>8</v>
      </c>
      <c r="AX11">
        <f>(R11*SUMPRODUCT(K12:$K$23, X12:$X$23)-$AZ$3*SUMPRODUCT(K11:$K$22, W12:$W$23))/Z11</f>
        <v>113400.51370918599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34416.095854910898</v>
      </c>
      <c r="P12">
        <f t="shared" si="30"/>
        <v>1720.804792745545</v>
      </c>
      <c r="Q12" s="5">
        <f t="shared" si="31"/>
        <v>25</v>
      </c>
      <c r="R12">
        <f t="shared" si="0"/>
        <v>2000000</v>
      </c>
      <c r="S12">
        <f t="shared" si="1"/>
        <v>116054.98497664032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99460.03465394568</v>
      </c>
      <c r="AC12">
        <f t="shared" si="2"/>
        <v>99317.640635506861</v>
      </c>
      <c r="AE12">
        <f t="shared" si="3"/>
        <v>29452.637824072805</v>
      </c>
      <c r="AF12">
        <f t="shared" si="4"/>
        <v>-1472.6318912036402</v>
      </c>
      <c r="AG12">
        <f t="shared" si="5"/>
        <v>-21.394522746157268</v>
      </c>
      <c r="AH12">
        <f t="shared" si="6"/>
        <v>-25034.093089955368</v>
      </c>
      <c r="AI12">
        <f t="shared" si="7"/>
        <v>2924.5183201676373</v>
      </c>
      <c r="AJ12">
        <f t="shared" si="8"/>
        <v>142.39401843881933</v>
      </c>
      <c r="AK12">
        <f t="shared" si="32"/>
        <v>8920.8028410770403</v>
      </c>
      <c r="AL12">
        <f t="shared" si="9"/>
        <v>11987.715179683497</v>
      </c>
      <c r="AN12">
        <f t="shared" si="10"/>
        <v>17457.835709847554</v>
      </c>
      <c r="AO12">
        <f t="shared" si="11"/>
        <v>-872.89178549237761</v>
      </c>
      <c r="AP12">
        <f t="shared" si="12"/>
        <v>-12.681446919084852</v>
      </c>
      <c r="AQ12">
        <f t="shared" si="13"/>
        <v>-14838.775627501171</v>
      </c>
      <c r="AR12">
        <f t="shared" si="14"/>
        <v>1733.486849934917</v>
      </c>
      <c r="AS12">
        <f t="shared" si="15"/>
        <v>84.403013231571862</v>
      </c>
      <c r="AT12">
        <f t="shared" si="16"/>
        <v>5287.7406543251454</v>
      </c>
      <c r="AU12">
        <f t="shared" si="17"/>
        <v>7105.6305174916342</v>
      </c>
      <c r="AW12">
        <v>9</v>
      </c>
      <c r="AX12">
        <f>(R12*SUMPRODUCT(K13:$K$23, X13:$X$23)-$AZ$3*SUMPRODUCT(K12:$K$22, W13:$W$23))/Z12</f>
        <v>116054.98497664032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34416.095854910898</v>
      </c>
      <c r="P13">
        <f t="shared" si="30"/>
        <v>1720.804792745545</v>
      </c>
      <c r="Q13" s="5">
        <f t="shared" si="31"/>
        <v>25</v>
      </c>
      <c r="R13">
        <f t="shared" si="0"/>
        <v>2000000</v>
      </c>
      <c r="S13">
        <f t="shared" si="1"/>
        <v>116783.34969041367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99317.640635506861</v>
      </c>
      <c r="AC13">
        <f t="shared" si="2"/>
        <v>97260.471115607885</v>
      </c>
      <c r="AE13">
        <f t="shared" si="3"/>
        <v>28662.696400489731</v>
      </c>
      <c r="AF13">
        <f t="shared" si="4"/>
        <v>-1433.1348200244865</v>
      </c>
      <c r="AG13">
        <f t="shared" si="5"/>
        <v>-20.820705899736588</v>
      </c>
      <c r="AH13">
        <f t="shared" si="6"/>
        <v>-28789.729516728516</v>
      </c>
      <c r="AI13">
        <f t="shared" si="7"/>
        <v>-1580.9886421630072</v>
      </c>
      <c r="AJ13">
        <f t="shared" si="8"/>
        <v>2057.1695198989764</v>
      </c>
      <c r="AK13">
        <f t="shared" si="32"/>
        <v>13148.254310239503</v>
      </c>
      <c r="AL13">
        <f t="shared" si="9"/>
        <v>13624.435187975472</v>
      </c>
      <c r="AN13">
        <f t="shared" si="10"/>
        <v>15390.527862254148</v>
      </c>
      <c r="AO13">
        <f t="shared" si="11"/>
        <v>-769.52639311270741</v>
      </c>
      <c r="AP13">
        <f t="shared" si="12"/>
        <v>-11.179745610263668</v>
      </c>
      <c r="AQ13">
        <f t="shared" si="13"/>
        <v>-15458.738706327722</v>
      </c>
      <c r="AR13">
        <f t="shared" si="14"/>
        <v>-848.9169827965444</v>
      </c>
      <c r="AS13">
        <f t="shared" si="15"/>
        <v>1104.6038506287996</v>
      </c>
      <c r="AT13">
        <f t="shared" si="16"/>
        <v>7059.9978269415988</v>
      </c>
      <c r="AU13">
        <f t="shared" si="17"/>
        <v>7315.6846947738532</v>
      </c>
      <c r="AW13">
        <v>10</v>
      </c>
      <c r="AX13">
        <f>(R13*SUMPRODUCT(K14:$K$23, X14:$X$23)-$AZ$3*SUMPRODUCT(K13:$K$22, W14:$W$23))/Z13</f>
        <v>116783.34969041367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34416.095854910898</v>
      </c>
      <c r="P14">
        <f t="shared" si="30"/>
        <v>1720.804792745545</v>
      </c>
      <c r="Q14" s="5">
        <f t="shared" si="31"/>
        <v>25</v>
      </c>
      <c r="R14">
        <f t="shared" si="0"/>
        <v>2000000</v>
      </c>
      <c r="S14">
        <f t="shared" si="1"/>
        <v>114879.36545772337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97260.471115607885</v>
      </c>
      <c r="AC14">
        <f t="shared" si="2"/>
        <v>92831.7424657839</v>
      </c>
      <c r="AE14">
        <f t="shared" si="3"/>
        <v>27810.966176136961</v>
      </c>
      <c r="AF14">
        <f t="shared" si="4"/>
        <v>-1390.5483088068481</v>
      </c>
      <c r="AG14">
        <f t="shared" si="5"/>
        <v>-20.202005402777669</v>
      </c>
      <c r="AH14">
        <f t="shared" si="6"/>
        <v>-32839.475036924254</v>
      </c>
      <c r="AI14">
        <f t="shared" si="7"/>
        <v>-6439.2591749969179</v>
      </c>
      <c r="AJ14">
        <f t="shared" si="8"/>
        <v>4428.7286498239846</v>
      </c>
      <c r="AK14">
        <f t="shared" si="32"/>
        <v>10583.373670270006</v>
      </c>
      <c r="AL14">
        <f t="shared" si="9"/>
        <v>8572.8431450970729</v>
      </c>
      <c r="AN14">
        <f t="shared" si="10"/>
        <v>13756.080726108932</v>
      </c>
      <c r="AO14">
        <f t="shared" si="11"/>
        <v>-687.80403630544663</v>
      </c>
      <c r="AP14">
        <f t="shared" si="12"/>
        <v>-9.9924761833103535</v>
      </c>
      <c r="AQ14">
        <f t="shared" si="13"/>
        <v>-16243.321672103006</v>
      </c>
      <c r="AR14">
        <f t="shared" si="14"/>
        <v>-3185.0374584828296</v>
      </c>
      <c r="AS14">
        <f t="shared" si="15"/>
        <v>2190.5728997392357</v>
      </c>
      <c r="AT14">
        <f t="shared" si="16"/>
        <v>5234.8322471345491</v>
      </c>
      <c r="AU14">
        <f t="shared" si="17"/>
        <v>4240.3676883909548</v>
      </c>
      <c r="AW14">
        <v>11</v>
      </c>
      <c r="AX14">
        <f>(R14*SUMPRODUCT(K15:$K$23, X15:$X$23)-$AZ$3*SUMPRODUCT(K14:$K$22, W15:$W$23))/Z14</f>
        <v>114879.36545772337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34416.095854910898</v>
      </c>
      <c r="P15">
        <f t="shared" si="30"/>
        <v>1720.804792745545</v>
      </c>
      <c r="Q15" s="5">
        <f t="shared" si="31"/>
        <v>25</v>
      </c>
      <c r="R15">
        <f t="shared" si="0"/>
        <v>2000000</v>
      </c>
      <c r="S15">
        <f t="shared" si="1"/>
        <v>110641.63251306704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92831.7424657839</v>
      </c>
      <c r="AC15">
        <f t="shared" si="2"/>
        <v>86457.162440631131</v>
      </c>
      <c r="AE15">
        <f t="shared" si="3"/>
        <v>26893.29434423292</v>
      </c>
      <c r="AF15">
        <f t="shared" si="4"/>
        <v>-1344.6647172116461</v>
      </c>
      <c r="AG15">
        <f t="shared" si="5"/>
        <v>-19.535404638579497</v>
      </c>
      <c r="AH15">
        <f t="shared" si="6"/>
        <v>-37166.456813631368</v>
      </c>
      <c r="AI15">
        <f t="shared" si="7"/>
        <v>-11637.362591248675</v>
      </c>
      <c r="AJ15">
        <f t="shared" si="8"/>
        <v>6374.5800251527689</v>
      </c>
      <c r="AK15">
        <f t="shared" si="32"/>
        <v>10129.808439981338</v>
      </c>
      <c r="AL15">
        <f t="shared" si="9"/>
        <v>4867.0258738854318</v>
      </c>
      <c r="AN15">
        <f t="shared" si="10"/>
        <v>12253.631368163018</v>
      </c>
      <c r="AO15">
        <f t="shared" si="11"/>
        <v>-612.68156840815095</v>
      </c>
      <c r="AP15">
        <f t="shared" si="12"/>
        <v>-8.9010905099615787</v>
      </c>
      <c r="AQ15">
        <f t="shared" si="13"/>
        <v>-16934.483935868273</v>
      </c>
      <c r="AR15">
        <f t="shared" si="14"/>
        <v>-5302.4352266233682</v>
      </c>
      <c r="AS15">
        <f t="shared" si="15"/>
        <v>2904.5067054727679</v>
      </c>
      <c r="AT15">
        <f t="shared" si="16"/>
        <v>4615.5348937478157</v>
      </c>
      <c r="AU15">
        <f t="shared" si="17"/>
        <v>2217.6063725972149</v>
      </c>
      <c r="AW15">
        <v>12</v>
      </c>
      <c r="AX15">
        <f>(R15*SUMPRODUCT(K16:$K$23, X16:$X$23)-$AZ$3*SUMPRODUCT(K15:$K$22, W16:$W$23))/Z15</f>
        <v>110641.63251306704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34416.095854910898</v>
      </c>
      <c r="P16">
        <f t="shared" si="30"/>
        <v>1720.804792745545</v>
      </c>
      <c r="Q16" s="5">
        <f t="shared" si="31"/>
        <v>25</v>
      </c>
      <c r="R16">
        <f t="shared" si="0"/>
        <v>2000000</v>
      </c>
      <c r="S16">
        <f t="shared" si="1"/>
        <v>104301.58400592276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86457.162440631131</v>
      </c>
      <c r="AC16">
        <f t="shared" si="2"/>
        <v>78534.791196211445</v>
      </c>
      <c r="AE16">
        <f t="shared" si="3"/>
        <v>25913.900805195288</v>
      </c>
      <c r="AF16">
        <f t="shared" si="4"/>
        <v>-1295.6950402597645</v>
      </c>
      <c r="AG16">
        <f t="shared" si="5"/>
        <v>-18.823968960948822</v>
      </c>
      <c r="AH16">
        <f t="shared" si="6"/>
        <v>-41286.530499590393</v>
      </c>
      <c r="AI16">
        <f t="shared" si="7"/>
        <v>-16687.148703615818</v>
      </c>
      <c r="AJ16">
        <f t="shared" si="8"/>
        <v>7922.3712444196863</v>
      </c>
      <c r="AK16">
        <f t="shared" si="32"/>
        <v>9504.7192573503398</v>
      </c>
      <c r="AL16">
        <f t="shared" si="9"/>
        <v>739.9417981542083</v>
      </c>
      <c r="AN16">
        <f t="shared" si="10"/>
        <v>10876.665311190238</v>
      </c>
      <c r="AO16">
        <f t="shared" si="11"/>
        <v>-543.83326555951191</v>
      </c>
      <c r="AP16">
        <f t="shared" si="12"/>
        <v>-7.9008564459514545</v>
      </c>
      <c r="AQ16">
        <f t="shared" si="13"/>
        <v>-17328.91460378917</v>
      </c>
      <c r="AR16">
        <f t="shared" si="14"/>
        <v>-7003.9834146043959</v>
      </c>
      <c r="AS16">
        <f t="shared" si="15"/>
        <v>3325.2029921822982</v>
      </c>
      <c r="AT16">
        <f t="shared" si="16"/>
        <v>3989.3511600653519</v>
      </c>
      <c r="AU16">
        <f t="shared" si="17"/>
        <v>310.57073764325366</v>
      </c>
      <c r="AW16">
        <v>13</v>
      </c>
      <c r="AX16">
        <f>(R16*SUMPRODUCT(K17:$K$23, X17:$X$23)-$AZ$3*SUMPRODUCT(K16:$K$22, W17:$W$23))/Z16</f>
        <v>104301.58400592276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34416.095854910898</v>
      </c>
      <c r="P17">
        <f t="shared" si="30"/>
        <v>1720.804792745545</v>
      </c>
      <c r="Q17" s="5">
        <f t="shared" si="31"/>
        <v>25</v>
      </c>
      <c r="R17">
        <f t="shared" si="0"/>
        <v>2000000</v>
      </c>
      <c r="S17">
        <f t="shared" si="1"/>
        <v>95978.592646359335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78534.791196211445</v>
      </c>
      <c r="AC17">
        <f t="shared" si="2"/>
        <v>69371.575839886966</v>
      </c>
      <c r="AE17">
        <f t="shared" si="3"/>
        <v>24875.326235598157</v>
      </c>
      <c r="AF17">
        <f t="shared" si="4"/>
        <v>-1243.7663117799079</v>
      </c>
      <c r="AG17">
        <f t="shared" si="5"/>
        <v>-18.069543928272626</v>
      </c>
      <c r="AH17">
        <f t="shared" si="6"/>
        <v>-45294.827445336705</v>
      </c>
      <c r="AI17">
        <f t="shared" si="7"/>
        <v>-21681.337065446729</v>
      </c>
      <c r="AJ17">
        <f t="shared" si="8"/>
        <v>9163.2153563244792</v>
      </c>
      <c r="AK17">
        <f t="shared" si="32"/>
        <v>8742.3746653409416</v>
      </c>
      <c r="AL17">
        <f t="shared" si="9"/>
        <v>-3775.7470437813081</v>
      </c>
      <c r="AN17">
        <f t="shared" si="10"/>
        <v>9617.7597683934509</v>
      </c>
      <c r="AO17">
        <f t="shared" si="11"/>
        <v>-480.88798841967258</v>
      </c>
      <c r="AP17">
        <f t="shared" si="12"/>
        <v>-6.9863820470364848</v>
      </c>
      <c r="AQ17">
        <f t="shared" si="13"/>
        <v>-17512.725863135096</v>
      </c>
      <c r="AR17">
        <f t="shared" si="14"/>
        <v>-8382.8404652083555</v>
      </c>
      <c r="AS17">
        <f t="shared" si="15"/>
        <v>3542.8521888916425</v>
      </c>
      <c r="AT17">
        <f t="shared" si="16"/>
        <v>3380.1389593922813</v>
      </c>
      <c r="AU17">
        <f t="shared" si="17"/>
        <v>-1459.8493169244318</v>
      </c>
      <c r="AW17">
        <v>14</v>
      </c>
      <c r="AX17">
        <f>(R17*SUMPRODUCT(K18:$K$23, X18:$X$23)-$AZ$3*SUMPRODUCT(K17:$K$22, W18:$W$23))/Z17</f>
        <v>95978.592646359335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34416.095854910898</v>
      </c>
      <c r="P18">
        <f t="shared" si="30"/>
        <v>1720.804792745545</v>
      </c>
      <c r="Q18" s="5">
        <f t="shared" si="31"/>
        <v>25</v>
      </c>
      <c r="R18">
        <f t="shared" si="0"/>
        <v>2000000</v>
      </c>
      <c r="S18">
        <f t="shared" si="1"/>
        <v>85674.156989777766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69371.575839886966</v>
      </c>
      <c r="AC18">
        <f t="shared" si="2"/>
        <v>59192.162100449801</v>
      </c>
      <c r="AE18">
        <f t="shared" si="3"/>
        <v>23778.035247566768</v>
      </c>
      <c r="AF18">
        <f t="shared" si="4"/>
        <v>-1188.9017623783384</v>
      </c>
      <c r="AG18">
        <f t="shared" si="5"/>
        <v>-17.272467036796268</v>
      </c>
      <c r="AH18">
        <f t="shared" si="6"/>
        <v>-49310.516175490484</v>
      </c>
      <c r="AI18">
        <f t="shared" si="7"/>
        <v>-26738.65515733885</v>
      </c>
      <c r="AJ18">
        <f t="shared" si="8"/>
        <v>10179.413739437165</v>
      </c>
      <c r="AK18">
        <f t="shared" si="32"/>
        <v>7869.077896946701</v>
      </c>
      <c r="AL18">
        <f t="shared" si="9"/>
        <v>-8690.1635209549841</v>
      </c>
      <c r="AN18">
        <f t="shared" si="10"/>
        <v>8468.827238228092</v>
      </c>
      <c r="AO18">
        <f t="shared" si="11"/>
        <v>-423.44136191140467</v>
      </c>
      <c r="AP18">
        <f t="shared" si="12"/>
        <v>-6.1517925173227193</v>
      </c>
      <c r="AQ18">
        <f t="shared" si="13"/>
        <v>-17562.520963998253</v>
      </c>
      <c r="AR18">
        <f t="shared" si="14"/>
        <v>-9523.286880198888</v>
      </c>
      <c r="AS18">
        <f t="shared" si="15"/>
        <v>3625.5180652304093</v>
      </c>
      <c r="AT18">
        <f t="shared" si="16"/>
        <v>2802.6647508742503</v>
      </c>
      <c r="AU18">
        <f t="shared" si="17"/>
        <v>-3095.1040640942283</v>
      </c>
      <c r="AW18">
        <v>15</v>
      </c>
      <c r="AX18">
        <f>(R18*SUMPRODUCT(K19:$K$23, X19:$X$23)-$AZ$3*SUMPRODUCT(K18:$K$22, W19:$W$23))/Z18</f>
        <v>85674.156989777766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34416.095854910898</v>
      </c>
      <c r="P19">
        <f t="shared" si="30"/>
        <v>1720.804792745545</v>
      </c>
      <c r="Q19" s="5">
        <f t="shared" si="31"/>
        <v>25</v>
      </c>
      <c r="R19">
        <f t="shared" si="0"/>
        <v>2000000</v>
      </c>
      <c r="S19">
        <f t="shared" si="1"/>
        <v>73112.392338395977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59192.162100449801</v>
      </c>
      <c r="AC19">
        <f t="shared" si="2"/>
        <v>48041.300658865686</v>
      </c>
      <c r="AE19">
        <f t="shared" si="3"/>
        <v>22614.415362275227</v>
      </c>
      <c r="AF19">
        <f t="shared" si="4"/>
        <v>-1130.7207681137616</v>
      </c>
      <c r="AG19">
        <f t="shared" si="5"/>
        <v>-16.427208549170995</v>
      </c>
      <c r="AH19">
        <f t="shared" si="6"/>
        <v>-53802.705380584986</v>
      </c>
      <c r="AI19">
        <f t="shared" si="7"/>
        <v>-32335.437994972694</v>
      </c>
      <c r="AJ19">
        <f t="shared" si="8"/>
        <v>11150.861441584115</v>
      </c>
      <c r="AK19">
        <f t="shared" si="32"/>
        <v>6903.4330573578854</v>
      </c>
      <c r="AL19">
        <f t="shared" si="9"/>
        <v>-14281.143496030694</v>
      </c>
      <c r="AN19">
        <f t="shared" si="10"/>
        <v>7419.5034079180505</v>
      </c>
      <c r="AO19">
        <f t="shared" si="11"/>
        <v>-370.97517039590258</v>
      </c>
      <c r="AP19">
        <f t="shared" si="12"/>
        <v>-5.3895591754485341</v>
      </c>
      <c r="AQ19">
        <f t="shared" si="13"/>
        <v>-17651.986555105836</v>
      </c>
      <c r="AR19">
        <f t="shared" si="14"/>
        <v>-10608.847876759135</v>
      </c>
      <c r="AS19">
        <f t="shared" si="15"/>
        <v>3658.4564819247889</v>
      </c>
      <c r="AT19">
        <f t="shared" si="16"/>
        <v>2264.9289966100509</v>
      </c>
      <c r="AU19">
        <f t="shared" si="17"/>
        <v>-4685.4623982242956</v>
      </c>
      <c r="AW19">
        <v>16</v>
      </c>
      <c r="AX19">
        <f>(R19*SUMPRODUCT(K20:$K$23, X20:$X$23)-$AZ$3*SUMPRODUCT(K19:$K$22, W20:$W$23))/Z19</f>
        <v>73112.392338395977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34416.095854910898</v>
      </c>
      <c r="P20">
        <f t="shared" si="30"/>
        <v>1720.804792745545</v>
      </c>
      <c r="Q20" s="5">
        <f t="shared" si="31"/>
        <v>25</v>
      </c>
      <c r="R20">
        <f t="shared" si="0"/>
        <v>2000000</v>
      </c>
      <c r="S20">
        <f t="shared" si="1"/>
        <v>58287.56891565799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48041.300658865686</v>
      </c>
      <c r="AC20">
        <f t="shared" si="2"/>
        <v>36228.762335128944</v>
      </c>
      <c r="AE20">
        <f t="shared" si="3"/>
        <v>21391.397521395629</v>
      </c>
      <c r="AF20">
        <f t="shared" si="4"/>
        <v>-1069.5698760697817</v>
      </c>
      <c r="AG20">
        <f t="shared" si="5"/>
        <v>-15.538803131226789</v>
      </c>
      <c r="AH20">
        <f t="shared" si="6"/>
        <v>-57930.666596199691</v>
      </c>
      <c r="AI20">
        <f t="shared" si="7"/>
        <v>-37624.377754005065</v>
      </c>
      <c r="AJ20">
        <f t="shared" si="8"/>
        <v>11812.538323736742</v>
      </c>
      <c r="AK20">
        <f t="shared" si="32"/>
        <v>5849.8328889896693</v>
      </c>
      <c r="AL20">
        <f t="shared" si="9"/>
        <v>-19962.006541278653</v>
      </c>
      <c r="AN20">
        <f t="shared" si="10"/>
        <v>6465.0337945247966</v>
      </c>
      <c r="AO20">
        <f t="shared" si="11"/>
        <v>-323.25168972623987</v>
      </c>
      <c r="AP20">
        <f t="shared" si="12"/>
        <v>-4.6962283445656201</v>
      </c>
      <c r="AQ20">
        <f t="shared" si="13"/>
        <v>-17508.146296153955</v>
      </c>
      <c r="AR20">
        <f t="shared" si="14"/>
        <v>-11371.060419699961</v>
      </c>
      <c r="AS20">
        <f t="shared" si="15"/>
        <v>3570.0547094080111</v>
      </c>
      <c r="AT20">
        <f t="shared" si="16"/>
        <v>1767.9708528540029</v>
      </c>
      <c r="AU20">
        <f t="shared" si="17"/>
        <v>-6033.0348574379468</v>
      </c>
      <c r="AW20">
        <v>17</v>
      </c>
      <c r="AX20">
        <f>(R20*SUMPRODUCT(K21:$K$23, X21:$X$23)-$AZ$3*SUMPRODUCT(K20:$K$22, W21:$W$23))/Z20</f>
        <v>58287.56891565799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34416.095854910898</v>
      </c>
      <c r="P21">
        <f t="shared" si="30"/>
        <v>1720.804792745545</v>
      </c>
      <c r="Q21" s="5">
        <f t="shared" si="31"/>
        <v>25</v>
      </c>
      <c r="R21">
        <f t="shared" si="0"/>
        <v>2000000</v>
      </c>
      <c r="S21">
        <f t="shared" si="1"/>
        <v>41320.462095959192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36228.762335128944</v>
      </c>
      <c r="AC21">
        <f t="shared" si="2"/>
        <v>24162.242209246528</v>
      </c>
      <c r="AE21">
        <f t="shared" si="3"/>
        <v>20124.897006520248</v>
      </c>
      <c r="AF21">
        <f t="shared" si="4"/>
        <v>-1006.2448503260125</v>
      </c>
      <c r="AG21">
        <f t="shared" si="5"/>
        <v>-14.618811711939566</v>
      </c>
      <c r="AH21">
        <f t="shared" si="6"/>
        <v>-61168.271037996412</v>
      </c>
      <c r="AI21">
        <f t="shared" si="7"/>
        <v>-42064.237693514115</v>
      </c>
      <c r="AJ21">
        <f t="shared" si="8"/>
        <v>12066.520125882416</v>
      </c>
      <c r="AK21">
        <f t="shared" si="32"/>
        <v>4736.0782580225259</v>
      </c>
      <c r="AL21">
        <f t="shared" si="9"/>
        <v>-25261.639309609171</v>
      </c>
      <c r="AN21">
        <f t="shared" si="10"/>
        <v>5602.8303753133359</v>
      </c>
      <c r="AO21">
        <f t="shared" si="11"/>
        <v>-280.14151876566683</v>
      </c>
      <c r="AP21">
        <f t="shared" si="12"/>
        <v>-4.0699200738321526</v>
      </c>
      <c r="AQ21">
        <f t="shared" si="13"/>
        <v>-17029.426131525008</v>
      </c>
      <c r="AR21">
        <f t="shared" si="14"/>
        <v>-11710.807195051169</v>
      </c>
      <c r="AS21">
        <f t="shared" si="15"/>
        <v>3359.3546075649419</v>
      </c>
      <c r="AT21">
        <f t="shared" si="16"/>
        <v>1318.5380832166488</v>
      </c>
      <c r="AU21">
        <f t="shared" si="17"/>
        <v>-7032.9145042695782</v>
      </c>
      <c r="AW21">
        <v>18</v>
      </c>
      <c r="AX21">
        <f>(R21*SUMPRODUCT(K22:$K$23, X22:$X$23)-$AZ$3*SUMPRODUCT(K21:$K$22, W22:$W$23))/Z21</f>
        <v>41320.462095959192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34416.095854910898</v>
      </c>
      <c r="P22">
        <f t="shared" si="30"/>
        <v>1720.804792745545</v>
      </c>
      <c r="Q22" s="5">
        <f t="shared" si="31"/>
        <v>25</v>
      </c>
      <c r="R22">
        <f t="shared" si="0"/>
        <v>2000000</v>
      </c>
      <c r="S22">
        <f t="shared" si="1"/>
        <v>21970.381042475943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24162.242209246528</v>
      </c>
      <c r="AC22">
        <f t="shared" si="2"/>
        <v>12014.176693181731</v>
      </c>
      <c r="AE22">
        <f t="shared" si="3"/>
        <v>18819.931064963534</v>
      </c>
      <c r="AF22">
        <f t="shared" si="4"/>
        <v>-940.99655324817672</v>
      </c>
      <c r="AG22">
        <f t="shared" si="5"/>
        <v>-13.670878841330053</v>
      </c>
      <c r="AH22">
        <f t="shared" si="6"/>
        <v>-64139.580279209433</v>
      </c>
      <c r="AI22">
        <f t="shared" si="7"/>
        <v>-46274.316646335406</v>
      </c>
      <c r="AJ22">
        <f t="shared" si="8"/>
        <v>12148.065516064797</v>
      </c>
      <c r="AK22">
        <f t="shared" si="32"/>
        <v>3597.4634920127082</v>
      </c>
      <c r="AL22">
        <f t="shared" si="9"/>
        <v>-30528.787638257905</v>
      </c>
      <c r="AN22">
        <f t="shared" si="10"/>
        <v>4826.5188134049013</v>
      </c>
      <c r="AO22">
        <f t="shared" si="11"/>
        <v>-241.32594067024507</v>
      </c>
      <c r="AP22">
        <f t="shared" si="12"/>
        <v>-3.5060040175331189</v>
      </c>
      <c r="AQ22">
        <f t="shared" si="13"/>
        <v>-16449.098024477709</v>
      </c>
      <c r="AR22">
        <f t="shared" si="14"/>
        <v>-11867.411155760585</v>
      </c>
      <c r="AS22">
        <f t="shared" si="15"/>
        <v>3115.4666059811984</v>
      </c>
      <c r="AT22">
        <f t="shared" si="16"/>
        <v>922.59770584713738</v>
      </c>
      <c r="AU22">
        <f t="shared" si="17"/>
        <v>-7829.3468439322505</v>
      </c>
      <c r="AW22">
        <v>19</v>
      </c>
      <c r="AX22">
        <f>(R22*SUMPRODUCT(K23:$K$23, X23:$X$23)-$AZ$3*SUMPRODUCT(K22:$K$22, W23:$W$23))/Z22</f>
        <v>21970.381042475943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34416.095854910898</v>
      </c>
      <c r="P23">
        <f t="shared" si="30"/>
        <v>1720.804792745545</v>
      </c>
      <c r="Q23" s="5">
        <f t="shared" si="31"/>
        <v>25</v>
      </c>
      <c r="R23">
        <f t="shared" si="0"/>
        <v>2000000</v>
      </c>
      <c r="S23">
        <f t="shared" si="1"/>
        <v>23645.417907094263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12014.176693181731</v>
      </c>
      <c r="AC23">
        <f t="shared" si="2"/>
        <v>12014.176693181731</v>
      </c>
      <c r="AE23">
        <f t="shared" si="3"/>
        <v>17486.73076174828</v>
      </c>
      <c r="AF23">
        <f t="shared" si="4"/>
        <v>-874.33653808741406</v>
      </c>
      <c r="AG23">
        <f t="shared" si="5"/>
        <v>-12.702436409018969</v>
      </c>
      <c r="AH23">
        <f t="shared" si="6"/>
        <v>-66538.691511822632</v>
      </c>
      <c r="AI23">
        <f t="shared" si="7"/>
        <v>-49938.999724570778</v>
      </c>
      <c r="AJ23">
        <f t="shared" si="8"/>
        <v>0</v>
      </c>
      <c r="AK23">
        <f t="shared" si="32"/>
        <v>2449.5756733542216</v>
      </c>
      <c r="AL23">
        <f t="shared" si="9"/>
        <v>-47489.424051216556</v>
      </c>
      <c r="AN23">
        <f t="shared" si="10"/>
        <v>4131.1100595584903</v>
      </c>
      <c r="AO23">
        <f t="shared" si="11"/>
        <v>-206.55550297792453</v>
      </c>
      <c r="AP23">
        <f t="shared" si="12"/>
        <v>-3.0008561088495851</v>
      </c>
      <c r="AQ23">
        <f t="shared" si="13"/>
        <v>-15719.270891711716</v>
      </c>
      <c r="AR23">
        <f t="shared" si="14"/>
        <v>-11797.717191239999</v>
      </c>
      <c r="AS23">
        <f t="shared" si="15"/>
        <v>0</v>
      </c>
      <c r="AT23">
        <f t="shared" si="16"/>
        <v>578.69403056055671</v>
      </c>
      <c r="AU23">
        <f t="shared" si="17"/>
        <v>-11219.023160679442</v>
      </c>
      <c r="AW23">
        <v>20</v>
      </c>
      <c r="AX23">
        <f>(R23*SUMPRODUCT(K$23:$K24, X$23:$X24)-$AZ$3*SUMPRODUCT(K$22:$K23, W$23:$W24))/Z23</f>
        <v>23645.417907094263</v>
      </c>
    </row>
    <row r="25" spans="5:50" x14ac:dyDescent="0.25">
      <c r="AN25" s="6">
        <f t="shared" ref="AN25:AU25" si="33">SUM(AN3:AN23)</f>
        <v>321824.18715400196</v>
      </c>
      <c r="AO25" s="6">
        <f t="shared" si="33"/>
        <v>-41903.281248883279</v>
      </c>
      <c r="AP25" s="6">
        <f t="shared" si="33"/>
        <v>-1731.2070602223016</v>
      </c>
      <c r="AQ25" s="6">
        <f t="shared" si="33"/>
        <v>-268697.79638558929</v>
      </c>
      <c r="AR25" s="6">
        <f t="shared" si="33"/>
        <v>9491.9024593071099</v>
      </c>
      <c r="AS25" s="6">
        <f t="shared" si="33"/>
        <v>-53386.945375885545</v>
      </c>
      <c r="AT25" s="6">
        <f t="shared" si="33"/>
        <v>69675.400050967146</v>
      </c>
      <c r="AU25" s="7">
        <f t="shared" si="33"/>
        <v>25780.357134388752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117214.44016321034</v>
      </c>
      <c r="K3">
        <v>1</v>
      </c>
      <c r="L3" s="2">
        <v>0</v>
      </c>
      <c r="O3">
        <f>$C$3</f>
        <v>117214.44016321034</v>
      </c>
      <c r="P3">
        <f>O3*B5</f>
        <v>93771.552130568278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117214.44016321034</v>
      </c>
      <c r="AF3">
        <f t="shared" ref="AF3:AF23" si="4">-$Z3*P3</f>
        <v>-93771.552130568278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21920.455445642063</v>
      </c>
      <c r="AJ3">
        <f t="shared" ref="AJ3:AJ23" si="8">AB3-AC3</f>
        <v>0</v>
      </c>
      <c r="AL3">
        <f t="shared" ref="AL3:AL23" si="9">SUM(AI3:AK3)</f>
        <v>21920.455445642063</v>
      </c>
      <c r="AN3">
        <f t="shared" ref="AN3:AN23" si="10">AE3*$K3</f>
        <v>117214.44016321034</v>
      </c>
      <c r="AO3">
        <f t="shared" ref="AO3:AO23" si="11">AF3*$K3</f>
        <v>-93771.552130568278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21920.455445642063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21920.455445642063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86368.828385232177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2000000</v>
      </c>
      <c r="S4">
        <f t="shared" si="1"/>
        <v>50361.77480811916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48865.242689968902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-48865.242689968902</v>
      </c>
      <c r="AK4">
        <f>H4*SUM(AB4, AE4:AF4)</f>
        <v>0</v>
      </c>
      <c r="AL4">
        <f t="shared" si="9"/>
        <v>-88296.512689968891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-37503.585695263449</v>
      </c>
      <c r="AR4">
        <f t="shared" si="14"/>
        <v>-37503.585695263449</v>
      </c>
      <c r="AS4">
        <f t="shared" si="15"/>
        <v>-46476.357894206674</v>
      </c>
      <c r="AT4">
        <f t="shared" si="16"/>
        <v>0</v>
      </c>
      <c r="AU4">
        <f t="shared" si="17"/>
        <v>-83979.943589470116</v>
      </c>
      <c r="AW4">
        <v>1</v>
      </c>
      <c r="AX4">
        <f>(R4*SUMPRODUCT(K5:$K$23, X5:$X$23)-$AZ$3*SUMPRODUCT(K4:$K$22, W5:$W$23))/Z4</f>
        <v>50361.77480811916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117214.44016321034</v>
      </c>
      <c r="P5">
        <f t="shared" ref="P5:P23" si="30">O5*$C$5</f>
        <v>5860.7220081605174</v>
      </c>
      <c r="Q5" s="5">
        <f t="shared" ref="Q5:Q23" si="31">$C$8</f>
        <v>25</v>
      </c>
      <c r="R5">
        <f t="shared" si="0"/>
        <v>2000000</v>
      </c>
      <c r="S5">
        <f t="shared" si="1"/>
        <v>94024.082703005246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48865.242689968902</v>
      </c>
      <c r="AC5">
        <f t="shared" si="2"/>
        <v>88219.799569701892</v>
      </c>
      <c r="AE5">
        <f t="shared" si="3"/>
        <v>109978.57272946008</v>
      </c>
      <c r="AF5">
        <f t="shared" si="4"/>
        <v>-5498.9286364730042</v>
      </c>
      <c r="AG5">
        <f t="shared" si="5"/>
        <v>-23.456703068394351</v>
      </c>
      <c r="AH5">
        <f t="shared" si="6"/>
        <v>-44626.797228452262</v>
      </c>
      <c r="AI5">
        <f t="shared" si="7"/>
        <v>59829.390161466414</v>
      </c>
      <c r="AJ5">
        <f t="shared" si="8"/>
        <v>-39354.556879732991</v>
      </c>
      <c r="AK5">
        <f>H5*SUM(AB5, AE5:AF5)</f>
        <v>7958.5996240354161</v>
      </c>
      <c r="AL5">
        <f t="shared" si="9"/>
        <v>28433.432905768837</v>
      </c>
      <c r="AN5">
        <f t="shared" si="10"/>
        <v>99441.038564780509</v>
      </c>
      <c r="AO5">
        <f t="shared" si="11"/>
        <v>-4972.051928239026</v>
      </c>
      <c r="AP5">
        <f t="shared" si="12"/>
        <v>-21.209212454181838</v>
      </c>
      <c r="AQ5">
        <f t="shared" si="13"/>
        <v>-40350.906127266193</v>
      </c>
      <c r="AR5">
        <f t="shared" si="14"/>
        <v>54096.871296821104</v>
      </c>
      <c r="AS5">
        <f t="shared" si="15"/>
        <v>-35583.822477895046</v>
      </c>
      <c r="AT5">
        <f t="shared" si="16"/>
        <v>7196.0509442341327</v>
      </c>
      <c r="AU5">
        <f t="shared" si="17"/>
        <v>25709.099763160193</v>
      </c>
      <c r="AW5">
        <v>2</v>
      </c>
      <c r="AX5">
        <f>(R5*SUMPRODUCT(K6:$K$23, X6:$X$23)-$AZ$3*SUMPRODUCT(K5:$K$22, W6:$W$23))/Z5</f>
        <v>94024.082703005246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117214.44016321034</v>
      </c>
      <c r="P6">
        <f t="shared" si="30"/>
        <v>5860.7220081605174</v>
      </c>
      <c r="Q6" s="5">
        <f t="shared" si="31"/>
        <v>25</v>
      </c>
      <c r="R6">
        <f t="shared" si="0"/>
        <v>2000000</v>
      </c>
      <c r="S6">
        <f t="shared" si="1"/>
        <v>131615.20867652478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88219.799569701892</v>
      </c>
      <c r="AC6">
        <f t="shared" si="2"/>
        <v>118993.11266612961</v>
      </c>
      <c r="AE6">
        <f t="shared" si="3"/>
        <v>105973.39946265606</v>
      </c>
      <c r="AF6">
        <f t="shared" si="4"/>
        <v>-5298.6699731328026</v>
      </c>
      <c r="AG6">
        <f t="shared" si="5"/>
        <v>-22.6024624856583</v>
      </c>
      <c r="AH6">
        <f t="shared" si="6"/>
        <v>-49573.884164168441</v>
      </c>
      <c r="AI6">
        <f t="shared" si="7"/>
        <v>51078.242862869156</v>
      </c>
      <c r="AJ6">
        <f t="shared" si="8"/>
        <v>-30773.313096427722</v>
      </c>
      <c r="AK6">
        <f>H6*SUM(AB6, AE6:AF6)</f>
        <v>10332.530739539616</v>
      </c>
      <c r="AL6">
        <f t="shared" si="9"/>
        <v>30637.460505981049</v>
      </c>
      <c r="AN6">
        <f t="shared" si="10"/>
        <v>90850.117273326628</v>
      </c>
      <c r="AO6">
        <f t="shared" si="11"/>
        <v>-4542.5058636663316</v>
      </c>
      <c r="AP6">
        <f t="shared" si="12"/>
        <v>-19.376903806993869</v>
      </c>
      <c r="AQ6">
        <f t="shared" si="13"/>
        <v>-42499.280129218685</v>
      </c>
      <c r="AR6">
        <f t="shared" si="14"/>
        <v>43788.954376634618</v>
      </c>
      <c r="AS6">
        <f t="shared" si="15"/>
        <v>-26381.706332676946</v>
      </c>
      <c r="AT6">
        <f t="shared" si="16"/>
        <v>8857.9929885916208</v>
      </c>
      <c r="AU6">
        <f t="shared" si="17"/>
        <v>26265.241032549297</v>
      </c>
      <c r="AW6">
        <v>3</v>
      </c>
      <c r="AX6">
        <f>(R6*SUMPRODUCT(K7:$K$23, X7:$X$23)-$AZ$3*SUMPRODUCT(K6:$K$22, W7:$W$23))/Z6</f>
        <v>131615.20867652478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117214.44016321034</v>
      </c>
      <c r="P7">
        <f t="shared" si="30"/>
        <v>5860.7220081605174</v>
      </c>
      <c r="Q7" s="5">
        <f t="shared" si="31"/>
        <v>25</v>
      </c>
      <c r="R7">
        <f t="shared" si="0"/>
        <v>2000000</v>
      </c>
      <c r="S7">
        <f t="shared" si="1"/>
        <v>163642.91259232731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118993.11266612961</v>
      </c>
      <c r="AC7">
        <f t="shared" si="2"/>
        <v>142019.8148841316</v>
      </c>
      <c r="AE7">
        <f t="shared" si="3"/>
        <v>101726.20879217207</v>
      </c>
      <c r="AF7">
        <f t="shared" si="4"/>
        <v>-5086.3104396086037</v>
      </c>
      <c r="AG7">
        <f t="shared" si="5"/>
        <v>-21.696603390019114</v>
      </c>
      <c r="AH7">
        <f t="shared" si="6"/>
        <v>-54386.75766260855</v>
      </c>
      <c r="AI7">
        <f t="shared" si="7"/>
        <v>42231.444086564894</v>
      </c>
      <c r="AJ7">
        <f t="shared" si="8"/>
        <v>-23026.702218001985</v>
      </c>
      <c r="AK7">
        <f>H7*SUM(AB7, AE7:AF7)</f>
        <v>13304.556779853363</v>
      </c>
      <c r="AL7">
        <f t="shared" si="9"/>
        <v>32509.298648416272</v>
      </c>
      <c r="AN7">
        <f t="shared" si="10"/>
        <v>82140.93991085868</v>
      </c>
      <c r="AO7">
        <f t="shared" si="11"/>
        <v>-4107.0469955429344</v>
      </c>
      <c r="AP7">
        <f t="shared" si="12"/>
        <v>-17.519372996297424</v>
      </c>
      <c r="AQ7">
        <f t="shared" si="13"/>
        <v>-43915.716963734238</v>
      </c>
      <c r="AR7">
        <f t="shared" si="14"/>
        <v>34100.656578585214</v>
      </c>
      <c r="AS7">
        <f t="shared" si="15"/>
        <v>-18593.388918074819</v>
      </c>
      <c r="AT7">
        <f t="shared" si="16"/>
        <v>10743.040677228486</v>
      </c>
      <c r="AU7">
        <f t="shared" si="17"/>
        <v>26250.308337738879</v>
      </c>
      <c r="AW7">
        <v>4</v>
      </c>
      <c r="AX7">
        <f>(R7*SUMPRODUCT(K8:$K$23, X8:$X$23)-$AZ$3*SUMPRODUCT(K7:$K$22, W8:$W$23))/Z7</f>
        <v>163642.91259232731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117214.44016321034</v>
      </c>
      <c r="P8">
        <f t="shared" si="30"/>
        <v>5860.7220081605174</v>
      </c>
      <c r="Q8" s="5">
        <f t="shared" si="31"/>
        <v>25</v>
      </c>
      <c r="R8">
        <f t="shared" si="0"/>
        <v>2000000</v>
      </c>
      <c r="S8">
        <f t="shared" si="1"/>
        <v>190298.01257307551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142019.8148841316</v>
      </c>
      <c r="AC8">
        <f t="shared" si="2"/>
        <v>157867.66141189641</v>
      </c>
      <c r="AE8">
        <f t="shared" si="3"/>
        <v>97238.900722438702</v>
      </c>
      <c r="AF8">
        <f t="shared" si="4"/>
        <v>-4861.9450361219351</v>
      </c>
      <c r="AG8">
        <f t="shared" si="5"/>
        <v>-20.739531022594669</v>
      </c>
      <c r="AH8">
        <f t="shared" si="6"/>
        <v>-59208.506681940038</v>
      </c>
      <c r="AI8">
        <f t="shared" si="7"/>
        <v>33147.709473354131</v>
      </c>
      <c r="AJ8">
        <f t="shared" si="8"/>
        <v>-15847.846527764807</v>
      </c>
      <c r="AK8">
        <f t="shared" ref="AK8:AK23" si="32">H8*SUM(AB8:AB8, AE8:AF8)</f>
        <v>16431.213616988429</v>
      </c>
      <c r="AL8">
        <f t="shared" si="9"/>
        <v>33731.076562577757</v>
      </c>
      <c r="AN8">
        <f t="shared" si="10"/>
        <v>73374.048984941765</v>
      </c>
      <c r="AO8">
        <f t="shared" si="11"/>
        <v>-3668.7024492470878</v>
      </c>
      <c r="AP8">
        <f t="shared" si="12"/>
        <v>-15.649532788531671</v>
      </c>
      <c r="AQ8">
        <f t="shared" si="13"/>
        <v>-44677.262261598356</v>
      </c>
      <c r="AR8">
        <f t="shared" si="14"/>
        <v>25012.434741307781</v>
      </c>
      <c r="AS8">
        <f t="shared" si="15"/>
        <v>-11958.389685556403</v>
      </c>
      <c r="AT8">
        <f t="shared" si="16"/>
        <v>12398.583939737431</v>
      </c>
      <c r="AU8">
        <f t="shared" si="17"/>
        <v>25452.628995488813</v>
      </c>
      <c r="AW8">
        <v>5</v>
      </c>
      <c r="AX8">
        <f>(R8*SUMPRODUCT(K9:$K$23, X9:$X$23)-$AZ$3*SUMPRODUCT(K8:$K$22, W9:$W$23))/Z8</f>
        <v>190298.01257307551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117214.44016321034</v>
      </c>
      <c r="P9">
        <f t="shared" si="30"/>
        <v>5860.7220081605174</v>
      </c>
      <c r="Q9" s="5">
        <f t="shared" si="31"/>
        <v>25</v>
      </c>
      <c r="R9">
        <f t="shared" si="0"/>
        <v>2000000</v>
      </c>
      <c r="S9">
        <f t="shared" si="1"/>
        <v>211054.86283476252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157867.66141189641</v>
      </c>
      <c r="AC9">
        <f t="shared" si="2"/>
        <v>166518.95780090656</v>
      </c>
      <c r="AE9">
        <f t="shared" si="3"/>
        <v>92480.344461315399</v>
      </c>
      <c r="AF9">
        <f t="shared" si="4"/>
        <v>-4624.0172230657699</v>
      </c>
      <c r="AG9">
        <f t="shared" si="5"/>
        <v>-19.724605674127055</v>
      </c>
      <c r="AH9">
        <f t="shared" si="6"/>
        <v>-64602.403059333461</v>
      </c>
      <c r="AI9">
        <f t="shared" si="7"/>
        <v>23234.199573242033</v>
      </c>
      <c r="AJ9">
        <f t="shared" si="8"/>
        <v>-8651.2963890101528</v>
      </c>
      <c r="AK9">
        <f t="shared" si="32"/>
        <v>18036.140766920722</v>
      </c>
      <c r="AL9">
        <f t="shared" si="9"/>
        <v>32619.043951152602</v>
      </c>
      <c r="AN9">
        <f t="shared" si="10"/>
        <v>65011.515862127511</v>
      </c>
      <c r="AO9">
        <f t="shared" si="11"/>
        <v>-3250.5757931063758</v>
      </c>
      <c r="AP9">
        <f t="shared" si="12"/>
        <v>-13.865935752370815</v>
      </c>
      <c r="AQ9">
        <f t="shared" si="13"/>
        <v>-45413.976079860229</v>
      </c>
      <c r="AR9">
        <f t="shared" si="14"/>
        <v>16333.098053408528</v>
      </c>
      <c r="AS9">
        <f t="shared" si="15"/>
        <v>-6081.6587102718522</v>
      </c>
      <c r="AT9">
        <f t="shared" si="16"/>
        <v>12678.984473838251</v>
      </c>
      <c r="AU9">
        <f t="shared" si="17"/>
        <v>22930.423816974926</v>
      </c>
      <c r="AW9">
        <v>6</v>
      </c>
      <c r="AX9">
        <f>(R9*SUMPRODUCT(K10:$K$23, X10:$X$23)-$AZ$3*SUMPRODUCT(K9:$K$22, W10:$W$23))/Z9</f>
        <v>211054.86283476252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117214.44016321034</v>
      </c>
      <c r="P10">
        <f t="shared" si="30"/>
        <v>5860.7220081605174</v>
      </c>
      <c r="Q10" s="5">
        <f t="shared" si="31"/>
        <v>25</v>
      </c>
      <c r="R10">
        <f t="shared" si="0"/>
        <v>2000000</v>
      </c>
      <c r="S10">
        <f t="shared" si="1"/>
        <v>225162.93046068057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166518.95780090656</v>
      </c>
      <c r="AC10">
        <f t="shared" si="2"/>
        <v>168042.45090090283</v>
      </c>
      <c r="AE10">
        <f t="shared" si="3"/>
        <v>87478.883694146571</v>
      </c>
      <c r="AF10">
        <f t="shared" si="4"/>
        <v>-4373.9441847073285</v>
      </c>
      <c r="AG10">
        <f t="shared" si="5"/>
        <v>-18.657872607747873</v>
      </c>
      <c r="AH10">
        <f t="shared" si="6"/>
        <v>-69558.960771033002</v>
      </c>
      <c r="AI10">
        <f t="shared" si="7"/>
        <v>13527.320865798494</v>
      </c>
      <c r="AJ10">
        <f t="shared" si="8"/>
        <v>-1523.4930999962671</v>
      </c>
      <c r="AK10">
        <f t="shared" si="32"/>
        <v>13554.577623951778</v>
      </c>
      <c r="AL10">
        <f t="shared" si="9"/>
        <v>25558.405389754007</v>
      </c>
      <c r="AN10">
        <f t="shared" si="10"/>
        <v>58328.375319069935</v>
      </c>
      <c r="AO10">
        <f t="shared" si="11"/>
        <v>-2916.4187659534969</v>
      </c>
      <c r="AP10">
        <f t="shared" si="12"/>
        <v>-12.440526789586043</v>
      </c>
      <c r="AQ10">
        <f t="shared" si="13"/>
        <v>-46379.891915890512</v>
      </c>
      <c r="AR10">
        <f t="shared" si="14"/>
        <v>9019.624110436338</v>
      </c>
      <c r="AS10">
        <f t="shared" si="15"/>
        <v>-1015.8208881961493</v>
      </c>
      <c r="AT10">
        <f t="shared" si="16"/>
        <v>9037.7981240086247</v>
      </c>
      <c r="AU10">
        <f t="shared" si="17"/>
        <v>17041.601346248815</v>
      </c>
      <c r="AW10">
        <v>7</v>
      </c>
      <c r="AX10">
        <f>(R10*SUMPRODUCT(K11:$K$23, X11:$X$23)-$AZ$3*SUMPRODUCT(K10:$K$22, W11:$W$23))/Z10</f>
        <v>225162.93046068057</v>
      </c>
    </row>
    <row r="11" spans="1:52" x14ac:dyDescent="0.25">
      <c r="A11" t="s">
        <v>33</v>
      </c>
      <c r="C11" s="24">
        <f>AU25</f>
        <v>68001.96914376269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117214.44016321034</v>
      </c>
      <c r="P11">
        <f t="shared" si="30"/>
        <v>5860.7220081605174</v>
      </c>
      <c r="Q11" s="5">
        <f t="shared" si="31"/>
        <v>25</v>
      </c>
      <c r="R11">
        <f t="shared" si="0"/>
        <v>2000000</v>
      </c>
      <c r="S11">
        <f t="shared" si="1"/>
        <v>234200.87814031183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168042.45090090283</v>
      </c>
      <c r="AC11">
        <f t="shared" si="2"/>
        <v>164439.11924943127</v>
      </c>
      <c r="AE11">
        <f t="shared" si="3"/>
        <v>82299.603045065713</v>
      </c>
      <c r="AF11">
        <f t="shared" si="4"/>
        <v>-4114.9801522532862</v>
      </c>
      <c r="AG11">
        <f t="shared" si="5"/>
        <v>-17.553213352056083</v>
      </c>
      <c r="AH11">
        <f t="shared" si="6"/>
        <v>-73446.442369144526</v>
      </c>
      <c r="AI11">
        <f t="shared" si="7"/>
        <v>4720.6273103158455</v>
      </c>
      <c r="AJ11">
        <f t="shared" si="8"/>
        <v>3603.3316514715552</v>
      </c>
      <c r="AK11">
        <f t="shared" si="32"/>
        <v>12631.448885617594</v>
      </c>
      <c r="AL11">
        <f t="shared" si="9"/>
        <v>20955.407847404997</v>
      </c>
      <c r="AN11">
        <f t="shared" si="10"/>
        <v>52197.262077359395</v>
      </c>
      <c r="AO11">
        <f t="shared" si="11"/>
        <v>-2609.86310386797</v>
      </c>
      <c r="AP11">
        <f t="shared" si="12"/>
        <v>-11.132856584197198</v>
      </c>
      <c r="AQ11">
        <f t="shared" si="13"/>
        <v>-46582.280583937281</v>
      </c>
      <c r="AR11">
        <f t="shared" si="14"/>
        <v>2993.9855329699499</v>
      </c>
      <c r="AS11">
        <f t="shared" si="15"/>
        <v>2285.3578827168062</v>
      </c>
      <c r="AT11">
        <f t="shared" si="16"/>
        <v>8011.3028921696714</v>
      </c>
      <c r="AU11">
        <f t="shared" si="17"/>
        <v>13290.646307856428</v>
      </c>
      <c r="AW11">
        <v>8</v>
      </c>
      <c r="AX11">
        <f>(R11*SUMPRODUCT(K12:$K$23, X12:$X$23)-$AZ$3*SUMPRODUCT(K11:$K$22, W12:$W$23))/Z11</f>
        <v>234200.87814031183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117214.44016321034</v>
      </c>
      <c r="P12">
        <f t="shared" si="30"/>
        <v>5860.7220081605174</v>
      </c>
      <c r="Q12" s="5">
        <f t="shared" si="31"/>
        <v>25</v>
      </c>
      <c r="R12">
        <f t="shared" si="0"/>
        <v>2000000</v>
      </c>
      <c r="S12">
        <f t="shared" si="1"/>
        <v>239492.47988273785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164439.11924943127</v>
      </c>
      <c r="AC12">
        <f t="shared" si="2"/>
        <v>157250.80079672064</v>
      </c>
      <c r="AE12">
        <f t="shared" si="3"/>
        <v>76963.020256957418</v>
      </c>
      <c r="AF12">
        <f t="shared" si="4"/>
        <v>-3848.1510128478712</v>
      </c>
      <c r="AG12">
        <f t="shared" si="5"/>
        <v>-16.415004019511905</v>
      </c>
      <c r="AH12">
        <f t="shared" si="6"/>
        <v>-77014.175921889488</v>
      </c>
      <c r="AI12">
        <f t="shared" si="7"/>
        <v>-3915.7216817994486</v>
      </c>
      <c r="AJ12">
        <f t="shared" si="8"/>
        <v>7188.318452710635</v>
      </c>
      <c r="AK12">
        <f t="shared" si="32"/>
        <v>16628.77919454786</v>
      </c>
      <c r="AL12">
        <f t="shared" si="9"/>
        <v>19901.375965459047</v>
      </c>
      <c r="AN12">
        <f t="shared" si="10"/>
        <v>45619.267496694236</v>
      </c>
      <c r="AO12">
        <f t="shared" si="11"/>
        <v>-2280.9633748347119</v>
      </c>
      <c r="AP12">
        <f t="shared" si="12"/>
        <v>-9.7298736045604954</v>
      </c>
      <c r="AQ12">
        <f t="shared" si="13"/>
        <v>-45649.589643027837</v>
      </c>
      <c r="AR12">
        <f t="shared" si="14"/>
        <v>-2321.0153947728709</v>
      </c>
      <c r="AS12">
        <f t="shared" si="15"/>
        <v>4260.8232012046765</v>
      </c>
      <c r="AT12">
        <f t="shared" si="16"/>
        <v>9856.5872764194974</v>
      </c>
      <c r="AU12">
        <f t="shared" si="17"/>
        <v>11796.395082851304</v>
      </c>
      <c r="AW12">
        <v>9</v>
      </c>
      <c r="AX12">
        <f>(R12*SUMPRODUCT(K13:$K$23, X13:$X$23)-$AZ$3*SUMPRODUCT(K12:$K$22, W13:$W$23))/Z12</f>
        <v>239492.47988273785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117214.44016321034</v>
      </c>
      <c r="P13">
        <f t="shared" si="30"/>
        <v>5860.7220081605174</v>
      </c>
      <c r="Q13" s="5">
        <f t="shared" si="31"/>
        <v>25</v>
      </c>
      <c r="R13">
        <f t="shared" si="0"/>
        <v>2000000</v>
      </c>
      <c r="S13">
        <f t="shared" si="1"/>
        <v>242531.59849829695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157250.80079672064</v>
      </c>
      <c r="AC13">
        <f t="shared" si="2"/>
        <v>147965.31020311438</v>
      </c>
      <c r="AE13">
        <f t="shared" si="3"/>
        <v>71510.974678854443</v>
      </c>
      <c r="AF13">
        <f t="shared" si="4"/>
        <v>-3575.5487339427227</v>
      </c>
      <c r="AG13">
        <f t="shared" si="5"/>
        <v>-15.252168286450454</v>
      </c>
      <c r="AH13">
        <f t="shared" si="6"/>
        <v>-79894.855429306612</v>
      </c>
      <c r="AI13">
        <f t="shared" si="7"/>
        <v>-11974.681652681335</v>
      </c>
      <c r="AJ13">
        <f t="shared" si="8"/>
        <v>9285.4905936062569</v>
      </c>
      <c r="AK13">
        <f t="shared" si="32"/>
        <v>23396.848958455601</v>
      </c>
      <c r="AL13">
        <f t="shared" si="9"/>
        <v>20707.657899380523</v>
      </c>
      <c r="AN13">
        <f t="shared" si="10"/>
        <v>38398.049955727663</v>
      </c>
      <c r="AO13">
        <f t="shared" si="11"/>
        <v>-1919.9024977863835</v>
      </c>
      <c r="AP13">
        <f t="shared" si="12"/>
        <v>-8.1897012651047749</v>
      </c>
      <c r="AQ13">
        <f t="shared" si="13"/>
        <v>-42899.80193609772</v>
      </c>
      <c r="AR13">
        <f t="shared" si="14"/>
        <v>-6429.8441794215405</v>
      </c>
      <c r="AS13">
        <f t="shared" si="15"/>
        <v>4985.8743119909041</v>
      </c>
      <c r="AT13">
        <f t="shared" si="16"/>
        <v>12563.013986985201</v>
      </c>
      <c r="AU13">
        <f t="shared" si="17"/>
        <v>11119.044119554566</v>
      </c>
      <c r="AW13">
        <v>10</v>
      </c>
      <c r="AX13">
        <f>(R13*SUMPRODUCT(K14:$K$23, X14:$X$23)-$AZ$3*SUMPRODUCT(K13:$K$22, W14:$W$23))/Z13</f>
        <v>242531.59849829695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117214.44016321034</v>
      </c>
      <c r="P14">
        <f t="shared" si="30"/>
        <v>5860.7220081605174</v>
      </c>
      <c r="Q14" s="5">
        <f t="shared" si="31"/>
        <v>25</v>
      </c>
      <c r="R14">
        <f t="shared" si="0"/>
        <v>2000000</v>
      </c>
      <c r="S14">
        <f t="shared" si="1"/>
        <v>240781.6281999464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147965.31020311438</v>
      </c>
      <c r="AC14">
        <f t="shared" si="2"/>
        <v>135510.79106343724</v>
      </c>
      <c r="AE14">
        <f t="shared" si="3"/>
        <v>65967.746913749375</v>
      </c>
      <c r="AF14">
        <f t="shared" si="4"/>
        <v>-3298.3873456874685</v>
      </c>
      <c r="AG14">
        <f t="shared" si="5"/>
        <v>-14.069884824321846</v>
      </c>
      <c r="AH14">
        <f t="shared" si="6"/>
        <v>-82380.942341128408</v>
      </c>
      <c r="AI14">
        <f t="shared" si="7"/>
        <v>-19725.652657890823</v>
      </c>
      <c r="AJ14">
        <f t="shared" si="8"/>
        <v>12454.519139677141</v>
      </c>
      <c r="AK14">
        <f t="shared" si="32"/>
        <v>18024.008692319556</v>
      </c>
      <c r="AL14">
        <f t="shared" si="9"/>
        <v>10752.875174105873</v>
      </c>
      <c r="AN14">
        <f t="shared" si="10"/>
        <v>32629.490328304328</v>
      </c>
      <c r="AO14">
        <f t="shared" si="11"/>
        <v>-1631.4745164152162</v>
      </c>
      <c r="AP14">
        <f t="shared" si="12"/>
        <v>-6.9593580541080859</v>
      </c>
      <c r="AQ14">
        <f t="shared" si="13"/>
        <v>-40747.915263363153</v>
      </c>
      <c r="AR14">
        <f t="shared" si="14"/>
        <v>-9756.8588095281521</v>
      </c>
      <c r="AS14">
        <f t="shared" si="15"/>
        <v>6160.3530637951108</v>
      </c>
      <c r="AT14">
        <f t="shared" si="16"/>
        <v>8915.1781714214649</v>
      </c>
      <c r="AU14">
        <f t="shared" si="17"/>
        <v>5318.6724256884218</v>
      </c>
      <c r="AW14">
        <v>11</v>
      </c>
      <c r="AX14">
        <f>(R14*SUMPRODUCT(K15:$K$23, X15:$X$23)-$AZ$3*SUMPRODUCT(K14:$K$22, W15:$W$23))/Z14</f>
        <v>240781.6281999464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117214.44016321034</v>
      </c>
      <c r="P15">
        <f t="shared" si="30"/>
        <v>5860.7220081605174</v>
      </c>
      <c r="Q15" s="5">
        <f t="shared" si="31"/>
        <v>25</v>
      </c>
      <c r="R15">
        <f t="shared" si="0"/>
        <v>2000000</v>
      </c>
      <c r="S15">
        <f t="shared" si="1"/>
        <v>234983.81011244332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135510.79106343724</v>
      </c>
      <c r="AC15">
        <f t="shared" si="2"/>
        <v>120978.18440969333</v>
      </c>
      <c r="AE15">
        <f t="shared" si="3"/>
        <v>60346.243218876625</v>
      </c>
      <c r="AF15">
        <f t="shared" si="4"/>
        <v>-3017.3121609438313</v>
      </c>
      <c r="AG15">
        <f t="shared" si="5"/>
        <v>-12.870906335185756</v>
      </c>
      <c r="AH15">
        <f t="shared" si="6"/>
        <v>-84662.371271429773</v>
      </c>
      <c r="AI15">
        <f t="shared" si="7"/>
        <v>-27346.311119832164</v>
      </c>
      <c r="AJ15">
        <f t="shared" si="8"/>
        <v>14532.606653743904</v>
      </c>
      <c r="AK15">
        <f t="shared" si="32"/>
        <v>16501.295021925635</v>
      </c>
      <c r="AL15">
        <f t="shared" si="9"/>
        <v>3687.5905558373743</v>
      </c>
      <c r="AN15">
        <f t="shared" si="10"/>
        <v>27496.096587965752</v>
      </c>
      <c r="AO15">
        <f t="shared" si="11"/>
        <v>-1374.8048293982877</v>
      </c>
      <c r="AP15">
        <f t="shared" si="12"/>
        <v>-5.8644857556969869</v>
      </c>
      <c r="AQ15">
        <f t="shared" si="13"/>
        <v>-38575.470711609691</v>
      </c>
      <c r="AR15">
        <f t="shared" si="14"/>
        <v>-12460.043438797918</v>
      </c>
      <c r="AS15">
        <f t="shared" si="15"/>
        <v>6621.6210804861221</v>
      </c>
      <c r="AT15">
        <f t="shared" si="16"/>
        <v>7518.6321061235394</v>
      </c>
      <c r="AU15">
        <f t="shared" si="17"/>
        <v>1680.2097478117423</v>
      </c>
      <c r="AW15">
        <v>12</v>
      </c>
      <c r="AX15">
        <f>(R15*SUMPRODUCT(K16:$K$23, X16:$X$23)-$AZ$3*SUMPRODUCT(K15:$K$22, W16:$W$23))/Z15</f>
        <v>234983.81011244332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117214.44016321034</v>
      </c>
      <c r="P16">
        <f t="shared" si="30"/>
        <v>5860.7220081605174</v>
      </c>
      <c r="Q16" s="5">
        <f t="shared" si="31"/>
        <v>25</v>
      </c>
      <c r="R16">
        <f t="shared" si="0"/>
        <v>2000000</v>
      </c>
      <c r="S16">
        <f t="shared" si="1"/>
        <v>225344.33313676179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120978.18440969333</v>
      </c>
      <c r="AC16">
        <f t="shared" si="2"/>
        <v>105173.95967431719</v>
      </c>
      <c r="AE16">
        <f t="shared" si="3"/>
        <v>54706.975016280194</v>
      </c>
      <c r="AF16">
        <f t="shared" si="4"/>
        <v>-2735.3487508140097</v>
      </c>
      <c r="AG16">
        <f t="shared" si="5"/>
        <v>-11.668138955427709</v>
      </c>
      <c r="AH16">
        <f t="shared" si="6"/>
        <v>-85924.665312495141</v>
      </c>
      <c r="AI16">
        <f t="shared" si="7"/>
        <v>-33964.707185984385</v>
      </c>
      <c r="AJ16">
        <f t="shared" si="8"/>
        <v>15804.224735376149</v>
      </c>
      <c r="AK16">
        <f t="shared" si="32"/>
        <v>14799.315299473403</v>
      </c>
      <c r="AL16">
        <f t="shared" si="9"/>
        <v>-3361.1671511348341</v>
      </c>
      <c r="AN16">
        <f t="shared" si="10"/>
        <v>22961.786491072493</v>
      </c>
      <c r="AO16">
        <f t="shared" si="11"/>
        <v>-1148.0893245536247</v>
      </c>
      <c r="AP16">
        <f t="shared" si="12"/>
        <v>-4.8973885937390298</v>
      </c>
      <c r="AQ16">
        <f t="shared" si="13"/>
        <v>-36064.575287433421</v>
      </c>
      <c r="AR16">
        <f t="shared" si="14"/>
        <v>-14255.77550950829</v>
      </c>
      <c r="AS16">
        <f t="shared" si="15"/>
        <v>6633.3997433168397</v>
      </c>
      <c r="AT16">
        <f t="shared" si="16"/>
        <v>6211.6159414671447</v>
      </c>
      <c r="AU16">
        <f t="shared" si="17"/>
        <v>-1410.7598247243063</v>
      </c>
      <c r="AW16">
        <v>13</v>
      </c>
      <c r="AX16">
        <f>(R16*SUMPRODUCT(K17:$K$23, X17:$X$23)-$AZ$3*SUMPRODUCT(K16:$K$22, W17:$W$23))/Z16</f>
        <v>225344.33313676179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117214.44016321034</v>
      </c>
      <c r="P17">
        <f t="shared" si="30"/>
        <v>5860.7220081605174</v>
      </c>
      <c r="Q17" s="5">
        <f t="shared" si="31"/>
        <v>25</v>
      </c>
      <c r="R17">
        <f t="shared" si="0"/>
        <v>2000000</v>
      </c>
      <c r="S17">
        <f t="shared" si="1"/>
        <v>211965.61156914794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105173.95967431719</v>
      </c>
      <c r="AC17">
        <f t="shared" si="2"/>
        <v>88819.769707015716</v>
      </c>
      <c r="AE17">
        <f t="shared" si="3"/>
        <v>49116.267042386862</v>
      </c>
      <c r="AF17">
        <f t="shared" si="4"/>
        <v>-2455.8133521193431</v>
      </c>
      <c r="AG17">
        <f t="shared" si="5"/>
        <v>-10.475728710130973</v>
      </c>
      <c r="AH17">
        <f t="shared" si="6"/>
        <v>-86058.30845939678</v>
      </c>
      <c r="AI17">
        <f t="shared" si="7"/>
        <v>-39408.330497839394</v>
      </c>
      <c r="AJ17">
        <f t="shared" si="8"/>
        <v>16354.18996730147</v>
      </c>
      <c r="AK17">
        <f t="shared" si="32"/>
        <v>12992.470751607514</v>
      </c>
      <c r="AL17">
        <f t="shared" si="9"/>
        <v>-10061.669778930409</v>
      </c>
      <c r="AN17">
        <f t="shared" si="10"/>
        <v>18990.241682053598</v>
      </c>
      <c r="AO17">
        <f t="shared" si="11"/>
        <v>-949.51208410267986</v>
      </c>
      <c r="AP17">
        <f t="shared" si="12"/>
        <v>-4.0503204331333729</v>
      </c>
      <c r="AQ17">
        <f t="shared" si="13"/>
        <v>-33273.458566839065</v>
      </c>
      <c r="AR17">
        <f t="shared" si="14"/>
        <v>-15236.779289321283</v>
      </c>
      <c r="AS17">
        <f t="shared" si="15"/>
        <v>6323.1600993872817</v>
      </c>
      <c r="AT17">
        <f t="shared" si="16"/>
        <v>5023.3898966123288</v>
      </c>
      <c r="AU17">
        <f t="shared" si="17"/>
        <v>-3890.229293321674</v>
      </c>
      <c r="AW17">
        <v>14</v>
      </c>
      <c r="AX17">
        <f>(R17*SUMPRODUCT(K18:$K$23, X18:$X$23)-$AZ$3*SUMPRODUCT(K17:$K$22, W18:$W$23))/Z17</f>
        <v>211965.61156914794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117214.44016321034</v>
      </c>
      <c r="P18">
        <f t="shared" si="30"/>
        <v>5860.7220081605174</v>
      </c>
      <c r="Q18" s="5">
        <f t="shared" si="31"/>
        <v>25</v>
      </c>
      <c r="R18">
        <f t="shared" si="0"/>
        <v>2000000</v>
      </c>
      <c r="S18">
        <f t="shared" si="1"/>
        <v>194458.54584123151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88819.769707015716</v>
      </c>
      <c r="AC18">
        <f t="shared" si="2"/>
        <v>72354.004147820582</v>
      </c>
      <c r="AE18">
        <f t="shared" si="3"/>
        <v>43613.069577707167</v>
      </c>
      <c r="AF18">
        <f t="shared" si="4"/>
        <v>-2180.6534788853583</v>
      </c>
      <c r="AG18">
        <f t="shared" si="5"/>
        <v>-9.3019830826688192</v>
      </c>
      <c r="AH18">
        <f t="shared" si="6"/>
        <v>-85519.067228867658</v>
      </c>
      <c r="AI18">
        <f t="shared" si="7"/>
        <v>-44095.953113128518</v>
      </c>
      <c r="AJ18">
        <f t="shared" si="8"/>
        <v>16465.765559195133</v>
      </c>
      <c r="AK18">
        <f t="shared" si="32"/>
        <v>11145.679539405517</v>
      </c>
      <c r="AL18">
        <f t="shared" si="9"/>
        <v>-16484.50801452787</v>
      </c>
      <c r="AN18">
        <f t="shared" si="10"/>
        <v>15533.308271137314</v>
      </c>
      <c r="AO18">
        <f t="shared" si="11"/>
        <v>-776.66541355686559</v>
      </c>
      <c r="AP18">
        <f t="shared" si="12"/>
        <v>-3.313010805133866</v>
      </c>
      <c r="AQ18">
        <f t="shared" si="13"/>
        <v>-30458.622774974934</v>
      </c>
      <c r="AR18">
        <f t="shared" si="14"/>
        <v>-15705.29292819962</v>
      </c>
      <c r="AS18">
        <f t="shared" si="15"/>
        <v>5864.4762872180281</v>
      </c>
      <c r="AT18">
        <f t="shared" si="16"/>
        <v>3969.6650076056267</v>
      </c>
      <c r="AU18">
        <f t="shared" si="17"/>
        <v>-5871.1516333759664</v>
      </c>
      <c r="AW18">
        <v>15</v>
      </c>
      <c r="AX18">
        <f>(R18*SUMPRODUCT(K19:$K$23, X19:$X$23)-$AZ$3*SUMPRODUCT(K18:$K$22, W19:$W$23))/Z18</f>
        <v>194458.54584123151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117214.44016321034</v>
      </c>
      <c r="P19">
        <f t="shared" si="30"/>
        <v>5860.7220081605174</v>
      </c>
      <c r="Q19" s="5">
        <f t="shared" si="31"/>
        <v>25</v>
      </c>
      <c r="R19">
        <f t="shared" si="0"/>
        <v>2000000</v>
      </c>
      <c r="S19">
        <f t="shared" si="1"/>
        <v>172176.22025909243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72354.004147820582</v>
      </c>
      <c r="AC19">
        <f t="shared" si="2"/>
        <v>56173.702998018838</v>
      </c>
      <c r="AE19">
        <f t="shared" si="3"/>
        <v>38242.035624309829</v>
      </c>
      <c r="AF19">
        <f t="shared" si="4"/>
        <v>-1912.1017812154917</v>
      </c>
      <c r="AG19">
        <f t="shared" si="5"/>
        <v>-8.1564258573989061</v>
      </c>
      <c r="AH19">
        <f t="shared" si="6"/>
        <v>-84202.991555457993</v>
      </c>
      <c r="AI19">
        <f t="shared" si="7"/>
        <v>-47881.214138221054</v>
      </c>
      <c r="AJ19">
        <f t="shared" si="8"/>
        <v>16180.301149801744</v>
      </c>
      <c r="AK19">
        <f t="shared" si="32"/>
        <v>9300.0845738825901</v>
      </c>
      <c r="AL19">
        <f t="shared" si="9"/>
        <v>-22400.828414536722</v>
      </c>
      <c r="AN19">
        <f t="shared" si="10"/>
        <v>12546.727788223645</v>
      </c>
      <c r="AO19">
        <f t="shared" si="11"/>
        <v>-627.33638941118227</v>
      </c>
      <c r="AP19">
        <f t="shared" si="12"/>
        <v>-2.6760200728582326</v>
      </c>
      <c r="AQ19">
        <f t="shared" si="13"/>
        <v>-27625.935616482817</v>
      </c>
      <c r="AR19">
        <f t="shared" si="14"/>
        <v>-15709.220237743215</v>
      </c>
      <c r="AS19">
        <f t="shared" si="15"/>
        <v>5308.5519832786968</v>
      </c>
      <c r="AT19">
        <f t="shared" si="16"/>
        <v>3051.2400203347861</v>
      </c>
      <c r="AU19">
        <f t="shared" si="17"/>
        <v>-7349.4282341297321</v>
      </c>
      <c r="AW19">
        <v>16</v>
      </c>
      <c r="AX19">
        <f>(R19*SUMPRODUCT(K20:$K$23, X20:$X$23)-$AZ$3*SUMPRODUCT(K19:$K$22, W20:$W$23))/Z19</f>
        <v>172176.22025909243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117214.44016321034</v>
      </c>
      <c r="P20">
        <f t="shared" si="30"/>
        <v>5860.7220081605174</v>
      </c>
      <c r="Q20" s="5">
        <f t="shared" si="31"/>
        <v>25</v>
      </c>
      <c r="R20">
        <f t="shared" si="0"/>
        <v>2000000</v>
      </c>
      <c r="S20">
        <f t="shared" si="1"/>
        <v>143998.171812321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56173.702998018838</v>
      </c>
      <c r="AC20">
        <f t="shared" si="2"/>
        <v>40597.467060834155</v>
      </c>
      <c r="AE20">
        <f t="shared" si="3"/>
        <v>33046.317975356993</v>
      </c>
      <c r="AF20">
        <f t="shared" si="4"/>
        <v>-1652.3158987678496</v>
      </c>
      <c r="AG20">
        <f t="shared" si="5"/>
        <v>-7.0482608476700976</v>
      </c>
      <c r="AH20">
        <f t="shared" si="6"/>
        <v>-82128.060092385567</v>
      </c>
      <c r="AI20">
        <f t="shared" si="7"/>
        <v>-50741.106276644095</v>
      </c>
      <c r="AJ20">
        <f t="shared" si="8"/>
        <v>15576.235937184683</v>
      </c>
      <c r="AK20">
        <f t="shared" si="32"/>
        <v>7493.1685232342052</v>
      </c>
      <c r="AL20">
        <f t="shared" si="9"/>
        <v>-27671.701816225206</v>
      </c>
      <c r="AN20">
        <f t="shared" si="10"/>
        <v>9987.4523056105791</v>
      </c>
      <c r="AO20">
        <f t="shared" si="11"/>
        <v>-499.37261528052892</v>
      </c>
      <c r="AP20">
        <f t="shared" si="12"/>
        <v>-2.130166789114031</v>
      </c>
      <c r="AQ20">
        <f t="shared" si="13"/>
        <v>-24821.224674309859</v>
      </c>
      <c r="AR20">
        <f t="shared" si="14"/>
        <v>-15335.275150768923</v>
      </c>
      <c r="AS20">
        <f t="shared" si="15"/>
        <v>4707.5415070319632</v>
      </c>
      <c r="AT20">
        <f t="shared" si="16"/>
        <v>2264.6293998475521</v>
      </c>
      <c r="AU20">
        <f t="shared" si="17"/>
        <v>-8363.1042438894074</v>
      </c>
      <c r="AW20">
        <v>17</v>
      </c>
      <c r="AX20">
        <f>(R20*SUMPRODUCT(K21:$K$23, X21:$X$23)-$AZ$3*SUMPRODUCT(K20:$K$22, W21:$W$23))/Z20</f>
        <v>143998.171812321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117214.44016321034</v>
      </c>
      <c r="P21">
        <f t="shared" si="30"/>
        <v>5860.7220081605174</v>
      </c>
      <c r="Q21" s="5">
        <f t="shared" si="31"/>
        <v>25</v>
      </c>
      <c r="R21">
        <f t="shared" si="0"/>
        <v>2000000</v>
      </c>
      <c r="S21">
        <f t="shared" si="1"/>
        <v>108128.11017348983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40597.467060834155</v>
      </c>
      <c r="AC21">
        <f t="shared" si="2"/>
        <v>25895.651979015791</v>
      </c>
      <c r="AE21">
        <f t="shared" si="3"/>
        <v>28071.741423312629</v>
      </c>
      <c r="AF21">
        <f t="shared" si="4"/>
        <v>-1403.5870711656314</v>
      </c>
      <c r="AG21">
        <f t="shared" si="5"/>
        <v>-5.987261762336046</v>
      </c>
      <c r="AH21">
        <f t="shared" si="6"/>
        <v>-79241.318148588063</v>
      </c>
      <c r="AI21">
        <f t="shared" si="7"/>
        <v>-52579.151058203402</v>
      </c>
      <c r="AJ21">
        <f t="shared" si="8"/>
        <v>14701.815081818364</v>
      </c>
      <c r="AK21">
        <f t="shared" si="32"/>
        <v>5755.9192243087982</v>
      </c>
      <c r="AL21">
        <f t="shared" si="9"/>
        <v>-32121.416752076242</v>
      </c>
      <c r="AN21">
        <f t="shared" si="10"/>
        <v>7815.2551778784373</v>
      </c>
      <c r="AO21">
        <f t="shared" si="11"/>
        <v>-390.76275889392184</v>
      </c>
      <c r="AP21">
        <f t="shared" si="12"/>
        <v>-1.6668712419298366</v>
      </c>
      <c r="AQ21">
        <f t="shared" si="13"/>
        <v>-22061.015475454798</v>
      </c>
      <c r="AR21">
        <f t="shared" si="14"/>
        <v>-14638.189927712214</v>
      </c>
      <c r="AS21">
        <f t="shared" si="15"/>
        <v>4093.0284555475782</v>
      </c>
      <c r="AT21">
        <f t="shared" si="16"/>
        <v>1602.4648005581764</v>
      </c>
      <c r="AU21">
        <f t="shared" si="17"/>
        <v>-8942.6966716064599</v>
      </c>
      <c r="AW21">
        <v>18</v>
      </c>
      <c r="AX21">
        <f>(R21*SUMPRODUCT(K22:$K$23, X22:$X$23)-$AZ$3*SUMPRODUCT(K21:$K$22, W22:$W$23))/Z21</f>
        <v>108128.11017348983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117214.44016321034</v>
      </c>
      <c r="P22">
        <f t="shared" si="30"/>
        <v>5860.7220081605174</v>
      </c>
      <c r="Q22" s="5">
        <f t="shared" si="31"/>
        <v>25</v>
      </c>
      <c r="R22">
        <f t="shared" si="0"/>
        <v>2000000</v>
      </c>
      <c r="S22">
        <f t="shared" si="1"/>
        <v>61758.91325192654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25895.651979015791</v>
      </c>
      <c r="AC22">
        <f t="shared" si="2"/>
        <v>12314.055610874508</v>
      </c>
      <c r="AE22">
        <f t="shared" si="3"/>
        <v>23371.284541219949</v>
      </c>
      <c r="AF22">
        <f t="shared" si="4"/>
        <v>-1168.5642270609974</v>
      </c>
      <c r="AG22">
        <f t="shared" si="5"/>
        <v>-4.9847280993445819</v>
      </c>
      <c r="AH22">
        <f t="shared" si="6"/>
        <v>-75412.883629448232</v>
      </c>
      <c r="AI22">
        <f t="shared" si="7"/>
        <v>-53215.148043388625</v>
      </c>
      <c r="AJ22">
        <f t="shared" si="8"/>
        <v>13581.596368141283</v>
      </c>
      <c r="AK22">
        <f t="shared" si="32"/>
        <v>4115.7777171269636</v>
      </c>
      <c r="AL22">
        <f t="shared" si="9"/>
        <v>-35517.773958120379</v>
      </c>
      <c r="AN22">
        <f t="shared" si="10"/>
        <v>5993.749081346903</v>
      </c>
      <c r="AO22">
        <f t="shared" si="11"/>
        <v>-299.68745406734513</v>
      </c>
      <c r="AP22">
        <f t="shared" si="12"/>
        <v>-1.2783725863897737</v>
      </c>
      <c r="AQ22">
        <f t="shared" si="13"/>
        <v>-19340.225017521956</v>
      </c>
      <c r="AR22">
        <f t="shared" si="14"/>
        <v>-13647.441762828788</v>
      </c>
      <c r="AS22">
        <f t="shared" si="15"/>
        <v>3483.106827577139</v>
      </c>
      <c r="AT22">
        <f t="shared" si="16"/>
        <v>1055.5234509061395</v>
      </c>
      <c r="AU22">
        <f t="shared" si="17"/>
        <v>-9108.8114843455114</v>
      </c>
      <c r="AW22">
        <v>19</v>
      </c>
      <c r="AX22">
        <f>(R22*SUMPRODUCT(K23:$K$23, X23:$X$23)-$AZ$3*SUMPRODUCT(K22:$K$22, W23:$W$23))/Z22</f>
        <v>61758.91325192654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117214.44016321034</v>
      </c>
      <c r="P23">
        <f t="shared" si="30"/>
        <v>5860.7220081605174</v>
      </c>
      <c r="Q23" s="5">
        <f t="shared" si="31"/>
        <v>25</v>
      </c>
      <c r="R23">
        <f t="shared" si="0"/>
        <v>2000000</v>
      </c>
      <c r="S23">
        <f t="shared" si="1"/>
        <v>76019.438955622914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12314.055610874508</v>
      </c>
      <c r="AC23">
        <f t="shared" si="2"/>
        <v>12314.05561087451</v>
      </c>
      <c r="AE23">
        <f t="shared" si="3"/>
        <v>18987.053237920958</v>
      </c>
      <c r="AF23">
        <f t="shared" si="4"/>
        <v>-949.35266189604795</v>
      </c>
      <c r="AG23">
        <f t="shared" si="5"/>
        <v>-4.0496403880535601</v>
      </c>
      <c r="AH23">
        <f t="shared" si="6"/>
        <v>-70819.234423806047</v>
      </c>
      <c r="AI23">
        <f t="shared" si="7"/>
        <v>-52785.583488169192</v>
      </c>
      <c r="AJ23">
        <f t="shared" si="8"/>
        <v>0</v>
      </c>
      <c r="AK23">
        <f t="shared" si="32"/>
        <v>2597.1997769129835</v>
      </c>
      <c r="AL23">
        <f t="shared" si="9"/>
        <v>-50188.383711256211</v>
      </c>
      <c r="AN23">
        <f t="shared" si="10"/>
        <v>4485.5500837313675</v>
      </c>
      <c r="AO23">
        <f t="shared" si="11"/>
        <v>-224.27750418656836</v>
      </c>
      <c r="AP23">
        <f t="shared" si="12"/>
        <v>-0.95669741660789631</v>
      </c>
      <c r="AQ23">
        <f t="shared" si="13"/>
        <v>-16730.517311925862</v>
      </c>
      <c r="AR23">
        <f t="shared" si="14"/>
        <v>-12470.201429797669</v>
      </c>
      <c r="AS23">
        <f t="shared" si="15"/>
        <v>0</v>
      </c>
      <c r="AT23">
        <f t="shared" si="16"/>
        <v>613.56912685808413</v>
      </c>
      <c r="AU23">
        <f t="shared" si="17"/>
        <v>-11856.632302939586</v>
      </c>
      <c r="AW23">
        <v>20</v>
      </c>
      <c r="AX23">
        <f>(R23*SUMPRODUCT(K$23:$K24, X$23:$X24)-$AZ$3*SUMPRODUCT(K$22:$K23, W$23:$W24))/Z23</f>
        <v>76019.438955622914</v>
      </c>
    </row>
    <row r="25" spans="5:50" x14ac:dyDescent="0.25">
      <c r="AN25" s="6">
        <f t="shared" ref="AN25:AU25" si="33">SUM(AN3:AN23)</f>
        <v>881014.713405421</v>
      </c>
      <c r="AO25" s="6">
        <f t="shared" si="33"/>
        <v>-131961.56579267883</v>
      </c>
      <c r="AP25" s="6">
        <f t="shared" si="33"/>
        <v>-1685.3391947905354</v>
      </c>
      <c r="AQ25" s="6">
        <f t="shared" si="33"/>
        <v>-725571.25203581026</v>
      </c>
      <c r="AR25" s="6">
        <f t="shared" si="33"/>
        <v>21796.556382141658</v>
      </c>
      <c r="AS25" s="6">
        <f t="shared" si="33"/>
        <v>-85363.850463326758</v>
      </c>
      <c r="AT25" s="6">
        <f t="shared" si="33"/>
        <v>131569.26322494773</v>
      </c>
      <c r="AU25" s="7">
        <f t="shared" si="33"/>
        <v>68001.96914376269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2304.0351838990264</v>
      </c>
      <c r="K3">
        <v>1</v>
      </c>
      <c r="L3" s="2">
        <v>0</v>
      </c>
      <c r="O3">
        <f>$C$3</f>
        <v>2304.0351838990264</v>
      </c>
      <c r="P3">
        <f>O3*C5</f>
        <v>230.40351838990264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2304.0351838990264</v>
      </c>
      <c r="AF3">
        <f t="shared" ref="AF3:AF34" si="3">-$Z3*P3</f>
        <v>-230.40351838990264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34" si="6">SUM(AE3:AH3)</f>
        <v>551.19907850912364</v>
      </c>
      <c r="AJ3">
        <f t="shared" ref="AJ3:AJ34" si="7">AB3-AC3</f>
        <v>0</v>
      </c>
      <c r="AL3">
        <f t="shared" ref="AL3:AL23" si="8">SUM(AI3:AK3)</f>
        <v>551.19907850912364</v>
      </c>
      <c r="AN3">
        <f t="shared" ref="AN3:AN34" si="9">AE3*$K3</f>
        <v>2304.0351838990264</v>
      </c>
      <c r="AO3">
        <f t="shared" ref="AO3:AO34" si="10">AF3*$K3</f>
        <v>-230.40351838990264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551.19907850912364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551.19907850912364</v>
      </c>
      <c r="AW3">
        <v>0</v>
      </c>
      <c r="AX3">
        <f>IF(Z3&gt;0, (R3*SUMPRODUCT(K3:$K$98, X3:$X$98)-K3*$AZ$3)/Z3, 0)</f>
        <v>0</v>
      </c>
      <c r="AZ3">
        <f>C6*SUMPRODUCT(X4:X98, K4:K98)/1</f>
        <v>1380.7196891462263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50000</v>
      </c>
      <c r="S4">
        <f t="shared" si="1"/>
        <v>68.762383659982845</v>
      </c>
      <c r="U4">
        <f t="shared" ref="U4:U23" si="20">M4</f>
        <v>1.1027070000000001E-3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35" si="26">AC3</f>
        <v>0</v>
      </c>
      <c r="AC4">
        <f t="shared" ref="AC4:AC67" si="27">S4*Z4</f>
        <v>67.998935061584461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-55.135350000000003</v>
      </c>
      <c r="AI4">
        <f t="shared" si="6"/>
        <v>-55.135350000000003</v>
      </c>
      <c r="AJ4">
        <f t="shared" si="7"/>
        <v>-67.998935061584461</v>
      </c>
      <c r="AK4">
        <f t="shared" ref="AK4:AK35" si="28">G4*SUM(AB4:AB4, AE4:AF4)</f>
        <v>0</v>
      </c>
      <c r="AL4">
        <f t="shared" si="8"/>
        <v>-123.13428506158446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-52.419994295493439</v>
      </c>
      <c r="AR4">
        <f t="shared" si="13"/>
        <v>-52.419994295493439</v>
      </c>
      <c r="AS4">
        <f t="shared" si="14"/>
        <v>-64.650061857372563</v>
      </c>
      <c r="AT4">
        <f t="shared" si="15"/>
        <v>0</v>
      </c>
      <c r="AU4">
        <f t="shared" si="16"/>
        <v>-117.070056152866</v>
      </c>
      <c r="AW4">
        <v>1</v>
      </c>
      <c r="AX4">
        <f>IF(Z4&gt;0, (R4*SUMPRODUCT(K4:$K$98, X4:$X$98)-K4*$AZ$3)/Z4, 0)</f>
        <v>68.762383659982845</v>
      </c>
    </row>
    <row r="5" spans="1:52" x14ac:dyDescent="0.25">
      <c r="C5" s="2"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1.113529E-3</v>
      </c>
      <c r="Q5" s="5">
        <f t="shared" ref="Q5:Q36" si="30">$C$8</f>
        <v>25</v>
      </c>
      <c r="R5">
        <f t="shared" si="0"/>
        <v>50000</v>
      </c>
      <c r="S5">
        <f t="shared" si="1"/>
        <v>84.826292364617359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67.998935061584461</v>
      </c>
      <c r="AC5">
        <f t="shared" si="27"/>
        <v>82.952238172389343</v>
      </c>
      <c r="AE5">
        <f t="shared" si="2"/>
        <v>0</v>
      </c>
      <c r="AF5">
        <f t="shared" si="3"/>
        <v>0</v>
      </c>
      <c r="AG5">
        <f t="shared" si="4"/>
        <v>-24.447678856405574</v>
      </c>
      <c r="AH5">
        <f t="shared" si="5"/>
        <v>-55.058290688849851</v>
      </c>
      <c r="AI5">
        <f t="shared" si="6"/>
        <v>-79.505969545255425</v>
      </c>
      <c r="AJ5">
        <f t="shared" si="7"/>
        <v>-14.953303110804882</v>
      </c>
      <c r="AK5">
        <f t="shared" si="28"/>
        <v>0.27879563375249633</v>
      </c>
      <c r="AL5">
        <f t="shared" si="8"/>
        <v>-94.180477022307812</v>
      </c>
      <c r="AN5">
        <f t="shared" si="9"/>
        <v>0</v>
      </c>
      <c r="AO5">
        <f t="shared" si="10"/>
        <v>0</v>
      </c>
      <c r="AP5">
        <f t="shared" si="11"/>
        <v>-22.05071378705399</v>
      </c>
      <c r="AQ5">
        <f t="shared" si="12"/>
        <v>-49.660117703409142</v>
      </c>
      <c r="AR5">
        <f t="shared" si="13"/>
        <v>-71.710831490463121</v>
      </c>
      <c r="AS5">
        <f t="shared" si="14"/>
        <v>-13.487211158331672</v>
      </c>
      <c r="AT5">
        <f t="shared" si="15"/>
        <v>0.25146120255689924</v>
      </c>
      <c r="AU5">
        <f t="shared" si="16"/>
        <v>-84.9465814462379</v>
      </c>
      <c r="AW5">
        <v>2</v>
      </c>
      <c r="AX5">
        <f>IF(Z5&gt;0, (R5*SUMPRODUCT(K5:$K$98, X5:$X$98)-K5*$AZ$3)/Z5, 0)</f>
        <v>84.826292364617359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1.127056E-3</v>
      </c>
      <c r="Q6" s="5">
        <f t="shared" si="30"/>
        <v>25</v>
      </c>
      <c r="R6">
        <f t="shared" si="0"/>
        <v>50000</v>
      </c>
      <c r="S6">
        <f t="shared" si="1"/>
        <v>103.98939312631497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82.952238172389343</v>
      </c>
      <c r="AC6">
        <f t="shared" si="27"/>
        <v>100.56043924329992</v>
      </c>
      <c r="AE6">
        <f t="shared" si="2"/>
        <v>0</v>
      </c>
      <c r="AF6">
        <f t="shared" si="3"/>
        <v>0</v>
      </c>
      <c r="AG6">
        <f t="shared" si="4"/>
        <v>-24.175648164700338</v>
      </c>
      <c r="AH6">
        <f t="shared" si="5"/>
        <v>-55.107806282370085</v>
      </c>
      <c r="AI6">
        <f t="shared" si="6"/>
        <v>-79.283454447070426</v>
      </c>
      <c r="AJ6">
        <f t="shared" si="7"/>
        <v>-17.608201070910582</v>
      </c>
      <c r="AK6">
        <f t="shared" si="28"/>
        <v>0.58896089102396432</v>
      </c>
      <c r="AL6">
        <f t="shared" si="8"/>
        <v>-96.302694626957049</v>
      </c>
      <c r="AN6">
        <f t="shared" si="9"/>
        <v>0</v>
      </c>
      <c r="AO6">
        <f t="shared" si="10"/>
        <v>0</v>
      </c>
      <c r="AP6">
        <f t="shared" si="11"/>
        <v>-20.627522712993542</v>
      </c>
      <c r="AQ6">
        <f t="shared" si="12"/>
        <v>-47.019939982938084</v>
      </c>
      <c r="AR6">
        <f t="shared" si="13"/>
        <v>-67.647462695931637</v>
      </c>
      <c r="AS6">
        <f t="shared" si="14"/>
        <v>-15.023943310670171</v>
      </c>
      <c r="AT6">
        <f t="shared" si="15"/>
        <v>0.50252237598330907</v>
      </c>
      <c r="AU6">
        <f t="shared" si="16"/>
        <v>-82.168883630618495</v>
      </c>
      <c r="AW6">
        <v>3</v>
      </c>
      <c r="AX6">
        <f>IF(Z6&gt;0, (R6*SUMPRODUCT(K6:$K$98, X6:$X$98)-K6*$AZ$3)/Z6, 0)</f>
        <v>103.98939312631497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1.1414839999999999E-3</v>
      </c>
      <c r="Q7" s="5">
        <f t="shared" si="30"/>
        <v>25</v>
      </c>
      <c r="R7">
        <f t="shared" si="0"/>
        <v>50000</v>
      </c>
      <c r="S7">
        <f t="shared" si="1"/>
        <v>129.87608146240333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100.56043924329992</v>
      </c>
      <c r="AC7">
        <f t="shared" si="27"/>
        <v>124.19423962347219</v>
      </c>
      <c r="AE7">
        <f t="shared" si="2"/>
        <v>0</v>
      </c>
      <c r="AF7">
        <f t="shared" si="3"/>
        <v>0</v>
      </c>
      <c r="AG7">
        <f t="shared" si="4"/>
        <v>-23.906295567483699</v>
      </c>
      <c r="AH7">
        <f t="shared" si="5"/>
        <v>-55.192231139269595</v>
      </c>
      <c r="AI7">
        <f t="shared" si="6"/>
        <v>-79.09852670675329</v>
      </c>
      <c r="AJ7">
        <f t="shared" si="7"/>
        <v>-23.633800380172261</v>
      </c>
      <c r="AK7">
        <f t="shared" si="28"/>
        <v>1.3877340615575389</v>
      </c>
      <c r="AL7">
        <f t="shared" si="8"/>
        <v>-101.34459302536801</v>
      </c>
      <c r="AN7">
        <f t="shared" si="9"/>
        <v>0</v>
      </c>
      <c r="AO7">
        <f t="shared" si="10"/>
        <v>0</v>
      </c>
      <c r="AP7">
        <f t="shared" si="11"/>
        <v>-19.17437629133962</v>
      </c>
      <c r="AQ7">
        <f t="shared" si="12"/>
        <v>-44.267695312123926</v>
      </c>
      <c r="AR7">
        <f t="shared" si="13"/>
        <v>-63.442071603463539</v>
      </c>
      <c r="AS7">
        <f t="shared" si="14"/>
        <v>-18.955817742846001</v>
      </c>
      <c r="AT7">
        <f t="shared" si="15"/>
        <v>1.1130513723257742</v>
      </c>
      <c r="AU7">
        <f t="shared" si="16"/>
        <v>-81.28483797398377</v>
      </c>
      <c r="AW7">
        <v>4</v>
      </c>
      <c r="AX7">
        <f>IF(Z7&gt;0, (R7*SUMPRODUCT(K7:$K$98, X7:$X$98)-K7*$AZ$3)/Z7, 0)</f>
        <v>129.87608146240333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1.15952E-3</v>
      </c>
      <c r="Q8" s="5">
        <f t="shared" si="30"/>
        <v>25</v>
      </c>
      <c r="R8">
        <f t="shared" si="0"/>
        <v>50000</v>
      </c>
      <c r="S8">
        <f t="shared" si="1"/>
        <v>162.77858032034885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124.19423962347219</v>
      </c>
      <c r="AC8">
        <f t="shared" si="27"/>
        <v>153.92025321759093</v>
      </c>
      <c r="AE8">
        <f t="shared" si="2"/>
        <v>0</v>
      </c>
      <c r="AF8">
        <f t="shared" si="3"/>
        <v>0</v>
      </c>
      <c r="AG8">
        <f t="shared" si="4"/>
        <v>-23.639512783972453</v>
      </c>
      <c r="AH8">
        <f t="shared" si="5"/>
        <v>-55.439655672817395</v>
      </c>
      <c r="AI8">
        <f t="shared" si="6"/>
        <v>-79.079168456789844</v>
      </c>
      <c r="AJ8">
        <f t="shared" si="7"/>
        <v>-29.72601359411874</v>
      </c>
      <c r="AK8">
        <f t="shared" si="28"/>
        <v>2.6825955758669995</v>
      </c>
      <c r="AL8">
        <f t="shared" si="8"/>
        <v>-106.12258647504159</v>
      </c>
      <c r="AN8">
        <f t="shared" si="9"/>
        <v>0</v>
      </c>
      <c r="AO8">
        <f t="shared" si="10"/>
        <v>0</v>
      </c>
      <c r="AP8">
        <f t="shared" si="11"/>
        <v>-17.693541858556259</v>
      </c>
      <c r="AQ8">
        <f t="shared" si="12"/>
        <v>-41.495096672889346</v>
      </c>
      <c r="AR8">
        <f t="shared" si="13"/>
        <v>-59.188638531445598</v>
      </c>
      <c r="AS8">
        <f t="shared" si="14"/>
        <v>-22.249124616990887</v>
      </c>
      <c r="AT8">
        <f t="shared" si="15"/>
        <v>2.0078509039053252</v>
      </c>
      <c r="AU8">
        <f t="shared" si="16"/>
        <v>-79.429912244531167</v>
      </c>
      <c r="AW8">
        <v>5</v>
      </c>
      <c r="AX8">
        <f>IF(Z8&gt;0, (R8*SUMPRODUCT(K8:$K$98, X8:$X$98)-K8*$AZ$3)/Z8, 0)</f>
        <v>162.77858032034885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1.187476E-3</v>
      </c>
      <c r="Q9" s="5">
        <f t="shared" si="30"/>
        <v>25</v>
      </c>
      <c r="R9">
        <f t="shared" si="0"/>
        <v>50000</v>
      </c>
      <c r="S9">
        <f t="shared" si="1"/>
        <v>194.76373655590399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153.92025321759093</v>
      </c>
      <c r="AC9">
        <f t="shared" si="27"/>
        <v>182.10445439818147</v>
      </c>
      <c r="AE9">
        <f t="shared" si="2"/>
        <v>0</v>
      </c>
      <c r="AF9">
        <f t="shared" si="3"/>
        <v>0</v>
      </c>
      <c r="AG9">
        <f t="shared" si="4"/>
        <v>-23.375046302050066</v>
      </c>
      <c r="AH9">
        <f t="shared" si="5"/>
        <v>-56.142708165320947</v>
      </c>
      <c r="AI9">
        <f t="shared" si="6"/>
        <v>-79.51775446737102</v>
      </c>
      <c r="AJ9">
        <f t="shared" si="7"/>
        <v>-28.184201180590549</v>
      </c>
      <c r="AK9">
        <f t="shared" si="28"/>
        <v>3.4324216467522777</v>
      </c>
      <c r="AL9">
        <f t="shared" si="8"/>
        <v>-104.26953400120929</v>
      </c>
      <c r="AN9">
        <f t="shared" si="9"/>
        <v>0</v>
      </c>
      <c r="AO9">
        <f t="shared" si="10"/>
        <v>0</v>
      </c>
      <c r="AP9">
        <f t="shared" si="11"/>
        <v>-16.315952423443683</v>
      </c>
      <c r="AQ9">
        <f t="shared" si="12"/>
        <v>-39.188018860451272</v>
      </c>
      <c r="AR9">
        <f t="shared" si="13"/>
        <v>-55.503971283894963</v>
      </c>
      <c r="AS9">
        <f t="shared" si="14"/>
        <v>-19.672777525790409</v>
      </c>
      <c r="AT9">
        <f t="shared" si="15"/>
        <v>2.3958552878116319</v>
      </c>
      <c r="AU9">
        <f t="shared" si="16"/>
        <v>-72.780893521873736</v>
      </c>
      <c r="AW9">
        <v>6</v>
      </c>
      <c r="AX9">
        <f>IF(Z9&gt;0, (R9*SUMPRODUCT(K9:$K$98, X9:$X$98)-K9*$AZ$3)/Z9, 0)</f>
        <v>194.76373655590399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1.2208430000000001E-3</v>
      </c>
      <c r="Q10" s="5">
        <f t="shared" si="30"/>
        <v>25</v>
      </c>
      <c r="R10">
        <f t="shared" si="0"/>
        <v>50000</v>
      </c>
      <c r="S10">
        <f t="shared" si="1"/>
        <v>208.27558091969817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182.10445439818147</v>
      </c>
      <c r="AC10">
        <f t="shared" si="27"/>
        <v>192.55292877439751</v>
      </c>
      <c r="AE10">
        <f t="shared" si="2"/>
        <v>0</v>
      </c>
      <c r="AF10">
        <f t="shared" si="3"/>
        <v>0</v>
      </c>
      <c r="AG10">
        <f t="shared" si="4"/>
        <v>-23.112758577377033</v>
      </c>
      <c r="AH10">
        <f t="shared" si="5"/>
        <v>-57.074523305067423</v>
      </c>
      <c r="AI10">
        <f t="shared" si="6"/>
        <v>-80.187281882444452</v>
      </c>
      <c r="AJ10">
        <f t="shared" si="7"/>
        <v>-10.448474376216041</v>
      </c>
      <c r="AK10">
        <f t="shared" si="28"/>
        <v>0.78304915391218033</v>
      </c>
      <c r="AL10">
        <f t="shared" si="8"/>
        <v>-89.852707104748319</v>
      </c>
      <c r="AN10">
        <f t="shared" si="9"/>
        <v>0</v>
      </c>
      <c r="AO10">
        <f t="shared" si="10"/>
        <v>0</v>
      </c>
      <c r="AP10">
        <f t="shared" si="11"/>
        <v>-15.301976366219057</v>
      </c>
      <c r="AQ10">
        <f t="shared" si="12"/>
        <v>-37.786619187127492</v>
      </c>
      <c r="AR10">
        <f t="shared" si="13"/>
        <v>-53.088595553346551</v>
      </c>
      <c r="AS10">
        <f t="shared" si="14"/>
        <v>-6.9174913687887276</v>
      </c>
      <c r="AT10">
        <f t="shared" si="15"/>
        <v>0.5184236060199362</v>
      </c>
      <c r="AU10">
        <f t="shared" si="16"/>
        <v>-59.487663316115345</v>
      </c>
      <c r="AW10">
        <v>7</v>
      </c>
      <c r="AX10">
        <f>IF(Z10&gt;0, (R10*SUMPRODUCT(K10:$K$98, X10:$X$98)-K10*$AZ$3)/Z10, 0)</f>
        <v>208.27558091969817</v>
      </c>
    </row>
    <row r="11" spans="1:52" x14ac:dyDescent="0.25">
      <c r="A11" t="s">
        <v>33</v>
      </c>
      <c r="C11" s="25">
        <f>AU100</f>
        <v>-1199.0011822091988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1.2533069999999999E-3</v>
      </c>
      <c r="Q11" s="5">
        <f t="shared" si="30"/>
        <v>25</v>
      </c>
      <c r="R11">
        <f t="shared" si="0"/>
        <v>50000</v>
      </c>
      <c r="S11">
        <f t="shared" si="1"/>
        <v>218.3774188600392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192.55292877439751</v>
      </c>
      <c r="AC11">
        <f t="shared" si="27"/>
        <v>199.62022772467753</v>
      </c>
      <c r="AE11">
        <f t="shared" si="2"/>
        <v>0</v>
      </c>
      <c r="AF11">
        <f t="shared" si="3"/>
        <v>0</v>
      </c>
      <c r="AG11">
        <f t="shared" si="4"/>
        <v>-22.852663609488925</v>
      </c>
      <c r="AH11">
        <f t="shared" si="5"/>
        <v>-57.934764228673345</v>
      </c>
      <c r="AI11">
        <f t="shared" si="6"/>
        <v>-80.787427838162273</v>
      </c>
      <c r="AJ11">
        <f t="shared" si="7"/>
        <v>-7.0672989502800192</v>
      </c>
      <c r="AK11">
        <f t="shared" si="28"/>
        <v>0.30808468603903605</v>
      </c>
      <c r="AL11">
        <f t="shared" si="8"/>
        <v>-87.546642102403254</v>
      </c>
      <c r="AN11">
        <f t="shared" si="9"/>
        <v>0</v>
      </c>
      <c r="AO11">
        <f t="shared" si="10"/>
        <v>0</v>
      </c>
      <c r="AP11">
        <f t="shared" si="11"/>
        <v>-14.387389243498715</v>
      </c>
      <c r="AQ11">
        <f t="shared" si="12"/>
        <v>-36.474085381546033</v>
      </c>
      <c r="AR11">
        <f t="shared" si="13"/>
        <v>-50.861474625044757</v>
      </c>
      <c r="AS11">
        <f t="shared" si="14"/>
        <v>-4.4493710945637321</v>
      </c>
      <c r="AT11">
        <f t="shared" si="15"/>
        <v>0.1939613855850143</v>
      </c>
      <c r="AU11">
        <f t="shared" si="16"/>
        <v>-55.116884334023467</v>
      </c>
      <c r="AW11">
        <v>8</v>
      </c>
      <c r="AX11">
        <f>IF(Z11&gt;0, (R11*SUMPRODUCT(K11:$K$98, X11:$X$98)-K11*$AZ$3)/Z11, 0)</f>
        <v>218.3774188600392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1.2947900000000001E-3</v>
      </c>
      <c r="Q12" s="5">
        <f t="shared" si="30"/>
        <v>25</v>
      </c>
      <c r="R12">
        <f t="shared" si="0"/>
        <v>50000</v>
      </c>
      <c r="S12">
        <f t="shared" si="1"/>
        <v>244.27606474766495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199.62022772467753</v>
      </c>
      <c r="AC12">
        <f t="shared" si="27"/>
        <v>220.77228663622668</v>
      </c>
      <c r="AE12">
        <f t="shared" si="2"/>
        <v>0</v>
      </c>
      <c r="AF12">
        <f t="shared" si="3"/>
        <v>0</v>
      </c>
      <c r="AG12">
        <f t="shared" si="4"/>
        <v>-22.594547573079105</v>
      </c>
      <c r="AH12">
        <f t="shared" si="5"/>
        <v>-59.178800629860334</v>
      </c>
      <c r="AI12">
        <f t="shared" si="6"/>
        <v>-81.773348202939445</v>
      </c>
      <c r="AJ12">
        <f t="shared" si="7"/>
        <v>-21.152058911549148</v>
      </c>
      <c r="AK12">
        <f t="shared" si="28"/>
        <v>4.1920247822182288</v>
      </c>
      <c r="AL12">
        <f t="shared" si="8"/>
        <v>-98.733382332270367</v>
      </c>
      <c r="AN12">
        <f t="shared" si="9"/>
        <v>0</v>
      </c>
      <c r="AO12">
        <f t="shared" si="10"/>
        <v>0</v>
      </c>
      <c r="AP12">
        <f t="shared" si="11"/>
        <v>-13.281873672591168</v>
      </c>
      <c r="AQ12">
        <f t="shared" si="12"/>
        <v>-34.787390697646508</v>
      </c>
      <c r="AR12">
        <f t="shared" si="13"/>
        <v>-48.069264370237676</v>
      </c>
      <c r="AS12">
        <f t="shared" si="14"/>
        <v>-12.433927852272397</v>
      </c>
      <c r="AT12">
        <f t="shared" si="15"/>
        <v>2.4642203350038763</v>
      </c>
      <c r="AU12">
        <f t="shared" si="16"/>
        <v>-58.0389718875062</v>
      </c>
      <c r="AW12">
        <v>9</v>
      </c>
      <c r="AX12">
        <f>IF(Z12&gt;0, (R12*SUMPRODUCT(K12:$K$98, X12:$X$98)-K12*$AZ$3)/Z12, 0)</f>
        <v>244.27606474766495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1.338077E-3</v>
      </c>
      <c r="Q13" s="5">
        <f t="shared" si="30"/>
        <v>25</v>
      </c>
      <c r="R13">
        <f t="shared" si="0"/>
        <v>50000</v>
      </c>
      <c r="S13">
        <f t="shared" si="1"/>
        <v>305.46755681828057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220.77228663622668</v>
      </c>
      <c r="AC13">
        <f t="shared" si="27"/>
        <v>272.9458782722254</v>
      </c>
      <c r="AE13">
        <f t="shared" si="2"/>
        <v>0</v>
      </c>
      <c r="AF13">
        <f t="shared" si="3"/>
        <v>0</v>
      </c>
      <c r="AG13">
        <f t="shared" si="4"/>
        <v>-22.338368852915373</v>
      </c>
      <c r="AH13">
        <f t="shared" si="5"/>
        <v>-60.466488865885935</v>
      </c>
      <c r="AI13">
        <f t="shared" si="6"/>
        <v>-82.804857718801316</v>
      </c>
      <c r="AJ13">
        <f t="shared" si="7"/>
        <v>-52.173591635998719</v>
      </c>
      <c r="AK13">
        <f t="shared" si="28"/>
        <v>15.454060064535868</v>
      </c>
      <c r="AL13">
        <f t="shared" si="8"/>
        <v>-119.52438929026417</v>
      </c>
      <c r="AN13">
        <f t="shared" si="9"/>
        <v>0</v>
      </c>
      <c r="AO13">
        <f t="shared" si="10"/>
        <v>0</v>
      </c>
      <c r="AP13">
        <f t="shared" si="11"/>
        <v>-11.724359612667014</v>
      </c>
      <c r="AQ13">
        <f t="shared" si="12"/>
        <v>-31.736017282499585</v>
      </c>
      <c r="AR13">
        <f t="shared" si="13"/>
        <v>-43.460376895166604</v>
      </c>
      <c r="AS13">
        <f t="shared" si="14"/>
        <v>-27.383465402177379</v>
      </c>
      <c r="AT13">
        <f t="shared" si="15"/>
        <v>8.1111095830404647</v>
      </c>
      <c r="AU13">
        <f t="shared" si="16"/>
        <v>-62.732732714303516</v>
      </c>
      <c r="AW13">
        <v>10</v>
      </c>
      <c r="AX13">
        <f>IF(Z13&gt;0, (R13*SUMPRODUCT(K13:$K$98, X13:$X$98)-K13*$AZ$3)/Z13, 0)</f>
        <v>305.46755681828057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1.388577E-3</v>
      </c>
      <c r="Q14" s="5">
        <f t="shared" si="30"/>
        <v>25</v>
      </c>
      <c r="R14">
        <f t="shared" si="0"/>
        <v>50000</v>
      </c>
      <c r="S14">
        <f t="shared" si="1"/>
        <v>360.95598303802427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272.9458782722254</v>
      </c>
      <c r="AC14">
        <f t="shared" si="27"/>
        <v>318.85359521619466</v>
      </c>
      <c r="AE14">
        <f t="shared" si="2"/>
        <v>0</v>
      </c>
      <c r="AF14">
        <f t="shared" si="3"/>
        <v>0</v>
      </c>
      <c r="AG14">
        <f t="shared" si="4"/>
        <v>-22.083966619179545</v>
      </c>
      <c r="AH14">
        <f t="shared" si="5"/>
        <v>-62.03709041334934</v>
      </c>
      <c r="AI14">
        <f t="shared" si="6"/>
        <v>-84.121057032528881</v>
      </c>
      <c r="AJ14">
        <f t="shared" si="7"/>
        <v>-45.907716943969263</v>
      </c>
      <c r="AK14">
        <f t="shared" si="28"/>
        <v>19.10621147905578</v>
      </c>
      <c r="AL14">
        <f t="shared" si="8"/>
        <v>-110.92256249744236</v>
      </c>
      <c r="AN14">
        <f t="shared" si="9"/>
        <v>0</v>
      </c>
      <c r="AO14">
        <f t="shared" si="10"/>
        <v>0</v>
      </c>
      <c r="AP14">
        <f t="shared" si="11"/>
        <v>-10.348960571823628</v>
      </c>
      <c r="AQ14">
        <f t="shared" si="12"/>
        <v>-29.071743031925575</v>
      </c>
      <c r="AR14">
        <f t="shared" si="13"/>
        <v>-39.420703603749203</v>
      </c>
      <c r="AS14">
        <f t="shared" si="14"/>
        <v>-21.513216388534282</v>
      </c>
      <c r="AT14">
        <f t="shared" si="15"/>
        <v>8.953528715350787</v>
      </c>
      <c r="AU14">
        <f t="shared" si="16"/>
        <v>-51.980391276932693</v>
      </c>
      <c r="AW14">
        <v>11</v>
      </c>
      <c r="AX14">
        <f>IF(Z14&gt;0, (R14*SUMPRODUCT(K14:$K$98, X14:$X$98)-K14*$AZ$3)/Z14, 0)</f>
        <v>360.95598303802427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1.4580159999999999E-3</v>
      </c>
      <c r="Q15" s="5">
        <f t="shared" si="30"/>
        <v>25</v>
      </c>
      <c r="R15">
        <f t="shared" si="0"/>
        <v>50000</v>
      </c>
      <c r="S15">
        <f t="shared" si="1"/>
        <v>411.2360821150321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318.85359521619466</v>
      </c>
      <c r="AC15">
        <f t="shared" si="27"/>
        <v>359.10661488647338</v>
      </c>
      <c r="AE15">
        <f t="shared" si="2"/>
        <v>0</v>
      </c>
      <c r="AF15">
        <f t="shared" si="3"/>
        <v>0</v>
      </c>
      <c r="AG15">
        <f t="shared" si="4"/>
        <v>-21.83092817631352</v>
      </c>
      <c r="AH15">
        <f t="shared" si="5"/>
        <v>-64.397553348459354</v>
      </c>
      <c r="AI15">
        <f t="shared" si="6"/>
        <v>-86.228481524772874</v>
      </c>
      <c r="AJ15">
        <f t="shared" si="7"/>
        <v>-40.253019670278718</v>
      </c>
      <c r="AK15">
        <f t="shared" si="28"/>
        <v>22.31975166513363</v>
      </c>
      <c r="AL15">
        <f t="shared" si="8"/>
        <v>-104.16174952991796</v>
      </c>
      <c r="AN15">
        <f t="shared" si="9"/>
        <v>0</v>
      </c>
      <c r="AO15">
        <f t="shared" si="10"/>
        <v>0</v>
      </c>
      <c r="AP15">
        <f t="shared" si="11"/>
        <v>-9.1342696571502717</v>
      </c>
      <c r="AQ15">
        <f t="shared" si="12"/>
        <v>-26.94455374479999</v>
      </c>
      <c r="AR15">
        <f t="shared" si="13"/>
        <v>-36.07882340195026</v>
      </c>
      <c r="AS15">
        <f t="shared" si="14"/>
        <v>-16.842249363535238</v>
      </c>
      <c r="AT15">
        <f t="shared" si="15"/>
        <v>9.3387980915608804</v>
      </c>
      <c r="AU15">
        <f t="shared" si="16"/>
        <v>-43.582274673924616</v>
      </c>
      <c r="AW15">
        <v>12</v>
      </c>
      <c r="AX15">
        <f>IF(Z15&gt;0, (R15*SUMPRODUCT(K15:$K$98, X15:$X$98)-K15*$AZ$3)/Z15, 0)</f>
        <v>411.2360821150321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1.5382760000000001E-3</v>
      </c>
      <c r="Q16" s="5">
        <f t="shared" si="30"/>
        <v>25</v>
      </c>
      <c r="R16">
        <f t="shared" si="0"/>
        <v>50000</v>
      </c>
      <c r="S16">
        <f t="shared" si="1"/>
        <v>456.53007186172397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359.10661488647338</v>
      </c>
      <c r="AC16">
        <f t="shared" si="27"/>
        <v>394.05917069721295</v>
      </c>
      <c r="AE16">
        <f t="shared" si="2"/>
        <v>0</v>
      </c>
      <c r="AF16">
        <f t="shared" si="3"/>
        <v>0</v>
      </c>
      <c r="AG16">
        <f t="shared" si="4"/>
        <v>-21.579036901679036</v>
      </c>
      <c r="AH16">
        <f t="shared" si="5"/>
        <v>-67.163985742693711</v>
      </c>
      <c r="AI16">
        <f t="shared" si="6"/>
        <v>-88.743022644372743</v>
      </c>
      <c r="AJ16">
        <f t="shared" si="7"/>
        <v>-34.952555810739568</v>
      </c>
      <c r="AK16">
        <f t="shared" si="28"/>
        <v>25.137463042053138</v>
      </c>
      <c r="AL16">
        <f t="shared" si="8"/>
        <v>-98.55811541305917</v>
      </c>
      <c r="AN16">
        <f t="shared" si="9"/>
        <v>0</v>
      </c>
      <c r="AO16">
        <f t="shared" si="10"/>
        <v>0</v>
      </c>
      <c r="AP16">
        <f t="shared" si="11"/>
        <v>-8.0614963685603964</v>
      </c>
      <c r="AQ16">
        <f t="shared" si="12"/>
        <v>-25.091121055575876</v>
      </c>
      <c r="AR16">
        <f t="shared" si="13"/>
        <v>-33.152617424136267</v>
      </c>
      <c r="AS16">
        <f t="shared" si="14"/>
        <v>-13.057575415622813</v>
      </c>
      <c r="AT16">
        <f t="shared" si="15"/>
        <v>9.3908531669717377</v>
      </c>
      <c r="AU16">
        <f t="shared" si="16"/>
        <v>-36.819339672787343</v>
      </c>
      <c r="AW16">
        <v>13</v>
      </c>
      <c r="AX16">
        <f>IF(Z16&gt;0, (R16*SUMPRODUCT(K16:$K$98, X16:$X$98)-K16*$AZ$3)/Z16, 0)</f>
        <v>456.53007186172397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1.6203400000000001E-3</v>
      </c>
      <c r="Q17" s="5">
        <f t="shared" si="30"/>
        <v>25</v>
      </c>
      <c r="R17">
        <f t="shared" si="0"/>
        <v>50000</v>
      </c>
      <c r="S17">
        <f t="shared" si="1"/>
        <v>497.26619192539727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394.05917069721295</v>
      </c>
      <c r="AC17">
        <f t="shared" si="27"/>
        <v>424.23332603051176</v>
      </c>
      <c r="AE17">
        <f t="shared" si="2"/>
        <v>0</v>
      </c>
      <c r="AF17">
        <f t="shared" si="3"/>
        <v>0</v>
      </c>
      <c r="AG17">
        <f t="shared" si="4"/>
        <v>-21.328281156008977</v>
      </c>
      <c r="AH17">
        <f t="shared" si="5"/>
        <v>-69.930753306533219</v>
      </c>
      <c r="AI17">
        <f t="shared" si="6"/>
        <v>-91.259034462542189</v>
      </c>
      <c r="AJ17">
        <f t="shared" si="7"/>
        <v>-30.174155333298813</v>
      </c>
      <c r="AK17">
        <f t="shared" si="28"/>
        <v>27.584141948804909</v>
      </c>
      <c r="AL17">
        <f t="shared" si="8"/>
        <v>-93.84904784703609</v>
      </c>
      <c r="AN17">
        <f t="shared" si="9"/>
        <v>0</v>
      </c>
      <c r="AO17">
        <f t="shared" si="10"/>
        <v>0</v>
      </c>
      <c r="AP17">
        <f t="shared" si="11"/>
        <v>-7.1141241427222841</v>
      </c>
      <c r="AQ17">
        <f t="shared" si="12"/>
        <v>-23.325651831844915</v>
      </c>
      <c r="AR17">
        <f t="shared" si="13"/>
        <v>-30.439775974567198</v>
      </c>
      <c r="AS17">
        <f t="shared" si="14"/>
        <v>-10.064696980159367</v>
      </c>
      <c r="AT17">
        <f t="shared" si="15"/>
        <v>9.2007887911297619</v>
      </c>
      <c r="AU17">
        <f t="shared" si="16"/>
        <v>-31.303684163596799</v>
      </c>
      <c r="AW17">
        <v>14</v>
      </c>
      <c r="AX17">
        <f>IF(Z17&gt;0, (R17*SUMPRODUCT(K17:$K$98, X17:$X$98)-K17*$AZ$3)/Z17, 0)</f>
        <v>497.26619192539727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1.7069120000000001E-3</v>
      </c>
      <c r="Q18" s="5">
        <f t="shared" si="30"/>
        <v>25</v>
      </c>
      <c r="R18">
        <f t="shared" si="0"/>
        <v>50000</v>
      </c>
      <c r="S18">
        <f t="shared" si="1"/>
        <v>534.01533285061555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424.23332603051176</v>
      </c>
      <c r="AC18">
        <f t="shared" si="27"/>
        <v>450.25167097444773</v>
      </c>
      <c r="AE18">
        <f t="shared" si="2"/>
        <v>0</v>
      </c>
      <c r="AF18">
        <f t="shared" si="3"/>
        <v>0</v>
      </c>
      <c r="AG18">
        <f t="shared" si="4"/>
        <v>-21.078592845404323</v>
      </c>
      <c r="AH18">
        <f t="shared" si="5"/>
        <v>-72.810998089131203</v>
      </c>
      <c r="AI18">
        <f t="shared" si="6"/>
        <v>-93.889590934535534</v>
      </c>
      <c r="AJ18">
        <f t="shared" si="7"/>
        <v>-26.018344943935972</v>
      </c>
      <c r="AK18">
        <f t="shared" si="28"/>
        <v>29.696332822135826</v>
      </c>
      <c r="AL18">
        <f t="shared" si="8"/>
        <v>-90.211603056335676</v>
      </c>
      <c r="AN18">
        <f t="shared" si="9"/>
        <v>0</v>
      </c>
      <c r="AO18">
        <f t="shared" si="10"/>
        <v>0</v>
      </c>
      <c r="AP18">
        <f t="shared" si="11"/>
        <v>-6.2775354619878208</v>
      </c>
      <c r="AQ18">
        <f t="shared" si="12"/>
        <v>-21.68425690839711</v>
      </c>
      <c r="AR18">
        <f t="shared" si="13"/>
        <v>-27.961792370384934</v>
      </c>
      <c r="AS18">
        <f t="shared" si="14"/>
        <v>-7.748671092311552</v>
      </c>
      <c r="AT18">
        <f t="shared" si="15"/>
        <v>8.8440335533401058</v>
      </c>
      <c r="AU18">
        <f t="shared" si="16"/>
        <v>-26.866429909356381</v>
      </c>
      <c r="AW18">
        <v>15</v>
      </c>
      <c r="AX18">
        <f>IF(Z18&gt;0, (R18*SUMPRODUCT(K18:$K$98, X18:$X$98)-K18*$AZ$3)/Z18, 0)</f>
        <v>534.01533285061555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1.807012E-3</v>
      </c>
      <c r="Q19" s="5">
        <f t="shared" si="30"/>
        <v>25</v>
      </c>
      <c r="R19">
        <f t="shared" si="0"/>
        <v>50000</v>
      </c>
      <c r="S19">
        <f t="shared" si="1"/>
        <v>567.24791240568879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450.25167097444773</v>
      </c>
      <c r="AC19">
        <f t="shared" si="27"/>
        <v>472.62455404442642</v>
      </c>
      <c r="AE19">
        <f t="shared" si="2"/>
        <v>0</v>
      </c>
      <c r="AF19">
        <f t="shared" si="3"/>
        <v>0</v>
      </c>
      <c r="AG19">
        <f t="shared" si="4"/>
        <v>-20.829717646735521</v>
      </c>
      <c r="AH19">
        <f t="shared" si="5"/>
        <v>-76.178540429519515</v>
      </c>
      <c r="AI19">
        <f t="shared" si="6"/>
        <v>-97.008258076255032</v>
      </c>
      <c r="AJ19">
        <f t="shared" si="7"/>
        <v>-22.372883069978684</v>
      </c>
      <c r="AK19">
        <f t="shared" si="28"/>
        <v>31.517616968211346</v>
      </c>
      <c r="AL19">
        <f t="shared" si="8"/>
        <v>-87.863524178022374</v>
      </c>
      <c r="AN19">
        <f t="shared" si="9"/>
        <v>0</v>
      </c>
      <c r="AO19">
        <f t="shared" si="10"/>
        <v>0</v>
      </c>
      <c r="AP19">
        <f t="shared" si="11"/>
        <v>-5.5387647548729504</v>
      </c>
      <c r="AQ19">
        <f t="shared" si="12"/>
        <v>-20.256396268281311</v>
      </c>
      <c r="AR19">
        <f t="shared" si="13"/>
        <v>-25.795161023154261</v>
      </c>
      <c r="AS19">
        <f t="shared" si="14"/>
        <v>-5.9491030226380621</v>
      </c>
      <c r="AT19">
        <f t="shared" si="15"/>
        <v>8.3807504730374216</v>
      </c>
      <c r="AU19">
        <f t="shared" si="16"/>
        <v>-23.363513572754904</v>
      </c>
      <c r="AW19">
        <v>16</v>
      </c>
      <c r="AX19">
        <f>IF(Z19&gt;0, (R19*SUMPRODUCT(K19:$K$98, X19:$X$98)-K19*$AZ$3)/Z19, 0)</f>
        <v>567.24791240568879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1.90621E-3</v>
      </c>
      <c r="Q20" s="5">
        <f t="shared" si="30"/>
        <v>25</v>
      </c>
      <c r="R20">
        <f t="shared" si="0"/>
        <v>50000</v>
      </c>
      <c r="S20">
        <f t="shared" si="1"/>
        <v>597.25938552880473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472.62455404442642</v>
      </c>
      <c r="AC20">
        <f t="shared" si="27"/>
        <v>491.70488989969505</v>
      </c>
      <c r="AE20">
        <f t="shared" si="2"/>
        <v>0</v>
      </c>
      <c r="AF20">
        <f t="shared" si="3"/>
        <v>0</v>
      </c>
      <c r="AG20">
        <f t="shared" si="4"/>
        <v>-20.58171465419278</v>
      </c>
      <c r="AH20">
        <f t="shared" si="5"/>
        <v>-79.411632150767431</v>
      </c>
      <c r="AI20">
        <f t="shared" si="6"/>
        <v>-99.993346804960211</v>
      </c>
      <c r="AJ20">
        <f t="shared" si="7"/>
        <v>-19.080335855268629</v>
      </c>
      <c r="AK20">
        <f t="shared" si="28"/>
        <v>33.083718783109852</v>
      </c>
      <c r="AL20">
        <f t="shared" si="8"/>
        <v>-85.989963877118981</v>
      </c>
      <c r="AN20">
        <f t="shared" si="9"/>
        <v>0</v>
      </c>
      <c r="AO20">
        <f t="shared" si="10"/>
        <v>0</v>
      </c>
      <c r="AP20">
        <f t="shared" si="11"/>
        <v>-4.8864455880007442</v>
      </c>
      <c r="AQ20">
        <f t="shared" si="12"/>
        <v>-18.853658506047083</v>
      </c>
      <c r="AR20">
        <f t="shared" si="13"/>
        <v>-23.740104094047826</v>
      </c>
      <c r="AS20">
        <f t="shared" si="14"/>
        <v>-4.5299929828031376</v>
      </c>
      <c r="AT20">
        <f t="shared" si="15"/>
        <v>7.8546318612697199</v>
      </c>
      <c r="AU20">
        <f t="shared" si="16"/>
        <v>-20.415465215581243</v>
      </c>
      <c r="AW20">
        <v>17</v>
      </c>
      <c r="AX20">
        <f>IF(Z20&gt;0, (R20*SUMPRODUCT(K20:$K$98, X20:$X$98)-K20*$AZ$3)/Z20, 0)</f>
        <v>597.25938552880473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2.0198360000000001E-3</v>
      </c>
      <c r="Q21" s="5">
        <f t="shared" si="30"/>
        <v>25</v>
      </c>
      <c r="R21">
        <f t="shared" si="0"/>
        <v>50000</v>
      </c>
      <c r="S21">
        <f t="shared" si="1"/>
        <v>624.52686919292978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491.70488989969505</v>
      </c>
      <c r="AC21">
        <f t="shared" si="27"/>
        <v>507.9733136468173</v>
      </c>
      <c r="AE21">
        <f t="shared" si="2"/>
        <v>0</v>
      </c>
      <c r="AF21">
        <f t="shared" si="3"/>
        <v>0</v>
      </c>
      <c r="AG21">
        <f t="shared" si="4"/>
        <v>-20.334325819450587</v>
      </c>
      <c r="AH21">
        <f t="shared" si="5"/>
        <v>-83.143376400532262</v>
      </c>
      <c r="AI21">
        <f t="shared" si="6"/>
        <v>-103.47770221998285</v>
      </c>
      <c r="AJ21">
        <f t="shared" si="7"/>
        <v>-16.268423747122256</v>
      </c>
      <c r="AK21">
        <f t="shared" si="28"/>
        <v>34.419342292978655</v>
      </c>
      <c r="AL21">
        <f t="shared" si="8"/>
        <v>-85.326783674126446</v>
      </c>
      <c r="AN21">
        <f t="shared" si="9"/>
        <v>0</v>
      </c>
      <c r="AO21">
        <f t="shared" si="10"/>
        <v>0</v>
      </c>
      <c r="AP21">
        <f t="shared" si="11"/>
        <v>-4.3104565298304038</v>
      </c>
      <c r="AQ21">
        <f t="shared" si="12"/>
        <v>-17.624676269080485</v>
      </c>
      <c r="AR21">
        <f t="shared" si="13"/>
        <v>-21.935132798910889</v>
      </c>
      <c r="AS21">
        <f t="shared" si="14"/>
        <v>-3.4485693793572656</v>
      </c>
      <c r="AT21">
        <f t="shared" si="15"/>
        <v>7.2961887232731595</v>
      </c>
      <c r="AU21">
        <f t="shared" si="16"/>
        <v>-18.087513454994994</v>
      </c>
      <c r="AW21">
        <v>18</v>
      </c>
      <c r="AX21">
        <f>IF(Z21&gt;0, (R21*SUMPRODUCT(K21:$K$98, X21:$X$98)-K21*$AZ$3)/Z21, 0)</f>
        <v>624.52686919292978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2.1424809999999999E-3</v>
      </c>
      <c r="Q22" s="5">
        <f t="shared" si="30"/>
        <v>25</v>
      </c>
      <c r="R22">
        <f t="shared" si="0"/>
        <v>50000</v>
      </c>
      <c r="S22">
        <f t="shared" si="1"/>
        <v>649.29658248461317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507.9733136468173</v>
      </c>
      <c r="AC22">
        <f t="shared" si="27"/>
        <v>521.70763938949563</v>
      </c>
      <c r="AE22">
        <f t="shared" si="2"/>
        <v>0</v>
      </c>
      <c r="AF22">
        <f t="shared" si="3"/>
        <v>0</v>
      </c>
      <c r="AG22">
        <f t="shared" si="4"/>
        <v>-20.087416654540103</v>
      </c>
      <c r="AH22">
        <f t="shared" si="5"/>
        <v>-87.13181343196463</v>
      </c>
      <c r="AI22">
        <f t="shared" si="6"/>
        <v>-107.21923008650474</v>
      </c>
      <c r="AJ22">
        <f t="shared" si="7"/>
        <v>-13.734325742678323</v>
      </c>
      <c r="AK22">
        <f t="shared" si="28"/>
        <v>35.558131955277211</v>
      </c>
      <c r="AL22">
        <f t="shared" si="8"/>
        <v>-85.395423873905855</v>
      </c>
      <c r="AN22">
        <f t="shared" si="9"/>
        <v>0</v>
      </c>
      <c r="AO22">
        <f t="shared" si="10"/>
        <v>0</v>
      </c>
      <c r="AP22">
        <f t="shared" si="11"/>
        <v>-3.8018900833175113</v>
      </c>
      <c r="AQ22">
        <f t="shared" si="12"/>
        <v>-16.491198600870668</v>
      </c>
      <c r="AR22">
        <f t="shared" si="13"/>
        <v>-20.293088684188177</v>
      </c>
      <c r="AS22">
        <f t="shared" si="14"/>
        <v>-2.5994580458079621</v>
      </c>
      <c r="AT22">
        <f t="shared" si="15"/>
        <v>6.7299898034180066</v>
      </c>
      <c r="AU22">
        <f t="shared" si="16"/>
        <v>-16.162556926578134</v>
      </c>
      <c r="AW22">
        <v>19</v>
      </c>
      <c r="AX22">
        <f>IF(Z22&gt;0, (R22*SUMPRODUCT(K22:$K$98, X22:$X$98)-K22*$AZ$3)/Z22, 0)</f>
        <v>649.29658248461317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2.275947E-3</v>
      </c>
      <c r="Q23" s="5">
        <f t="shared" si="30"/>
        <v>25</v>
      </c>
      <c r="R23">
        <f t="shared" si="0"/>
        <v>50000</v>
      </c>
      <c r="S23">
        <f t="shared" si="1"/>
        <v>671.86666971245393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521.70763938949563</v>
      </c>
      <c r="AC23">
        <f t="shared" si="27"/>
        <v>533.21554972769491</v>
      </c>
      <c r="AE23">
        <f t="shared" si="2"/>
        <v>0</v>
      </c>
      <c r="AF23">
        <f t="shared" si="3"/>
        <v>0</v>
      </c>
      <c r="AG23">
        <f t="shared" si="4"/>
        <v>-19.840824592322051</v>
      </c>
      <c r="AH23">
        <f t="shared" si="5"/>
        <v>-91.435791345301169</v>
      </c>
      <c r="AI23">
        <f t="shared" si="6"/>
        <v>-111.27661593762322</v>
      </c>
      <c r="AJ23">
        <f t="shared" si="7"/>
        <v>-11.507910338199281</v>
      </c>
      <c r="AK23">
        <f t="shared" si="28"/>
        <v>36.519534757264694</v>
      </c>
      <c r="AL23">
        <f t="shared" si="8"/>
        <v>-86.264991518557807</v>
      </c>
      <c r="AN23">
        <f t="shared" si="9"/>
        <v>0</v>
      </c>
      <c r="AO23">
        <f t="shared" si="10"/>
        <v>0</v>
      </c>
      <c r="AP23">
        <f t="shared" si="11"/>
        <v>-3.3528734662097142</v>
      </c>
      <c r="AQ23">
        <f t="shared" si="12"/>
        <v>-15.451607731171856</v>
      </c>
      <c r="AR23">
        <f t="shared" si="13"/>
        <v>-18.80448119738157</v>
      </c>
      <c r="AS23">
        <f t="shared" si="14"/>
        <v>-1.9447058283757106</v>
      </c>
      <c r="AT23">
        <f t="shared" si="15"/>
        <v>6.171385595200503</v>
      </c>
      <c r="AU23">
        <f t="shared" si="16"/>
        <v>-14.577801430556779</v>
      </c>
      <c r="AW23">
        <v>20</v>
      </c>
      <c r="AX23">
        <f>IF(Z23&gt;0, (R23*SUMPRODUCT(K23:$K$98, X23:$X$98)-K23*$AZ$3)/Z23, 0)</f>
        <v>671.86666971245393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2.4175300000000002E-3</v>
      </c>
      <c r="Q24" s="5">
        <f t="shared" si="30"/>
        <v>25</v>
      </c>
      <c r="R24">
        <f t="shared" si="0"/>
        <v>50000</v>
      </c>
      <c r="S24">
        <f t="shared" si="1"/>
        <v>692.49600136466256</v>
      </c>
      <c r="U24">
        <f t="shared" ref="U24:U69" si="34">M24</f>
        <v>2.4175300000000002E-3</v>
      </c>
      <c r="V24">
        <f t="shared" si="21"/>
        <v>0.01</v>
      </c>
      <c r="W24">
        <f t="shared" ref="W24:W69" si="35">Z23</f>
        <v>0.79363298369288204</v>
      </c>
      <c r="X24">
        <f t="shared" ref="X24:X69" si="36">U24*W24</f>
        <v>1.9186315470670532E-3</v>
      </c>
      <c r="Y24">
        <f t="shared" ref="Y24:Y69" si="37">V24*W24</f>
        <v>7.9363298369288203E-3</v>
      </c>
      <c r="Z24">
        <f t="shared" ref="Z24:Z69" si="38">MAX(0, W24-X24-Y24)</f>
        <v>0.78377802230888616</v>
      </c>
      <c r="AB24">
        <f t="shared" si="26"/>
        <v>533.21554972769491</v>
      </c>
      <c r="AC24">
        <f t="shared" si="27"/>
        <v>542.76314640640692</v>
      </c>
      <c r="AE24">
        <f t="shared" si="2"/>
        <v>0</v>
      </c>
      <c r="AF24">
        <f t="shared" si="3"/>
        <v>0</v>
      </c>
      <c r="AG24">
        <f t="shared" si="4"/>
        <v>-19.594450557722155</v>
      </c>
      <c r="AH24">
        <f t="shared" si="5"/>
        <v>-95.931577353352665</v>
      </c>
      <c r="AI24">
        <f t="shared" si="6"/>
        <v>-115.52602791107482</v>
      </c>
      <c r="AJ24">
        <f t="shared" si="7"/>
        <v>-9.5475966787120115</v>
      </c>
      <c r="AK24">
        <f t="shared" si="28"/>
        <v>37.325088480938646</v>
      </c>
      <c r="AL24">
        <f t="shared" ref="AL24:AL69" si="39">SUM(AI24:AK24)</f>
        <v>-87.748536108848185</v>
      </c>
      <c r="AN24">
        <f t="shared" si="9"/>
        <v>0</v>
      </c>
      <c r="AO24">
        <f t="shared" si="10"/>
        <v>0</v>
      </c>
      <c r="AP24">
        <f t="shared" si="11"/>
        <v>-2.9564634458543315</v>
      </c>
      <c r="AQ24">
        <f t="shared" si="12"/>
        <v>-14.474414626367805</v>
      </c>
      <c r="AR24">
        <f t="shared" si="13"/>
        <v>-17.430878072222136</v>
      </c>
      <c r="AS24">
        <f t="shared" si="14"/>
        <v>-1.440567087769042</v>
      </c>
      <c r="AT24">
        <f t="shared" si="15"/>
        <v>5.6317098242739316</v>
      </c>
      <c r="AU24">
        <f t="shared" si="16"/>
        <v>-13.239735335717247</v>
      </c>
      <c r="AW24">
        <v>21</v>
      </c>
      <c r="AX24">
        <f>IF(Z24&gt;0, (R24*SUMPRODUCT(K24:$K$98, X24:$X$98)-K24*$AZ$3)/Z24, 0)</f>
        <v>692.49600136466256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3.6493060000000002E-3</v>
      </c>
      <c r="Q25" s="5">
        <f t="shared" si="30"/>
        <v>25</v>
      </c>
      <c r="R25">
        <f t="shared" si="0"/>
        <v>50000</v>
      </c>
      <c r="S25">
        <f t="shared" si="1"/>
        <v>712.22829807604523</v>
      </c>
      <c r="U25">
        <f t="shared" si="34"/>
        <v>3.6493060000000002E-3</v>
      </c>
      <c r="V25">
        <f t="shared" si="21"/>
        <v>0.01</v>
      </c>
      <c r="W25">
        <f t="shared" si="35"/>
        <v>0.78377802230888616</v>
      </c>
      <c r="X25">
        <f t="shared" si="36"/>
        <v>2.8602458394799521E-3</v>
      </c>
      <c r="Y25">
        <f t="shared" si="37"/>
        <v>7.8377802230888624E-3</v>
      </c>
      <c r="Z25">
        <f t="shared" si="38"/>
        <v>0.77307999624631729</v>
      </c>
      <c r="AB25">
        <f t="shared" si="26"/>
        <v>542.76314640640692</v>
      </c>
      <c r="AC25">
        <f t="shared" si="27"/>
        <v>550.60945000314996</v>
      </c>
      <c r="AE25">
        <f t="shared" si="2"/>
        <v>0</v>
      </c>
      <c r="AF25">
        <f t="shared" si="3"/>
        <v>0</v>
      </c>
      <c r="AG25">
        <f t="shared" si="4"/>
        <v>-19.326999906157933</v>
      </c>
      <c r="AH25">
        <f t="shared" si="5"/>
        <v>-143.01229197399761</v>
      </c>
      <c r="AI25">
        <f t="shared" si="6"/>
        <v>-162.33929188015554</v>
      </c>
      <c r="AJ25">
        <f t="shared" si="7"/>
        <v>-7.8463035967430415</v>
      </c>
      <c r="AK25">
        <f t="shared" si="28"/>
        <v>37.993420248448487</v>
      </c>
      <c r="AL25">
        <f t="shared" si="39"/>
        <v>-132.19217522845008</v>
      </c>
      <c r="AN25">
        <f t="shared" si="9"/>
        <v>0</v>
      </c>
      <c r="AO25">
        <f t="shared" si="10"/>
        <v>0</v>
      </c>
      <c r="AP25">
        <f t="shared" si="11"/>
        <v>-2.6036694389321884</v>
      </c>
      <c r="AQ25">
        <f t="shared" si="12"/>
        <v>-19.266142485244441</v>
      </c>
      <c r="AR25">
        <f t="shared" si="13"/>
        <v>-21.869811924176627</v>
      </c>
      <c r="AS25">
        <f t="shared" si="14"/>
        <v>-1.0570280427700762</v>
      </c>
      <c r="AT25">
        <f t="shared" si="15"/>
        <v>5.1183477860872904</v>
      </c>
      <c r="AU25">
        <f t="shared" si="16"/>
        <v>-17.808492180859414</v>
      </c>
      <c r="AW25">
        <v>22</v>
      </c>
      <c r="AX25">
        <f>IF(Z25&gt;0, (R25*SUMPRODUCT(K25:$K$98, X25:$X$98)-K25*$AZ$3)/Z25, 0)</f>
        <v>712.22829807604523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5.0597569999999998E-3</v>
      </c>
      <c r="Q26" s="5">
        <f t="shared" si="30"/>
        <v>25</v>
      </c>
      <c r="R26">
        <f t="shared" si="0"/>
        <v>50000</v>
      </c>
      <c r="S26">
        <f t="shared" si="1"/>
        <v>723.98909730690048</v>
      </c>
      <c r="U26">
        <f t="shared" si="34"/>
        <v>5.0597569999999998E-3</v>
      </c>
      <c r="V26">
        <f t="shared" si="21"/>
        <v>0.01</v>
      </c>
      <c r="W26">
        <f t="shared" si="35"/>
        <v>0.77307999624631729</v>
      </c>
      <c r="X26">
        <f t="shared" si="36"/>
        <v>3.9115969225672776E-3</v>
      </c>
      <c r="Y26">
        <f t="shared" si="37"/>
        <v>7.7307999624631734E-3</v>
      </c>
      <c r="Z26">
        <f t="shared" si="38"/>
        <v>0.76143759936128685</v>
      </c>
      <c r="AB26">
        <f t="shared" si="26"/>
        <v>550.60945000314996</v>
      </c>
      <c r="AC26">
        <f t="shared" si="27"/>
        <v>551.27252021711138</v>
      </c>
      <c r="AE26">
        <f t="shared" si="2"/>
        <v>0</v>
      </c>
      <c r="AF26">
        <f t="shared" si="3"/>
        <v>0</v>
      </c>
      <c r="AG26">
        <f t="shared" si="4"/>
        <v>-19.035939984032172</v>
      </c>
      <c r="AH26">
        <f t="shared" si="5"/>
        <v>-195.57984612836387</v>
      </c>
      <c r="AI26">
        <f t="shared" si="6"/>
        <v>-214.61578611239605</v>
      </c>
      <c r="AJ26">
        <f t="shared" si="7"/>
        <v>-0.66307021396141863</v>
      </c>
      <c r="AK26">
        <f t="shared" si="28"/>
        <v>38.542661500220504</v>
      </c>
      <c r="AL26">
        <f t="shared" si="39"/>
        <v>-176.73619482613697</v>
      </c>
      <c r="AN26">
        <f t="shared" si="9"/>
        <v>0</v>
      </c>
      <c r="AO26">
        <f t="shared" si="10"/>
        <v>0</v>
      </c>
      <c r="AP26">
        <f t="shared" si="11"/>
        <v>-2.2896953659585209</v>
      </c>
      <c r="AQ26">
        <f t="shared" si="12"/>
        <v>-23.52488333807716</v>
      </c>
      <c r="AR26">
        <f t="shared" si="13"/>
        <v>-25.814578704035682</v>
      </c>
      <c r="AS26">
        <f t="shared" si="14"/>
        <v>-7.975591420681688E-2</v>
      </c>
      <c r="AT26">
        <f t="shared" si="15"/>
        <v>4.6360176331082101</v>
      </c>
      <c r="AU26">
        <f t="shared" si="16"/>
        <v>-21.258316985134289</v>
      </c>
      <c r="AW26">
        <v>23</v>
      </c>
      <c r="AX26">
        <f>IF(Z26&gt;0, (R26*SUMPRODUCT(K26:$K$98, X26:$X$98)-K26*$AZ$3)/Z26, 0)</f>
        <v>723.98909730690048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6.5505219999999996E-3</v>
      </c>
      <c r="Q27" s="5">
        <f t="shared" si="30"/>
        <v>25</v>
      </c>
      <c r="R27">
        <f t="shared" si="0"/>
        <v>50000</v>
      </c>
      <c r="S27">
        <f t="shared" si="1"/>
        <v>728.52000557083022</v>
      </c>
      <c r="U27">
        <f t="shared" si="34"/>
        <v>6.5505219999999996E-3</v>
      </c>
      <c r="V27">
        <f t="shared" si="21"/>
        <v>0.01</v>
      </c>
      <c r="W27">
        <f t="shared" si="35"/>
        <v>0.76143759936128685</v>
      </c>
      <c r="X27">
        <f t="shared" si="36"/>
        <v>4.9878137462432953E-3</v>
      </c>
      <c r="Y27">
        <f t="shared" si="37"/>
        <v>7.6143759936128687E-3</v>
      </c>
      <c r="Z27">
        <f t="shared" si="38"/>
        <v>0.74883540962143069</v>
      </c>
      <c r="AB27">
        <f t="shared" si="26"/>
        <v>551.27252021711138</v>
      </c>
      <c r="AC27">
        <f t="shared" si="27"/>
        <v>545.5415767890396</v>
      </c>
      <c r="AE27">
        <f t="shared" si="2"/>
        <v>0</v>
      </c>
      <c r="AF27">
        <f t="shared" si="3"/>
        <v>0</v>
      </c>
      <c r="AG27">
        <f t="shared" si="4"/>
        <v>-18.720885240535768</v>
      </c>
      <c r="AH27">
        <f t="shared" si="5"/>
        <v>-249.39068731216477</v>
      </c>
      <c r="AI27">
        <f t="shared" si="6"/>
        <v>-268.11157255270052</v>
      </c>
      <c r="AJ27">
        <f t="shared" si="7"/>
        <v>5.7309434280717824</v>
      </c>
      <c r="AK27">
        <f t="shared" si="28"/>
        <v>38.589076415197802</v>
      </c>
      <c r="AL27">
        <f t="shared" si="39"/>
        <v>-223.79155270943093</v>
      </c>
      <c r="AN27">
        <f t="shared" si="9"/>
        <v>0</v>
      </c>
      <c r="AO27">
        <f t="shared" si="10"/>
        <v>0</v>
      </c>
      <c r="AP27">
        <f t="shared" si="11"/>
        <v>-2.0105354575276126</v>
      </c>
      <c r="AQ27">
        <f t="shared" si="12"/>
        <v>-26.783392621445248</v>
      </c>
      <c r="AR27">
        <f t="shared" si="13"/>
        <v>-28.793928078972861</v>
      </c>
      <c r="AS27">
        <f t="shared" si="14"/>
        <v>0.61547650226893935</v>
      </c>
      <c r="AT27">
        <f t="shared" si="15"/>
        <v>4.1442862027702567</v>
      </c>
      <c r="AU27">
        <f t="shared" si="16"/>
        <v>-24.034165373933664</v>
      </c>
      <c r="AW27">
        <v>24</v>
      </c>
      <c r="AX27">
        <f>IF(Z27&gt;0, (R27*SUMPRODUCT(K27:$K$98, X27:$X$98)-K27*$AZ$3)/Z27, 0)</f>
        <v>728.52000557083022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8.1883779999999996E-3</v>
      </c>
      <c r="Q28" s="5">
        <f t="shared" si="30"/>
        <v>25</v>
      </c>
      <c r="R28">
        <f t="shared" si="0"/>
        <v>50000</v>
      </c>
      <c r="S28">
        <f t="shared" si="1"/>
        <v>727.19599905314044</v>
      </c>
      <c r="U28">
        <f t="shared" si="34"/>
        <v>8.1883779999999996E-3</v>
      </c>
      <c r="V28">
        <f t="shared" si="21"/>
        <v>0.01</v>
      </c>
      <c r="W28">
        <f t="shared" si="35"/>
        <v>0.74883540962143069</v>
      </c>
      <c r="X28">
        <f t="shared" si="36"/>
        <v>6.1317473937651116E-3</v>
      </c>
      <c r="Y28">
        <f t="shared" si="37"/>
        <v>7.4883540962143074E-3</v>
      </c>
      <c r="Z28">
        <f t="shared" si="38"/>
        <v>0.73521530813145131</v>
      </c>
      <c r="AB28">
        <f t="shared" si="26"/>
        <v>545.5415767890396</v>
      </c>
      <c r="AC28">
        <f t="shared" si="27"/>
        <v>534.6456305158132</v>
      </c>
      <c r="AE28">
        <f t="shared" si="2"/>
        <v>0</v>
      </c>
      <c r="AF28">
        <f t="shared" si="3"/>
        <v>0</v>
      </c>
      <c r="AG28">
        <f t="shared" si="4"/>
        <v>-18.380382703286283</v>
      </c>
      <c r="AH28">
        <f t="shared" si="5"/>
        <v>-306.58736968825559</v>
      </c>
      <c r="AI28">
        <f t="shared" si="6"/>
        <v>-324.96775239154186</v>
      </c>
      <c r="AJ28">
        <f t="shared" si="7"/>
        <v>10.8959462732264</v>
      </c>
      <c r="AK28">
        <f t="shared" si="28"/>
        <v>38.187910375232775</v>
      </c>
      <c r="AL28">
        <f t="shared" si="39"/>
        <v>-275.88389574308269</v>
      </c>
      <c r="AN28">
        <f t="shared" si="9"/>
        <v>0</v>
      </c>
      <c r="AO28">
        <f t="shared" si="10"/>
        <v>0</v>
      </c>
      <c r="AP28">
        <f t="shared" si="11"/>
        <v>-1.7624706059318727</v>
      </c>
      <c r="AQ28">
        <f t="shared" si="12"/>
        <v>-29.398257693998282</v>
      </c>
      <c r="AR28">
        <f t="shared" si="13"/>
        <v>-31.160728299930152</v>
      </c>
      <c r="AS28">
        <f t="shared" si="14"/>
        <v>1.0447978880734057</v>
      </c>
      <c r="AT28">
        <f t="shared" si="15"/>
        <v>3.6617882567959197</v>
      </c>
      <c r="AU28">
        <f t="shared" si="16"/>
        <v>-26.454142155060826</v>
      </c>
      <c r="AW28">
        <v>25</v>
      </c>
      <c r="AX28">
        <f>IF(Z28&gt;0, (R28*SUMPRODUCT(K28:$K$98, X28:$X$98)-K28*$AZ$3)/Z28, 0)</f>
        <v>727.19599905314044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9.9453500000000004E-3</v>
      </c>
      <c r="Q29" s="5">
        <f t="shared" si="30"/>
        <v>25</v>
      </c>
      <c r="R29">
        <f t="shared" si="0"/>
        <v>50000</v>
      </c>
      <c r="S29">
        <f t="shared" si="1"/>
        <v>720.88229972057638</v>
      </c>
      <c r="U29">
        <f t="shared" si="34"/>
        <v>9.9453500000000004E-3</v>
      </c>
      <c r="V29">
        <f t="shared" si="21"/>
        <v>0.01</v>
      </c>
      <c r="W29">
        <f t="shared" si="35"/>
        <v>0.73521530813145131</v>
      </c>
      <c r="X29">
        <f t="shared" si="36"/>
        <v>7.3119735647251298E-3</v>
      </c>
      <c r="Y29">
        <f t="shared" si="37"/>
        <v>7.3521530813145134E-3</v>
      </c>
      <c r="Z29">
        <f t="shared" si="38"/>
        <v>0.72055118148541164</v>
      </c>
      <c r="AB29">
        <f t="shared" si="26"/>
        <v>534.6456305158132</v>
      </c>
      <c r="AC29">
        <f t="shared" si="27"/>
        <v>519.43259277558195</v>
      </c>
      <c r="AE29">
        <f t="shared" si="2"/>
        <v>0</v>
      </c>
      <c r="AF29">
        <f t="shared" si="3"/>
        <v>0</v>
      </c>
      <c r="AG29">
        <f t="shared" si="4"/>
        <v>-18.013779537135292</v>
      </c>
      <c r="AH29">
        <f t="shared" si="5"/>
        <v>-365.59867823625649</v>
      </c>
      <c r="AI29">
        <f t="shared" si="6"/>
        <v>-383.61245777339178</v>
      </c>
      <c r="AJ29">
        <f t="shared" si="7"/>
        <v>15.213037740231243</v>
      </c>
      <c r="AK29">
        <f t="shared" si="28"/>
        <v>37.425194136106924</v>
      </c>
      <c r="AL29">
        <f t="shared" si="39"/>
        <v>-330.9742258970536</v>
      </c>
      <c r="AN29">
        <f t="shared" si="9"/>
        <v>0</v>
      </c>
      <c r="AO29">
        <f t="shared" si="10"/>
        <v>0</v>
      </c>
      <c r="AP29">
        <f t="shared" si="11"/>
        <v>-1.5422477793141511</v>
      </c>
      <c r="AQ29">
        <f t="shared" si="12"/>
        <v>-31.300691144115266</v>
      </c>
      <c r="AR29">
        <f t="shared" si="13"/>
        <v>-32.842938923429415</v>
      </c>
      <c r="AS29">
        <f t="shared" si="14"/>
        <v>1.3024625744490033</v>
      </c>
      <c r="AT29">
        <f t="shared" si="15"/>
        <v>3.2041539327060544</v>
      </c>
      <c r="AU29">
        <f t="shared" si="16"/>
        <v>-28.33632241627436</v>
      </c>
      <c r="AW29">
        <v>26</v>
      </c>
      <c r="AX29">
        <f>IF(Z29&gt;0, (R29*SUMPRODUCT(K29:$K$98, X29:$X$98)-K29*$AZ$3)/Z29, 0)</f>
        <v>720.88229972057638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1.1968530999999999E-2</v>
      </c>
      <c r="Q30" s="5">
        <f t="shared" si="30"/>
        <v>25</v>
      </c>
      <c r="R30">
        <f t="shared" si="0"/>
        <v>50000</v>
      </c>
      <c r="S30">
        <f t="shared" si="1"/>
        <v>710.63123911643493</v>
      </c>
      <c r="U30">
        <f t="shared" si="34"/>
        <v>1.1968530999999999E-2</v>
      </c>
      <c r="V30">
        <f t="shared" si="21"/>
        <v>0.01</v>
      </c>
      <c r="W30">
        <f t="shared" si="35"/>
        <v>0.72055118148541164</v>
      </c>
      <c r="X30">
        <f t="shared" si="36"/>
        <v>8.6239391526947741E-3</v>
      </c>
      <c r="Y30">
        <f t="shared" si="37"/>
        <v>7.2055118148541169E-3</v>
      </c>
      <c r="Z30">
        <f t="shared" si="38"/>
        <v>0.7047217305178628</v>
      </c>
      <c r="AB30">
        <f t="shared" si="26"/>
        <v>519.43259277558195</v>
      </c>
      <c r="AC30">
        <f t="shared" si="27"/>
        <v>500.79727659018715</v>
      </c>
      <c r="AE30">
        <f t="shared" si="2"/>
        <v>0</v>
      </c>
      <c r="AF30">
        <f t="shared" si="3"/>
        <v>0</v>
      </c>
      <c r="AG30">
        <f t="shared" si="4"/>
        <v>-17.618043262946571</v>
      </c>
      <c r="AH30">
        <f t="shared" si="5"/>
        <v>-431.19695763473868</v>
      </c>
      <c r="AI30">
        <f t="shared" si="6"/>
        <v>-448.81500089768525</v>
      </c>
      <c r="AJ30">
        <f t="shared" si="7"/>
        <v>18.6353161853948</v>
      </c>
      <c r="AK30">
        <f t="shared" si="28"/>
        <v>36.360281494290739</v>
      </c>
      <c r="AL30">
        <f t="shared" si="39"/>
        <v>-393.81940321799971</v>
      </c>
      <c r="AN30">
        <f t="shared" si="9"/>
        <v>0</v>
      </c>
      <c r="AO30">
        <f t="shared" si="10"/>
        <v>0</v>
      </c>
      <c r="AP30">
        <f t="shared" si="11"/>
        <v>-1.3467561260398278</v>
      </c>
      <c r="AQ30">
        <f t="shared" si="12"/>
        <v>-32.961500636433165</v>
      </c>
      <c r="AR30">
        <f t="shared" si="13"/>
        <v>-34.308256762472986</v>
      </c>
      <c r="AS30">
        <f t="shared" si="14"/>
        <v>1.4245183678344626</v>
      </c>
      <c r="AT30">
        <f t="shared" si="15"/>
        <v>2.7794478147273427</v>
      </c>
      <c r="AU30">
        <f t="shared" si="16"/>
        <v>-30.104290579911183</v>
      </c>
      <c r="AW30">
        <v>27</v>
      </c>
      <c r="AX30">
        <f>IF(Z30&gt;0, (R30*SUMPRODUCT(K30:$K$98, X30:$X$98)-K30*$AZ$3)/Z30, 0)</f>
        <v>710.63123911643493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1.4271456E-2</v>
      </c>
      <c r="Q31" s="5">
        <f t="shared" si="30"/>
        <v>25</v>
      </c>
      <c r="R31">
        <f t="shared" si="0"/>
        <v>50000</v>
      </c>
      <c r="S31">
        <f t="shared" si="1"/>
        <v>696.81824499107927</v>
      </c>
      <c r="U31">
        <f t="shared" si="34"/>
        <v>1.4271456E-2</v>
      </c>
      <c r="V31">
        <f t="shared" si="21"/>
        <v>0.01</v>
      </c>
      <c r="W31">
        <f t="shared" si="35"/>
        <v>0.7047217305178628</v>
      </c>
      <c r="X31">
        <f t="shared" si="36"/>
        <v>1.0057405169329537E-2</v>
      </c>
      <c r="Y31">
        <f t="shared" si="37"/>
        <v>7.0472173051786277E-3</v>
      </c>
      <c r="Z31">
        <f t="shared" si="38"/>
        <v>0.68761710804335463</v>
      </c>
      <c r="AB31">
        <f t="shared" si="26"/>
        <v>500.79727659018715</v>
      </c>
      <c r="AC31">
        <f t="shared" si="27"/>
        <v>479.14414645261172</v>
      </c>
      <c r="AE31">
        <f t="shared" si="2"/>
        <v>0</v>
      </c>
      <c r="AF31">
        <f t="shared" si="3"/>
        <v>0</v>
      </c>
      <c r="AG31">
        <f t="shared" si="4"/>
        <v>-17.190427701083866</v>
      </c>
      <c r="AH31">
        <f t="shared" si="5"/>
        <v>-502.87025846647686</v>
      </c>
      <c r="AI31">
        <f t="shared" si="6"/>
        <v>-520.06068616756068</v>
      </c>
      <c r="AJ31">
        <f t="shared" si="7"/>
        <v>21.653130137575431</v>
      </c>
      <c r="AK31">
        <f t="shared" si="28"/>
        <v>35.055809361313102</v>
      </c>
      <c r="AL31">
        <f t="shared" si="39"/>
        <v>-463.35174666867215</v>
      </c>
      <c r="AN31">
        <f t="shared" si="9"/>
        <v>0</v>
      </c>
      <c r="AO31">
        <f t="shared" si="10"/>
        <v>0</v>
      </c>
      <c r="AP31">
        <f t="shared" si="11"/>
        <v>-1.1732753517713583</v>
      </c>
      <c r="AQ31">
        <f t="shared" si="12"/>
        <v>-34.32173356340688</v>
      </c>
      <c r="AR31">
        <f t="shared" si="13"/>
        <v>-35.495008915178239</v>
      </c>
      <c r="AS31">
        <f t="shared" si="14"/>
        <v>1.4778622336146419</v>
      </c>
      <c r="AT31">
        <f t="shared" si="15"/>
        <v>2.3926174365883304</v>
      </c>
      <c r="AU31">
        <f t="shared" si="16"/>
        <v>-31.624529244975268</v>
      </c>
      <c r="AW31">
        <v>28</v>
      </c>
      <c r="AX31">
        <f>IF(Z31&gt;0, (R31*SUMPRODUCT(K31:$K$98, X31:$X$98)-K31*$AZ$3)/Z31, 0)</f>
        <v>696.81824499107927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1.6820735999999999E-2</v>
      </c>
      <c r="Q32" s="5">
        <f t="shared" si="30"/>
        <v>25</v>
      </c>
      <c r="R32">
        <f t="shared" si="0"/>
        <v>50000</v>
      </c>
      <c r="S32">
        <f t="shared" si="1"/>
        <v>679.82122561410847</v>
      </c>
      <c r="U32">
        <f t="shared" si="34"/>
        <v>1.6820735999999999E-2</v>
      </c>
      <c r="V32">
        <f t="shared" si="21"/>
        <v>0.01</v>
      </c>
      <c r="W32">
        <f t="shared" si="35"/>
        <v>0.68761710804335463</v>
      </c>
      <c r="X32">
        <f t="shared" si="36"/>
        <v>1.1566225843480745E-2</v>
      </c>
      <c r="Y32">
        <f t="shared" si="37"/>
        <v>6.8761710804335465E-3</v>
      </c>
      <c r="Z32">
        <f t="shared" si="38"/>
        <v>0.66917471111944027</v>
      </c>
      <c r="AB32">
        <f t="shared" si="26"/>
        <v>479.14414645261172</v>
      </c>
      <c r="AC32">
        <f t="shared" si="27"/>
        <v>454.91917226318486</v>
      </c>
      <c r="AE32">
        <f t="shared" si="2"/>
        <v>0</v>
      </c>
      <c r="AF32">
        <f t="shared" si="3"/>
        <v>0</v>
      </c>
      <c r="AG32">
        <f t="shared" si="4"/>
        <v>-16.729367777986006</v>
      </c>
      <c r="AH32">
        <f t="shared" si="5"/>
        <v>-578.31129217403725</v>
      </c>
      <c r="AI32">
        <f t="shared" si="6"/>
        <v>-595.04065995202325</v>
      </c>
      <c r="AJ32">
        <f t="shared" si="7"/>
        <v>24.22497418942686</v>
      </c>
      <c r="AK32">
        <f t="shared" si="28"/>
        <v>33.540090251682827</v>
      </c>
      <c r="AL32">
        <f t="shared" si="39"/>
        <v>-537.27559551091349</v>
      </c>
      <c r="AN32">
        <f t="shared" si="9"/>
        <v>0</v>
      </c>
      <c r="AO32">
        <f t="shared" si="10"/>
        <v>0</v>
      </c>
      <c r="AP32">
        <f t="shared" si="11"/>
        <v>-1.0194707529519567</v>
      </c>
      <c r="AQ32">
        <f t="shared" si="12"/>
        <v>-35.2417052633092</v>
      </c>
      <c r="AR32">
        <f t="shared" si="13"/>
        <v>-36.261176016261153</v>
      </c>
      <c r="AS32">
        <f t="shared" si="14"/>
        <v>1.4762454268974092</v>
      </c>
      <c r="AT32">
        <f t="shared" si="15"/>
        <v>2.0438991787815231</v>
      </c>
      <c r="AU32">
        <f t="shared" si="16"/>
        <v>-32.741031410582217</v>
      </c>
      <c r="AW32">
        <v>29</v>
      </c>
      <c r="AX32">
        <f>IF(Z32&gt;0, (R32*SUMPRODUCT(K32:$K$98, X32:$X$98)-K32*$AZ$3)/Z32, 0)</f>
        <v>679.82122561410847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1.9715634999999999E-2</v>
      </c>
      <c r="Q33" s="5">
        <f t="shared" si="30"/>
        <v>25</v>
      </c>
      <c r="R33">
        <f t="shared" si="0"/>
        <v>50000</v>
      </c>
      <c r="S33">
        <f t="shared" si="1"/>
        <v>660.24825488703823</v>
      </c>
      <c r="U33">
        <f t="shared" si="34"/>
        <v>1.9715634999999999E-2</v>
      </c>
      <c r="V33">
        <f t="shared" si="21"/>
        <v>0.01</v>
      </c>
      <c r="W33">
        <f t="shared" si="35"/>
        <v>0.66917471111944027</v>
      </c>
      <c r="X33">
        <f t="shared" si="36"/>
        <v>1.3193204355661325E-2</v>
      </c>
      <c r="Y33">
        <f t="shared" si="37"/>
        <v>6.6917471111944031E-3</v>
      </c>
      <c r="Z33">
        <f t="shared" si="38"/>
        <v>0.64928975965258462</v>
      </c>
      <c r="AB33">
        <f t="shared" si="26"/>
        <v>454.91917226318486</v>
      </c>
      <c r="AC33">
        <f t="shared" si="27"/>
        <v>428.69243072664347</v>
      </c>
      <c r="AE33">
        <f t="shared" si="2"/>
        <v>0</v>
      </c>
      <c r="AF33">
        <f t="shared" si="3"/>
        <v>0</v>
      </c>
      <c r="AG33">
        <f t="shared" si="4"/>
        <v>-16.232243991314615</v>
      </c>
      <c r="AH33">
        <f t="shared" si="5"/>
        <v>-659.66021778306629</v>
      </c>
      <c r="AI33">
        <f t="shared" si="6"/>
        <v>-675.89246177438088</v>
      </c>
      <c r="AJ33">
        <f t="shared" si="7"/>
        <v>26.226741536541397</v>
      </c>
      <c r="AK33">
        <f t="shared" si="28"/>
        <v>31.844342058422942</v>
      </c>
      <c r="AL33">
        <f t="shared" si="39"/>
        <v>-617.82137817941646</v>
      </c>
      <c r="AN33">
        <f t="shared" si="9"/>
        <v>0</v>
      </c>
      <c r="AO33">
        <f t="shared" si="10"/>
        <v>0</v>
      </c>
      <c r="AP33">
        <f t="shared" si="11"/>
        <v>-0.88319333228934027</v>
      </c>
      <c r="AQ33">
        <f t="shared" si="12"/>
        <v>-35.891987961385624</v>
      </c>
      <c r="AR33">
        <f t="shared" si="13"/>
        <v>-36.775181293674962</v>
      </c>
      <c r="AS33">
        <f t="shared" si="14"/>
        <v>1.4269920576072677</v>
      </c>
      <c r="AT33">
        <f t="shared" si="15"/>
        <v>1.7326446418738428</v>
      </c>
      <c r="AU33">
        <f t="shared" si="16"/>
        <v>-33.615544594193842</v>
      </c>
      <c r="AW33">
        <v>30</v>
      </c>
      <c r="AX33">
        <f>IF(Z33&gt;0, (R33*SUMPRODUCT(K33:$K$98, X33:$X$98)-K33*$AZ$3)/Z33, 0)</f>
        <v>660.24825488703823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2.2996762E-2</v>
      </c>
      <c r="Q34" s="5">
        <f t="shared" si="30"/>
        <v>25</v>
      </c>
      <c r="R34">
        <f t="shared" si="0"/>
        <v>50000</v>
      </c>
      <c r="S34">
        <f t="shared" si="1"/>
        <v>638.43234772064932</v>
      </c>
      <c r="U34">
        <f t="shared" si="34"/>
        <v>2.2996762E-2</v>
      </c>
      <c r="V34">
        <f t="shared" si="21"/>
        <v>0.01</v>
      </c>
      <c r="W34">
        <f t="shared" si="35"/>
        <v>0.64928975965258462</v>
      </c>
      <c r="X34">
        <f t="shared" si="36"/>
        <v>1.4931562071767691E-2</v>
      </c>
      <c r="Y34">
        <f t="shared" si="37"/>
        <v>6.4928975965258462E-3</v>
      </c>
      <c r="Z34">
        <f t="shared" si="38"/>
        <v>0.62786529998429108</v>
      </c>
      <c r="AB34">
        <f t="shared" si="26"/>
        <v>428.69243072664347</v>
      </c>
      <c r="AC34">
        <f t="shared" si="27"/>
        <v>400.8495175213007</v>
      </c>
      <c r="AE34">
        <f t="shared" si="2"/>
        <v>0</v>
      </c>
      <c r="AF34">
        <f t="shared" si="3"/>
        <v>0</v>
      </c>
      <c r="AG34">
        <f t="shared" si="4"/>
        <v>-15.696632499607277</v>
      </c>
      <c r="AH34">
        <f t="shared" si="5"/>
        <v>-746.57810358838458</v>
      </c>
      <c r="AI34">
        <f t="shared" si="6"/>
        <v>-762.27473608799187</v>
      </c>
      <c r="AJ34">
        <f t="shared" si="7"/>
        <v>27.842913205342768</v>
      </c>
      <c r="AK34">
        <f t="shared" si="28"/>
        <v>30.008470150865044</v>
      </c>
      <c r="AL34">
        <f t="shared" si="39"/>
        <v>-704.42335273178412</v>
      </c>
      <c r="AN34">
        <f t="shared" si="9"/>
        <v>0</v>
      </c>
      <c r="AO34">
        <f t="shared" si="10"/>
        <v>0</v>
      </c>
      <c r="AP34">
        <f t="shared" si="11"/>
        <v>-0.76254536794982319</v>
      </c>
      <c r="AQ34">
        <f t="shared" si="12"/>
        <v>-36.268905111865848</v>
      </c>
      <c r="AR34">
        <f t="shared" si="13"/>
        <v>-37.031450479815668</v>
      </c>
      <c r="AS34">
        <f t="shared" si="14"/>
        <v>1.3526139759909837</v>
      </c>
      <c r="AT34">
        <f t="shared" si="15"/>
        <v>1.4578171409297624</v>
      </c>
      <c r="AU34">
        <f t="shared" si="16"/>
        <v>-34.221019362894928</v>
      </c>
      <c r="AW34">
        <v>31</v>
      </c>
      <c r="AX34">
        <f>IF(Z34&gt;0, (R34*SUMPRODUCT(K34:$K$98, X34:$X$98)-K34*$AZ$3)/Z34, 0)</f>
        <v>638.43234772064932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2.6417759999999998E-2</v>
      </c>
      <c r="Q35" s="5">
        <f t="shared" si="30"/>
        <v>25</v>
      </c>
      <c r="R35">
        <f t="shared" ref="R35:R66" si="40">$C$6</f>
        <v>50000</v>
      </c>
      <c r="S35">
        <f t="shared" ref="S35:S66" si="41">AX35</f>
        <v>614.49153245397906</v>
      </c>
      <c r="U35">
        <f t="shared" si="34"/>
        <v>2.6417759999999998E-2</v>
      </c>
      <c r="V35">
        <f t="shared" si="21"/>
        <v>0.01</v>
      </c>
      <c r="W35">
        <f t="shared" si="35"/>
        <v>0.62786529998429108</v>
      </c>
      <c r="X35">
        <f t="shared" si="36"/>
        <v>1.6586794807313003E-2</v>
      </c>
      <c r="Y35">
        <f t="shared" si="37"/>
        <v>6.2786529998429107E-3</v>
      </c>
      <c r="Z35">
        <f t="shared" si="38"/>
        <v>0.60499985217713526</v>
      </c>
      <c r="AB35">
        <f t="shared" si="26"/>
        <v>400.8495175213007</v>
      </c>
      <c r="AC35">
        <f t="shared" si="27"/>
        <v>371.76728629875862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-15.124996304428381</v>
      </c>
      <c r="AH35">
        <f t="shared" ref="AH35:AH66" si="45">-X35*R35</f>
        <v>-829.33974036565019</v>
      </c>
      <c r="AI35">
        <f t="shared" ref="AI35:AI66" si="46">SUM(AE35:AH35)</f>
        <v>-844.46473667007854</v>
      </c>
      <c r="AJ35">
        <f t="shared" ref="AJ35:AJ66" si="47">AB35-AC35</f>
        <v>29.082231222542077</v>
      </c>
      <c r="AK35">
        <f t="shared" si="28"/>
        <v>28.05946622649105</v>
      </c>
      <c r="AL35">
        <f t="shared" si="39"/>
        <v>-787.32303922104541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-0.65604926227742399</v>
      </c>
      <c r="AQ35">
        <f t="shared" ref="AQ35:AQ66" si="51">AH35*$K35</f>
        <v>-35.972750927875211</v>
      </c>
      <c r="AR35">
        <f t="shared" ref="AR35:AR66" si="52">AI35*$K35</f>
        <v>-36.628800190152631</v>
      </c>
      <c r="AS35">
        <f t="shared" ref="AS35:AS66" si="53">AJ35*$K35</f>
        <v>1.2614466777320157</v>
      </c>
      <c r="AT35">
        <f t="shared" ref="AT35:AT66" si="54">AK35*$K35</f>
        <v>1.2170840737592798</v>
      </c>
      <c r="AU35">
        <f t="shared" ref="AU35:AU66" si="55">AL35*$K35</f>
        <v>-34.15026943866134</v>
      </c>
      <c r="AW35">
        <v>32</v>
      </c>
      <c r="AX35">
        <f>IF(Z35&gt;0, (R35*SUMPRODUCT(K35:$K$98, X35:$X$98)-K35*$AZ$3)/Z35, 0)</f>
        <v>614.49153245397906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3.0077894000000001E-2</v>
      </c>
      <c r="Q36" s="5">
        <f t="shared" si="30"/>
        <v>25</v>
      </c>
      <c r="R36">
        <f t="shared" si="40"/>
        <v>50000</v>
      </c>
      <c r="S36">
        <f t="shared" si="41"/>
        <v>589.25458201701724</v>
      </c>
      <c r="U36">
        <f t="shared" si="34"/>
        <v>3.0077894000000001E-2</v>
      </c>
      <c r="V36">
        <f t="shared" ref="V36:V67" si="57">$C$10</f>
        <v>0.01</v>
      </c>
      <c r="W36">
        <f t="shared" si="35"/>
        <v>0.60499985217713526</v>
      </c>
      <c r="X36">
        <f t="shared" si="36"/>
        <v>1.8197121423799544E-2</v>
      </c>
      <c r="Y36">
        <f t="shared" si="37"/>
        <v>6.0499985217713527E-3</v>
      </c>
      <c r="Z36">
        <f t="shared" si="38"/>
        <v>0.58075273223156432</v>
      </c>
      <c r="AB36">
        <f t="shared" ref="AB36:AB67" si="58">AC35</f>
        <v>371.76728629875862</v>
      </c>
      <c r="AC36">
        <f t="shared" si="27"/>
        <v>342.21120848635115</v>
      </c>
      <c r="AE36">
        <f t="shared" si="42"/>
        <v>0</v>
      </c>
      <c r="AF36">
        <f t="shared" si="43"/>
        <v>0</v>
      </c>
      <c r="AG36">
        <f t="shared" si="44"/>
        <v>-14.518818305789107</v>
      </c>
      <c r="AH36">
        <f t="shared" si="45"/>
        <v>-909.85607118997723</v>
      </c>
      <c r="AI36">
        <f t="shared" si="46"/>
        <v>-924.3748894957663</v>
      </c>
      <c r="AJ36">
        <f t="shared" si="47"/>
        <v>29.556077812407466</v>
      </c>
      <c r="AK36">
        <f t="shared" ref="AK36:AK67" si="59">G36*SUM(AB36:AB36, AE36:AF36)</f>
        <v>26.023710040913105</v>
      </c>
      <c r="AL36">
        <f t="shared" si="39"/>
        <v>-868.79510164244573</v>
      </c>
      <c r="AN36">
        <f t="shared" si="48"/>
        <v>0</v>
      </c>
      <c r="AO36">
        <f t="shared" si="49"/>
        <v>0</v>
      </c>
      <c r="AP36">
        <f t="shared" si="50"/>
        <v>-0.56228231204025991</v>
      </c>
      <c r="AQ36">
        <f t="shared" si="51"/>
        <v>-35.236750302783136</v>
      </c>
      <c r="AR36">
        <f t="shared" si="52"/>
        <v>-35.799032614823396</v>
      </c>
      <c r="AS36">
        <f t="shared" si="53"/>
        <v>1.1446427262317784</v>
      </c>
      <c r="AT36">
        <f t="shared" si="54"/>
        <v>1.0078417913553916</v>
      </c>
      <c r="AU36">
        <f t="shared" si="55"/>
        <v>-33.646548097236227</v>
      </c>
      <c r="AW36">
        <v>33</v>
      </c>
      <c r="AX36">
        <f>IF(Z36&gt;0, (R36*SUMPRODUCT(K36:$K$98, X36:$X$98)-K36*$AZ$3)/Z36, 0)</f>
        <v>589.25458201701724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40"/>
        <v>50000</v>
      </c>
      <c r="S37">
        <f t="shared" si="41"/>
        <v>563.29316375099722</v>
      </c>
      <c r="U37">
        <f t="shared" si="34"/>
        <v>3.4111622000000001E-2</v>
      </c>
      <c r="V37">
        <f t="shared" si="57"/>
        <v>0.01</v>
      </c>
      <c r="W37">
        <f t="shared" si="35"/>
        <v>0.58075273223156432</v>
      </c>
      <c r="X37">
        <f t="shared" si="36"/>
        <v>1.9810417677350339E-2</v>
      </c>
      <c r="Y37">
        <f t="shared" si="37"/>
        <v>5.8075273223156436E-3</v>
      </c>
      <c r="Z37">
        <f t="shared" si="38"/>
        <v>0.55513478723189835</v>
      </c>
      <c r="AB37">
        <f t="shared" si="58"/>
        <v>342.21120848635115</v>
      </c>
      <c r="AC37">
        <f t="shared" si="27"/>
        <v>312.70363060809274</v>
      </c>
      <c r="AE37">
        <f t="shared" si="42"/>
        <v>0</v>
      </c>
      <c r="AF37">
        <f t="shared" si="43"/>
        <v>0</v>
      </c>
      <c r="AG37">
        <f t="shared" si="44"/>
        <v>-13.878369680797459</v>
      </c>
      <c r="AH37">
        <f t="shared" si="45"/>
        <v>-990.520883867517</v>
      </c>
      <c r="AI37">
        <f t="shared" si="46"/>
        <v>-1004.3992535483145</v>
      </c>
      <c r="AJ37">
        <f t="shared" si="47"/>
        <v>29.507577878258417</v>
      </c>
      <c r="AK37">
        <f t="shared" si="59"/>
        <v>23.954784594044582</v>
      </c>
      <c r="AL37">
        <f t="shared" si="39"/>
        <v>-950.93689107601153</v>
      </c>
      <c r="AN37">
        <f t="shared" si="48"/>
        <v>0</v>
      </c>
      <c r="AO37">
        <f t="shared" si="49"/>
        <v>0</v>
      </c>
      <c r="AP37">
        <f t="shared" si="50"/>
        <v>-0.47989207788772664</v>
      </c>
      <c r="AQ37">
        <f t="shared" si="51"/>
        <v>-34.250645867148918</v>
      </c>
      <c r="AR37">
        <f t="shared" si="52"/>
        <v>-34.730537945036644</v>
      </c>
      <c r="AS37">
        <f t="shared" si="53"/>
        <v>1.0203253831049182</v>
      </c>
      <c r="AT37">
        <f t="shared" si="54"/>
        <v>0.82831857189211344</v>
      </c>
      <c r="AU37">
        <f t="shared" si="55"/>
        <v>-32.881893990039615</v>
      </c>
      <c r="AW37">
        <v>34</v>
      </c>
      <c r="AX37">
        <f>IF(Z37&gt;0, (R37*SUMPRODUCT(K37:$K$98, X37:$X$98)-K37*$AZ$3)/Z37, 0)</f>
        <v>563.29316375099722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3.8936755000000003E-2</v>
      </c>
      <c r="Q38" s="5">
        <f t="shared" si="60"/>
        <v>25</v>
      </c>
      <c r="R38">
        <f t="shared" si="40"/>
        <v>50000</v>
      </c>
      <c r="S38">
        <f t="shared" si="41"/>
        <v>537.09346086721939</v>
      </c>
      <c r="U38">
        <f t="shared" si="34"/>
        <v>3.8936755000000003E-2</v>
      </c>
      <c r="V38">
        <f t="shared" si="57"/>
        <v>0.01</v>
      </c>
      <c r="W38">
        <f t="shared" si="35"/>
        <v>0.55513478723189835</v>
      </c>
      <c r="X38">
        <f t="shared" si="36"/>
        <v>2.1615147202425557E-2</v>
      </c>
      <c r="Y38">
        <f t="shared" si="37"/>
        <v>5.5513478723189834E-3</v>
      </c>
      <c r="Z38">
        <f t="shared" si="38"/>
        <v>0.5279682921571538</v>
      </c>
      <c r="AB38">
        <f t="shared" si="58"/>
        <v>312.70363060809274</v>
      </c>
      <c r="AC38">
        <f t="shared" si="27"/>
        <v>283.56831726284094</v>
      </c>
      <c r="AE38">
        <f t="shared" si="42"/>
        <v>0</v>
      </c>
      <c r="AF38">
        <f t="shared" si="43"/>
        <v>0</v>
      </c>
      <c r="AG38">
        <f t="shared" si="44"/>
        <v>-13.199207303928844</v>
      </c>
      <c r="AH38">
        <f t="shared" si="45"/>
        <v>-1080.7573601212778</v>
      </c>
      <c r="AI38">
        <f t="shared" si="46"/>
        <v>-1093.9565674252067</v>
      </c>
      <c r="AJ38">
        <f t="shared" si="47"/>
        <v>29.135313345251802</v>
      </c>
      <c r="AK38">
        <f t="shared" si="59"/>
        <v>21.889254142566493</v>
      </c>
      <c r="AL38">
        <f t="shared" si="39"/>
        <v>-1042.9319999373886</v>
      </c>
      <c r="AN38">
        <f t="shared" si="48"/>
        <v>0</v>
      </c>
      <c r="AO38">
        <f t="shared" si="49"/>
        <v>0</v>
      </c>
      <c r="AP38">
        <f t="shared" si="50"/>
        <v>-0.40750689004079821</v>
      </c>
      <c r="AQ38">
        <f t="shared" si="51"/>
        <v>-33.366857612777373</v>
      </c>
      <c r="AR38">
        <f t="shared" si="52"/>
        <v>-33.774364502818173</v>
      </c>
      <c r="AS38">
        <f t="shared" si="53"/>
        <v>0.89951166447349351</v>
      </c>
      <c r="AT38">
        <f t="shared" si="54"/>
        <v>0.67579981703104386</v>
      </c>
      <c r="AU38">
        <f t="shared" si="55"/>
        <v>-32.199053021313645</v>
      </c>
      <c r="AW38">
        <v>35</v>
      </c>
      <c r="AX38">
        <f>IF(Z38&gt;0, (R38*SUMPRODUCT(K38:$K$98, X38:$X$98)-K38*$AZ$3)/Z38, 0)</f>
        <v>537.09346086721939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4.4081337999999998E-2</v>
      </c>
      <c r="Q39" s="5">
        <f t="shared" si="60"/>
        <v>25</v>
      </c>
      <c r="R39">
        <f t="shared" si="40"/>
        <v>50000</v>
      </c>
      <c r="S39">
        <f t="shared" si="41"/>
        <v>510.1342369960671</v>
      </c>
      <c r="U39">
        <f t="shared" si="34"/>
        <v>4.4081337999999998E-2</v>
      </c>
      <c r="V39">
        <f t="shared" si="57"/>
        <v>0.01</v>
      </c>
      <c r="W39">
        <f t="shared" si="35"/>
        <v>0.5279682921571538</v>
      </c>
      <c r="X39">
        <f t="shared" si="36"/>
        <v>2.3273548739862246E-2</v>
      </c>
      <c r="Y39">
        <f t="shared" si="37"/>
        <v>5.2796829215715378E-3</v>
      </c>
      <c r="Z39">
        <f t="shared" si="38"/>
        <v>0.49941506049572004</v>
      </c>
      <c r="AB39">
        <f t="shared" si="58"/>
        <v>283.56831726284094</v>
      </c>
      <c r="AC39">
        <f t="shared" si="27"/>
        <v>254.76872083032885</v>
      </c>
      <c r="AE39">
        <f t="shared" si="42"/>
        <v>0</v>
      </c>
      <c r="AF39">
        <f t="shared" si="43"/>
        <v>0</v>
      </c>
      <c r="AG39">
        <f t="shared" si="44"/>
        <v>-12.485376512393001</v>
      </c>
      <c r="AH39">
        <f t="shared" si="45"/>
        <v>-1163.6774369931122</v>
      </c>
      <c r="AI39">
        <f t="shared" si="46"/>
        <v>-1176.1628135055053</v>
      </c>
      <c r="AJ39">
        <f t="shared" si="47"/>
        <v>28.799596432512089</v>
      </c>
      <c r="AK39">
        <f t="shared" si="59"/>
        <v>19.849782208398867</v>
      </c>
      <c r="AL39">
        <f t="shared" si="39"/>
        <v>-1127.5134348645943</v>
      </c>
      <c r="AN39">
        <f t="shared" si="48"/>
        <v>0</v>
      </c>
      <c r="AO39">
        <f t="shared" si="49"/>
        <v>0</v>
      </c>
      <c r="AP39">
        <f t="shared" si="50"/>
        <v>-0.34416818944926159</v>
      </c>
      <c r="AQ39">
        <f t="shared" si="51"/>
        <v>-32.077587423602246</v>
      </c>
      <c r="AR39">
        <f t="shared" si="52"/>
        <v>-32.421755613051509</v>
      </c>
      <c r="AS39">
        <f t="shared" si="53"/>
        <v>0.79388114176681246</v>
      </c>
      <c r="AT39">
        <f t="shared" si="54"/>
        <v>0.5471732147481243</v>
      </c>
      <c r="AU39">
        <f t="shared" si="55"/>
        <v>-31.080701256536571</v>
      </c>
      <c r="AW39">
        <v>36</v>
      </c>
      <c r="AX39">
        <f>IF(Z39&gt;0, (R39*SUMPRODUCT(K39:$K$98, X39:$X$98)-K39*$AZ$3)/Z39, 0)</f>
        <v>510.1342369960671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4.9206066999999999E-2</v>
      </c>
      <c r="Q40" s="5">
        <f t="shared" si="60"/>
        <v>25</v>
      </c>
      <c r="R40">
        <f t="shared" si="40"/>
        <v>50000</v>
      </c>
      <c r="S40">
        <f t="shared" si="41"/>
        <v>482.64479665605376</v>
      </c>
      <c r="U40">
        <f t="shared" si="34"/>
        <v>4.9206066999999999E-2</v>
      </c>
      <c r="V40">
        <f t="shared" si="57"/>
        <v>0.01</v>
      </c>
      <c r="W40">
        <f t="shared" si="35"/>
        <v>0.49941506049572004</v>
      </c>
      <c r="X40">
        <f t="shared" si="36"/>
        <v>2.4574250927561454E-2</v>
      </c>
      <c r="Y40">
        <f t="shared" si="37"/>
        <v>4.9941506049572008E-3</v>
      </c>
      <c r="Z40">
        <f t="shared" si="38"/>
        <v>0.46984665896320138</v>
      </c>
      <c r="AB40">
        <f t="shared" si="58"/>
        <v>254.76872083032885</v>
      </c>
      <c r="AC40">
        <f t="shared" si="27"/>
        <v>226.76904517482058</v>
      </c>
      <c r="AE40">
        <f t="shared" si="42"/>
        <v>0</v>
      </c>
      <c r="AF40">
        <f t="shared" si="43"/>
        <v>0</v>
      </c>
      <c r="AG40">
        <f t="shared" si="44"/>
        <v>-11.746166474080034</v>
      </c>
      <c r="AH40">
        <f t="shared" si="45"/>
        <v>-1228.7125463780726</v>
      </c>
      <c r="AI40">
        <f t="shared" si="46"/>
        <v>-1240.4587128521525</v>
      </c>
      <c r="AJ40">
        <f t="shared" si="47"/>
        <v>27.99967565550827</v>
      </c>
      <c r="AK40">
        <f t="shared" si="59"/>
        <v>17.833810458123022</v>
      </c>
      <c r="AL40">
        <f t="shared" si="39"/>
        <v>-1194.6252267385212</v>
      </c>
      <c r="AN40">
        <f t="shared" si="48"/>
        <v>0</v>
      </c>
      <c r="AO40">
        <f t="shared" si="49"/>
        <v>0</v>
      </c>
      <c r="AP40">
        <f t="shared" si="50"/>
        <v>-0.2890994147905892</v>
      </c>
      <c r="AQ40">
        <f t="shared" si="51"/>
        <v>-30.241362480909029</v>
      </c>
      <c r="AR40">
        <f t="shared" si="52"/>
        <v>-30.530461895699617</v>
      </c>
      <c r="AS40">
        <f t="shared" si="53"/>
        <v>0.68913460950822492</v>
      </c>
      <c r="AT40">
        <f t="shared" si="54"/>
        <v>0.43892994180754236</v>
      </c>
      <c r="AU40">
        <f t="shared" si="55"/>
        <v>-29.402397344383846</v>
      </c>
      <c r="AW40">
        <v>37</v>
      </c>
      <c r="AX40">
        <f>IF(Z40&gt;0, (R40*SUMPRODUCT(K40:$K$98, X40:$X$98)-K40*$AZ$3)/Z40, 0)</f>
        <v>482.64479665605376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5.4843360000000001E-2</v>
      </c>
      <c r="Q41" s="5">
        <f t="shared" si="60"/>
        <v>25</v>
      </c>
      <c r="R41">
        <f t="shared" si="40"/>
        <v>50000</v>
      </c>
      <c r="S41">
        <f t="shared" si="41"/>
        <v>455.57051707451541</v>
      </c>
      <c r="U41">
        <f t="shared" si="34"/>
        <v>5.4843360000000001E-2</v>
      </c>
      <c r="V41">
        <f t="shared" si="57"/>
        <v>0.01</v>
      </c>
      <c r="W41">
        <f t="shared" si="35"/>
        <v>0.46984665896320138</v>
      </c>
      <c r="X41">
        <f t="shared" si="36"/>
        <v>2.5767969462316079E-2</v>
      </c>
      <c r="Y41">
        <f t="shared" si="37"/>
        <v>4.6984665896320143E-3</v>
      </c>
      <c r="Z41">
        <f t="shared" si="38"/>
        <v>0.43938022291125328</v>
      </c>
      <c r="AB41">
        <f t="shared" si="58"/>
        <v>226.76904517482058</v>
      </c>
      <c r="AC41">
        <f t="shared" si="27"/>
        <v>200.16867534399549</v>
      </c>
      <c r="AE41">
        <f t="shared" si="42"/>
        <v>0</v>
      </c>
      <c r="AF41">
        <f t="shared" si="43"/>
        <v>0</v>
      </c>
      <c r="AG41">
        <f t="shared" si="44"/>
        <v>-10.984505572781332</v>
      </c>
      <c r="AH41">
        <f t="shared" si="45"/>
        <v>-1288.3984731158039</v>
      </c>
      <c r="AI41">
        <f t="shared" si="46"/>
        <v>-1299.3829786885851</v>
      </c>
      <c r="AJ41">
        <f t="shared" si="47"/>
        <v>26.600369830825088</v>
      </c>
      <c r="AK41">
        <f t="shared" si="59"/>
        <v>15.873833162237442</v>
      </c>
      <c r="AL41">
        <f t="shared" si="39"/>
        <v>-1256.9087756955228</v>
      </c>
      <c r="AN41">
        <f t="shared" si="48"/>
        <v>0</v>
      </c>
      <c r="AO41">
        <f t="shared" si="49"/>
        <v>0</v>
      </c>
      <c r="AP41">
        <f t="shared" si="50"/>
        <v>-0.24138681907279791</v>
      </c>
      <c r="AQ41">
        <f t="shared" si="51"/>
        <v>-28.312827287767153</v>
      </c>
      <c r="AR41">
        <f t="shared" si="52"/>
        <v>-28.554214106839947</v>
      </c>
      <c r="AS41">
        <f t="shared" si="53"/>
        <v>0.58454871883660608</v>
      </c>
      <c r="AT41">
        <f t="shared" si="54"/>
        <v>0.34883082066247018</v>
      </c>
      <c r="AU41">
        <f t="shared" si="55"/>
        <v>-27.620834567340875</v>
      </c>
      <c r="AW41">
        <v>38</v>
      </c>
      <c r="AX41">
        <f>IF(Z41&gt;0, (R41*SUMPRODUCT(K41:$K$98, X41:$X$98)-K41*$AZ$3)/Z41, 0)</f>
        <v>455.57051707451541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6.0839808000000002E-2</v>
      </c>
      <c r="Q42" s="5">
        <f t="shared" si="60"/>
        <v>25</v>
      </c>
      <c r="R42">
        <f t="shared" si="40"/>
        <v>50000</v>
      </c>
      <c r="S42">
        <f t="shared" si="41"/>
        <v>428.91550783099348</v>
      </c>
      <c r="U42">
        <f t="shared" si="34"/>
        <v>6.0839808000000002E-2</v>
      </c>
      <c r="V42">
        <f t="shared" si="57"/>
        <v>0.01</v>
      </c>
      <c r="W42">
        <f t="shared" si="35"/>
        <v>0.43938022291125328</v>
      </c>
      <c r="X42">
        <f t="shared" si="36"/>
        <v>2.673180840091785E-2</v>
      </c>
      <c r="Y42">
        <f t="shared" si="37"/>
        <v>4.3938022291125332E-3</v>
      </c>
      <c r="Z42">
        <f t="shared" si="38"/>
        <v>0.4082546122812229</v>
      </c>
      <c r="AB42">
        <f t="shared" si="58"/>
        <v>200.16867534399549</v>
      </c>
      <c r="AC42">
        <f t="shared" si="27"/>
        <v>175.10673435094606</v>
      </c>
      <c r="AE42">
        <f t="shared" si="42"/>
        <v>0</v>
      </c>
      <c r="AF42">
        <f t="shared" si="43"/>
        <v>0</v>
      </c>
      <c r="AG42">
        <f t="shared" si="44"/>
        <v>-10.206365307030572</v>
      </c>
      <c r="AH42">
        <f t="shared" si="45"/>
        <v>-1336.5904200458924</v>
      </c>
      <c r="AI42">
        <f t="shared" si="46"/>
        <v>-1346.7967853529231</v>
      </c>
      <c r="AJ42">
        <f t="shared" si="47"/>
        <v>25.061940993049433</v>
      </c>
      <c r="AK42">
        <f t="shared" si="59"/>
        <v>14.011807274079686</v>
      </c>
      <c r="AL42">
        <f t="shared" si="39"/>
        <v>-1307.723037085794</v>
      </c>
      <c r="AN42">
        <f t="shared" si="48"/>
        <v>0</v>
      </c>
      <c r="AO42">
        <f t="shared" si="49"/>
        <v>0</v>
      </c>
      <c r="AP42">
        <f t="shared" si="50"/>
        <v>-0.20025627067495549</v>
      </c>
      <c r="AQ42">
        <f t="shared" si="51"/>
        <v>-26.224870939499574</v>
      </c>
      <c r="AR42">
        <f t="shared" si="52"/>
        <v>-26.42512721017453</v>
      </c>
      <c r="AS42">
        <f t="shared" si="53"/>
        <v>0.49173341225467432</v>
      </c>
      <c r="AT42">
        <f t="shared" si="54"/>
        <v>0.27492179494991764</v>
      </c>
      <c r="AU42">
        <f t="shared" si="55"/>
        <v>-25.65847200296994</v>
      </c>
      <c r="AW42">
        <v>39</v>
      </c>
      <c r="AX42">
        <f>IF(Z42&gt;0, (R42*SUMPRODUCT(K42:$K$98, X42:$X$98)-K42*$AZ$3)/Z42, 0)</f>
        <v>428.91550783099348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6.7515763000000006E-2</v>
      </c>
      <c r="Q43" s="5">
        <f t="shared" si="60"/>
        <v>25</v>
      </c>
      <c r="R43">
        <f t="shared" si="40"/>
        <v>50000</v>
      </c>
      <c r="S43">
        <f t="shared" si="41"/>
        <v>403.02983821032086</v>
      </c>
      <c r="U43">
        <f t="shared" si="34"/>
        <v>6.7515763000000006E-2</v>
      </c>
      <c r="V43">
        <f t="shared" si="57"/>
        <v>0.01</v>
      </c>
      <c r="W43">
        <f t="shared" si="35"/>
        <v>0.4082546122812229</v>
      </c>
      <c r="X43">
        <f t="shared" si="36"/>
        <v>2.7563621646435936E-2</v>
      </c>
      <c r="Y43">
        <f t="shared" si="37"/>
        <v>4.0825461228122294E-3</v>
      </c>
      <c r="Z43">
        <f t="shared" si="38"/>
        <v>0.37660844451197473</v>
      </c>
      <c r="AB43">
        <f t="shared" si="58"/>
        <v>175.10673435094606</v>
      </c>
      <c r="AC43">
        <f t="shared" si="27"/>
        <v>151.78444046030177</v>
      </c>
      <c r="AE43">
        <f t="shared" si="42"/>
        <v>0</v>
      </c>
      <c r="AF43">
        <f t="shared" si="43"/>
        <v>0</v>
      </c>
      <c r="AG43">
        <f t="shared" si="44"/>
        <v>-9.4152111127993674</v>
      </c>
      <c r="AH43">
        <f t="shared" si="45"/>
        <v>-1378.1810823217968</v>
      </c>
      <c r="AI43">
        <f t="shared" si="46"/>
        <v>-1387.5962934345962</v>
      </c>
      <c r="AJ43">
        <f t="shared" si="47"/>
        <v>23.322293890644289</v>
      </c>
      <c r="AK43">
        <f t="shared" si="59"/>
        <v>12.257471404566225</v>
      </c>
      <c r="AL43">
        <f t="shared" si="39"/>
        <v>-1352.0165281393856</v>
      </c>
      <c r="AN43">
        <f t="shared" si="48"/>
        <v>0</v>
      </c>
      <c r="AO43">
        <f t="shared" si="49"/>
        <v>0</v>
      </c>
      <c r="AP43">
        <f t="shared" si="50"/>
        <v>-0.16494040451611766</v>
      </c>
      <c r="AQ43">
        <f t="shared" si="51"/>
        <v>-24.143669482418115</v>
      </c>
      <c r="AR43">
        <f t="shared" si="52"/>
        <v>-24.308609886934235</v>
      </c>
      <c r="AS43">
        <f t="shared" si="53"/>
        <v>0.40857167645844811</v>
      </c>
      <c r="AT43">
        <f t="shared" si="54"/>
        <v>0.21473255008222356</v>
      </c>
      <c r="AU43">
        <f t="shared" si="55"/>
        <v>-23.685305660393563</v>
      </c>
      <c r="AW43">
        <v>40</v>
      </c>
      <c r="AX43">
        <f>IF(Z43&gt;0, (R43*SUMPRODUCT(K43:$K$98, X43:$X$98)-K43*$AZ$3)/Z43, 0)</f>
        <v>403.02983821032086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7.5215941999999994E-2</v>
      </c>
      <c r="Q44" s="5">
        <f t="shared" si="60"/>
        <v>25</v>
      </c>
      <c r="R44">
        <f t="shared" si="40"/>
        <v>50000</v>
      </c>
      <c r="S44">
        <f t="shared" si="41"/>
        <v>378.01606893272702</v>
      </c>
      <c r="U44">
        <f t="shared" si="34"/>
        <v>7.5215941999999994E-2</v>
      </c>
      <c r="V44">
        <f t="shared" si="57"/>
        <v>0.01</v>
      </c>
      <c r="W44">
        <f t="shared" si="35"/>
        <v>0.37660844451197473</v>
      </c>
      <c r="X44">
        <f t="shared" si="36"/>
        <v>2.8326958919122906E-2</v>
      </c>
      <c r="Y44">
        <f t="shared" si="37"/>
        <v>3.7660844451197473E-3</v>
      </c>
      <c r="Z44">
        <f t="shared" si="38"/>
        <v>0.3445154011477321</v>
      </c>
      <c r="AB44">
        <f t="shared" si="58"/>
        <v>151.78444046030177</v>
      </c>
      <c r="AC44">
        <f t="shared" si="27"/>
        <v>130.23235762864721</v>
      </c>
      <c r="AE44">
        <f t="shared" si="42"/>
        <v>0</v>
      </c>
      <c r="AF44">
        <f t="shared" si="43"/>
        <v>0</v>
      </c>
      <c r="AG44">
        <f t="shared" si="44"/>
        <v>-8.6128850286933023</v>
      </c>
      <c r="AH44">
        <f t="shared" si="45"/>
        <v>-1416.3479459561452</v>
      </c>
      <c r="AI44">
        <f t="shared" si="46"/>
        <v>-1424.9608309848384</v>
      </c>
      <c r="AJ44">
        <f t="shared" si="47"/>
        <v>21.552082831654559</v>
      </c>
      <c r="AK44">
        <f t="shared" si="59"/>
        <v>10.624910832221124</v>
      </c>
      <c r="AL44">
        <f t="shared" si="39"/>
        <v>-1392.7838373209627</v>
      </c>
      <c r="AN44">
        <f t="shared" si="48"/>
        <v>0</v>
      </c>
      <c r="AO44">
        <f t="shared" si="49"/>
        <v>0</v>
      </c>
      <c r="AP44">
        <f t="shared" si="50"/>
        <v>-0.1347186183673354</v>
      </c>
      <c r="AQ44">
        <f t="shared" si="51"/>
        <v>-22.153835534894359</v>
      </c>
      <c r="AR44">
        <f t="shared" si="52"/>
        <v>-22.288554153261693</v>
      </c>
      <c r="AS44">
        <f t="shared" si="53"/>
        <v>0.33710734699768413</v>
      </c>
      <c r="AT44">
        <f t="shared" si="54"/>
        <v>0.16618976136618943</v>
      </c>
      <c r="AU44">
        <f t="shared" si="55"/>
        <v>-21.785257044897818</v>
      </c>
      <c r="AW44">
        <v>41</v>
      </c>
      <c r="AX44">
        <f>IF(Z44&gt;0, (R44*SUMPRODUCT(K44:$K$98, X44:$X$98)-K44*$AZ$3)/Z44, 0)</f>
        <v>378.01606893272702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8.3448538000000003E-2</v>
      </c>
      <c r="Q45" s="5">
        <f t="shared" si="60"/>
        <v>25</v>
      </c>
      <c r="R45">
        <f t="shared" si="40"/>
        <v>50000</v>
      </c>
      <c r="S45">
        <f t="shared" si="41"/>
        <v>353.45833211495665</v>
      </c>
      <c r="U45">
        <f t="shared" si="34"/>
        <v>8.3448538000000003E-2</v>
      </c>
      <c r="V45">
        <f t="shared" si="57"/>
        <v>0.01</v>
      </c>
      <c r="W45">
        <f t="shared" si="35"/>
        <v>0.3445154011477321</v>
      </c>
      <c r="X45">
        <f t="shared" si="36"/>
        <v>2.8749306544261766E-2</v>
      </c>
      <c r="Y45">
        <f t="shared" si="37"/>
        <v>3.445154011477321E-3</v>
      </c>
      <c r="Z45">
        <f t="shared" si="38"/>
        <v>0.312320940591993</v>
      </c>
      <c r="AB45">
        <f t="shared" si="58"/>
        <v>130.23235762864721</v>
      </c>
      <c r="AC45">
        <f t="shared" si="27"/>
        <v>110.39243874622031</v>
      </c>
      <c r="AE45">
        <f t="shared" si="42"/>
        <v>0</v>
      </c>
      <c r="AF45">
        <f t="shared" si="43"/>
        <v>0</v>
      </c>
      <c r="AG45">
        <f t="shared" si="44"/>
        <v>-7.8080235147998254</v>
      </c>
      <c r="AH45">
        <f t="shared" si="45"/>
        <v>-1437.4653272130884</v>
      </c>
      <c r="AI45">
        <f t="shared" si="46"/>
        <v>-1445.2733507278881</v>
      </c>
      <c r="AJ45">
        <f t="shared" si="47"/>
        <v>19.8399188824269</v>
      </c>
      <c r="AK45">
        <f t="shared" si="59"/>
        <v>9.1162650340053055</v>
      </c>
      <c r="AL45">
        <f t="shared" si="39"/>
        <v>-1416.317166811456</v>
      </c>
      <c r="AN45">
        <f t="shared" si="48"/>
        <v>0</v>
      </c>
      <c r="AO45">
        <f t="shared" si="49"/>
        <v>0</v>
      </c>
      <c r="AP45">
        <f t="shared" si="50"/>
        <v>-0.1090440718210071</v>
      </c>
      <c r="AQ45">
        <f t="shared" si="51"/>
        <v>-20.075128114525153</v>
      </c>
      <c r="AR45">
        <f t="shared" si="52"/>
        <v>-20.18417218634616</v>
      </c>
      <c r="AS45">
        <f t="shared" si="53"/>
        <v>0.27707723157308878</v>
      </c>
      <c r="AT45">
        <f t="shared" si="54"/>
        <v>0.12731450631817101</v>
      </c>
      <c r="AU45">
        <f t="shared" si="55"/>
        <v>-19.7797804484549</v>
      </c>
      <c r="AW45">
        <v>42</v>
      </c>
      <c r="AX45">
        <f>IF(Z45&gt;0, (R45*SUMPRODUCT(K45:$K$98, X45:$X$98)-K45*$AZ$3)/Z45, 0)</f>
        <v>353.45833211495665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9.2193696000000006E-2</v>
      </c>
      <c r="Q46" s="5">
        <f t="shared" si="60"/>
        <v>25</v>
      </c>
      <c r="R46">
        <f t="shared" si="40"/>
        <v>50000</v>
      </c>
      <c r="S46">
        <f t="shared" si="41"/>
        <v>329.46535501267033</v>
      </c>
      <c r="U46">
        <f t="shared" si="34"/>
        <v>9.2193696000000006E-2</v>
      </c>
      <c r="V46">
        <f t="shared" si="57"/>
        <v>0.01</v>
      </c>
      <c r="W46">
        <f t="shared" si="35"/>
        <v>0.312320940591993</v>
      </c>
      <c r="X46">
        <f t="shared" si="36"/>
        <v>2.8794021851372264E-2</v>
      </c>
      <c r="Y46">
        <f t="shared" si="37"/>
        <v>3.1232094059199301E-3</v>
      </c>
      <c r="Z46">
        <f t="shared" si="38"/>
        <v>0.28040370933470082</v>
      </c>
      <c r="AB46">
        <f t="shared" si="58"/>
        <v>110.39243874622031</v>
      </c>
      <c r="AC46">
        <f t="shared" si="27"/>
        <v>92.383307642826821</v>
      </c>
      <c r="AE46">
        <f t="shared" si="42"/>
        <v>0</v>
      </c>
      <c r="AF46">
        <f t="shared" si="43"/>
        <v>0</v>
      </c>
      <c r="AG46">
        <f t="shared" si="44"/>
        <v>-7.0100927333675207</v>
      </c>
      <c r="AH46">
        <f t="shared" si="45"/>
        <v>-1439.7010925686131</v>
      </c>
      <c r="AI46">
        <f t="shared" si="46"/>
        <v>-1446.7111853019808</v>
      </c>
      <c r="AJ46">
        <f t="shared" si="47"/>
        <v>18.009131103393486</v>
      </c>
      <c r="AK46">
        <f t="shared" si="59"/>
        <v>7.727470712235422</v>
      </c>
      <c r="AL46">
        <f t="shared" si="39"/>
        <v>-1420.974583486352</v>
      </c>
      <c r="AN46">
        <f t="shared" si="48"/>
        <v>0</v>
      </c>
      <c r="AO46">
        <f t="shared" si="49"/>
        <v>0</v>
      </c>
      <c r="AP46">
        <f t="shared" si="50"/>
        <v>-8.7411120620293686E-2</v>
      </c>
      <c r="AQ46">
        <f t="shared" si="51"/>
        <v>-17.952100014407311</v>
      </c>
      <c r="AR46">
        <f t="shared" si="52"/>
        <v>-18.039511135027606</v>
      </c>
      <c r="AS46">
        <f t="shared" si="53"/>
        <v>0.22456169854249483</v>
      </c>
      <c r="AT46">
        <f t="shared" si="54"/>
        <v>9.6356339382191777E-2</v>
      </c>
      <c r="AU46">
        <f t="shared" si="55"/>
        <v>-17.718593097102922</v>
      </c>
      <c r="AW46">
        <v>43</v>
      </c>
      <c r="AX46">
        <f>IF(Z46&gt;0, (R46*SUMPRODUCT(K46:$K$98, X46:$X$98)-K46*$AZ$3)/Z46, 0)</f>
        <v>329.46535501267033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0.10204429399999999</v>
      </c>
      <c r="Q47" s="5">
        <f t="shared" si="60"/>
        <v>25</v>
      </c>
      <c r="R47">
        <f t="shared" si="40"/>
        <v>50000</v>
      </c>
      <c r="S47">
        <f t="shared" si="41"/>
        <v>306.34583969832903</v>
      </c>
      <c r="U47">
        <f t="shared" si="34"/>
        <v>0.10204429399999999</v>
      </c>
      <c r="V47">
        <f t="shared" si="57"/>
        <v>0.01</v>
      </c>
      <c r="W47">
        <f t="shared" si="35"/>
        <v>0.28040370933470082</v>
      </c>
      <c r="X47">
        <f t="shared" si="36"/>
        <v>2.8613598554040755E-2</v>
      </c>
      <c r="Y47">
        <f t="shared" si="37"/>
        <v>2.8040370933470082E-3</v>
      </c>
      <c r="Z47">
        <f t="shared" si="38"/>
        <v>0.24898607368731304</v>
      </c>
      <c r="AB47">
        <f t="shared" si="58"/>
        <v>92.383307642826821</v>
      </c>
      <c r="AC47">
        <f t="shared" si="27"/>
        <v>76.275847816929939</v>
      </c>
      <c r="AE47">
        <f t="shared" si="42"/>
        <v>0</v>
      </c>
      <c r="AF47">
        <f t="shared" si="43"/>
        <v>0</v>
      </c>
      <c r="AG47">
        <f t="shared" si="44"/>
        <v>-6.2246518421828263</v>
      </c>
      <c r="AH47">
        <f t="shared" si="45"/>
        <v>-1430.6799277020377</v>
      </c>
      <c r="AI47">
        <f t="shared" si="46"/>
        <v>-1436.9045795442205</v>
      </c>
      <c r="AJ47">
        <f t="shared" si="47"/>
        <v>16.107459825896882</v>
      </c>
      <c r="AK47">
        <f t="shared" si="59"/>
        <v>6.466831534997878</v>
      </c>
      <c r="AL47">
        <f t="shared" si="39"/>
        <v>-1414.3302881833256</v>
      </c>
      <c r="AN47">
        <f t="shared" si="48"/>
        <v>0</v>
      </c>
      <c r="AO47">
        <f t="shared" si="49"/>
        <v>0</v>
      </c>
      <c r="AP47">
        <f t="shared" si="50"/>
        <v>-6.9301074395217876E-2</v>
      </c>
      <c r="AQ47">
        <f t="shared" si="51"/>
        <v>-15.928225163297697</v>
      </c>
      <c r="AR47">
        <f t="shared" si="52"/>
        <v>-15.997526237692915</v>
      </c>
      <c r="AS47">
        <f t="shared" si="53"/>
        <v>0.17932959143961019</v>
      </c>
      <c r="AT47">
        <f t="shared" si="54"/>
        <v>7.1997339718051015E-2</v>
      </c>
      <c r="AU47">
        <f t="shared" si="55"/>
        <v>-15.746199306535251</v>
      </c>
      <c r="AW47">
        <v>44</v>
      </c>
      <c r="AX47">
        <f>IF(Z47&gt;0, (R47*SUMPRODUCT(K47:$K$98, X47:$X$98)-K47*$AZ$3)/Z47, 0)</f>
        <v>306.34583969832903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0.11315193599999999</v>
      </c>
      <c r="Q48" s="5">
        <f t="shared" si="60"/>
        <v>25</v>
      </c>
      <c r="R48">
        <f t="shared" si="40"/>
        <v>50000</v>
      </c>
      <c r="S48">
        <f t="shared" si="41"/>
        <v>283.95833294818351</v>
      </c>
      <c r="U48">
        <f t="shared" si="34"/>
        <v>0.11315193599999999</v>
      </c>
      <c r="V48">
        <f t="shared" si="57"/>
        <v>0.01</v>
      </c>
      <c r="W48">
        <f t="shared" si="35"/>
        <v>0.24898607368731304</v>
      </c>
      <c r="X48">
        <f t="shared" si="36"/>
        <v>2.8173256274758127E-2</v>
      </c>
      <c r="Y48">
        <f t="shared" si="37"/>
        <v>2.4898607368731306E-3</v>
      </c>
      <c r="Z48">
        <f t="shared" si="38"/>
        <v>0.2183229566756818</v>
      </c>
      <c r="AB48">
        <f t="shared" si="58"/>
        <v>76.275847816929939</v>
      </c>
      <c r="AC48">
        <f t="shared" si="27"/>
        <v>61.9946228219451</v>
      </c>
      <c r="AE48">
        <f t="shared" si="42"/>
        <v>0</v>
      </c>
      <c r="AF48">
        <f t="shared" si="43"/>
        <v>0</v>
      </c>
      <c r="AG48">
        <f t="shared" si="44"/>
        <v>-5.4580739168920447</v>
      </c>
      <c r="AH48">
        <f t="shared" si="45"/>
        <v>-1408.6628137379064</v>
      </c>
      <c r="AI48">
        <f t="shared" si="46"/>
        <v>-1414.1208876547985</v>
      </c>
      <c r="AJ48">
        <f t="shared" si="47"/>
        <v>14.281224994984839</v>
      </c>
      <c r="AK48">
        <f t="shared" si="59"/>
        <v>5.3393093471850959</v>
      </c>
      <c r="AL48">
        <f t="shared" si="39"/>
        <v>-1394.5003533126287</v>
      </c>
      <c r="AN48">
        <f t="shared" si="48"/>
        <v>0</v>
      </c>
      <c r="AO48">
        <f t="shared" si="49"/>
        <v>0</v>
      </c>
      <c r="AP48">
        <f t="shared" si="50"/>
        <v>-5.4255815104077475E-2</v>
      </c>
      <c r="AQ48">
        <f t="shared" si="51"/>
        <v>-14.002769169105235</v>
      </c>
      <c r="AR48">
        <f t="shared" si="52"/>
        <v>-14.057024984209313</v>
      </c>
      <c r="AS48">
        <f t="shared" si="53"/>
        <v>0.14196207574060099</v>
      </c>
      <c r="AT48">
        <f t="shared" si="54"/>
        <v>5.3075239568998477E-2</v>
      </c>
      <c r="AU48">
        <f t="shared" si="55"/>
        <v>-13.861987668899715</v>
      </c>
      <c r="AW48">
        <v>45</v>
      </c>
      <c r="AX48">
        <f>IF(Z48&gt;0, (R48*SUMPRODUCT(K48:$K$98, X48:$X$98)-K48*$AZ$3)/Z48, 0)</f>
        <v>283.95833294818351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0.12586404500000001</v>
      </c>
      <c r="Q49" s="5">
        <f t="shared" si="60"/>
        <v>25</v>
      </c>
      <c r="R49">
        <f t="shared" si="40"/>
        <v>50000</v>
      </c>
      <c r="S49">
        <f t="shared" si="41"/>
        <v>262.17641060453838</v>
      </c>
      <c r="U49">
        <f t="shared" si="34"/>
        <v>0.12586404500000001</v>
      </c>
      <c r="V49">
        <f t="shared" si="57"/>
        <v>0.01</v>
      </c>
      <c r="W49">
        <f t="shared" si="35"/>
        <v>0.2183229566756818</v>
      </c>
      <c r="X49">
        <f t="shared" si="36"/>
        <v>2.7479010443561068E-2</v>
      </c>
      <c r="Y49">
        <f t="shared" si="37"/>
        <v>2.1832295667568182E-3</v>
      </c>
      <c r="Z49">
        <f t="shared" si="38"/>
        <v>0.18866071666536391</v>
      </c>
      <c r="AB49">
        <f t="shared" si="58"/>
        <v>61.9946228219451</v>
      </c>
      <c r="AC49">
        <f t="shared" si="27"/>
        <v>49.462389517404922</v>
      </c>
      <c r="AE49">
        <f t="shared" si="42"/>
        <v>0</v>
      </c>
      <c r="AF49">
        <f t="shared" si="43"/>
        <v>0</v>
      </c>
      <c r="AG49">
        <f t="shared" si="44"/>
        <v>-4.716517916634098</v>
      </c>
      <c r="AH49">
        <f t="shared" si="45"/>
        <v>-1373.9505221780535</v>
      </c>
      <c r="AI49">
        <f t="shared" si="46"/>
        <v>-1378.6670400946875</v>
      </c>
      <c r="AJ49">
        <f t="shared" si="47"/>
        <v>12.532233304540178</v>
      </c>
      <c r="AK49">
        <f t="shared" si="59"/>
        <v>4.339623597536157</v>
      </c>
      <c r="AL49">
        <f t="shared" si="39"/>
        <v>-1361.7951831926114</v>
      </c>
      <c r="AN49">
        <f t="shared" si="48"/>
        <v>0</v>
      </c>
      <c r="AO49">
        <f t="shared" si="49"/>
        <v>0</v>
      </c>
      <c r="AP49">
        <f t="shared" si="50"/>
        <v>-4.1861071963629828E-2</v>
      </c>
      <c r="AQ49">
        <f t="shared" si="51"/>
        <v>-12.194386346020156</v>
      </c>
      <c r="AR49">
        <f t="shared" si="52"/>
        <v>-12.236247417983787</v>
      </c>
      <c r="AS49">
        <f t="shared" si="53"/>
        <v>0.11122881954421583</v>
      </c>
      <c r="AT49">
        <f t="shared" si="54"/>
        <v>3.8515977024246792E-2</v>
      </c>
      <c r="AU49">
        <f t="shared" si="55"/>
        <v>-12.086502621415326</v>
      </c>
      <c r="AW49">
        <v>46</v>
      </c>
      <c r="AX49">
        <f>IF(Z49&gt;0, (R49*SUMPRODUCT(K49:$K$98, X49:$X$98)-K49*$AZ$3)/Z49, 0)</f>
        <v>262.17641060453838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0.140533459</v>
      </c>
      <c r="Q50" s="5">
        <f t="shared" si="60"/>
        <v>25</v>
      </c>
      <c r="R50">
        <f t="shared" si="40"/>
        <v>50000</v>
      </c>
      <c r="S50">
        <f t="shared" si="41"/>
        <v>240.7384810322053</v>
      </c>
      <c r="U50">
        <f t="shared" si="34"/>
        <v>0.140533459</v>
      </c>
      <c r="V50">
        <f t="shared" si="57"/>
        <v>0.01</v>
      </c>
      <c r="W50">
        <f t="shared" si="35"/>
        <v>0.18866071666536391</v>
      </c>
      <c r="X50">
        <f t="shared" si="36"/>
        <v>2.6513143090402536E-2</v>
      </c>
      <c r="Y50">
        <f t="shared" si="37"/>
        <v>1.8866071666536392E-3</v>
      </c>
      <c r="Z50">
        <f t="shared" si="38"/>
        <v>0.16026096640830773</v>
      </c>
      <c r="AB50">
        <f t="shared" si="58"/>
        <v>49.462389517404922</v>
      </c>
      <c r="AC50">
        <f t="shared" si="27"/>
        <v>38.580981621889279</v>
      </c>
      <c r="AE50">
        <f t="shared" si="42"/>
        <v>0</v>
      </c>
      <c r="AF50">
        <f t="shared" si="43"/>
        <v>0</v>
      </c>
      <c r="AG50">
        <f t="shared" si="44"/>
        <v>-4.0065241602076931</v>
      </c>
      <c r="AH50">
        <f t="shared" si="45"/>
        <v>-1325.6571545201268</v>
      </c>
      <c r="AI50">
        <f t="shared" si="46"/>
        <v>-1329.6636786803344</v>
      </c>
      <c r="AJ50">
        <f t="shared" si="47"/>
        <v>10.881407895515643</v>
      </c>
      <c r="AK50">
        <f t="shared" si="59"/>
        <v>3.4623672662183451</v>
      </c>
      <c r="AL50">
        <f t="shared" si="39"/>
        <v>-1315.3199035186005</v>
      </c>
      <c r="AN50">
        <f t="shared" si="48"/>
        <v>0</v>
      </c>
      <c r="AO50">
        <f t="shared" si="49"/>
        <v>0</v>
      </c>
      <c r="AP50">
        <f t="shared" si="50"/>
        <v>-3.1749625003122055E-2</v>
      </c>
      <c r="AQ50">
        <f t="shared" si="51"/>
        <v>-10.505145072315752</v>
      </c>
      <c r="AR50">
        <f t="shared" si="52"/>
        <v>-10.536894697318875</v>
      </c>
      <c r="AS50">
        <f t="shared" si="53"/>
        <v>8.6229511260634439E-2</v>
      </c>
      <c r="AT50">
        <f t="shared" si="54"/>
        <v>2.7437463978706857E-2</v>
      </c>
      <c r="AU50">
        <f t="shared" si="55"/>
        <v>-10.423227722079533</v>
      </c>
      <c r="AW50">
        <v>47</v>
      </c>
      <c r="AX50">
        <f>IF(Z50&gt;0, (R50*SUMPRODUCT(K50:$K$98, X50:$X$98)-K50*$AZ$3)/Z50, 0)</f>
        <v>240.7384810322053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0.15744443499999999</v>
      </c>
      <c r="Q51" s="5">
        <f t="shared" si="60"/>
        <v>25</v>
      </c>
      <c r="R51">
        <f t="shared" si="40"/>
        <v>50000</v>
      </c>
      <c r="S51">
        <f t="shared" si="41"/>
        <v>219.20842855152196</v>
      </c>
      <c r="U51">
        <f t="shared" si="34"/>
        <v>0.15744443499999999</v>
      </c>
      <c r="V51">
        <f t="shared" si="57"/>
        <v>0.01</v>
      </c>
      <c r="W51">
        <f t="shared" si="35"/>
        <v>0.16026096640830773</v>
      </c>
      <c r="X51">
        <f t="shared" si="36"/>
        <v>2.5232197308709989E-2</v>
      </c>
      <c r="Y51">
        <f t="shared" si="37"/>
        <v>1.6026096640830772E-3</v>
      </c>
      <c r="Z51">
        <f t="shared" si="38"/>
        <v>0.13342615943551467</v>
      </c>
      <c r="AB51">
        <f t="shared" si="58"/>
        <v>38.580981621889279</v>
      </c>
      <c r="AC51">
        <f t="shared" si="27"/>
        <v>29.248138737523995</v>
      </c>
      <c r="AE51">
        <f t="shared" si="42"/>
        <v>0</v>
      </c>
      <c r="AF51">
        <f t="shared" si="43"/>
        <v>0</v>
      </c>
      <c r="AG51">
        <f t="shared" si="44"/>
        <v>-3.3356539858878667</v>
      </c>
      <c r="AH51">
        <f t="shared" si="45"/>
        <v>-1261.6098654354994</v>
      </c>
      <c r="AI51">
        <f t="shared" si="46"/>
        <v>-1264.9455194213872</v>
      </c>
      <c r="AJ51">
        <f t="shared" si="47"/>
        <v>9.3328428843652844</v>
      </c>
      <c r="AK51">
        <f t="shared" si="59"/>
        <v>2.7006687135322496</v>
      </c>
      <c r="AL51">
        <f t="shared" si="39"/>
        <v>-1252.9120078234896</v>
      </c>
      <c r="AN51">
        <f t="shared" si="48"/>
        <v>0</v>
      </c>
      <c r="AO51">
        <f t="shared" si="49"/>
        <v>0</v>
      </c>
      <c r="AP51">
        <f t="shared" si="50"/>
        <v>-2.3601184806261079E-2</v>
      </c>
      <c r="AQ51">
        <f t="shared" si="51"/>
        <v>-8.9264317322829019</v>
      </c>
      <c r="AR51">
        <f t="shared" si="52"/>
        <v>-8.9500329170891622</v>
      </c>
      <c r="AS51">
        <f t="shared" si="53"/>
        <v>6.6033872402108437E-2</v>
      </c>
      <c r="AT51">
        <f t="shared" si="54"/>
        <v>1.9108391241484324E-2</v>
      </c>
      <c r="AU51">
        <f t="shared" si="55"/>
        <v>-8.8648906534455687</v>
      </c>
      <c r="AW51">
        <v>48</v>
      </c>
      <c r="AX51">
        <f>IF(Z51&gt;0, (R51*SUMPRODUCT(K51:$K$98, X51:$X$98)-K51*$AZ$3)/Z51, 0)</f>
        <v>219.20842855152196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0.177590515</v>
      </c>
      <c r="Q52" s="5">
        <f t="shared" si="60"/>
        <v>25</v>
      </c>
      <c r="R52">
        <f t="shared" si="40"/>
        <v>50000</v>
      </c>
      <c r="S52">
        <f t="shared" si="41"/>
        <v>197.13155315811275</v>
      </c>
      <c r="U52">
        <f t="shared" si="34"/>
        <v>0.177590515</v>
      </c>
      <c r="V52">
        <f t="shared" si="57"/>
        <v>0.01</v>
      </c>
      <c r="W52">
        <f t="shared" si="35"/>
        <v>0.13342615943551467</v>
      </c>
      <c r="X52">
        <f t="shared" si="36"/>
        <v>2.3695220368625161E-2</v>
      </c>
      <c r="Y52">
        <f t="shared" si="37"/>
        <v>1.3342615943551467E-3</v>
      </c>
      <c r="Z52">
        <f t="shared" si="38"/>
        <v>0.10839667747253436</v>
      </c>
      <c r="AB52">
        <f t="shared" si="58"/>
        <v>29.248138737523995</v>
      </c>
      <c r="AC52">
        <f t="shared" si="27"/>
        <v>21.36840538733971</v>
      </c>
      <c r="AE52">
        <f t="shared" si="42"/>
        <v>0</v>
      </c>
      <c r="AF52">
        <f t="shared" si="43"/>
        <v>0</v>
      </c>
      <c r="AG52">
        <f t="shared" si="44"/>
        <v>-2.7099169368133591</v>
      </c>
      <c r="AH52">
        <f t="shared" si="45"/>
        <v>-1184.761018431258</v>
      </c>
      <c r="AI52">
        <f t="shared" si="46"/>
        <v>-1187.4709353680714</v>
      </c>
      <c r="AJ52">
        <f t="shared" si="47"/>
        <v>7.879733350184285</v>
      </c>
      <c r="AK52">
        <f t="shared" si="59"/>
        <v>2.04736971162668</v>
      </c>
      <c r="AL52">
        <f t="shared" si="39"/>
        <v>-1177.5438323062604</v>
      </c>
      <c r="AN52">
        <f t="shared" si="48"/>
        <v>0</v>
      </c>
      <c r="AO52">
        <f t="shared" si="49"/>
        <v>0</v>
      </c>
      <c r="AP52">
        <f t="shared" si="50"/>
        <v>-1.7119487851646773E-2</v>
      </c>
      <c r="AQ52">
        <f t="shared" si="51"/>
        <v>-7.4845474363465714</v>
      </c>
      <c r="AR52">
        <f t="shared" si="52"/>
        <v>-7.5016669241982195</v>
      </c>
      <c r="AS52">
        <f t="shared" si="53"/>
        <v>4.977901629757097E-2</v>
      </c>
      <c r="AT52">
        <f t="shared" si="54"/>
        <v>1.2933946583336371E-2</v>
      </c>
      <c r="AU52">
        <f t="shared" si="55"/>
        <v>-7.4389539613173108</v>
      </c>
      <c r="AW52">
        <v>49</v>
      </c>
      <c r="AX52">
        <f>IF(Z52&gt;0, (R52*SUMPRODUCT(K52:$K$98, X52:$X$98)-K52*$AZ$3)/Z52, 0)</f>
        <v>197.13155315811275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0.20082551000000001</v>
      </c>
      <c r="Q53" s="5">
        <f t="shared" si="60"/>
        <v>25</v>
      </c>
      <c r="R53">
        <f t="shared" si="40"/>
        <v>50000</v>
      </c>
      <c r="S53">
        <f t="shared" si="41"/>
        <v>173.22580977701193</v>
      </c>
      <c r="U53">
        <f t="shared" si="34"/>
        <v>0.20082551000000001</v>
      </c>
      <c r="V53">
        <f t="shared" si="57"/>
        <v>0.01</v>
      </c>
      <c r="W53">
        <f t="shared" si="35"/>
        <v>0.10839667747253436</v>
      </c>
      <c r="X53">
        <f t="shared" si="36"/>
        <v>2.1768818035727226E-2</v>
      </c>
      <c r="Y53">
        <f t="shared" si="37"/>
        <v>1.0839667747253436E-3</v>
      </c>
      <c r="Z53">
        <f t="shared" si="38"/>
        <v>8.5543892662081789E-2</v>
      </c>
      <c r="AB53">
        <f t="shared" si="58"/>
        <v>21.36840538733971</v>
      </c>
      <c r="AC53">
        <f t="shared" si="27"/>
        <v>14.818410077866906</v>
      </c>
      <c r="AE53">
        <f t="shared" si="42"/>
        <v>0</v>
      </c>
      <c r="AF53">
        <f t="shared" si="43"/>
        <v>0</v>
      </c>
      <c r="AG53">
        <f t="shared" si="44"/>
        <v>-2.1385973165520449</v>
      </c>
      <c r="AH53">
        <f t="shared" si="45"/>
        <v>-1088.4409017863613</v>
      </c>
      <c r="AI53">
        <f t="shared" si="46"/>
        <v>-1090.5794991029134</v>
      </c>
      <c r="AJ53">
        <f t="shared" si="47"/>
        <v>6.5499953094728038</v>
      </c>
      <c r="AK53">
        <f t="shared" si="59"/>
        <v>1.4957883771137799</v>
      </c>
      <c r="AL53">
        <f t="shared" si="39"/>
        <v>-1082.5337154163269</v>
      </c>
      <c r="AN53">
        <f t="shared" si="48"/>
        <v>0</v>
      </c>
      <c r="AO53">
        <f t="shared" si="49"/>
        <v>0</v>
      </c>
      <c r="AP53">
        <f t="shared" si="50"/>
        <v>-1.206273490570048E-2</v>
      </c>
      <c r="AQ53">
        <f t="shared" si="51"/>
        <v>-6.1393390691888712</v>
      </c>
      <c r="AR53">
        <f t="shared" si="52"/>
        <v>-6.1514018040945722</v>
      </c>
      <c r="AS53">
        <f t="shared" si="53"/>
        <v>3.6945177308618959E-2</v>
      </c>
      <c r="AT53">
        <f t="shared" si="54"/>
        <v>8.4369780736664301E-3</v>
      </c>
      <c r="AU53">
        <f t="shared" si="55"/>
        <v>-6.1060196487122873</v>
      </c>
      <c r="AW53">
        <v>50</v>
      </c>
      <c r="AX53">
        <f>IF(Z53&gt;0, (R53*SUMPRODUCT(K53:$K$98, X53:$X$98)-K53*$AZ$3)/Z53, 0)</f>
        <v>173.22580977701193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0.22750767399999999</v>
      </c>
      <c r="Q54" s="5">
        <f t="shared" si="60"/>
        <v>25</v>
      </c>
      <c r="R54">
        <f t="shared" si="40"/>
        <v>50000</v>
      </c>
      <c r="S54">
        <f t="shared" si="41"/>
        <v>145.85304366643555</v>
      </c>
      <c r="U54">
        <f t="shared" si="34"/>
        <v>0.22750767399999999</v>
      </c>
      <c r="V54">
        <f t="shared" si="57"/>
        <v>0.01</v>
      </c>
      <c r="W54">
        <f t="shared" si="35"/>
        <v>8.5543892662081789E-2</v>
      </c>
      <c r="X54">
        <f t="shared" si="36"/>
        <v>1.9461892044455895E-2</v>
      </c>
      <c r="Y54">
        <f t="shared" si="37"/>
        <v>8.5543892662081787E-4</v>
      </c>
      <c r="Z54">
        <f t="shared" si="38"/>
        <v>6.5226561691005075E-2</v>
      </c>
      <c r="AB54">
        <f t="shared" si="58"/>
        <v>14.818410077866906</v>
      </c>
      <c r="AC54">
        <f t="shared" si="27"/>
        <v>9.513492550529616</v>
      </c>
      <c r="AE54">
        <f t="shared" si="42"/>
        <v>0</v>
      </c>
      <c r="AF54">
        <f t="shared" si="43"/>
        <v>0</v>
      </c>
      <c r="AG54">
        <f t="shared" si="44"/>
        <v>-1.6306640422751268</v>
      </c>
      <c r="AH54">
        <f t="shared" si="45"/>
        <v>-973.09460222279472</v>
      </c>
      <c r="AI54">
        <f t="shared" si="46"/>
        <v>-974.72526626506988</v>
      </c>
      <c r="AJ54">
        <f t="shared" si="47"/>
        <v>5.3049175273372899</v>
      </c>
      <c r="AK54">
        <f t="shared" si="59"/>
        <v>1.0372887054506834</v>
      </c>
      <c r="AL54">
        <f t="shared" si="39"/>
        <v>-968.38306003228195</v>
      </c>
      <c r="AN54">
        <f t="shared" si="48"/>
        <v>0</v>
      </c>
      <c r="AO54">
        <f t="shared" si="49"/>
        <v>0</v>
      </c>
      <c r="AP54">
        <f t="shared" si="50"/>
        <v>-8.2122703537222761E-3</v>
      </c>
      <c r="AQ54">
        <f t="shared" si="51"/>
        <v>-4.900651357990224</v>
      </c>
      <c r="AR54">
        <f t="shared" si="52"/>
        <v>-4.908863628343946</v>
      </c>
      <c r="AS54">
        <f t="shared" si="53"/>
        <v>2.6716365731540008E-2</v>
      </c>
      <c r="AT54">
        <f t="shared" si="54"/>
        <v>5.2239425554134831E-3</v>
      </c>
      <c r="AU54">
        <f t="shared" si="55"/>
        <v>-4.876923320056993</v>
      </c>
      <c r="AW54">
        <v>51</v>
      </c>
      <c r="AX54">
        <f>IF(Z54&gt;0, (R54*SUMPRODUCT(K54:$K$98, X54:$X$98)-K54*$AZ$3)/Z54, 0)</f>
        <v>145.85304366643555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0.25832914600000001</v>
      </c>
      <c r="Q55" s="5">
        <f t="shared" si="60"/>
        <v>25</v>
      </c>
      <c r="R55">
        <f t="shared" si="40"/>
        <v>50000</v>
      </c>
      <c r="S55">
        <f t="shared" si="41"/>
        <v>112.26675106444401</v>
      </c>
      <c r="U55">
        <f t="shared" si="34"/>
        <v>0.25832914600000001</v>
      </c>
      <c r="V55">
        <f t="shared" si="57"/>
        <v>0.01</v>
      </c>
      <c r="W55">
        <f t="shared" si="35"/>
        <v>6.5226561691005075E-2</v>
      </c>
      <c r="X55">
        <f t="shared" si="36"/>
        <v>1.6849921978153659E-2</v>
      </c>
      <c r="Y55">
        <f t="shared" si="37"/>
        <v>6.5226561691005078E-4</v>
      </c>
      <c r="Z55">
        <f t="shared" si="38"/>
        <v>4.7724374095941366E-2</v>
      </c>
      <c r="AB55">
        <f t="shared" si="58"/>
        <v>9.513492550529616</v>
      </c>
      <c r="AC55">
        <f t="shared" si="27"/>
        <v>5.3578604263354492</v>
      </c>
      <c r="AE55">
        <f t="shared" si="42"/>
        <v>0</v>
      </c>
      <c r="AF55">
        <f t="shared" si="43"/>
        <v>0</v>
      </c>
      <c r="AG55">
        <f t="shared" si="44"/>
        <v>-1.1931093523985341</v>
      </c>
      <c r="AH55">
        <f t="shared" si="45"/>
        <v>-842.49609890768295</v>
      </c>
      <c r="AI55">
        <f t="shared" si="46"/>
        <v>-843.6892082600815</v>
      </c>
      <c r="AJ55">
        <f t="shared" si="47"/>
        <v>4.1556321241941667</v>
      </c>
      <c r="AK55">
        <f t="shared" si="59"/>
        <v>0.66594447853707317</v>
      </c>
      <c r="AL55">
        <f t="shared" si="39"/>
        <v>-838.86763165735022</v>
      </c>
      <c r="AN55">
        <f t="shared" si="48"/>
        <v>0</v>
      </c>
      <c r="AO55">
        <f t="shared" si="49"/>
        <v>0</v>
      </c>
      <c r="AP55">
        <f t="shared" si="50"/>
        <v>-5.3648918419525529E-3</v>
      </c>
      <c r="AQ55">
        <f t="shared" si="51"/>
        <v>-3.7883371199967741</v>
      </c>
      <c r="AR55">
        <f t="shared" si="52"/>
        <v>-3.793702011838727</v>
      </c>
      <c r="AS55">
        <f t="shared" si="53"/>
        <v>1.8686063298746322E-2</v>
      </c>
      <c r="AT55">
        <f t="shared" si="54"/>
        <v>2.9944615662550731E-3</v>
      </c>
      <c r="AU55">
        <f t="shared" si="55"/>
        <v>-3.7720214869737254</v>
      </c>
      <c r="AW55">
        <v>52</v>
      </c>
      <c r="AX55">
        <f>IF(Z55&gt;0, (R55*SUMPRODUCT(K55:$K$98, X55:$X$98)-K55*$AZ$3)/Z55, 0)</f>
        <v>112.26675106444401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0.29279089899999999</v>
      </c>
      <c r="Q56" s="5">
        <f t="shared" si="60"/>
        <v>25</v>
      </c>
      <c r="R56">
        <f t="shared" si="40"/>
        <v>50000</v>
      </c>
      <c r="S56">
        <f t="shared" si="41"/>
        <v>67.161384830232166</v>
      </c>
      <c r="U56">
        <f t="shared" si="34"/>
        <v>0.29279089899999999</v>
      </c>
      <c r="V56">
        <f t="shared" si="57"/>
        <v>0.01</v>
      </c>
      <c r="W56">
        <f t="shared" si="35"/>
        <v>4.7724374095941366E-2</v>
      </c>
      <c r="X56">
        <f t="shared" si="36"/>
        <v>1.3973262395762985E-2</v>
      </c>
      <c r="Y56">
        <f t="shared" si="37"/>
        <v>4.772437409594137E-4</v>
      </c>
      <c r="Z56">
        <f t="shared" si="38"/>
        <v>3.3273867959218967E-2</v>
      </c>
      <c r="AB56">
        <f t="shared" si="58"/>
        <v>5.3578604263354492</v>
      </c>
      <c r="AC56">
        <f t="shared" si="27"/>
        <v>2.2347190507994368</v>
      </c>
      <c r="AE56">
        <f t="shared" si="42"/>
        <v>0</v>
      </c>
      <c r="AF56">
        <f t="shared" si="43"/>
        <v>0</v>
      </c>
      <c r="AG56">
        <f t="shared" si="44"/>
        <v>-0.83184669898047414</v>
      </c>
      <c r="AH56">
        <f t="shared" si="45"/>
        <v>-698.66311978814929</v>
      </c>
      <c r="AI56">
        <f t="shared" si="46"/>
        <v>-699.49496648712977</v>
      </c>
      <c r="AJ56">
        <f t="shared" si="47"/>
        <v>3.1231413755360125</v>
      </c>
      <c r="AK56">
        <f t="shared" si="59"/>
        <v>0.37505022984348146</v>
      </c>
      <c r="AL56">
        <f t="shared" si="39"/>
        <v>-695.9967748817503</v>
      </c>
      <c r="AN56">
        <f t="shared" si="48"/>
        <v>0</v>
      </c>
      <c r="AO56">
        <f t="shared" si="49"/>
        <v>0</v>
      </c>
      <c r="AP56">
        <f t="shared" si="50"/>
        <v>-3.3396887661517618E-3</v>
      </c>
      <c r="AQ56">
        <f t="shared" si="51"/>
        <v>-2.8049848311483108</v>
      </c>
      <c r="AR56">
        <f t="shared" si="52"/>
        <v>-2.8083245199144624</v>
      </c>
      <c r="AS56">
        <f t="shared" si="53"/>
        <v>1.2538752849250908E-2</v>
      </c>
      <c r="AT56">
        <f t="shared" si="54"/>
        <v>1.5057474422703844E-3</v>
      </c>
      <c r="AU56">
        <f t="shared" si="55"/>
        <v>-2.7942800196229411</v>
      </c>
      <c r="AW56">
        <v>53</v>
      </c>
      <c r="AX56">
        <f>IF(Z56&gt;0, (R56*SUMPRODUCT(K56:$K$98, X56:$X$98)-K56*$AZ$3)/Z56, 0)</f>
        <v>67.161384830232166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0.33114650899999998</v>
      </c>
      <c r="Q57" s="5">
        <f t="shared" si="60"/>
        <v>25</v>
      </c>
      <c r="R57">
        <f t="shared" si="40"/>
        <v>50000</v>
      </c>
      <c r="S57">
        <f t="shared" si="41"/>
        <v>1.0792053454059212</v>
      </c>
      <c r="U57">
        <f t="shared" si="34"/>
        <v>0.33114650899999998</v>
      </c>
      <c r="V57">
        <f t="shared" si="57"/>
        <v>0.01</v>
      </c>
      <c r="W57">
        <f t="shared" si="35"/>
        <v>3.3273867959218967E-2</v>
      </c>
      <c r="X57">
        <f t="shared" si="36"/>
        <v>1.1018525215622315E-2</v>
      </c>
      <c r="Y57">
        <f t="shared" si="37"/>
        <v>3.3273867959218966E-4</v>
      </c>
      <c r="Z57">
        <f t="shared" si="38"/>
        <v>2.1922604064004463E-2</v>
      </c>
      <c r="AB57">
        <f t="shared" si="58"/>
        <v>2.2347190507994368</v>
      </c>
      <c r="AC57">
        <f t="shared" si="27"/>
        <v>2.3658991491091189E-2</v>
      </c>
      <c r="AE57">
        <f t="shared" si="42"/>
        <v>0</v>
      </c>
      <c r="AF57">
        <f t="shared" si="43"/>
        <v>0</v>
      </c>
      <c r="AG57">
        <f t="shared" si="44"/>
        <v>-0.54806510160011157</v>
      </c>
      <c r="AH57">
        <f t="shared" si="45"/>
        <v>-550.92626078111573</v>
      </c>
      <c r="AI57">
        <f t="shared" si="46"/>
        <v>-551.47432588271579</v>
      </c>
      <c r="AJ57">
        <f t="shared" si="47"/>
        <v>2.2110600593083456</v>
      </c>
      <c r="AK57">
        <f t="shared" si="59"/>
        <v>0.15643033355596059</v>
      </c>
      <c r="AL57">
        <f t="shared" si="39"/>
        <v>-549.10683548985151</v>
      </c>
      <c r="AN57">
        <f t="shared" si="48"/>
        <v>0</v>
      </c>
      <c r="AO57">
        <f t="shared" si="49"/>
        <v>0</v>
      </c>
      <c r="AP57">
        <f t="shared" si="50"/>
        <v>-1.9646121450290813E-3</v>
      </c>
      <c r="AQ57">
        <f t="shared" si="51"/>
        <v>-1.9748683501029878</v>
      </c>
      <c r="AR57">
        <f t="shared" si="52"/>
        <v>-1.9768329622480167</v>
      </c>
      <c r="AS57">
        <f t="shared" si="53"/>
        <v>7.9258384327403272E-3</v>
      </c>
      <c r="AT57">
        <f t="shared" si="54"/>
        <v>5.6074530609180433E-4</v>
      </c>
      <c r="AU57">
        <f t="shared" si="55"/>
        <v>-1.9683463785091846</v>
      </c>
      <c r="AW57">
        <v>54</v>
      </c>
      <c r="AX57">
        <f>IF(Z57&gt;0, (R57*SUMPRODUCT(K57:$K$98, X57:$X$98)-K57*$AZ$3)/Z57, 0)</f>
        <v>1.0792053454059212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0.373009747</v>
      </c>
      <c r="Q58" s="5">
        <f t="shared" si="60"/>
        <v>25</v>
      </c>
      <c r="R58">
        <f t="shared" si="40"/>
        <v>50000</v>
      </c>
      <c r="S58">
        <f t="shared" si="41"/>
        <v>-105.05071079060146</v>
      </c>
      <c r="U58">
        <f t="shared" si="34"/>
        <v>0.373009747</v>
      </c>
      <c r="V58">
        <f t="shared" si="57"/>
        <v>0.01</v>
      </c>
      <c r="W58">
        <f t="shared" si="35"/>
        <v>2.1922604064004463E-2</v>
      </c>
      <c r="X58">
        <f t="shared" si="36"/>
        <v>8.1773449954954773E-3</v>
      </c>
      <c r="Y58">
        <f t="shared" si="37"/>
        <v>2.1922604064004462E-4</v>
      </c>
      <c r="Z58">
        <f t="shared" si="38"/>
        <v>1.3526033027868941E-2</v>
      </c>
      <c r="AB58">
        <f t="shared" si="58"/>
        <v>2.3658991491091189E-2</v>
      </c>
      <c r="AC58">
        <f t="shared" si="27"/>
        <v>-1.4209193837547835</v>
      </c>
      <c r="AE58">
        <f t="shared" si="42"/>
        <v>0</v>
      </c>
      <c r="AF58">
        <f t="shared" si="43"/>
        <v>0</v>
      </c>
      <c r="AG58">
        <f t="shared" si="44"/>
        <v>-0.33815082569672356</v>
      </c>
      <c r="AH58">
        <f t="shared" si="45"/>
        <v>-408.86724977477388</v>
      </c>
      <c r="AI58">
        <f t="shared" si="46"/>
        <v>-409.20540060047063</v>
      </c>
      <c r="AJ58">
        <f t="shared" si="47"/>
        <v>1.4445783752458747</v>
      </c>
      <c r="AK58">
        <f t="shared" si="59"/>
        <v>1.6561294043763834E-3</v>
      </c>
      <c r="AL58">
        <f t="shared" si="39"/>
        <v>-407.75916609582038</v>
      </c>
      <c r="AN58">
        <f t="shared" si="48"/>
        <v>0</v>
      </c>
      <c r="AO58">
        <f t="shared" si="49"/>
        <v>0</v>
      </c>
      <c r="AP58">
        <f t="shared" si="50"/>
        <v>-1.0822737003646119E-3</v>
      </c>
      <c r="AQ58">
        <f t="shared" si="51"/>
        <v>-1.3086062128043301</v>
      </c>
      <c r="AR58">
        <f t="shared" si="52"/>
        <v>-1.3096884865046949</v>
      </c>
      <c r="AS58">
        <f t="shared" si="53"/>
        <v>4.6234670000369609E-3</v>
      </c>
      <c r="AT58">
        <f t="shared" si="54"/>
        <v>5.3005498214119431E-6</v>
      </c>
      <c r="AU58">
        <f t="shared" si="55"/>
        <v>-1.3050597189548365</v>
      </c>
      <c r="AW58">
        <v>55</v>
      </c>
      <c r="AX58">
        <f>IF(Z58&gt;0, (R58*SUMPRODUCT(K58:$K$98, X58:$X$98)-K58*$AZ$3)/Z58, 0)</f>
        <v>-105.05071079060146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0.41902673299999998</v>
      </c>
      <c r="Q59" s="5">
        <f t="shared" si="60"/>
        <v>25</v>
      </c>
      <c r="R59">
        <f t="shared" si="40"/>
        <v>50000</v>
      </c>
      <c r="S59">
        <f t="shared" si="41"/>
        <v>-292.12112523951049</v>
      </c>
      <c r="U59">
        <f t="shared" si="34"/>
        <v>0.41902673299999998</v>
      </c>
      <c r="V59">
        <f t="shared" si="57"/>
        <v>0.01</v>
      </c>
      <c r="W59">
        <f t="shared" si="35"/>
        <v>1.3526033027868941E-2</v>
      </c>
      <c r="X59">
        <f t="shared" si="36"/>
        <v>5.6677694301180206E-3</v>
      </c>
      <c r="Y59">
        <f t="shared" si="37"/>
        <v>1.3526033027868941E-4</v>
      </c>
      <c r="Z59">
        <f t="shared" si="38"/>
        <v>7.723003267472231E-3</v>
      </c>
      <c r="AB59">
        <f t="shared" si="58"/>
        <v>-1.4209193837547835</v>
      </c>
      <c r="AC59">
        <f t="shared" si="27"/>
        <v>-2.2560524047224044</v>
      </c>
      <c r="AE59">
        <f t="shared" si="42"/>
        <v>0</v>
      </c>
      <c r="AF59">
        <f t="shared" si="43"/>
        <v>0</v>
      </c>
      <c r="AG59">
        <f t="shared" si="44"/>
        <v>-0.19307508168680576</v>
      </c>
      <c r="AH59">
        <f t="shared" si="45"/>
        <v>-283.38847150590101</v>
      </c>
      <c r="AI59">
        <f t="shared" si="46"/>
        <v>-283.58154658758781</v>
      </c>
      <c r="AJ59">
        <f t="shared" si="47"/>
        <v>0.83513302096762088</v>
      </c>
      <c r="AK59">
        <f t="shared" si="59"/>
        <v>-9.9464356862834863E-2</v>
      </c>
      <c r="AL59">
        <f t="shared" si="39"/>
        <v>-282.84587792348299</v>
      </c>
      <c r="AN59">
        <f t="shared" si="48"/>
        <v>0</v>
      </c>
      <c r="AO59">
        <f t="shared" si="49"/>
        <v>0</v>
      </c>
      <c r="AP59">
        <f t="shared" si="50"/>
        <v>-5.5174049150478696E-4</v>
      </c>
      <c r="AQ59">
        <f t="shared" si="51"/>
        <v>-0.80982430870643596</v>
      </c>
      <c r="AR59">
        <f t="shared" si="52"/>
        <v>-0.81037604919794082</v>
      </c>
      <c r="AS59">
        <f t="shared" si="53"/>
        <v>2.3865156468404125E-3</v>
      </c>
      <c r="AT59">
        <f t="shared" si="54"/>
        <v>-2.8423405373319228E-4</v>
      </c>
      <c r="AU59">
        <f t="shared" si="55"/>
        <v>-0.80827376760483349</v>
      </c>
      <c r="AW59">
        <v>56</v>
      </c>
      <c r="AX59">
        <f>IF(Z59&gt;0, (R59*SUMPRODUCT(K59:$K$98, X59:$X$98)-K59*$AZ$3)/Z59, 0)</f>
        <v>-292.12112523951049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0.47079290899999998</v>
      </c>
      <c r="Q60" s="5">
        <f t="shared" si="60"/>
        <v>25</v>
      </c>
      <c r="R60">
        <f t="shared" si="40"/>
        <v>50000</v>
      </c>
      <c r="S60">
        <f t="shared" si="41"/>
        <v>-659.16197921379148</v>
      </c>
      <c r="U60">
        <f t="shared" si="34"/>
        <v>0.47079290899999998</v>
      </c>
      <c r="V60">
        <f t="shared" si="57"/>
        <v>0.01</v>
      </c>
      <c r="W60">
        <f t="shared" si="35"/>
        <v>7.723003267472231E-3</v>
      </c>
      <c r="X60">
        <f t="shared" si="36"/>
        <v>3.6359351745097568E-3</v>
      </c>
      <c r="Y60">
        <f t="shared" si="37"/>
        <v>7.7230032674722307E-5</v>
      </c>
      <c r="Z60">
        <f t="shared" si="38"/>
        <v>4.0098380602877513E-3</v>
      </c>
      <c r="AB60">
        <f t="shared" si="58"/>
        <v>-2.2560524047224044</v>
      </c>
      <c r="AC60">
        <f t="shared" si="27"/>
        <v>-2.6431327921460648</v>
      </c>
      <c r="AE60">
        <f t="shared" si="42"/>
        <v>0</v>
      </c>
      <c r="AF60">
        <f t="shared" si="43"/>
        <v>0</v>
      </c>
      <c r="AG60">
        <f t="shared" si="44"/>
        <v>-0.10024595150719379</v>
      </c>
      <c r="AH60">
        <f t="shared" si="45"/>
        <v>-181.79675872548785</v>
      </c>
      <c r="AI60">
        <f t="shared" si="46"/>
        <v>-181.89700467699504</v>
      </c>
      <c r="AJ60">
        <f t="shared" si="47"/>
        <v>0.38708038742366035</v>
      </c>
      <c r="AK60">
        <f t="shared" si="59"/>
        <v>-0.15792366833056831</v>
      </c>
      <c r="AL60">
        <f t="shared" si="39"/>
        <v>-181.66784795790196</v>
      </c>
      <c r="AN60">
        <f t="shared" si="48"/>
        <v>0</v>
      </c>
      <c r="AO60">
        <f t="shared" si="49"/>
        <v>0</v>
      </c>
      <c r="AP60">
        <f t="shared" si="50"/>
        <v>-2.5577462105456304E-4</v>
      </c>
      <c r="AQ60">
        <f t="shared" si="51"/>
        <v>-0.46384912680112222</v>
      </c>
      <c r="AR60">
        <f t="shared" si="52"/>
        <v>-0.46410490142217681</v>
      </c>
      <c r="AS60">
        <f t="shared" si="53"/>
        <v>9.8762431721579713E-4</v>
      </c>
      <c r="AT60">
        <f t="shared" si="54"/>
        <v>-4.0293763304644737E-4</v>
      </c>
      <c r="AU60">
        <f t="shared" si="55"/>
        <v>-0.46352021473800747</v>
      </c>
      <c r="AW60">
        <v>57</v>
      </c>
      <c r="AX60">
        <f>IF(Z60&gt;0, (R60*SUMPRODUCT(K60:$K$98, X60:$X$98)-K60*$AZ$3)/Z60, 0)</f>
        <v>-659.16197921379148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0.528968832</v>
      </c>
      <c r="Q61" s="5">
        <f t="shared" si="60"/>
        <v>25</v>
      </c>
      <c r="R61">
        <f t="shared" si="40"/>
        <v>50000</v>
      </c>
      <c r="S61">
        <f t="shared" si="41"/>
        <v>-1476.491896951886</v>
      </c>
      <c r="U61">
        <f t="shared" si="34"/>
        <v>0.528968832</v>
      </c>
      <c r="V61">
        <f t="shared" si="57"/>
        <v>0.01</v>
      </c>
      <c r="W61">
        <f t="shared" si="35"/>
        <v>4.0098380602877513E-3</v>
      </c>
      <c r="X61">
        <f t="shared" si="36"/>
        <v>2.1210793552595576E-3</v>
      </c>
      <c r="Y61">
        <f t="shared" si="37"/>
        <v>4.0098380602877517E-5</v>
      </c>
      <c r="Z61">
        <f t="shared" si="38"/>
        <v>1.8486603244253163E-3</v>
      </c>
      <c r="AB61">
        <f t="shared" si="58"/>
        <v>-2.6431327921460648</v>
      </c>
      <c r="AC61">
        <f t="shared" si="27"/>
        <v>-2.7295319892304244</v>
      </c>
      <c r="AE61">
        <f t="shared" si="42"/>
        <v>0</v>
      </c>
      <c r="AF61">
        <f t="shared" si="43"/>
        <v>0</v>
      </c>
      <c r="AG61">
        <f t="shared" si="44"/>
        <v>-4.6216508110632909E-2</v>
      </c>
      <c r="AH61">
        <f t="shared" si="45"/>
        <v>-106.05396776297788</v>
      </c>
      <c r="AI61">
        <f t="shared" si="46"/>
        <v>-106.10018427108851</v>
      </c>
      <c r="AJ61">
        <f t="shared" si="47"/>
        <v>8.6399197084359614E-2</v>
      </c>
      <c r="AK61">
        <f t="shared" si="59"/>
        <v>-0.18501929545022455</v>
      </c>
      <c r="AL61">
        <f t="shared" si="39"/>
        <v>-106.19880436945436</v>
      </c>
      <c r="AN61">
        <f t="shared" si="48"/>
        <v>0</v>
      </c>
      <c r="AO61">
        <f t="shared" si="49"/>
        <v>0</v>
      </c>
      <c r="AP61">
        <f t="shared" si="50"/>
        <v>-1.0528577882994874E-4</v>
      </c>
      <c r="AQ61">
        <f t="shared" si="51"/>
        <v>-0.24160143313299076</v>
      </c>
      <c r="AR61">
        <f t="shared" si="52"/>
        <v>-0.24170671891182072</v>
      </c>
      <c r="AS61">
        <f t="shared" si="53"/>
        <v>1.968259205895351E-4</v>
      </c>
      <c r="AT61">
        <f t="shared" si="54"/>
        <v>-4.2149226361745825E-4</v>
      </c>
      <c r="AU61">
        <f t="shared" si="55"/>
        <v>-0.24193138525484861</v>
      </c>
      <c r="AW61">
        <v>58</v>
      </c>
      <c r="AX61">
        <f>IF(Z61&gt;0, (R61*SUMPRODUCT(K61:$K$98, X61:$X$98)-K61*$AZ$3)/Z61, 0)</f>
        <v>-1476.491896951886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0.59457872599999995</v>
      </c>
      <c r="Q62" s="5">
        <f t="shared" si="60"/>
        <v>25</v>
      </c>
      <c r="R62">
        <f t="shared" si="40"/>
        <v>50000</v>
      </c>
      <c r="S62">
        <f t="shared" si="41"/>
        <v>-3603.4554355903656</v>
      </c>
      <c r="U62">
        <f t="shared" si="34"/>
        <v>0.59457872599999995</v>
      </c>
      <c r="V62">
        <f t="shared" si="57"/>
        <v>0.01</v>
      </c>
      <c r="W62">
        <f t="shared" si="35"/>
        <v>1.8486603244253163E-3</v>
      </c>
      <c r="X62">
        <f t="shared" si="36"/>
        <v>1.0991741005035511E-3</v>
      </c>
      <c r="Y62">
        <f t="shared" si="37"/>
        <v>1.8486603244253163E-5</v>
      </c>
      <c r="Z62">
        <f t="shared" si="38"/>
        <v>7.3099962067751207E-4</v>
      </c>
      <c r="AB62">
        <f t="shared" si="58"/>
        <v>-2.7295319892304244</v>
      </c>
      <c r="AC62">
        <f t="shared" si="27"/>
        <v>-2.6341245565448763</v>
      </c>
      <c r="AE62">
        <f t="shared" si="42"/>
        <v>0</v>
      </c>
      <c r="AF62">
        <f t="shared" si="43"/>
        <v>0</v>
      </c>
      <c r="AG62">
        <f t="shared" si="44"/>
        <v>-1.8274990516937803E-2</v>
      </c>
      <c r="AH62">
        <f t="shared" si="45"/>
        <v>-54.958705025177551</v>
      </c>
      <c r="AI62">
        <f t="shared" si="46"/>
        <v>-54.976980015694487</v>
      </c>
      <c r="AJ62">
        <f t="shared" si="47"/>
        <v>-9.5407432685548077E-2</v>
      </c>
      <c r="AK62">
        <f t="shared" si="59"/>
        <v>-0.19106723924612973</v>
      </c>
      <c r="AL62">
        <f t="shared" si="39"/>
        <v>-55.263454687626165</v>
      </c>
      <c r="AN62">
        <f t="shared" si="48"/>
        <v>0</v>
      </c>
      <c r="AO62">
        <f t="shared" si="49"/>
        <v>0</v>
      </c>
      <c r="AP62">
        <f t="shared" si="50"/>
        <v>-3.7171639999125514E-5</v>
      </c>
      <c r="AQ62">
        <f t="shared" si="51"/>
        <v>-0.11178693614755121</v>
      </c>
      <c r="AR62">
        <f t="shared" si="52"/>
        <v>-0.11182410778755034</v>
      </c>
      <c r="AS62">
        <f t="shared" si="53"/>
        <v>-1.9406033276685085E-4</v>
      </c>
      <c r="AT62">
        <f t="shared" si="54"/>
        <v>-3.8863399826671939E-4</v>
      </c>
      <c r="AU62">
        <f t="shared" si="55"/>
        <v>-0.11240680211858391</v>
      </c>
      <c r="AW62">
        <v>59</v>
      </c>
      <c r="AX62">
        <f>IF(Z62&gt;0, (R62*SUMPRODUCT(K62:$K$98, X62:$X$98)-K62*$AZ$3)/Z62, 0)</f>
        <v>-3603.4554355903656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0.66545322200000001</v>
      </c>
      <c r="Q63" s="5">
        <f t="shared" si="60"/>
        <v>25</v>
      </c>
      <c r="R63">
        <f t="shared" si="40"/>
        <v>50000</v>
      </c>
      <c r="S63">
        <f t="shared" si="41"/>
        <v>-10305.90925202536</v>
      </c>
      <c r="U63">
        <f t="shared" si="34"/>
        <v>0.66545322200000001</v>
      </c>
      <c r="V63">
        <f t="shared" si="57"/>
        <v>0.01</v>
      </c>
      <c r="W63">
        <f t="shared" si="35"/>
        <v>7.3099962067751207E-4</v>
      </c>
      <c r="X63">
        <f t="shared" si="36"/>
        <v>4.8644605286062823E-4</v>
      </c>
      <c r="Y63">
        <f t="shared" si="37"/>
        <v>7.309996206775121E-6</v>
      </c>
      <c r="Z63">
        <f t="shared" si="38"/>
        <v>2.3724357161010871E-4</v>
      </c>
      <c r="AB63">
        <f t="shared" si="58"/>
        <v>-2.6341245565448763</v>
      </c>
      <c r="AC63">
        <f t="shared" si="27"/>
        <v>-2.4450107196401603</v>
      </c>
      <c r="AE63">
        <f t="shared" si="42"/>
        <v>0</v>
      </c>
      <c r="AF63">
        <f t="shared" si="43"/>
        <v>0</v>
      </c>
      <c r="AG63">
        <f t="shared" si="44"/>
        <v>-5.9310892902527182E-3</v>
      </c>
      <c r="AH63">
        <f t="shared" si="45"/>
        <v>-24.32230264303141</v>
      </c>
      <c r="AI63">
        <f t="shared" si="46"/>
        <v>-24.328233732321664</v>
      </c>
      <c r="AJ63">
        <f t="shared" si="47"/>
        <v>-0.18911383690471606</v>
      </c>
      <c r="AK63">
        <f t="shared" si="59"/>
        <v>-0.18438871895814135</v>
      </c>
      <c r="AL63">
        <f t="shared" si="39"/>
        <v>-24.701736288184524</v>
      </c>
      <c r="AN63">
        <f t="shared" si="48"/>
        <v>0</v>
      </c>
      <c r="AO63">
        <f t="shared" si="49"/>
        <v>0</v>
      </c>
      <c r="AP63">
        <f t="shared" si="50"/>
        <v>-1.0771371423832236E-5</v>
      </c>
      <c r="AQ63">
        <f t="shared" si="51"/>
        <v>-4.4171406436503823E-2</v>
      </c>
      <c r="AR63">
        <f t="shared" si="52"/>
        <v>-4.4182177807927658E-2</v>
      </c>
      <c r="AS63">
        <f t="shared" si="53"/>
        <v>-3.4344709361135476E-4</v>
      </c>
      <c r="AT63">
        <f t="shared" si="54"/>
        <v>-3.3486587051164264E-4</v>
      </c>
      <c r="AU63">
        <f t="shared" si="55"/>
        <v>-4.4860490772050662E-2</v>
      </c>
      <c r="AW63">
        <v>60</v>
      </c>
      <c r="AX63">
        <f>IF(Z63&gt;0, (R63*SUMPRODUCT(K63:$K$98, X63:$X$98)-K63*$AZ$3)/Z63, 0)</f>
        <v>-10305.90925202536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0.73950958099999997</v>
      </c>
      <c r="Q64" s="5">
        <f t="shared" si="60"/>
        <v>25</v>
      </c>
      <c r="R64">
        <f t="shared" si="40"/>
        <v>50000</v>
      </c>
      <c r="S64">
        <f t="shared" si="41"/>
        <v>-37365.367458191969</v>
      </c>
      <c r="U64">
        <f t="shared" si="34"/>
        <v>0.73950958099999997</v>
      </c>
      <c r="V64">
        <f t="shared" si="57"/>
        <v>0.01</v>
      </c>
      <c r="W64">
        <f t="shared" si="35"/>
        <v>2.3724357161010871E-4</v>
      </c>
      <c r="X64">
        <f t="shared" si="36"/>
        <v>1.7544389423633497E-4</v>
      </c>
      <c r="Y64">
        <f t="shared" si="37"/>
        <v>2.3724357161010874E-6</v>
      </c>
      <c r="Z64">
        <f t="shared" si="38"/>
        <v>5.9427241657672652E-5</v>
      </c>
      <c r="AB64">
        <f t="shared" si="58"/>
        <v>-2.4450107196401603</v>
      </c>
      <c r="AC64">
        <f t="shared" si="27"/>
        <v>-2.2205207215657117</v>
      </c>
      <c r="AE64">
        <f t="shared" si="42"/>
        <v>0</v>
      </c>
      <c r="AF64">
        <f t="shared" si="43"/>
        <v>0</v>
      </c>
      <c r="AG64">
        <f t="shared" si="44"/>
        <v>-1.4856810414418163E-3</v>
      </c>
      <c r="AH64">
        <f t="shared" si="45"/>
        <v>-8.7721947118167485</v>
      </c>
      <c r="AI64">
        <f t="shared" si="46"/>
        <v>-8.773680392858191</v>
      </c>
      <c r="AJ64">
        <f t="shared" si="47"/>
        <v>-0.22448999807444858</v>
      </c>
      <c r="AK64">
        <f t="shared" si="59"/>
        <v>-0.17115075037481123</v>
      </c>
      <c r="AL64">
        <f t="shared" si="39"/>
        <v>-9.1693211413074511</v>
      </c>
      <c r="AN64">
        <f t="shared" si="48"/>
        <v>0</v>
      </c>
      <c r="AO64">
        <f t="shared" si="49"/>
        <v>0</v>
      </c>
      <c r="AP64">
        <f t="shared" si="50"/>
        <v>-2.4090404831788965E-6</v>
      </c>
      <c r="AQ64">
        <f t="shared" si="51"/>
        <v>-1.4224164943631337E-2</v>
      </c>
      <c r="AR64">
        <f t="shared" si="52"/>
        <v>-1.4226573984114517E-2</v>
      </c>
      <c r="AS64">
        <f t="shared" si="53"/>
        <v>-3.6401184261277303E-4</v>
      </c>
      <c r="AT64">
        <f t="shared" si="54"/>
        <v>-2.7752194103468553E-4</v>
      </c>
      <c r="AU64">
        <f t="shared" si="55"/>
        <v>-1.4868107767761976E-2</v>
      </c>
      <c r="AW64">
        <v>61</v>
      </c>
      <c r="AX64">
        <f>IF(Z64&gt;0, (R64*SUMPRODUCT(K64:$K$98, X64:$X$98)-K64*$AZ$3)/Z64, 0)</f>
        <v>-37365.367458191969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0.74173968400000001</v>
      </c>
      <c r="Q65" s="5">
        <f t="shared" si="60"/>
        <v>25</v>
      </c>
      <c r="R65">
        <f t="shared" si="40"/>
        <v>50000</v>
      </c>
      <c r="S65">
        <f t="shared" si="41"/>
        <v>-135213.9266146594</v>
      </c>
      <c r="U65">
        <f t="shared" si="34"/>
        <v>0.74173968400000001</v>
      </c>
      <c r="V65">
        <f t="shared" si="57"/>
        <v>0.01</v>
      </c>
      <c r="W65">
        <f t="shared" si="35"/>
        <v>5.9427241657672652E-5</v>
      </c>
      <c r="X65">
        <f t="shared" si="36"/>
        <v>4.407954344815375E-5</v>
      </c>
      <c r="Y65">
        <f t="shared" si="37"/>
        <v>5.9427241657672649E-7</v>
      </c>
      <c r="Z65">
        <f t="shared" si="38"/>
        <v>1.4753425792942176E-5</v>
      </c>
      <c r="AB65">
        <f t="shared" si="58"/>
        <v>-2.2205207215657117</v>
      </c>
      <c r="AC65">
        <f t="shared" si="27"/>
        <v>-1.9948686324817064</v>
      </c>
      <c r="AE65">
        <f t="shared" si="42"/>
        <v>0</v>
      </c>
      <c r="AF65">
        <f t="shared" si="43"/>
        <v>0</v>
      </c>
      <c r="AG65">
        <f t="shared" si="44"/>
        <v>-3.6883564482355439E-4</v>
      </c>
      <c r="AH65">
        <f t="shared" si="45"/>
        <v>-2.2039771724076873</v>
      </c>
      <c r="AI65">
        <f t="shared" si="46"/>
        <v>-2.2043460080525108</v>
      </c>
      <c r="AJ65">
        <f t="shared" si="47"/>
        <v>-0.22565208908400525</v>
      </c>
      <c r="AK65">
        <f t="shared" si="59"/>
        <v>-0.15543645050959984</v>
      </c>
      <c r="AL65">
        <f t="shared" si="39"/>
        <v>-2.5854345476461158</v>
      </c>
      <c r="AN65">
        <f t="shared" si="48"/>
        <v>0</v>
      </c>
      <c r="AO65">
        <f t="shared" si="49"/>
        <v>0</v>
      </c>
      <c r="AP65">
        <f t="shared" si="50"/>
        <v>-5.3399031393820122E-7</v>
      </c>
      <c r="AQ65">
        <f t="shared" si="51"/>
        <v>-3.1908587977434312E-3</v>
      </c>
      <c r="AR65">
        <f t="shared" si="52"/>
        <v>-3.1913927880573693E-3</v>
      </c>
      <c r="AS65">
        <f t="shared" si="53"/>
        <v>-3.2669301783026545E-4</v>
      </c>
      <c r="AT65">
        <f t="shared" si="54"/>
        <v>-2.2503670718909945E-4</v>
      </c>
      <c r="AU65">
        <f t="shared" si="55"/>
        <v>-3.7431225130767341E-3</v>
      </c>
      <c r="AW65">
        <v>62</v>
      </c>
      <c r="AX65">
        <f>IF(Z65&gt;0, (R65*SUMPRODUCT(K65:$K$98, X65:$X$98)-K65*$AZ$3)/Z65, 0)</f>
        <v>-135213.9266146594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0.74414860599999999</v>
      </c>
      <c r="Q66" s="5">
        <f t="shared" si="60"/>
        <v>25</v>
      </c>
      <c r="R66">
        <f t="shared" si="40"/>
        <v>50000</v>
      </c>
      <c r="S66">
        <f t="shared" si="41"/>
        <v>-491814.26689518744</v>
      </c>
      <c r="U66">
        <f t="shared" si="34"/>
        <v>0.74414860599999999</v>
      </c>
      <c r="V66">
        <f t="shared" si="57"/>
        <v>0.01</v>
      </c>
      <c r="W66">
        <f t="shared" si="35"/>
        <v>1.4753425792942176E-5</v>
      </c>
      <c r="X66">
        <f t="shared" si="36"/>
        <v>1.0978741237542365E-5</v>
      </c>
      <c r="Y66">
        <f t="shared" si="37"/>
        <v>1.4753425792942176E-7</v>
      </c>
      <c r="Z66">
        <f t="shared" si="38"/>
        <v>3.6271502974703894E-6</v>
      </c>
      <c r="AB66">
        <f t="shared" si="58"/>
        <v>-1.9948686324817064</v>
      </c>
      <c r="AC66">
        <f t="shared" si="27"/>
        <v>-1.7838842644690607</v>
      </c>
      <c r="AE66">
        <f t="shared" si="42"/>
        <v>0</v>
      </c>
      <c r="AF66">
        <f t="shared" si="43"/>
        <v>0</v>
      </c>
      <c r="AG66">
        <f t="shared" si="44"/>
        <v>-9.0678757436759731E-5</v>
      </c>
      <c r="AH66">
        <f t="shared" si="45"/>
        <v>-0.54893706187711822</v>
      </c>
      <c r="AI66">
        <f t="shared" si="46"/>
        <v>-0.54902774063455495</v>
      </c>
      <c r="AJ66">
        <f t="shared" si="47"/>
        <v>-0.21098436801264575</v>
      </c>
      <c r="AK66">
        <f t="shared" si="59"/>
        <v>-0.13964080427371947</v>
      </c>
      <c r="AL66">
        <f t="shared" si="39"/>
        <v>-0.8996529129209202</v>
      </c>
      <c r="AN66">
        <f t="shared" si="48"/>
        <v>0</v>
      </c>
      <c r="AO66">
        <f t="shared" si="49"/>
        <v>0</v>
      </c>
      <c r="AP66">
        <f t="shared" si="50"/>
        <v>-1.1721630630732536E-7</v>
      </c>
      <c r="AQ66">
        <f t="shared" si="51"/>
        <v>-7.0958597809752646E-4</v>
      </c>
      <c r="AR66">
        <f t="shared" si="52"/>
        <v>-7.0970319440383375E-4</v>
      </c>
      <c r="AS66">
        <f t="shared" si="53"/>
        <v>-2.7272989844700124E-4</v>
      </c>
      <c r="AT66">
        <f t="shared" si="54"/>
        <v>-1.805073178044472E-4</v>
      </c>
      <c r="AU66">
        <f t="shared" si="55"/>
        <v>-1.1629404106552822E-3</v>
      </c>
      <c r="AW66">
        <v>63</v>
      </c>
      <c r="AX66">
        <f>IF(Z66&gt;0, (R66*SUMPRODUCT(K66:$K$98, X66:$X$98)-K66*$AZ$3)/Z66, 0)</f>
        <v>-491814.26689518744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1">$C$6</f>
        <v>50000</v>
      </c>
      <c r="S67">
        <f t="shared" ref="S67:S98" si="62">AX67</f>
        <v>-1806307.8106272067</v>
      </c>
      <c r="U67">
        <f t="shared" si="34"/>
        <v>0.74680299299999997</v>
      </c>
      <c r="V67">
        <f t="shared" si="57"/>
        <v>0.01</v>
      </c>
      <c r="W67">
        <f t="shared" si="35"/>
        <v>3.6271502974703894E-6</v>
      </c>
      <c r="X67">
        <f t="shared" si="36"/>
        <v>2.7087666982117268E-6</v>
      </c>
      <c r="Y67">
        <f t="shared" si="37"/>
        <v>3.6271502974703896E-8</v>
      </c>
      <c r="Z67">
        <f t="shared" si="38"/>
        <v>8.8211209628395862E-7</v>
      </c>
      <c r="AB67">
        <f t="shared" si="58"/>
        <v>-1.7838842644690607</v>
      </c>
      <c r="AC67">
        <f t="shared" si="27"/>
        <v>-1.593365969366453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-2.2052802407098965E-5</v>
      </c>
      <c r="AH67">
        <f t="shared" ref="AH67:AH98" si="66">-X67*R67</f>
        <v>-0.13543833491058635</v>
      </c>
      <c r="AI67">
        <f t="shared" ref="AI67:AI98" si="67">SUM(AE67:AH67)</f>
        <v>-0.13546038771299346</v>
      </c>
      <c r="AJ67">
        <f t="shared" ref="AJ67:AJ98" si="68">AB67-AC67</f>
        <v>-0.19051829510260765</v>
      </c>
      <c r="AK67">
        <f t="shared" si="59"/>
        <v>-0.12487189851283426</v>
      </c>
      <c r="AL67">
        <f t="shared" si="39"/>
        <v>-0.45085058132843536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-2.5452370415657815E-8</v>
      </c>
      <c r="AQ67">
        <f t="shared" ref="AQ67:AQ98" si="72">AH67*$K67</f>
        <v>-1.5631694353342024E-4</v>
      </c>
      <c r="AR67">
        <f t="shared" ref="AR67:AR98" si="73">AI67*$K67</f>
        <v>-1.5634239590383591E-4</v>
      </c>
      <c r="AS67">
        <f t="shared" ref="AS67:AS98" si="74">AJ67*$K67</f>
        <v>-2.1988780057949462E-4</v>
      </c>
      <c r="AT67">
        <f t="shared" ref="AT67:AT98" si="75">AK67*$K67</f>
        <v>-1.441216293867474E-4</v>
      </c>
      <c r="AU67">
        <f t="shared" ref="AU67:AU98" si="76">AL67*$K67</f>
        <v>-5.203518258700779E-4</v>
      </c>
      <c r="AW67">
        <v>64</v>
      </c>
      <c r="AX67">
        <f>IF(Z67&gt;0, (R67*SUMPRODUCT(K67:$K$98, X67:$X$98)-K67*$AZ$3)/Z67, 0)</f>
        <v>-1806307.8106272067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0.74973846</v>
      </c>
      <c r="Q68" s="5">
        <f t="shared" si="60"/>
        <v>25</v>
      </c>
      <c r="R68">
        <f t="shared" si="61"/>
        <v>50000</v>
      </c>
      <c r="S68">
        <f t="shared" si="62"/>
        <v>-6713216.6963446103</v>
      </c>
      <c r="U68">
        <f t="shared" si="34"/>
        <v>0.74973846</v>
      </c>
      <c r="V68">
        <f t="shared" ref="V68:V98" si="78">$C$10</f>
        <v>0.01</v>
      </c>
      <c r="W68">
        <f t="shared" si="35"/>
        <v>8.8211209628395862E-7</v>
      </c>
      <c r="X68">
        <f t="shared" si="36"/>
        <v>6.6135336461530681E-7</v>
      </c>
      <c r="Y68">
        <f t="shared" si="37"/>
        <v>8.8211209628395865E-9</v>
      </c>
      <c r="Z68">
        <f t="shared" si="38"/>
        <v>2.1193761070581222E-7</v>
      </c>
      <c r="AB68">
        <f t="shared" ref="AB68:AB98" si="79">AC67</f>
        <v>-1.593365969366453</v>
      </c>
      <c r="AC68">
        <f t="shared" ref="AC68:AC89" si="80">S68*Z68</f>
        <v>-1.4227831067736427</v>
      </c>
      <c r="AE68">
        <f t="shared" si="63"/>
        <v>0</v>
      </c>
      <c r="AF68">
        <f t="shared" si="64"/>
        <v>0</v>
      </c>
      <c r="AG68">
        <f t="shared" si="65"/>
        <v>-5.2984402676453057E-6</v>
      </c>
      <c r="AH68">
        <f t="shared" si="66"/>
        <v>-3.3067668230765339E-2</v>
      </c>
      <c r="AI68">
        <f t="shared" si="67"/>
        <v>-3.3072966671032981E-2</v>
      </c>
      <c r="AJ68">
        <f t="shared" si="68"/>
        <v>-0.1705828625928103</v>
      </c>
      <c r="AK68">
        <f t="shared" ref="AK68:AK98" si="81">G68*SUM(AB68:AB68, AE68:AF68)</f>
        <v>-0.11153561785565172</v>
      </c>
      <c r="AL68">
        <f t="shared" si="39"/>
        <v>-0.31519144711949498</v>
      </c>
      <c r="AN68">
        <f t="shared" si="69"/>
        <v>0</v>
      </c>
      <c r="AO68">
        <f t="shared" si="70"/>
        <v>0</v>
      </c>
      <c r="AP68">
        <f t="shared" si="71"/>
        <v>-5.4600229577824887E-9</v>
      </c>
      <c r="AQ68">
        <f t="shared" si="72"/>
        <v>-3.4076108926401512E-5</v>
      </c>
      <c r="AR68">
        <f t="shared" si="73"/>
        <v>-3.4081568949359293E-5</v>
      </c>
      <c r="AS68">
        <f t="shared" si="74"/>
        <v>-1.7578500443771538E-4</v>
      </c>
      <c r="AT68">
        <f t="shared" si="75"/>
        <v>-1.1493703870194887E-4</v>
      </c>
      <c r="AU68">
        <f t="shared" si="76"/>
        <v>-3.2480361208902354E-4</v>
      </c>
      <c r="AW68">
        <v>65</v>
      </c>
      <c r="AX68">
        <f>IF(Z68&gt;0, (R68*SUMPRODUCT(K68:$K$98, X68:$X$98)-K68*$AZ$3)/Z68, 0)</f>
        <v>-6713216.6963446103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0.75265391500000001</v>
      </c>
      <c r="Q69" s="5">
        <f t="shared" ref="Q69:Q98" si="82">$C$8</f>
        <v>25</v>
      </c>
      <c r="R69">
        <f t="shared" si="61"/>
        <v>50000</v>
      </c>
      <c r="S69">
        <f t="shared" si="62"/>
        <v>-25254607.960006692</v>
      </c>
      <c r="U69">
        <f t="shared" si="34"/>
        <v>0.75265391500000001</v>
      </c>
      <c r="V69">
        <f t="shared" si="78"/>
        <v>0.01</v>
      </c>
      <c r="W69">
        <f t="shared" si="35"/>
        <v>2.1193761070581222E-7</v>
      </c>
      <c r="X69">
        <f t="shared" si="36"/>
        <v>1.5951567243347548E-7</v>
      </c>
      <c r="Y69">
        <f t="shared" si="37"/>
        <v>2.1193761070581222E-9</v>
      </c>
      <c r="Z69">
        <f t="shared" si="38"/>
        <v>5.0302562165278617E-8</v>
      </c>
      <c r="AB69">
        <f t="shared" si="79"/>
        <v>-1.4227831067736427</v>
      </c>
      <c r="AC69">
        <f t="shared" si="80"/>
        <v>-1.2703714868679767</v>
      </c>
      <c r="AE69">
        <f t="shared" si="63"/>
        <v>0</v>
      </c>
      <c r="AF69">
        <f t="shared" si="64"/>
        <v>0</v>
      </c>
      <c r="AG69">
        <f t="shared" si="65"/>
        <v>-1.2575640541319655E-6</v>
      </c>
      <c r="AH69">
        <f t="shared" si="66"/>
        <v>-7.9757836216737734E-3</v>
      </c>
      <c r="AI69">
        <f t="shared" si="67"/>
        <v>-7.977041185727906E-3</v>
      </c>
      <c r="AJ69">
        <f t="shared" si="68"/>
        <v>-0.15241161990566598</v>
      </c>
      <c r="AK69">
        <f t="shared" si="81"/>
        <v>-9.9594817474154995E-2</v>
      </c>
      <c r="AL69">
        <f t="shared" si="39"/>
        <v>-0.25998347856554888</v>
      </c>
      <c r="AN69">
        <f t="shared" si="69"/>
        <v>0</v>
      </c>
      <c r="AO69">
        <f t="shared" si="70"/>
        <v>0</v>
      </c>
      <c r="AP69">
        <f t="shared" si="71"/>
        <v>-1.1570670294998161E-9</v>
      </c>
      <c r="AQ69">
        <f t="shared" si="72"/>
        <v>-7.3384065270801238E-6</v>
      </c>
      <c r="AR69">
        <f t="shared" si="73"/>
        <v>-7.3395635941096246E-6</v>
      </c>
      <c r="AS69">
        <f t="shared" si="74"/>
        <v>-1.4023179155453041E-4</v>
      </c>
      <c r="AT69">
        <f t="shared" si="75"/>
        <v>-9.1635793206525716E-5</v>
      </c>
      <c r="AU69">
        <f t="shared" si="76"/>
        <v>-2.3920714835516573E-4</v>
      </c>
      <c r="AW69">
        <v>66</v>
      </c>
      <c r="AX69">
        <f>IF(Z69&gt;0, (R69*SUMPRODUCT(K69:$K$98, X69:$X$98)-K69*$AZ$3)/Z69, 0)</f>
        <v>-25254607.960006692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8.2150532106812016E-4</v>
      </c>
      <c r="L70" s="2">
        <v>67</v>
      </c>
      <c r="M70" s="8">
        <v>0.755802533</v>
      </c>
      <c r="Q70" s="5">
        <f t="shared" si="82"/>
        <v>25</v>
      </c>
      <c r="R70">
        <f t="shared" si="61"/>
        <v>50000</v>
      </c>
      <c r="S70">
        <f t="shared" si="62"/>
        <v>-96281498.875296205</v>
      </c>
      <c r="U70">
        <f t="shared" ref="U70:U89" si="84">M70</f>
        <v>0.755802533</v>
      </c>
      <c r="V70">
        <f t="shared" si="78"/>
        <v>0.01</v>
      </c>
      <c r="W70">
        <f t="shared" ref="W70:W98" si="85">Z69</f>
        <v>5.0302562165278617E-8</v>
      </c>
      <c r="X70">
        <f t="shared" ref="X70:X98" si="86">U70*W70</f>
        <v>3.8018803900907543E-8</v>
      </c>
      <c r="Y70">
        <f t="shared" ref="Y70:Y98" si="87">V70*W70</f>
        <v>5.0302562165278617E-10</v>
      </c>
      <c r="Z70">
        <f t="shared" ref="Z70:Z98" si="88">MAX(0, W70-X70-Y70)</f>
        <v>1.1780732642718289E-8</v>
      </c>
      <c r="AB70">
        <f t="shared" si="79"/>
        <v>-1.2703714868679767</v>
      </c>
      <c r="AC70">
        <f t="shared" si="80"/>
        <v>-1.1342665966900463</v>
      </c>
      <c r="AE70">
        <f t="shared" si="63"/>
        <v>0</v>
      </c>
      <c r="AF70">
        <f t="shared" si="64"/>
        <v>0</v>
      </c>
      <c r="AG70">
        <f t="shared" si="65"/>
        <v>-2.9451831606795724E-7</v>
      </c>
      <c r="AH70">
        <f t="shared" si="66"/>
        <v>-1.900940195045377E-3</v>
      </c>
      <c r="AI70">
        <f t="shared" si="67"/>
        <v>-1.9012347133614449E-3</v>
      </c>
      <c r="AJ70">
        <f t="shared" si="68"/>
        <v>-0.13610489017793048</v>
      </c>
      <c r="AK70">
        <f t="shared" si="81"/>
        <v>-8.8926004080758375E-2</v>
      </c>
      <c r="AL70">
        <f t="shared" ref="AL70:AL98" si="89">SUM(AI70:AK70)</f>
        <v>-0.22693212897205031</v>
      </c>
      <c r="AN70">
        <f t="shared" si="69"/>
        <v>0</v>
      </c>
      <c r="AO70">
        <f t="shared" si="70"/>
        <v>0</v>
      </c>
      <c r="AP70">
        <f t="shared" si="71"/>
        <v>-2.4194836380184929E-10</v>
      </c>
      <c r="AQ70">
        <f t="shared" si="72"/>
        <v>-1.5616324852620474E-6</v>
      </c>
      <c r="AR70">
        <f t="shared" si="73"/>
        <v>-1.5618744336258493E-6</v>
      </c>
      <c r="AS70">
        <f t="shared" si="74"/>
        <v>-1.1181089150456201E-4</v>
      </c>
      <c r="AT70">
        <f t="shared" si="75"/>
        <v>-7.3053185533668378E-5</v>
      </c>
      <c r="AU70">
        <f t="shared" si="76"/>
        <v>-1.8642595147185624E-4</v>
      </c>
      <c r="AW70">
        <v>67</v>
      </c>
      <c r="AX70">
        <f>IF(Z70&gt;0, (R70*SUMPRODUCT(K70:$K$98, X70:$X$98)-K70*$AZ$3)/Z70, 0)</f>
        <v>-96281498.875296205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7.3348689381082157E-4</v>
      </c>
      <c r="L71" s="2">
        <v>68</v>
      </c>
      <c r="M71" s="8">
        <v>0.75910169800000005</v>
      </c>
      <c r="Q71" s="5">
        <f t="shared" si="82"/>
        <v>25</v>
      </c>
      <c r="R71">
        <f t="shared" si="61"/>
        <v>50000</v>
      </c>
      <c r="S71">
        <f t="shared" si="62"/>
        <v>-372309964.38091439</v>
      </c>
      <c r="U71">
        <f t="shared" si="84"/>
        <v>0.75910169800000005</v>
      </c>
      <c r="V71">
        <f t="shared" si="78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79"/>
        <v>-1.1342665966900463</v>
      </c>
      <c r="AC71">
        <f t="shared" si="80"/>
        <v>-1.0127393828006945</v>
      </c>
      <c r="AE71">
        <f t="shared" si="63"/>
        <v>0</v>
      </c>
      <c r="AF71">
        <f t="shared" si="64"/>
        <v>0</v>
      </c>
      <c r="AG71">
        <f t="shared" si="65"/>
        <v>-6.8003779087990627E-8</v>
      </c>
      <c r="AH71">
        <f t="shared" si="66"/>
        <v>-4.4713870763857407E-4</v>
      </c>
      <c r="AI71">
        <f t="shared" si="67"/>
        <v>-4.4720671141766204E-4</v>
      </c>
      <c r="AJ71">
        <f t="shared" si="68"/>
        <v>-0.12152721388935173</v>
      </c>
      <c r="AK71">
        <f t="shared" si="81"/>
        <v>-7.939866176830325E-2</v>
      </c>
      <c r="AL71">
        <f t="shared" si="89"/>
        <v>-0.20137308236907264</v>
      </c>
      <c r="AN71">
        <f t="shared" si="69"/>
        <v>0</v>
      </c>
      <c r="AO71">
        <f t="shared" si="70"/>
        <v>0</v>
      </c>
      <c r="AP71">
        <f t="shared" si="71"/>
        <v>-4.9879880690647552E-11</v>
      </c>
      <c r="AQ71">
        <f t="shared" si="72"/>
        <v>-3.2797038176840277E-7</v>
      </c>
      <c r="AR71">
        <f t="shared" si="73"/>
        <v>-3.2802026164909341E-7</v>
      </c>
      <c r="AS71">
        <f t="shared" si="74"/>
        <v>-8.913861862918393E-5</v>
      </c>
      <c r="AT71">
        <f t="shared" si="75"/>
        <v>-5.8237877793168784E-5</v>
      </c>
      <c r="AU71">
        <f t="shared" si="76"/>
        <v>-1.4770451668400181E-4</v>
      </c>
      <c r="AW71">
        <v>68</v>
      </c>
      <c r="AX71">
        <f>IF(Z71&gt;0, (R71*SUMPRODUCT(K71:$K$98, X71:$X$98)-K71*$AZ$3)/Z71, 0)</f>
        <v>-372309964.38091439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6.548990123310906E-4</v>
      </c>
      <c r="L72" s="2">
        <v>69</v>
      </c>
      <c r="M72" s="8">
        <v>0.76251046700000003</v>
      </c>
      <c r="Q72" s="5">
        <f t="shared" si="82"/>
        <v>25</v>
      </c>
      <c r="R72">
        <f t="shared" si="61"/>
        <v>50000</v>
      </c>
      <c r="S72">
        <f t="shared" si="62"/>
        <v>-1461252792.4487052</v>
      </c>
      <c r="U72">
        <f t="shared" si="84"/>
        <v>0.76251046700000003</v>
      </c>
      <c r="V72">
        <f t="shared" si="78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79"/>
        <v>-1.0127393828006945</v>
      </c>
      <c r="AC72">
        <f t="shared" si="80"/>
        <v>-0.90423187548372175</v>
      </c>
      <c r="AE72">
        <f t="shared" si="63"/>
        <v>0</v>
      </c>
      <c r="AF72">
        <f t="shared" si="64"/>
        <v>0</v>
      </c>
      <c r="AG72">
        <f t="shared" si="65"/>
        <v>-1.5470147946962148E-8</v>
      </c>
      <c r="AH72">
        <f t="shared" si="66"/>
        <v>-1.0370718670029715E-4</v>
      </c>
      <c r="AI72">
        <f t="shared" si="67"/>
        <v>-1.0372265684824411E-4</v>
      </c>
      <c r="AJ72">
        <f t="shared" si="68"/>
        <v>-0.10850750731697278</v>
      </c>
      <c r="AK72">
        <f t="shared" si="81"/>
        <v>-7.089175679604863E-2</v>
      </c>
      <c r="AL72">
        <f t="shared" si="89"/>
        <v>-0.17950298676986964</v>
      </c>
      <c r="AN72">
        <f t="shared" si="69"/>
        <v>0</v>
      </c>
      <c r="AO72">
        <f t="shared" si="70"/>
        <v>0</v>
      </c>
      <c r="AP72">
        <f t="shared" si="71"/>
        <v>-1.013138461108136E-11</v>
      </c>
      <c r="AQ72">
        <f t="shared" si="72"/>
        <v>-6.7917734141660623E-8</v>
      </c>
      <c r="AR72">
        <f t="shared" si="73"/>
        <v>-6.7927865526271693E-8</v>
      </c>
      <c r="AS72">
        <f t="shared" si="74"/>
        <v>-7.1061459372394063E-5</v>
      </c>
      <c r="AT72">
        <f t="shared" si="75"/>
        <v>-4.6426941508148129E-5</v>
      </c>
      <c r="AU72">
        <f t="shared" si="76"/>
        <v>-1.1755632874606845E-4</v>
      </c>
      <c r="AW72">
        <v>69</v>
      </c>
      <c r="AX72">
        <f>IF(Z72&gt;0, (R72*SUMPRODUCT(K72:$K$98, X72:$X$98)-K72*$AZ$3)/Z72, 0)</f>
        <v>-1461252792.4487052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5.8473126100990229E-4</v>
      </c>
      <c r="L73" s="2">
        <v>70</v>
      </c>
      <c r="M73" s="8">
        <v>0.76616800500000004</v>
      </c>
      <c r="Q73" s="5">
        <f t="shared" si="82"/>
        <v>25</v>
      </c>
      <c r="R73">
        <f t="shared" si="61"/>
        <v>50000</v>
      </c>
      <c r="S73">
        <f t="shared" si="62"/>
        <v>-5828881113.5079985</v>
      </c>
      <c r="U73">
        <f t="shared" si="84"/>
        <v>0.76616800500000004</v>
      </c>
      <c r="V73">
        <f t="shared" si="78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79"/>
        <v>-0.90423187548372175</v>
      </c>
      <c r="AC73">
        <f t="shared" si="80"/>
        <v>-0.807349947609175</v>
      </c>
      <c r="AE73">
        <f t="shared" si="63"/>
        <v>0</v>
      </c>
      <c r="AF73">
        <f t="shared" si="64"/>
        <v>0</v>
      </c>
      <c r="AG73">
        <f t="shared" si="65"/>
        <v>-3.4627140779136908E-9</v>
      </c>
      <c r="AH73">
        <f t="shared" si="66"/>
        <v>-2.3705464779157673E-5</v>
      </c>
      <c r="AI73">
        <f t="shared" si="67"/>
        <v>-2.3708927493235586E-5</v>
      </c>
      <c r="AJ73">
        <f t="shared" si="68"/>
        <v>-9.6881927874546747E-2</v>
      </c>
      <c r="AK73">
        <f t="shared" si="81"/>
        <v>-6.3296231283860527E-2</v>
      </c>
      <c r="AL73">
        <f t="shared" si="89"/>
        <v>-0.16020186808590051</v>
      </c>
      <c r="AN73">
        <f t="shared" si="69"/>
        <v>0</v>
      </c>
      <c r="AO73">
        <f t="shared" si="70"/>
        <v>0</v>
      </c>
      <c r="AP73">
        <f t="shared" si="71"/>
        <v>-2.0247571692952135E-12</v>
      </c>
      <c r="AQ73">
        <f t="shared" si="72"/>
        <v>-1.3861326313142691E-8</v>
      </c>
      <c r="AR73">
        <f t="shared" si="73"/>
        <v>-1.3863351070311986E-8</v>
      </c>
      <c r="AS73">
        <f t="shared" si="74"/>
        <v>-5.6649891855154119E-5</v>
      </c>
      <c r="AT73">
        <f t="shared" si="75"/>
        <v>-3.7011285135786193E-5</v>
      </c>
      <c r="AU73">
        <f t="shared" si="76"/>
        <v>-9.367504034201063E-5</v>
      </c>
      <c r="AW73">
        <v>70</v>
      </c>
      <c r="AX73">
        <f>IF(Z73&gt;0, (R73*SUMPRODUCT(K73:$K$98, X73:$X$98)-K73*$AZ$3)/Z73, 0)</f>
        <v>-5828881113.5079985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5.2208148304455561E-4</v>
      </c>
      <c r="L74" s="2">
        <v>71</v>
      </c>
      <c r="M74" s="8">
        <v>0.76992945700000004</v>
      </c>
      <c r="Q74" s="5">
        <f t="shared" si="82"/>
        <v>25</v>
      </c>
      <c r="R74">
        <f t="shared" si="61"/>
        <v>50000</v>
      </c>
      <c r="S74">
        <f t="shared" si="62"/>
        <v>-23648590823.59536</v>
      </c>
      <c r="U74">
        <f t="shared" si="84"/>
        <v>0.76992945700000004</v>
      </c>
      <c r="V74">
        <f t="shared" si="78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79"/>
        <v>-0.807349947609175</v>
      </c>
      <c r="AC74">
        <f t="shared" si="80"/>
        <v>-0.72084817951310776</v>
      </c>
      <c r="AE74">
        <f t="shared" si="63"/>
        <v>0</v>
      </c>
      <c r="AF74">
        <f t="shared" si="64"/>
        <v>0</v>
      </c>
      <c r="AG74">
        <f t="shared" si="65"/>
        <v>-7.620413673802099E-10</v>
      </c>
      <c r="AH74">
        <f t="shared" si="66"/>
        <v>-5.3320911395086876E-6</v>
      </c>
      <c r="AI74">
        <f t="shared" si="67"/>
        <v>-5.3328531808760678E-6</v>
      </c>
      <c r="AJ74">
        <f t="shared" si="68"/>
        <v>-8.6501768096067244E-2</v>
      </c>
      <c r="AK74">
        <f t="shared" si="81"/>
        <v>-5.6514496332642258E-2</v>
      </c>
      <c r="AL74">
        <f t="shared" si="89"/>
        <v>-0.14302159728189037</v>
      </c>
      <c r="AN74">
        <f t="shared" si="69"/>
        <v>0</v>
      </c>
      <c r="AO74">
        <f t="shared" si="70"/>
        <v>0</v>
      </c>
      <c r="AP74">
        <f t="shared" si="71"/>
        <v>-3.9784768722316101E-13</v>
      </c>
      <c r="AQ74">
        <f t="shared" si="72"/>
        <v>-2.78378604984343E-9</v>
      </c>
      <c r="AR74">
        <f t="shared" si="73"/>
        <v>-2.7841838975306531E-9</v>
      </c>
      <c r="AS74">
        <f t="shared" si="74"/>
        <v>-4.5160971373571011E-5</v>
      </c>
      <c r="AT74">
        <f t="shared" si="75"/>
        <v>-2.950517205886197E-5</v>
      </c>
      <c r="AU74">
        <f t="shared" si="76"/>
        <v>-7.4668927616330507E-5</v>
      </c>
      <c r="AW74">
        <v>71</v>
      </c>
      <c r="AX74">
        <f>IF(Z74&gt;0, (R74*SUMPRODUCT(K74:$K$98, X74:$X$98)-K74*$AZ$3)/Z74, 0)</f>
        <v>-23648590823.59536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4.6614418128978179E-4</v>
      </c>
      <c r="L75" s="2">
        <v>72</v>
      </c>
      <c r="M75" s="8">
        <v>0.77391342299999999</v>
      </c>
      <c r="Q75" s="5">
        <f t="shared" si="82"/>
        <v>25</v>
      </c>
      <c r="R75">
        <f t="shared" si="61"/>
        <v>50000</v>
      </c>
      <c r="S75">
        <f t="shared" si="62"/>
        <v>-97714599433.446259</v>
      </c>
      <c r="U75">
        <f t="shared" si="84"/>
        <v>0.77391342299999999</v>
      </c>
      <c r="V75">
        <f t="shared" si="78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79"/>
        <v>-0.72084817951310776</v>
      </c>
      <c r="AC75">
        <f t="shared" si="80"/>
        <v>-0.64361444840636384</v>
      </c>
      <c r="AE75">
        <f t="shared" si="63"/>
        <v>0</v>
      </c>
      <c r="AF75">
        <f t="shared" si="64"/>
        <v>0</v>
      </c>
      <c r="AG75">
        <f t="shared" si="65"/>
        <v>-1.6466691060958904E-10</v>
      </c>
      <c r="AH75">
        <f t="shared" si="66"/>
        <v>-1.1795080861936377E-6</v>
      </c>
      <c r="AI75">
        <f t="shared" si="67"/>
        <v>-1.1796727531042472E-6</v>
      </c>
      <c r="AJ75">
        <f t="shared" si="68"/>
        <v>-7.7233731106743919E-2</v>
      </c>
      <c r="AK75">
        <f t="shared" si="81"/>
        <v>-5.0459372565917544E-2</v>
      </c>
      <c r="AL75">
        <f t="shared" si="89"/>
        <v>-0.12769428334541458</v>
      </c>
      <c r="AN75">
        <f t="shared" si="69"/>
        <v>0</v>
      </c>
      <c r="AO75">
        <f t="shared" si="70"/>
        <v>0</v>
      </c>
      <c r="AP75">
        <f t="shared" si="71"/>
        <v>-7.6758522231624563E-14</v>
      </c>
      <c r="AQ75">
        <f t="shared" si="72"/>
        <v>-5.4982083116341055E-10</v>
      </c>
      <c r="AR75">
        <f t="shared" si="73"/>
        <v>-5.4989758968564216E-10</v>
      </c>
      <c r="AS75">
        <f t="shared" si="74"/>
        <v>-3.6002054354708294E-5</v>
      </c>
      <c r="AT75">
        <f t="shared" si="75"/>
        <v>-2.352134291313571E-5</v>
      </c>
      <c r="AU75">
        <f t="shared" si="76"/>
        <v>-5.9523947165433696E-5</v>
      </c>
      <c r="AW75">
        <v>72</v>
      </c>
      <c r="AX75">
        <f>IF(Z75&gt;0, (R75*SUMPRODUCT(K75:$K$98, X75:$X$98)-K75*$AZ$3)/Z75, 0)</f>
        <v>-97714599433.446259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4.1620016186587658E-4</v>
      </c>
      <c r="L76" s="2">
        <v>73</v>
      </c>
      <c r="M76" s="8">
        <v>0.77813091899999998</v>
      </c>
      <c r="Q76" s="5">
        <f t="shared" si="82"/>
        <v>25</v>
      </c>
      <c r="R76">
        <f t="shared" si="61"/>
        <v>50000</v>
      </c>
      <c r="S76">
        <f t="shared" si="62"/>
        <v>-411788155809.1427</v>
      </c>
      <c r="U76">
        <f t="shared" si="84"/>
        <v>0.77813091899999998</v>
      </c>
      <c r="V76">
        <f t="shared" si="78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79"/>
        <v>-0.64361444840636384</v>
      </c>
      <c r="AC76">
        <f t="shared" si="80"/>
        <v>-0.57465575798249713</v>
      </c>
      <c r="AE76">
        <f t="shared" si="63"/>
        <v>0</v>
      </c>
      <c r="AF76">
        <f t="shared" si="64"/>
        <v>0</v>
      </c>
      <c r="AG76">
        <f t="shared" si="65"/>
        <v>-3.4887827021962784E-11</v>
      </c>
      <c r="AH76">
        <f t="shared" si="66"/>
        <v>-2.5626482896306077E-7</v>
      </c>
      <c r="AI76">
        <f t="shared" si="67"/>
        <v>-2.5629971679008275E-7</v>
      </c>
      <c r="AJ76">
        <f t="shared" si="68"/>
        <v>-6.8958690423866709E-2</v>
      </c>
      <c r="AK76">
        <f t="shared" si="81"/>
        <v>-4.5053011388445474E-2</v>
      </c>
      <c r="AL76">
        <f t="shared" si="89"/>
        <v>-0.11401195811202897</v>
      </c>
      <c r="AN76">
        <f t="shared" si="69"/>
        <v>0</v>
      </c>
      <c r="AO76">
        <f t="shared" si="70"/>
        <v>0</v>
      </c>
      <c r="AP76">
        <f t="shared" si="71"/>
        <v>-1.4520319253689615E-14</v>
      </c>
      <c r="AQ76">
        <f t="shared" si="72"/>
        <v>-1.0665746329495707E-10</v>
      </c>
      <c r="AR76">
        <f t="shared" si="73"/>
        <v>-1.0667198361421077E-10</v>
      </c>
      <c r="AS76">
        <f t="shared" si="74"/>
        <v>-2.8700618116472197E-5</v>
      </c>
      <c r="AT76">
        <f t="shared" si="75"/>
        <v>-1.8751070632416186E-5</v>
      </c>
      <c r="AU76">
        <f t="shared" si="76"/>
        <v>-4.7451795420871994E-5</v>
      </c>
      <c r="AW76">
        <v>73</v>
      </c>
      <c r="AX76">
        <f>IF(Z76&gt;0, (R76*SUMPRODUCT(K76:$K$98, X76:$X$98)-K76*$AZ$3)/Z76, 0)</f>
        <v>-411788155809.1427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3.7160728738024691E-4</v>
      </c>
      <c r="L77" s="2">
        <v>74</v>
      </c>
      <c r="M77" s="8">
        <v>0.78242625899999996</v>
      </c>
      <c r="Q77" s="5">
        <f t="shared" si="82"/>
        <v>25</v>
      </c>
      <c r="R77">
        <f t="shared" si="61"/>
        <v>50000</v>
      </c>
      <c r="S77">
        <f t="shared" si="62"/>
        <v>-1771264489203.8186</v>
      </c>
      <c r="U77">
        <f t="shared" si="84"/>
        <v>0.78242625899999996</v>
      </c>
      <c r="V77">
        <f t="shared" si="78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79"/>
        <v>-0.57465575798249713</v>
      </c>
      <c r="AC77">
        <f t="shared" si="80"/>
        <v>-0.5130854982912193</v>
      </c>
      <c r="AE77">
        <f t="shared" si="63"/>
        <v>0</v>
      </c>
      <c r="AF77">
        <f t="shared" si="64"/>
        <v>0</v>
      </c>
      <c r="AG77">
        <f t="shared" si="65"/>
        <v>-7.2417967703097048E-12</v>
      </c>
      <c r="AH77">
        <f t="shared" si="66"/>
        <v>-5.4594303962866899E-8</v>
      </c>
      <c r="AI77">
        <f t="shared" si="67"/>
        <v>-5.4601545759637211E-8</v>
      </c>
      <c r="AJ77">
        <f t="shared" si="68"/>
        <v>-6.1570259691277829E-2</v>
      </c>
      <c r="AK77">
        <f t="shared" si="81"/>
        <v>-4.0225903058774805E-2</v>
      </c>
      <c r="AL77">
        <f t="shared" si="89"/>
        <v>-0.10179621735159838</v>
      </c>
      <c r="AN77">
        <f t="shared" si="69"/>
        <v>0</v>
      </c>
      <c r="AO77">
        <f t="shared" si="70"/>
        <v>0</v>
      </c>
      <c r="AP77">
        <f t="shared" si="71"/>
        <v>-2.6911044535738226E-15</v>
      </c>
      <c r="AQ77">
        <f t="shared" si="72"/>
        <v>-2.0287641202053631E-11</v>
      </c>
      <c r="AR77">
        <f t="shared" si="73"/>
        <v>-2.0290332306507207E-11</v>
      </c>
      <c r="AS77">
        <f t="shared" si="74"/>
        <v>-2.2879957187173112E-5</v>
      </c>
      <c r="AT77">
        <f t="shared" si="75"/>
        <v>-1.4948238718092082E-5</v>
      </c>
      <c r="AU77">
        <f t="shared" si="76"/>
        <v>-3.7828216195597501E-5</v>
      </c>
      <c r="AW77">
        <v>74</v>
      </c>
      <c r="AX77">
        <f>IF(Z77&gt;0, (R77*SUMPRODUCT(K77:$K$98, X77:$X$98)-K77*$AZ$3)/Z77, 0)</f>
        <v>-1771264489203.8186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3.3179222087522043E-4</v>
      </c>
      <c r="L78" s="2">
        <v>75</v>
      </c>
      <c r="M78" s="8">
        <v>0.78691510499999995</v>
      </c>
      <c r="Q78" s="5">
        <f t="shared" si="82"/>
        <v>25</v>
      </c>
      <c r="R78">
        <f t="shared" si="61"/>
        <v>50000</v>
      </c>
      <c r="S78">
        <f t="shared" si="62"/>
        <v>-7787315502394.5098</v>
      </c>
      <c r="U78">
        <f t="shared" si="84"/>
        <v>0.78691510499999995</v>
      </c>
      <c r="V78">
        <f t="shared" si="78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79"/>
        <v>-0.5130854982912193</v>
      </c>
      <c r="AC78">
        <f t="shared" si="80"/>
        <v>-0.45811205206335048</v>
      </c>
      <c r="AE78">
        <f t="shared" si="63"/>
        <v>0</v>
      </c>
      <c r="AF78">
        <f t="shared" si="64"/>
        <v>0</v>
      </c>
      <c r="AG78">
        <f t="shared" si="65"/>
        <v>-1.470699536709686E-12</v>
      </c>
      <c r="AH78">
        <f t="shared" si="66"/>
        <v>-1.1397358531793843E-8</v>
      </c>
      <c r="AI78">
        <f t="shared" si="67"/>
        <v>-1.1398829231330553E-8</v>
      </c>
      <c r="AJ78">
        <f t="shared" si="68"/>
        <v>-5.4973446227868816E-2</v>
      </c>
      <c r="AK78">
        <f t="shared" si="81"/>
        <v>-3.5915984880385353E-2</v>
      </c>
      <c r="AL78">
        <f t="shared" si="89"/>
        <v>-9.0889442507083404E-2</v>
      </c>
      <c r="AN78">
        <f t="shared" si="69"/>
        <v>0</v>
      </c>
      <c r="AO78">
        <f t="shared" si="70"/>
        <v>0</v>
      </c>
      <c r="AP78">
        <f t="shared" si="71"/>
        <v>-4.8796666552506447E-16</v>
      </c>
      <c r="AQ78">
        <f t="shared" si="72"/>
        <v>-3.7815548993750204E-12</v>
      </c>
      <c r="AR78">
        <f t="shared" si="73"/>
        <v>-3.7820428660405462E-12</v>
      </c>
      <c r="AS78">
        <f t="shared" si="74"/>
        <v>-1.8239761813109103E-5</v>
      </c>
      <c r="AT78">
        <f t="shared" si="75"/>
        <v>-1.1916644388383894E-5</v>
      </c>
      <c r="AU78">
        <f t="shared" si="76"/>
        <v>-3.0156409983535864E-5</v>
      </c>
      <c r="AW78">
        <v>75</v>
      </c>
      <c r="AX78">
        <f>IF(Z78&gt;0, (R78*SUMPRODUCT(K78:$K$98, X78:$X$98)-K78*$AZ$3)/Z78, 0)</f>
        <v>-7787315502394.5098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2.9624305435287535E-4</v>
      </c>
      <c r="L79" s="2">
        <v>76</v>
      </c>
      <c r="M79" s="8">
        <v>0.79143424399999995</v>
      </c>
      <c r="Q79" s="5">
        <f t="shared" si="82"/>
        <v>25</v>
      </c>
      <c r="R79">
        <f t="shared" si="61"/>
        <v>50000</v>
      </c>
      <c r="S79">
        <f t="shared" si="62"/>
        <v>-35015908130961.727</v>
      </c>
      <c r="U79">
        <f t="shared" si="84"/>
        <v>0.79143424399999995</v>
      </c>
      <c r="V79">
        <f t="shared" si="78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79"/>
        <v>-0.45811205206335048</v>
      </c>
      <c r="AC79">
        <f t="shared" si="80"/>
        <v>-0.4090286179169923</v>
      </c>
      <c r="AE79">
        <f t="shared" si="63"/>
        <v>0</v>
      </c>
      <c r="AF79">
        <f t="shared" si="64"/>
        <v>0</v>
      </c>
      <c r="AG79">
        <f t="shared" si="65"/>
        <v>-2.9203056535560866E-13</v>
      </c>
      <c r="AH79">
        <f t="shared" si="66"/>
        <v>-2.327923951973961E-9</v>
      </c>
      <c r="AI79">
        <f t="shared" si="67"/>
        <v>-2.3282159825393166E-9</v>
      </c>
      <c r="AJ79">
        <f t="shared" si="68"/>
        <v>-4.9083434146358185E-2</v>
      </c>
      <c r="AK79">
        <f t="shared" si="81"/>
        <v>-3.2067843644434539E-2</v>
      </c>
      <c r="AL79">
        <f t="shared" si="89"/>
        <v>-8.1151280119008712E-2</v>
      </c>
      <c r="AN79">
        <f t="shared" si="69"/>
        <v>0</v>
      </c>
      <c r="AO79">
        <f t="shared" si="70"/>
        <v>0</v>
      </c>
      <c r="AP79">
        <f t="shared" si="71"/>
        <v>-8.6512026645342491E-17</v>
      </c>
      <c r="AQ79">
        <f t="shared" si="72"/>
        <v>-6.8963130183398251E-13</v>
      </c>
      <c r="AR79">
        <f t="shared" si="73"/>
        <v>-6.8971781386062786E-13</v>
      </c>
      <c r="AS79">
        <f t="shared" si="74"/>
        <v>-1.4540626449645365E-5</v>
      </c>
      <c r="AT79">
        <f t="shared" si="75"/>
        <v>-9.4998759477377297E-6</v>
      </c>
      <c r="AU79">
        <f t="shared" si="76"/>
        <v>-2.4040503087100912E-5</v>
      </c>
      <c r="AW79">
        <v>76</v>
      </c>
      <c r="AX79">
        <f>IF(Z79&gt;0, (R79*SUMPRODUCT(K79:$K$98, X79:$X$98)-K79*$AZ$3)/Z79, 0)</f>
        <v>-35015908130961.727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2.6450272710078156E-4</v>
      </c>
      <c r="L80" s="2">
        <v>77</v>
      </c>
      <c r="M80" s="8">
        <v>0.79587939600000002</v>
      </c>
      <c r="Q80" s="5">
        <f t="shared" si="82"/>
        <v>25</v>
      </c>
      <c r="R80">
        <f t="shared" si="61"/>
        <v>50000</v>
      </c>
      <c r="S80">
        <f t="shared" si="62"/>
        <v>-161055565685392.38</v>
      </c>
      <c r="U80">
        <f t="shared" si="84"/>
        <v>0.79587939600000002</v>
      </c>
      <c r="V80">
        <f t="shared" si="78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79"/>
        <v>-0.4090286179169923</v>
      </c>
      <c r="AC80">
        <f t="shared" si="80"/>
        <v>-0.3652041231407715</v>
      </c>
      <c r="AE80">
        <f t="shared" si="63"/>
        <v>0</v>
      </c>
      <c r="AF80">
        <f t="shared" si="64"/>
        <v>0</v>
      </c>
      <c r="AG80">
        <f t="shared" si="65"/>
        <v>-5.6689149733292209E-14</v>
      </c>
      <c r="AH80">
        <f t="shared" si="66"/>
        <v>-4.6484221993752076E-10</v>
      </c>
      <c r="AI80">
        <f t="shared" si="67"/>
        <v>-4.6489890908725404E-10</v>
      </c>
      <c r="AJ80">
        <f t="shared" si="68"/>
        <v>-4.3824494776220801E-2</v>
      </c>
      <c r="AK80">
        <f t="shared" si="81"/>
        <v>-2.8632003254189464E-2</v>
      </c>
      <c r="AL80">
        <f t="shared" si="89"/>
        <v>-7.2456498495309177E-2</v>
      </c>
      <c r="AN80">
        <f t="shared" si="69"/>
        <v>0</v>
      </c>
      <c r="AO80">
        <f t="shared" si="70"/>
        <v>0</v>
      </c>
      <c r="AP80">
        <f t="shared" si="71"/>
        <v>-1.4994434701480332E-17</v>
      </c>
      <c r="AQ80">
        <f t="shared" si="72"/>
        <v>-1.2295203484505554E-13</v>
      </c>
      <c r="AR80">
        <f t="shared" si="73"/>
        <v>-1.2296702927975702E-13</v>
      </c>
      <c r="AS80">
        <f t="shared" si="74"/>
        <v>-1.1591698382124358E-5</v>
      </c>
      <c r="AT80">
        <f t="shared" si="75"/>
        <v>-7.5732429430915653E-6</v>
      </c>
      <c r="AU80">
        <f t="shared" si="76"/>
        <v>-1.9164941448182953E-5</v>
      </c>
      <c r="AW80">
        <v>77</v>
      </c>
      <c r="AX80">
        <f>IF(Z80&gt;0, (R80*SUMPRODUCT(K80:$K$98, X80:$X$98)-K80*$AZ$3)/Z80, 0)</f>
        <v>-161055565685392.38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2.3616314919712637E-4</v>
      </c>
      <c r="L81" s="2">
        <v>78</v>
      </c>
      <c r="M81" s="8">
        <v>0.80043084799999997</v>
      </c>
      <c r="Q81" s="5">
        <f t="shared" si="82"/>
        <v>25</v>
      </c>
      <c r="R81">
        <f t="shared" si="61"/>
        <v>50000</v>
      </c>
      <c r="S81">
        <f t="shared" si="62"/>
        <v>-758560191370943.38</v>
      </c>
      <c r="U81">
        <f t="shared" si="84"/>
        <v>0.80043084799999997</v>
      </c>
      <c r="V81">
        <f t="shared" si="78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79"/>
        <v>-0.3652041231407715</v>
      </c>
      <c r="AC81">
        <f t="shared" si="80"/>
        <v>-0.32607510994722438</v>
      </c>
      <c r="AE81">
        <f t="shared" si="63"/>
        <v>0</v>
      </c>
      <c r="AF81">
        <f t="shared" si="64"/>
        <v>0</v>
      </c>
      <c r="AG81">
        <f t="shared" si="65"/>
        <v>-1.0746514042541235E-14</v>
      </c>
      <c r="AH81">
        <f t="shared" si="66"/>
        <v>-9.0751488386836109E-11</v>
      </c>
      <c r="AI81">
        <f t="shared" si="67"/>
        <v>-9.0762234900878646E-11</v>
      </c>
      <c r="AJ81">
        <f t="shared" si="68"/>
        <v>-3.9129013193547113E-2</v>
      </c>
      <c r="AK81">
        <f t="shared" si="81"/>
        <v>-2.5564288619854006E-2</v>
      </c>
      <c r="AL81">
        <f t="shared" si="89"/>
        <v>-6.4693301904163364E-2</v>
      </c>
      <c r="AN81">
        <f t="shared" si="69"/>
        <v>0</v>
      </c>
      <c r="AO81">
        <f t="shared" si="70"/>
        <v>0</v>
      </c>
      <c r="AP81">
        <f t="shared" si="71"/>
        <v>-2.5379305991776791E-18</v>
      </c>
      <c r="AQ81">
        <f t="shared" si="72"/>
        <v>-2.1432157291761657E-14</v>
      </c>
      <c r="AR81">
        <f t="shared" si="73"/>
        <v>-2.1434695222360834E-14</v>
      </c>
      <c r="AS81">
        <f t="shared" si="74"/>
        <v>-9.2408309807639931E-6</v>
      </c>
      <c r="AT81">
        <f t="shared" si="75"/>
        <v>-6.0373429074489813E-6</v>
      </c>
      <c r="AU81">
        <f t="shared" si="76"/>
        <v>-1.5278173909647671E-5</v>
      </c>
      <c r="AW81">
        <v>78</v>
      </c>
      <c r="AX81">
        <f>IF(Z81&gt;0, (R81*SUMPRODUCT(K81:$K$98, X81:$X$98)-K81*$AZ$3)/Z81, 0)</f>
        <v>-758560191370943.38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2.1085995464029139E-4</v>
      </c>
      <c r="L82" s="2">
        <v>79</v>
      </c>
      <c r="M82" s="8">
        <v>0.80506197899999998</v>
      </c>
      <c r="Q82" s="5">
        <f t="shared" si="82"/>
        <v>25</v>
      </c>
      <c r="R82">
        <f t="shared" si="61"/>
        <v>50000</v>
      </c>
      <c r="S82">
        <f t="shared" si="62"/>
        <v>-3662231711415745.5</v>
      </c>
      <c r="U82">
        <f t="shared" si="84"/>
        <v>0.80506197899999998</v>
      </c>
      <c r="V82">
        <f t="shared" si="78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79"/>
        <v>-0.32607510994722438</v>
      </c>
      <c r="AC82">
        <f t="shared" si="80"/>
        <v>-0.2911384910243261</v>
      </c>
      <c r="AE82">
        <f t="shared" si="63"/>
        <v>0</v>
      </c>
      <c r="AF82">
        <f t="shared" si="64"/>
        <v>0</v>
      </c>
      <c r="AG82">
        <f t="shared" si="65"/>
        <v>-1.9874390396762866E-15</v>
      </c>
      <c r="AH82">
        <f t="shared" si="66"/>
        <v>-1.7303219724879071E-11</v>
      </c>
      <c r="AI82">
        <f t="shared" si="67"/>
        <v>-1.7305207163918749E-11</v>
      </c>
      <c r="AJ82">
        <f t="shared" si="68"/>
        <v>-3.4936618922898288E-2</v>
      </c>
      <c r="AK82">
        <f t="shared" si="81"/>
        <v>-2.2825257696305709E-2</v>
      </c>
      <c r="AL82">
        <f t="shared" si="89"/>
        <v>-5.7761876636509203E-2</v>
      </c>
      <c r="AN82">
        <f t="shared" si="69"/>
        <v>0</v>
      </c>
      <c r="AO82">
        <f t="shared" si="70"/>
        <v>0</v>
      </c>
      <c r="AP82">
        <f t="shared" si="71"/>
        <v>-4.1907130575648605E-19</v>
      </c>
      <c r="AQ82">
        <f t="shared" si="72"/>
        <v>-3.6485561263189961E-15</v>
      </c>
      <c r="AR82">
        <f t="shared" si="73"/>
        <v>-3.6489751976247529E-15</v>
      </c>
      <c r="AS82">
        <f t="shared" si="74"/>
        <v>-7.366733881367479E-6</v>
      </c>
      <c r="AT82">
        <f t="shared" si="75"/>
        <v>-4.8129328024959838E-6</v>
      </c>
      <c r="AU82">
        <f t="shared" si="76"/>
        <v>-1.2179666687512437E-5</v>
      </c>
      <c r="AW82">
        <v>79</v>
      </c>
      <c r="AX82">
        <f>IF(Z82&gt;0, (R82*SUMPRODUCT(K82:$K$98, X82:$X$98)-K82*$AZ$3)/Z82, 0)</f>
        <v>-3662231711415745.5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1.882678166431173E-4</v>
      </c>
      <c r="L83" s="2">
        <v>80</v>
      </c>
      <c r="M83" s="8">
        <v>0.80974286299999998</v>
      </c>
      <c r="Q83" s="5">
        <f t="shared" si="82"/>
        <v>25</v>
      </c>
      <c r="R83">
        <f t="shared" si="61"/>
        <v>50000</v>
      </c>
      <c r="S83">
        <f t="shared" si="62"/>
        <v>-1.8139918323098216E+16</v>
      </c>
      <c r="U83">
        <f t="shared" si="84"/>
        <v>0.80974286299999998</v>
      </c>
      <c r="V83">
        <f t="shared" si="78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79"/>
        <v>-0.2911384910243261</v>
      </c>
      <c r="AC83">
        <f t="shared" si="80"/>
        <v>-0.25994508127172294</v>
      </c>
      <c r="AE83">
        <f t="shared" si="63"/>
        <v>0</v>
      </c>
      <c r="AF83">
        <f t="shared" si="64"/>
        <v>0</v>
      </c>
      <c r="AG83">
        <f t="shared" si="65"/>
        <v>-3.5825007125407707E-16</v>
      </c>
      <c r="AH83">
        <f t="shared" si="66"/>
        <v>-3.2186291560508935E-12</v>
      </c>
      <c r="AI83">
        <f t="shared" si="67"/>
        <v>-3.2189874061221478E-12</v>
      </c>
      <c r="AJ83">
        <f t="shared" si="68"/>
        <v>-3.1193409752603152E-2</v>
      </c>
      <c r="AK83">
        <f t="shared" si="81"/>
        <v>-2.0379694371702829E-2</v>
      </c>
      <c r="AL83">
        <f t="shared" si="89"/>
        <v>-5.1573104127524971E-2</v>
      </c>
      <c r="AN83">
        <f t="shared" si="69"/>
        <v>0</v>
      </c>
      <c r="AO83">
        <f t="shared" si="70"/>
        <v>0</v>
      </c>
      <c r="AP83">
        <f t="shared" si="71"/>
        <v>-6.7446958727246285E-20</v>
      </c>
      <c r="AQ83">
        <f t="shared" si="72"/>
        <v>-6.0596428379358102E-16</v>
      </c>
      <c r="AR83">
        <f t="shared" si="73"/>
        <v>-6.0603173075230824E-16</v>
      </c>
      <c r="AS83">
        <f t="shared" si="74"/>
        <v>-5.872715147776717E-6</v>
      </c>
      <c r="AT83">
        <f t="shared" si="75"/>
        <v>-3.836840563214518E-6</v>
      </c>
      <c r="AU83">
        <f t="shared" si="76"/>
        <v>-9.7095557115972676E-6</v>
      </c>
      <c r="AW83">
        <v>80</v>
      </c>
      <c r="AX83">
        <f>IF(Z83&gt;0, (R83*SUMPRODUCT(K83:$K$98, X83:$X$98)-K83*$AZ$3)/Z83, 0)</f>
        <v>-1.8139918323098216E+16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1.6809626485992616E-4</v>
      </c>
      <c r="L84" s="2">
        <v>81</v>
      </c>
      <c r="M84" s="8">
        <v>0.814443943</v>
      </c>
      <c r="Q84" s="5">
        <f t="shared" si="82"/>
        <v>25</v>
      </c>
      <c r="R84">
        <f t="shared" si="61"/>
        <v>50000</v>
      </c>
      <c r="S84">
        <f t="shared" si="62"/>
        <v>-9.225745851436752E+16</v>
      </c>
      <c r="U84">
        <f t="shared" si="84"/>
        <v>0.814443943</v>
      </c>
      <c r="V84">
        <f t="shared" si="78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79"/>
        <v>-0.25994508127172294</v>
      </c>
      <c r="AC84">
        <f t="shared" si="80"/>
        <v>-0.23209382256403888</v>
      </c>
      <c r="AE84">
        <f t="shared" si="63"/>
        <v>0</v>
      </c>
      <c r="AF84">
        <f t="shared" si="64"/>
        <v>0</v>
      </c>
      <c r="AG84">
        <f t="shared" si="65"/>
        <v>-6.2892969929334831E-17</v>
      </c>
      <c r="AH84">
        <f t="shared" si="66"/>
        <v>-5.8354920122440292E-13</v>
      </c>
      <c r="AI84">
        <f t="shared" si="67"/>
        <v>-5.8361209419433228E-13</v>
      </c>
      <c r="AJ84">
        <f t="shared" si="68"/>
        <v>-2.7851258707684068E-2</v>
      </c>
      <c r="AK84">
        <f t="shared" si="81"/>
        <v>-1.8196155689020607E-2</v>
      </c>
      <c r="AL84">
        <f t="shared" si="89"/>
        <v>-4.6047414397288287E-2</v>
      </c>
      <c r="AN84">
        <f t="shared" si="69"/>
        <v>0</v>
      </c>
      <c r="AO84">
        <f t="shared" si="70"/>
        <v>0</v>
      </c>
      <c r="AP84">
        <f t="shared" si="71"/>
        <v>-1.0572073331068839E-20</v>
      </c>
      <c r="AQ84">
        <f t="shared" si="72"/>
        <v>-9.8092441087815584E-17</v>
      </c>
      <c r="AR84">
        <f t="shared" si="73"/>
        <v>-9.8103013161146648E-17</v>
      </c>
      <c r="AS84">
        <f t="shared" si="74"/>
        <v>-4.6816925604091861E-6</v>
      </c>
      <c r="AT84">
        <f t="shared" si="75"/>
        <v>-3.05870580613406E-6</v>
      </c>
      <c r="AU84">
        <f t="shared" si="76"/>
        <v>-7.7403983666413495E-6</v>
      </c>
      <c r="AW84">
        <v>81</v>
      </c>
      <c r="AX84">
        <f>IF(Z84&gt;0, (R84*SUMPRODUCT(K84:$K$98, X84:$X$98)-K84*$AZ$3)/Z84, 0)</f>
        <v>-9.225745851436752E+16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1.5008595076779121E-4</v>
      </c>
      <c r="L85" s="2">
        <v>82</v>
      </c>
      <c r="M85" s="8">
        <v>0.81916999199999996</v>
      </c>
      <c r="Q85" s="5">
        <f t="shared" si="82"/>
        <v>25</v>
      </c>
      <c r="R85">
        <f t="shared" si="61"/>
        <v>50000</v>
      </c>
      <c r="S85">
        <f t="shared" si="62"/>
        <v>-4.8219122495387078E+17</v>
      </c>
      <c r="U85">
        <f t="shared" si="84"/>
        <v>0.81916999199999996</v>
      </c>
      <c r="V85">
        <f t="shared" si="78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79"/>
        <v>-0.23209382256403888</v>
      </c>
      <c r="AC85">
        <f t="shared" si="80"/>
        <v>-0.20722662728932048</v>
      </c>
      <c r="AE85">
        <f t="shared" si="63"/>
        <v>0</v>
      </c>
      <c r="AF85">
        <f t="shared" si="64"/>
        <v>0</v>
      </c>
      <c r="AG85">
        <f t="shared" si="65"/>
        <v>-1.0744006556172033E-17</v>
      </c>
      <c r="AH85">
        <f t="shared" si="66"/>
        <v>-1.0304006734773889E-13</v>
      </c>
      <c r="AI85">
        <f t="shared" si="67"/>
        <v>-1.0305081135429506E-13</v>
      </c>
      <c r="AJ85">
        <f t="shared" si="68"/>
        <v>-2.4867195274718396E-2</v>
      </c>
      <c r="AK85">
        <f t="shared" si="81"/>
        <v>-1.6246567579482722E-2</v>
      </c>
      <c r="AL85">
        <f t="shared" si="89"/>
        <v>-4.1113762854304167E-2</v>
      </c>
      <c r="AN85">
        <f t="shared" si="69"/>
        <v>0</v>
      </c>
      <c r="AO85">
        <f t="shared" si="70"/>
        <v>0</v>
      </c>
      <c r="AP85">
        <f t="shared" si="71"/>
        <v>-1.6125244390384617E-21</v>
      </c>
      <c r="AQ85">
        <f t="shared" si="72"/>
        <v>-1.5464866475062628E-17</v>
      </c>
      <c r="AR85">
        <f t="shared" si="73"/>
        <v>-1.5466478999501667E-17</v>
      </c>
      <c r="AS85">
        <f t="shared" si="74"/>
        <v>-3.7322166457344353E-6</v>
      </c>
      <c r="AT85">
        <f t="shared" si="75"/>
        <v>-2.4383815418798365E-6</v>
      </c>
      <c r="AU85">
        <f t="shared" si="76"/>
        <v>-6.1705981876297378E-6</v>
      </c>
      <c r="AW85">
        <v>82</v>
      </c>
      <c r="AX85">
        <f>IF(Z85&gt;0, (R85*SUMPRODUCT(K85:$K$98, X85:$X$98)-K85*$AZ$3)/Z85, 0)</f>
        <v>-4.8219122495387078E+17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1.3400531318552786E-4</v>
      </c>
      <c r="L86" s="2">
        <v>83</v>
      </c>
      <c r="M86" s="8">
        <v>0.82392963799999996</v>
      </c>
      <c r="Q86" s="5">
        <f t="shared" si="82"/>
        <v>25</v>
      </c>
      <c r="R86">
        <f t="shared" si="61"/>
        <v>50000</v>
      </c>
      <c r="S86">
        <f t="shared" si="62"/>
        <v>-2.5924425902262973E+18</v>
      </c>
      <c r="U86">
        <f t="shared" si="84"/>
        <v>0.82392963799999996</v>
      </c>
      <c r="V86">
        <f t="shared" si="78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79"/>
        <v>-0.20722662728932048</v>
      </c>
      <c r="AC86">
        <f t="shared" si="80"/>
        <v>-0.18502377436546472</v>
      </c>
      <c r="AE86">
        <f t="shared" si="63"/>
        <v>0</v>
      </c>
      <c r="AF86">
        <f t="shared" si="64"/>
        <v>0</v>
      </c>
      <c r="AG86">
        <f t="shared" si="65"/>
        <v>-1.7842610581138633E-18</v>
      </c>
      <c r="AH86">
        <f t="shared" si="66"/>
        <v>-1.7704610864992899E-14</v>
      </c>
      <c r="AI86">
        <f t="shared" si="67"/>
        <v>-1.7706395126051011E-14</v>
      </c>
      <c r="AJ86">
        <f t="shared" si="68"/>
        <v>-2.2202852923855765E-2</v>
      </c>
      <c r="AK86">
        <f t="shared" si="81"/>
        <v>-1.4505863910252435E-2</v>
      </c>
      <c r="AL86">
        <f t="shared" si="89"/>
        <v>-3.670871683412591E-2</v>
      </c>
      <c r="AN86">
        <f t="shared" si="69"/>
        <v>0</v>
      </c>
      <c r="AO86">
        <f t="shared" si="70"/>
        <v>0</v>
      </c>
      <c r="AP86">
        <f t="shared" si="71"/>
        <v>-2.3910046189728958E-22</v>
      </c>
      <c r="AQ86">
        <f t="shared" si="72"/>
        <v>-2.3725119237912728E-18</v>
      </c>
      <c r="AR86">
        <f t="shared" si="73"/>
        <v>-2.3727510242531698E-18</v>
      </c>
      <c r="AS86">
        <f t="shared" si="74"/>
        <v>-2.9753002596735046E-6</v>
      </c>
      <c r="AT86">
        <f t="shared" si="75"/>
        <v>-1.9438628363200235E-6</v>
      </c>
      <c r="AU86">
        <f t="shared" si="76"/>
        <v>-4.9191630959959014E-6</v>
      </c>
      <c r="AW86">
        <v>83</v>
      </c>
      <c r="AX86">
        <f>IF(Z86&gt;0, (R86*SUMPRODUCT(K86:$K$98, X86:$X$98)-K86*$AZ$3)/Z86, 0)</f>
        <v>-2.5924425902262973E+18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1.19647601058507E-4</v>
      </c>
      <c r="L87" s="2">
        <v>84</v>
      </c>
      <c r="M87" s="8">
        <v>0.82869589300000002</v>
      </c>
      <c r="Q87" s="5">
        <f t="shared" si="82"/>
        <v>25</v>
      </c>
      <c r="R87">
        <f t="shared" si="61"/>
        <v>50000</v>
      </c>
      <c r="S87">
        <f t="shared" si="62"/>
        <v>-1.4349795099331367E+19</v>
      </c>
      <c r="U87">
        <f t="shared" si="84"/>
        <v>0.82869589300000002</v>
      </c>
      <c r="V87">
        <f t="shared" si="78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79"/>
        <v>-0.18502377436546472</v>
      </c>
      <c r="AC87">
        <f t="shared" si="80"/>
        <v>-0.1651997985405935</v>
      </c>
      <c r="AE87">
        <f t="shared" si="63"/>
        <v>0</v>
      </c>
      <c r="AF87">
        <f t="shared" si="64"/>
        <v>0</v>
      </c>
      <c r="AG87">
        <f t="shared" si="65"/>
        <v>-2.8780863663393184E-19</v>
      </c>
      <c r="AH87">
        <f t="shared" si="66"/>
        <v>-2.9572196217975861E-15</v>
      </c>
      <c r="AI87">
        <f t="shared" si="67"/>
        <v>-2.9575074304342201E-15</v>
      </c>
      <c r="AJ87">
        <f t="shared" si="68"/>
        <v>-1.9823975824871221E-2</v>
      </c>
      <c r="AK87">
        <f t="shared" si="81"/>
        <v>-1.2951664205582532E-2</v>
      </c>
      <c r="AL87">
        <f t="shared" si="89"/>
        <v>-3.2775640030456708E-2</v>
      </c>
      <c r="AN87">
        <f t="shared" si="69"/>
        <v>0</v>
      </c>
      <c r="AO87">
        <f t="shared" si="70"/>
        <v>0</v>
      </c>
      <c r="AP87">
        <f t="shared" si="71"/>
        <v>-3.4435612937169479E-23</v>
      </c>
      <c r="AQ87">
        <f t="shared" si="72"/>
        <v>-3.5382423355122655E-19</v>
      </c>
      <c r="AR87">
        <f t="shared" si="73"/>
        <v>-3.5385866916416374E-19</v>
      </c>
      <c r="AS87">
        <f t="shared" si="74"/>
        <v>-2.3718911508876791E-6</v>
      </c>
      <c r="AT87">
        <f t="shared" si="75"/>
        <v>-1.5496355519132839E-6</v>
      </c>
      <c r="AU87">
        <f t="shared" si="76"/>
        <v>-3.9215267028013162E-6</v>
      </c>
      <c r="AW87">
        <v>84</v>
      </c>
      <c r="AX87">
        <f>IF(Z87&gt;0, (R87*SUMPRODUCT(K87:$K$98, X87:$X$98)-K87*$AZ$3)/Z87, 0)</f>
        <v>-1.4349795099331367E+19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1.0682821523080982E-4</v>
      </c>
      <c r="L88" s="2">
        <v>85</v>
      </c>
      <c r="M88" s="8">
        <v>0.83344103599999997</v>
      </c>
      <c r="Q88" s="5">
        <f t="shared" si="82"/>
        <v>25</v>
      </c>
      <c r="R88">
        <f t="shared" si="61"/>
        <v>50000</v>
      </c>
      <c r="S88">
        <f t="shared" si="62"/>
        <v>-8.1837007128984502E+19</v>
      </c>
      <c r="U88">
        <f t="shared" si="84"/>
        <v>0.83344103599999997</v>
      </c>
      <c r="V88">
        <f t="shared" si="78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79"/>
        <v>-0.1651997985405935</v>
      </c>
      <c r="AC88">
        <f t="shared" si="80"/>
        <v>-0.1474998201255299</v>
      </c>
      <c r="AE88">
        <f t="shared" si="63"/>
        <v>0</v>
      </c>
      <c r="AF88">
        <f t="shared" si="64"/>
        <v>0</v>
      </c>
      <c r="AG88">
        <f t="shared" si="65"/>
        <v>-4.5059021981660838E-20</v>
      </c>
      <c r="AH88">
        <f t="shared" si="66"/>
        <v>-4.7974305657186336E-16</v>
      </c>
      <c r="AI88">
        <f t="shared" si="67"/>
        <v>-4.7978811559384502E-16</v>
      </c>
      <c r="AJ88">
        <f t="shared" si="68"/>
        <v>-1.76999784150636E-2</v>
      </c>
      <c r="AK88">
        <f t="shared" si="81"/>
        <v>-1.1563985897841546E-2</v>
      </c>
      <c r="AL88">
        <f t="shared" si="89"/>
        <v>-2.9263964312905625E-2</v>
      </c>
      <c r="AN88">
        <f t="shared" si="69"/>
        <v>0</v>
      </c>
      <c r="AO88">
        <f t="shared" si="70"/>
        <v>0</v>
      </c>
      <c r="AP88">
        <f t="shared" si="71"/>
        <v>-4.8135748983466549E-24</v>
      </c>
      <c r="AQ88">
        <f t="shared" si="72"/>
        <v>-5.1250094502945592E-20</v>
      </c>
      <c r="AR88">
        <f t="shared" si="73"/>
        <v>-5.1254908077843938E-20</v>
      </c>
      <c r="AS88">
        <f t="shared" si="74"/>
        <v>-1.8908571037051023E-6</v>
      </c>
      <c r="AT88">
        <f t="shared" si="75"/>
        <v>-1.2353599744206663E-6</v>
      </c>
      <c r="AU88">
        <f t="shared" si="76"/>
        <v>-3.1262170781258197E-6</v>
      </c>
      <c r="AW88">
        <v>85</v>
      </c>
      <c r="AX88">
        <f>IF(Z88&gt;0, (R88*SUMPRODUCT(K88:$K$98, X88:$X$98)-K88*$AZ$3)/Z88, 0)</f>
        <v>-8.1837007128984502E+19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9.5382335027508763E-5</v>
      </c>
      <c r="L89" s="2">
        <v>86</v>
      </c>
      <c r="M89" s="8">
        <v>0.83895010800000003</v>
      </c>
      <c r="Q89" s="5">
        <f t="shared" si="82"/>
        <v>25</v>
      </c>
      <c r="R89">
        <f t="shared" si="61"/>
        <v>50000</v>
      </c>
      <c r="S89">
        <f t="shared" si="62"/>
        <v>-4.8373921621317511E+20</v>
      </c>
      <c r="U89">
        <f t="shared" si="84"/>
        <v>0.83895010800000003</v>
      </c>
      <c r="V89">
        <f t="shared" si="78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79"/>
        <v>-0.1474998201255299</v>
      </c>
      <c r="AC89">
        <f t="shared" si="80"/>
        <v>-0.13169626796922312</v>
      </c>
      <c r="AE89">
        <f t="shared" si="63"/>
        <v>0</v>
      </c>
      <c r="AF89">
        <f t="shared" si="64"/>
        <v>0</v>
      </c>
      <c r="AG89">
        <f t="shared" si="65"/>
        <v>-6.806160403955495E-21</v>
      </c>
      <c r="AH89">
        <f t="shared" si="66"/>
        <v>-7.5604542715777463E-17</v>
      </c>
      <c r="AI89">
        <f t="shared" si="67"/>
        <v>-7.5611348876181421E-17</v>
      </c>
      <c r="AJ89">
        <f t="shared" si="68"/>
        <v>-1.5803552156306772E-2</v>
      </c>
      <c r="AK89">
        <f t="shared" si="81"/>
        <v>-1.0324987408787093E-2</v>
      </c>
      <c r="AL89">
        <f t="shared" si="89"/>
        <v>-2.6128539565093943E-2</v>
      </c>
      <c r="AN89">
        <f t="shared" si="69"/>
        <v>0</v>
      </c>
      <c r="AO89">
        <f t="shared" si="70"/>
        <v>0</v>
      </c>
      <c r="AP89">
        <f t="shared" si="71"/>
        <v>-6.4918747190104736E-25</v>
      </c>
      <c r="AQ89">
        <f t="shared" si="72"/>
        <v>-7.2113378229178829E-21</v>
      </c>
      <c r="AR89">
        <f t="shared" si="73"/>
        <v>-7.2119870103897841E-21</v>
      </c>
      <c r="AS89">
        <f t="shared" si="74"/>
        <v>-1.5073797063975611E-6</v>
      </c>
      <c r="AT89">
        <f t="shared" si="75"/>
        <v>-9.8482140817974021E-7</v>
      </c>
      <c r="AU89">
        <f t="shared" si="76"/>
        <v>-2.4922011145773085E-6</v>
      </c>
      <c r="AW89">
        <v>86</v>
      </c>
      <c r="AX89">
        <f>IF(Z89&gt;0, (R89*SUMPRODUCT(K89:$K$98, X89:$X$98)-K89*$AZ$3)/Z89, 0)</f>
        <v>-4.8373921621317511E+20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8.5162799131704246E-5</v>
      </c>
      <c r="L90" s="2">
        <v>87</v>
      </c>
      <c r="M90">
        <v>0.84442925499999999</v>
      </c>
      <c r="Q90" s="5">
        <f t="shared" si="82"/>
        <v>25</v>
      </c>
      <c r="R90">
        <f t="shared" si="61"/>
        <v>50000</v>
      </c>
      <c r="S90">
        <f t="shared" si="62"/>
        <v>-2.9670110878119698E+21</v>
      </c>
      <c r="U90">
        <f t="shared" ref="U90:U98" si="93">M90</f>
        <v>0.84442925499999999</v>
      </c>
      <c r="V90">
        <f t="shared" si="78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79"/>
        <v>-0.13169626796922312</v>
      </c>
      <c r="AC90">
        <f t="shared" ref="AC90:AC98" si="94">S90*Z90</f>
        <v>-0.1175859535439492</v>
      </c>
      <c r="AE90">
        <f t="shared" si="63"/>
        <v>0</v>
      </c>
      <c r="AF90">
        <f t="shared" si="64"/>
        <v>0</v>
      </c>
      <c r="AG90">
        <f t="shared" si="65"/>
        <v>-9.907778405933028E-22</v>
      </c>
      <c r="AH90">
        <f t="shared" si="66"/>
        <v>-1.1494641918645274E-17</v>
      </c>
      <c r="AI90">
        <f t="shared" si="67"/>
        <v>-1.1495632696485867E-17</v>
      </c>
      <c r="AJ90">
        <f t="shared" si="68"/>
        <v>-1.4110314425273926E-2</v>
      </c>
      <c r="AK90">
        <f t="shared" si="81"/>
        <v>-9.2187387578456202E-3</v>
      </c>
      <c r="AL90">
        <f t="shared" si="89"/>
        <v>-2.3329053183119557E-2</v>
      </c>
      <c r="AN90">
        <f t="shared" si="69"/>
        <v>0</v>
      </c>
      <c r="AO90">
        <f t="shared" si="70"/>
        <v>0</v>
      </c>
      <c r="AP90">
        <f t="shared" si="71"/>
        <v>-8.4377414222591139E-26</v>
      </c>
      <c r="AQ90">
        <f t="shared" si="72"/>
        <v>-9.7891588080845501E-22</v>
      </c>
      <c r="AR90">
        <f t="shared" si="73"/>
        <v>-9.7900025822267752E-22</v>
      </c>
      <c r="AS90">
        <f t="shared" si="74"/>
        <v>-1.2016738730847923E-6</v>
      </c>
      <c r="AT90">
        <f t="shared" si="75"/>
        <v>-7.8509359708206327E-7</v>
      </c>
      <c r="AU90">
        <f t="shared" si="76"/>
        <v>-1.9867674701668563E-6</v>
      </c>
      <c r="AW90">
        <v>87</v>
      </c>
      <c r="AX90">
        <f>IF(Z90&gt;0, (R90*SUMPRODUCT(K90:$K$98, X90:$X$98)-K90*$AZ$3)/Z90, 0)</f>
        <v>-2.9670110878119698E+21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7.6038213510450212E-5</v>
      </c>
      <c r="L91" s="2">
        <v>88</v>
      </c>
      <c r="M91">
        <v>0.84987168300000004</v>
      </c>
      <c r="Q91" s="5">
        <f t="shared" si="82"/>
        <v>25</v>
      </c>
      <c r="R91">
        <f t="shared" si="61"/>
        <v>50000</v>
      </c>
      <c r="S91">
        <f t="shared" si="62"/>
        <v>-1.8904937270382395E+22</v>
      </c>
      <c r="U91">
        <f t="shared" si="93"/>
        <v>0.84987168300000004</v>
      </c>
      <c r="V91">
        <f t="shared" si="78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79"/>
        <v>-0.1175859535439492</v>
      </c>
      <c r="AC91">
        <f t="shared" si="94"/>
        <v>-0.10498745852138319</v>
      </c>
      <c r="AE91">
        <f t="shared" si="63"/>
        <v>0</v>
      </c>
      <c r="AF91">
        <f t="shared" si="64"/>
        <v>0</v>
      </c>
      <c r="AG91">
        <f t="shared" si="65"/>
        <v>-1.3883603132323378E-22</v>
      </c>
      <c r="AH91">
        <f t="shared" si="66"/>
        <v>-1.684068061728272E-18</v>
      </c>
      <c r="AI91">
        <f t="shared" si="67"/>
        <v>-1.6842068977595952E-18</v>
      </c>
      <c r="AJ91">
        <f t="shared" si="68"/>
        <v>-1.2598495022566006E-2</v>
      </c>
      <c r="AK91">
        <f t="shared" si="81"/>
        <v>-8.2310167480764453E-3</v>
      </c>
      <c r="AL91">
        <f t="shared" si="89"/>
        <v>-2.0829511770642455E-2</v>
      </c>
      <c r="AN91">
        <f t="shared" si="69"/>
        <v>0</v>
      </c>
      <c r="AO91">
        <f t="shared" si="70"/>
        <v>0</v>
      </c>
      <c r="AP91">
        <f t="shared" si="71"/>
        <v>-1.0556843792699603E-26</v>
      </c>
      <c r="AQ91">
        <f t="shared" si="72"/>
        <v>-1.280535268438244E-22</v>
      </c>
      <c r="AR91">
        <f t="shared" si="73"/>
        <v>-1.2806408368761709E-22</v>
      </c>
      <c r="AS91">
        <f t="shared" si="74"/>
        <v>-9.5796705443621826E-7</v>
      </c>
      <c r="AT91">
        <f t="shared" si="75"/>
        <v>-6.2587180889832834E-7</v>
      </c>
      <c r="AU91">
        <f t="shared" si="76"/>
        <v>-1.5838388633345467E-6</v>
      </c>
      <c r="AW91">
        <v>88</v>
      </c>
      <c r="AX91">
        <f>IF(Z91&gt;0, (R91*SUMPRODUCT(K91:$K$98, X91:$X$98)-K91*$AZ$3)/Z91, 0)</f>
        <v>-1.8904937270382395E+22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6.7891262062901969E-5</v>
      </c>
      <c r="L92" s="2">
        <v>89</v>
      </c>
      <c r="M92">
        <v>0.85527059900000002</v>
      </c>
      <c r="Q92" s="5">
        <f t="shared" si="82"/>
        <v>25</v>
      </c>
      <c r="R92">
        <f t="shared" si="61"/>
        <v>50000</v>
      </c>
      <c r="S92">
        <f t="shared" si="62"/>
        <v>-1.2528377734810185E+23</v>
      </c>
      <c r="U92">
        <f t="shared" si="93"/>
        <v>0.85527059900000002</v>
      </c>
      <c r="V92">
        <f t="shared" si="78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79"/>
        <v>-0.10498745852138319</v>
      </c>
      <c r="AC92">
        <f t="shared" si="94"/>
        <v>-9.3738802251234987E-2</v>
      </c>
      <c r="AE92">
        <f t="shared" si="63"/>
        <v>0</v>
      </c>
      <c r="AF92">
        <f t="shared" si="64"/>
        <v>0</v>
      </c>
      <c r="AG92">
        <f t="shared" si="65"/>
        <v>-1.8705295337396532E-23</v>
      </c>
      <c r="AH92">
        <f t="shared" si="66"/>
        <v>-2.3748475134520984E-19</v>
      </c>
      <c r="AI92">
        <f t="shared" si="67"/>
        <v>-2.3750345664054722E-19</v>
      </c>
      <c r="AJ92">
        <f t="shared" si="68"/>
        <v>-1.1248656270148205E-2</v>
      </c>
      <c r="AK92">
        <f t="shared" si="81"/>
        <v>-7.349122096496824E-3</v>
      </c>
      <c r="AL92">
        <f t="shared" si="89"/>
        <v>-1.8597778366645029E-2</v>
      </c>
      <c r="AN92">
        <f t="shared" si="69"/>
        <v>0</v>
      </c>
      <c r="AO92">
        <f t="shared" si="70"/>
        <v>0</v>
      </c>
      <c r="AP92">
        <f t="shared" si="71"/>
        <v>-1.2699261077151662E-27</v>
      </c>
      <c r="AQ92">
        <f t="shared" si="72"/>
        <v>-1.6123139489520752E-23</v>
      </c>
      <c r="AR92">
        <f t="shared" si="73"/>
        <v>-1.6124409415628467E-23</v>
      </c>
      <c r="AS92">
        <f t="shared" si="74"/>
        <v>-7.6368547069213721E-7</v>
      </c>
      <c r="AT92">
        <f t="shared" si="75"/>
        <v>-4.989411741855294E-7</v>
      </c>
      <c r="AU92">
        <f t="shared" si="76"/>
        <v>-1.2626266448776666E-6</v>
      </c>
      <c r="AW92">
        <v>89</v>
      </c>
      <c r="AX92">
        <f>IF(Z92&gt;0, (R92*SUMPRODUCT(K92:$K$98, X92:$X$98)-K92*$AZ$3)/Z92, 0)</f>
        <v>-1.2528377734810185E+23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6.0617198270448182E-5</v>
      </c>
      <c r="L93" s="2">
        <v>90</v>
      </c>
      <c r="M93">
        <v>0.86061939499999995</v>
      </c>
      <c r="Q93" s="5">
        <f t="shared" si="82"/>
        <v>25</v>
      </c>
      <c r="R93">
        <f t="shared" si="61"/>
        <v>50000</v>
      </c>
      <c r="S93">
        <f t="shared" si="62"/>
        <v>-8.6458488495533458E+23</v>
      </c>
      <c r="U93">
        <f t="shared" si="93"/>
        <v>0.86061939499999995</v>
      </c>
      <c r="V93">
        <f t="shared" si="78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79"/>
        <v>-9.3738802251234987E-2</v>
      </c>
      <c r="AC93">
        <f t="shared" si="94"/>
        <v>-8.3695359152888379E-2</v>
      </c>
      <c r="AE93">
        <f t="shared" si="63"/>
        <v>0</v>
      </c>
      <c r="AF93">
        <f t="shared" si="64"/>
        <v>0</v>
      </c>
      <c r="AG93">
        <f t="shared" si="65"/>
        <v>-2.4201024274560435E-24</v>
      </c>
      <c r="AH93">
        <f t="shared" si="66"/>
        <v>-3.2196279913133046E-20</v>
      </c>
      <c r="AI93">
        <f t="shared" si="67"/>
        <v>-3.2198700015560501E-20</v>
      </c>
      <c r="AJ93">
        <f t="shared" si="68"/>
        <v>-1.0043443098346608E-2</v>
      </c>
      <c r="AK93">
        <f t="shared" si="81"/>
        <v>-6.5617161575864495E-3</v>
      </c>
      <c r="AL93">
        <f t="shared" si="89"/>
        <v>-1.6605159255933057E-2</v>
      </c>
      <c r="AN93">
        <f t="shared" si="69"/>
        <v>0</v>
      </c>
      <c r="AO93">
        <f t="shared" si="70"/>
        <v>0</v>
      </c>
      <c r="AP93">
        <f t="shared" si="71"/>
        <v>-1.4669982867989592E-28</v>
      </c>
      <c r="AQ93">
        <f t="shared" si="72"/>
        <v>-1.9516482830652339E-24</v>
      </c>
      <c r="AR93">
        <f t="shared" si="73"/>
        <v>-1.9517949828939139E-24</v>
      </c>
      <c r="AS93">
        <f t="shared" si="74"/>
        <v>-6.0880538161044069E-7</v>
      </c>
      <c r="AT93">
        <f t="shared" si="75"/>
        <v>-3.9775284931882123E-7</v>
      </c>
      <c r="AU93">
        <f t="shared" si="76"/>
        <v>-1.006558230929262E-6</v>
      </c>
      <c r="AW93">
        <v>90</v>
      </c>
      <c r="AX93">
        <f>IF(Z93&gt;0, (R93*SUMPRODUCT(K93:$K$98, X93:$X$98)-K93*$AZ$3)/Z93, 0)</f>
        <v>-8.6458488495533458E+23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5.4122498455757302E-5</v>
      </c>
      <c r="L94" s="2">
        <v>91</v>
      </c>
      <c r="M94">
        <v>0.86594101899999998</v>
      </c>
      <c r="Q94" s="5">
        <f t="shared" si="82"/>
        <v>25</v>
      </c>
      <c r="R94">
        <f t="shared" si="61"/>
        <v>50000</v>
      </c>
      <c r="S94">
        <f t="shared" si="62"/>
        <v>-6.2224498695398076E+24</v>
      </c>
      <c r="U94">
        <f t="shared" si="93"/>
        <v>0.86594101899999998</v>
      </c>
      <c r="V94">
        <f t="shared" si="78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79"/>
        <v>-8.3695359152888379E-2</v>
      </c>
      <c r="AC94">
        <f t="shared" si="94"/>
        <v>-7.4727999243650339E-2</v>
      </c>
      <c r="AE94">
        <f t="shared" si="63"/>
        <v>0</v>
      </c>
      <c r="AF94">
        <f t="shared" si="64"/>
        <v>0</v>
      </c>
      <c r="AG94">
        <f t="shared" si="65"/>
        <v>-3.0023544106582326E-25</v>
      </c>
      <c r="AH94">
        <f t="shared" si="66"/>
        <v>-4.1913319242313197E-21</v>
      </c>
      <c r="AI94">
        <f t="shared" si="67"/>
        <v>-4.1916321596723859E-21</v>
      </c>
      <c r="AJ94">
        <f t="shared" si="68"/>
        <v>-8.9673599092380402E-3</v>
      </c>
      <c r="AK94">
        <f t="shared" si="81"/>
        <v>-5.8586751407021867E-3</v>
      </c>
      <c r="AL94">
        <f t="shared" si="89"/>
        <v>-1.4826035049940227E-2</v>
      </c>
      <c r="AN94">
        <f t="shared" si="69"/>
        <v>0</v>
      </c>
      <c r="AO94">
        <f t="shared" si="70"/>
        <v>0</v>
      </c>
      <c r="AP94">
        <f t="shared" si="71"/>
        <v>-1.6249492195448633E-29</v>
      </c>
      <c r="AQ94">
        <f t="shared" si="72"/>
        <v>-2.268453555967759E-25</v>
      </c>
      <c r="AR94">
        <f t="shared" si="73"/>
        <v>-2.2686160508897135E-25</v>
      </c>
      <c r="AS94">
        <f t="shared" si="74"/>
        <v>-4.8533592283995578E-7</v>
      </c>
      <c r="AT94">
        <f t="shared" si="75"/>
        <v>-3.1708613625543782E-7</v>
      </c>
      <c r="AU94">
        <f t="shared" si="76"/>
        <v>-8.024220590953936E-7</v>
      </c>
      <c r="AW94">
        <v>91</v>
      </c>
      <c r="AX94">
        <f>IF(Z94&gt;0, (R94*SUMPRODUCT(K94:$K$98, X94:$X$98)-K94*$AZ$3)/Z94, 0)</f>
        <v>-6.2224498695398076E+24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4.8323659335497588E-5</v>
      </c>
      <c r="L95" s="2">
        <v>92</v>
      </c>
      <c r="M95">
        <v>0.87126245999999996</v>
      </c>
      <c r="Q95" s="5">
        <f t="shared" si="82"/>
        <v>25</v>
      </c>
      <c r="R95">
        <f t="shared" si="61"/>
        <v>50000</v>
      </c>
      <c r="S95">
        <f t="shared" si="62"/>
        <v>-4.6790246893182306E+25</v>
      </c>
      <c r="U95">
        <f t="shared" si="93"/>
        <v>0.87126245999999996</v>
      </c>
      <c r="V95">
        <f t="shared" si="78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79"/>
        <v>-7.4727999243650339E-2</v>
      </c>
      <c r="AC95">
        <f t="shared" si="94"/>
        <v>-6.6721427896116361E-2</v>
      </c>
      <c r="AE95">
        <f t="shared" si="63"/>
        <v>0</v>
      </c>
      <c r="AF95">
        <f t="shared" si="64"/>
        <v>0</v>
      </c>
      <c r="AG95">
        <f t="shared" si="65"/>
        <v>-3.5649217692970849E-26</v>
      </c>
      <c r="AH95">
        <f t="shared" si="66"/>
        <v>-5.2316773792438837E-22</v>
      </c>
      <c r="AI95">
        <f t="shared" si="67"/>
        <v>-5.2320338714208138E-22</v>
      </c>
      <c r="AJ95">
        <f t="shared" si="68"/>
        <v>-8.0065713475339778E-3</v>
      </c>
      <c r="AK95">
        <f t="shared" si="81"/>
        <v>-5.2309599470555246E-3</v>
      </c>
      <c r="AL95">
        <f t="shared" si="89"/>
        <v>-1.3237531294589502E-2</v>
      </c>
      <c r="AN95">
        <f t="shared" si="69"/>
        <v>0</v>
      </c>
      <c r="AO95">
        <f t="shared" si="70"/>
        <v>0</v>
      </c>
      <c r="AP95">
        <f t="shared" si="71"/>
        <v>-1.7227006513721165E-30</v>
      </c>
      <c r="AQ95">
        <f t="shared" si="72"/>
        <v>-2.5281379542781025E-26</v>
      </c>
      <c r="AR95">
        <f t="shared" si="73"/>
        <v>-2.5283102243432398E-26</v>
      </c>
      <c r="AS95">
        <f t="shared" si="74"/>
        <v>-3.8690682624358782E-7</v>
      </c>
      <c r="AT95">
        <f t="shared" si="75"/>
        <v>-2.5277912647914369E-7</v>
      </c>
      <c r="AU95">
        <f t="shared" si="76"/>
        <v>-6.3968595272273146E-7</v>
      </c>
      <c r="AW95">
        <v>92</v>
      </c>
      <c r="AX95">
        <f>IF(Z95&gt;0, (R95*SUMPRODUCT(K95:$K$98, X95:$X$98)-K95*$AZ$3)/Z95, 0)</f>
        <v>-4.6790246893182306E+25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4.3146124406694273E-5</v>
      </c>
      <c r="L96" s="2">
        <v>93</v>
      </c>
      <c r="M96">
        <v>0.87658408399999999</v>
      </c>
      <c r="Q96" s="5">
        <f t="shared" si="82"/>
        <v>25</v>
      </c>
      <c r="R96">
        <f t="shared" si="61"/>
        <v>50000</v>
      </c>
      <c r="S96">
        <f t="shared" si="62"/>
        <v>-3.6835223510099823E+26</v>
      </c>
      <c r="U96">
        <f t="shared" si="93"/>
        <v>0.87658408399999999</v>
      </c>
      <c r="V96">
        <f t="shared" si="78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79"/>
        <v>-6.6721427896116361E-2</v>
      </c>
      <c r="AC96">
        <f t="shared" si="94"/>
        <v>-5.9572703478675326E-2</v>
      </c>
      <c r="AE96">
        <f t="shared" si="63"/>
        <v>0</v>
      </c>
      <c r="AF96">
        <f t="shared" si="64"/>
        <v>0</v>
      </c>
      <c r="AG96">
        <f t="shared" si="65"/>
        <v>-4.0431886793316955E-27</v>
      </c>
      <c r="AH96">
        <f t="shared" si="66"/>
        <v>-6.249907367341889E-23</v>
      </c>
      <c r="AI96">
        <f t="shared" si="67"/>
        <v>-6.2503116862098225E-23</v>
      </c>
      <c r="AJ96">
        <f t="shared" si="68"/>
        <v>-7.1487244174410353E-3</v>
      </c>
      <c r="AK96">
        <f t="shared" si="81"/>
        <v>-4.6704999527281453E-3</v>
      </c>
      <c r="AL96">
        <f t="shared" si="89"/>
        <v>-1.181922437016918E-2</v>
      </c>
      <c r="AN96">
        <f t="shared" si="69"/>
        <v>0</v>
      </c>
      <c r="AO96">
        <f t="shared" si="70"/>
        <v>0</v>
      </c>
      <c r="AP96">
        <f t="shared" si="71"/>
        <v>-1.7444792175818326E-31</v>
      </c>
      <c r="AQ96">
        <f t="shared" si="72"/>
        <v>-2.6965928080164822E-27</v>
      </c>
      <c r="AR96">
        <f t="shared" si="73"/>
        <v>-2.6967672559382405E-27</v>
      </c>
      <c r="AS96">
        <f t="shared" si="74"/>
        <v>-3.0843975306408395E-7</v>
      </c>
      <c r="AT96">
        <f t="shared" si="75"/>
        <v>-2.0151397200186828E-7</v>
      </c>
      <c r="AU96">
        <f t="shared" si="76"/>
        <v>-5.0995372506595215E-7</v>
      </c>
      <c r="AW96">
        <v>93</v>
      </c>
      <c r="AX96">
        <f>IF(Z96&gt;0, (R96*SUMPRODUCT(K96:$K$98, X96:$X$98)-K96*$AZ$3)/Z96, 0)</f>
        <v>-3.6835223510099823E+26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3.8523325363119886E-5</v>
      </c>
      <c r="L97" s="2">
        <v>94</v>
      </c>
      <c r="M97">
        <v>0.88190570700000004</v>
      </c>
      <c r="Q97" s="5">
        <f t="shared" si="82"/>
        <v>25</v>
      </c>
      <c r="R97">
        <f t="shared" si="61"/>
        <v>50000</v>
      </c>
      <c r="S97">
        <f t="shared" si="62"/>
        <v>-3.0425836098240629E+27</v>
      </c>
      <c r="U97">
        <f t="shared" si="93"/>
        <v>0.88190570700000004</v>
      </c>
      <c r="V97">
        <f t="shared" si="78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79"/>
        <v>-5.9572703478675326E-2</v>
      </c>
      <c r="AC97">
        <f t="shared" si="94"/>
        <v>-5.3189913820245821E-2</v>
      </c>
      <c r="AE97">
        <f t="shared" si="63"/>
        <v>0</v>
      </c>
      <c r="AF97">
        <f t="shared" si="64"/>
        <v>0</v>
      </c>
      <c r="AG97">
        <f t="shared" si="65"/>
        <v>-4.3704562175796317E-28</v>
      </c>
      <c r="AH97">
        <f t="shared" si="66"/>
        <v>-7.13142234156083E-24</v>
      </c>
      <c r="AI97">
        <f t="shared" si="67"/>
        <v>-7.1318593871825873E-24</v>
      </c>
      <c r="AJ97">
        <f t="shared" si="68"/>
        <v>-6.3827896584295052E-3</v>
      </c>
      <c r="AK97">
        <f t="shared" si="81"/>
        <v>-4.1700892435072735E-3</v>
      </c>
      <c r="AL97">
        <f t="shared" si="89"/>
        <v>-1.0552878901936779E-2</v>
      </c>
      <c r="AN97">
        <f t="shared" si="69"/>
        <v>0</v>
      </c>
      <c r="AO97">
        <f t="shared" si="70"/>
        <v>0</v>
      </c>
      <c r="AP97">
        <f t="shared" si="71"/>
        <v>-1.6836450685509042E-32</v>
      </c>
      <c r="AQ97">
        <f t="shared" si="72"/>
        <v>-2.7472610316577014E-28</v>
      </c>
      <c r="AR97">
        <f t="shared" si="73"/>
        <v>-2.7474293961645559E-28</v>
      </c>
      <c r="AS97">
        <f t="shared" si="74"/>
        <v>-2.4588628273603669E-7</v>
      </c>
      <c r="AT97">
        <f t="shared" si="75"/>
        <v>-1.6064570472087716E-7</v>
      </c>
      <c r="AU97">
        <f t="shared" si="76"/>
        <v>-4.0653198745691385E-7</v>
      </c>
      <c r="AW97">
        <v>94</v>
      </c>
      <c r="AX97">
        <f>IF(Z97&gt;0, (R97*SUMPRODUCT(K97:$K$98, X97:$X$98)-K97*$AZ$3)/Z97, 0)</f>
        <v>-3.0425836098240629E+27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3.4395826217071327E-5</v>
      </c>
      <c r="L98" s="2">
        <v>95</v>
      </c>
      <c r="M98">
        <v>1</v>
      </c>
      <c r="Q98" s="5">
        <f t="shared" si="82"/>
        <v>25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79"/>
        <v>-5.3189913820245821E-2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-8.7409124351592632E-25</v>
      </c>
      <c r="AI98">
        <f t="shared" si="67"/>
        <v>-8.7409124351592632E-25</v>
      </c>
      <c r="AJ98">
        <f t="shared" si="68"/>
        <v>-5.3189913820245821E-2</v>
      </c>
      <c r="AK98">
        <f t="shared" si="81"/>
        <v>-3.7232939674172079E-3</v>
      </c>
      <c r="AL98">
        <f t="shared" si="89"/>
        <v>-5.6913207787663025E-2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-3.0065090509837574E-29</v>
      </c>
      <c r="AR98">
        <f t="shared" si="73"/>
        <v>-3.0065090509837574E-29</v>
      </c>
      <c r="AS98">
        <f t="shared" si="74"/>
        <v>-1.8295110322621758E-6</v>
      </c>
      <c r="AT98">
        <f t="shared" si="75"/>
        <v>-1.2806577225835232E-7</v>
      </c>
      <c r="AU98">
        <f t="shared" si="76"/>
        <v>-1.9575768045205278E-6</v>
      </c>
      <c r="AW98">
        <v>95</v>
      </c>
    </row>
    <row r="100" spans="5:50" x14ac:dyDescent="0.25">
      <c r="AN100" s="6">
        <f t="shared" ref="AN100:AP100" si="95">SUM(AN3:AN98)</f>
        <v>2304.0351838990264</v>
      </c>
      <c r="AO100" s="6">
        <f t="shared" si="95"/>
        <v>-230.40351838990264</v>
      </c>
      <c r="AP100" s="6">
        <f t="shared" si="95"/>
        <v>-1758.1150666362794</v>
      </c>
      <c r="AQ100" s="6">
        <f>SUM(AQ3:AQ98)</f>
        <v>-1380.7196891462254</v>
      </c>
      <c r="AR100" s="6">
        <f t="shared" ref="AR100:AU100" si="96">SUM(AR3:AR98)</f>
        <v>-1065.2030902733816</v>
      </c>
      <c r="AS100" s="6">
        <f t="shared" si="96"/>
        <v>-276.50228969344846</v>
      </c>
      <c r="AT100" s="6">
        <f t="shared" si="96"/>
        <v>142.70419775763216</v>
      </c>
      <c r="AU100" s="6">
        <f t="shared" si="96"/>
        <v>-1199.0011822091988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4385.0650828213611</v>
      </c>
      <c r="K3">
        <v>1</v>
      </c>
      <c r="L3" s="2">
        <v>0</v>
      </c>
      <c r="O3">
        <f>$C$3</f>
        <v>4385.0650828213611</v>
      </c>
      <c r="P3">
        <f>O3*C5</f>
        <v>438.50650828213611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4385.0650828213611</v>
      </c>
      <c r="AF3">
        <f t="shared" ref="AF3:AF34" si="3">-$Z3*P3</f>
        <v>-438.50650828213611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2424.1259875392252</v>
      </c>
      <c r="AJ3">
        <f t="shared" ref="AJ3:AJ34" si="7">AB3-AC3</f>
        <v>0</v>
      </c>
      <c r="AL3">
        <f t="shared" ref="AL3:AL23" si="8">SUM(AI3:AK3)</f>
        <v>2424.1259875392252</v>
      </c>
      <c r="AN3">
        <f t="shared" ref="AN3:AN34" si="9">AE3*$K3</f>
        <v>4385.0650828213611</v>
      </c>
      <c r="AO3">
        <f t="shared" ref="AO3:AO34" si="10">AF3*$K3</f>
        <v>-438.50650828213611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2424.1259875392252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2424.1259875392252</v>
      </c>
      <c r="AW3">
        <v>0</v>
      </c>
      <c r="AX3">
        <f>IF(Z3&gt;0, (R3*SUMPRODUCT(K3:$K$98, X3:$X$98)-K3*$AZ$3)/Z3, 0)</f>
        <v>0</v>
      </c>
      <c r="AZ3">
        <f>C6*SUMPRODUCT(X4:X89, K4:K89)/1</f>
        <v>2927.8512631501903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50000</v>
      </c>
      <c r="S4">
        <f t="shared" si="1"/>
        <v>145.84709914401031</v>
      </c>
      <c r="U4">
        <f t="shared" ref="U4:U35" si="20">M4</f>
        <v>1.338077E-3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1.338077E-3</v>
      </c>
      <c r="Y4">
        <f t="shared" ref="Y4:Y23" si="24">V4*W4</f>
        <v>0.01</v>
      </c>
      <c r="Z4">
        <f t="shared" ref="Z4:Z23" si="25">MAX(0, W4-X4-Y4)</f>
        <v>0.988661923</v>
      </c>
      <c r="AB4">
        <f t="shared" ref="AB4:AB23" si="26">AC3</f>
        <v>0</v>
      </c>
      <c r="AC4">
        <f t="shared" ref="AC4:AC67" si="27">S4*Z4</f>
        <v>144.19347350368889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-144.19347350368889</v>
      </c>
      <c r="AK4">
        <f t="shared" ref="AK4:AK35" si="28">G4*SUM(AB4:AB4, AE4:AF4)</f>
        <v>0</v>
      </c>
      <c r="AL4">
        <f t="shared" si="8"/>
        <v>-211.0973235036889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-63.608908537744817</v>
      </c>
      <c r="AR4">
        <f t="shared" si="13"/>
        <v>-63.608908537744817</v>
      </c>
      <c r="AS4">
        <f t="shared" si="14"/>
        <v>-137.09210258955019</v>
      </c>
      <c r="AT4">
        <f t="shared" si="15"/>
        <v>0</v>
      </c>
      <c r="AU4">
        <f t="shared" si="16"/>
        <v>-200.701011127295</v>
      </c>
      <c r="AW4">
        <v>1</v>
      </c>
      <c r="AX4">
        <f>IF(Z4&gt;0, (R4*SUMPRODUCT(K4:$K$98, X4:$X$98)-K4*$AZ$3)/Z4, 0)</f>
        <v>145.84709914401031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1.388577E-3</v>
      </c>
      <c r="Q5" s="5">
        <f t="shared" ref="Q5:Q36" si="30">$C$8</f>
        <v>25</v>
      </c>
      <c r="R5">
        <f t="shared" si="0"/>
        <v>50000</v>
      </c>
      <c r="S5">
        <f t="shared" si="1"/>
        <v>228.61754969782311</v>
      </c>
      <c r="U5">
        <f t="shared" si="20"/>
        <v>1.388577E-3</v>
      </c>
      <c r="V5">
        <f t="shared" si="21"/>
        <v>0.01</v>
      </c>
      <c r="W5">
        <f t="shared" si="22"/>
        <v>0.988661923</v>
      </c>
      <c r="X5">
        <f t="shared" si="23"/>
        <v>1.3728332070535711E-3</v>
      </c>
      <c r="Y5">
        <f t="shared" si="24"/>
        <v>9.886619230000001E-3</v>
      </c>
      <c r="Z5">
        <f t="shared" si="25"/>
        <v>0.97740247056294638</v>
      </c>
      <c r="AB5">
        <f t="shared" si="26"/>
        <v>144.19347350368889</v>
      </c>
      <c r="AC5">
        <f t="shared" si="27"/>
        <v>223.45135788869948</v>
      </c>
      <c r="AE5">
        <f t="shared" si="2"/>
        <v>0</v>
      </c>
      <c r="AF5">
        <f t="shared" si="3"/>
        <v>0</v>
      </c>
      <c r="AG5">
        <f t="shared" si="4"/>
        <v>-24.435061764073659</v>
      </c>
      <c r="AH5">
        <f t="shared" si="5"/>
        <v>-68.641660352678556</v>
      </c>
      <c r="AI5">
        <f t="shared" si="6"/>
        <v>-93.076722116752222</v>
      </c>
      <c r="AJ5">
        <f t="shared" si="7"/>
        <v>-79.257884385010584</v>
      </c>
      <c r="AK5">
        <f t="shared" si="28"/>
        <v>0.59119324136512452</v>
      </c>
      <c r="AL5">
        <f t="shared" si="8"/>
        <v>-171.74341326039769</v>
      </c>
      <c r="AN5">
        <f t="shared" si="9"/>
        <v>0</v>
      </c>
      <c r="AO5">
        <f t="shared" si="10"/>
        <v>0</v>
      </c>
      <c r="AP5">
        <f t="shared" si="11"/>
        <v>-22.039333733615379</v>
      </c>
      <c r="AQ5">
        <f t="shared" si="12"/>
        <v>-61.911710113473873</v>
      </c>
      <c r="AR5">
        <f t="shared" si="13"/>
        <v>-83.951043847089252</v>
      </c>
      <c r="AS5">
        <f t="shared" si="14"/>
        <v>-71.487069762590906</v>
      </c>
      <c r="AT5">
        <f t="shared" si="15"/>
        <v>0.53322988389825998</v>
      </c>
      <c r="AU5">
        <f t="shared" si="16"/>
        <v>-154.9048837257819</v>
      </c>
      <c r="AW5">
        <v>2</v>
      </c>
      <c r="AX5">
        <f>IF(Z5&gt;0, (R5*SUMPRODUCT(K5:$K$98, X5:$X$98)-K5*$AZ$3)/Z5, 0)</f>
        <v>228.61754969782311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1.4580159999999999E-3</v>
      </c>
      <c r="Q6" s="5">
        <f t="shared" si="30"/>
        <v>25</v>
      </c>
      <c r="R6">
        <f t="shared" si="0"/>
        <v>50000</v>
      </c>
      <c r="S6">
        <f t="shared" si="1"/>
        <v>314.82381240341851</v>
      </c>
      <c r="U6">
        <f t="shared" si="20"/>
        <v>1.4580159999999999E-3</v>
      </c>
      <c r="V6">
        <f t="shared" si="21"/>
        <v>0.01</v>
      </c>
      <c r="W6">
        <f t="shared" si="22"/>
        <v>0.97740247056294638</v>
      </c>
      <c r="X6">
        <f t="shared" si="23"/>
        <v>1.4250684405203047E-3</v>
      </c>
      <c r="Y6">
        <f t="shared" si="24"/>
        <v>9.7740247056294638E-3</v>
      </c>
      <c r="Z6">
        <f t="shared" si="25"/>
        <v>0.96620337741679663</v>
      </c>
      <c r="AB6">
        <f t="shared" si="26"/>
        <v>223.45135788869948</v>
      </c>
      <c r="AC6">
        <f t="shared" si="27"/>
        <v>304.18383083541494</v>
      </c>
      <c r="AE6">
        <f t="shared" si="2"/>
        <v>0</v>
      </c>
      <c r="AF6">
        <f t="shared" si="3"/>
        <v>0</v>
      </c>
      <c r="AG6">
        <f t="shared" si="4"/>
        <v>-24.155084435419916</v>
      </c>
      <c r="AH6">
        <f t="shared" si="5"/>
        <v>-71.253422026015244</v>
      </c>
      <c r="AI6">
        <f t="shared" si="6"/>
        <v>-95.408506461435167</v>
      </c>
      <c r="AJ6">
        <f t="shared" si="7"/>
        <v>-80.732472946715461</v>
      </c>
      <c r="AK6">
        <f t="shared" si="28"/>
        <v>1.5865046410097663</v>
      </c>
      <c r="AL6">
        <f t="shared" si="8"/>
        <v>-174.55447476714087</v>
      </c>
      <c r="AN6">
        <f t="shared" si="9"/>
        <v>0</v>
      </c>
      <c r="AO6">
        <f t="shared" si="10"/>
        <v>0</v>
      </c>
      <c r="AP6">
        <f t="shared" si="11"/>
        <v>-20.609977007914367</v>
      </c>
      <c r="AQ6">
        <f t="shared" si="12"/>
        <v>-60.795953482075426</v>
      </c>
      <c r="AR6">
        <f t="shared" si="13"/>
        <v>-81.4059304899898</v>
      </c>
      <c r="AS6">
        <f t="shared" si="14"/>
        <v>-68.883816807695169</v>
      </c>
      <c r="AT6">
        <f t="shared" si="15"/>
        <v>1.3536621766560302</v>
      </c>
      <c r="AU6">
        <f t="shared" si="16"/>
        <v>-148.93608512102895</v>
      </c>
      <c r="AW6">
        <v>3</v>
      </c>
      <c r="AX6">
        <f>IF(Z6&gt;0, (R6*SUMPRODUCT(K6:$K$98, X6:$X$98)-K6*$AZ$3)/Z6, 0)</f>
        <v>314.82381240341851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1.5382760000000001E-3</v>
      </c>
      <c r="Q7" s="5">
        <f t="shared" si="30"/>
        <v>25</v>
      </c>
      <c r="R7">
        <f t="shared" si="0"/>
        <v>50000</v>
      </c>
      <c r="S7">
        <f t="shared" si="1"/>
        <v>411.71546139163871</v>
      </c>
      <c r="U7">
        <f t="shared" si="20"/>
        <v>1.5382760000000001E-3</v>
      </c>
      <c r="V7">
        <f t="shared" si="21"/>
        <v>0.01</v>
      </c>
      <c r="W7">
        <f t="shared" si="22"/>
        <v>0.96620337741679663</v>
      </c>
      <c r="X7">
        <f t="shared" si="23"/>
        <v>1.4862874665992004E-3</v>
      </c>
      <c r="Y7">
        <f t="shared" si="24"/>
        <v>9.6620337741679663E-3</v>
      </c>
      <c r="Z7">
        <f t="shared" si="25"/>
        <v>0.95505505617602948</v>
      </c>
      <c r="AB7">
        <f t="shared" si="26"/>
        <v>304.18383083541494</v>
      </c>
      <c r="AC7">
        <f t="shared" si="27"/>
        <v>393.2109331079314</v>
      </c>
      <c r="AE7">
        <f t="shared" si="2"/>
        <v>0</v>
      </c>
      <c r="AF7">
        <f t="shared" si="3"/>
        <v>0</v>
      </c>
      <c r="AG7">
        <f t="shared" si="4"/>
        <v>-23.876376404400737</v>
      </c>
      <c r="AH7">
        <f t="shared" si="5"/>
        <v>-74.31437332996002</v>
      </c>
      <c r="AI7">
        <f t="shared" si="6"/>
        <v>-98.190749734360764</v>
      </c>
      <c r="AJ7">
        <f t="shared" si="7"/>
        <v>-89.027102272516458</v>
      </c>
      <c r="AK7">
        <f t="shared" si="28"/>
        <v>4.1977368655287259</v>
      </c>
      <c r="AL7">
        <f t="shared" si="8"/>
        <v>-183.0201151413485</v>
      </c>
      <c r="AN7">
        <f t="shared" si="9"/>
        <v>0</v>
      </c>
      <c r="AO7">
        <f t="shared" si="10"/>
        <v>0</v>
      </c>
      <c r="AP7">
        <f t="shared" si="11"/>
        <v>-19.150379211170705</v>
      </c>
      <c r="AQ7">
        <f t="shared" si="12"/>
        <v>-59.604874961132694</v>
      </c>
      <c r="AR7">
        <f t="shared" si="13"/>
        <v>-78.75525417230341</v>
      </c>
      <c r="AS7">
        <f t="shared" si="14"/>
        <v>-71.405423491151311</v>
      </c>
      <c r="AT7">
        <f t="shared" si="15"/>
        <v>3.3668531372612116</v>
      </c>
      <c r="AU7">
        <f t="shared" si="16"/>
        <v>-146.7938245261935</v>
      </c>
      <c r="AW7">
        <v>4</v>
      </c>
      <c r="AX7">
        <f>IF(Z7&gt;0, (R7*SUMPRODUCT(K7:$K$98, X7:$X$98)-K7*$AZ$3)/Z7, 0)</f>
        <v>411.71546139163871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1.6203400000000001E-3</v>
      </c>
      <c r="Q8" s="5">
        <f t="shared" si="30"/>
        <v>25</v>
      </c>
      <c r="R8">
        <f t="shared" si="0"/>
        <v>50000</v>
      </c>
      <c r="S8">
        <f t="shared" si="1"/>
        <v>519.63342246048649</v>
      </c>
      <c r="U8">
        <f t="shared" si="20"/>
        <v>1.6203400000000001E-3</v>
      </c>
      <c r="V8">
        <f t="shared" si="21"/>
        <v>0.01</v>
      </c>
      <c r="W8">
        <f t="shared" si="22"/>
        <v>0.95505505617602948</v>
      </c>
      <c r="X8">
        <f t="shared" si="23"/>
        <v>1.5475139097242676E-3</v>
      </c>
      <c r="Y8">
        <f t="shared" si="24"/>
        <v>9.5505505617602942E-3</v>
      </c>
      <c r="Z8">
        <f t="shared" si="25"/>
        <v>0.94395699170454495</v>
      </c>
      <c r="AB8">
        <f t="shared" si="26"/>
        <v>393.2109331079314</v>
      </c>
      <c r="AC8">
        <f t="shared" si="27"/>
        <v>490.51160225493771</v>
      </c>
      <c r="AE8">
        <f t="shared" si="2"/>
        <v>0</v>
      </c>
      <c r="AF8">
        <f t="shared" si="3"/>
        <v>0</v>
      </c>
      <c r="AG8">
        <f t="shared" si="4"/>
        <v>-23.598924792613623</v>
      </c>
      <c r="AH8">
        <f t="shared" si="5"/>
        <v>-77.375695486213388</v>
      </c>
      <c r="AI8">
        <f t="shared" si="6"/>
        <v>-100.97462027882702</v>
      </c>
      <c r="AJ8">
        <f t="shared" si="7"/>
        <v>-97.300669147006317</v>
      </c>
      <c r="AK8">
        <f t="shared" si="28"/>
        <v>8.4933561551313179</v>
      </c>
      <c r="AL8">
        <f t="shared" si="8"/>
        <v>-189.78193327070201</v>
      </c>
      <c r="AN8">
        <f t="shared" si="9"/>
        <v>0</v>
      </c>
      <c r="AO8">
        <f t="shared" si="10"/>
        <v>0</v>
      </c>
      <c r="AP8">
        <f t="shared" si="11"/>
        <v>-17.663162834647224</v>
      </c>
      <c r="AQ8">
        <f t="shared" si="12"/>
        <v>-57.913634660373909</v>
      </c>
      <c r="AR8">
        <f t="shared" si="13"/>
        <v>-75.57679749502114</v>
      </c>
      <c r="AS8">
        <f t="shared" si="14"/>
        <v>-72.826943522513162</v>
      </c>
      <c r="AT8">
        <f t="shared" si="15"/>
        <v>6.357049488445055</v>
      </c>
      <c r="AU8">
        <f t="shared" si="16"/>
        <v>-142.04669152908923</v>
      </c>
      <c r="AW8">
        <v>5</v>
      </c>
      <c r="AX8">
        <f>IF(Z8&gt;0, (R8*SUMPRODUCT(K8:$K$98, X8:$X$98)-K8*$AZ$3)/Z8, 0)</f>
        <v>519.63342246048649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1.7069120000000001E-3</v>
      </c>
      <c r="Q9" s="5">
        <f t="shared" si="30"/>
        <v>25</v>
      </c>
      <c r="R9">
        <f t="shared" si="0"/>
        <v>50000</v>
      </c>
      <c r="S9">
        <f t="shared" si="1"/>
        <v>622.09331622619868</v>
      </c>
      <c r="U9">
        <f t="shared" si="20"/>
        <v>1.7069120000000001E-3</v>
      </c>
      <c r="V9">
        <f t="shared" si="21"/>
        <v>0.01</v>
      </c>
      <c r="W9">
        <f t="shared" si="22"/>
        <v>0.94395699170454495</v>
      </c>
      <c r="X9">
        <f t="shared" si="23"/>
        <v>1.6112515166243884E-3</v>
      </c>
      <c r="Y9">
        <f t="shared" si="24"/>
        <v>9.4395699170454501E-3</v>
      </c>
      <c r="Z9">
        <f t="shared" si="25"/>
        <v>0.93290617027087519</v>
      </c>
      <c r="AB9">
        <f t="shared" si="26"/>
        <v>490.51160225493771</v>
      </c>
      <c r="AC9">
        <f t="shared" si="27"/>
        <v>580.35469319169147</v>
      </c>
      <c r="AE9">
        <f t="shared" si="2"/>
        <v>0</v>
      </c>
      <c r="AF9">
        <f t="shared" si="3"/>
        <v>0</v>
      </c>
      <c r="AG9">
        <f t="shared" si="4"/>
        <v>-23.32265425677188</v>
      </c>
      <c r="AH9">
        <f t="shared" si="5"/>
        <v>-80.562575831219419</v>
      </c>
      <c r="AI9">
        <f t="shared" si="6"/>
        <v>-103.8852300879913</v>
      </c>
      <c r="AJ9">
        <f t="shared" si="7"/>
        <v>-89.843090936753754</v>
      </c>
      <c r="AK9">
        <f t="shared" si="28"/>
        <v>10.938408730285111</v>
      </c>
      <c r="AL9">
        <f t="shared" si="8"/>
        <v>-182.78991229445995</v>
      </c>
      <c r="AN9">
        <f t="shared" si="9"/>
        <v>0</v>
      </c>
      <c r="AO9">
        <f t="shared" si="10"/>
        <v>0</v>
      </c>
      <c r="AP9">
        <f t="shared" si="11"/>
        <v>-16.279382394572732</v>
      </c>
      <c r="AQ9">
        <f t="shared" si="12"/>
        <v>-56.233264199222916</v>
      </c>
      <c r="AR9">
        <f t="shared" si="13"/>
        <v>-72.512646593795651</v>
      </c>
      <c r="AS9">
        <f t="shared" si="14"/>
        <v>-62.711131278941544</v>
      </c>
      <c r="AT9">
        <f t="shared" si="15"/>
        <v>7.6350888945987014</v>
      </c>
      <c r="AU9">
        <f t="shared" si="16"/>
        <v>-127.58868897813849</v>
      </c>
      <c r="AW9">
        <v>6</v>
      </c>
      <c r="AX9">
        <f>IF(Z9&gt;0, (R9*SUMPRODUCT(K9:$K$98, X9:$X$98)-K9*$AZ$3)/Z9, 0)</f>
        <v>622.09331622619868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1.807012E-3</v>
      </c>
      <c r="Q10" s="5">
        <f t="shared" si="30"/>
        <v>25</v>
      </c>
      <c r="R10">
        <f t="shared" si="0"/>
        <v>50000</v>
      </c>
      <c r="S10">
        <f t="shared" si="1"/>
        <v>682.70180275189398</v>
      </c>
      <c r="U10">
        <f t="shared" si="20"/>
        <v>1.807012E-3</v>
      </c>
      <c r="V10">
        <f t="shared" si="21"/>
        <v>0.01</v>
      </c>
      <c r="W10">
        <f t="shared" si="22"/>
        <v>0.93290617027087519</v>
      </c>
      <c r="X10">
        <f t="shared" si="23"/>
        <v>1.6857726445535146E-3</v>
      </c>
      <c r="Y10">
        <f t="shared" si="24"/>
        <v>9.3290617027087519E-3</v>
      </c>
      <c r="Z10">
        <f t="shared" si="25"/>
        <v>0.92189133592361294</v>
      </c>
      <c r="AB10">
        <f t="shared" si="26"/>
        <v>580.35469319169147</v>
      </c>
      <c r="AC10">
        <f t="shared" si="27"/>
        <v>629.3768769764024</v>
      </c>
      <c r="AE10">
        <f t="shared" si="2"/>
        <v>0</v>
      </c>
      <c r="AF10">
        <f t="shared" si="3"/>
        <v>0</v>
      </c>
      <c r="AG10">
        <f t="shared" si="4"/>
        <v>-23.047283398090322</v>
      </c>
      <c r="AH10">
        <f t="shared" si="5"/>
        <v>-84.288632227675734</v>
      </c>
      <c r="AI10">
        <f t="shared" si="6"/>
        <v>-107.33591562576606</v>
      </c>
      <c r="AJ10">
        <f t="shared" si="7"/>
        <v>-49.022183784710933</v>
      </c>
      <c r="AK10">
        <f t="shared" si="28"/>
        <v>2.4955251807242731</v>
      </c>
      <c r="AL10">
        <f t="shared" si="8"/>
        <v>-153.86257422975271</v>
      </c>
      <c r="AN10">
        <f t="shared" si="9"/>
        <v>0</v>
      </c>
      <c r="AO10">
        <f t="shared" si="10"/>
        <v>0</v>
      </c>
      <c r="AP10">
        <f t="shared" si="11"/>
        <v>-15.258628029296615</v>
      </c>
      <c r="AQ10">
        <f t="shared" si="12"/>
        <v>-55.803925523250804</v>
      </c>
      <c r="AR10">
        <f t="shared" si="13"/>
        <v>-71.062553552547428</v>
      </c>
      <c r="AS10">
        <f t="shared" si="14"/>
        <v>-32.455506995531621</v>
      </c>
      <c r="AT10">
        <f t="shared" si="15"/>
        <v>1.652181292376091</v>
      </c>
      <c r="AU10">
        <f t="shared" si="16"/>
        <v>-101.86587925570295</v>
      </c>
      <c r="AW10">
        <v>7</v>
      </c>
      <c r="AX10">
        <f>IF(Z10&gt;0, (R10*SUMPRODUCT(K10:$K$98, X10:$X$98)-K10*$AZ$3)/Z10, 0)</f>
        <v>682.70180275189398</v>
      </c>
    </row>
    <row r="11" spans="1:52" x14ac:dyDescent="0.25">
      <c r="A11" t="s">
        <v>33</v>
      </c>
      <c r="C11" s="25">
        <f>AU91</f>
        <v>-1084.5584261343099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1.90621E-3</v>
      </c>
      <c r="Q11" s="5">
        <f t="shared" si="30"/>
        <v>25</v>
      </c>
      <c r="R11">
        <f t="shared" si="0"/>
        <v>50000</v>
      </c>
      <c r="S11">
        <f t="shared" si="1"/>
        <v>734.08248929802983</v>
      </c>
      <c r="U11">
        <f t="shared" si="20"/>
        <v>1.90621E-3</v>
      </c>
      <c r="V11">
        <f t="shared" si="21"/>
        <v>0.01</v>
      </c>
      <c r="W11">
        <f t="shared" si="22"/>
        <v>0.92189133592361294</v>
      </c>
      <c r="X11">
        <f t="shared" si="23"/>
        <v>1.7573184834509502E-3</v>
      </c>
      <c r="Y11">
        <f t="shared" si="24"/>
        <v>9.2189133592361291E-3</v>
      </c>
      <c r="Z11">
        <f t="shared" si="25"/>
        <v>0.91091510408092591</v>
      </c>
      <c r="AB11">
        <f t="shared" si="26"/>
        <v>629.3768769764024</v>
      </c>
      <c r="AC11">
        <f t="shared" si="27"/>
        <v>668.68682714290003</v>
      </c>
      <c r="AE11">
        <f t="shared" si="2"/>
        <v>0</v>
      </c>
      <c r="AF11">
        <f t="shared" si="3"/>
        <v>0</v>
      </c>
      <c r="AG11">
        <f t="shared" si="4"/>
        <v>-22.772877602023147</v>
      </c>
      <c r="AH11">
        <f t="shared" si="5"/>
        <v>-87.865924172547508</v>
      </c>
      <c r="AI11">
        <f t="shared" si="6"/>
        <v>-110.63880177457065</v>
      </c>
      <c r="AJ11">
        <f t="shared" si="7"/>
        <v>-39.309950166497629</v>
      </c>
      <c r="AK11">
        <f t="shared" si="28"/>
        <v>1.0070030031622439</v>
      </c>
      <c r="AL11">
        <f t="shared" si="8"/>
        <v>-148.94174893790603</v>
      </c>
      <c r="AN11">
        <f t="shared" si="9"/>
        <v>0</v>
      </c>
      <c r="AO11">
        <f t="shared" si="10"/>
        <v>0</v>
      </c>
      <c r="AP11">
        <f t="shared" si="11"/>
        <v>-14.337158234754588</v>
      </c>
      <c r="AQ11">
        <f t="shared" si="12"/>
        <v>-55.317895275248198</v>
      </c>
      <c r="AR11">
        <f t="shared" si="13"/>
        <v>-69.655053510002787</v>
      </c>
      <c r="AS11">
        <f t="shared" si="14"/>
        <v>-24.748430373477451</v>
      </c>
      <c r="AT11">
        <f t="shared" si="15"/>
        <v>0.63398054701385342</v>
      </c>
      <c r="AU11">
        <f t="shared" si="16"/>
        <v>-93.769503336466371</v>
      </c>
      <c r="AW11">
        <v>8</v>
      </c>
      <c r="AX11">
        <f>IF(Z11&gt;0, (R11*SUMPRODUCT(K11:$K$98, X11:$X$98)-K11*$AZ$3)/Z11, 0)</f>
        <v>734.08248929802983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2.0198360000000001E-3</v>
      </c>
      <c r="Q12" s="5">
        <f t="shared" si="30"/>
        <v>25</v>
      </c>
      <c r="R12">
        <f t="shared" si="0"/>
        <v>50000</v>
      </c>
      <c r="S12">
        <f t="shared" si="1"/>
        <v>817.32709270818168</v>
      </c>
      <c r="U12">
        <f t="shared" si="20"/>
        <v>2.0198360000000001E-3</v>
      </c>
      <c r="V12">
        <f t="shared" si="21"/>
        <v>0.01</v>
      </c>
      <c r="W12">
        <f t="shared" si="22"/>
        <v>0.91091510408092591</v>
      </c>
      <c r="X12">
        <f t="shared" si="23"/>
        <v>1.8398991201664012E-3</v>
      </c>
      <c r="Y12">
        <f t="shared" si="24"/>
        <v>9.1091510408092598E-3</v>
      </c>
      <c r="Z12">
        <f t="shared" si="25"/>
        <v>0.89996605391995033</v>
      </c>
      <c r="AB12">
        <f t="shared" si="26"/>
        <v>668.68682714290003</v>
      </c>
      <c r="AC12">
        <f t="shared" si="27"/>
        <v>735.56663838644772</v>
      </c>
      <c r="AE12">
        <f t="shared" si="2"/>
        <v>0</v>
      </c>
      <c r="AF12">
        <f t="shared" si="3"/>
        <v>0</v>
      </c>
      <c r="AG12">
        <f t="shared" si="4"/>
        <v>-22.499151347998758</v>
      </c>
      <c r="AH12">
        <f t="shared" si="5"/>
        <v>-91.994956008320059</v>
      </c>
      <c r="AI12">
        <f t="shared" si="6"/>
        <v>-114.49410735631882</v>
      </c>
      <c r="AJ12">
        <f t="shared" si="7"/>
        <v>-66.879811243547692</v>
      </c>
      <c r="AK12">
        <f t="shared" si="28"/>
        <v>14.042423370000902</v>
      </c>
      <c r="AL12">
        <f t="shared" si="8"/>
        <v>-167.3314952298656</v>
      </c>
      <c r="AN12">
        <f t="shared" si="9"/>
        <v>0</v>
      </c>
      <c r="AO12">
        <f t="shared" si="10"/>
        <v>0</v>
      </c>
      <c r="AP12">
        <f t="shared" si="11"/>
        <v>-13.225796399688882</v>
      </c>
      <c r="AQ12">
        <f t="shared" si="12"/>
        <v>-54.077886723162976</v>
      </c>
      <c r="AR12">
        <f t="shared" si="13"/>
        <v>-67.303683122851865</v>
      </c>
      <c r="AS12">
        <f t="shared" si="14"/>
        <v>-39.314316930245568</v>
      </c>
      <c r="AT12">
        <f t="shared" si="15"/>
        <v>8.2546327893556057</v>
      </c>
      <c r="AU12">
        <f t="shared" si="16"/>
        <v>-98.363367263741821</v>
      </c>
      <c r="AW12">
        <v>9</v>
      </c>
      <c r="AX12">
        <f>IF(Z12&gt;0, (R12*SUMPRODUCT(K12:$K$98, X12:$X$98)-K12*$AZ$3)/Z12, 0)</f>
        <v>817.32709270818168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2.1424809999999999E-3</v>
      </c>
      <c r="Q13" s="5">
        <f t="shared" si="30"/>
        <v>25</v>
      </c>
      <c r="R13">
        <f t="shared" si="0"/>
        <v>50000</v>
      </c>
      <c r="S13">
        <f t="shared" si="1"/>
        <v>973.96455738615975</v>
      </c>
      <c r="U13">
        <f t="shared" si="20"/>
        <v>2.1424809999999999E-3</v>
      </c>
      <c r="V13">
        <f t="shared" si="21"/>
        <v>0.01</v>
      </c>
      <c r="W13">
        <f t="shared" si="22"/>
        <v>0.89996605391995033</v>
      </c>
      <c r="X13">
        <f t="shared" si="23"/>
        <v>1.9281601711684691E-3</v>
      </c>
      <c r="Y13">
        <f t="shared" si="24"/>
        <v>8.9996605391995041E-3</v>
      </c>
      <c r="Z13">
        <f t="shared" si="25"/>
        <v>0.88903823320958231</v>
      </c>
      <c r="AB13">
        <f t="shared" si="26"/>
        <v>735.56663838644772</v>
      </c>
      <c r="AC13">
        <f t="shared" si="27"/>
        <v>865.89172930734435</v>
      </c>
      <c r="AE13">
        <f t="shared" si="2"/>
        <v>0</v>
      </c>
      <c r="AF13">
        <f t="shared" si="3"/>
        <v>0</v>
      </c>
      <c r="AG13">
        <f t="shared" si="4"/>
        <v>-22.225955830239556</v>
      </c>
      <c r="AH13">
        <f t="shared" si="5"/>
        <v>-96.408008558423461</v>
      </c>
      <c r="AI13">
        <f t="shared" si="6"/>
        <v>-118.63396438866302</v>
      </c>
      <c r="AJ13">
        <f t="shared" si="7"/>
        <v>-130.32509092089663</v>
      </c>
      <c r="AK13">
        <f t="shared" si="28"/>
        <v>51.489664687051345</v>
      </c>
      <c r="AL13">
        <f t="shared" si="8"/>
        <v>-197.46939062250829</v>
      </c>
      <c r="AN13">
        <f t="shared" si="9"/>
        <v>0</v>
      </c>
      <c r="AO13">
        <f t="shared" si="10"/>
        <v>0</v>
      </c>
      <c r="AP13">
        <f t="shared" si="11"/>
        <v>-11.665359301960525</v>
      </c>
      <c r="AQ13">
        <f t="shared" si="12"/>
        <v>-50.600031243217558</v>
      </c>
      <c r="AR13">
        <f t="shared" si="13"/>
        <v>-62.265390545178079</v>
      </c>
      <c r="AS13">
        <f t="shared" si="14"/>
        <v>-68.401513224664157</v>
      </c>
      <c r="AT13">
        <f t="shared" si="15"/>
        <v>27.024504300270124</v>
      </c>
      <c r="AU13">
        <f t="shared" si="16"/>
        <v>-103.64239946957211</v>
      </c>
      <c r="AW13">
        <v>10</v>
      </c>
      <c r="AX13">
        <f>IF(Z13&gt;0, (R13*SUMPRODUCT(K13:$K$98, X13:$X$98)-K13*$AZ$3)/Z13, 0)</f>
        <v>973.96455738615975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2.275947E-3</v>
      </c>
      <c r="Q14" s="5">
        <f t="shared" si="30"/>
        <v>25</v>
      </c>
      <c r="R14">
        <f t="shared" si="0"/>
        <v>50000</v>
      </c>
      <c r="S14">
        <f t="shared" si="1"/>
        <v>1115.9434373914041</v>
      </c>
      <c r="U14">
        <f t="shared" si="20"/>
        <v>2.275947E-3</v>
      </c>
      <c r="V14">
        <f t="shared" si="21"/>
        <v>0.01</v>
      </c>
      <c r="W14">
        <f t="shared" si="22"/>
        <v>0.88903823320958231</v>
      </c>
      <c r="X14">
        <f t="shared" si="23"/>
        <v>2.0234038997586491E-3</v>
      </c>
      <c r="Y14">
        <f t="shared" si="24"/>
        <v>8.8903823320958236E-3</v>
      </c>
      <c r="Z14">
        <f t="shared" si="25"/>
        <v>0.87812444697772785</v>
      </c>
      <c r="AB14">
        <f t="shared" si="26"/>
        <v>865.89172930734435</v>
      </c>
      <c r="AC14">
        <f t="shared" si="27"/>
        <v>979.9372138177514</v>
      </c>
      <c r="AE14">
        <f t="shared" si="2"/>
        <v>0</v>
      </c>
      <c r="AF14">
        <f t="shared" si="3"/>
        <v>0</v>
      </c>
      <c r="AG14">
        <f t="shared" si="4"/>
        <v>-21.953111174443197</v>
      </c>
      <c r="AH14">
        <f t="shared" si="5"/>
        <v>-101.17019498793246</v>
      </c>
      <c r="AI14">
        <f t="shared" si="6"/>
        <v>-123.12330616237566</v>
      </c>
      <c r="AJ14">
        <f t="shared" si="7"/>
        <v>-114.04548451040705</v>
      </c>
      <c r="AK14">
        <f t="shared" si="28"/>
        <v>60.612421051514112</v>
      </c>
      <c r="AL14">
        <f t="shared" si="8"/>
        <v>-176.5563696212686</v>
      </c>
      <c r="AN14">
        <f t="shared" si="9"/>
        <v>0</v>
      </c>
      <c r="AO14">
        <f t="shared" si="10"/>
        <v>0</v>
      </c>
      <c r="AP14">
        <f t="shared" si="11"/>
        <v>-10.287639258422947</v>
      </c>
      <c r="AQ14">
        <f t="shared" si="12"/>
        <v>-47.410249120034194</v>
      </c>
      <c r="AR14">
        <f t="shared" si="13"/>
        <v>-57.697888378457137</v>
      </c>
      <c r="AS14">
        <f t="shared" si="14"/>
        <v>-53.443851050186616</v>
      </c>
      <c r="AT14">
        <f t="shared" si="15"/>
        <v>28.404116273211262</v>
      </c>
      <c r="AU14">
        <f t="shared" si="16"/>
        <v>-82.737623155432502</v>
      </c>
      <c r="AW14">
        <v>11</v>
      </c>
      <c r="AX14">
        <f>IF(Z14&gt;0, (R14*SUMPRODUCT(K14:$K$98, X14:$X$98)-K14*$AZ$3)/Z14, 0)</f>
        <v>1115.9434373914041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2.4175300000000002E-3</v>
      </c>
      <c r="Q15" s="5">
        <f t="shared" si="30"/>
        <v>25</v>
      </c>
      <c r="R15">
        <f t="shared" si="0"/>
        <v>50000</v>
      </c>
      <c r="S15">
        <f t="shared" si="1"/>
        <v>1244.8185041783713</v>
      </c>
      <c r="U15">
        <f t="shared" si="20"/>
        <v>2.4175300000000002E-3</v>
      </c>
      <c r="V15">
        <f t="shared" si="21"/>
        <v>0.01</v>
      </c>
      <c r="W15">
        <f t="shared" si="22"/>
        <v>0.87812444697772785</v>
      </c>
      <c r="X15">
        <f t="shared" si="23"/>
        <v>2.1228921943020665E-3</v>
      </c>
      <c r="Y15">
        <f t="shared" si="24"/>
        <v>8.7812444697772784E-3</v>
      </c>
      <c r="Z15">
        <f t="shared" si="25"/>
        <v>0.86722031031364855</v>
      </c>
      <c r="AB15">
        <f t="shared" si="26"/>
        <v>979.9372138177514</v>
      </c>
      <c r="AC15">
        <f t="shared" si="27"/>
        <v>1079.531889477739</v>
      </c>
      <c r="AE15">
        <f t="shared" si="2"/>
        <v>0</v>
      </c>
      <c r="AF15">
        <f t="shared" si="3"/>
        <v>0</v>
      </c>
      <c r="AG15">
        <f t="shared" si="4"/>
        <v>-21.680507757841212</v>
      </c>
      <c r="AH15">
        <f t="shared" si="5"/>
        <v>-106.14460971510333</v>
      </c>
      <c r="AI15">
        <f t="shared" si="6"/>
        <v>-127.82511747294454</v>
      </c>
      <c r="AJ15">
        <f t="shared" si="7"/>
        <v>-99.594675659987615</v>
      </c>
      <c r="AK15">
        <f t="shared" si="28"/>
        <v>68.595604967242608</v>
      </c>
      <c r="AL15">
        <f t="shared" si="8"/>
        <v>-158.82418816568958</v>
      </c>
      <c r="AN15">
        <f t="shared" si="9"/>
        <v>0</v>
      </c>
      <c r="AO15">
        <f t="shared" si="10"/>
        <v>0</v>
      </c>
      <c r="AP15">
        <f t="shared" si="11"/>
        <v>-9.0713323118770539</v>
      </c>
      <c r="AQ15">
        <f t="shared" si="12"/>
        <v>-44.411922386455757</v>
      </c>
      <c r="AR15">
        <f t="shared" si="13"/>
        <v>-53.483254698332814</v>
      </c>
      <c r="AS15">
        <f t="shared" si="14"/>
        <v>-41.671367179055423</v>
      </c>
      <c r="AT15">
        <f t="shared" si="15"/>
        <v>28.701058791718147</v>
      </c>
      <c r="AU15">
        <f t="shared" si="16"/>
        <v>-66.453563085670098</v>
      </c>
      <c r="AW15">
        <v>12</v>
      </c>
      <c r="AX15">
        <f>IF(Z15&gt;0, (R15*SUMPRODUCT(K15:$K$98, X15:$X$98)-K15*$AZ$3)/Z15, 0)</f>
        <v>1244.8185041783713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3.6493060000000002E-3</v>
      </c>
      <c r="Q16" s="5">
        <f t="shared" si="30"/>
        <v>25</v>
      </c>
      <c r="R16">
        <f t="shared" si="0"/>
        <v>50000</v>
      </c>
      <c r="S16">
        <f t="shared" si="1"/>
        <v>1363.5691617046248</v>
      </c>
      <c r="U16">
        <f t="shared" si="20"/>
        <v>3.6493060000000002E-3</v>
      </c>
      <c r="V16">
        <f t="shared" si="21"/>
        <v>0.01</v>
      </c>
      <c r="W16">
        <f t="shared" si="22"/>
        <v>0.86722031031364855</v>
      </c>
      <c r="X16">
        <f t="shared" si="23"/>
        <v>3.1647522817494595E-3</v>
      </c>
      <c r="Y16">
        <f t="shared" si="24"/>
        <v>8.6722031031364853E-3</v>
      </c>
      <c r="Z16">
        <f t="shared" si="25"/>
        <v>0.85538335492876261</v>
      </c>
      <c r="AB16">
        <f t="shared" si="26"/>
        <v>1079.531889477739</v>
      </c>
      <c r="AC16">
        <f t="shared" si="27"/>
        <v>1166.3743642163024</v>
      </c>
      <c r="AE16">
        <f t="shared" si="2"/>
        <v>0</v>
      </c>
      <c r="AF16">
        <f t="shared" si="3"/>
        <v>0</v>
      </c>
      <c r="AG16">
        <f t="shared" si="4"/>
        <v>-21.384583873219064</v>
      </c>
      <c r="AH16">
        <f t="shared" si="5"/>
        <v>-158.23761408747299</v>
      </c>
      <c r="AI16">
        <f t="shared" si="6"/>
        <v>-179.62219796069206</v>
      </c>
      <c r="AJ16">
        <f t="shared" si="7"/>
        <v>-86.842474738563396</v>
      </c>
      <c r="AK16">
        <f t="shared" si="28"/>
        <v>75.567232263441738</v>
      </c>
      <c r="AL16">
        <f t="shared" si="8"/>
        <v>-190.89744043581373</v>
      </c>
      <c r="AN16">
        <f t="shared" si="9"/>
        <v>0</v>
      </c>
      <c r="AO16">
        <f t="shared" si="10"/>
        <v>0</v>
      </c>
      <c r="AP16">
        <f t="shared" si="11"/>
        <v>-7.9888526083254972</v>
      </c>
      <c r="AQ16">
        <f t="shared" si="12"/>
        <v>-59.114406131655016</v>
      </c>
      <c r="AR16">
        <f t="shared" si="13"/>
        <v>-67.103258739980518</v>
      </c>
      <c r="AS16">
        <f t="shared" si="14"/>
        <v>-32.442610758372375</v>
      </c>
      <c r="AT16">
        <f t="shared" si="15"/>
        <v>28.230405798439307</v>
      </c>
      <c r="AU16">
        <f t="shared" si="16"/>
        <v>-71.315463699913593</v>
      </c>
      <c r="AW16">
        <v>13</v>
      </c>
      <c r="AX16">
        <f>IF(Z16&gt;0, (R16*SUMPRODUCT(K16:$K$98, X16:$X$98)-K16*$AZ$3)/Z16, 0)</f>
        <v>1363.5691617046248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5.0597569999999998E-3</v>
      </c>
      <c r="Q17" s="5">
        <f t="shared" si="30"/>
        <v>25</v>
      </c>
      <c r="R17">
        <f t="shared" si="0"/>
        <v>50000</v>
      </c>
      <c r="S17">
        <f t="shared" si="1"/>
        <v>1453.3521891711814</v>
      </c>
      <c r="U17">
        <f t="shared" si="20"/>
        <v>5.0597569999999998E-3</v>
      </c>
      <c r="V17">
        <f t="shared" si="21"/>
        <v>0.01</v>
      </c>
      <c r="W17">
        <f t="shared" si="22"/>
        <v>0.85538335492876261</v>
      </c>
      <c r="X17">
        <f t="shared" si="23"/>
        <v>4.3280319177842908E-3</v>
      </c>
      <c r="Y17">
        <f t="shared" si="24"/>
        <v>8.5538335492876261E-3</v>
      </c>
      <c r="Z17">
        <f t="shared" si="25"/>
        <v>0.84250148946169068</v>
      </c>
      <c r="AB17">
        <f t="shared" si="26"/>
        <v>1166.3743642163024</v>
      </c>
      <c r="AC17">
        <f t="shared" si="27"/>
        <v>1224.4513840891291</v>
      </c>
      <c r="AE17">
        <f t="shared" si="2"/>
        <v>0</v>
      </c>
      <c r="AF17">
        <f t="shared" si="3"/>
        <v>0</v>
      </c>
      <c r="AG17">
        <f t="shared" si="4"/>
        <v>-21.062537236542266</v>
      </c>
      <c r="AH17">
        <f t="shared" si="5"/>
        <v>-216.40159588921455</v>
      </c>
      <c r="AI17">
        <f t="shared" si="6"/>
        <v>-237.4641331257568</v>
      </c>
      <c r="AJ17">
        <f t="shared" si="7"/>
        <v>-58.077019872826668</v>
      </c>
      <c r="AK17">
        <f t="shared" si="28"/>
        <v>81.646205495141174</v>
      </c>
      <c r="AL17">
        <f t="shared" si="8"/>
        <v>-213.8949475034423</v>
      </c>
      <c r="AN17">
        <f t="shared" si="9"/>
        <v>0</v>
      </c>
      <c r="AO17">
        <f t="shared" si="10"/>
        <v>0</v>
      </c>
      <c r="AP17">
        <f t="shared" si="11"/>
        <v>-7.0254843119065153</v>
      </c>
      <c r="AQ17">
        <f t="shared" si="12"/>
        <v>-72.181523048112837</v>
      </c>
      <c r="AR17">
        <f t="shared" si="13"/>
        <v>-79.207007360019347</v>
      </c>
      <c r="AS17">
        <f t="shared" si="14"/>
        <v>-19.371796826592067</v>
      </c>
      <c r="AT17">
        <f t="shared" si="15"/>
        <v>27.233382635290511</v>
      </c>
      <c r="AU17">
        <f t="shared" si="16"/>
        <v>-71.345421551320911</v>
      </c>
      <c r="AW17">
        <v>14</v>
      </c>
      <c r="AX17">
        <f>IF(Z17&gt;0, (R17*SUMPRODUCT(K17:$K$98, X17:$X$98)-K17*$AZ$3)/Z17, 0)</f>
        <v>1453.3521891711814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6.5505219999999996E-3</v>
      </c>
      <c r="Q18" s="5">
        <f t="shared" si="30"/>
        <v>25</v>
      </c>
      <c r="R18">
        <f t="shared" si="0"/>
        <v>50000</v>
      </c>
      <c r="S18">
        <f t="shared" si="1"/>
        <v>1516.9796124534221</v>
      </c>
      <c r="U18">
        <f t="shared" si="20"/>
        <v>6.5505219999999996E-3</v>
      </c>
      <c r="V18">
        <f t="shared" si="21"/>
        <v>0.01</v>
      </c>
      <c r="W18">
        <f t="shared" si="22"/>
        <v>0.84250148946169068</v>
      </c>
      <c r="X18">
        <f t="shared" si="23"/>
        <v>5.5188245417515727E-3</v>
      </c>
      <c r="Y18">
        <f t="shared" si="24"/>
        <v>8.4250148946169064E-3</v>
      </c>
      <c r="Z18">
        <f t="shared" si="25"/>
        <v>0.82855765002532222</v>
      </c>
      <c r="AB18">
        <f t="shared" si="26"/>
        <v>1224.4513840891291</v>
      </c>
      <c r="AC18">
        <f t="shared" si="27"/>
        <v>1256.9050628307314</v>
      </c>
      <c r="AE18">
        <f t="shared" si="2"/>
        <v>0</v>
      </c>
      <c r="AF18">
        <f t="shared" si="3"/>
        <v>0</v>
      </c>
      <c r="AG18">
        <f t="shared" si="4"/>
        <v>-20.713941250633056</v>
      </c>
      <c r="AH18">
        <f t="shared" si="5"/>
        <v>-275.94122708757862</v>
      </c>
      <c r="AI18">
        <f t="shared" si="6"/>
        <v>-296.65516833821169</v>
      </c>
      <c r="AJ18">
        <f t="shared" si="7"/>
        <v>-32.453678741602289</v>
      </c>
      <c r="AK18">
        <f t="shared" si="28"/>
        <v>85.71159688623905</v>
      </c>
      <c r="AL18">
        <f t="shared" si="8"/>
        <v>-243.39725019357493</v>
      </c>
      <c r="AN18">
        <f t="shared" si="9"/>
        <v>0</v>
      </c>
      <c r="AO18">
        <f t="shared" si="10"/>
        <v>0</v>
      </c>
      <c r="AP18">
        <f t="shared" si="11"/>
        <v>-6.1689364993229043</v>
      </c>
      <c r="AQ18">
        <f t="shared" si="12"/>
        <v>-82.179624188925885</v>
      </c>
      <c r="AR18">
        <f t="shared" si="13"/>
        <v>-88.348560688248796</v>
      </c>
      <c r="AS18">
        <f t="shared" si="14"/>
        <v>-9.6652144033792489</v>
      </c>
      <c r="AT18">
        <f t="shared" si="15"/>
        <v>25.52625751174282</v>
      </c>
      <c r="AU18">
        <f t="shared" si="16"/>
        <v>-72.487517579885221</v>
      </c>
      <c r="AW18">
        <v>15</v>
      </c>
      <c r="AX18">
        <f>IF(Z18&gt;0, (R18*SUMPRODUCT(K18:$K$98, X18:$X$98)-K18*$AZ$3)/Z18, 0)</f>
        <v>1516.9796124534221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8.1883779999999996E-3</v>
      </c>
      <c r="Q19" s="5">
        <f t="shared" si="30"/>
        <v>25</v>
      </c>
      <c r="R19">
        <f t="shared" si="0"/>
        <v>50000</v>
      </c>
      <c r="S19">
        <f t="shared" si="1"/>
        <v>1558.9049355176403</v>
      </c>
      <c r="U19">
        <f t="shared" si="20"/>
        <v>8.1883779999999996E-3</v>
      </c>
      <c r="V19">
        <f t="shared" si="21"/>
        <v>0.01</v>
      </c>
      <c r="W19">
        <f t="shared" si="22"/>
        <v>0.82855765002532222</v>
      </c>
      <c r="X19">
        <f t="shared" si="23"/>
        <v>6.7845432331990474E-3</v>
      </c>
      <c r="Y19">
        <f t="shared" si="24"/>
        <v>8.2855765002532219E-3</v>
      </c>
      <c r="Z19">
        <f t="shared" si="25"/>
        <v>0.81348753029187004</v>
      </c>
      <c r="AB19">
        <f t="shared" si="26"/>
        <v>1256.9050628307314</v>
      </c>
      <c r="AC19">
        <f t="shared" si="27"/>
        <v>1268.1497259540522</v>
      </c>
      <c r="AE19">
        <f t="shared" si="2"/>
        <v>0</v>
      </c>
      <c r="AF19">
        <f t="shared" si="3"/>
        <v>0</v>
      </c>
      <c r="AG19">
        <f t="shared" si="4"/>
        <v>-20.337188257296752</v>
      </c>
      <c r="AH19">
        <f t="shared" si="5"/>
        <v>-339.22716165995234</v>
      </c>
      <c r="AI19">
        <f t="shared" si="6"/>
        <v>-359.5643499172491</v>
      </c>
      <c r="AJ19">
        <f t="shared" si="7"/>
        <v>-11.244663123320834</v>
      </c>
      <c r="AK19">
        <f t="shared" si="28"/>
        <v>87.983354398151207</v>
      </c>
      <c r="AL19">
        <f t="shared" si="8"/>
        <v>-282.82565864241872</v>
      </c>
      <c r="AN19">
        <f t="shared" si="9"/>
        <v>0</v>
      </c>
      <c r="AO19">
        <f t="shared" si="10"/>
        <v>0</v>
      </c>
      <c r="AP19">
        <f t="shared" si="11"/>
        <v>-5.4077978128707347</v>
      </c>
      <c r="AQ19">
        <f t="shared" si="12"/>
        <v>-90.202828418665476</v>
      </c>
      <c r="AR19">
        <f t="shared" si="13"/>
        <v>-95.610626231536216</v>
      </c>
      <c r="AS19">
        <f t="shared" si="14"/>
        <v>-2.99003303089084</v>
      </c>
      <c r="AT19">
        <f t="shared" si="15"/>
        <v>23.395377249981571</v>
      </c>
      <c r="AU19">
        <f t="shared" si="16"/>
        <v>-75.20528201244548</v>
      </c>
      <c r="AW19">
        <v>16</v>
      </c>
      <c r="AX19">
        <f>IF(Z19&gt;0, (R19*SUMPRODUCT(K19:$K$98, X19:$X$98)-K19*$AZ$3)/Z19, 0)</f>
        <v>1558.9049355176403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9.9453500000000004E-3</v>
      </c>
      <c r="Q20" s="5">
        <f t="shared" si="30"/>
        <v>25</v>
      </c>
      <c r="R20">
        <f t="shared" si="0"/>
        <v>50000</v>
      </c>
      <c r="S20">
        <f t="shared" si="1"/>
        <v>1582.1161238911411</v>
      </c>
      <c r="U20">
        <f t="shared" si="20"/>
        <v>9.9453500000000004E-3</v>
      </c>
      <c r="V20">
        <f t="shared" si="21"/>
        <v>0.01</v>
      </c>
      <c r="W20">
        <f t="shared" si="22"/>
        <v>0.81348753029187004</v>
      </c>
      <c r="X20">
        <f t="shared" si="23"/>
        <v>8.0904182093882501E-3</v>
      </c>
      <c r="Y20">
        <f t="shared" si="24"/>
        <v>8.1348753029187003E-3</v>
      </c>
      <c r="Z20">
        <f t="shared" si="25"/>
        <v>0.79726223677956309</v>
      </c>
      <c r="AB20">
        <f t="shared" si="26"/>
        <v>1268.1497259540522</v>
      </c>
      <c r="AC20">
        <f t="shared" si="27"/>
        <v>1261.3614397784636</v>
      </c>
      <c r="AE20">
        <f t="shared" si="2"/>
        <v>0</v>
      </c>
      <c r="AF20">
        <f t="shared" si="3"/>
        <v>0</v>
      </c>
      <c r="AG20">
        <f t="shared" si="4"/>
        <v>-19.931555919489078</v>
      </c>
      <c r="AH20">
        <f t="shared" si="5"/>
        <v>-404.52091046941251</v>
      </c>
      <c r="AI20">
        <f t="shared" si="6"/>
        <v>-424.4524663889016</v>
      </c>
      <c r="AJ20">
        <f t="shared" si="7"/>
        <v>6.7882861755886097</v>
      </c>
      <c r="AK20">
        <f t="shared" si="28"/>
        <v>88.77048081678366</v>
      </c>
      <c r="AL20">
        <f t="shared" si="8"/>
        <v>-328.89369939652931</v>
      </c>
      <c r="AN20">
        <f t="shared" si="9"/>
        <v>0</v>
      </c>
      <c r="AO20">
        <f t="shared" si="10"/>
        <v>0</v>
      </c>
      <c r="AP20">
        <f t="shared" si="11"/>
        <v>-4.7320869578248148</v>
      </c>
      <c r="AQ20">
        <f t="shared" si="12"/>
        <v>-96.040074961132063</v>
      </c>
      <c r="AR20">
        <f t="shared" si="13"/>
        <v>-100.77216191895688</v>
      </c>
      <c r="AS20">
        <f t="shared" si="14"/>
        <v>1.6116534307327062</v>
      </c>
      <c r="AT20">
        <f t="shared" si="15"/>
        <v>21.075606751914222</v>
      </c>
      <c r="AU20">
        <f t="shared" si="16"/>
        <v>-78.084901736309959</v>
      </c>
      <c r="AW20">
        <v>17</v>
      </c>
      <c r="AX20">
        <f>IF(Z20&gt;0, (R20*SUMPRODUCT(K20:$K$98, X20:$X$98)-K20*$AZ$3)/Z20, 0)</f>
        <v>1582.1161238911411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1.1968530999999999E-2</v>
      </c>
      <c r="Q21" s="5">
        <f t="shared" si="30"/>
        <v>25</v>
      </c>
      <c r="R21">
        <f t="shared" si="0"/>
        <v>50000</v>
      </c>
      <c r="S21">
        <f t="shared" si="1"/>
        <v>1590.0000252109699</v>
      </c>
      <c r="U21">
        <f t="shared" si="20"/>
        <v>1.1968530999999999E-2</v>
      </c>
      <c r="V21">
        <f t="shared" si="21"/>
        <v>0.01</v>
      </c>
      <c r="W21">
        <f t="shared" si="22"/>
        <v>0.79726223677956309</v>
      </c>
      <c r="X21">
        <f t="shared" si="23"/>
        <v>9.5420577960255402E-3</v>
      </c>
      <c r="Y21">
        <f t="shared" si="24"/>
        <v>7.9726223677956311E-3</v>
      </c>
      <c r="Z21">
        <f t="shared" si="25"/>
        <v>0.77974755661574191</v>
      </c>
      <c r="AB21">
        <f t="shared" si="26"/>
        <v>1261.3614397784636</v>
      </c>
      <c r="AC21">
        <f t="shared" si="27"/>
        <v>1239.7986346772218</v>
      </c>
      <c r="AE21">
        <f t="shared" si="2"/>
        <v>0</v>
      </c>
      <c r="AF21">
        <f t="shared" si="3"/>
        <v>0</v>
      </c>
      <c r="AG21">
        <f t="shared" si="4"/>
        <v>-19.493688915393548</v>
      </c>
      <c r="AH21">
        <f t="shared" si="5"/>
        <v>-477.102889801277</v>
      </c>
      <c r="AI21">
        <f t="shared" si="6"/>
        <v>-496.59657871667054</v>
      </c>
      <c r="AJ21">
        <f t="shared" si="7"/>
        <v>21.562805101241793</v>
      </c>
      <c r="AK21">
        <f t="shared" si="28"/>
        <v>88.295300784492454</v>
      </c>
      <c r="AL21">
        <f t="shared" si="8"/>
        <v>-386.7384728309363</v>
      </c>
      <c r="AN21">
        <f t="shared" si="9"/>
        <v>0</v>
      </c>
      <c r="AO21">
        <f t="shared" si="10"/>
        <v>0</v>
      </c>
      <c r="AP21">
        <f t="shared" si="11"/>
        <v>-4.1322588917831649</v>
      </c>
      <c r="AQ21">
        <f t="shared" si="12"/>
        <v>-101.1359454453964</v>
      </c>
      <c r="AR21">
        <f t="shared" si="13"/>
        <v>-105.26820433717955</v>
      </c>
      <c r="AS21">
        <f t="shared" si="14"/>
        <v>4.5708687308040448</v>
      </c>
      <c r="AT21">
        <f t="shared" si="15"/>
        <v>18.716777689074046</v>
      </c>
      <c r="AU21">
        <f t="shared" si="16"/>
        <v>-81.980557917301468</v>
      </c>
      <c r="AW21">
        <v>18</v>
      </c>
      <c r="AX21">
        <f>IF(Z21&gt;0, (R21*SUMPRODUCT(K21:$K$98, X21:$X$98)-K21*$AZ$3)/Z21, 0)</f>
        <v>1590.0000252109699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1.4271456E-2</v>
      </c>
      <c r="Q22" s="5">
        <f t="shared" si="30"/>
        <v>25</v>
      </c>
      <c r="R22">
        <f t="shared" si="0"/>
        <v>50000</v>
      </c>
      <c r="S22">
        <f t="shared" si="1"/>
        <v>1584.0240342824809</v>
      </c>
      <c r="U22">
        <f t="shared" si="20"/>
        <v>1.4271456E-2</v>
      </c>
      <c r="V22">
        <f t="shared" si="21"/>
        <v>0.01</v>
      </c>
      <c r="W22">
        <f t="shared" si="22"/>
        <v>0.77974755661574191</v>
      </c>
      <c r="X22">
        <f t="shared" si="23"/>
        <v>1.1128132945349069E-2</v>
      </c>
      <c r="Y22">
        <f t="shared" si="24"/>
        <v>7.7974755661574194E-3</v>
      </c>
      <c r="Z22">
        <f t="shared" si="25"/>
        <v>0.76082194810423542</v>
      </c>
      <c r="AB22">
        <f t="shared" si="26"/>
        <v>1239.7986346772218</v>
      </c>
      <c r="AC22">
        <f t="shared" si="27"/>
        <v>1205.1602516067273</v>
      </c>
      <c r="AE22">
        <f t="shared" si="2"/>
        <v>0</v>
      </c>
      <c r="AF22">
        <f t="shared" si="3"/>
        <v>0</v>
      </c>
      <c r="AG22">
        <f t="shared" si="4"/>
        <v>-19.020548702605886</v>
      </c>
      <c r="AH22">
        <f t="shared" si="5"/>
        <v>-556.40664726745342</v>
      </c>
      <c r="AI22">
        <f t="shared" si="6"/>
        <v>-575.4271959700593</v>
      </c>
      <c r="AJ22">
        <f t="shared" si="7"/>
        <v>34.638383070494456</v>
      </c>
      <c r="AK22">
        <f t="shared" si="28"/>
        <v>86.785904427405541</v>
      </c>
      <c r="AL22">
        <f t="shared" si="8"/>
        <v>-454.00290847215933</v>
      </c>
      <c r="AN22">
        <f t="shared" si="9"/>
        <v>0</v>
      </c>
      <c r="AO22">
        <f t="shared" si="10"/>
        <v>0</v>
      </c>
      <c r="AP22">
        <f t="shared" si="11"/>
        <v>-3.5999669213487864</v>
      </c>
      <c r="AQ22">
        <f t="shared" si="12"/>
        <v>-105.30955527623605</v>
      </c>
      <c r="AR22">
        <f t="shared" si="13"/>
        <v>-108.90952219758483</v>
      </c>
      <c r="AS22">
        <f t="shared" si="14"/>
        <v>6.5559114625175825</v>
      </c>
      <c r="AT22">
        <f t="shared" si="15"/>
        <v>16.425729355283718</v>
      </c>
      <c r="AU22">
        <f t="shared" si="16"/>
        <v>-85.927881379783543</v>
      </c>
      <c r="AW22">
        <v>19</v>
      </c>
      <c r="AX22">
        <f>IF(Z22&gt;0, (R22*SUMPRODUCT(K22:$K$98, X22:$X$98)-K22*$AZ$3)/Z22, 0)</f>
        <v>1584.0240342824809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1.6820735999999999E-2</v>
      </c>
      <c r="Q23" s="5">
        <f t="shared" si="30"/>
        <v>25</v>
      </c>
      <c r="R23">
        <f t="shared" si="0"/>
        <v>50000</v>
      </c>
      <c r="S23">
        <f t="shared" si="1"/>
        <v>1565.6378241750272</v>
      </c>
      <c r="U23">
        <f t="shared" si="20"/>
        <v>1.6820735999999999E-2</v>
      </c>
      <c r="V23">
        <f t="shared" si="21"/>
        <v>0.01</v>
      </c>
      <c r="W23">
        <f t="shared" si="22"/>
        <v>0.76082194810423542</v>
      </c>
      <c r="X23">
        <f t="shared" si="23"/>
        <v>1.2797585132067043E-2</v>
      </c>
      <c r="Y23">
        <f t="shared" si="24"/>
        <v>7.6082194810423547E-3</v>
      </c>
      <c r="Z23">
        <f t="shared" si="25"/>
        <v>0.74041614349112594</v>
      </c>
      <c r="AB23">
        <f t="shared" si="26"/>
        <v>1205.1602516067273</v>
      </c>
      <c r="AC23">
        <f t="shared" si="27"/>
        <v>1159.2235198795111</v>
      </c>
      <c r="AE23">
        <f t="shared" si="2"/>
        <v>0</v>
      </c>
      <c r="AF23">
        <f t="shared" si="3"/>
        <v>0</v>
      </c>
      <c r="AG23">
        <f t="shared" si="4"/>
        <v>-18.510403587278148</v>
      </c>
      <c r="AH23">
        <f t="shared" si="5"/>
        <v>-639.87925660335213</v>
      </c>
      <c r="AI23">
        <f t="shared" si="6"/>
        <v>-658.38966019063025</v>
      </c>
      <c r="AJ23">
        <f t="shared" si="7"/>
        <v>45.936731727216284</v>
      </c>
      <c r="AK23">
        <f t="shared" si="28"/>
        <v>84.361217612470924</v>
      </c>
      <c r="AL23">
        <f t="shared" si="8"/>
        <v>-528.09171085094306</v>
      </c>
      <c r="AN23">
        <f t="shared" si="9"/>
        <v>0</v>
      </c>
      <c r="AO23">
        <f t="shared" si="10"/>
        <v>0</v>
      </c>
      <c r="AP23">
        <f t="shared" si="11"/>
        <v>-3.1280474633415691</v>
      </c>
      <c r="AQ23">
        <f t="shared" si="12"/>
        <v>-108.13230927275123</v>
      </c>
      <c r="AR23">
        <f t="shared" si="13"/>
        <v>-111.26035673609279</v>
      </c>
      <c r="AS23">
        <f t="shared" si="14"/>
        <v>7.7627846673358363</v>
      </c>
      <c r="AT23">
        <f t="shared" si="15"/>
        <v>14.256085315095969</v>
      </c>
      <c r="AU23">
        <f t="shared" si="16"/>
        <v>-89.241486753660993</v>
      </c>
      <c r="AW23">
        <v>20</v>
      </c>
      <c r="AX23">
        <f>IF(Z23&gt;0, (R23*SUMPRODUCT(K23:$K$98, X23:$X$98)-K23*$AZ$3)/Z23, 0)</f>
        <v>1565.6378241750272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1.9715634999999999E-2</v>
      </c>
      <c r="Q24" s="5">
        <f t="shared" si="30"/>
        <v>25</v>
      </c>
      <c r="R24">
        <f t="shared" si="0"/>
        <v>50000</v>
      </c>
      <c r="S24">
        <f t="shared" si="1"/>
        <v>1536.8608366713152</v>
      </c>
      <c r="U24">
        <f t="shared" si="20"/>
        <v>1.9715634999999999E-2</v>
      </c>
      <c r="V24">
        <f t="shared" si="21"/>
        <v>0.01</v>
      </c>
      <c r="W24">
        <f t="shared" ref="W24:W69" si="34">Z23</f>
        <v>0.74041614349112594</v>
      </c>
      <c r="X24">
        <f t="shared" ref="X24:X69" si="35">U24*W24</f>
        <v>1.4597774433178664E-2</v>
      </c>
      <c r="Y24">
        <f t="shared" ref="Y24:Y69" si="36">V24*W24</f>
        <v>7.4041614349112592E-3</v>
      </c>
      <c r="Z24">
        <f t="shared" ref="Z24:Z69" si="37">MAX(0, W24-X24-Y24)</f>
        <v>0.71841420762303598</v>
      </c>
      <c r="AB24">
        <f t="shared" ref="AB24:AB69" si="38">AC23</f>
        <v>1159.2235198795111</v>
      </c>
      <c r="AC24">
        <f t="shared" si="27"/>
        <v>1104.102660204099</v>
      </c>
      <c r="AE24">
        <f t="shared" si="2"/>
        <v>0</v>
      </c>
      <c r="AF24">
        <f t="shared" si="3"/>
        <v>0</v>
      </c>
      <c r="AG24">
        <f t="shared" si="4"/>
        <v>-17.9603551905759</v>
      </c>
      <c r="AH24">
        <f t="shared" si="5"/>
        <v>-729.88872165893315</v>
      </c>
      <c r="AI24">
        <f t="shared" ref="AI24:AI69" si="39">SUM(AE24:AH24)</f>
        <v>-747.84907684950906</v>
      </c>
      <c r="AJ24">
        <f t="shared" si="7"/>
        <v>55.120859675412021</v>
      </c>
      <c r="AK24">
        <f t="shared" si="28"/>
        <v>81.145646391565776</v>
      </c>
      <c r="AL24">
        <f t="shared" ref="AL24:AL69" si="40">SUM(AI24:AK24)</f>
        <v>-611.58257078253132</v>
      </c>
      <c r="AN24">
        <f t="shared" si="9"/>
        <v>0</v>
      </c>
      <c r="AO24">
        <f t="shared" si="10"/>
        <v>0</v>
      </c>
      <c r="AP24">
        <f t="shared" si="11"/>
        <v>-2.7099067380877098</v>
      </c>
      <c r="AQ24">
        <f t="shared" si="12"/>
        <v>-110.12757508913973</v>
      </c>
      <c r="AR24">
        <f t="shared" si="13"/>
        <v>-112.83748182722744</v>
      </c>
      <c r="AS24">
        <f t="shared" si="14"/>
        <v>8.3167836859910409</v>
      </c>
      <c r="AT24">
        <f t="shared" si="15"/>
        <v>12.243473561055767</v>
      </c>
      <c r="AU24">
        <f t="shared" si="16"/>
        <v>-92.277224580180643</v>
      </c>
      <c r="AW24">
        <v>21</v>
      </c>
      <c r="AX24">
        <f>IF(Z24&gt;0, (R24*SUMPRODUCT(K24:$K$98, X24:$X$98)-K24*$AZ$3)/Z24, 0)</f>
        <v>1536.8608366713152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2.2996762E-2</v>
      </c>
      <c r="Q25" s="5">
        <f t="shared" si="30"/>
        <v>25</v>
      </c>
      <c r="R25">
        <f t="shared" si="0"/>
        <v>50000</v>
      </c>
      <c r="S25">
        <f t="shared" si="1"/>
        <v>1498.9109668927731</v>
      </c>
      <c r="U25">
        <f t="shared" si="20"/>
        <v>2.2996762E-2</v>
      </c>
      <c r="V25">
        <f t="shared" si="21"/>
        <v>0.01</v>
      </c>
      <c r="W25">
        <f t="shared" si="34"/>
        <v>0.71841420762303598</v>
      </c>
      <c r="X25">
        <f t="shared" si="35"/>
        <v>1.6521200550125546E-2</v>
      </c>
      <c r="Y25">
        <f t="shared" si="36"/>
        <v>7.1841420762303598E-3</v>
      </c>
      <c r="Z25">
        <f t="shared" si="37"/>
        <v>0.69470886499668016</v>
      </c>
      <c r="AB25">
        <f t="shared" si="38"/>
        <v>1104.102660204099</v>
      </c>
      <c r="AC25">
        <f t="shared" si="27"/>
        <v>1041.3067365411548</v>
      </c>
      <c r="AE25">
        <f t="shared" si="2"/>
        <v>0</v>
      </c>
      <c r="AF25">
        <f t="shared" si="3"/>
        <v>0</v>
      </c>
      <c r="AG25">
        <f t="shared" si="4"/>
        <v>-17.367721624917003</v>
      </c>
      <c r="AH25">
        <f t="shared" si="5"/>
        <v>-826.06002750627727</v>
      </c>
      <c r="AI25">
        <f t="shared" si="39"/>
        <v>-843.42774913119422</v>
      </c>
      <c r="AJ25">
        <f t="shared" si="7"/>
        <v>62.795923662944233</v>
      </c>
      <c r="AK25">
        <f t="shared" si="28"/>
        <v>77.287186214286933</v>
      </c>
      <c r="AL25">
        <f t="shared" si="40"/>
        <v>-703.34463925396301</v>
      </c>
      <c r="AN25">
        <f t="shared" si="9"/>
        <v>0</v>
      </c>
      <c r="AO25">
        <f t="shared" si="10"/>
        <v>0</v>
      </c>
      <c r="AP25">
        <f t="shared" si="11"/>
        <v>-2.3397219557221729</v>
      </c>
      <c r="AQ25">
        <f t="shared" si="12"/>
        <v>-111.28407196071322</v>
      </c>
      <c r="AR25">
        <f t="shared" si="13"/>
        <v>-113.62379391643539</v>
      </c>
      <c r="AS25">
        <f t="shared" si="14"/>
        <v>8.4596589291974134</v>
      </c>
      <c r="AT25">
        <f t="shared" si="15"/>
        <v>10.411873841996782</v>
      </c>
      <c r="AU25">
        <f t="shared" si="16"/>
        <v>-94.752261145241178</v>
      </c>
      <c r="AW25">
        <v>22</v>
      </c>
      <c r="AX25">
        <f>IF(Z25&gt;0, (R25*SUMPRODUCT(K25:$K$98, X25:$X$98)-K25*$AZ$3)/Z25, 0)</f>
        <v>1498.9109668927731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2.6417759999999998E-2</v>
      </c>
      <c r="Q26" s="5">
        <f t="shared" si="30"/>
        <v>25</v>
      </c>
      <c r="R26">
        <f t="shared" si="0"/>
        <v>50000</v>
      </c>
      <c r="S26">
        <f t="shared" si="1"/>
        <v>1452.4496789363832</v>
      </c>
      <c r="U26">
        <f t="shared" si="20"/>
        <v>2.6417759999999998E-2</v>
      </c>
      <c r="V26">
        <f t="shared" si="21"/>
        <v>0.01</v>
      </c>
      <c r="W26">
        <f t="shared" si="34"/>
        <v>0.69470886499668016</v>
      </c>
      <c r="X26">
        <f t="shared" si="35"/>
        <v>1.8352652065354698E-2</v>
      </c>
      <c r="Y26">
        <f t="shared" si="36"/>
        <v>6.9470886499668014E-3</v>
      </c>
      <c r="Z26">
        <f t="shared" si="37"/>
        <v>0.66940912428135857</v>
      </c>
      <c r="AB26">
        <f t="shared" si="38"/>
        <v>1041.3067365411548</v>
      </c>
      <c r="AC26">
        <f t="shared" si="27"/>
        <v>972.2830676395447</v>
      </c>
      <c r="AE26">
        <f t="shared" si="2"/>
        <v>0</v>
      </c>
      <c r="AF26">
        <f t="shared" si="3"/>
        <v>0</v>
      </c>
      <c r="AG26">
        <f t="shared" si="4"/>
        <v>-16.735228107033965</v>
      </c>
      <c r="AH26">
        <f t="shared" si="5"/>
        <v>-917.63260326773491</v>
      </c>
      <c r="AI26">
        <f t="shared" si="39"/>
        <v>-934.36783137476891</v>
      </c>
      <c r="AJ26">
        <f t="shared" si="7"/>
        <v>69.023668901610108</v>
      </c>
      <c r="AK26">
        <f t="shared" si="28"/>
        <v>72.891471557880848</v>
      </c>
      <c r="AL26">
        <f t="shared" si="40"/>
        <v>-792.45269091527791</v>
      </c>
      <c r="AN26">
        <f t="shared" si="9"/>
        <v>0</v>
      </c>
      <c r="AO26">
        <f t="shared" si="10"/>
        <v>0</v>
      </c>
      <c r="AP26">
        <f t="shared" si="11"/>
        <v>-2.0129593955999572</v>
      </c>
      <c r="AQ26">
        <f t="shared" si="12"/>
        <v>-110.37538052321248</v>
      </c>
      <c r="AR26">
        <f t="shared" si="13"/>
        <v>-112.38833991881243</v>
      </c>
      <c r="AS26">
        <f t="shared" si="14"/>
        <v>8.3023572756608051</v>
      </c>
      <c r="AT26">
        <f t="shared" si="15"/>
        <v>8.7675872472794314</v>
      </c>
      <c r="AU26">
        <f t="shared" si="16"/>
        <v>-95.318395395872201</v>
      </c>
      <c r="AW26">
        <v>23</v>
      </c>
      <c r="AX26">
        <f>IF(Z26&gt;0, (R26*SUMPRODUCT(K26:$K$98, X26:$X$98)-K26*$AZ$3)/Z26, 0)</f>
        <v>1452.4496789363832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3.0077894000000001E-2</v>
      </c>
      <c r="Q27" s="5">
        <f t="shared" si="30"/>
        <v>25</v>
      </c>
      <c r="R27">
        <f t="shared" si="0"/>
        <v>50000</v>
      </c>
      <c r="S27">
        <f t="shared" si="1"/>
        <v>1400.0425268812824</v>
      </c>
      <c r="U27">
        <f t="shared" si="20"/>
        <v>3.0077894000000001E-2</v>
      </c>
      <c r="V27">
        <f t="shared" si="21"/>
        <v>0.01</v>
      </c>
      <c r="W27">
        <f t="shared" si="34"/>
        <v>0.66940912428135857</v>
      </c>
      <c r="X27">
        <f t="shared" si="35"/>
        <v>2.0134416682767529E-2</v>
      </c>
      <c r="Y27">
        <f t="shared" si="36"/>
        <v>6.6940912428135862E-3</v>
      </c>
      <c r="Z27">
        <f t="shared" si="37"/>
        <v>0.64258061635577746</v>
      </c>
      <c r="AB27">
        <f t="shared" si="38"/>
        <v>972.2830676395447</v>
      </c>
      <c r="AC27">
        <f t="shared" si="27"/>
        <v>899.64018984767449</v>
      </c>
      <c r="AE27">
        <f t="shared" si="2"/>
        <v>0</v>
      </c>
      <c r="AF27">
        <f t="shared" si="3"/>
        <v>0</v>
      </c>
      <c r="AG27">
        <f t="shared" si="4"/>
        <v>-16.064515408894437</v>
      </c>
      <c r="AH27">
        <f t="shared" si="5"/>
        <v>-1006.7208341383764</v>
      </c>
      <c r="AI27">
        <f t="shared" si="39"/>
        <v>-1022.7853495472708</v>
      </c>
      <c r="AJ27">
        <f t="shared" si="7"/>
        <v>72.642877791870205</v>
      </c>
      <c r="AK27">
        <f t="shared" si="28"/>
        <v>68.059814734768139</v>
      </c>
      <c r="AL27">
        <f t="shared" si="40"/>
        <v>-882.0826570206325</v>
      </c>
      <c r="AN27">
        <f t="shared" si="9"/>
        <v>0</v>
      </c>
      <c r="AO27">
        <f t="shared" si="10"/>
        <v>0</v>
      </c>
      <c r="AP27">
        <f t="shared" si="11"/>
        <v>-1.7252537699257122</v>
      </c>
      <c r="AQ27">
        <f t="shared" si="12"/>
        <v>-108.11710594135637</v>
      </c>
      <c r="AR27">
        <f t="shared" si="13"/>
        <v>-109.84235971128207</v>
      </c>
      <c r="AS27">
        <f t="shared" si="14"/>
        <v>7.8015050923532296</v>
      </c>
      <c r="AT27">
        <f t="shared" si="15"/>
        <v>7.3093055696278348</v>
      </c>
      <c r="AU27">
        <f t="shared" si="16"/>
        <v>-94.731549049301009</v>
      </c>
      <c r="AW27">
        <v>24</v>
      </c>
      <c r="AX27">
        <f>IF(Z27&gt;0, (R27*SUMPRODUCT(K27:$K$98, X27:$X$98)-K27*$AZ$3)/Z27, 0)</f>
        <v>1400.0425268812824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3.4111622000000001E-2</v>
      </c>
      <c r="Q28" s="5">
        <f t="shared" si="30"/>
        <v>25</v>
      </c>
      <c r="R28">
        <f t="shared" si="0"/>
        <v>50000</v>
      </c>
      <c r="S28">
        <f t="shared" si="1"/>
        <v>1343.4798693276755</v>
      </c>
      <c r="U28">
        <f t="shared" si="20"/>
        <v>3.4111622000000001E-2</v>
      </c>
      <c r="V28">
        <f t="shared" si="21"/>
        <v>0.01</v>
      </c>
      <c r="W28">
        <f t="shared" si="34"/>
        <v>0.64258061635577746</v>
      </c>
      <c r="X28">
        <f t="shared" si="35"/>
        <v>2.1919467089655299E-2</v>
      </c>
      <c r="Y28">
        <f t="shared" si="36"/>
        <v>6.425806163557775E-3</v>
      </c>
      <c r="Z28">
        <f t="shared" si="37"/>
        <v>0.61423534310256434</v>
      </c>
      <c r="AB28">
        <f t="shared" si="38"/>
        <v>899.64018984767449</v>
      </c>
      <c r="AC28">
        <f t="shared" si="27"/>
        <v>825.21281848787305</v>
      </c>
      <c r="AE28">
        <f t="shared" si="2"/>
        <v>0</v>
      </c>
      <c r="AF28">
        <f t="shared" si="3"/>
        <v>0</v>
      </c>
      <c r="AG28">
        <f t="shared" si="4"/>
        <v>-15.355883577564109</v>
      </c>
      <c r="AH28">
        <f t="shared" si="5"/>
        <v>-1095.973354482765</v>
      </c>
      <c r="AI28">
        <f t="shared" si="39"/>
        <v>-1111.3292380603291</v>
      </c>
      <c r="AJ28">
        <f t="shared" si="7"/>
        <v>74.427371359801441</v>
      </c>
      <c r="AK28">
        <f t="shared" si="28"/>
        <v>62.97481328933722</v>
      </c>
      <c r="AL28">
        <f t="shared" si="40"/>
        <v>-973.92705341119029</v>
      </c>
      <c r="AN28">
        <f t="shared" si="9"/>
        <v>0</v>
      </c>
      <c r="AO28">
        <f t="shared" si="10"/>
        <v>0</v>
      </c>
      <c r="AP28">
        <f t="shared" si="11"/>
        <v>-1.4724553819398876</v>
      </c>
      <c r="AQ28">
        <f t="shared" si="12"/>
        <v>-105.09143652460868</v>
      </c>
      <c r="AR28">
        <f t="shared" si="13"/>
        <v>-106.56389190654858</v>
      </c>
      <c r="AS28">
        <f t="shared" si="14"/>
        <v>7.1367422765888548</v>
      </c>
      <c r="AT28">
        <f t="shared" si="15"/>
        <v>6.0385716188956318</v>
      </c>
      <c r="AU28">
        <f t="shared" si="16"/>
        <v>-93.38857801106407</v>
      </c>
      <c r="AW28">
        <v>25</v>
      </c>
      <c r="AX28">
        <f>IF(Z28&gt;0, (R28*SUMPRODUCT(K28:$K$98, X28:$X$98)-K28*$AZ$3)/Z28, 0)</f>
        <v>1343.4798693276755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3.8936755000000003E-2</v>
      </c>
      <c r="Q29" s="5">
        <f t="shared" si="30"/>
        <v>25</v>
      </c>
      <c r="R29">
        <f t="shared" si="0"/>
        <v>50000</v>
      </c>
      <c r="S29">
        <f t="shared" si="1"/>
        <v>1284.2031448450384</v>
      </c>
      <c r="U29">
        <f t="shared" si="20"/>
        <v>3.8936755000000003E-2</v>
      </c>
      <c r="V29">
        <f t="shared" si="21"/>
        <v>0.01</v>
      </c>
      <c r="W29">
        <f t="shared" si="34"/>
        <v>0.61423534310256434</v>
      </c>
      <c r="X29">
        <f t="shared" si="35"/>
        <v>2.3916331066725489E-2</v>
      </c>
      <c r="Y29">
        <f t="shared" si="36"/>
        <v>6.1423534310256437E-3</v>
      </c>
      <c r="Z29">
        <f t="shared" si="37"/>
        <v>0.58417665860481316</v>
      </c>
      <c r="AB29">
        <f t="shared" si="38"/>
        <v>825.21281848787305</v>
      </c>
      <c r="AC29">
        <f t="shared" si="27"/>
        <v>750.20150212536748</v>
      </c>
      <c r="AE29">
        <f t="shared" si="2"/>
        <v>0</v>
      </c>
      <c r="AF29">
        <f t="shared" si="3"/>
        <v>0</v>
      </c>
      <c r="AG29">
        <f t="shared" si="4"/>
        <v>-14.604416465120329</v>
      </c>
      <c r="AH29">
        <f t="shared" si="5"/>
        <v>-1195.8165533362744</v>
      </c>
      <c r="AI29">
        <f t="shared" si="39"/>
        <v>-1210.4209698013947</v>
      </c>
      <c r="AJ29">
        <f t="shared" si="7"/>
        <v>75.011316362505568</v>
      </c>
      <c r="AK29">
        <f t="shared" si="28"/>
        <v>57.764897294151119</v>
      </c>
      <c r="AL29">
        <f t="shared" si="40"/>
        <v>-1077.644756144738</v>
      </c>
      <c r="AN29">
        <f t="shared" si="9"/>
        <v>0</v>
      </c>
      <c r="AO29">
        <f t="shared" si="10"/>
        <v>0</v>
      </c>
      <c r="AP29">
        <f t="shared" si="11"/>
        <v>-1.2503555300584497</v>
      </c>
      <c r="AQ29">
        <f t="shared" si="12"/>
        <v>-102.37970438397289</v>
      </c>
      <c r="AR29">
        <f t="shared" si="13"/>
        <v>-103.63005991403134</v>
      </c>
      <c r="AS29">
        <f t="shared" si="14"/>
        <v>6.4220857063904564</v>
      </c>
      <c r="AT29">
        <f t="shared" si="15"/>
        <v>4.9455354102985813</v>
      </c>
      <c r="AU29">
        <f t="shared" si="16"/>
        <v>-92.262438797342313</v>
      </c>
      <c r="AW29">
        <v>26</v>
      </c>
      <c r="AX29">
        <f>IF(Z29&gt;0, (R29*SUMPRODUCT(K29:$K$98, X29:$X$98)-K29*$AZ$3)/Z29, 0)</f>
        <v>1284.2031448450384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4.4081337999999998E-2</v>
      </c>
      <c r="Q30" s="5">
        <f t="shared" si="30"/>
        <v>25</v>
      </c>
      <c r="R30">
        <f t="shared" si="0"/>
        <v>50000</v>
      </c>
      <c r="S30">
        <f t="shared" si="1"/>
        <v>1220.9537957378845</v>
      </c>
      <c r="U30">
        <f t="shared" si="20"/>
        <v>4.4081337999999998E-2</v>
      </c>
      <c r="V30">
        <f t="shared" si="21"/>
        <v>0.01</v>
      </c>
      <c r="W30">
        <f t="shared" si="34"/>
        <v>0.58417665860481316</v>
      </c>
      <c r="X30">
        <f t="shared" si="35"/>
        <v>2.5751288739669375E-2</v>
      </c>
      <c r="Y30">
        <f t="shared" si="36"/>
        <v>5.8417665860481319E-3</v>
      </c>
      <c r="Z30">
        <f t="shared" si="37"/>
        <v>0.55258360327909561</v>
      </c>
      <c r="AB30">
        <f t="shared" si="38"/>
        <v>750.20150212536748</v>
      </c>
      <c r="AC30">
        <f t="shared" si="27"/>
        <v>674.67904788612918</v>
      </c>
      <c r="AE30">
        <f t="shared" si="2"/>
        <v>0</v>
      </c>
      <c r="AF30">
        <f t="shared" si="3"/>
        <v>0</v>
      </c>
      <c r="AG30">
        <f t="shared" si="4"/>
        <v>-13.814590081977391</v>
      </c>
      <c r="AH30">
        <f t="shared" si="5"/>
        <v>-1287.5644369834688</v>
      </c>
      <c r="AI30">
        <f t="shared" si="39"/>
        <v>-1301.3790270654463</v>
      </c>
      <c r="AJ30">
        <f t="shared" si="7"/>
        <v>75.5224542392383</v>
      </c>
      <c r="AK30">
        <f t="shared" si="28"/>
        <v>52.514105148775727</v>
      </c>
      <c r="AL30">
        <f t="shared" si="40"/>
        <v>-1173.3424676774321</v>
      </c>
      <c r="AN30">
        <f t="shared" si="9"/>
        <v>0</v>
      </c>
      <c r="AO30">
        <f t="shared" si="10"/>
        <v>0</v>
      </c>
      <c r="AP30">
        <f t="shared" si="11"/>
        <v>-1.0560130625153477</v>
      </c>
      <c r="AQ30">
        <f t="shared" si="12"/>
        <v>-98.423829894063701</v>
      </c>
      <c r="AR30">
        <f t="shared" si="13"/>
        <v>-99.479842956579063</v>
      </c>
      <c r="AS30">
        <f t="shared" si="14"/>
        <v>5.7730774287612885</v>
      </c>
      <c r="AT30">
        <f t="shared" si="15"/>
        <v>4.0142762596886152</v>
      </c>
      <c r="AU30">
        <f t="shared" si="16"/>
        <v>-89.692489268129137</v>
      </c>
      <c r="AW30">
        <v>27</v>
      </c>
      <c r="AX30">
        <f>IF(Z30&gt;0, (R30*SUMPRODUCT(K30:$K$98, X30:$X$98)-K30*$AZ$3)/Z30, 0)</f>
        <v>1220.9537957378845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4.9206066999999999E-2</v>
      </c>
      <c r="Q31" s="5">
        <f t="shared" si="30"/>
        <v>25</v>
      </c>
      <c r="R31">
        <f t="shared" si="0"/>
        <v>50000</v>
      </c>
      <c r="S31">
        <f t="shared" si="1"/>
        <v>1154.5925353612142</v>
      </c>
      <c r="U31">
        <f t="shared" si="20"/>
        <v>4.9206066999999999E-2</v>
      </c>
      <c r="V31">
        <f t="shared" si="21"/>
        <v>0.01</v>
      </c>
      <c r="W31">
        <f t="shared" si="34"/>
        <v>0.55258360327909561</v>
      </c>
      <c r="X31">
        <f t="shared" si="35"/>
        <v>2.7190465806052597E-2</v>
      </c>
      <c r="Y31">
        <f t="shared" si="36"/>
        <v>5.5258360327909558E-3</v>
      </c>
      <c r="Z31">
        <f t="shared" si="37"/>
        <v>0.51986730144025206</v>
      </c>
      <c r="AB31">
        <f t="shared" si="38"/>
        <v>674.67904788612918</v>
      </c>
      <c r="AC31">
        <f t="shared" si="27"/>
        <v>600.23490562129325</v>
      </c>
      <c r="AE31">
        <f t="shared" si="2"/>
        <v>0</v>
      </c>
      <c r="AF31">
        <f t="shared" si="3"/>
        <v>0</v>
      </c>
      <c r="AG31">
        <f t="shared" si="4"/>
        <v>-12.996682536006302</v>
      </c>
      <c r="AH31">
        <f t="shared" si="5"/>
        <v>-1359.5232903026299</v>
      </c>
      <c r="AI31">
        <f t="shared" si="39"/>
        <v>-1372.5199728386362</v>
      </c>
      <c r="AJ31">
        <f t="shared" si="7"/>
        <v>74.444142264835932</v>
      </c>
      <c r="AK31">
        <f t="shared" si="28"/>
        <v>47.227533352029049</v>
      </c>
      <c r="AL31">
        <f t="shared" si="40"/>
        <v>-1250.8482972217714</v>
      </c>
      <c r="AN31">
        <f t="shared" si="9"/>
        <v>0</v>
      </c>
      <c r="AO31">
        <f t="shared" si="10"/>
        <v>0</v>
      </c>
      <c r="AP31">
        <f t="shared" si="11"/>
        <v>-0.88704525212784713</v>
      </c>
      <c r="AQ31">
        <f t="shared" si="12"/>
        <v>-92.789731262509605</v>
      </c>
      <c r="AR31">
        <f t="shared" si="13"/>
        <v>-93.676776514637453</v>
      </c>
      <c r="AS31">
        <f t="shared" si="14"/>
        <v>5.0809368284411782</v>
      </c>
      <c r="AT31">
        <f t="shared" si="15"/>
        <v>3.2233578925672544</v>
      </c>
      <c r="AU31">
        <f t="shared" si="16"/>
        <v>-85.372481793629035</v>
      </c>
      <c r="AW31">
        <v>28</v>
      </c>
      <c r="AX31">
        <f>IF(Z31&gt;0, (R31*SUMPRODUCT(K31:$K$98, X31:$X$98)-K31*$AZ$3)/Z31, 0)</f>
        <v>1154.5925353612142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5.4843360000000001E-2</v>
      </c>
      <c r="Q32" s="5">
        <f t="shared" si="30"/>
        <v>25</v>
      </c>
      <c r="R32">
        <f t="shared" si="0"/>
        <v>50000</v>
      </c>
      <c r="S32">
        <f t="shared" si="1"/>
        <v>1087.8280460082897</v>
      </c>
      <c r="U32">
        <f t="shared" si="20"/>
        <v>5.4843360000000001E-2</v>
      </c>
      <c r="V32">
        <f t="shared" si="21"/>
        <v>0.01</v>
      </c>
      <c r="W32">
        <f t="shared" si="34"/>
        <v>0.51986730144025206</v>
      </c>
      <c r="X32">
        <f t="shared" si="35"/>
        <v>2.8511269565116262E-2</v>
      </c>
      <c r="Y32">
        <f t="shared" si="36"/>
        <v>5.1986730144025209E-3</v>
      </c>
      <c r="Z32">
        <f t="shared" si="37"/>
        <v>0.4861573588607333</v>
      </c>
      <c r="AB32">
        <f t="shared" si="38"/>
        <v>600.23490562129325</v>
      </c>
      <c r="AC32">
        <f t="shared" si="27"/>
        <v>528.85560974202235</v>
      </c>
      <c r="AE32">
        <f t="shared" si="2"/>
        <v>0</v>
      </c>
      <c r="AF32">
        <f t="shared" si="3"/>
        <v>0</v>
      </c>
      <c r="AG32">
        <f t="shared" si="4"/>
        <v>-12.153933971518333</v>
      </c>
      <c r="AH32">
        <f t="shared" si="5"/>
        <v>-1425.5634782558132</v>
      </c>
      <c r="AI32">
        <f t="shared" si="39"/>
        <v>-1437.7174122273316</v>
      </c>
      <c r="AJ32">
        <f t="shared" si="7"/>
        <v>71.379295879270899</v>
      </c>
      <c r="AK32">
        <f t="shared" si="28"/>
        <v>42.016443393490533</v>
      </c>
      <c r="AL32">
        <f t="shared" si="40"/>
        <v>-1324.3216729545702</v>
      </c>
      <c r="AN32">
        <f t="shared" si="9"/>
        <v>0</v>
      </c>
      <c r="AO32">
        <f t="shared" si="10"/>
        <v>0</v>
      </c>
      <c r="AP32">
        <f t="shared" si="11"/>
        <v>-0.74064844420341991</v>
      </c>
      <c r="AQ32">
        <f t="shared" si="12"/>
        <v>-86.872396604889786</v>
      </c>
      <c r="AR32">
        <f t="shared" si="13"/>
        <v>-87.613045049093202</v>
      </c>
      <c r="AS32">
        <f t="shared" si="14"/>
        <v>4.3497821006109314</v>
      </c>
      <c r="AT32">
        <f t="shared" si="15"/>
        <v>2.5604395665860462</v>
      </c>
      <c r="AU32">
        <f t="shared" si="16"/>
        <v>-80.702823381896238</v>
      </c>
      <c r="AW32">
        <v>29</v>
      </c>
      <c r="AX32">
        <f>IF(Z32&gt;0, (R32*SUMPRODUCT(K32:$K$98, X32:$X$98)-K32*$AZ$3)/Z32, 0)</f>
        <v>1087.8280460082897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6.0839808000000002E-2</v>
      </c>
      <c r="Q33" s="5">
        <f t="shared" si="30"/>
        <v>25</v>
      </c>
      <c r="R33">
        <f t="shared" si="0"/>
        <v>50000</v>
      </c>
      <c r="S33">
        <f t="shared" si="1"/>
        <v>1020.7687252922633</v>
      </c>
      <c r="U33">
        <f t="shared" si="20"/>
        <v>6.0839808000000002E-2</v>
      </c>
      <c r="V33">
        <f t="shared" si="21"/>
        <v>0.01</v>
      </c>
      <c r="W33">
        <f t="shared" si="34"/>
        <v>0.4861573588607333</v>
      </c>
      <c r="X33">
        <f t="shared" si="35"/>
        <v>2.9577720370874114E-2</v>
      </c>
      <c r="Y33">
        <f t="shared" si="36"/>
        <v>4.8615735886073331E-3</v>
      </c>
      <c r="Z33">
        <f t="shared" si="37"/>
        <v>0.45171806490125183</v>
      </c>
      <c r="AB33">
        <f t="shared" si="38"/>
        <v>528.85560974202235</v>
      </c>
      <c r="AC33">
        <f t="shared" si="27"/>
        <v>461.09967330073869</v>
      </c>
      <c r="AE33">
        <f t="shared" si="2"/>
        <v>0</v>
      </c>
      <c r="AF33">
        <f t="shared" si="3"/>
        <v>0</v>
      </c>
      <c r="AG33">
        <f t="shared" si="4"/>
        <v>-11.292951622531296</v>
      </c>
      <c r="AH33">
        <f t="shared" si="5"/>
        <v>-1478.8860185437056</v>
      </c>
      <c r="AI33">
        <f t="shared" si="39"/>
        <v>-1490.1789701662369</v>
      </c>
      <c r="AJ33">
        <f t="shared" si="7"/>
        <v>67.755936441283666</v>
      </c>
      <c r="AK33">
        <f t="shared" si="28"/>
        <v>37.01989268194157</v>
      </c>
      <c r="AL33">
        <f t="shared" si="40"/>
        <v>-1385.4031410430116</v>
      </c>
      <c r="AN33">
        <f t="shared" si="9"/>
        <v>0</v>
      </c>
      <c r="AO33">
        <f t="shared" si="10"/>
        <v>0</v>
      </c>
      <c r="AP33">
        <f t="shared" si="11"/>
        <v>-0.61444736662549182</v>
      </c>
      <c r="AQ33">
        <f t="shared" si="12"/>
        <v>-80.465909180062098</v>
      </c>
      <c r="AR33">
        <f t="shared" si="13"/>
        <v>-81.080356546687582</v>
      </c>
      <c r="AS33">
        <f t="shared" si="14"/>
        <v>3.6865877151662763</v>
      </c>
      <c r="AT33">
        <f t="shared" si="15"/>
        <v>2.0142453745922149</v>
      </c>
      <c r="AU33">
        <f t="shared" si="16"/>
        <v>-75.379523456929093</v>
      </c>
      <c r="AW33">
        <v>30</v>
      </c>
      <c r="AX33">
        <f>IF(Z33&gt;0, (R33*SUMPRODUCT(K33:$K$98, X33:$X$98)-K33*$AZ$3)/Z33, 0)</f>
        <v>1020.7687252922633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6.7515763000000006E-2</v>
      </c>
      <c r="Q34" s="5">
        <f t="shared" si="30"/>
        <v>25</v>
      </c>
      <c r="R34">
        <f t="shared" si="0"/>
        <v>50000</v>
      </c>
      <c r="S34">
        <f t="shared" si="1"/>
        <v>954.40212408172852</v>
      </c>
      <c r="U34">
        <f t="shared" si="20"/>
        <v>6.7515763000000006E-2</v>
      </c>
      <c r="V34">
        <f t="shared" si="21"/>
        <v>0.01</v>
      </c>
      <c r="W34">
        <f t="shared" si="34"/>
        <v>0.45171806490125183</v>
      </c>
      <c r="X34">
        <f t="shared" si="35"/>
        <v>3.0498089812691538E-2</v>
      </c>
      <c r="Y34">
        <f t="shared" si="36"/>
        <v>4.5171806490125182E-3</v>
      </c>
      <c r="Z34">
        <f t="shared" si="37"/>
        <v>0.41670279443954777</v>
      </c>
      <c r="AB34">
        <f t="shared" si="38"/>
        <v>461.09967330073869</v>
      </c>
      <c r="AC34">
        <f t="shared" si="27"/>
        <v>397.70203212389629</v>
      </c>
      <c r="AE34">
        <f t="shared" si="2"/>
        <v>0</v>
      </c>
      <c r="AF34">
        <f t="shared" si="3"/>
        <v>0</v>
      </c>
      <c r="AG34">
        <f t="shared" si="4"/>
        <v>-10.417569860988694</v>
      </c>
      <c r="AH34">
        <f t="shared" si="5"/>
        <v>-1524.9044906345769</v>
      </c>
      <c r="AI34">
        <f t="shared" si="39"/>
        <v>-1535.3220604955657</v>
      </c>
      <c r="AJ34">
        <f t="shared" si="7"/>
        <v>63.397641176842399</v>
      </c>
      <c r="AK34">
        <f t="shared" si="28"/>
        <v>32.276977131051709</v>
      </c>
      <c r="AL34">
        <f t="shared" si="40"/>
        <v>-1439.6474421876715</v>
      </c>
      <c r="AN34">
        <f t="shared" si="9"/>
        <v>0</v>
      </c>
      <c r="AO34">
        <f t="shared" si="10"/>
        <v>0</v>
      </c>
      <c r="AP34">
        <f t="shared" si="11"/>
        <v>-0.50608750908765709</v>
      </c>
      <c r="AQ34">
        <f t="shared" si="12"/>
        <v>-74.080147823322875</v>
      </c>
      <c r="AR34">
        <f t="shared" si="13"/>
        <v>-74.586235332410538</v>
      </c>
      <c r="AS34">
        <f t="shared" si="14"/>
        <v>3.0798693681307556</v>
      </c>
      <c r="AT34">
        <f t="shared" si="15"/>
        <v>1.568021637973728</v>
      </c>
      <c r="AU34">
        <f t="shared" si="16"/>
        <v>-69.938344326306051</v>
      </c>
      <c r="AW34">
        <v>31</v>
      </c>
      <c r="AX34">
        <f>IF(Z34&gt;0, (R34*SUMPRODUCT(K34:$K$98, X34:$X$98)-K34*$AZ$3)/Z34, 0)</f>
        <v>954.40212408172852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7.5215941999999994E-2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888.94954567261686</v>
      </c>
      <c r="U35">
        <f t="shared" si="20"/>
        <v>7.5215941999999994E-2</v>
      </c>
      <c r="V35">
        <f t="shared" si="21"/>
        <v>0.01</v>
      </c>
      <c r="W35">
        <f t="shared" si="34"/>
        <v>0.41670279443954777</v>
      </c>
      <c r="X35">
        <f t="shared" si="35"/>
        <v>3.1342693217802947E-2</v>
      </c>
      <c r="Y35">
        <f t="shared" si="36"/>
        <v>4.1670279443954778E-3</v>
      </c>
      <c r="Z35">
        <f t="shared" si="37"/>
        <v>0.3811930732773493</v>
      </c>
      <c r="AB35">
        <f t="shared" si="38"/>
        <v>397.70203212389629</v>
      </c>
      <c r="AC35">
        <f t="shared" si="27"/>
        <v>338.86140930344823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-9.5298268319337325</v>
      </c>
      <c r="AH35">
        <f t="shared" ref="AH35:AH66" si="46">-X35*R35</f>
        <v>-1567.1346608901474</v>
      </c>
      <c r="AI35">
        <f t="shared" si="39"/>
        <v>-1576.664487722081</v>
      </c>
      <c r="AJ35">
        <f t="shared" ref="AJ35:AJ66" si="47">AB35-AC35</f>
        <v>58.840622820448061</v>
      </c>
      <c r="AK35">
        <f t="shared" si="28"/>
        <v>27.839142248672744</v>
      </c>
      <c r="AL35">
        <f t="shared" si="40"/>
        <v>-1489.9847226529603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-0.41335784398778463</v>
      </c>
      <c r="AQ35">
        <f t="shared" ref="AQ35:AQ66" si="51">AH35*$K35</f>
        <v>-67.974729875824451</v>
      </c>
      <c r="AR35">
        <f t="shared" ref="AR35:AR66" si="52">AI35*$K35</f>
        <v>-68.388087719812233</v>
      </c>
      <c r="AS35">
        <f t="shared" ref="AS35:AS66" si="53">AJ35*$K35</f>
        <v>2.5522219256342495</v>
      </c>
      <c r="AT35">
        <f t="shared" ref="AT35:AT66" si="54">AK35*$K35</f>
        <v>1.2075274841112278</v>
      </c>
      <c r="AU35">
        <f t="shared" ref="AU35:AU66" si="55">AL35*$K35</f>
        <v>-64.628338310066752</v>
      </c>
      <c r="AW35">
        <v>32</v>
      </c>
      <c r="AX35">
        <f>IF(Z35&gt;0, (R35*SUMPRODUCT(K35:$K$98, X35:$X$98)-K35*$AZ$3)/Z35, 0)</f>
        <v>888.94954567261686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8.3448538000000003E-2</v>
      </c>
      <c r="Q36" s="5">
        <f t="shared" si="30"/>
        <v>25</v>
      </c>
      <c r="R36">
        <f t="shared" si="41"/>
        <v>50000</v>
      </c>
      <c r="S36">
        <f t="shared" si="42"/>
        <v>823.25566863691142</v>
      </c>
      <c r="U36">
        <f t="shared" ref="U36:U67" si="57">M36</f>
        <v>8.3448538000000003E-2</v>
      </c>
      <c r="V36">
        <f t="shared" ref="V36:V67" si="58">$C$10</f>
        <v>0.01</v>
      </c>
      <c r="W36">
        <f t="shared" si="34"/>
        <v>0.3811930732773493</v>
      </c>
      <c r="X36">
        <f t="shared" si="35"/>
        <v>3.1810004660721668E-2</v>
      </c>
      <c r="Y36">
        <f t="shared" si="36"/>
        <v>3.8119307327734932E-3</v>
      </c>
      <c r="Z36">
        <f t="shared" si="37"/>
        <v>0.34557113788385418</v>
      </c>
      <c r="AB36">
        <f t="shared" si="38"/>
        <v>338.86140930344823</v>
      </c>
      <c r="AC36">
        <f t="shared" si="27"/>
        <v>284.4933981801907</v>
      </c>
      <c r="AE36">
        <f t="shared" si="43"/>
        <v>0</v>
      </c>
      <c r="AF36">
        <f t="shared" si="44"/>
        <v>0</v>
      </c>
      <c r="AG36">
        <f t="shared" si="45"/>
        <v>-8.6392784470963555</v>
      </c>
      <c r="AH36">
        <f t="shared" si="46"/>
        <v>-1590.5002330360833</v>
      </c>
      <c r="AI36">
        <f t="shared" si="39"/>
        <v>-1599.1395114831796</v>
      </c>
      <c r="AJ36">
        <f t="shared" si="47"/>
        <v>54.368011123257531</v>
      </c>
      <c r="AK36">
        <f t="shared" ref="AK36:AK67" si="59">G36*SUM(AB36:AB36, AE36:AF36)</f>
        <v>23.720298651241379</v>
      </c>
      <c r="AL36">
        <f t="shared" si="40"/>
        <v>-1521.0512017086808</v>
      </c>
      <c r="AN36">
        <f t="shared" si="48"/>
        <v>0</v>
      </c>
      <c r="AO36">
        <f t="shared" si="49"/>
        <v>0</v>
      </c>
      <c r="AP36">
        <f t="shared" si="50"/>
        <v>-0.33458049803240547</v>
      </c>
      <c r="AQ36">
        <f t="shared" si="51"/>
        <v>-61.596620985022696</v>
      </c>
      <c r="AR36">
        <f t="shared" si="52"/>
        <v>-61.931201483055098</v>
      </c>
      <c r="AS36">
        <f t="shared" si="53"/>
        <v>2.1055550356482198</v>
      </c>
      <c r="AT36">
        <f t="shared" si="54"/>
        <v>0.91863566903288396</v>
      </c>
      <c r="AU36">
        <f t="shared" si="55"/>
        <v>-58.907010778374001</v>
      </c>
      <c r="AW36">
        <v>33</v>
      </c>
      <c r="AX36">
        <f>IF(Z36&gt;0, (R36*SUMPRODUCT(K36:$K$98, X36:$X$98)-K36*$AZ$3)/Z36, 0)</f>
        <v>823.25566863691142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41"/>
        <v>50000</v>
      </c>
      <c r="S37">
        <f t="shared" si="42"/>
        <v>757.58623226921702</v>
      </c>
      <c r="U37">
        <f t="shared" si="57"/>
        <v>9.2193696000000006E-2</v>
      </c>
      <c r="V37">
        <f t="shared" si="58"/>
        <v>0.01</v>
      </c>
      <c r="W37">
        <f t="shared" si="34"/>
        <v>0.34557113788385418</v>
      </c>
      <c r="X37">
        <f t="shared" si="35"/>
        <v>3.1859480432438136E-2</v>
      </c>
      <c r="Y37">
        <f t="shared" si="36"/>
        <v>3.4557113788385419E-3</v>
      </c>
      <c r="Z37">
        <f t="shared" si="37"/>
        <v>0.3102559460725775</v>
      </c>
      <c r="AB37">
        <f t="shared" si="38"/>
        <v>284.4933981801907</v>
      </c>
      <c r="AC37">
        <f t="shared" si="27"/>
        <v>235.04563322424536</v>
      </c>
      <c r="AE37">
        <f t="shared" si="43"/>
        <v>0</v>
      </c>
      <c r="AF37">
        <f t="shared" si="44"/>
        <v>0</v>
      </c>
      <c r="AG37">
        <f t="shared" si="45"/>
        <v>-7.7563986518144379</v>
      </c>
      <c r="AH37">
        <f t="shared" si="46"/>
        <v>-1592.9740216219068</v>
      </c>
      <c r="AI37">
        <f t="shared" si="39"/>
        <v>-1600.7304202737212</v>
      </c>
      <c r="AJ37">
        <f t="shared" si="47"/>
        <v>49.447764955945331</v>
      </c>
      <c r="AK37">
        <f t="shared" si="59"/>
        <v>19.914537872613352</v>
      </c>
      <c r="AL37">
        <f t="shared" si="40"/>
        <v>-1531.3681174451624</v>
      </c>
      <c r="AN37">
        <f t="shared" si="48"/>
        <v>0</v>
      </c>
      <c r="AO37">
        <f t="shared" si="49"/>
        <v>0</v>
      </c>
      <c r="AP37">
        <f t="shared" si="50"/>
        <v>-0.26820400029370817</v>
      </c>
      <c r="AQ37">
        <f t="shared" si="51"/>
        <v>-55.082522719871747</v>
      </c>
      <c r="AR37">
        <f t="shared" si="52"/>
        <v>-55.350726720165454</v>
      </c>
      <c r="AS37">
        <f t="shared" si="53"/>
        <v>1.7098255211089752</v>
      </c>
      <c r="AT37">
        <f t="shared" si="54"/>
        <v>0.68861322905134692</v>
      </c>
      <c r="AU37">
        <f t="shared" si="55"/>
        <v>-52.952287970005131</v>
      </c>
      <c r="AW37">
        <v>34</v>
      </c>
      <c r="AX37">
        <f>IF(Z37&gt;0, (R37*SUMPRODUCT(K37:$K$98, X37:$X$98)-K37*$AZ$3)/Z37, 0)</f>
        <v>757.58623226921702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0.10204429399999999</v>
      </c>
      <c r="Q38" s="5">
        <f t="shared" si="60"/>
        <v>25</v>
      </c>
      <c r="R38">
        <f t="shared" si="41"/>
        <v>50000</v>
      </c>
      <c r="S38">
        <f t="shared" si="42"/>
        <v>692.61262904789032</v>
      </c>
      <c r="U38">
        <f t="shared" si="57"/>
        <v>0.10204429399999999</v>
      </c>
      <c r="V38">
        <f t="shared" si="58"/>
        <v>0.01</v>
      </c>
      <c r="W38">
        <f t="shared" si="34"/>
        <v>0.3102559460725775</v>
      </c>
      <c r="X38">
        <f t="shared" si="35"/>
        <v>3.1659848976278243E-2</v>
      </c>
      <c r="Y38">
        <f t="shared" si="36"/>
        <v>3.1025594607257752E-3</v>
      </c>
      <c r="Z38">
        <f t="shared" si="37"/>
        <v>0.27549353763557349</v>
      </c>
      <c r="AB38">
        <f t="shared" si="38"/>
        <v>235.04563322424536</v>
      </c>
      <c r="AC38">
        <f t="shared" si="27"/>
        <v>190.81030338747848</v>
      </c>
      <c r="AE38">
        <f t="shared" si="43"/>
        <v>0</v>
      </c>
      <c r="AF38">
        <f t="shared" si="44"/>
        <v>0</v>
      </c>
      <c r="AG38">
        <f t="shared" si="45"/>
        <v>-6.8873384408893372</v>
      </c>
      <c r="AH38">
        <f t="shared" si="46"/>
        <v>-1582.9924488139122</v>
      </c>
      <c r="AI38">
        <f t="shared" si="39"/>
        <v>-1589.8797872548016</v>
      </c>
      <c r="AJ38">
        <f t="shared" si="47"/>
        <v>44.23532983676688</v>
      </c>
      <c r="AK38">
        <f t="shared" si="59"/>
        <v>16.453194325697176</v>
      </c>
      <c r="AL38">
        <f t="shared" si="40"/>
        <v>-1529.1912630923375</v>
      </c>
      <c r="AN38">
        <f t="shared" si="48"/>
        <v>0</v>
      </c>
      <c r="AO38">
        <f t="shared" si="49"/>
        <v>0</v>
      </c>
      <c r="AP38">
        <f t="shared" si="50"/>
        <v>-0.21263685038644986</v>
      </c>
      <c r="AQ38">
        <f t="shared" si="51"/>
        <v>-48.872656889191504</v>
      </c>
      <c r="AR38">
        <f t="shared" si="52"/>
        <v>-49.085293739577956</v>
      </c>
      <c r="AS38">
        <f t="shared" si="53"/>
        <v>1.3657033544994908</v>
      </c>
      <c r="AT38">
        <f t="shared" si="54"/>
        <v>0.50796914515510583</v>
      </c>
      <c r="AU38">
        <f t="shared" si="55"/>
        <v>-47.211621239923353</v>
      </c>
      <c r="AW38">
        <v>35</v>
      </c>
      <c r="AX38">
        <f>IF(Z38&gt;0, (R38*SUMPRODUCT(K38:$K$98, X38:$X$98)-K38*$AZ$3)/Z38, 0)</f>
        <v>692.61262904789032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0.11315193599999999</v>
      </c>
      <c r="Q39" s="5">
        <f t="shared" si="60"/>
        <v>25</v>
      </c>
      <c r="R39">
        <f t="shared" si="41"/>
        <v>50000</v>
      </c>
      <c r="S39">
        <f t="shared" si="42"/>
        <v>627.6655479664754</v>
      </c>
      <c r="U39">
        <f t="shared" si="57"/>
        <v>0.11315193599999999</v>
      </c>
      <c r="V39">
        <f t="shared" si="58"/>
        <v>0.01</v>
      </c>
      <c r="W39">
        <f t="shared" si="34"/>
        <v>0.27549353763557349</v>
      </c>
      <c r="X39">
        <f t="shared" si="35"/>
        <v>3.1172627138954002E-2</v>
      </c>
      <c r="Y39">
        <f t="shared" si="36"/>
        <v>2.7549353763557348E-3</v>
      </c>
      <c r="Z39">
        <f t="shared" si="37"/>
        <v>0.24156597512026376</v>
      </c>
      <c r="AB39">
        <f t="shared" si="38"/>
        <v>190.81030338747848</v>
      </c>
      <c r="AC39">
        <f t="shared" si="27"/>
        <v>151.62264014391633</v>
      </c>
      <c r="AE39">
        <f t="shared" si="43"/>
        <v>0</v>
      </c>
      <c r="AF39">
        <f t="shared" si="44"/>
        <v>0</v>
      </c>
      <c r="AG39">
        <f t="shared" si="45"/>
        <v>-6.0391493780065941</v>
      </c>
      <c r="AH39">
        <f t="shared" si="46"/>
        <v>-1558.6313569477002</v>
      </c>
      <c r="AI39">
        <f t="shared" si="39"/>
        <v>-1564.6705063257068</v>
      </c>
      <c r="AJ39">
        <f t="shared" si="47"/>
        <v>39.187663243562156</v>
      </c>
      <c r="AK39">
        <f t="shared" si="59"/>
        <v>13.356721237123494</v>
      </c>
      <c r="AL39">
        <f t="shared" si="40"/>
        <v>-1512.1261218450211</v>
      </c>
      <c r="AN39">
        <f t="shared" si="48"/>
        <v>0</v>
      </c>
      <c r="AO39">
        <f t="shared" si="49"/>
        <v>0</v>
      </c>
      <c r="AP39">
        <f t="shared" si="50"/>
        <v>-0.16647340231822874</v>
      </c>
      <c r="AQ39">
        <f t="shared" si="51"/>
        <v>-42.964770153873474</v>
      </c>
      <c r="AR39">
        <f t="shared" si="52"/>
        <v>-43.131243556191706</v>
      </c>
      <c r="AS39">
        <f t="shared" si="53"/>
        <v>1.0802355134342008</v>
      </c>
      <c r="AT39">
        <f t="shared" si="54"/>
        <v>0.36818741994655485</v>
      </c>
      <c r="AU39">
        <f t="shared" si="55"/>
        <v>-41.682820622810951</v>
      </c>
      <c r="AW39">
        <v>36</v>
      </c>
      <c r="AX39">
        <f>IF(Z39&gt;0, (R39*SUMPRODUCT(K39:$K$98, X39:$X$98)-K39*$AZ$3)/Z39, 0)</f>
        <v>627.6655479664754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0.12586404500000001</v>
      </c>
      <c r="Q40" s="5">
        <f t="shared" si="60"/>
        <v>25</v>
      </c>
      <c r="R40">
        <f t="shared" si="41"/>
        <v>50000</v>
      </c>
      <c r="S40">
        <f t="shared" si="42"/>
        <v>561.95219582189543</v>
      </c>
      <c r="U40">
        <f t="shared" si="57"/>
        <v>0.12586404500000001</v>
      </c>
      <c r="V40">
        <f t="shared" si="58"/>
        <v>0.01</v>
      </c>
      <c r="W40">
        <f t="shared" si="34"/>
        <v>0.24156597512026376</v>
      </c>
      <c r="X40">
        <f t="shared" si="35"/>
        <v>3.0404470763005759E-2</v>
      </c>
      <c r="Y40">
        <f t="shared" si="36"/>
        <v>2.4156597512026375E-3</v>
      </c>
      <c r="Z40">
        <f t="shared" si="37"/>
        <v>0.20874584460605536</v>
      </c>
      <c r="AB40">
        <f t="shared" si="38"/>
        <v>151.62264014391633</v>
      </c>
      <c r="AC40">
        <f t="shared" si="27"/>
        <v>117.30518574506897</v>
      </c>
      <c r="AE40">
        <f t="shared" si="43"/>
        <v>0</v>
      </c>
      <c r="AF40">
        <f t="shared" si="44"/>
        <v>0</v>
      </c>
      <c r="AG40">
        <f t="shared" si="45"/>
        <v>-5.2186461151513841</v>
      </c>
      <c r="AH40">
        <f t="shared" si="46"/>
        <v>-1520.2235381502878</v>
      </c>
      <c r="AI40">
        <f t="shared" si="39"/>
        <v>-1525.4421842654392</v>
      </c>
      <c r="AJ40">
        <f t="shared" si="47"/>
        <v>34.31745439884736</v>
      </c>
      <c r="AK40">
        <f t="shared" si="59"/>
        <v>10.613584810074144</v>
      </c>
      <c r="AL40">
        <f t="shared" si="40"/>
        <v>-1480.5111450565178</v>
      </c>
      <c r="AN40">
        <f t="shared" si="48"/>
        <v>0</v>
      </c>
      <c r="AO40">
        <f t="shared" si="49"/>
        <v>0</v>
      </c>
      <c r="AP40">
        <f t="shared" si="50"/>
        <v>-0.1284425468699659</v>
      </c>
      <c r="AQ40">
        <f t="shared" si="51"/>
        <v>-37.416099644079722</v>
      </c>
      <c r="AR40">
        <f t="shared" si="52"/>
        <v>-37.544542190949684</v>
      </c>
      <c r="AS40">
        <f t="shared" si="53"/>
        <v>0.84462926740415811</v>
      </c>
      <c r="AT40">
        <f t="shared" si="54"/>
        <v>0.26122404821978645</v>
      </c>
      <c r="AU40">
        <f t="shared" si="55"/>
        <v>-36.438688875325745</v>
      </c>
      <c r="AW40">
        <v>37</v>
      </c>
      <c r="AX40">
        <f>IF(Z40&gt;0, (R40*SUMPRODUCT(K40:$K$98, X40:$X$98)-K40*$AZ$3)/Z40, 0)</f>
        <v>561.95219582189543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0.140533459</v>
      </c>
      <c r="Q41" s="5">
        <f t="shared" si="60"/>
        <v>25</v>
      </c>
      <c r="R41">
        <f t="shared" si="41"/>
        <v>50000</v>
      </c>
      <c r="S41">
        <f t="shared" si="42"/>
        <v>494.07068540184827</v>
      </c>
      <c r="U41">
        <f t="shared" si="57"/>
        <v>0.140533459</v>
      </c>
      <c r="V41">
        <f t="shared" si="58"/>
        <v>0.01</v>
      </c>
      <c r="W41">
        <f t="shared" si="34"/>
        <v>0.20874584460605536</v>
      </c>
      <c r="X41">
        <f t="shared" si="35"/>
        <v>2.9335775594365451E-2</v>
      </c>
      <c r="Y41">
        <f t="shared" si="36"/>
        <v>2.0874584460605534E-3</v>
      </c>
      <c r="Z41">
        <f t="shared" si="37"/>
        <v>0.17732261056562934</v>
      </c>
      <c r="AB41">
        <f t="shared" si="38"/>
        <v>117.30518574506897</v>
      </c>
      <c r="AC41">
        <f t="shared" si="27"/>
        <v>87.60990373940551</v>
      </c>
      <c r="AE41">
        <f t="shared" si="43"/>
        <v>0</v>
      </c>
      <c r="AF41">
        <f t="shared" si="44"/>
        <v>0</v>
      </c>
      <c r="AG41">
        <f t="shared" si="45"/>
        <v>-4.4330652641407333</v>
      </c>
      <c r="AH41">
        <f t="shared" si="46"/>
        <v>-1466.7887797182725</v>
      </c>
      <c r="AI41">
        <f t="shared" si="39"/>
        <v>-1471.2218449824131</v>
      </c>
      <c r="AJ41">
        <f t="shared" si="47"/>
        <v>29.695282005663458</v>
      </c>
      <c r="AK41">
        <f t="shared" si="59"/>
        <v>8.2113630021548278</v>
      </c>
      <c r="AL41">
        <f t="shared" si="40"/>
        <v>-1433.3151999745946</v>
      </c>
      <c r="AN41">
        <f t="shared" si="48"/>
        <v>0</v>
      </c>
      <c r="AO41">
        <f t="shared" si="49"/>
        <v>0</v>
      </c>
      <c r="AP41">
        <f t="shared" si="50"/>
        <v>-9.7417541077553821E-2</v>
      </c>
      <c r="AQ41">
        <f t="shared" si="51"/>
        <v>-32.232991775724869</v>
      </c>
      <c r="AR41">
        <f t="shared" si="52"/>
        <v>-32.330409316802424</v>
      </c>
      <c r="AS41">
        <f t="shared" si="53"/>
        <v>0.65256006447651249</v>
      </c>
      <c r="AT41">
        <f t="shared" si="54"/>
        <v>0.1804464281263351</v>
      </c>
      <c r="AU41">
        <f t="shared" si="55"/>
        <v>-31.497402824199568</v>
      </c>
      <c r="AW41">
        <v>38</v>
      </c>
      <c r="AX41">
        <f>IF(Z41&gt;0, (R41*SUMPRODUCT(K41:$K$98, X41:$X$98)-K41*$AZ$3)/Z41, 0)</f>
        <v>494.07068540184827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0.15744443499999999</v>
      </c>
      <c r="Q42" s="5">
        <f t="shared" si="60"/>
        <v>25</v>
      </c>
      <c r="R42">
        <f t="shared" si="41"/>
        <v>50000</v>
      </c>
      <c r="S42">
        <f t="shared" si="42"/>
        <v>421.79847226046917</v>
      </c>
      <c r="U42">
        <f t="shared" si="57"/>
        <v>0.15744443499999999</v>
      </c>
      <c r="V42">
        <f t="shared" si="58"/>
        <v>0.01</v>
      </c>
      <c r="W42">
        <f t="shared" si="34"/>
        <v>0.17732261056562934</v>
      </c>
      <c r="X42">
        <f t="shared" si="35"/>
        <v>2.7918458233230539E-2</v>
      </c>
      <c r="Y42">
        <f t="shared" si="36"/>
        <v>1.7732261056562935E-3</v>
      </c>
      <c r="Z42">
        <f t="shared" si="37"/>
        <v>0.14763092622674248</v>
      </c>
      <c r="AB42">
        <f t="shared" si="38"/>
        <v>87.60990373940551</v>
      </c>
      <c r="AC42">
        <f t="shared" si="27"/>
        <v>62.270499140838005</v>
      </c>
      <c r="AE42">
        <f t="shared" si="43"/>
        <v>0</v>
      </c>
      <c r="AF42">
        <f t="shared" si="44"/>
        <v>0</v>
      </c>
      <c r="AG42">
        <f t="shared" si="45"/>
        <v>-3.6907731556685621</v>
      </c>
      <c r="AH42">
        <f t="shared" si="46"/>
        <v>-1395.922911661527</v>
      </c>
      <c r="AI42">
        <f t="shared" si="39"/>
        <v>-1399.6136848171955</v>
      </c>
      <c r="AJ42">
        <f t="shared" si="47"/>
        <v>25.339404598567505</v>
      </c>
      <c r="AK42">
        <f t="shared" si="59"/>
        <v>6.1326932617583862</v>
      </c>
      <c r="AL42">
        <f t="shared" si="40"/>
        <v>-1368.1415869568698</v>
      </c>
      <c r="AN42">
        <f t="shared" si="48"/>
        <v>0</v>
      </c>
      <c r="AO42">
        <f t="shared" si="49"/>
        <v>0</v>
      </c>
      <c r="AP42">
        <f t="shared" si="50"/>
        <v>-7.2415639243512075E-2</v>
      </c>
      <c r="AQ42">
        <f t="shared" si="51"/>
        <v>-27.389017346508485</v>
      </c>
      <c r="AR42">
        <f t="shared" si="52"/>
        <v>-27.461432985751994</v>
      </c>
      <c r="AS42">
        <f t="shared" si="53"/>
        <v>0.49717744891391497</v>
      </c>
      <c r="AT42">
        <f t="shared" si="54"/>
        <v>0.12032787822587432</v>
      </c>
      <c r="AU42">
        <f t="shared" si="55"/>
        <v>-26.843927658612209</v>
      </c>
      <c r="AW42">
        <v>39</v>
      </c>
      <c r="AX42">
        <f>IF(Z42&gt;0, (R42*SUMPRODUCT(K42:$K$98, X42:$X$98)-K42*$AZ$3)/Z42, 0)</f>
        <v>421.79847226046917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0.177590515</v>
      </c>
      <c r="Q43" s="5">
        <f t="shared" si="60"/>
        <v>25</v>
      </c>
      <c r="R43">
        <f t="shared" si="41"/>
        <v>50000</v>
      </c>
      <c r="S43">
        <f t="shared" si="42"/>
        <v>342.15088619648412</v>
      </c>
      <c r="U43">
        <f t="shared" si="57"/>
        <v>0.177590515</v>
      </c>
      <c r="V43">
        <f t="shared" si="58"/>
        <v>0.01</v>
      </c>
      <c r="W43">
        <f t="shared" si="34"/>
        <v>0.14763092622674248</v>
      </c>
      <c r="X43">
        <f t="shared" si="35"/>
        <v>2.6217852218534204E-2</v>
      </c>
      <c r="Y43">
        <f t="shared" si="36"/>
        <v>1.4763092622674249E-3</v>
      </c>
      <c r="Z43">
        <f t="shared" si="37"/>
        <v>0.11993676474594085</v>
      </c>
      <c r="AB43">
        <f t="shared" si="38"/>
        <v>62.270499140838005</v>
      </c>
      <c r="AC43">
        <f t="shared" si="27"/>
        <v>41.036470345362901</v>
      </c>
      <c r="AE43">
        <f t="shared" si="43"/>
        <v>0</v>
      </c>
      <c r="AF43">
        <f t="shared" si="44"/>
        <v>0</v>
      </c>
      <c r="AG43">
        <f t="shared" si="45"/>
        <v>-2.9984191186485214</v>
      </c>
      <c r="AH43">
        <f t="shared" si="46"/>
        <v>-1310.8926109267102</v>
      </c>
      <c r="AI43">
        <f t="shared" si="39"/>
        <v>-1313.8910300453588</v>
      </c>
      <c r="AJ43">
        <f t="shared" si="47"/>
        <v>21.234028795475105</v>
      </c>
      <c r="AK43">
        <f t="shared" si="59"/>
        <v>4.3589349398586608</v>
      </c>
      <c r="AL43">
        <f t="shared" si="40"/>
        <v>-1288.298066310025</v>
      </c>
      <c r="AN43">
        <f t="shared" si="48"/>
        <v>0</v>
      </c>
      <c r="AO43">
        <f t="shared" si="49"/>
        <v>0</v>
      </c>
      <c r="AP43">
        <f t="shared" si="50"/>
        <v>-5.2527814449792348E-2</v>
      </c>
      <c r="AQ43">
        <f t="shared" si="51"/>
        <v>-22.964876191624139</v>
      </c>
      <c r="AR43">
        <f t="shared" si="52"/>
        <v>-23.017404006073932</v>
      </c>
      <c r="AS43">
        <f t="shared" si="53"/>
        <v>0.37198839803722916</v>
      </c>
      <c r="AT43">
        <f t="shared" si="54"/>
        <v>7.6362015001696662E-2</v>
      </c>
      <c r="AU43">
        <f t="shared" si="55"/>
        <v>-22.569053593035004</v>
      </c>
      <c r="AW43">
        <v>40</v>
      </c>
      <c r="AX43">
        <f>IF(Z43&gt;0, (R43*SUMPRODUCT(K43:$K$98, X43:$X$98)-K43*$AZ$3)/Z43, 0)</f>
        <v>342.15088619648412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0.20082551000000001</v>
      </c>
      <c r="Q44" s="5">
        <f t="shared" si="60"/>
        <v>25</v>
      </c>
      <c r="R44">
        <f t="shared" si="41"/>
        <v>50000</v>
      </c>
      <c r="S44">
        <f t="shared" si="42"/>
        <v>248.9895605286099</v>
      </c>
      <c r="U44">
        <f t="shared" si="57"/>
        <v>0.20082551000000001</v>
      </c>
      <c r="V44">
        <f t="shared" si="58"/>
        <v>0.01</v>
      </c>
      <c r="W44">
        <f t="shared" si="34"/>
        <v>0.11993676474594085</v>
      </c>
      <c r="X44">
        <f t="shared" si="35"/>
        <v>2.4086361947853595E-2</v>
      </c>
      <c r="Y44">
        <f t="shared" si="36"/>
        <v>1.1993676474594086E-3</v>
      </c>
      <c r="Z44">
        <f t="shared" si="37"/>
        <v>9.4651035150627852E-2</v>
      </c>
      <c r="AB44">
        <f t="shared" si="38"/>
        <v>41.036470345362901</v>
      </c>
      <c r="AC44">
        <f t="shared" si="27"/>
        <v>23.567119645732838</v>
      </c>
      <c r="AE44">
        <f t="shared" si="43"/>
        <v>0</v>
      </c>
      <c r="AF44">
        <f t="shared" si="44"/>
        <v>0</v>
      </c>
      <c r="AG44">
        <f t="shared" si="45"/>
        <v>-2.3662758787656961</v>
      </c>
      <c r="AH44">
        <f t="shared" si="46"/>
        <v>-1204.3180973926796</v>
      </c>
      <c r="AI44">
        <f t="shared" si="39"/>
        <v>-1206.6843732714453</v>
      </c>
      <c r="AJ44">
        <f t="shared" si="47"/>
        <v>17.469350699630063</v>
      </c>
      <c r="AK44">
        <f t="shared" si="59"/>
        <v>2.8725529241754031</v>
      </c>
      <c r="AL44">
        <f t="shared" si="40"/>
        <v>-1186.34246964764</v>
      </c>
      <c r="AN44">
        <f t="shared" si="48"/>
        <v>0</v>
      </c>
      <c r="AO44">
        <f t="shared" si="49"/>
        <v>0</v>
      </c>
      <c r="AP44">
        <f t="shared" si="50"/>
        <v>-3.7012152838597767E-2</v>
      </c>
      <c r="AQ44">
        <f t="shared" si="51"/>
        <v>-18.837366296544495</v>
      </c>
      <c r="AR44">
        <f t="shared" si="52"/>
        <v>-18.874378449383091</v>
      </c>
      <c r="AS44">
        <f t="shared" si="53"/>
        <v>0.27324720836145394</v>
      </c>
      <c r="AT44">
        <f t="shared" si="54"/>
        <v>4.4931095659902338E-2</v>
      </c>
      <c r="AU44">
        <f t="shared" si="55"/>
        <v>-18.556200145361736</v>
      </c>
      <c r="AW44">
        <v>41</v>
      </c>
      <c r="AX44">
        <f>IF(Z44&gt;0, (R44*SUMPRODUCT(K44:$K$98, X44:$X$98)-K44*$AZ$3)/Z44, 0)</f>
        <v>248.9895605286099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0.22750767399999999</v>
      </c>
      <c r="Q45" s="5">
        <f t="shared" si="60"/>
        <v>25</v>
      </c>
      <c r="R45">
        <f t="shared" si="41"/>
        <v>50000</v>
      </c>
      <c r="S45">
        <f t="shared" si="42"/>
        <v>133.5233570879017</v>
      </c>
      <c r="U45">
        <f t="shared" si="57"/>
        <v>0.22750767399999999</v>
      </c>
      <c r="V45">
        <f t="shared" si="58"/>
        <v>0.01</v>
      </c>
      <c r="W45">
        <f t="shared" si="34"/>
        <v>9.4651035150627852E-2</v>
      </c>
      <c r="X45">
        <f t="shared" si="35"/>
        <v>2.1533836848811581E-2</v>
      </c>
      <c r="Y45">
        <f t="shared" si="36"/>
        <v>9.4651035150627853E-4</v>
      </c>
      <c r="Z45">
        <f t="shared" si="37"/>
        <v>7.2170687950309995E-2</v>
      </c>
      <c r="AB45">
        <f t="shared" si="38"/>
        <v>23.567119645732838</v>
      </c>
      <c r="AC45">
        <f t="shared" si="27"/>
        <v>9.6364725384687659</v>
      </c>
      <c r="AE45">
        <f t="shared" si="43"/>
        <v>0</v>
      </c>
      <c r="AF45">
        <f t="shared" si="44"/>
        <v>0</v>
      </c>
      <c r="AG45">
        <f t="shared" si="45"/>
        <v>-1.8042671987577499</v>
      </c>
      <c r="AH45">
        <f t="shared" si="46"/>
        <v>-1076.691842440579</v>
      </c>
      <c r="AI45">
        <f t="shared" si="39"/>
        <v>-1078.4961096393367</v>
      </c>
      <c r="AJ45">
        <f t="shared" si="47"/>
        <v>13.930647107264072</v>
      </c>
      <c r="AK45">
        <f t="shared" si="59"/>
        <v>1.6496983752012988</v>
      </c>
      <c r="AL45">
        <f t="shared" si="40"/>
        <v>-1062.9157641568713</v>
      </c>
      <c r="AN45">
        <f t="shared" si="48"/>
        <v>0</v>
      </c>
      <c r="AO45">
        <f t="shared" si="49"/>
        <v>0</v>
      </c>
      <c r="AP45">
        <f t="shared" si="50"/>
        <v>-2.5197752239437425E-2</v>
      </c>
      <c r="AQ45">
        <f t="shared" si="51"/>
        <v>-15.03669428936049</v>
      </c>
      <c r="AR45">
        <f t="shared" si="52"/>
        <v>-15.061892041599927</v>
      </c>
      <c r="AS45">
        <f t="shared" si="53"/>
        <v>0.19455044939328059</v>
      </c>
      <c r="AT45">
        <f t="shared" si="54"/>
        <v>2.3039099173750504E-2</v>
      </c>
      <c r="AU45">
        <f t="shared" si="55"/>
        <v>-14.844302493032895</v>
      </c>
      <c r="AW45">
        <v>42</v>
      </c>
      <c r="AX45">
        <f>IF(Z45&gt;0, (R45*SUMPRODUCT(K45:$K$98, X45:$X$98)-K45*$AZ$3)/Z45, 0)</f>
        <v>133.5233570879017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0.25832914600000001</v>
      </c>
      <c r="Q46" s="5">
        <f t="shared" si="60"/>
        <v>25</v>
      </c>
      <c r="R46">
        <f t="shared" si="41"/>
        <v>50000</v>
      </c>
      <c r="S46">
        <f t="shared" si="42"/>
        <v>-19.301559112716618</v>
      </c>
      <c r="U46">
        <f t="shared" si="57"/>
        <v>0.25832914600000001</v>
      </c>
      <c r="V46">
        <f t="shared" si="58"/>
        <v>0.01</v>
      </c>
      <c r="W46">
        <f t="shared" si="34"/>
        <v>7.2170687950309995E-2</v>
      </c>
      <c r="X46">
        <f t="shared" si="35"/>
        <v>1.8643792184436073E-2</v>
      </c>
      <c r="Y46">
        <f t="shared" si="36"/>
        <v>7.2170687950309992E-4</v>
      </c>
      <c r="Z46">
        <f t="shared" si="37"/>
        <v>5.2805188886370827E-2</v>
      </c>
      <c r="AB46">
        <f t="shared" si="38"/>
        <v>9.6364725384687659</v>
      </c>
      <c r="AC46">
        <f t="shared" si="27"/>
        <v>-1.0192224747484531</v>
      </c>
      <c r="AE46">
        <f t="shared" si="43"/>
        <v>0</v>
      </c>
      <c r="AF46">
        <f t="shared" si="44"/>
        <v>0</v>
      </c>
      <c r="AG46">
        <f t="shared" si="45"/>
        <v>-1.3201297221592707</v>
      </c>
      <c r="AH46">
        <f t="shared" si="46"/>
        <v>-932.18960922180372</v>
      </c>
      <c r="AI46">
        <f t="shared" si="39"/>
        <v>-933.50973894396304</v>
      </c>
      <c r="AJ46">
        <f t="shared" si="47"/>
        <v>10.655695013217219</v>
      </c>
      <c r="AK46">
        <f t="shared" si="59"/>
        <v>0.6745530776928137</v>
      </c>
      <c r="AL46">
        <f t="shared" si="40"/>
        <v>-922.17949085305293</v>
      </c>
      <c r="AN46">
        <f t="shared" si="48"/>
        <v>0</v>
      </c>
      <c r="AO46">
        <f t="shared" si="49"/>
        <v>0</v>
      </c>
      <c r="AP46">
        <f t="shared" si="50"/>
        <v>-1.6461125803490708E-2</v>
      </c>
      <c r="AQ46">
        <f t="shared" si="51"/>
        <v>-11.623774673452603</v>
      </c>
      <c r="AR46">
        <f t="shared" si="52"/>
        <v>-11.640235799256095</v>
      </c>
      <c r="AS46">
        <f t="shared" si="53"/>
        <v>0.13286931821313469</v>
      </c>
      <c r="AT46">
        <f t="shared" si="54"/>
        <v>8.4112211751971953E-3</v>
      </c>
      <c r="AU46">
        <f t="shared" si="55"/>
        <v>-11.498955259867762</v>
      </c>
      <c r="AW46">
        <v>43</v>
      </c>
      <c r="AX46">
        <f>IF(Z46&gt;0, (R46*SUMPRODUCT(K46:$K$98, X46:$X$98)-K46*$AZ$3)/Z46, 0)</f>
        <v>-19.301559112716618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0.29279089899999999</v>
      </c>
      <c r="Q47" s="5">
        <f t="shared" si="60"/>
        <v>25</v>
      </c>
      <c r="R47">
        <f t="shared" si="41"/>
        <v>50000</v>
      </c>
      <c r="S47">
        <f t="shared" si="42"/>
        <v>-237.16127226268262</v>
      </c>
      <c r="U47">
        <f t="shared" si="57"/>
        <v>0.29279089899999999</v>
      </c>
      <c r="V47">
        <f t="shared" si="58"/>
        <v>0.01</v>
      </c>
      <c r="W47">
        <f t="shared" si="34"/>
        <v>5.2805188886370827E-2</v>
      </c>
      <c r="X47">
        <f t="shared" si="35"/>
        <v>1.5460878725905323E-2</v>
      </c>
      <c r="Y47">
        <f t="shared" si="36"/>
        <v>5.2805188886370831E-4</v>
      </c>
      <c r="Z47">
        <f t="shared" si="37"/>
        <v>3.6816258271601801E-2</v>
      </c>
      <c r="AB47">
        <f t="shared" si="38"/>
        <v>-1.0192224747484531</v>
      </c>
      <c r="AC47">
        <f t="shared" si="27"/>
        <v>-8.7313906516445954</v>
      </c>
      <c r="AE47">
        <f t="shared" si="43"/>
        <v>0</v>
      </c>
      <c r="AF47">
        <f t="shared" si="44"/>
        <v>0</v>
      </c>
      <c r="AG47">
        <f t="shared" si="45"/>
        <v>-0.92040645679004507</v>
      </c>
      <c r="AH47">
        <f t="shared" si="46"/>
        <v>-773.04393629526612</v>
      </c>
      <c r="AI47">
        <f t="shared" si="39"/>
        <v>-773.96434275205615</v>
      </c>
      <c r="AJ47">
        <f t="shared" si="47"/>
        <v>7.7121681768961423</v>
      </c>
      <c r="AK47">
        <f t="shared" si="59"/>
        <v>-7.1345573232391726E-2</v>
      </c>
      <c r="AL47">
        <f t="shared" si="40"/>
        <v>-766.32352014839239</v>
      </c>
      <c r="AN47">
        <f t="shared" si="48"/>
        <v>0</v>
      </c>
      <c r="AO47">
        <f t="shared" si="49"/>
        <v>0</v>
      </c>
      <c r="AP47">
        <f t="shared" si="50"/>
        <v>-1.0247184574017553E-2</v>
      </c>
      <c r="AQ47">
        <f t="shared" si="51"/>
        <v>-8.6065496831359667</v>
      </c>
      <c r="AR47">
        <f t="shared" si="52"/>
        <v>-8.6167968677099829</v>
      </c>
      <c r="AS47">
        <f t="shared" si="53"/>
        <v>8.5862077771740791E-2</v>
      </c>
      <c r="AT47">
        <f t="shared" si="54"/>
        <v>-7.9431348189485187E-4</v>
      </c>
      <c r="AU47">
        <f t="shared" si="55"/>
        <v>-8.5317291034201368</v>
      </c>
      <c r="AW47">
        <v>44</v>
      </c>
      <c r="AX47">
        <f>IF(Z47&gt;0, (R47*SUMPRODUCT(K47:$K$98, X47:$X$98)-K47*$AZ$3)/Z47, 0)</f>
        <v>-237.16127226268262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0.33114650899999998</v>
      </c>
      <c r="Q48" s="5">
        <f t="shared" si="60"/>
        <v>25</v>
      </c>
      <c r="R48">
        <f t="shared" si="41"/>
        <v>50000</v>
      </c>
      <c r="S48">
        <f t="shared" si="42"/>
        <v>-570.7922805912923</v>
      </c>
      <c r="U48">
        <f t="shared" si="57"/>
        <v>0.33114650899999998</v>
      </c>
      <c r="V48">
        <f t="shared" si="58"/>
        <v>0.01</v>
      </c>
      <c r="W48">
        <f t="shared" si="34"/>
        <v>3.6816258271601801E-2</v>
      </c>
      <c r="X48">
        <f t="shared" si="35"/>
        <v>1.219157540108331E-2</v>
      </c>
      <c r="Y48">
        <f t="shared" si="36"/>
        <v>3.6816258271601802E-4</v>
      </c>
      <c r="Z48">
        <f t="shared" si="37"/>
        <v>2.4256520287802473E-2</v>
      </c>
      <c r="AB48">
        <f t="shared" si="38"/>
        <v>-8.7313906516445954</v>
      </c>
      <c r="AC48">
        <f t="shared" si="27"/>
        <v>-13.845434534283724</v>
      </c>
      <c r="AE48">
        <f t="shared" si="43"/>
        <v>0</v>
      </c>
      <c r="AF48">
        <f t="shared" si="44"/>
        <v>0</v>
      </c>
      <c r="AG48">
        <f t="shared" si="45"/>
        <v>-0.60641300719506186</v>
      </c>
      <c r="AH48">
        <f t="shared" si="46"/>
        <v>-609.57877005416549</v>
      </c>
      <c r="AI48">
        <f t="shared" si="39"/>
        <v>-610.18518306136059</v>
      </c>
      <c r="AJ48">
        <f t="shared" si="47"/>
        <v>5.1140438826391286</v>
      </c>
      <c r="AK48">
        <f t="shared" si="59"/>
        <v>-0.61119734561512173</v>
      </c>
      <c r="AL48">
        <f t="shared" si="40"/>
        <v>-605.68233652433651</v>
      </c>
      <c r="AN48">
        <f t="shared" si="48"/>
        <v>0</v>
      </c>
      <c r="AO48">
        <f t="shared" si="49"/>
        <v>0</v>
      </c>
      <c r="AP48">
        <f t="shared" si="50"/>
        <v>-6.0280297584935829E-3</v>
      </c>
      <c r="AQ48">
        <f t="shared" si="51"/>
        <v>-6.0594989263652943</v>
      </c>
      <c r="AR48">
        <f t="shared" si="52"/>
        <v>-6.0655269561237883</v>
      </c>
      <c r="AS48">
        <f t="shared" si="53"/>
        <v>5.0835995179889945E-2</v>
      </c>
      <c r="AT48">
        <f t="shared" si="54"/>
        <v>-6.0755883267113462E-3</v>
      </c>
      <c r="AU48">
        <f t="shared" si="55"/>
        <v>-6.0207665492706086</v>
      </c>
      <c r="AW48">
        <v>45</v>
      </c>
      <c r="AX48">
        <f>IF(Z48&gt;0, (R48*SUMPRODUCT(K48:$K$98, X48:$X$98)-K48*$AZ$3)/Z48, 0)</f>
        <v>-570.7922805912923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0.373009747</v>
      </c>
      <c r="Q49" s="5">
        <f t="shared" si="60"/>
        <v>25</v>
      </c>
      <c r="R49">
        <f t="shared" si="41"/>
        <v>50000</v>
      </c>
      <c r="S49">
        <f t="shared" si="42"/>
        <v>-1121.6479800830973</v>
      </c>
      <c r="U49">
        <f t="shared" si="57"/>
        <v>0.373009747</v>
      </c>
      <c r="V49">
        <f t="shared" si="58"/>
        <v>0.01</v>
      </c>
      <c r="W49">
        <f t="shared" si="34"/>
        <v>2.4256520287802473E-2</v>
      </c>
      <c r="X49">
        <f t="shared" si="35"/>
        <v>9.0479184956535671E-3</v>
      </c>
      <c r="Y49">
        <f t="shared" si="36"/>
        <v>2.4256520287802474E-4</v>
      </c>
      <c r="Z49">
        <f t="shared" si="37"/>
        <v>1.4966036589270881E-2</v>
      </c>
      <c r="AB49">
        <f t="shared" si="38"/>
        <v>-13.845434534283724</v>
      </c>
      <c r="AC49">
        <f t="shared" si="27"/>
        <v>-16.786624710205409</v>
      </c>
      <c r="AE49">
        <f t="shared" si="43"/>
        <v>0</v>
      </c>
      <c r="AF49">
        <f t="shared" si="44"/>
        <v>0</v>
      </c>
      <c r="AG49">
        <f t="shared" si="45"/>
        <v>-0.37415091473177203</v>
      </c>
      <c r="AH49">
        <f t="shared" si="46"/>
        <v>-452.39592478267838</v>
      </c>
      <c r="AI49">
        <f t="shared" si="39"/>
        <v>-452.77007569741016</v>
      </c>
      <c r="AJ49">
        <f t="shared" si="47"/>
        <v>2.941190175921685</v>
      </c>
      <c r="AK49">
        <f t="shared" si="59"/>
        <v>-0.96918041739986072</v>
      </c>
      <c r="AL49">
        <f t="shared" si="40"/>
        <v>-450.79806593888833</v>
      </c>
      <c r="AN49">
        <f t="shared" si="48"/>
        <v>0</v>
      </c>
      <c r="AO49">
        <f t="shared" si="49"/>
        <v>0</v>
      </c>
      <c r="AP49">
        <f t="shared" si="50"/>
        <v>-3.3207460765932897E-3</v>
      </c>
      <c r="AQ49">
        <f t="shared" si="51"/>
        <v>-4.0152033127217184</v>
      </c>
      <c r="AR49">
        <f t="shared" si="52"/>
        <v>-4.0185240587983122</v>
      </c>
      <c r="AS49">
        <f t="shared" si="53"/>
        <v>2.6104294691377584E-2</v>
      </c>
      <c r="AT49">
        <f t="shared" si="54"/>
        <v>-8.6018821333068221E-3</v>
      </c>
      <c r="AU49">
        <f t="shared" si="55"/>
        <v>-4.0010216462402406</v>
      </c>
      <c r="AW49">
        <v>46</v>
      </c>
      <c r="AX49">
        <f>IF(Z49&gt;0, (R49*SUMPRODUCT(K49:$K$98, X49:$X$98)-K49*$AZ$3)/Z49, 0)</f>
        <v>-1121.6479800830973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0.41902673299999998</v>
      </c>
      <c r="Q50" s="5">
        <f t="shared" si="60"/>
        <v>25</v>
      </c>
      <c r="R50">
        <f t="shared" si="41"/>
        <v>50000</v>
      </c>
      <c r="S50">
        <f t="shared" si="42"/>
        <v>-2108.5064635342374</v>
      </c>
      <c r="U50">
        <f t="shared" si="57"/>
        <v>0.41902673299999998</v>
      </c>
      <c r="V50">
        <f t="shared" si="58"/>
        <v>0.01</v>
      </c>
      <c r="W50">
        <f t="shared" si="34"/>
        <v>1.4966036589270881E-2</v>
      </c>
      <c r="X50">
        <f t="shared" si="35"/>
        <v>6.2711694179606401E-3</v>
      </c>
      <c r="Y50">
        <f t="shared" si="36"/>
        <v>1.4966036589270882E-4</v>
      </c>
      <c r="Z50">
        <f t="shared" si="37"/>
        <v>8.5452068054175309E-3</v>
      </c>
      <c r="AB50">
        <f t="shared" si="38"/>
        <v>-16.786624710205409</v>
      </c>
      <c r="AC50">
        <f t="shared" si="27"/>
        <v>-18.017623781459616</v>
      </c>
      <c r="AE50">
        <f t="shared" si="43"/>
        <v>0</v>
      </c>
      <c r="AF50">
        <f t="shared" si="44"/>
        <v>0</v>
      </c>
      <c r="AG50">
        <f t="shared" si="45"/>
        <v>-0.21363017013543828</v>
      </c>
      <c r="AH50">
        <f t="shared" si="46"/>
        <v>-313.558470898032</v>
      </c>
      <c r="AI50">
        <f t="shared" si="39"/>
        <v>-313.77210106816744</v>
      </c>
      <c r="AJ50">
        <f t="shared" si="47"/>
        <v>1.2309990712542067</v>
      </c>
      <c r="AK50">
        <f t="shared" si="59"/>
        <v>-1.1750637297143787</v>
      </c>
      <c r="AL50">
        <f t="shared" si="40"/>
        <v>-313.71616572662765</v>
      </c>
      <c r="AN50">
        <f t="shared" si="48"/>
        <v>0</v>
      </c>
      <c r="AO50">
        <f t="shared" si="49"/>
        <v>0</v>
      </c>
      <c r="AP50">
        <f t="shared" si="50"/>
        <v>-1.6929082466338415E-3</v>
      </c>
      <c r="AQ50">
        <f t="shared" si="51"/>
        <v>-2.4847881778525958</v>
      </c>
      <c r="AR50">
        <f t="shared" si="52"/>
        <v>-2.4864810860992299</v>
      </c>
      <c r="AS50">
        <f t="shared" si="53"/>
        <v>9.7550288800670893E-3</v>
      </c>
      <c r="AT50">
        <f t="shared" si="54"/>
        <v>-9.3117703229493327E-3</v>
      </c>
      <c r="AU50">
        <f t="shared" si="55"/>
        <v>-2.4860378275421122</v>
      </c>
      <c r="AW50">
        <v>47</v>
      </c>
      <c r="AX50">
        <f>IF(Z50&gt;0, (R50*SUMPRODUCT(K50:$K$98, X50:$X$98)-K50*$AZ$3)/Z50, 0)</f>
        <v>-2108.5064635342374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0.47079290899999998</v>
      </c>
      <c r="Q51" s="5">
        <f t="shared" si="60"/>
        <v>25</v>
      </c>
      <c r="R51">
        <f t="shared" si="41"/>
        <v>50000</v>
      </c>
      <c r="S51">
        <f t="shared" si="42"/>
        <v>-4060.7626170313238</v>
      </c>
      <c r="U51">
        <f t="shared" si="57"/>
        <v>0.47079290899999998</v>
      </c>
      <c r="V51">
        <f t="shared" si="58"/>
        <v>0.01</v>
      </c>
      <c r="W51">
        <f t="shared" si="34"/>
        <v>8.5452068054175309E-3</v>
      </c>
      <c r="X51">
        <f t="shared" si="35"/>
        <v>4.0230227699291164E-3</v>
      </c>
      <c r="Y51">
        <f t="shared" si="36"/>
        <v>8.5452068054175313E-5</v>
      </c>
      <c r="Z51">
        <f t="shared" si="37"/>
        <v>4.4367319674342397E-3</v>
      </c>
      <c r="AB51">
        <f t="shared" si="38"/>
        <v>-18.017623781459616</v>
      </c>
      <c r="AC51">
        <f t="shared" si="27"/>
        <v>-18.016515315144797</v>
      </c>
      <c r="AE51">
        <f t="shared" si="43"/>
        <v>0</v>
      </c>
      <c r="AF51">
        <f t="shared" si="44"/>
        <v>0</v>
      </c>
      <c r="AG51">
        <f t="shared" si="45"/>
        <v>-0.110918299185856</v>
      </c>
      <c r="AH51">
        <f t="shared" si="46"/>
        <v>-201.15113849645581</v>
      </c>
      <c r="AI51">
        <f t="shared" si="39"/>
        <v>-201.26205679564168</v>
      </c>
      <c r="AJ51">
        <f t="shared" si="47"/>
        <v>-1.1084663148182017E-3</v>
      </c>
      <c r="AK51">
        <f t="shared" si="59"/>
        <v>-1.2612336647021731</v>
      </c>
      <c r="AL51">
        <f t="shared" si="40"/>
        <v>-202.52439892665865</v>
      </c>
      <c r="AN51">
        <f t="shared" si="48"/>
        <v>0</v>
      </c>
      <c r="AO51">
        <f t="shared" si="49"/>
        <v>0</v>
      </c>
      <c r="AP51">
        <f t="shared" si="50"/>
        <v>-7.847946125577387E-4</v>
      </c>
      <c r="AQ51">
        <f t="shared" si="51"/>
        <v>-1.4232307108979207</v>
      </c>
      <c r="AR51">
        <f t="shared" si="52"/>
        <v>-1.4240155055104786</v>
      </c>
      <c r="AS51">
        <f t="shared" si="53"/>
        <v>-7.8428753276626583E-6</v>
      </c>
      <c r="AT51">
        <f t="shared" si="54"/>
        <v>-8.9237699504946671E-3</v>
      </c>
      <c r="AU51">
        <f t="shared" si="55"/>
        <v>-1.4329471183363007</v>
      </c>
      <c r="AW51">
        <v>48</v>
      </c>
      <c r="AX51">
        <f>IF(Z51&gt;0, (R51*SUMPRODUCT(K51:$K$98, X51:$X$98)-K51*$AZ$3)/Z51, 0)</f>
        <v>-4060.7626170313238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0.528968832</v>
      </c>
      <c r="Q52" s="5">
        <f t="shared" si="60"/>
        <v>25</v>
      </c>
      <c r="R52">
        <f t="shared" si="41"/>
        <v>50000</v>
      </c>
      <c r="S52">
        <f t="shared" si="42"/>
        <v>-8418.6915290428988</v>
      </c>
      <c r="U52">
        <f t="shared" si="57"/>
        <v>0.528968832</v>
      </c>
      <c r="V52">
        <f t="shared" si="58"/>
        <v>0.01</v>
      </c>
      <c r="W52">
        <f t="shared" si="34"/>
        <v>4.4367319674342397E-3</v>
      </c>
      <c r="X52">
        <f t="shared" si="35"/>
        <v>2.3468929267107517E-3</v>
      </c>
      <c r="Y52">
        <f t="shared" si="36"/>
        <v>4.4367319674342401E-5</v>
      </c>
      <c r="Z52">
        <f t="shared" si="37"/>
        <v>2.0454717210491454E-3</v>
      </c>
      <c r="AB52">
        <f t="shared" si="38"/>
        <v>-18.016515315144797</v>
      </c>
      <c r="AC52">
        <f t="shared" si="27"/>
        <v>-17.22019545089324</v>
      </c>
      <c r="AE52">
        <f t="shared" si="43"/>
        <v>0</v>
      </c>
      <c r="AF52">
        <f t="shared" si="44"/>
        <v>0</v>
      </c>
      <c r="AG52">
        <f t="shared" si="45"/>
        <v>-5.1136793026228637E-2</v>
      </c>
      <c r="AH52">
        <f t="shared" si="46"/>
        <v>-117.34464633553759</v>
      </c>
      <c r="AI52">
        <f t="shared" si="39"/>
        <v>-117.39578312856382</v>
      </c>
      <c r="AJ52">
        <f t="shared" si="47"/>
        <v>-0.79631986425155787</v>
      </c>
      <c r="AK52">
        <f t="shared" si="59"/>
        <v>-1.261156072060136</v>
      </c>
      <c r="AL52">
        <f t="shared" si="40"/>
        <v>-119.45325906487551</v>
      </c>
      <c r="AN52">
        <f t="shared" si="48"/>
        <v>0</v>
      </c>
      <c r="AO52">
        <f t="shared" si="49"/>
        <v>0</v>
      </c>
      <c r="AP52">
        <f t="shared" si="50"/>
        <v>-3.2304890791750153E-4</v>
      </c>
      <c r="AQ52">
        <f t="shared" si="51"/>
        <v>-0.74130694565099919</v>
      </c>
      <c r="AR52">
        <f t="shared" si="52"/>
        <v>-0.74162999455891665</v>
      </c>
      <c r="AS52">
        <f t="shared" si="53"/>
        <v>-5.0306295580079159E-3</v>
      </c>
      <c r="AT52">
        <f t="shared" si="54"/>
        <v>-7.9671615618051184E-3</v>
      </c>
      <c r="AU52">
        <f t="shared" si="55"/>
        <v>-0.75462778567872968</v>
      </c>
      <c r="AW52">
        <v>49</v>
      </c>
      <c r="AX52">
        <f>IF(Z52&gt;0, (R52*SUMPRODUCT(K52:$K$98, X52:$X$98)-K52*$AZ$3)/Z52, 0)</f>
        <v>-8418.6915290428988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0.59457872599999995</v>
      </c>
      <c r="Q53" s="5">
        <f t="shared" si="60"/>
        <v>25</v>
      </c>
      <c r="R53">
        <f t="shared" si="41"/>
        <v>50000</v>
      </c>
      <c r="S53">
        <f t="shared" si="42"/>
        <v>-19756.807289680601</v>
      </c>
      <c r="U53">
        <f t="shared" si="57"/>
        <v>0.59457872599999995</v>
      </c>
      <c r="V53">
        <f t="shared" si="58"/>
        <v>0.01</v>
      </c>
      <c r="W53">
        <f t="shared" si="34"/>
        <v>2.0454717210491454E-3</v>
      </c>
      <c r="X53">
        <f t="shared" si="35"/>
        <v>1.2161939699704282E-3</v>
      </c>
      <c r="Y53">
        <f t="shared" si="36"/>
        <v>2.0454717210491454E-5</v>
      </c>
      <c r="Z53">
        <f t="shared" si="37"/>
        <v>8.0882303386822579E-4</v>
      </c>
      <c r="AB53">
        <f t="shared" si="38"/>
        <v>-17.22019545089324</v>
      </c>
      <c r="AC53">
        <f t="shared" si="27"/>
        <v>-15.979760811589342</v>
      </c>
      <c r="AE53">
        <f t="shared" si="43"/>
        <v>0</v>
      </c>
      <c r="AF53">
        <f t="shared" si="44"/>
        <v>0</v>
      </c>
      <c r="AG53">
        <f t="shared" si="45"/>
        <v>-2.0220575846705644E-2</v>
      </c>
      <c r="AH53">
        <f t="shared" si="46"/>
        <v>-60.809698498521406</v>
      </c>
      <c r="AI53">
        <f t="shared" si="39"/>
        <v>-60.829919074368114</v>
      </c>
      <c r="AJ53">
        <f t="shared" si="47"/>
        <v>-1.2404346393038974</v>
      </c>
      <c r="AK53">
        <f t="shared" si="59"/>
        <v>-1.2054136815625269</v>
      </c>
      <c r="AL53">
        <f t="shared" si="40"/>
        <v>-63.275767395234539</v>
      </c>
      <c r="AN53">
        <f t="shared" si="48"/>
        <v>0</v>
      </c>
      <c r="AO53">
        <f t="shared" si="49"/>
        <v>0</v>
      </c>
      <c r="AP53">
        <f t="shared" si="50"/>
        <v>-1.1405393815450638E-4</v>
      </c>
      <c r="AQ53">
        <f t="shared" si="51"/>
        <v>-0.34299644304514165</v>
      </c>
      <c r="AR53">
        <f t="shared" si="52"/>
        <v>-0.34311049698329621</v>
      </c>
      <c r="AS53">
        <f t="shared" si="53"/>
        <v>-6.9966580926489105E-3</v>
      </c>
      <c r="AT53">
        <f t="shared" si="54"/>
        <v>-6.7991227613790738E-3</v>
      </c>
      <c r="AU53">
        <f t="shared" si="55"/>
        <v>-0.3569062778373242</v>
      </c>
      <c r="AW53">
        <v>50</v>
      </c>
      <c r="AX53">
        <f>IF(Z53&gt;0, (R53*SUMPRODUCT(K53:$K$98, X53:$X$98)-K53*$AZ$3)/Z53, 0)</f>
        <v>-19756.807289680601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0.66545322200000001</v>
      </c>
      <c r="Q54" s="5">
        <f t="shared" si="60"/>
        <v>25</v>
      </c>
      <c r="R54">
        <f t="shared" si="41"/>
        <v>50000</v>
      </c>
      <c r="S54">
        <f t="shared" si="42"/>
        <v>-55441.122648314762</v>
      </c>
      <c r="U54">
        <f t="shared" si="57"/>
        <v>0.66545322200000001</v>
      </c>
      <c r="V54">
        <f t="shared" si="58"/>
        <v>0.01</v>
      </c>
      <c r="W54">
        <f t="shared" si="34"/>
        <v>8.0882303386822579E-4</v>
      </c>
      <c r="X54">
        <f t="shared" si="35"/>
        <v>5.38233893915426E-4</v>
      </c>
      <c r="Y54">
        <f t="shared" si="36"/>
        <v>8.0882303386822584E-6</v>
      </c>
      <c r="Z54">
        <f t="shared" si="37"/>
        <v>2.6250090961411752E-4</v>
      </c>
      <c r="AB54">
        <f t="shared" si="38"/>
        <v>-15.979760811589342</v>
      </c>
      <c r="AC54">
        <f t="shared" si="27"/>
        <v>-14.553345125210477</v>
      </c>
      <c r="AE54">
        <f t="shared" si="43"/>
        <v>0</v>
      </c>
      <c r="AF54">
        <f t="shared" si="44"/>
        <v>0</v>
      </c>
      <c r="AG54">
        <f t="shared" si="45"/>
        <v>-6.5625227403529381E-3</v>
      </c>
      <c r="AH54">
        <f t="shared" si="46"/>
        <v>-26.911694695771299</v>
      </c>
      <c r="AI54">
        <f t="shared" si="39"/>
        <v>-26.918257218511652</v>
      </c>
      <c r="AJ54">
        <f t="shared" si="47"/>
        <v>-1.4264156863788653</v>
      </c>
      <c r="AK54">
        <f t="shared" si="59"/>
        <v>-1.1185832568112541</v>
      </c>
      <c r="AL54">
        <f t="shared" si="40"/>
        <v>-29.463256161701771</v>
      </c>
      <c r="AN54">
        <f t="shared" si="48"/>
        <v>0</v>
      </c>
      <c r="AO54">
        <f t="shared" si="49"/>
        <v>0</v>
      </c>
      <c r="AP54">
        <f t="shared" si="50"/>
        <v>-3.3049855487728849E-5</v>
      </c>
      <c r="AQ54">
        <f t="shared" si="51"/>
        <v>-0.13553135826197321</v>
      </c>
      <c r="AR54">
        <f t="shared" si="52"/>
        <v>-0.13556440811746095</v>
      </c>
      <c r="AS54">
        <f t="shared" si="53"/>
        <v>-7.1836447911059987E-3</v>
      </c>
      <c r="AT54">
        <f t="shared" si="54"/>
        <v>-5.6333541918693313E-3</v>
      </c>
      <c r="AU54">
        <f t="shared" si="55"/>
        <v>-0.14838140710043629</v>
      </c>
      <c r="AW54">
        <v>51</v>
      </c>
      <c r="AX54">
        <f>IF(Z54&gt;0, (R54*SUMPRODUCT(K54:$K$98, X54:$X$98)-K54*$AZ$3)/Z54, 0)</f>
        <v>-55441.122648314762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0.73950958099999997</v>
      </c>
      <c r="Q55" s="5">
        <f t="shared" si="60"/>
        <v>25</v>
      </c>
      <c r="R55">
        <f t="shared" si="41"/>
        <v>50000</v>
      </c>
      <c r="S55">
        <f t="shared" si="42"/>
        <v>-199365.08248986379</v>
      </c>
      <c r="U55">
        <f t="shared" si="57"/>
        <v>0.73950958099999997</v>
      </c>
      <c r="V55">
        <f t="shared" si="58"/>
        <v>0.01</v>
      </c>
      <c r="W55">
        <f t="shared" si="34"/>
        <v>2.6250090961411752E-4</v>
      </c>
      <c r="X55">
        <f t="shared" si="35"/>
        <v>1.941219376808549E-4</v>
      </c>
      <c r="Y55">
        <f t="shared" si="36"/>
        <v>2.6250090961411752E-6</v>
      </c>
      <c r="Z55">
        <f t="shared" si="37"/>
        <v>6.5753962837121439E-5</v>
      </c>
      <c r="AB55">
        <f t="shared" si="38"/>
        <v>-14.553345125210477</v>
      </c>
      <c r="AC55">
        <f t="shared" si="27"/>
        <v>-13.109044225058154</v>
      </c>
      <c r="AE55">
        <f t="shared" si="43"/>
        <v>0</v>
      </c>
      <c r="AF55">
        <f t="shared" si="44"/>
        <v>0</v>
      </c>
      <c r="AG55">
        <f t="shared" si="45"/>
        <v>-1.643849070928036E-3</v>
      </c>
      <c r="AH55">
        <f t="shared" si="46"/>
        <v>-9.7060968840427453</v>
      </c>
      <c r="AI55">
        <f t="shared" si="39"/>
        <v>-9.707740733113674</v>
      </c>
      <c r="AJ55">
        <f t="shared" si="47"/>
        <v>-1.4443009001523226</v>
      </c>
      <c r="AK55">
        <f t="shared" si="59"/>
        <v>-1.0187341587647334</v>
      </c>
      <c r="AL55">
        <f t="shared" si="40"/>
        <v>-12.17077579203073</v>
      </c>
      <c r="AN55">
        <f t="shared" si="48"/>
        <v>0</v>
      </c>
      <c r="AO55">
        <f t="shared" si="49"/>
        <v>0</v>
      </c>
      <c r="AP55">
        <f t="shared" si="50"/>
        <v>-7.3916715616166505E-6</v>
      </c>
      <c r="AQ55">
        <f t="shared" si="51"/>
        <v>-4.3644079971144473E-2</v>
      </c>
      <c r="AR55">
        <f t="shared" si="52"/>
        <v>-4.3651471642706094E-2</v>
      </c>
      <c r="AS55">
        <f t="shared" si="53"/>
        <v>-6.4943905610788371E-3</v>
      </c>
      <c r="AT55">
        <f t="shared" si="54"/>
        <v>-4.5808027290106332E-3</v>
      </c>
      <c r="AU55">
        <f t="shared" si="55"/>
        <v>-5.4726664932795564E-2</v>
      </c>
      <c r="AW55">
        <v>52</v>
      </c>
      <c r="AX55">
        <f>IF(Z55&gt;0, (R55*SUMPRODUCT(K55:$K$98, X55:$X$98)-K55*$AZ$3)/Z55, 0)</f>
        <v>-199365.08248986379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0.74173968400000001</v>
      </c>
      <c r="Q56" s="5">
        <f t="shared" si="60"/>
        <v>25</v>
      </c>
      <c r="R56">
        <f t="shared" si="41"/>
        <v>50000</v>
      </c>
      <c r="S56">
        <f t="shared" si="42"/>
        <v>-719312.18761991989</v>
      </c>
      <c r="U56">
        <f t="shared" si="57"/>
        <v>0.74173968400000001</v>
      </c>
      <c r="V56">
        <f t="shared" si="58"/>
        <v>0.01</v>
      </c>
      <c r="W56">
        <f t="shared" si="34"/>
        <v>6.5753962837121439E-5</v>
      </c>
      <c r="X56">
        <f t="shared" si="35"/>
        <v>4.8772323616554202E-5</v>
      </c>
      <c r="Y56">
        <f t="shared" si="36"/>
        <v>6.5753962837121444E-7</v>
      </c>
      <c r="Z56">
        <f t="shared" si="37"/>
        <v>1.6324099592196023E-5</v>
      </c>
      <c r="AB56">
        <f t="shared" si="38"/>
        <v>-13.109044225058154</v>
      </c>
      <c r="AC56">
        <f t="shared" si="27"/>
        <v>-11.742123788587964</v>
      </c>
      <c r="AE56">
        <f t="shared" si="43"/>
        <v>0</v>
      </c>
      <c r="AF56">
        <f t="shared" si="44"/>
        <v>0</v>
      </c>
      <c r="AG56">
        <f t="shared" si="45"/>
        <v>-4.0810248980490055E-4</v>
      </c>
      <c r="AH56">
        <f t="shared" si="46"/>
        <v>-2.4386161808277103</v>
      </c>
      <c r="AI56">
        <f t="shared" si="39"/>
        <v>-2.4390242833175151</v>
      </c>
      <c r="AJ56">
        <f t="shared" si="47"/>
        <v>-1.3669204364701901</v>
      </c>
      <c r="AK56">
        <f t="shared" si="59"/>
        <v>-0.91763309575407093</v>
      </c>
      <c r="AL56">
        <f t="shared" si="40"/>
        <v>-4.723577815541776</v>
      </c>
      <c r="AN56">
        <f t="shared" si="48"/>
        <v>0</v>
      </c>
      <c r="AO56">
        <f t="shared" si="49"/>
        <v>0</v>
      </c>
      <c r="AP56">
        <f t="shared" si="50"/>
        <v>-1.6384452836206811E-6</v>
      </c>
      <c r="AQ56">
        <f t="shared" si="51"/>
        <v>-9.7905288006166456E-3</v>
      </c>
      <c r="AR56">
        <f t="shared" si="52"/>
        <v>-9.7921672459002664E-3</v>
      </c>
      <c r="AS56">
        <f t="shared" si="53"/>
        <v>-5.4878967861479878E-3</v>
      </c>
      <c r="AT56">
        <f t="shared" si="54"/>
        <v>-3.6841030265492101E-3</v>
      </c>
      <c r="AU56">
        <f t="shared" si="55"/>
        <v>-1.8964167058597464E-2</v>
      </c>
      <c r="AW56">
        <v>53</v>
      </c>
      <c r="AX56">
        <f>IF(Z56&gt;0, (R56*SUMPRODUCT(K56:$K$98, X56:$X$98)-K56*$AZ$3)/Z56, 0)</f>
        <v>-719312.18761991989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0.74414860599999999</v>
      </c>
      <c r="Q57" s="5">
        <f t="shared" si="60"/>
        <v>25</v>
      </c>
      <c r="R57">
        <f t="shared" si="41"/>
        <v>50000</v>
      </c>
      <c r="S57">
        <f t="shared" si="42"/>
        <v>-2614425.7369090873</v>
      </c>
      <c r="U57">
        <f t="shared" si="57"/>
        <v>0.74414860599999999</v>
      </c>
      <c r="V57">
        <f t="shared" si="58"/>
        <v>0.01</v>
      </c>
      <c r="W57">
        <f t="shared" si="34"/>
        <v>1.6324099592196023E-5</v>
      </c>
      <c r="X57">
        <f t="shared" si="35"/>
        <v>1.2147555955737839E-5</v>
      </c>
      <c r="Y57">
        <f t="shared" si="36"/>
        <v>1.6324099592196025E-7</v>
      </c>
      <c r="Z57">
        <f t="shared" si="37"/>
        <v>4.013302640536224E-6</v>
      </c>
      <c r="AB57">
        <f t="shared" si="38"/>
        <v>-11.742123788587964</v>
      </c>
      <c r="AC57">
        <f t="shared" si="27"/>
        <v>-10.492481713423103</v>
      </c>
      <c r="AE57">
        <f t="shared" si="43"/>
        <v>0</v>
      </c>
      <c r="AF57">
        <f t="shared" si="44"/>
        <v>0</v>
      </c>
      <c r="AG57">
        <f t="shared" si="45"/>
        <v>-1.0033256601340559E-4</v>
      </c>
      <c r="AH57">
        <f t="shared" si="46"/>
        <v>-0.60737779778689194</v>
      </c>
      <c r="AI57">
        <f t="shared" si="39"/>
        <v>-0.60747813035290532</v>
      </c>
      <c r="AJ57">
        <f t="shared" si="47"/>
        <v>-1.2496420751648607</v>
      </c>
      <c r="AK57">
        <f t="shared" si="59"/>
        <v>-0.82194866520115761</v>
      </c>
      <c r="AL57">
        <f t="shared" si="40"/>
        <v>-2.6790688707189236</v>
      </c>
      <c r="AN57">
        <f t="shared" si="48"/>
        <v>0</v>
      </c>
      <c r="AO57">
        <f t="shared" si="49"/>
        <v>0</v>
      </c>
      <c r="AP57">
        <f t="shared" si="50"/>
        <v>-3.596554080097052E-7</v>
      </c>
      <c r="AQ57">
        <f t="shared" si="51"/>
        <v>-2.1772263818100076E-3</v>
      </c>
      <c r="AR57">
        <f t="shared" si="52"/>
        <v>-2.1775860372180173E-3</v>
      </c>
      <c r="AS57">
        <f t="shared" si="53"/>
        <v>-4.4795079829759582E-3</v>
      </c>
      <c r="AT57">
        <f t="shared" si="54"/>
        <v>-2.9463841531418311E-3</v>
      </c>
      <c r="AU57">
        <f t="shared" si="55"/>
        <v>-9.6034781733358061E-3</v>
      </c>
      <c r="AW57">
        <v>54</v>
      </c>
      <c r="AX57">
        <f>IF(Z57&gt;0, (R57*SUMPRODUCT(K57:$K$98, X57:$X$98)-K57*$AZ$3)/Z57, 0)</f>
        <v>-2614425.7369090873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0.74680299299999997</v>
      </c>
      <c r="Q58" s="5">
        <f t="shared" si="60"/>
        <v>25</v>
      </c>
      <c r="R58">
        <f t="shared" si="41"/>
        <v>50000</v>
      </c>
      <c r="S58">
        <f t="shared" si="42"/>
        <v>-9600351.3399270922</v>
      </c>
      <c r="U58">
        <f t="shared" si="57"/>
        <v>0.74680299299999997</v>
      </c>
      <c r="V58">
        <f t="shared" si="58"/>
        <v>0.01</v>
      </c>
      <c r="W58">
        <f t="shared" si="34"/>
        <v>4.013302640536224E-6</v>
      </c>
      <c r="X58">
        <f t="shared" si="35"/>
        <v>2.9971464237672552E-6</v>
      </c>
      <c r="Y58">
        <f t="shared" si="36"/>
        <v>4.0133026405362243E-8</v>
      </c>
      <c r="Z58">
        <f t="shared" si="37"/>
        <v>9.7602319036360658E-7</v>
      </c>
      <c r="AB58">
        <f t="shared" si="38"/>
        <v>-10.492481713423103</v>
      </c>
      <c r="AC58">
        <f t="shared" si="27"/>
        <v>-9.3701655434071665</v>
      </c>
      <c r="AE58">
        <f t="shared" si="43"/>
        <v>0</v>
      </c>
      <c r="AF58">
        <f t="shared" si="44"/>
        <v>0</v>
      </c>
      <c r="AG58">
        <f t="shared" si="45"/>
        <v>-2.4400579759090166E-5</v>
      </c>
      <c r="AH58">
        <f t="shared" si="46"/>
        <v>-0.14985732118836276</v>
      </c>
      <c r="AI58">
        <f t="shared" si="39"/>
        <v>-0.14988172176812184</v>
      </c>
      <c r="AJ58">
        <f t="shared" si="47"/>
        <v>-1.122316170015937</v>
      </c>
      <c r="AK58">
        <f t="shared" si="59"/>
        <v>-0.7344737199396173</v>
      </c>
      <c r="AL58">
        <f t="shared" si="40"/>
        <v>-2.006671611723676</v>
      </c>
      <c r="AN58">
        <f t="shared" si="48"/>
        <v>0</v>
      </c>
      <c r="AO58">
        <f t="shared" si="49"/>
        <v>0</v>
      </c>
      <c r="AP58">
        <f t="shared" si="50"/>
        <v>-7.8095641767253688E-8</v>
      </c>
      <c r="AQ58">
        <f t="shared" si="51"/>
        <v>-4.7962809848265E-4</v>
      </c>
      <c r="AR58">
        <f t="shared" si="52"/>
        <v>-4.7970619412441722E-4</v>
      </c>
      <c r="AS58">
        <f t="shared" si="53"/>
        <v>-3.5920458623737621E-3</v>
      </c>
      <c r="AT58">
        <f t="shared" si="54"/>
        <v>-2.3507308877977798E-3</v>
      </c>
      <c r="AU58">
        <f t="shared" si="55"/>
        <v>-6.4224829442959593E-3</v>
      </c>
      <c r="AW58">
        <v>55</v>
      </c>
      <c r="AX58">
        <f>IF(Z58&gt;0, (R58*SUMPRODUCT(K58:$K$98, X58:$X$98)-K58*$AZ$3)/Z58, 0)</f>
        <v>-9600351.3399270922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0.74973846</v>
      </c>
      <c r="Q59" s="5">
        <f t="shared" si="60"/>
        <v>25</v>
      </c>
      <c r="R59">
        <f t="shared" si="41"/>
        <v>50000</v>
      </c>
      <c r="S59">
        <f t="shared" si="42"/>
        <v>-35678479.429894015</v>
      </c>
      <c r="U59">
        <f t="shared" si="57"/>
        <v>0.74973846</v>
      </c>
      <c r="V59">
        <f t="shared" si="58"/>
        <v>0.01</v>
      </c>
      <c r="W59">
        <f t="shared" si="34"/>
        <v>9.7602319036360658E-7</v>
      </c>
      <c r="X59">
        <f t="shared" si="35"/>
        <v>7.3176212366749728E-7</v>
      </c>
      <c r="Y59">
        <f t="shared" si="36"/>
        <v>9.7602319036360665E-9</v>
      </c>
      <c r="Z59">
        <f t="shared" si="37"/>
        <v>2.3450083479247322E-7</v>
      </c>
      <c r="AB59">
        <f t="shared" si="38"/>
        <v>-9.3701655434071665</v>
      </c>
      <c r="AC59">
        <f t="shared" si="27"/>
        <v>-8.3666332104362304</v>
      </c>
      <c r="AE59">
        <f t="shared" si="43"/>
        <v>0</v>
      </c>
      <c r="AF59">
        <f t="shared" si="44"/>
        <v>0</v>
      </c>
      <c r="AG59">
        <f t="shared" si="45"/>
        <v>-5.8625208698118307E-6</v>
      </c>
      <c r="AH59">
        <f t="shared" si="46"/>
        <v>-3.6588106183374866E-2</v>
      </c>
      <c r="AI59">
        <f t="shared" si="39"/>
        <v>-3.6593968704244681E-2</v>
      </c>
      <c r="AJ59">
        <f t="shared" si="47"/>
        <v>-1.003532332970936</v>
      </c>
      <c r="AK59">
        <f t="shared" si="59"/>
        <v>-0.65591158803850169</v>
      </c>
      <c r="AL59">
        <f t="shared" si="40"/>
        <v>-1.6960378897136823</v>
      </c>
      <c r="AN59">
        <f t="shared" si="48"/>
        <v>0</v>
      </c>
      <c r="AO59">
        <f t="shared" si="49"/>
        <v>0</v>
      </c>
      <c r="AP59">
        <f t="shared" si="50"/>
        <v>-1.6753017105614897E-8</v>
      </c>
      <c r="AQ59">
        <f t="shared" si="51"/>
        <v>-1.0455590391302224E-4</v>
      </c>
      <c r="AR59">
        <f t="shared" si="52"/>
        <v>-1.0457265693012786E-4</v>
      </c>
      <c r="AS59">
        <f t="shared" si="53"/>
        <v>-2.8677414910148265E-3</v>
      </c>
      <c r="AT59">
        <f t="shared" si="54"/>
        <v>-1.8743639977068002E-3</v>
      </c>
      <c r="AU59">
        <f t="shared" si="55"/>
        <v>-4.8466781456517546E-3</v>
      </c>
      <c r="AW59">
        <v>56</v>
      </c>
      <c r="AX59">
        <f>IF(Z59&gt;0, (R59*SUMPRODUCT(K59:$K$98, X59:$X$98)-K59*$AZ$3)/Z59, 0)</f>
        <v>-35678479.429894015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0.75265391500000001</v>
      </c>
      <c r="Q60" s="5">
        <f t="shared" si="60"/>
        <v>25</v>
      </c>
      <c r="R60">
        <f t="shared" si="41"/>
        <v>50000</v>
      </c>
      <c r="S60">
        <f t="shared" si="42"/>
        <v>-134218225.0171597</v>
      </c>
      <c r="U60">
        <f t="shared" si="57"/>
        <v>0.75265391500000001</v>
      </c>
      <c r="V60">
        <f t="shared" si="58"/>
        <v>0.01</v>
      </c>
      <c r="W60">
        <f t="shared" si="34"/>
        <v>2.3450083479247322E-7</v>
      </c>
      <c r="X60">
        <f t="shared" si="35"/>
        <v>1.7649797137732319E-7</v>
      </c>
      <c r="Y60">
        <f t="shared" si="36"/>
        <v>2.3450083479247323E-9</v>
      </c>
      <c r="Z60">
        <f t="shared" si="37"/>
        <v>5.5657855067225304E-8</v>
      </c>
      <c r="AB60">
        <f t="shared" si="38"/>
        <v>-8.3666332104362304</v>
      </c>
      <c r="AC60">
        <f t="shared" si="27"/>
        <v>-7.4702985153853083</v>
      </c>
      <c r="AE60">
        <f t="shared" si="43"/>
        <v>0</v>
      </c>
      <c r="AF60">
        <f t="shared" si="44"/>
        <v>0</v>
      </c>
      <c r="AG60">
        <f t="shared" si="45"/>
        <v>-1.3914463766806325E-6</v>
      </c>
      <c r="AH60">
        <f t="shared" si="46"/>
        <v>-8.8248985688661585E-3</v>
      </c>
      <c r="AI60">
        <f t="shared" si="39"/>
        <v>-8.8262900152428388E-3</v>
      </c>
      <c r="AJ60">
        <f t="shared" si="47"/>
        <v>-0.89633469505092211</v>
      </c>
      <c r="AK60">
        <f t="shared" si="59"/>
        <v>-0.5856643247305362</v>
      </c>
      <c r="AL60">
        <f t="shared" si="40"/>
        <v>-1.4908253097967012</v>
      </c>
      <c r="AN60">
        <f t="shared" si="48"/>
        <v>0</v>
      </c>
      <c r="AO60">
        <f t="shared" si="49"/>
        <v>0</v>
      </c>
      <c r="AP60">
        <f t="shared" si="50"/>
        <v>-3.5502348410318988E-9</v>
      </c>
      <c r="AQ60">
        <f t="shared" si="51"/>
        <v>-2.2516471272505391E-5</v>
      </c>
      <c r="AR60">
        <f t="shared" si="52"/>
        <v>-2.2520021507346422E-5</v>
      </c>
      <c r="AS60">
        <f t="shared" si="53"/>
        <v>-2.2869718279670869E-3</v>
      </c>
      <c r="AT60">
        <f t="shared" si="54"/>
        <v>-1.4943054404783593E-3</v>
      </c>
      <c r="AU60">
        <f t="shared" si="55"/>
        <v>-3.8037972899527929E-3</v>
      </c>
      <c r="AW60">
        <v>57</v>
      </c>
      <c r="AX60">
        <f>IF(Z60&gt;0, (R60*SUMPRODUCT(K60:$K$98, X60:$X$98)-K60*$AZ$3)/Z60, 0)</f>
        <v>-134218225.0171597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0.755802533</v>
      </c>
      <c r="Q61" s="5">
        <f t="shared" si="60"/>
        <v>25</v>
      </c>
      <c r="R61">
        <f t="shared" si="41"/>
        <v>50000</v>
      </c>
      <c r="S61">
        <f t="shared" si="42"/>
        <v>-511696612.20265645</v>
      </c>
      <c r="U61">
        <f t="shared" si="57"/>
        <v>0.755802533</v>
      </c>
      <c r="V61">
        <f t="shared" si="58"/>
        <v>0.01</v>
      </c>
      <c r="W61">
        <f t="shared" si="34"/>
        <v>5.5657855067225304E-8</v>
      </c>
      <c r="X61">
        <f t="shared" si="35"/>
        <v>4.2066347841155772E-8</v>
      </c>
      <c r="Y61">
        <f t="shared" si="36"/>
        <v>5.56578550672253E-10</v>
      </c>
      <c r="Z61">
        <f t="shared" si="37"/>
        <v>1.3034928675397279E-8</v>
      </c>
      <c r="AB61">
        <f t="shared" si="38"/>
        <v>-7.4702985153853083</v>
      </c>
      <c r="AC61">
        <f t="shared" si="27"/>
        <v>-6.6699288435040476</v>
      </c>
      <c r="AE61">
        <f t="shared" si="43"/>
        <v>0</v>
      </c>
      <c r="AF61">
        <f t="shared" si="44"/>
        <v>0</v>
      </c>
      <c r="AG61">
        <f t="shared" si="45"/>
        <v>-3.2587321688493197E-7</v>
      </c>
      <c r="AH61">
        <f t="shared" si="46"/>
        <v>-2.1033173920577885E-3</v>
      </c>
      <c r="AI61">
        <f t="shared" si="39"/>
        <v>-2.1036432652746734E-3</v>
      </c>
      <c r="AJ61">
        <f t="shared" si="47"/>
        <v>-0.80036967188126074</v>
      </c>
      <c r="AK61">
        <f t="shared" si="59"/>
        <v>-0.52292089607697168</v>
      </c>
      <c r="AL61">
        <f t="shared" si="40"/>
        <v>-1.3253942112235071</v>
      </c>
      <c r="AN61">
        <f t="shared" si="48"/>
        <v>0</v>
      </c>
      <c r="AO61">
        <f t="shared" si="49"/>
        <v>0</v>
      </c>
      <c r="AP61">
        <f t="shared" si="50"/>
        <v>-7.4237143484358777E-10</v>
      </c>
      <c r="AQ61">
        <f t="shared" si="51"/>
        <v>-4.7915651528513602E-6</v>
      </c>
      <c r="AR61">
        <f t="shared" si="52"/>
        <v>-4.7923075242862036E-6</v>
      </c>
      <c r="AS61">
        <f t="shared" si="53"/>
        <v>-1.8233213131154287E-3</v>
      </c>
      <c r="AT61">
        <f t="shared" si="54"/>
        <v>-1.1912655468934493E-3</v>
      </c>
      <c r="AU61">
        <f t="shared" si="55"/>
        <v>-3.0193791675331644E-3</v>
      </c>
      <c r="AW61">
        <v>58</v>
      </c>
      <c r="AX61">
        <f>IF(Z61&gt;0, (R61*SUMPRODUCT(K61:$K$98, X61:$X$98)-K61*$AZ$3)/Z61, 0)</f>
        <v>-511696612.20265645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0.75910169800000005</v>
      </c>
      <c r="Q62" s="5">
        <f t="shared" si="60"/>
        <v>25</v>
      </c>
      <c r="R62">
        <f t="shared" si="41"/>
        <v>50000</v>
      </c>
      <c r="S62">
        <f t="shared" si="42"/>
        <v>-1978673247.1018844</v>
      </c>
      <c r="U62">
        <f t="shared" si="57"/>
        <v>0.75910169800000005</v>
      </c>
      <c r="V62">
        <f t="shared" si="58"/>
        <v>0.01</v>
      </c>
      <c r="W62">
        <f t="shared" si="34"/>
        <v>1.3034928675397279E-8</v>
      </c>
      <c r="X62">
        <f t="shared" si="35"/>
        <v>9.8948364908029653E-9</v>
      </c>
      <c r="Y62">
        <f t="shared" si="36"/>
        <v>1.3034928675397278E-10</v>
      </c>
      <c r="Z62">
        <f t="shared" si="37"/>
        <v>3.0097428978403407E-9</v>
      </c>
      <c r="AB62">
        <f t="shared" si="38"/>
        <v>-6.6699288435040476</v>
      </c>
      <c r="AC62">
        <f t="shared" si="27"/>
        <v>-5.9552977526115818</v>
      </c>
      <c r="AE62">
        <f t="shared" si="43"/>
        <v>0</v>
      </c>
      <c r="AF62">
        <f t="shared" si="44"/>
        <v>0</v>
      </c>
      <c r="AG62">
        <f t="shared" si="45"/>
        <v>-7.5243572446008512E-8</v>
      </c>
      <c r="AH62">
        <f t="shared" si="46"/>
        <v>-4.9474182454014822E-4</v>
      </c>
      <c r="AI62">
        <f t="shared" si="39"/>
        <v>-4.9481706811259428E-4</v>
      </c>
      <c r="AJ62">
        <f t="shared" si="47"/>
        <v>-0.71463109089246579</v>
      </c>
      <c r="AK62">
        <f t="shared" si="59"/>
        <v>-0.46689501904528335</v>
      </c>
      <c r="AL62">
        <f t="shared" si="40"/>
        <v>-1.1820209270058617</v>
      </c>
      <c r="AN62">
        <f t="shared" si="48"/>
        <v>0</v>
      </c>
      <c r="AO62">
        <f t="shared" si="49"/>
        <v>0</v>
      </c>
      <c r="AP62">
        <f t="shared" si="50"/>
        <v>-1.5304669978454288E-10</v>
      </c>
      <c r="AQ62">
        <f t="shared" si="51"/>
        <v>-1.0063132441722568E-6</v>
      </c>
      <c r="AR62">
        <f t="shared" si="52"/>
        <v>-1.0064662908720415E-6</v>
      </c>
      <c r="AS62">
        <f t="shared" si="53"/>
        <v>-1.4535717333596845E-3</v>
      </c>
      <c r="AT62">
        <f t="shared" si="54"/>
        <v>-9.496723705137225E-4</v>
      </c>
      <c r="AU62">
        <f t="shared" si="55"/>
        <v>-2.4042505701642792E-3</v>
      </c>
      <c r="AW62">
        <v>59</v>
      </c>
      <c r="AX62">
        <f>IF(Z62&gt;0, (R62*SUMPRODUCT(K62:$K$98, X62:$X$98)-K62*$AZ$3)/Z62, 0)</f>
        <v>-1978673247.1018844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0.76251046700000003</v>
      </c>
      <c r="Q63" s="5">
        <f t="shared" si="60"/>
        <v>25</v>
      </c>
      <c r="R63">
        <f t="shared" si="41"/>
        <v>50000</v>
      </c>
      <c r="S63">
        <f t="shared" si="42"/>
        <v>-7765952164.8088741</v>
      </c>
      <c r="U63">
        <f t="shared" si="57"/>
        <v>0.76251046700000003</v>
      </c>
      <c r="V63">
        <f t="shared" si="58"/>
        <v>0.01</v>
      </c>
      <c r="W63">
        <f t="shared" si="34"/>
        <v>3.0097428978403407E-9</v>
      </c>
      <c r="X63">
        <f t="shared" si="35"/>
        <v>2.2949604625821718E-9</v>
      </c>
      <c r="Y63">
        <f t="shared" si="36"/>
        <v>3.0097428978403407E-11</v>
      </c>
      <c r="Z63">
        <f t="shared" si="37"/>
        <v>6.8468500627976558E-10</v>
      </c>
      <c r="AB63">
        <f t="shared" si="38"/>
        <v>-5.9552977526115818</v>
      </c>
      <c r="AC63">
        <f t="shared" si="27"/>
        <v>-5.3172310067305233</v>
      </c>
      <c r="AE63">
        <f t="shared" si="43"/>
        <v>0</v>
      </c>
      <c r="AF63">
        <f t="shared" si="44"/>
        <v>0</v>
      </c>
      <c r="AG63">
        <f t="shared" si="45"/>
        <v>-1.7117125156994139E-8</v>
      </c>
      <c r="AH63">
        <f t="shared" si="46"/>
        <v>-1.1474802312910859E-4</v>
      </c>
      <c r="AI63">
        <f t="shared" si="39"/>
        <v>-1.1476514025426559E-4</v>
      </c>
      <c r="AJ63">
        <f t="shared" si="47"/>
        <v>-0.63806674588105849</v>
      </c>
      <c r="AK63">
        <f t="shared" si="59"/>
        <v>-0.41687084268281077</v>
      </c>
      <c r="AL63">
        <f t="shared" si="40"/>
        <v>-1.0550523537041234</v>
      </c>
      <c r="AN63">
        <f t="shared" si="48"/>
        <v>0</v>
      </c>
      <c r="AO63">
        <f t="shared" si="49"/>
        <v>0</v>
      </c>
      <c r="AP63">
        <f t="shared" si="50"/>
        <v>-3.1086180590336474E-11</v>
      </c>
      <c r="AQ63">
        <f t="shared" si="51"/>
        <v>-2.0839234022414394E-7</v>
      </c>
      <c r="AR63">
        <f t="shared" si="52"/>
        <v>-2.0842342640473428E-7</v>
      </c>
      <c r="AS63">
        <f t="shared" si="53"/>
        <v>-1.1587844284145002E-3</v>
      </c>
      <c r="AT63">
        <f t="shared" si="54"/>
        <v>-7.5707352605227187E-4</v>
      </c>
      <c r="AU63">
        <f t="shared" si="55"/>
        <v>-1.9160663778931765E-3</v>
      </c>
      <c r="AW63">
        <v>60</v>
      </c>
      <c r="AX63">
        <f>IF(Z63&gt;0, (R63*SUMPRODUCT(K63:$K$98, X63:$X$98)-K63*$AZ$3)/Z63, 0)</f>
        <v>-7765952164.8088741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0.76616800500000004</v>
      </c>
      <c r="Q64" s="5">
        <f t="shared" si="60"/>
        <v>25</v>
      </c>
      <c r="R64">
        <f t="shared" si="41"/>
        <v>50000</v>
      </c>
      <c r="S64">
        <f t="shared" si="42"/>
        <v>-30978083025.482548</v>
      </c>
      <c r="U64">
        <f t="shared" si="57"/>
        <v>0.76616800500000004</v>
      </c>
      <c r="V64">
        <f t="shared" si="58"/>
        <v>0.01</v>
      </c>
      <c r="W64">
        <f t="shared" si="34"/>
        <v>6.8468500627976558E-10</v>
      </c>
      <c r="X64">
        <f t="shared" si="35"/>
        <v>5.2458374531478048E-10</v>
      </c>
      <c r="Y64">
        <f t="shared" si="36"/>
        <v>6.8468500627976563E-12</v>
      </c>
      <c r="Z64">
        <f t="shared" si="37"/>
        <v>1.5325441090218745E-10</v>
      </c>
      <c r="AB64">
        <f t="shared" si="38"/>
        <v>-5.3172310067305233</v>
      </c>
      <c r="AC64">
        <f t="shared" si="27"/>
        <v>-4.7475278649493804</v>
      </c>
      <c r="AE64">
        <f t="shared" si="43"/>
        <v>0</v>
      </c>
      <c r="AF64">
        <f t="shared" si="44"/>
        <v>0</v>
      </c>
      <c r="AG64">
        <f t="shared" si="45"/>
        <v>-3.8313602725546862E-9</v>
      </c>
      <c r="AH64">
        <f t="shared" si="46"/>
        <v>-2.6229187265739024E-5</v>
      </c>
      <c r="AI64">
        <f t="shared" si="39"/>
        <v>-2.6233018626011579E-5</v>
      </c>
      <c r="AJ64">
        <f t="shared" si="47"/>
        <v>-0.5697031417811429</v>
      </c>
      <c r="AK64">
        <f t="shared" si="59"/>
        <v>-0.37220617047113669</v>
      </c>
      <c r="AL64">
        <f t="shared" si="40"/>
        <v>-0.94193554527090562</v>
      </c>
      <c r="AN64">
        <f t="shared" si="48"/>
        <v>0</v>
      </c>
      <c r="AO64">
        <f t="shared" si="49"/>
        <v>0</v>
      </c>
      <c r="AP64">
        <f t="shared" si="50"/>
        <v>-6.2125730522011512E-12</v>
      </c>
      <c r="AQ64">
        <f t="shared" si="51"/>
        <v>-4.2530780296371099E-8</v>
      </c>
      <c r="AR64">
        <f t="shared" si="52"/>
        <v>-4.25369928694233E-8</v>
      </c>
      <c r="AS64">
        <f t="shared" si="53"/>
        <v>-9.237769707373146E-4</v>
      </c>
      <c r="AT64">
        <f t="shared" si="54"/>
        <v>-6.035344786279079E-4</v>
      </c>
      <c r="AU64">
        <f t="shared" si="55"/>
        <v>-1.5273539863580919E-3</v>
      </c>
      <c r="AW64">
        <v>61</v>
      </c>
      <c r="AX64">
        <f>IF(Z64&gt;0, (R64*SUMPRODUCT(K64:$K$98, X64:$X$98)-K64*$AZ$3)/Z64, 0)</f>
        <v>-30978083025.482548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0.76992945700000004</v>
      </c>
      <c r="Q65" s="5">
        <f t="shared" si="60"/>
        <v>25</v>
      </c>
      <c r="R65">
        <f t="shared" si="41"/>
        <v>50000</v>
      </c>
      <c r="S65">
        <f t="shared" si="42"/>
        <v>-125682440569.40422</v>
      </c>
      <c r="U65">
        <f t="shared" si="57"/>
        <v>0.76992945700000004</v>
      </c>
      <c r="V65">
        <f t="shared" si="58"/>
        <v>0.01</v>
      </c>
      <c r="W65">
        <f t="shared" si="34"/>
        <v>1.5325441090218745E-10</v>
      </c>
      <c r="X65">
        <f t="shared" si="35"/>
        <v>1.1799508536877607E-10</v>
      </c>
      <c r="Y65">
        <f t="shared" si="36"/>
        <v>1.5325441090218746E-12</v>
      </c>
      <c r="Z65">
        <f t="shared" si="37"/>
        <v>3.3726781424389504E-11</v>
      </c>
      <c r="AB65">
        <f t="shared" si="38"/>
        <v>-4.7475278649493804</v>
      </c>
      <c r="AC65">
        <f t="shared" si="27"/>
        <v>-4.23886420196812</v>
      </c>
      <c r="AE65">
        <f t="shared" si="43"/>
        <v>0</v>
      </c>
      <c r="AF65">
        <f t="shared" si="44"/>
        <v>0</v>
      </c>
      <c r="AG65">
        <f t="shared" si="45"/>
        <v>-8.4316953560973757E-10</v>
      </c>
      <c r="AH65">
        <f t="shared" si="46"/>
        <v>-5.8997542684388033E-6</v>
      </c>
      <c r="AI65">
        <f t="shared" si="39"/>
        <v>-5.9005974379744129E-6</v>
      </c>
      <c r="AJ65">
        <f t="shared" si="47"/>
        <v>-0.50866366298126042</v>
      </c>
      <c r="AK65">
        <f t="shared" si="59"/>
        <v>-0.33232695054645667</v>
      </c>
      <c r="AL65">
        <f t="shared" si="40"/>
        <v>-0.84099651412515508</v>
      </c>
      <c r="AN65">
        <f t="shared" si="48"/>
        <v>0</v>
      </c>
      <c r="AO65">
        <f t="shared" si="49"/>
        <v>0</v>
      </c>
      <c r="AP65">
        <f t="shared" si="50"/>
        <v>-1.2207181473438162E-12</v>
      </c>
      <c r="AQ65">
        <f t="shared" si="51"/>
        <v>-8.5415053511679724E-9</v>
      </c>
      <c r="AR65">
        <f t="shared" si="52"/>
        <v>-8.5427260693153161E-9</v>
      </c>
      <c r="AS65">
        <f t="shared" si="53"/>
        <v>-7.3642955309880203E-4</v>
      </c>
      <c r="AT65">
        <f t="shared" si="54"/>
        <v>-4.8113400953240691E-4</v>
      </c>
      <c r="AU65">
        <f t="shared" si="55"/>
        <v>-1.2175721053572783E-3</v>
      </c>
      <c r="AW65">
        <v>62</v>
      </c>
      <c r="AX65">
        <f>IF(Z65&gt;0, (R65*SUMPRODUCT(K65:$K$98, X65:$X$98)-K65*$AZ$3)/Z65, 0)</f>
        <v>-125682440569.40422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0.77391342299999999</v>
      </c>
      <c r="Q66" s="5">
        <f t="shared" si="60"/>
        <v>25</v>
      </c>
      <c r="R66">
        <f t="shared" si="41"/>
        <v>50000</v>
      </c>
      <c r="S66">
        <f t="shared" si="42"/>
        <v>-519312520803.13385</v>
      </c>
      <c r="U66">
        <f t="shared" si="57"/>
        <v>0.77391342299999999</v>
      </c>
      <c r="V66">
        <f t="shared" si="58"/>
        <v>0.01</v>
      </c>
      <c r="W66">
        <f t="shared" si="34"/>
        <v>3.3726781424389504E-11</v>
      </c>
      <c r="X66">
        <f t="shared" si="35"/>
        <v>2.6101608858922095E-11</v>
      </c>
      <c r="Y66">
        <f t="shared" si="36"/>
        <v>3.3726781424389503E-13</v>
      </c>
      <c r="Z66">
        <f t="shared" si="37"/>
        <v>7.2879047512235136E-12</v>
      </c>
      <c r="AB66">
        <f t="shared" si="38"/>
        <v>-4.23886420196812</v>
      </c>
      <c r="AC66">
        <f t="shared" si="27"/>
        <v>-3.7847001877310191</v>
      </c>
      <c r="AE66">
        <f t="shared" si="43"/>
        <v>0</v>
      </c>
      <c r="AF66">
        <f t="shared" si="44"/>
        <v>0</v>
      </c>
      <c r="AG66">
        <f t="shared" si="45"/>
        <v>-1.8219761878058784E-10</v>
      </c>
      <c r="AH66">
        <f t="shared" si="46"/>
        <v>-1.3050804429461047E-6</v>
      </c>
      <c r="AI66">
        <f t="shared" si="39"/>
        <v>-1.3052626405648852E-6</v>
      </c>
      <c r="AJ66">
        <f t="shared" si="47"/>
        <v>-0.45416401423710084</v>
      </c>
      <c r="AK66">
        <f t="shared" si="59"/>
        <v>-0.29672049413776841</v>
      </c>
      <c r="AL66">
        <f t="shared" si="40"/>
        <v>-0.75088581363750984</v>
      </c>
      <c r="AN66">
        <f t="shared" si="48"/>
        <v>0</v>
      </c>
      <c r="AO66">
        <f t="shared" si="49"/>
        <v>0</v>
      </c>
      <c r="AP66">
        <f t="shared" si="50"/>
        <v>-2.3551857673330974E-13</v>
      </c>
      <c r="AQ66">
        <f t="shared" si="51"/>
        <v>-1.6870181427304839E-9</v>
      </c>
      <c r="AR66">
        <f t="shared" si="52"/>
        <v>-1.6872536613072172E-9</v>
      </c>
      <c r="AS66">
        <f t="shared" si="53"/>
        <v>-5.8707716902392938E-4</v>
      </c>
      <c r="AT66">
        <f t="shared" si="54"/>
        <v>-3.83557090013831E-4</v>
      </c>
      <c r="AU66">
        <f t="shared" si="55"/>
        <v>-9.7063594629142171E-4</v>
      </c>
      <c r="AW66">
        <v>63</v>
      </c>
      <c r="AX66">
        <f>IF(Z66&gt;0, (R66*SUMPRODUCT(K66:$K$98, X66:$X$98)-K66*$AZ$3)/Z66, 0)</f>
        <v>-519312520803.13385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1">$C$6</f>
        <v>50000</v>
      </c>
      <c r="S67">
        <f t="shared" ref="S67:S89" si="62">AX67</f>
        <v>-2188483055604.3818</v>
      </c>
      <c r="U67">
        <f t="shared" si="57"/>
        <v>0.77813091899999998</v>
      </c>
      <c r="V67">
        <f t="shared" si="58"/>
        <v>0.01</v>
      </c>
      <c r="W67">
        <f t="shared" si="34"/>
        <v>7.2879047512235136E-12</v>
      </c>
      <c r="X67">
        <f t="shared" si="35"/>
        <v>5.6709440216540193E-12</v>
      </c>
      <c r="Y67">
        <f t="shared" si="36"/>
        <v>7.2879047512235143E-14</v>
      </c>
      <c r="Z67">
        <f t="shared" si="37"/>
        <v>1.5440816820572592E-12</v>
      </c>
      <c r="AB67">
        <f t="shared" si="38"/>
        <v>-3.7847001877310191</v>
      </c>
      <c r="AC67">
        <f t="shared" si="27"/>
        <v>-3.3791965976514242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-3.8602042051431477E-11</v>
      </c>
      <c r="AH67">
        <f t="shared" ref="AH67:AH89" si="66">-X67*R67</f>
        <v>-2.8354720108270094E-7</v>
      </c>
      <c r="AI67">
        <f t="shared" si="39"/>
        <v>-2.8358580312475237E-7</v>
      </c>
      <c r="AJ67">
        <f t="shared" ref="AJ67:AJ89" si="67">AB67-AC67</f>
        <v>-0.40550359007959491</v>
      </c>
      <c r="AK67">
        <f t="shared" si="59"/>
        <v>-0.26492901314117134</v>
      </c>
      <c r="AL67">
        <f t="shared" si="40"/>
        <v>-0.67043288680656943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-4.45527717954592E-14</v>
      </c>
      <c r="AQ67">
        <f t="shared" ref="AQ67:AQ89" si="71">AH67*$K67</f>
        <v>-3.2725765456261125E-10</v>
      </c>
      <c r="AR67">
        <f t="shared" ref="AR67:AR89" si="72">AI67*$K67</f>
        <v>-3.2730220733440672E-10</v>
      </c>
      <c r="AS67">
        <f t="shared" ref="AS67:AS89" si="73">AJ67*$K67</f>
        <v>-4.6801433165077005E-4</v>
      </c>
      <c r="AT67">
        <f t="shared" ref="AT67:AT89" si="74">AK67*$K67</f>
        <v>-3.0576936444835345E-4</v>
      </c>
      <c r="AU67">
        <f t="shared" ref="AU67:AU89" si="75">AL67*$K67</f>
        <v>-7.7378402340133091E-4</v>
      </c>
      <c r="AW67">
        <v>64</v>
      </c>
      <c r="AX67">
        <f>IF(Z67&gt;0, (R67*SUMPRODUCT(K67:$K$98, X67:$X$98)-K67*$AZ$3)/Z67, 0)</f>
        <v>-2188483055604.3818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0.78242625899999996</v>
      </c>
      <c r="Q68" s="5">
        <f t="shared" si="60"/>
        <v>25</v>
      </c>
      <c r="R68">
        <f t="shared" si="61"/>
        <v>50000</v>
      </c>
      <c r="S68">
        <f t="shared" si="62"/>
        <v>-9413535252525.6484</v>
      </c>
      <c r="U68">
        <f t="shared" ref="U68:U89" si="77">M68</f>
        <v>0.78242625899999996</v>
      </c>
      <c r="V68">
        <f t="shared" ref="V68:V89" si="78">$C$10</f>
        <v>0.01</v>
      </c>
      <c r="W68">
        <f t="shared" si="34"/>
        <v>1.5440816820572592E-12</v>
      </c>
      <c r="X68">
        <f t="shared" si="35"/>
        <v>1.2081300540824886E-12</v>
      </c>
      <c r="Y68">
        <f t="shared" si="36"/>
        <v>1.5440816820572593E-14</v>
      </c>
      <c r="Z68">
        <f t="shared" si="37"/>
        <v>3.2051081115419802E-13</v>
      </c>
      <c r="AB68">
        <f t="shared" si="38"/>
        <v>-3.3791965976514242</v>
      </c>
      <c r="AC68">
        <f t="shared" ref="AC68:AC89" si="79">S68*Z68</f>
        <v>-3.0171398196156338</v>
      </c>
      <c r="AE68">
        <f t="shared" si="63"/>
        <v>0</v>
      </c>
      <c r="AF68">
        <f t="shared" si="64"/>
        <v>0</v>
      </c>
      <c r="AG68">
        <f t="shared" si="65"/>
        <v>-8.0127702788549498E-12</v>
      </c>
      <c r="AH68">
        <f t="shared" si="66"/>
        <v>-6.0406502704124433E-8</v>
      </c>
      <c r="AI68">
        <f t="shared" si="39"/>
        <v>-6.0414515474403291E-8</v>
      </c>
      <c r="AJ68">
        <f t="shared" si="67"/>
        <v>-0.36205677803579039</v>
      </c>
      <c r="AK68">
        <f t="shared" ref="AK68:AK89" si="80">G68*SUM(AB68:AB68, AE68:AF68)</f>
        <v>-0.23654376183559972</v>
      </c>
      <c r="AL68">
        <f t="shared" si="40"/>
        <v>-0.59860060028590567</v>
      </c>
      <c r="AN68">
        <f t="shared" si="68"/>
        <v>0</v>
      </c>
      <c r="AO68">
        <f t="shared" si="69"/>
        <v>0</v>
      </c>
      <c r="AP68">
        <f t="shared" si="70"/>
        <v>-8.2571299227703171E-15</v>
      </c>
      <c r="AQ68">
        <f t="shared" si="71"/>
        <v>-6.2248676007146158E-11</v>
      </c>
      <c r="AR68">
        <f t="shared" si="72"/>
        <v>-6.2256933137068927E-11</v>
      </c>
      <c r="AS68">
        <f t="shared" si="73"/>
        <v>-3.7309816101309119E-4</v>
      </c>
      <c r="AT68">
        <f t="shared" si="74"/>
        <v>-2.4375746538642817E-4</v>
      </c>
      <c r="AU68">
        <f t="shared" si="75"/>
        <v>-6.1685568865645264E-4</v>
      </c>
      <c r="AW68">
        <v>65</v>
      </c>
      <c r="AX68">
        <f>IF(Z68&gt;0, (R68*SUMPRODUCT(K68:$K$98, X68:$X$98)-K68*$AZ$3)/Z68, 0)</f>
        <v>-9413535252525.6484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0.78691510499999995</v>
      </c>
      <c r="Q69" s="5">
        <f t="shared" ref="Q69:Q89" si="81">$C$8</f>
        <v>25</v>
      </c>
      <c r="R69">
        <f t="shared" si="61"/>
        <v>50000</v>
      </c>
      <c r="S69">
        <f t="shared" si="62"/>
        <v>-41386348255608.633</v>
      </c>
      <c r="U69">
        <f t="shared" si="77"/>
        <v>0.78691510499999995</v>
      </c>
      <c r="V69">
        <f t="shared" si="78"/>
        <v>0.01</v>
      </c>
      <c r="W69">
        <f t="shared" si="34"/>
        <v>3.2051081115419802E-13</v>
      </c>
      <c r="X69">
        <f t="shared" si="35"/>
        <v>2.522147986130409E-13</v>
      </c>
      <c r="Y69">
        <f t="shared" si="36"/>
        <v>3.2051081115419802E-15</v>
      </c>
      <c r="Z69">
        <f t="shared" si="37"/>
        <v>6.5090904429615143E-14</v>
      </c>
      <c r="AB69">
        <f t="shared" si="38"/>
        <v>-3.0171398196156338</v>
      </c>
      <c r="AC69">
        <f t="shared" si="79"/>
        <v>-2.693874838996591</v>
      </c>
      <c r="AE69">
        <f t="shared" si="63"/>
        <v>0</v>
      </c>
      <c r="AF69">
        <f t="shared" si="64"/>
        <v>0</v>
      </c>
      <c r="AG69">
        <f t="shared" si="65"/>
        <v>-1.6272726107403785E-12</v>
      </c>
      <c r="AH69">
        <f t="shared" si="66"/>
        <v>-1.2610739930652046E-8</v>
      </c>
      <c r="AI69">
        <f t="shared" si="39"/>
        <v>-1.2612367203262786E-8</v>
      </c>
      <c r="AJ69">
        <f t="shared" si="67"/>
        <v>-0.32326498061904285</v>
      </c>
      <c r="AK69">
        <f t="shared" si="80"/>
        <v>-0.21119978737309439</v>
      </c>
      <c r="AL69">
        <f t="shared" si="40"/>
        <v>-0.53446478060450442</v>
      </c>
      <c r="AN69">
        <f t="shared" si="68"/>
        <v>0</v>
      </c>
      <c r="AO69">
        <f t="shared" si="69"/>
        <v>0</v>
      </c>
      <c r="AP69">
        <f t="shared" si="70"/>
        <v>-1.4972306815778288E-15</v>
      </c>
      <c r="AQ69">
        <f t="shared" si="71"/>
        <v>-1.1602964750313297E-11</v>
      </c>
      <c r="AR69">
        <f t="shared" si="72"/>
        <v>-1.1604461980994876E-11</v>
      </c>
      <c r="AS69">
        <f t="shared" si="73"/>
        <v>-2.9743156989674966E-4</v>
      </c>
      <c r="AT69">
        <f t="shared" si="74"/>
        <v>-1.9432195903170695E-4</v>
      </c>
      <c r="AU69">
        <f t="shared" si="75"/>
        <v>-4.9175354053291849E-4</v>
      </c>
      <c r="AW69">
        <v>66</v>
      </c>
      <c r="AX69">
        <f>IF(Z69&gt;0, (R69*SUMPRODUCT(K69:$K$98, X69:$X$98)-K69*$AZ$3)/Z69, 0)</f>
        <v>-41386348255608.633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8.2150532106812016E-4</v>
      </c>
      <c r="L70" s="2">
        <v>67</v>
      </c>
      <c r="M70" s="8">
        <v>0.79143424399999995</v>
      </c>
      <c r="Q70" s="5">
        <f t="shared" si="81"/>
        <v>25</v>
      </c>
      <c r="R70">
        <f t="shared" si="61"/>
        <v>50000</v>
      </c>
      <c r="S70">
        <f t="shared" si="62"/>
        <v>-186095011553494.31</v>
      </c>
      <c r="U70">
        <f t="shared" si="77"/>
        <v>0.79143424399999995</v>
      </c>
      <c r="V70">
        <f t="shared" si="78"/>
        <v>0.01</v>
      </c>
      <c r="W70">
        <f t="shared" ref="W70:W89" si="83">Z69</f>
        <v>6.5090904429615143E-14</v>
      </c>
      <c r="X70">
        <f t="shared" ref="X70:X89" si="84">U70*W70</f>
        <v>5.1515170738528711E-14</v>
      </c>
      <c r="Y70">
        <f t="shared" ref="Y70:Y89" si="85">V70*W70</f>
        <v>6.5090904429615141E-16</v>
      </c>
      <c r="Z70">
        <f t="shared" ref="Z70:Z89" si="86">MAX(0, W70-X70-Y70)</f>
        <v>1.292482464679028E-14</v>
      </c>
      <c r="AB70">
        <f t="shared" ref="AB70:AB89" si="87">AC69</f>
        <v>-2.693874838996591</v>
      </c>
      <c r="AC70">
        <f t="shared" si="79"/>
        <v>-2.4052453919713255</v>
      </c>
      <c r="AE70">
        <f t="shared" si="63"/>
        <v>0</v>
      </c>
      <c r="AF70">
        <f t="shared" si="64"/>
        <v>0</v>
      </c>
      <c r="AG70">
        <f t="shared" si="65"/>
        <v>-3.2312061616975699E-13</v>
      </c>
      <c r="AH70">
        <f t="shared" si="66"/>
        <v>-2.5757585369264354E-9</v>
      </c>
      <c r="AI70">
        <f t="shared" ref="AI70:AI89" si="88">SUM(AE70:AH70)</f>
        <v>-2.5760816575426052E-9</v>
      </c>
      <c r="AJ70">
        <f t="shared" si="67"/>
        <v>-0.2886294470252655</v>
      </c>
      <c r="AK70">
        <f t="shared" si="80"/>
        <v>-0.18857123872976139</v>
      </c>
      <c r="AL70">
        <f t="shared" ref="AL70:AL89" si="89">SUM(AI70:AK70)</f>
        <v>-0.47720068833110857</v>
      </c>
      <c r="AN70">
        <f t="shared" si="68"/>
        <v>0</v>
      </c>
      <c r="AO70">
        <f t="shared" si="69"/>
        <v>0</v>
      </c>
      <c r="AP70">
        <f t="shared" si="70"/>
        <v>-2.6544530553026501E-16</v>
      </c>
      <c r="AQ70">
        <f t="shared" si="71"/>
        <v>-2.1159993438717027E-12</v>
      </c>
      <c r="AR70">
        <f t="shared" si="72"/>
        <v>-2.1162647891772331E-12</v>
      </c>
      <c r="AS70">
        <f t="shared" si="73"/>
        <v>-2.3711062654820471E-4</v>
      </c>
      <c r="AT70">
        <f t="shared" si="74"/>
        <v>-1.5491227601690578E-4</v>
      </c>
      <c r="AU70">
        <f t="shared" si="75"/>
        <v>-3.9202290468137529E-4</v>
      </c>
      <c r="AW70">
        <v>67</v>
      </c>
      <c r="AX70">
        <f>IF(Z70&gt;0, (R70*SUMPRODUCT(K70:$K$98, X70:$X$98)-K70*$AZ$3)/Z70, 0)</f>
        <v>-186095011553494.31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0.79587939600000002</v>
      </c>
      <c r="Q71" s="5">
        <f t="shared" si="81"/>
        <v>25</v>
      </c>
      <c r="R71">
        <f t="shared" si="61"/>
        <v>50000</v>
      </c>
      <c r="S71">
        <f t="shared" si="62"/>
        <v>-855943454182547.13</v>
      </c>
      <c r="U71">
        <f t="shared" si="77"/>
        <v>0.79587939600000002</v>
      </c>
      <c r="V71">
        <f t="shared" si="78"/>
        <v>0.01</v>
      </c>
      <c r="W71">
        <f t="shared" si="83"/>
        <v>1.292482464679028E-14</v>
      </c>
      <c r="X71">
        <f t="shared" si="84"/>
        <v>1.0286601633293363E-14</v>
      </c>
      <c r="Y71">
        <f t="shared" si="85"/>
        <v>1.2924824646790281E-16</v>
      </c>
      <c r="Z71">
        <f t="shared" si="86"/>
        <v>2.5089747670290151E-15</v>
      </c>
      <c r="AB71">
        <f t="shared" si="87"/>
        <v>-2.4052453919713255</v>
      </c>
      <c r="AC71">
        <f t="shared" si="79"/>
        <v>-2.1475405285476667</v>
      </c>
      <c r="AE71">
        <f t="shared" si="63"/>
        <v>0</v>
      </c>
      <c r="AF71">
        <f t="shared" si="64"/>
        <v>0</v>
      </c>
      <c r="AG71">
        <f t="shared" si="65"/>
        <v>-6.272436917572538E-14</v>
      </c>
      <c r="AH71">
        <f t="shared" si="66"/>
        <v>-5.1433008166466817E-10</v>
      </c>
      <c r="AI71">
        <f t="shared" si="88"/>
        <v>-5.1439280603384394E-10</v>
      </c>
      <c r="AJ71">
        <f t="shared" si="67"/>
        <v>-0.25770486342365873</v>
      </c>
      <c r="AK71">
        <f t="shared" si="80"/>
        <v>-0.16836717743799279</v>
      </c>
      <c r="AL71">
        <f t="shared" si="89"/>
        <v>-0.42607204137604432</v>
      </c>
      <c r="AN71">
        <f t="shared" si="68"/>
        <v>0</v>
      </c>
      <c r="AO71">
        <f t="shared" si="69"/>
        <v>0</v>
      </c>
      <c r="AP71">
        <f t="shared" si="70"/>
        <v>-4.600750271294605E-17</v>
      </c>
      <c r="AQ71">
        <f t="shared" si="71"/>
        <v>-3.7725437399368363E-13</v>
      </c>
      <c r="AR71">
        <f t="shared" si="72"/>
        <v>-3.7730038149639661E-13</v>
      </c>
      <c r="AS71">
        <f t="shared" si="73"/>
        <v>-1.8902313979256145E-4</v>
      </c>
      <c r="AT71">
        <f t="shared" si="74"/>
        <v>-1.2349511799868878E-4</v>
      </c>
      <c r="AU71">
        <f t="shared" si="75"/>
        <v>-3.1251825816855058E-4</v>
      </c>
      <c r="AW71">
        <v>68</v>
      </c>
      <c r="AX71">
        <f>IF(Z71&gt;0, (R71*SUMPRODUCT(K71:$K$98, X71:$X$98)-K71*$AZ$3)/Z71, 0)</f>
        <v>-855943454182547.13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0.80043084799999997</v>
      </c>
      <c r="Q72" s="5">
        <f t="shared" si="81"/>
        <v>25</v>
      </c>
      <c r="R72">
        <f t="shared" si="61"/>
        <v>50000</v>
      </c>
      <c r="S72">
        <f t="shared" si="62"/>
        <v>-4031432429200470.5</v>
      </c>
      <c r="U72">
        <f t="shared" si="77"/>
        <v>0.80043084799999997</v>
      </c>
      <c r="V72">
        <f t="shared" si="78"/>
        <v>0.01</v>
      </c>
      <c r="W72">
        <f t="shared" si="83"/>
        <v>2.5089747670290151E-15</v>
      </c>
      <c r="X72">
        <f t="shared" si="84"/>
        <v>2.0082608003836367E-15</v>
      </c>
      <c r="Y72">
        <f t="shared" si="85"/>
        <v>2.508974767029015E-17</v>
      </c>
      <c r="Z72">
        <f t="shared" si="86"/>
        <v>4.756242189750882E-16</v>
      </c>
      <c r="AB72">
        <f t="shared" si="87"/>
        <v>-2.1475405285476667</v>
      </c>
      <c r="AC72">
        <f t="shared" si="79"/>
        <v>-1.9174469004893164</v>
      </c>
      <c r="AE72">
        <f t="shared" si="63"/>
        <v>0</v>
      </c>
      <c r="AF72">
        <f t="shared" si="64"/>
        <v>0</v>
      </c>
      <c r="AG72">
        <f t="shared" si="65"/>
        <v>-1.1890605474377205E-14</v>
      </c>
      <c r="AH72">
        <f t="shared" si="66"/>
        <v>-1.0041304001918184E-10</v>
      </c>
      <c r="AI72">
        <f t="shared" si="88"/>
        <v>-1.0042493062465622E-10</v>
      </c>
      <c r="AJ72">
        <f t="shared" si="67"/>
        <v>-0.23009362805835032</v>
      </c>
      <c r="AK72">
        <f t="shared" si="80"/>
        <v>-0.15032783699833668</v>
      </c>
      <c r="AL72">
        <f t="shared" si="89"/>
        <v>-0.38042146515711195</v>
      </c>
      <c r="AN72">
        <f t="shared" si="68"/>
        <v>0</v>
      </c>
      <c r="AO72">
        <f t="shared" si="69"/>
        <v>0</v>
      </c>
      <c r="AP72">
        <f t="shared" si="70"/>
        <v>-7.7871457811882903E-18</v>
      </c>
      <c r="AQ72">
        <f t="shared" si="71"/>
        <v>-6.5760400733724469E-14</v>
      </c>
      <c r="AR72">
        <f t="shared" si="72"/>
        <v>-6.5768187879505654E-14</v>
      </c>
      <c r="AS72">
        <f t="shared" si="73"/>
        <v>-1.5068808975909093E-4</v>
      </c>
      <c r="AT72">
        <f t="shared" si="74"/>
        <v>-9.8449551976079866E-5</v>
      </c>
      <c r="AU72">
        <f t="shared" si="75"/>
        <v>-2.4913764180093902E-4</v>
      </c>
      <c r="AW72">
        <v>69</v>
      </c>
      <c r="AX72">
        <f>IF(Z72&gt;0, (R72*SUMPRODUCT(K72:$K$98, X72:$X$98)-K72*$AZ$3)/Z72, 0)</f>
        <v>-4031432429200470.5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0.80506197899999998</v>
      </c>
      <c r="Q73" s="5">
        <f t="shared" si="81"/>
        <v>25</v>
      </c>
      <c r="R73">
        <f t="shared" si="61"/>
        <v>50000</v>
      </c>
      <c r="S73">
        <f t="shared" si="62"/>
        <v>-1.9463240824652724E+16</v>
      </c>
      <c r="U73">
        <f t="shared" si="77"/>
        <v>0.80506197899999998</v>
      </c>
      <c r="V73">
        <f t="shared" si="78"/>
        <v>0.01</v>
      </c>
      <c r="W73">
        <f t="shared" si="83"/>
        <v>4.756242189750882E-16</v>
      </c>
      <c r="X73">
        <f t="shared" si="84"/>
        <v>3.8290697498841385E-16</v>
      </c>
      <c r="Y73">
        <f t="shared" si="85"/>
        <v>4.7562421897508824E-18</v>
      </c>
      <c r="Z73">
        <f t="shared" si="86"/>
        <v>8.7961001796923474E-17</v>
      </c>
      <c r="AB73">
        <f t="shared" si="87"/>
        <v>-1.9174469004893164</v>
      </c>
      <c r="AC73">
        <f t="shared" si="79"/>
        <v>-1.7120061611512325</v>
      </c>
      <c r="AE73">
        <f t="shared" si="63"/>
        <v>0</v>
      </c>
      <c r="AF73">
        <f t="shared" si="64"/>
        <v>0</v>
      </c>
      <c r="AG73">
        <f t="shared" si="65"/>
        <v>-2.1990250449230867E-15</v>
      </c>
      <c r="AH73">
        <f t="shared" si="66"/>
        <v>-1.9145348749420694E-11</v>
      </c>
      <c r="AI73">
        <f t="shared" si="88"/>
        <v>-1.9147547774465616E-11</v>
      </c>
      <c r="AJ73">
        <f t="shared" si="67"/>
        <v>-0.20544073933808393</v>
      </c>
      <c r="AK73">
        <f t="shared" si="80"/>
        <v>-0.13422128303425215</v>
      </c>
      <c r="AL73">
        <f t="shared" si="89"/>
        <v>-0.33966202239148363</v>
      </c>
      <c r="AN73">
        <f t="shared" si="68"/>
        <v>0</v>
      </c>
      <c r="AO73">
        <f t="shared" si="69"/>
        <v>0</v>
      </c>
      <c r="AP73">
        <f t="shared" si="70"/>
        <v>-1.2858386875102334E-18</v>
      </c>
      <c r="AQ73">
        <f t="shared" si="71"/>
        <v>-1.1194883916723118E-14</v>
      </c>
      <c r="AR73">
        <f t="shared" si="72"/>
        <v>-1.1196169755410627E-14</v>
      </c>
      <c r="AS73">
        <f t="shared" si="73"/>
        <v>-1.2012762257596445E-4</v>
      </c>
      <c r="AT73">
        <f t="shared" si="74"/>
        <v>-7.8483380082985268E-5</v>
      </c>
      <c r="AU73">
        <f t="shared" si="75"/>
        <v>-1.9861100267014588E-4</v>
      </c>
      <c r="AW73">
        <v>70</v>
      </c>
      <c r="AX73">
        <f>IF(Z73&gt;0, (R73*SUMPRODUCT(K73:$K$98, X73:$X$98)-K73*$AZ$3)/Z73, 0)</f>
        <v>-1.9463240824652724E+16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0.80974286299999998</v>
      </c>
      <c r="Q74" s="5">
        <f t="shared" si="81"/>
        <v>25</v>
      </c>
      <c r="R74">
        <f t="shared" si="61"/>
        <v>50000</v>
      </c>
      <c r="S74">
        <f t="shared" si="62"/>
        <v>-9.6406133386219488E+16</v>
      </c>
      <c r="U74">
        <f t="shared" si="77"/>
        <v>0.80974286299999998</v>
      </c>
      <c r="V74">
        <f t="shared" si="78"/>
        <v>0.01</v>
      </c>
      <c r="W74">
        <f t="shared" si="83"/>
        <v>8.7961001796923474E-17</v>
      </c>
      <c r="X74">
        <f t="shared" si="84"/>
        <v>7.1225793427388954E-17</v>
      </c>
      <c r="Y74">
        <f t="shared" si="85"/>
        <v>8.7961001796923477E-19</v>
      </c>
      <c r="Z74">
        <f t="shared" si="86"/>
        <v>1.5855598351565284E-17</v>
      </c>
      <c r="AB74">
        <f t="shared" si="87"/>
        <v>-1.7120061611512325</v>
      </c>
      <c r="AC74">
        <f t="shared" si="79"/>
        <v>-1.5285769295993246</v>
      </c>
      <c r="AE74">
        <f t="shared" si="63"/>
        <v>0</v>
      </c>
      <c r="AF74">
        <f t="shared" si="64"/>
        <v>0</v>
      </c>
      <c r="AG74">
        <f t="shared" si="65"/>
        <v>-3.9638995878913211E-16</v>
      </c>
      <c r="AH74">
        <f t="shared" si="66"/>
        <v>-3.5612896713694476E-12</v>
      </c>
      <c r="AI74">
        <f t="shared" si="88"/>
        <v>-3.5616860613282366E-12</v>
      </c>
      <c r="AJ74">
        <f t="shared" si="67"/>
        <v>-0.18342923155190793</v>
      </c>
      <c r="AK74">
        <f t="shared" si="80"/>
        <v>-0.11984043128058629</v>
      </c>
      <c r="AL74">
        <f t="shared" si="89"/>
        <v>-0.30326966283605589</v>
      </c>
      <c r="AN74">
        <f t="shared" si="68"/>
        <v>0</v>
      </c>
      <c r="AO74">
        <f t="shared" si="69"/>
        <v>0</v>
      </c>
      <c r="AP74">
        <f t="shared" si="70"/>
        <v>-2.0694785754860038E-19</v>
      </c>
      <c r="AQ74">
        <f t="shared" si="71"/>
        <v>-1.8592833931798193E-15</v>
      </c>
      <c r="AR74">
        <f t="shared" si="72"/>
        <v>-1.859490341037368E-15</v>
      </c>
      <c r="AS74">
        <f t="shared" si="73"/>
        <v>-9.5765005242343291E-5</v>
      </c>
      <c r="AT74">
        <f t="shared" si="74"/>
        <v>-6.2566470091667643E-5</v>
      </c>
      <c r="AU74">
        <f t="shared" si="75"/>
        <v>-1.5833147533587041E-4</v>
      </c>
      <c r="AW74">
        <v>71</v>
      </c>
      <c r="AX74">
        <f>IF(Z74&gt;0, (R74*SUMPRODUCT(K74:$K$98, X74:$X$98)-K74*$AZ$3)/Z74, 0)</f>
        <v>-9.6406133386219488E+16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0.814443943</v>
      </c>
      <c r="Q75" s="5">
        <f t="shared" si="81"/>
        <v>25</v>
      </c>
      <c r="R75">
        <f t="shared" si="61"/>
        <v>50000</v>
      </c>
      <c r="S75">
        <f t="shared" si="62"/>
        <v>-4.9031008260298662E+17</v>
      </c>
      <c r="U75">
        <f t="shared" si="77"/>
        <v>0.814443943</v>
      </c>
      <c r="V75">
        <f t="shared" si="78"/>
        <v>0.01</v>
      </c>
      <c r="W75">
        <f t="shared" si="83"/>
        <v>1.5855598351565284E-17</v>
      </c>
      <c r="X75">
        <f t="shared" si="84"/>
        <v>1.291349604007313E-17</v>
      </c>
      <c r="Y75">
        <f t="shared" si="85"/>
        <v>1.5855598351565283E-19</v>
      </c>
      <c r="Z75">
        <f t="shared" si="86"/>
        <v>2.7835463279765016E-18</v>
      </c>
      <c r="AB75">
        <f t="shared" si="87"/>
        <v>-1.5285769295993246</v>
      </c>
      <c r="AC75">
        <f t="shared" si="79"/>
        <v>-1.3648008299993986</v>
      </c>
      <c r="AE75">
        <f t="shared" si="63"/>
        <v>0</v>
      </c>
      <c r="AF75">
        <f t="shared" si="64"/>
        <v>0</v>
      </c>
      <c r="AG75">
        <f t="shared" si="65"/>
        <v>-6.9588658199412542E-17</v>
      </c>
      <c r="AH75">
        <f t="shared" si="66"/>
        <v>-6.4567480200365647E-13</v>
      </c>
      <c r="AI75">
        <f t="shared" si="88"/>
        <v>-6.4574439066185593E-13</v>
      </c>
      <c r="AJ75">
        <f t="shared" si="67"/>
        <v>-0.16377609959992601</v>
      </c>
      <c r="AK75">
        <f t="shared" si="80"/>
        <v>-0.10700038507195272</v>
      </c>
      <c r="AL75">
        <f t="shared" si="89"/>
        <v>-0.27077648467252446</v>
      </c>
      <c r="AN75">
        <f t="shared" si="68"/>
        <v>0</v>
      </c>
      <c r="AO75">
        <f t="shared" si="69"/>
        <v>0</v>
      </c>
      <c r="AP75">
        <f t="shared" si="70"/>
        <v>-3.243834810341962E-20</v>
      </c>
      <c r="AQ75">
        <f t="shared" si="71"/>
        <v>-3.0097755195943643E-16</v>
      </c>
      <c r="AR75">
        <f t="shared" si="72"/>
        <v>-3.0100999030753983E-16</v>
      </c>
      <c r="AS75">
        <f t="shared" si="73"/>
        <v>-7.6343275862841262E-5</v>
      </c>
      <c r="AT75">
        <f t="shared" si="74"/>
        <v>-4.987760689705679E-5</v>
      </c>
      <c r="AU75">
        <f t="shared" si="75"/>
        <v>-1.2622088276019905E-4</v>
      </c>
      <c r="AW75">
        <v>72</v>
      </c>
      <c r="AX75">
        <f>IF(Z75&gt;0, (R75*SUMPRODUCT(K75:$K$98, X75:$X$98)-K75*$AZ$3)/Z75, 0)</f>
        <v>-4.9031008260298662E+17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0.81916999199999996</v>
      </c>
      <c r="Q76" s="5">
        <f t="shared" si="81"/>
        <v>25</v>
      </c>
      <c r="R76">
        <f t="shared" si="61"/>
        <v>50000</v>
      </c>
      <c r="S76">
        <f t="shared" si="62"/>
        <v>-2.5626461333827978E+18</v>
      </c>
      <c r="U76">
        <f t="shared" si="77"/>
        <v>0.81916999199999996</v>
      </c>
      <c r="V76">
        <f t="shared" si="78"/>
        <v>0.01</v>
      </c>
      <c r="W76">
        <f t="shared" si="83"/>
        <v>2.7835463279765016E-18</v>
      </c>
      <c r="X76">
        <f t="shared" si="84"/>
        <v>2.2801976232201401E-18</v>
      </c>
      <c r="Y76">
        <f t="shared" si="85"/>
        <v>2.7835463279765015E-20</v>
      </c>
      <c r="Z76">
        <f t="shared" si="86"/>
        <v>4.7551324147659642E-19</v>
      </c>
      <c r="AB76">
        <f t="shared" si="87"/>
        <v>-1.3648008299993986</v>
      </c>
      <c r="AC76">
        <f t="shared" si="79"/>
        <v>-1.2185721696423204</v>
      </c>
      <c r="AE76">
        <f t="shared" si="63"/>
        <v>0</v>
      </c>
      <c r="AF76">
        <f t="shared" si="64"/>
        <v>0</v>
      </c>
      <c r="AG76">
        <f t="shared" si="65"/>
        <v>-1.188783103691491E-17</v>
      </c>
      <c r="AH76">
        <f t="shared" si="66"/>
        <v>-1.1400988116100702E-13</v>
      </c>
      <c r="AI76">
        <f t="shared" si="88"/>
        <v>-1.1402176899204392E-13</v>
      </c>
      <c r="AJ76">
        <f t="shared" si="67"/>
        <v>-0.14622866035707816</v>
      </c>
      <c r="AK76">
        <f t="shared" si="80"/>
        <v>-9.553605809995791E-2</v>
      </c>
      <c r="AL76">
        <f t="shared" si="89"/>
        <v>-0.24176471845715009</v>
      </c>
      <c r="AN76">
        <f t="shared" si="68"/>
        <v>0</v>
      </c>
      <c r="AO76">
        <f t="shared" si="69"/>
        <v>0</v>
      </c>
      <c r="AP76">
        <f t="shared" si="70"/>
        <v>-4.947717201798177E-21</v>
      </c>
      <c r="AQ76">
        <f t="shared" si="71"/>
        <v>-4.7450930993520475E-17</v>
      </c>
      <c r="AR76">
        <f t="shared" si="72"/>
        <v>-4.7455878710722265E-17</v>
      </c>
      <c r="AS76">
        <f t="shared" si="73"/>
        <v>-6.0860392110046218E-5</v>
      </c>
      <c r="AT76">
        <f t="shared" si="74"/>
        <v>-3.9762122845230275E-5</v>
      </c>
      <c r="AU76">
        <f t="shared" si="75"/>
        <v>-1.0062251495532395E-4</v>
      </c>
      <c r="AW76">
        <v>73</v>
      </c>
      <c r="AX76">
        <f>IF(Z76&gt;0, (R76*SUMPRODUCT(K76:$K$98, X76:$X$98)-K76*$AZ$3)/Z76, 0)</f>
        <v>-2.5626461333827978E+18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0.82392963799999996</v>
      </c>
      <c r="Q77" s="5">
        <f t="shared" si="81"/>
        <v>25</v>
      </c>
      <c r="R77">
        <f t="shared" si="61"/>
        <v>50000</v>
      </c>
      <c r="S77">
        <f t="shared" si="62"/>
        <v>-1.3777755869563699E+19</v>
      </c>
      <c r="U77">
        <f t="shared" si="77"/>
        <v>0.82392963799999996</v>
      </c>
      <c r="V77">
        <f t="shared" si="78"/>
        <v>0.01</v>
      </c>
      <c r="W77">
        <f t="shared" si="83"/>
        <v>4.7551324147659642E-19</v>
      </c>
      <c r="X77">
        <f t="shared" si="84"/>
        <v>3.9178945291401864E-19</v>
      </c>
      <c r="Y77">
        <f t="shared" si="85"/>
        <v>4.7551324147659643E-21</v>
      </c>
      <c r="Z77">
        <f t="shared" si="86"/>
        <v>7.8968656147811819E-20</v>
      </c>
      <c r="AB77">
        <f t="shared" si="87"/>
        <v>-1.2185721696423204</v>
      </c>
      <c r="AC77">
        <f t="shared" si="79"/>
        <v>-1.0880108657520717</v>
      </c>
      <c r="AE77">
        <f t="shared" si="63"/>
        <v>0</v>
      </c>
      <c r="AF77">
        <f t="shared" si="64"/>
        <v>0</v>
      </c>
      <c r="AG77">
        <f t="shared" si="65"/>
        <v>-1.9742164036952955E-18</v>
      </c>
      <c r="AH77">
        <f t="shared" si="66"/>
        <v>-1.9589472645700932E-14</v>
      </c>
      <c r="AI77">
        <f t="shared" si="88"/>
        <v>-1.9591446862104627E-14</v>
      </c>
      <c r="AJ77">
        <f t="shared" si="67"/>
        <v>-0.13056130389024867</v>
      </c>
      <c r="AK77">
        <f t="shared" si="80"/>
        <v>-8.5300051874962438E-2</v>
      </c>
      <c r="AL77">
        <f t="shared" si="89"/>
        <v>-0.21586135576523069</v>
      </c>
      <c r="AN77">
        <f t="shared" si="68"/>
        <v>0</v>
      </c>
      <c r="AO77">
        <f t="shared" si="69"/>
        <v>0</v>
      </c>
      <c r="AP77">
        <f t="shared" si="70"/>
        <v>-7.3363320247879524E-22</v>
      </c>
      <c r="AQ77">
        <f t="shared" si="71"/>
        <v>-7.2795907910784714E-18</v>
      </c>
      <c r="AR77">
        <f t="shared" si="72"/>
        <v>-7.2803244242809511E-18</v>
      </c>
      <c r="AS77">
        <f t="shared" si="73"/>
        <v>-4.8517531975483389E-5</v>
      </c>
      <c r="AT77">
        <f t="shared" si="74"/>
        <v>-3.1698120890649136E-5</v>
      </c>
      <c r="AU77">
        <f t="shared" si="75"/>
        <v>-8.0215652866139802E-5</v>
      </c>
      <c r="AW77">
        <v>74</v>
      </c>
      <c r="AX77">
        <f>IF(Z77&gt;0, (R77*SUMPRODUCT(K77:$K$98, X77:$X$98)-K77*$AZ$3)/Z77, 0)</f>
        <v>-1.3777755869563699E+19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0.82869589300000002</v>
      </c>
      <c r="Q78" s="5">
        <f t="shared" si="81"/>
        <v>25</v>
      </c>
      <c r="R78">
        <f t="shared" si="61"/>
        <v>50000</v>
      </c>
      <c r="S78">
        <f t="shared" si="62"/>
        <v>-7.6263202279665877E+19</v>
      </c>
      <c r="U78">
        <f t="shared" si="77"/>
        <v>0.82869589300000002</v>
      </c>
      <c r="V78">
        <f t="shared" si="78"/>
        <v>0.01</v>
      </c>
      <c r="W78">
        <f t="shared" si="83"/>
        <v>7.8968656147811819E-20</v>
      </c>
      <c r="X78">
        <f t="shared" si="84"/>
        <v>6.5441001025420852E-20</v>
      </c>
      <c r="Y78">
        <f t="shared" si="85"/>
        <v>7.8968656147811825E-22</v>
      </c>
      <c r="Z78">
        <f t="shared" si="86"/>
        <v>1.2737968560912849E-20</v>
      </c>
      <c r="AB78">
        <f t="shared" si="87"/>
        <v>-1.0880108657520717</v>
      </c>
      <c r="AC78">
        <f t="shared" si="79"/>
        <v>-0.97143827299292107</v>
      </c>
      <c r="AE78">
        <f t="shared" si="63"/>
        <v>0</v>
      </c>
      <c r="AF78">
        <f t="shared" si="64"/>
        <v>0</v>
      </c>
      <c r="AG78">
        <f t="shared" si="65"/>
        <v>-3.1844921402282125E-19</v>
      </c>
      <c r="AH78">
        <f t="shared" si="66"/>
        <v>-3.2720500512710426E-15</v>
      </c>
      <c r="AI78">
        <f t="shared" si="88"/>
        <v>-3.2723685004850653E-15</v>
      </c>
      <c r="AJ78">
        <f t="shared" si="67"/>
        <v>-0.11657259275915066</v>
      </c>
      <c r="AK78">
        <f t="shared" si="80"/>
        <v>-7.6160760602645025E-2</v>
      </c>
      <c r="AL78">
        <f t="shared" si="89"/>
        <v>-0.19273335336179898</v>
      </c>
      <c r="AN78">
        <f t="shared" si="68"/>
        <v>0</v>
      </c>
      <c r="AO78">
        <f t="shared" si="69"/>
        <v>0</v>
      </c>
      <c r="AP78">
        <f t="shared" si="70"/>
        <v>-1.0565897195660025E-22</v>
      </c>
      <c r="AQ78">
        <f t="shared" si="71"/>
        <v>-1.0856407533260981E-18</v>
      </c>
      <c r="AR78">
        <f t="shared" si="72"/>
        <v>-1.0857464122980547E-18</v>
      </c>
      <c r="AS78">
        <f t="shared" si="73"/>
        <v>-3.8677879444741236E-5</v>
      </c>
      <c r="AT78">
        <f t="shared" si="74"/>
        <v>-2.5269547903897584E-5</v>
      </c>
      <c r="AU78">
        <f t="shared" si="75"/>
        <v>-6.3947427348639917E-5</v>
      </c>
      <c r="AW78">
        <v>75</v>
      </c>
      <c r="AX78">
        <f>IF(Z78&gt;0, (R78*SUMPRODUCT(K78:$K$98, X78:$X$98)-K78*$AZ$3)/Z78, 0)</f>
        <v>-7.6263202279665877E+19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0.83344103599999997</v>
      </c>
      <c r="Q79" s="5">
        <f t="shared" si="81"/>
        <v>25</v>
      </c>
      <c r="R79">
        <f t="shared" si="61"/>
        <v>50000</v>
      </c>
      <c r="S79">
        <f t="shared" si="62"/>
        <v>-4.3492971052464819E+20</v>
      </c>
      <c r="U79">
        <f t="shared" si="77"/>
        <v>0.83344103599999997</v>
      </c>
      <c r="V79">
        <f t="shared" si="78"/>
        <v>0.01</v>
      </c>
      <c r="W79">
        <f t="shared" si="83"/>
        <v>1.2737968560912849E-20</v>
      </c>
      <c r="X79">
        <f t="shared" si="84"/>
        <v>1.0616345713942635E-20</v>
      </c>
      <c r="Y79">
        <f t="shared" si="85"/>
        <v>1.273796856091285E-22</v>
      </c>
      <c r="Z79">
        <f t="shared" si="86"/>
        <v>1.9942431613610864E-21</v>
      </c>
      <c r="AB79">
        <f t="shared" si="87"/>
        <v>-0.97143827299292107</v>
      </c>
      <c r="AC79">
        <f t="shared" si="79"/>
        <v>-0.86735560088653663</v>
      </c>
      <c r="AE79">
        <f t="shared" si="63"/>
        <v>0</v>
      </c>
      <c r="AF79">
        <f t="shared" si="64"/>
        <v>0</v>
      </c>
      <c r="AG79">
        <f t="shared" si="65"/>
        <v>-4.9856079034027161E-20</v>
      </c>
      <c r="AH79">
        <f t="shared" si="66"/>
        <v>-5.3081728569713178E-16</v>
      </c>
      <c r="AI79">
        <f t="shared" si="88"/>
        <v>-5.3086714177616579E-16</v>
      </c>
      <c r="AJ79">
        <f t="shared" si="67"/>
        <v>-0.10408267210638444</v>
      </c>
      <c r="AK79">
        <f t="shared" si="80"/>
        <v>-6.8000679109504483E-2</v>
      </c>
      <c r="AL79">
        <f t="shared" si="89"/>
        <v>-0.17208335121588947</v>
      </c>
      <c r="AN79">
        <f t="shared" si="68"/>
        <v>0</v>
      </c>
      <c r="AO79">
        <f t="shared" si="69"/>
        <v>0</v>
      </c>
      <c r="AP79">
        <f t="shared" si="70"/>
        <v>-1.4769517131098558E-23</v>
      </c>
      <c r="AQ79">
        <f t="shared" si="71"/>
        <v>-1.5725093401822117E-19</v>
      </c>
      <c r="AR79">
        <f t="shared" si="72"/>
        <v>-1.5726570353535227E-19</v>
      </c>
      <c r="AS79">
        <f t="shared" si="73"/>
        <v>-3.0833768690004147E-5</v>
      </c>
      <c r="AT79">
        <f t="shared" si="74"/>
        <v>-2.0144728877469372E-5</v>
      </c>
      <c r="AU79">
        <f t="shared" si="75"/>
        <v>-5.0978497567473685E-5</v>
      </c>
      <c r="AW79">
        <v>76</v>
      </c>
      <c r="AX79">
        <f>IF(Z79&gt;0, (R79*SUMPRODUCT(K79:$K$98, X79:$X$98)-K79*$AZ$3)/Z79, 0)</f>
        <v>-4.3492971052464819E+20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2.6450272710078156E-4</v>
      </c>
      <c r="L80" s="2">
        <v>77</v>
      </c>
      <c r="M80" s="8">
        <v>0.83895010800000003</v>
      </c>
      <c r="Q80" s="5">
        <f t="shared" si="81"/>
        <v>25</v>
      </c>
      <c r="R80">
        <f t="shared" si="61"/>
        <v>50000</v>
      </c>
      <c r="S80">
        <f t="shared" si="62"/>
        <v>-2.5708730641311659E+21</v>
      </c>
      <c r="U80">
        <f t="shared" si="77"/>
        <v>0.83895010800000003</v>
      </c>
      <c r="V80">
        <f t="shared" si="78"/>
        <v>0.01</v>
      </c>
      <c r="W80">
        <f t="shared" si="83"/>
        <v>1.9942431613610864E-21</v>
      </c>
      <c r="X80">
        <f t="shared" si="84"/>
        <v>1.673070515602145E-21</v>
      </c>
      <c r="Y80">
        <f t="shared" si="85"/>
        <v>1.9942431613610864E-23</v>
      </c>
      <c r="Z80">
        <f t="shared" si="86"/>
        <v>3.012302141453306E-22</v>
      </c>
      <c r="AB80">
        <f t="shared" si="87"/>
        <v>-0.86735560088653663</v>
      </c>
      <c r="AC80">
        <f t="shared" si="79"/>
        <v>-0.77442464364869334</v>
      </c>
      <c r="AE80">
        <f t="shared" si="63"/>
        <v>0</v>
      </c>
      <c r="AF80">
        <f t="shared" si="64"/>
        <v>0</v>
      </c>
      <c r="AG80">
        <f t="shared" si="65"/>
        <v>-7.5307553536332648E-21</v>
      </c>
      <c r="AH80">
        <f t="shared" si="66"/>
        <v>-8.3653525780107243E-17</v>
      </c>
      <c r="AI80">
        <f t="shared" si="88"/>
        <v>-8.3661056535460875E-17</v>
      </c>
      <c r="AJ80">
        <f t="shared" si="67"/>
        <v>-9.2930957237843281E-2</v>
      </c>
      <c r="AK80">
        <f t="shared" si="80"/>
        <v>-6.0714892062057567E-2</v>
      </c>
      <c r="AL80">
        <f t="shared" si="89"/>
        <v>-0.15364584929990094</v>
      </c>
      <c r="AN80">
        <f t="shared" si="68"/>
        <v>0</v>
      </c>
      <c r="AO80">
        <f t="shared" si="69"/>
        <v>0</v>
      </c>
      <c r="AP80">
        <f t="shared" si="70"/>
        <v>-1.991905328164809E-24</v>
      </c>
      <c r="AQ80">
        <f t="shared" si="71"/>
        <v>-2.21265857004339E-20</v>
      </c>
      <c r="AR80">
        <f t="shared" si="72"/>
        <v>-2.2128577605762067E-20</v>
      </c>
      <c r="AS80">
        <f t="shared" si="73"/>
        <v>-2.4580491621495661E-5</v>
      </c>
      <c r="AT80">
        <f t="shared" si="74"/>
        <v>-1.605925452604382E-5</v>
      </c>
      <c r="AU80">
        <f t="shared" si="75"/>
        <v>-4.0639746147539508E-5</v>
      </c>
      <c r="AW80">
        <v>77</v>
      </c>
      <c r="AX80">
        <f>IF(Z80&gt;0, (R80*SUMPRODUCT(K80:$K$98, X80:$X$98)-K80*$AZ$3)/Z80, 0)</f>
        <v>-2.5708730641311659E+21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2.3616314919712637E-4</v>
      </c>
      <c r="L81" s="2">
        <v>78</v>
      </c>
      <c r="M81" s="8">
        <v>0.84442925499999999</v>
      </c>
      <c r="Q81" s="5">
        <f t="shared" si="81"/>
        <v>25</v>
      </c>
      <c r="R81">
        <f t="shared" si="61"/>
        <v>50000</v>
      </c>
      <c r="S81">
        <f t="shared" si="62"/>
        <v>-1.576843189672856E+22</v>
      </c>
      <c r="U81">
        <f t="shared" si="77"/>
        <v>0.84442925499999999</v>
      </c>
      <c r="V81">
        <f t="shared" si="78"/>
        <v>0.01</v>
      </c>
      <c r="W81">
        <f t="shared" si="83"/>
        <v>3.012302141453306E-22</v>
      </c>
      <c r="X81">
        <f t="shared" si="84"/>
        <v>2.5436760531423196E-22</v>
      </c>
      <c r="Y81">
        <f t="shared" si="85"/>
        <v>3.0123021414533062E-24</v>
      </c>
      <c r="Z81">
        <f t="shared" si="86"/>
        <v>4.385030668964534E-23</v>
      </c>
      <c r="AB81">
        <f t="shared" si="87"/>
        <v>-0.77442464364869334</v>
      </c>
      <c r="AC81">
        <f t="shared" si="79"/>
        <v>-0.69145057468633331</v>
      </c>
      <c r="AE81">
        <f t="shared" si="63"/>
        <v>0</v>
      </c>
      <c r="AF81">
        <f t="shared" si="64"/>
        <v>0</v>
      </c>
      <c r="AG81">
        <f t="shared" si="65"/>
        <v>-1.0962576672411334E-21</v>
      </c>
      <c r="AH81">
        <f t="shared" si="66"/>
        <v>-1.2718380265711599E-17</v>
      </c>
      <c r="AI81">
        <f t="shared" si="88"/>
        <v>-1.271947652337884E-17</v>
      </c>
      <c r="AJ81">
        <f t="shared" si="67"/>
        <v>-8.2974068962360037E-2</v>
      </c>
      <c r="AK81">
        <f t="shared" si="80"/>
        <v>-5.4209725055408539E-2</v>
      </c>
      <c r="AL81">
        <f t="shared" si="89"/>
        <v>-0.13718379401776859</v>
      </c>
      <c r="AN81">
        <f t="shared" si="68"/>
        <v>0</v>
      </c>
      <c r="AO81">
        <f t="shared" si="69"/>
        <v>0</v>
      </c>
      <c r="AP81">
        <f t="shared" si="70"/>
        <v>-2.5889566302716152E-25</v>
      </c>
      <c r="AQ81">
        <f t="shared" si="71"/>
        <v>-3.003612736237036E-21</v>
      </c>
      <c r="AR81">
        <f t="shared" si="72"/>
        <v>-3.0038716319000631E-21</v>
      </c>
      <c r="AS81">
        <f t="shared" si="73"/>
        <v>-1.9595417427850486E-5</v>
      </c>
      <c r="AT81">
        <f t="shared" si="74"/>
        <v>-1.2802339386195646E-5</v>
      </c>
      <c r="AU81">
        <f t="shared" si="75"/>
        <v>-3.2397756814046133E-5</v>
      </c>
      <c r="AW81">
        <v>78</v>
      </c>
      <c r="AX81">
        <f>IF(Z81&gt;0, (R81*SUMPRODUCT(K81:$K$98, X81:$X$98)-K81*$AZ$3)/Z81, 0)</f>
        <v>-1.576843189672856E+22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2.1085995464029139E-4</v>
      </c>
      <c r="L82" s="2">
        <v>79</v>
      </c>
      <c r="M82" s="8">
        <v>0.84987168300000004</v>
      </c>
      <c r="Q82" s="5">
        <f t="shared" si="81"/>
        <v>25</v>
      </c>
      <c r="R82">
        <f t="shared" si="61"/>
        <v>50000</v>
      </c>
      <c r="S82">
        <f t="shared" si="62"/>
        <v>-1.0047189142113581E+23</v>
      </c>
      <c r="U82">
        <f t="shared" si="77"/>
        <v>0.84987168300000004</v>
      </c>
      <c r="V82">
        <f t="shared" si="78"/>
        <v>0.01</v>
      </c>
      <c r="W82">
        <f t="shared" si="83"/>
        <v>4.385030668964534E-23</v>
      </c>
      <c r="X82">
        <f t="shared" si="84"/>
        <v>3.7267133946395045E-23</v>
      </c>
      <c r="Y82">
        <f t="shared" si="85"/>
        <v>4.385030668964534E-25</v>
      </c>
      <c r="Z82">
        <f t="shared" si="86"/>
        <v>6.144669676353842E-24</v>
      </c>
      <c r="AB82">
        <f t="shared" si="87"/>
        <v>-0.69145057468633331</v>
      </c>
      <c r="AC82">
        <f t="shared" si="79"/>
        <v>-0.61736658454136895</v>
      </c>
      <c r="AE82">
        <f t="shared" si="63"/>
        <v>0</v>
      </c>
      <c r="AF82">
        <f t="shared" si="64"/>
        <v>0</v>
      </c>
      <c r="AG82">
        <f t="shared" si="65"/>
        <v>-1.5361674190884605E-22</v>
      </c>
      <c r="AH82">
        <f t="shared" si="66"/>
        <v>-1.8633566973197524E-18</v>
      </c>
      <c r="AI82">
        <f t="shared" si="88"/>
        <v>-1.8635103140616613E-18</v>
      </c>
      <c r="AJ82">
        <f t="shared" si="67"/>
        <v>-7.4083990144964362E-2</v>
      </c>
      <c r="AK82">
        <f t="shared" si="80"/>
        <v>-4.8401540228043334E-2</v>
      </c>
      <c r="AL82">
        <f t="shared" si="89"/>
        <v>-0.12248553037300769</v>
      </c>
      <c r="AN82">
        <f t="shared" si="68"/>
        <v>0</v>
      </c>
      <c r="AO82">
        <f t="shared" si="69"/>
        <v>0</v>
      </c>
      <c r="AP82">
        <f t="shared" si="70"/>
        <v>-3.2391619230888627E-26</v>
      </c>
      <c r="AQ82">
        <f t="shared" si="71"/>
        <v>-3.9290730867552617E-22</v>
      </c>
      <c r="AR82">
        <f t="shared" si="72"/>
        <v>-3.9293970029475706E-22</v>
      </c>
      <c r="AS82">
        <f t="shared" si="73"/>
        <v>-1.5621346801538979E-5</v>
      </c>
      <c r="AT82">
        <f t="shared" si="74"/>
        <v>-1.0205946577005456E-5</v>
      </c>
      <c r="AU82">
        <f t="shared" si="75"/>
        <v>-2.5827293378544435E-5</v>
      </c>
      <c r="AW82">
        <v>79</v>
      </c>
      <c r="AX82">
        <f>IF(Z82&gt;0, (R82*SUMPRODUCT(K82:$K$98, X82:$X$98)-K82*$AZ$3)/Z82, 0)</f>
        <v>-1.0047189142113581E+23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1.882678166431173E-4</v>
      </c>
      <c r="L83" s="2">
        <v>80</v>
      </c>
      <c r="M83" s="8">
        <v>0.85527059900000002</v>
      </c>
      <c r="Q83" s="5">
        <f t="shared" si="81"/>
        <v>25</v>
      </c>
      <c r="R83">
        <f t="shared" si="61"/>
        <v>50000</v>
      </c>
      <c r="S83">
        <f t="shared" si="62"/>
        <v>-6.6583125320751961E+23</v>
      </c>
      <c r="U83">
        <f t="shared" si="77"/>
        <v>0.85527059900000002</v>
      </c>
      <c r="V83">
        <f t="shared" si="78"/>
        <v>0.01</v>
      </c>
      <c r="W83">
        <f t="shared" si="83"/>
        <v>6.144669676353842E-24</v>
      </c>
      <c r="X83">
        <f t="shared" si="84"/>
        <v>5.2553553147522869E-24</v>
      </c>
      <c r="Y83">
        <f t="shared" si="85"/>
        <v>6.1446696763538422E-26</v>
      </c>
      <c r="Z83">
        <f t="shared" si="86"/>
        <v>8.2786766483801669E-25</v>
      </c>
      <c r="AB83">
        <f t="shared" si="87"/>
        <v>-0.61736658454136895</v>
      </c>
      <c r="AC83">
        <f t="shared" si="79"/>
        <v>-0.55122016476907942</v>
      </c>
      <c r="AE83">
        <f t="shared" si="63"/>
        <v>0</v>
      </c>
      <c r="AF83">
        <f t="shared" si="64"/>
        <v>0</v>
      </c>
      <c r="AG83">
        <f t="shared" si="65"/>
        <v>-2.0696691620950416E-23</v>
      </c>
      <c r="AH83">
        <f t="shared" si="66"/>
        <v>-2.6276776573761435E-19</v>
      </c>
      <c r="AI83">
        <f t="shared" si="88"/>
        <v>-2.627884624292353E-19</v>
      </c>
      <c r="AJ83">
        <f t="shared" si="67"/>
        <v>-6.6146419772289522E-2</v>
      </c>
      <c r="AK83">
        <f t="shared" si="80"/>
        <v>-4.3215660917895832E-2</v>
      </c>
      <c r="AL83">
        <f t="shared" si="89"/>
        <v>-0.10936208069018535</v>
      </c>
      <c r="AN83">
        <f t="shared" si="68"/>
        <v>0</v>
      </c>
      <c r="AO83">
        <f t="shared" si="69"/>
        <v>0</v>
      </c>
      <c r="AP83">
        <f t="shared" si="70"/>
        <v>-3.8965209432122353E-27</v>
      </c>
      <c r="AQ83">
        <f t="shared" si="71"/>
        <v>-4.947071353961078E-23</v>
      </c>
      <c r="AR83">
        <f t="shared" si="72"/>
        <v>-4.9474610060553989E-23</v>
      </c>
      <c r="AS83">
        <f t="shared" si="73"/>
        <v>-1.2453242029288073E-5</v>
      </c>
      <c r="AT83">
        <f t="shared" si="74"/>
        <v>-8.1361181258015425E-6</v>
      </c>
      <c r="AU83">
        <f t="shared" si="75"/>
        <v>-2.0589360155089615E-5</v>
      </c>
      <c r="AW83">
        <v>80</v>
      </c>
      <c r="AX83">
        <f>IF(Z83&gt;0, (R83*SUMPRODUCT(K83:$K$98, X83:$X$98)-K83*$AZ$3)/Z83, 0)</f>
        <v>-6.6583125320751961E+23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1.6809626485992616E-4</v>
      </c>
      <c r="L84" s="2">
        <v>81</v>
      </c>
      <c r="M84" s="8">
        <v>0.86061939499999995</v>
      </c>
      <c r="Q84" s="5">
        <f t="shared" si="81"/>
        <v>25</v>
      </c>
      <c r="R84">
        <f t="shared" si="61"/>
        <v>50000</v>
      </c>
      <c r="S84">
        <f t="shared" si="62"/>
        <v>-4.5949096494320504E+24</v>
      </c>
      <c r="U84">
        <f t="shared" si="77"/>
        <v>0.86061939499999995</v>
      </c>
      <c r="V84">
        <f t="shared" si="78"/>
        <v>0.01</v>
      </c>
      <c r="W84">
        <f t="shared" si="83"/>
        <v>8.2786766483801669E-25</v>
      </c>
      <c r="X84">
        <f t="shared" si="84"/>
        <v>7.1247896885295667E-25</v>
      </c>
      <c r="Y84">
        <f t="shared" si="85"/>
        <v>8.2786766483801677E-27</v>
      </c>
      <c r="Z84">
        <f t="shared" si="86"/>
        <v>1.0711001933667985E-25</v>
      </c>
      <c r="AB84">
        <f t="shared" si="87"/>
        <v>-0.55122016476907942</v>
      </c>
      <c r="AC84">
        <f t="shared" si="79"/>
        <v>-0.49216086140096377</v>
      </c>
      <c r="AE84">
        <f t="shared" si="63"/>
        <v>0</v>
      </c>
      <c r="AF84">
        <f t="shared" si="64"/>
        <v>0</v>
      </c>
      <c r="AG84">
        <f t="shared" si="65"/>
        <v>-2.6777504834169961E-24</v>
      </c>
      <c r="AH84">
        <f t="shared" si="66"/>
        <v>-3.5623948442647831E-20</v>
      </c>
      <c r="AI84">
        <f t="shared" si="88"/>
        <v>-3.5626626193131251E-20</v>
      </c>
      <c r="AJ84">
        <f t="shared" si="67"/>
        <v>-5.9059303368115657E-2</v>
      </c>
      <c r="AK84">
        <f t="shared" si="80"/>
        <v>-3.8585411533835566E-2</v>
      </c>
      <c r="AL84">
        <f t="shared" si="89"/>
        <v>-9.7644714901951229E-2</v>
      </c>
      <c r="AN84">
        <f t="shared" si="68"/>
        <v>0</v>
      </c>
      <c r="AO84">
        <f t="shared" si="69"/>
        <v>0</v>
      </c>
      <c r="AP84">
        <f t="shared" si="70"/>
        <v>-4.5011985448925867E-28</v>
      </c>
      <c r="AQ84">
        <f t="shared" si="71"/>
        <v>-5.9882526727716836E-24</v>
      </c>
      <c r="AR84">
        <f t="shared" si="72"/>
        <v>-5.9887027926261737E-24</v>
      </c>
      <c r="AS84">
        <f t="shared" si="73"/>
        <v>-9.9276483014094992E-6</v>
      </c>
      <c r="AT84">
        <f t="shared" si="74"/>
        <v>-6.486063556920873E-6</v>
      </c>
      <c r="AU84">
        <f t="shared" si="75"/>
        <v>-1.6413711858330373E-5</v>
      </c>
      <c r="AW84">
        <v>81</v>
      </c>
      <c r="AX84">
        <f>IF(Z84&gt;0, (R84*SUMPRODUCT(K84:$K$98, X84:$X$98)-K84*$AZ$3)/Z84, 0)</f>
        <v>-4.5949096494320504E+24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1.5008595076779121E-4</v>
      </c>
      <c r="L85" s="2">
        <v>82</v>
      </c>
      <c r="M85" s="8">
        <v>0.86594101899999998</v>
      </c>
      <c r="Q85" s="5">
        <f t="shared" si="81"/>
        <v>25</v>
      </c>
      <c r="R85">
        <f t="shared" si="61"/>
        <v>50000</v>
      </c>
      <c r="S85">
        <f t="shared" si="62"/>
        <v>-3.3069737218610697E+25</v>
      </c>
      <c r="U85">
        <f t="shared" si="77"/>
        <v>0.86594101899999998</v>
      </c>
      <c r="V85">
        <f t="shared" si="78"/>
        <v>0.01</v>
      </c>
      <c r="W85">
        <f t="shared" si="83"/>
        <v>1.0711001933667985E-25</v>
      </c>
      <c r="X85">
        <f t="shared" si="84"/>
        <v>9.2750959289514255E-26</v>
      </c>
      <c r="Y85">
        <f t="shared" si="85"/>
        <v>1.0711001933667984E-27</v>
      </c>
      <c r="Z85">
        <f t="shared" si="86"/>
        <v>1.3287959853798795E-26</v>
      </c>
      <c r="AB85">
        <f t="shared" si="87"/>
        <v>-0.49216086140096377</v>
      </c>
      <c r="AC85">
        <f t="shared" si="79"/>
        <v>-0.43942934053657479</v>
      </c>
      <c r="AE85">
        <f t="shared" si="63"/>
        <v>0</v>
      </c>
      <c r="AF85">
        <f t="shared" si="64"/>
        <v>0</v>
      </c>
      <c r="AG85">
        <f t="shared" si="65"/>
        <v>-3.3219899634496987E-25</v>
      </c>
      <c r="AH85">
        <f t="shared" si="66"/>
        <v>-4.6375479644757128E-21</v>
      </c>
      <c r="AI85">
        <f t="shared" si="88"/>
        <v>-4.6378801634720575E-21</v>
      </c>
      <c r="AJ85">
        <f t="shared" si="67"/>
        <v>-5.2731520864388981E-2</v>
      </c>
      <c r="AK85">
        <f t="shared" si="80"/>
        <v>-3.4451260298067464E-2</v>
      </c>
      <c r="AL85">
        <f t="shared" si="89"/>
        <v>-8.7182781162456452E-2</v>
      </c>
      <c r="AN85">
        <f t="shared" si="68"/>
        <v>0</v>
      </c>
      <c r="AO85">
        <f t="shared" si="69"/>
        <v>0</v>
      </c>
      <c r="AP85">
        <f t="shared" si="70"/>
        <v>-4.9858402210540801E-29</v>
      </c>
      <c r="AQ85">
        <f t="shared" si="71"/>
        <v>-6.9603079547957212E-25</v>
      </c>
      <c r="AR85">
        <f t="shared" si="72"/>
        <v>-6.9608065388178265E-25</v>
      </c>
      <c r="AS85">
        <f t="shared" si="73"/>
        <v>-7.9142604443634388E-6</v>
      </c>
      <c r="AT85">
        <f t="shared" si="74"/>
        <v>-5.1706501569841129E-6</v>
      </c>
      <c r="AU85">
        <f t="shared" si="75"/>
        <v>-1.3084910601347554E-5</v>
      </c>
      <c r="AW85">
        <v>82</v>
      </c>
      <c r="AX85">
        <f>IF(Z85&gt;0, (R85*SUMPRODUCT(K85:$K$98, X85:$X$98)-K85*$AZ$3)/Z85, 0)</f>
        <v>-3.3069737218610697E+25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1.3400531318552786E-4</v>
      </c>
      <c r="L86" s="2">
        <v>83</v>
      </c>
      <c r="M86" s="8">
        <v>0.87126245999999996</v>
      </c>
      <c r="Q86" s="5">
        <f t="shared" si="81"/>
        <v>25</v>
      </c>
      <c r="R86">
        <f t="shared" si="61"/>
        <v>50000</v>
      </c>
      <c r="S86">
        <f t="shared" si="62"/>
        <v>-2.4867073284527573E+26</v>
      </c>
      <c r="U86">
        <f t="shared" si="77"/>
        <v>0.87126245999999996</v>
      </c>
      <c r="V86">
        <f t="shared" si="78"/>
        <v>0.01</v>
      </c>
      <c r="W86">
        <f t="shared" si="83"/>
        <v>1.3287959853798795E-26</v>
      </c>
      <c r="X86">
        <f t="shared" si="84"/>
        <v>1.1577300590601978E-26</v>
      </c>
      <c r="Y86">
        <f t="shared" si="85"/>
        <v>1.3287959853798795E-28</v>
      </c>
      <c r="Z86">
        <f t="shared" si="86"/>
        <v>1.5777796646588298E-27</v>
      </c>
      <c r="AB86">
        <f t="shared" si="87"/>
        <v>-0.43942934053657479</v>
      </c>
      <c r="AC86">
        <f t="shared" si="79"/>
        <v>-0.39234762547908458</v>
      </c>
      <c r="AE86">
        <f t="shared" si="63"/>
        <v>0</v>
      </c>
      <c r="AF86">
        <f t="shared" si="64"/>
        <v>0</v>
      </c>
      <c r="AG86">
        <f t="shared" si="65"/>
        <v>-3.9444491616470745E-26</v>
      </c>
      <c r="AH86">
        <f t="shared" si="66"/>
        <v>-5.788650295300989E-22</v>
      </c>
      <c r="AI86">
        <f t="shared" si="88"/>
        <v>-5.7890447402171538E-22</v>
      </c>
      <c r="AJ86">
        <f t="shared" si="67"/>
        <v>-4.7081715057490203E-2</v>
      </c>
      <c r="AK86">
        <f t="shared" si="80"/>
        <v>-3.0760053837560239E-2</v>
      </c>
      <c r="AL86">
        <f t="shared" si="89"/>
        <v>-7.7841768895050442E-2</v>
      </c>
      <c r="AN86">
        <f t="shared" si="68"/>
        <v>0</v>
      </c>
      <c r="AO86">
        <f t="shared" si="69"/>
        <v>0</v>
      </c>
      <c r="AP86">
        <f t="shared" si="70"/>
        <v>-5.2857714525090901E-30</v>
      </c>
      <c r="AQ86">
        <f t="shared" si="71"/>
        <v>-7.7570989574330734E-26</v>
      </c>
      <c r="AR86">
        <f t="shared" si="72"/>
        <v>-7.7576275345783245E-26</v>
      </c>
      <c r="AS86">
        <f t="shared" si="73"/>
        <v>-6.3091999715907577E-6</v>
      </c>
      <c r="AT86">
        <f t="shared" si="74"/>
        <v>-4.1220106481059581E-6</v>
      </c>
      <c r="AU86">
        <f t="shared" si="75"/>
        <v>-1.0431210619696716E-5</v>
      </c>
      <c r="AW86">
        <v>83</v>
      </c>
      <c r="AX86">
        <f>IF(Z86&gt;0, (R86*SUMPRODUCT(K86:$K$98, X86:$X$98)-K86*$AZ$3)/Z86, 0)</f>
        <v>-2.4867073284527573E+26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1.19647601058507E-4</v>
      </c>
      <c r="L87" s="2">
        <v>84</v>
      </c>
      <c r="M87" s="8">
        <v>0.87658408399999999</v>
      </c>
      <c r="Q87" s="5">
        <f t="shared" si="81"/>
        <v>25</v>
      </c>
      <c r="R87">
        <f t="shared" si="61"/>
        <v>50000</v>
      </c>
      <c r="S87">
        <f t="shared" si="62"/>
        <v>-1.9576391733275301E+27</v>
      </c>
      <c r="U87">
        <f t="shared" si="77"/>
        <v>0.87658408399999999</v>
      </c>
      <c r="V87">
        <f t="shared" si="78"/>
        <v>0.01</v>
      </c>
      <c r="W87">
        <f t="shared" si="83"/>
        <v>1.5777796646588298E-27</v>
      </c>
      <c r="X87">
        <f t="shared" si="84"/>
        <v>1.3830565420987874E-27</v>
      </c>
      <c r="Y87">
        <f t="shared" si="85"/>
        <v>1.5777796646588298E-29</v>
      </c>
      <c r="Z87">
        <f t="shared" si="86"/>
        <v>1.7894532591345412E-28</v>
      </c>
      <c r="AB87">
        <f t="shared" si="87"/>
        <v>-0.39234762547908458</v>
      </c>
      <c r="AC87">
        <f t="shared" si="79"/>
        <v>-0.35031037989203978</v>
      </c>
      <c r="AE87">
        <f t="shared" si="63"/>
        <v>0</v>
      </c>
      <c r="AF87">
        <f t="shared" si="64"/>
        <v>0</v>
      </c>
      <c r="AG87">
        <f t="shared" si="65"/>
        <v>-4.4736331478363532E-27</v>
      </c>
      <c r="AH87">
        <f t="shared" si="66"/>
        <v>-6.9152827104939366E-23</v>
      </c>
      <c r="AI87">
        <f t="shared" si="88"/>
        <v>-6.9157300738087197E-23</v>
      </c>
      <c r="AJ87">
        <f t="shared" si="67"/>
        <v>-4.2037245587044803E-2</v>
      </c>
      <c r="AK87">
        <f t="shared" si="80"/>
        <v>-2.7464333783535924E-2</v>
      </c>
      <c r="AL87">
        <f t="shared" si="89"/>
        <v>-6.9501579370580727E-2</v>
      </c>
      <c r="AN87">
        <f t="shared" si="68"/>
        <v>0</v>
      </c>
      <c r="AO87">
        <f t="shared" si="69"/>
        <v>0</v>
      </c>
      <c r="AP87">
        <f t="shared" si="70"/>
        <v>-5.3525947415443686E-31</v>
      </c>
      <c r="AQ87">
        <f t="shared" si="71"/>
        <v>-8.2739698695196957E-27</v>
      </c>
      <c r="AR87">
        <f t="shared" si="72"/>
        <v>-8.274505128993849E-27</v>
      </c>
      <c r="AS87">
        <f t="shared" si="73"/>
        <v>-5.0296555895972209E-6</v>
      </c>
      <c r="AT87">
        <f t="shared" si="74"/>
        <v>-3.2860416518701823E-6</v>
      </c>
      <c r="AU87">
        <f t="shared" si="75"/>
        <v>-8.3156972414674033E-6</v>
      </c>
      <c r="AW87">
        <v>84</v>
      </c>
      <c r="AX87">
        <f>IF(Z87&gt;0, (R87*SUMPRODUCT(K87:$K$98, X87:$X$98)-K87*$AZ$3)/Z87, 0)</f>
        <v>-1.9576391733275301E+27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1.0682821523080982E-4</v>
      </c>
      <c r="L88" s="2">
        <v>85</v>
      </c>
      <c r="M88" s="8">
        <v>0.88190570700000004</v>
      </c>
      <c r="Q88" s="5">
        <f t="shared" si="81"/>
        <v>25</v>
      </c>
      <c r="R88">
        <f t="shared" si="61"/>
        <v>50000</v>
      </c>
      <c r="S88">
        <f t="shared" si="62"/>
        <v>-1.6170068470149835E+28</v>
      </c>
      <c r="U88">
        <f t="shared" si="77"/>
        <v>0.88190570700000004</v>
      </c>
      <c r="V88">
        <f t="shared" si="78"/>
        <v>0.01</v>
      </c>
      <c r="W88">
        <f t="shared" si="83"/>
        <v>1.7894532591345412E-28</v>
      </c>
      <c r="X88">
        <f t="shared" si="84"/>
        <v>1.5781290416405018E-28</v>
      </c>
      <c r="Y88">
        <f t="shared" si="85"/>
        <v>1.7894532591345412E-30</v>
      </c>
      <c r="Z88">
        <f t="shared" si="86"/>
        <v>1.9342968490269396E-29</v>
      </c>
      <c r="AB88">
        <f t="shared" si="87"/>
        <v>-0.35031037989203978</v>
      </c>
      <c r="AC88">
        <f t="shared" si="79"/>
        <v>-0.31277712490360693</v>
      </c>
      <c r="AE88">
        <f t="shared" si="63"/>
        <v>0</v>
      </c>
      <c r="AF88">
        <f t="shared" si="64"/>
        <v>0</v>
      </c>
      <c r="AG88">
        <f t="shared" si="65"/>
        <v>-4.8357421225673493E-28</v>
      </c>
      <c r="AH88">
        <f t="shared" si="66"/>
        <v>-7.8906452082025089E-24</v>
      </c>
      <c r="AI88">
        <f t="shared" si="88"/>
        <v>-7.8911287824147652E-24</v>
      </c>
      <c r="AJ88">
        <f t="shared" si="67"/>
        <v>-3.7533254988432851E-2</v>
      </c>
      <c r="AK88">
        <f t="shared" si="80"/>
        <v>-2.4521726592442786E-2</v>
      </c>
      <c r="AL88">
        <f t="shared" si="89"/>
        <v>-6.2054981580875634E-2</v>
      </c>
      <c r="AN88">
        <f t="shared" si="68"/>
        <v>0</v>
      </c>
      <c r="AO88">
        <f t="shared" si="69"/>
        <v>0</v>
      </c>
      <c r="AP88">
        <f t="shared" si="70"/>
        <v>-5.1659370027031793E-32</v>
      </c>
      <c r="AQ88">
        <f t="shared" si="71"/>
        <v>-8.4294354461181583E-28</v>
      </c>
      <c r="AR88">
        <f t="shared" si="72"/>
        <v>-8.429952039818428E-28</v>
      </c>
      <c r="AS88">
        <f t="shared" si="73"/>
        <v>-4.0096106422171707E-6</v>
      </c>
      <c r="AT88">
        <f t="shared" si="74"/>
        <v>-2.6196122862485506E-6</v>
      </c>
      <c r="AU88">
        <f t="shared" si="75"/>
        <v>-6.6292229284657209E-6</v>
      </c>
      <c r="AW88">
        <v>85</v>
      </c>
      <c r="AX88">
        <f>IF(Z88&gt;0, (R88*SUMPRODUCT(K88:$K$98, X88:$X$98)-K88*$AZ$3)/Z88, 0)</f>
        <v>-1.6170068470149835E+28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9.5382335027508763E-5</v>
      </c>
      <c r="L89" s="2">
        <v>86</v>
      </c>
      <c r="M89" s="8">
        <v>1</v>
      </c>
      <c r="Q89" s="5">
        <f t="shared" si="81"/>
        <v>25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1.9342968490269396E-29</v>
      </c>
      <c r="X89">
        <f t="shared" si="84"/>
        <v>1.9342968490269396E-29</v>
      </c>
      <c r="Y89">
        <f t="shared" si="85"/>
        <v>1.9342968490269397E-31</v>
      </c>
      <c r="Z89">
        <f t="shared" si="86"/>
        <v>0</v>
      </c>
      <c r="AB89">
        <f t="shared" si="87"/>
        <v>-0.31277712490360693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-9.6714842451346973E-25</v>
      </c>
      <c r="AI89">
        <f t="shared" si="88"/>
        <v>-9.6714842451346973E-25</v>
      </c>
      <c r="AJ89">
        <f t="shared" si="67"/>
        <v>-0.31277712490360693</v>
      </c>
      <c r="AK89">
        <f t="shared" si="80"/>
        <v>-2.1894398743252486E-2</v>
      </c>
      <c r="AL89">
        <f t="shared" si="89"/>
        <v>-0.33467152364685943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-9.2248875048271038E-29</v>
      </c>
      <c r="AR89">
        <f t="shared" si="72"/>
        <v>-9.2248875048271038E-29</v>
      </c>
      <c r="AS89">
        <f t="shared" si="73"/>
        <v>-2.9833412516496789E-5</v>
      </c>
      <c r="AT89">
        <f t="shared" si="74"/>
        <v>-2.0883388761547753E-6</v>
      </c>
      <c r="AU89">
        <f t="shared" si="75"/>
        <v>-3.1921751392651565E-5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4385.0650828213611</v>
      </c>
      <c r="AO91" s="6">
        <f t="shared" ref="AO91:AU91" si="93">SUM(AO3:AO89)</f>
        <v>-438.50650828213611</v>
      </c>
      <c r="AP91" s="6">
        <f t="shared" si="93"/>
        <v>-1751.3663420631538</v>
      </c>
      <c r="AQ91" s="6">
        <f t="shared" si="93"/>
        <v>-2927.8512631501922</v>
      </c>
      <c r="AR91" s="6">
        <f t="shared" si="93"/>
        <v>-732.65903067412023</v>
      </c>
      <c r="AS91" s="6">
        <f t="shared" si="93"/>
        <v>-708.10083468118387</v>
      </c>
      <c r="AT91" s="6">
        <f t="shared" si="93"/>
        <v>356.20143922099317</v>
      </c>
      <c r="AU91" s="6">
        <f t="shared" si="93"/>
        <v>-1084.5584261343099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10450.354174601422</v>
      </c>
      <c r="K3">
        <v>1</v>
      </c>
      <c r="L3" s="2">
        <v>0</v>
      </c>
      <c r="O3">
        <f>$C$3</f>
        <v>10450.354174601422</v>
      </c>
      <c r="P3">
        <f>O3*C5</f>
        <v>1045.0354174601423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10450.354174601422</v>
      </c>
      <c r="AF3">
        <f t="shared" ref="AF3:AF34" si="3">-$Z3*P3</f>
        <v>-1045.0354174601423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7882.8861701412798</v>
      </c>
      <c r="AJ3">
        <f t="shared" ref="AJ3:AJ34" si="7">AB3-AC3</f>
        <v>0</v>
      </c>
      <c r="AL3">
        <f t="shared" ref="AL3:AL23" si="8">SUM(AI3:AK3)</f>
        <v>7882.8861701412798</v>
      </c>
      <c r="AN3">
        <f t="shared" ref="AN3:AN34" si="9">AE3*$K3</f>
        <v>10450.354174601422</v>
      </c>
      <c r="AO3">
        <f t="shared" ref="AO3:AO34" si="10">AF3*$K3</f>
        <v>-1045.0354174601423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7882.8861701412798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7882.8861701412798</v>
      </c>
      <c r="AW3">
        <v>0</v>
      </c>
      <c r="AX3">
        <f>IF(Z3&gt;0, (R3*SUMPRODUCT(K3:$K$98, X3:$X$98)-K3*$AZ$3)/Z3, 0)</f>
        <v>0</v>
      </c>
      <c r="AZ3">
        <f>C6*ABS(SUMPRODUCT(X4:X79, K4:K79))/1</f>
        <v>7846.8511913348275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50000</v>
      </c>
      <c r="S4">
        <f t="shared" si="1"/>
        <v>391.25182841987402</v>
      </c>
      <c r="U4">
        <f t="shared" ref="U4:U35" si="20">M4</f>
        <v>2.275947E-3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2.275947E-3</v>
      </c>
      <c r="Y4">
        <f t="shared" ref="Y4:Y23" si="24">V4*W4</f>
        <v>0.01</v>
      </c>
      <c r="Z4">
        <f t="shared" ref="Z4:Z23" si="25">MAX(0, W4-X4-Y4)</f>
        <v>0.98772405299999999</v>
      </c>
      <c r="AB4">
        <f t="shared" ref="AB4:AB23" si="26">AC3</f>
        <v>0</v>
      </c>
      <c r="AC4">
        <f t="shared" ref="AC4:AC67" si="27">S4*Z4</f>
        <v>386.44884171053855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-386.44884171053855</v>
      </c>
      <c r="AK4">
        <f t="shared" ref="AK4:AK35" si="28">G4*SUM(AB4:AB4, AE4:AF4)</f>
        <v>0</v>
      </c>
      <c r="AL4">
        <f t="shared" si="8"/>
        <v>-500.24619171053854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-108.19295493439816</v>
      </c>
      <c r="AR4">
        <f t="shared" si="13"/>
        <v>-108.19295493439816</v>
      </c>
      <c r="AS4">
        <f t="shared" si="14"/>
        <v>-367.41665878545211</v>
      </c>
      <c r="AT4">
        <f t="shared" si="15"/>
        <v>0</v>
      </c>
      <c r="AU4">
        <f t="shared" si="16"/>
        <v>-475.60961371985024</v>
      </c>
      <c r="AW4">
        <v>1</v>
      </c>
      <c r="AX4">
        <f>IF(Z4&gt;0, (R4*SUMPRODUCT(K4:$K$98, X4:$X$98)-K4*$AZ$3)/Z4, 0)</f>
        <v>391.25182841987402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2.4175300000000002E-3</v>
      </c>
      <c r="Q5" s="5">
        <f t="shared" ref="Q5:Q36" si="30">$C$8</f>
        <v>25</v>
      </c>
      <c r="R5">
        <f t="shared" si="0"/>
        <v>50000</v>
      </c>
      <c r="S5">
        <f t="shared" si="1"/>
        <v>677.78261988807901</v>
      </c>
      <c r="U5">
        <f t="shared" si="20"/>
        <v>2.4175300000000002E-3</v>
      </c>
      <c r="V5">
        <f t="shared" si="21"/>
        <v>0.01</v>
      </c>
      <c r="W5">
        <f t="shared" si="22"/>
        <v>0.98772405299999999</v>
      </c>
      <c r="X5">
        <f t="shared" si="23"/>
        <v>2.3878525298490902E-3</v>
      </c>
      <c r="Y5">
        <f t="shared" si="24"/>
        <v>9.8772405299999994E-3</v>
      </c>
      <c r="Z5">
        <f t="shared" si="25"/>
        <v>0.97545895994015086</v>
      </c>
      <c r="AB5">
        <f t="shared" si="26"/>
        <v>386.44884171053855</v>
      </c>
      <c r="AC5">
        <f t="shared" si="27"/>
        <v>661.14912946153618</v>
      </c>
      <c r="AE5">
        <f t="shared" si="2"/>
        <v>0</v>
      </c>
      <c r="AF5">
        <f t="shared" si="3"/>
        <v>0</v>
      </c>
      <c r="AG5">
        <f t="shared" si="4"/>
        <v>-24.386473998503771</v>
      </c>
      <c r="AH5">
        <f t="shared" si="5"/>
        <v>-119.39262649245451</v>
      </c>
      <c r="AI5">
        <f t="shared" si="6"/>
        <v>-143.77910049095829</v>
      </c>
      <c r="AJ5">
        <f t="shared" si="7"/>
        <v>-274.70028775099763</v>
      </c>
      <c r="AK5">
        <f t="shared" si="28"/>
        <v>1.5844402510132081</v>
      </c>
      <c r="AL5">
        <f t="shared" si="8"/>
        <v>-416.89494799094268</v>
      </c>
      <c r="AN5">
        <f t="shared" si="9"/>
        <v>0</v>
      </c>
      <c r="AO5">
        <f t="shared" si="10"/>
        <v>0</v>
      </c>
      <c r="AP5">
        <f t="shared" si="11"/>
        <v>-21.995509740408213</v>
      </c>
      <c r="AQ5">
        <f t="shared" si="12"/>
        <v>-107.68681356348716</v>
      </c>
      <c r="AR5">
        <f t="shared" si="13"/>
        <v>-129.68232330389537</v>
      </c>
      <c r="AS5">
        <f t="shared" si="14"/>
        <v>-247.76738348031472</v>
      </c>
      <c r="AT5">
        <f t="shared" si="15"/>
        <v>1.4290942994216427</v>
      </c>
      <c r="AU5">
        <f t="shared" si="16"/>
        <v>-376.02061248478844</v>
      </c>
      <c r="AW5">
        <v>2</v>
      </c>
      <c r="AX5">
        <f>IF(Z5&gt;0, (R5*SUMPRODUCT(K5:$K$98, X5:$X$98)-K5*$AZ$3)/Z5, 0)</f>
        <v>677.78261988807901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3.6493060000000002E-3</v>
      </c>
      <c r="Q6" s="5">
        <f t="shared" si="30"/>
        <v>25</v>
      </c>
      <c r="R6">
        <f t="shared" si="0"/>
        <v>50000</v>
      </c>
      <c r="S6">
        <f t="shared" si="1"/>
        <v>972.57618730132583</v>
      </c>
      <c r="U6">
        <f t="shared" si="20"/>
        <v>3.6493060000000002E-3</v>
      </c>
      <c r="V6">
        <f t="shared" si="21"/>
        <v>0.01</v>
      </c>
      <c r="W6">
        <f t="shared" si="22"/>
        <v>0.97545895994015086</v>
      </c>
      <c r="X6">
        <f t="shared" si="23"/>
        <v>3.5597482352633524E-3</v>
      </c>
      <c r="Y6">
        <f t="shared" si="24"/>
        <v>9.7545895994015086E-3</v>
      </c>
      <c r="Z6">
        <f t="shared" si="25"/>
        <v>0.9621446221054859</v>
      </c>
      <c r="AB6">
        <f t="shared" si="26"/>
        <v>661.14912946153618</v>
      </c>
      <c r="AC6">
        <f t="shared" si="27"/>
        <v>935.75894819982841</v>
      </c>
      <c r="AE6">
        <f t="shared" si="2"/>
        <v>0</v>
      </c>
      <c r="AF6">
        <f t="shared" si="3"/>
        <v>0</v>
      </c>
      <c r="AG6">
        <f t="shared" si="4"/>
        <v>-24.053615552637147</v>
      </c>
      <c r="AH6">
        <f t="shared" si="5"/>
        <v>-177.98741176316761</v>
      </c>
      <c r="AI6">
        <f t="shared" si="6"/>
        <v>-202.04102731580477</v>
      </c>
      <c r="AJ6">
        <f t="shared" si="7"/>
        <v>-274.60981873829223</v>
      </c>
      <c r="AK6">
        <f t="shared" si="28"/>
        <v>4.6941588191769075</v>
      </c>
      <c r="AL6">
        <f t="shared" si="8"/>
        <v>-471.95668723492008</v>
      </c>
      <c r="AN6">
        <f t="shared" si="9"/>
        <v>0</v>
      </c>
      <c r="AO6">
        <f t="shared" si="10"/>
        <v>0</v>
      </c>
      <c r="AP6">
        <f t="shared" si="11"/>
        <v>-20.523400148836821</v>
      </c>
      <c r="AQ6">
        <f t="shared" si="12"/>
        <v>-151.86518904309932</v>
      </c>
      <c r="AR6">
        <f t="shared" si="13"/>
        <v>-172.38858919193615</v>
      </c>
      <c r="AS6">
        <f t="shared" si="14"/>
        <v>-234.30686261831508</v>
      </c>
      <c r="AT6">
        <f t="shared" si="15"/>
        <v>4.0052232312990741</v>
      </c>
      <c r="AU6">
        <f t="shared" si="16"/>
        <v>-402.69022857895214</v>
      </c>
      <c r="AW6">
        <v>3</v>
      </c>
      <c r="AX6">
        <f>IF(Z6&gt;0, (R6*SUMPRODUCT(K6:$K$98, X6:$X$98)-K6*$AZ$3)/Z6, 0)</f>
        <v>972.57618730132583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5.0597569999999998E-3</v>
      </c>
      <c r="Q7" s="5">
        <f t="shared" si="30"/>
        <v>25</v>
      </c>
      <c r="R7">
        <f t="shared" si="0"/>
        <v>50000</v>
      </c>
      <c r="S7">
        <f t="shared" si="1"/>
        <v>1250.9091783133194</v>
      </c>
      <c r="U7">
        <f t="shared" si="20"/>
        <v>5.0597569999999998E-3</v>
      </c>
      <c r="V7">
        <f t="shared" si="21"/>
        <v>0.01</v>
      </c>
      <c r="W7">
        <f t="shared" si="22"/>
        <v>0.9621446221054859</v>
      </c>
      <c r="X7">
        <f t="shared" si="23"/>
        <v>4.8682179867105867E-3</v>
      </c>
      <c r="Y7">
        <f t="shared" si="24"/>
        <v>9.621446221054859E-3</v>
      </c>
      <c r="Z7">
        <f t="shared" si="25"/>
        <v>0.94765495789772047</v>
      </c>
      <c r="AB7">
        <f t="shared" si="26"/>
        <v>935.75894819982841</v>
      </c>
      <c r="AC7">
        <f t="shared" si="27"/>
        <v>1185.4302847083809</v>
      </c>
      <c r="AE7">
        <f t="shared" si="2"/>
        <v>0</v>
      </c>
      <c r="AF7">
        <f t="shared" si="3"/>
        <v>0</v>
      </c>
      <c r="AG7">
        <f t="shared" si="4"/>
        <v>-23.691373947443012</v>
      </c>
      <c r="AH7">
        <f t="shared" si="5"/>
        <v>-243.41089933552934</v>
      </c>
      <c r="AI7">
        <f t="shared" si="6"/>
        <v>-267.10227328297236</v>
      </c>
      <c r="AJ7">
        <f t="shared" si="7"/>
        <v>-249.67133650855249</v>
      </c>
      <c r="AK7">
        <f t="shared" si="28"/>
        <v>12.913473485157631</v>
      </c>
      <c r="AL7">
        <f t="shared" si="8"/>
        <v>-503.86013630636728</v>
      </c>
      <c r="AN7">
        <f t="shared" si="9"/>
        <v>0</v>
      </c>
      <c r="AO7">
        <f t="shared" si="10"/>
        <v>0</v>
      </c>
      <c r="AP7">
        <f t="shared" si="11"/>
        <v>-19.001995421866489</v>
      </c>
      <c r="AQ7">
        <f t="shared" si="12"/>
        <v>-195.23109149629275</v>
      </c>
      <c r="AR7">
        <f t="shared" si="13"/>
        <v>-214.23308691815927</v>
      </c>
      <c r="AS7">
        <f t="shared" si="14"/>
        <v>-200.25236205512871</v>
      </c>
      <c r="AT7">
        <f t="shared" si="15"/>
        <v>10.357430708312442</v>
      </c>
      <c r="AU7">
        <f t="shared" si="16"/>
        <v>-404.12801826497559</v>
      </c>
      <c r="AW7">
        <v>4</v>
      </c>
      <c r="AX7">
        <f>IF(Z7&gt;0, (R7*SUMPRODUCT(K7:$K$98, X7:$X$98)-K7*$AZ$3)/Z7, 0)</f>
        <v>1250.9091783133194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6.5505219999999996E-3</v>
      </c>
      <c r="Q8" s="5">
        <f t="shared" si="30"/>
        <v>25</v>
      </c>
      <c r="R8">
        <f t="shared" si="0"/>
        <v>50000</v>
      </c>
      <c r="S8">
        <f t="shared" si="1"/>
        <v>1513.6926338582186</v>
      </c>
      <c r="U8">
        <f t="shared" si="20"/>
        <v>6.5505219999999996E-3</v>
      </c>
      <c r="V8">
        <f t="shared" si="21"/>
        <v>0.01</v>
      </c>
      <c r="W8">
        <f t="shared" si="22"/>
        <v>0.94765495789772047</v>
      </c>
      <c r="X8">
        <f t="shared" si="23"/>
        <v>6.2076346501180914E-3</v>
      </c>
      <c r="Y8">
        <f t="shared" si="24"/>
        <v>9.4765495789772055E-3</v>
      </c>
      <c r="Z8">
        <f t="shared" si="25"/>
        <v>0.93197077366862513</v>
      </c>
      <c r="AB8">
        <f t="shared" si="26"/>
        <v>1185.4302847083809</v>
      </c>
      <c r="AC8">
        <f t="shared" si="27"/>
        <v>1410.7172950733429</v>
      </c>
      <c r="AE8">
        <f t="shared" si="2"/>
        <v>0</v>
      </c>
      <c r="AF8">
        <f t="shared" si="3"/>
        <v>0</v>
      </c>
      <c r="AG8">
        <f t="shared" si="4"/>
        <v>-23.299269341715629</v>
      </c>
      <c r="AH8">
        <f t="shared" si="5"/>
        <v>-310.38173250590455</v>
      </c>
      <c r="AI8">
        <f t="shared" si="6"/>
        <v>-333.68100184762017</v>
      </c>
      <c r="AJ8">
        <f t="shared" si="7"/>
        <v>-225.28701036496204</v>
      </c>
      <c r="AK8">
        <f t="shared" si="28"/>
        <v>25.605294149701027</v>
      </c>
      <c r="AL8">
        <f t="shared" si="8"/>
        <v>-533.36271806288107</v>
      </c>
      <c r="AN8">
        <f t="shared" si="9"/>
        <v>0</v>
      </c>
      <c r="AO8">
        <f t="shared" si="10"/>
        <v>0</v>
      </c>
      <c r="AP8">
        <f t="shared" si="11"/>
        <v>-17.438878759418614</v>
      </c>
      <c r="AQ8">
        <f t="shared" si="12"/>
        <v>-232.31240958349326</v>
      </c>
      <c r="AR8">
        <f t="shared" si="13"/>
        <v>-249.75128834291186</v>
      </c>
      <c r="AS8">
        <f t="shared" si="14"/>
        <v>-168.62129031627248</v>
      </c>
      <c r="AT8">
        <f t="shared" si="15"/>
        <v>19.164876534407544</v>
      </c>
      <c r="AU8">
        <f t="shared" si="16"/>
        <v>-399.20770212477669</v>
      </c>
      <c r="AW8">
        <v>5</v>
      </c>
      <c r="AX8">
        <f>IF(Z8&gt;0, (R8*SUMPRODUCT(K8:$K$98, X8:$X$98)-K8*$AZ$3)/Z8, 0)</f>
        <v>1513.6926338582186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8.1883779999999996E-3</v>
      </c>
      <c r="Q9" s="5">
        <f t="shared" si="30"/>
        <v>25</v>
      </c>
      <c r="R9">
        <f t="shared" si="0"/>
        <v>50000</v>
      </c>
      <c r="S9">
        <f t="shared" si="1"/>
        <v>1720.6224462360162</v>
      </c>
      <c r="U9">
        <f t="shared" si="20"/>
        <v>8.1883779999999996E-3</v>
      </c>
      <c r="V9">
        <f t="shared" si="21"/>
        <v>0.01</v>
      </c>
      <c r="W9">
        <f t="shared" si="22"/>
        <v>0.93197077366862513</v>
      </c>
      <c r="X9">
        <f t="shared" si="23"/>
        <v>7.6313289797511489E-3</v>
      </c>
      <c r="Y9">
        <f t="shared" si="24"/>
        <v>9.3197077366862519E-3</v>
      </c>
      <c r="Z9">
        <f t="shared" si="25"/>
        <v>0.91501973695218775</v>
      </c>
      <c r="AB9">
        <f t="shared" si="26"/>
        <v>1410.7172950733429</v>
      </c>
      <c r="AC9">
        <f t="shared" si="27"/>
        <v>1574.4034981489094</v>
      </c>
      <c r="AE9">
        <f t="shared" si="2"/>
        <v>0</v>
      </c>
      <c r="AF9">
        <f t="shared" si="3"/>
        <v>0</v>
      </c>
      <c r="AG9">
        <f t="shared" si="4"/>
        <v>-22.875493423804695</v>
      </c>
      <c r="AH9">
        <f t="shared" si="5"/>
        <v>-381.56644898755746</v>
      </c>
      <c r="AI9">
        <f t="shared" si="6"/>
        <v>-404.44194241136216</v>
      </c>
      <c r="AJ9">
        <f t="shared" si="7"/>
        <v>-163.68620307556648</v>
      </c>
      <c r="AK9">
        <f t="shared" si="28"/>
        <v>31.458995680135548</v>
      </c>
      <c r="AL9">
        <f t="shared" si="8"/>
        <v>-536.66914980679303</v>
      </c>
      <c r="AN9">
        <f t="shared" si="9"/>
        <v>0</v>
      </c>
      <c r="AO9">
        <f t="shared" si="10"/>
        <v>0</v>
      </c>
      <c r="AP9">
        <f t="shared" si="11"/>
        <v>-15.967260879088069</v>
      </c>
      <c r="AQ9">
        <f t="shared" si="12"/>
        <v>-266.33615812420152</v>
      </c>
      <c r="AR9">
        <f t="shared" si="13"/>
        <v>-282.3034190032896</v>
      </c>
      <c r="AS9">
        <f t="shared" si="14"/>
        <v>-114.25416092206223</v>
      </c>
      <c r="AT9">
        <f t="shared" si="15"/>
        <v>21.958607917768934</v>
      </c>
      <c r="AU9">
        <f t="shared" si="16"/>
        <v>-374.59897200758286</v>
      </c>
      <c r="AW9">
        <v>6</v>
      </c>
      <c r="AX9">
        <f>IF(Z9&gt;0, (R9*SUMPRODUCT(K9:$K$98, X9:$X$98)-K9*$AZ$3)/Z9, 0)</f>
        <v>1720.6224462360162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9.9453500000000004E-3</v>
      </c>
      <c r="Q10" s="5">
        <f t="shared" si="30"/>
        <v>25</v>
      </c>
      <c r="R10">
        <f t="shared" si="0"/>
        <v>50000</v>
      </c>
      <c r="S10">
        <f t="shared" si="1"/>
        <v>1773.2090047071099</v>
      </c>
      <c r="U10">
        <f t="shared" si="20"/>
        <v>9.9453500000000004E-3</v>
      </c>
      <c r="V10">
        <f t="shared" si="21"/>
        <v>0.01</v>
      </c>
      <c r="W10">
        <f t="shared" si="22"/>
        <v>0.91501973695218775</v>
      </c>
      <c r="X10">
        <f t="shared" si="23"/>
        <v>9.1001915408974402E-3</v>
      </c>
      <c r="Y10">
        <f t="shared" si="24"/>
        <v>9.1501973695218772E-3</v>
      </c>
      <c r="Z10">
        <f t="shared" si="25"/>
        <v>0.89676934804176844</v>
      </c>
      <c r="AB10">
        <f t="shared" si="26"/>
        <v>1574.4034981489094</v>
      </c>
      <c r="AC10">
        <f t="shared" si="27"/>
        <v>1590.159483092988</v>
      </c>
      <c r="AE10">
        <f t="shared" si="2"/>
        <v>0</v>
      </c>
      <c r="AF10">
        <f t="shared" si="3"/>
        <v>0</v>
      </c>
      <c r="AG10">
        <f t="shared" si="4"/>
        <v>-22.41923370104421</v>
      </c>
      <c r="AH10">
        <f t="shared" si="5"/>
        <v>-455.009577044872</v>
      </c>
      <c r="AI10">
        <f t="shared" si="6"/>
        <v>-477.42881074591622</v>
      </c>
      <c r="AJ10">
        <f t="shared" si="7"/>
        <v>-15.755984944078591</v>
      </c>
      <c r="AK10">
        <f t="shared" si="28"/>
        <v>6.7699350420403102</v>
      </c>
      <c r="AL10">
        <f t="shared" si="8"/>
        <v>-486.41486064795453</v>
      </c>
      <c r="AN10">
        <f t="shared" si="9"/>
        <v>0</v>
      </c>
      <c r="AO10">
        <f t="shared" si="10"/>
        <v>0</v>
      </c>
      <c r="AP10">
        <f t="shared" si="11"/>
        <v>-14.842822984267617</v>
      </c>
      <c r="AQ10">
        <f t="shared" si="12"/>
        <v>-301.24252676437163</v>
      </c>
      <c r="AR10">
        <f t="shared" si="13"/>
        <v>-316.08534974863926</v>
      </c>
      <c r="AS10">
        <f t="shared" si="14"/>
        <v>-10.4313688231392</v>
      </c>
      <c r="AT10">
        <f t="shared" si="15"/>
        <v>4.482086621868544</v>
      </c>
      <c r="AU10">
        <f t="shared" si="16"/>
        <v>-322.03463194990991</v>
      </c>
      <c r="AW10">
        <v>7</v>
      </c>
      <c r="AX10">
        <f>IF(Z10&gt;0, (R10*SUMPRODUCT(K10:$K$98, X10:$X$98)-K10*$AZ$3)/Z10, 0)</f>
        <v>1773.2090047071099</v>
      </c>
    </row>
    <row r="11" spans="1:52" x14ac:dyDescent="0.25">
      <c r="A11" t="s">
        <v>33</v>
      </c>
      <c r="C11" s="25">
        <f>AU81</f>
        <v>-781.98865896476354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1.1968530999999999E-2</v>
      </c>
      <c r="Q11" s="5">
        <f t="shared" si="30"/>
        <v>25</v>
      </c>
      <c r="R11">
        <f t="shared" si="0"/>
        <v>50000</v>
      </c>
      <c r="S11">
        <f t="shared" si="1"/>
        <v>1760.2145186190535</v>
      </c>
      <c r="U11">
        <f t="shared" si="20"/>
        <v>1.1968530999999999E-2</v>
      </c>
      <c r="V11">
        <f t="shared" si="21"/>
        <v>0.01</v>
      </c>
      <c r="W11">
        <f t="shared" si="22"/>
        <v>0.89676934804176844</v>
      </c>
      <c r="X11">
        <f t="shared" si="23"/>
        <v>1.0733011741887694E-2</v>
      </c>
      <c r="Y11">
        <f t="shared" si="24"/>
        <v>8.9676934804176853E-3</v>
      </c>
      <c r="Z11">
        <f t="shared" si="25"/>
        <v>0.87706864281946306</v>
      </c>
      <c r="AB11">
        <f t="shared" si="26"/>
        <v>1590.159483092988</v>
      </c>
      <c r="AC11">
        <f t="shared" si="27"/>
        <v>1543.8289589163278</v>
      </c>
      <c r="AE11">
        <f t="shared" si="2"/>
        <v>0</v>
      </c>
      <c r="AF11">
        <f t="shared" si="3"/>
        <v>0</v>
      </c>
      <c r="AG11">
        <f t="shared" si="4"/>
        <v>-21.926716070486577</v>
      </c>
      <c r="AH11">
        <f t="shared" si="5"/>
        <v>-536.65058709438472</v>
      </c>
      <c r="AI11">
        <f t="shared" si="6"/>
        <v>-558.5773031648713</v>
      </c>
      <c r="AJ11">
        <f t="shared" si="7"/>
        <v>46.330524176660219</v>
      </c>
      <c r="AK11">
        <f t="shared" si="28"/>
        <v>2.5442551729487808</v>
      </c>
      <c r="AL11">
        <f t="shared" si="8"/>
        <v>-509.70252381526228</v>
      </c>
      <c r="AN11">
        <f t="shared" si="9"/>
        <v>0</v>
      </c>
      <c r="AO11">
        <f t="shared" si="10"/>
        <v>0</v>
      </c>
      <c r="AP11">
        <f t="shared" si="11"/>
        <v>-13.804438919180507</v>
      </c>
      <c r="AQ11">
        <f t="shared" si="12"/>
        <v>-337.85999812613062</v>
      </c>
      <c r="AR11">
        <f t="shared" si="13"/>
        <v>-351.6644370453111</v>
      </c>
      <c r="AS11">
        <f t="shared" si="14"/>
        <v>29.16838477017453</v>
      </c>
      <c r="AT11">
        <f t="shared" si="15"/>
        <v>1.6017909392758918</v>
      </c>
      <c r="AU11">
        <f t="shared" si="16"/>
        <v>-320.89426133586068</v>
      </c>
      <c r="AW11">
        <v>8</v>
      </c>
      <c r="AX11">
        <f>IF(Z11&gt;0, (R11*SUMPRODUCT(K11:$K$98, X11:$X$98)-K11*$AZ$3)/Z11, 0)</f>
        <v>1760.2145186190535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1.4271456E-2</v>
      </c>
      <c r="Q12" s="5">
        <f t="shared" si="30"/>
        <v>25</v>
      </c>
      <c r="R12">
        <f t="shared" si="0"/>
        <v>50000</v>
      </c>
      <c r="S12">
        <f t="shared" si="1"/>
        <v>1791.8927065900614</v>
      </c>
      <c r="U12">
        <f t="shared" si="20"/>
        <v>1.4271456E-2</v>
      </c>
      <c r="V12">
        <f t="shared" si="21"/>
        <v>0.01</v>
      </c>
      <c r="W12">
        <f t="shared" si="22"/>
        <v>0.87706864281946306</v>
      </c>
      <c r="X12">
        <f t="shared" si="23"/>
        <v>1.2517046544977683E-2</v>
      </c>
      <c r="Y12">
        <f t="shared" si="24"/>
        <v>8.7706864281946306E-3</v>
      </c>
      <c r="Z12">
        <f t="shared" si="25"/>
        <v>0.85578090984629074</v>
      </c>
      <c r="AB12">
        <f t="shared" si="26"/>
        <v>1543.8289589163278</v>
      </c>
      <c r="AC12">
        <f t="shared" si="27"/>
        <v>1533.4675707925753</v>
      </c>
      <c r="AE12">
        <f t="shared" si="2"/>
        <v>0</v>
      </c>
      <c r="AF12">
        <f t="shared" si="3"/>
        <v>0</v>
      </c>
      <c r="AG12">
        <f t="shared" si="4"/>
        <v>-21.394522746157268</v>
      </c>
      <c r="AH12">
        <f t="shared" si="5"/>
        <v>-625.85232724888419</v>
      </c>
      <c r="AI12">
        <f t="shared" si="6"/>
        <v>-647.24684999504143</v>
      </c>
      <c r="AJ12">
        <f t="shared" si="7"/>
        <v>10.361388123752477</v>
      </c>
      <c r="AK12">
        <f t="shared" si="28"/>
        <v>32.420408137242887</v>
      </c>
      <c r="AL12">
        <f t="shared" si="8"/>
        <v>-604.46505373404602</v>
      </c>
      <c r="AN12">
        <f t="shared" si="9"/>
        <v>0</v>
      </c>
      <c r="AO12">
        <f t="shared" si="10"/>
        <v>0</v>
      </c>
      <c r="AP12">
        <f t="shared" si="11"/>
        <v>-12.576456664191346</v>
      </c>
      <c r="AQ12">
        <f t="shared" si="12"/>
        <v>-367.89811884177811</v>
      </c>
      <c r="AR12">
        <f t="shared" si="13"/>
        <v>-380.47457550596948</v>
      </c>
      <c r="AS12">
        <f t="shared" si="14"/>
        <v>6.0907901646296443</v>
      </c>
      <c r="AT12">
        <f t="shared" si="15"/>
        <v>19.057861809357998</v>
      </c>
      <c r="AU12">
        <f t="shared" si="16"/>
        <v>-355.3259235319818</v>
      </c>
      <c r="AW12">
        <v>9</v>
      </c>
      <c r="AX12">
        <f>IF(Z12&gt;0, (R12*SUMPRODUCT(K12:$K$98, X12:$X$98)-K12*$AZ$3)/Z12, 0)</f>
        <v>1791.8927065900614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1.6820735999999999E-2</v>
      </c>
      <c r="Q13" s="5">
        <f t="shared" si="30"/>
        <v>25</v>
      </c>
      <c r="R13">
        <f t="shared" si="0"/>
        <v>50000</v>
      </c>
      <c r="S13">
        <f t="shared" si="1"/>
        <v>1992.94713410795</v>
      </c>
      <c r="U13">
        <f t="shared" si="20"/>
        <v>1.6820735999999999E-2</v>
      </c>
      <c r="V13">
        <f t="shared" si="21"/>
        <v>0.01</v>
      </c>
      <c r="W13">
        <f t="shared" si="22"/>
        <v>0.85578090984629074</v>
      </c>
      <c r="X13">
        <f t="shared" si="23"/>
        <v>1.4394864758364257E-2</v>
      </c>
      <c r="Y13">
        <f t="shared" si="24"/>
        <v>8.5578090984629075E-3</v>
      </c>
      <c r="Z13">
        <f t="shared" si="25"/>
        <v>0.83282823598946354</v>
      </c>
      <c r="AB13">
        <f t="shared" si="26"/>
        <v>1533.4675707925753</v>
      </c>
      <c r="AC13">
        <f t="shared" si="27"/>
        <v>1659.7826461193808</v>
      </c>
      <c r="AE13">
        <f t="shared" si="2"/>
        <v>0</v>
      </c>
      <c r="AF13">
        <f t="shared" si="3"/>
        <v>0</v>
      </c>
      <c r="AG13">
        <f t="shared" si="4"/>
        <v>-20.820705899736588</v>
      </c>
      <c r="AH13">
        <f t="shared" si="5"/>
        <v>-719.7432379182128</v>
      </c>
      <c r="AI13">
        <f t="shared" si="6"/>
        <v>-740.56394381794939</v>
      </c>
      <c r="AJ13">
        <f t="shared" si="7"/>
        <v>-126.31507532680553</v>
      </c>
      <c r="AK13">
        <f t="shared" si="28"/>
        <v>107.34272995548028</v>
      </c>
      <c r="AL13">
        <f t="shared" si="8"/>
        <v>-759.53628918927461</v>
      </c>
      <c r="AN13">
        <f t="shared" si="9"/>
        <v>0</v>
      </c>
      <c r="AO13">
        <f t="shared" si="10"/>
        <v>0</v>
      </c>
      <c r="AP13">
        <f t="shared" si="11"/>
        <v>-10.927809678737166</v>
      </c>
      <c r="AQ13">
        <f t="shared" si="12"/>
        <v>-377.7593881496486</v>
      </c>
      <c r="AR13">
        <f t="shared" si="13"/>
        <v>-388.68719782838582</v>
      </c>
      <c r="AS13">
        <f t="shared" si="14"/>
        <v>-66.296844562995489</v>
      </c>
      <c r="AT13">
        <f t="shared" si="15"/>
        <v>56.339152428276108</v>
      </c>
      <c r="AU13">
        <f t="shared" si="16"/>
        <v>-398.64488996310513</v>
      </c>
      <c r="AW13">
        <v>10</v>
      </c>
      <c r="AX13">
        <f>IF(Z13&gt;0, (R13*SUMPRODUCT(K13:$K$98, X13:$X$98)-K13*$AZ$3)/Z13, 0)</f>
        <v>1992.94713410795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1.9715634999999999E-2</v>
      </c>
      <c r="Q14" s="5">
        <f t="shared" si="30"/>
        <v>25</v>
      </c>
      <c r="R14">
        <f t="shared" si="0"/>
        <v>50000</v>
      </c>
      <c r="S14">
        <f t="shared" si="1"/>
        <v>2132.566797354255</v>
      </c>
      <c r="U14">
        <f t="shared" si="20"/>
        <v>1.9715634999999999E-2</v>
      </c>
      <c r="V14">
        <f t="shared" si="21"/>
        <v>0.01</v>
      </c>
      <c r="W14">
        <f t="shared" si="22"/>
        <v>0.83282823598946354</v>
      </c>
      <c r="X14">
        <f t="shared" si="23"/>
        <v>1.6419737518462128E-2</v>
      </c>
      <c r="Y14">
        <f t="shared" si="24"/>
        <v>8.328282359894636E-3</v>
      </c>
      <c r="Z14">
        <f t="shared" si="25"/>
        <v>0.8080802161111067</v>
      </c>
      <c r="AB14">
        <f t="shared" si="26"/>
        <v>1659.7826461193808</v>
      </c>
      <c r="AC14">
        <f t="shared" si="27"/>
        <v>1723.2850384773969</v>
      </c>
      <c r="AE14">
        <f t="shared" si="2"/>
        <v>0</v>
      </c>
      <c r="AF14">
        <f t="shared" si="3"/>
        <v>0</v>
      </c>
      <c r="AG14">
        <f t="shared" si="4"/>
        <v>-20.202005402777669</v>
      </c>
      <c r="AH14">
        <f t="shared" si="5"/>
        <v>-820.98687592310637</v>
      </c>
      <c r="AI14">
        <f t="shared" si="6"/>
        <v>-841.18888132588404</v>
      </c>
      <c r="AJ14">
        <f t="shared" si="7"/>
        <v>-63.502392358016095</v>
      </c>
      <c r="AK14">
        <f t="shared" si="28"/>
        <v>116.18478522835667</v>
      </c>
      <c r="AL14">
        <f t="shared" si="8"/>
        <v>-788.50648845554349</v>
      </c>
      <c r="AN14">
        <f t="shared" si="9"/>
        <v>0</v>
      </c>
      <c r="AO14">
        <f t="shared" si="10"/>
        <v>0</v>
      </c>
      <c r="AP14">
        <f t="shared" si="11"/>
        <v>-9.4670382812270937</v>
      </c>
      <c r="AQ14">
        <f t="shared" si="12"/>
        <v>-384.72983388473074</v>
      </c>
      <c r="AR14">
        <f t="shared" si="13"/>
        <v>-394.19687216595787</v>
      </c>
      <c r="AS14">
        <f t="shared" si="14"/>
        <v>-29.758410980336745</v>
      </c>
      <c r="AT14">
        <f t="shared" si="15"/>
        <v>54.44636745329089</v>
      </c>
      <c r="AU14">
        <f t="shared" si="16"/>
        <v>-369.5089156930037</v>
      </c>
      <c r="AW14">
        <v>11</v>
      </c>
      <c r="AX14">
        <f>IF(Z14&gt;0, (R14*SUMPRODUCT(K14:$K$98, X14:$X$98)-K14*$AZ$3)/Z14, 0)</f>
        <v>2132.566797354255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2.2996762E-2</v>
      </c>
      <c r="Q15" s="5">
        <f t="shared" si="30"/>
        <v>25</v>
      </c>
      <c r="R15">
        <f t="shared" si="0"/>
        <v>50000</v>
      </c>
      <c r="S15">
        <f t="shared" si="1"/>
        <v>2217.1782070068939</v>
      </c>
      <c r="U15">
        <f t="shared" si="20"/>
        <v>2.2996762E-2</v>
      </c>
      <c r="V15">
        <f t="shared" si="21"/>
        <v>0.01</v>
      </c>
      <c r="W15">
        <f t="shared" si="22"/>
        <v>0.8080802161111067</v>
      </c>
      <c r="X15">
        <f t="shared" si="23"/>
        <v>1.8583228406815686E-2</v>
      </c>
      <c r="Y15">
        <f t="shared" si="24"/>
        <v>8.080802161111067E-3</v>
      </c>
      <c r="Z15">
        <f t="shared" si="25"/>
        <v>0.78141618554317993</v>
      </c>
      <c r="AB15">
        <f t="shared" si="26"/>
        <v>1723.2850384773969</v>
      </c>
      <c r="AC15">
        <f t="shared" si="27"/>
        <v>1732.5389371887941</v>
      </c>
      <c r="AE15">
        <f t="shared" si="2"/>
        <v>0</v>
      </c>
      <c r="AF15">
        <f t="shared" si="3"/>
        <v>0</v>
      </c>
      <c r="AG15">
        <f t="shared" si="4"/>
        <v>-19.535404638579497</v>
      </c>
      <c r="AH15">
        <f t="shared" si="5"/>
        <v>-929.16142034078428</v>
      </c>
      <c r="AI15">
        <f t="shared" si="6"/>
        <v>-948.69682497936378</v>
      </c>
      <c r="AJ15">
        <f t="shared" si="7"/>
        <v>-9.2538987113971416</v>
      </c>
      <c r="AK15">
        <f t="shared" si="28"/>
        <v>120.62995269341779</v>
      </c>
      <c r="AL15">
        <f t="shared" si="8"/>
        <v>-837.32077099734317</v>
      </c>
      <c r="AN15">
        <f t="shared" si="9"/>
        <v>0</v>
      </c>
      <c r="AO15">
        <f t="shared" si="10"/>
        <v>0</v>
      </c>
      <c r="AP15">
        <f t="shared" si="11"/>
        <v>-8.1738006001933492</v>
      </c>
      <c r="AQ15">
        <f t="shared" si="12"/>
        <v>-388.77004678262227</v>
      </c>
      <c r="AR15">
        <f t="shared" si="13"/>
        <v>-396.94384738281565</v>
      </c>
      <c r="AS15">
        <f t="shared" si="14"/>
        <v>-3.8719199443644845</v>
      </c>
      <c r="AT15">
        <f t="shared" si="15"/>
        <v>50.472728769566473</v>
      </c>
      <c r="AU15">
        <f t="shared" si="16"/>
        <v>-350.34303855761368</v>
      </c>
      <c r="AW15">
        <v>12</v>
      </c>
      <c r="AX15">
        <f>IF(Z15&gt;0, (R15*SUMPRODUCT(K15:$K$98, X15:$X$98)-K15*$AZ$3)/Z15, 0)</f>
        <v>2217.1782070068939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2.6417759999999998E-2</v>
      </c>
      <c r="Q16" s="5">
        <f t="shared" si="30"/>
        <v>25</v>
      </c>
      <c r="R16">
        <f t="shared" si="0"/>
        <v>50000</v>
      </c>
      <c r="S16">
        <f t="shared" si="1"/>
        <v>2251.8365862980554</v>
      </c>
      <c r="U16">
        <f t="shared" si="20"/>
        <v>2.6417759999999998E-2</v>
      </c>
      <c r="V16">
        <f t="shared" si="21"/>
        <v>0.01</v>
      </c>
      <c r="W16">
        <f t="shared" si="22"/>
        <v>0.78141618554317993</v>
      </c>
      <c r="X16">
        <f t="shared" si="23"/>
        <v>2.0643265249795196E-2</v>
      </c>
      <c r="Y16">
        <f t="shared" si="24"/>
        <v>7.8141618554318001E-3</v>
      </c>
      <c r="Z16">
        <f t="shared" si="25"/>
        <v>0.7529587584379529</v>
      </c>
      <c r="AB16">
        <f t="shared" si="26"/>
        <v>1732.5389371887941</v>
      </c>
      <c r="AC16">
        <f t="shared" si="27"/>
        <v>1695.540080224142</v>
      </c>
      <c r="AE16">
        <f t="shared" si="2"/>
        <v>0</v>
      </c>
      <c r="AF16">
        <f t="shared" si="3"/>
        <v>0</v>
      </c>
      <c r="AG16">
        <f t="shared" si="4"/>
        <v>-18.823968960948822</v>
      </c>
      <c r="AH16">
        <f t="shared" si="5"/>
        <v>-1032.1632624897597</v>
      </c>
      <c r="AI16">
        <f t="shared" si="6"/>
        <v>-1050.9872314507086</v>
      </c>
      <c r="AJ16">
        <f t="shared" si="7"/>
        <v>36.998856964652077</v>
      </c>
      <c r="AK16">
        <f t="shared" si="28"/>
        <v>121.2777256032156</v>
      </c>
      <c r="AL16">
        <f t="shared" si="8"/>
        <v>-892.71064888284093</v>
      </c>
      <c r="AN16">
        <f t="shared" si="9"/>
        <v>0</v>
      </c>
      <c r="AO16">
        <f t="shared" si="10"/>
        <v>0</v>
      </c>
      <c r="AP16">
        <f t="shared" si="11"/>
        <v>-7.032258117542546</v>
      </c>
      <c r="AQ16">
        <f t="shared" si="12"/>
        <v>-385.59554025672116</v>
      </c>
      <c r="AR16">
        <f t="shared" si="13"/>
        <v>-392.6277983742637</v>
      </c>
      <c r="AS16">
        <f t="shared" si="14"/>
        <v>13.822032578211152</v>
      </c>
      <c r="AT16">
        <f t="shared" si="15"/>
        <v>45.306931397921417</v>
      </c>
      <c r="AU16">
        <f t="shared" si="16"/>
        <v>-333.49883439813112</v>
      </c>
      <c r="AW16">
        <v>13</v>
      </c>
      <c r="AX16">
        <f>IF(Z16&gt;0, (R16*SUMPRODUCT(K16:$K$98, X16:$X$98)-K16*$AZ$3)/Z16, 0)</f>
        <v>2251.8365862980554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3.0077894000000001E-2</v>
      </c>
      <c r="Q17" s="5">
        <f t="shared" si="30"/>
        <v>25</v>
      </c>
      <c r="R17">
        <f t="shared" si="0"/>
        <v>50000</v>
      </c>
      <c r="S17">
        <f t="shared" si="1"/>
        <v>2246.9105555380265</v>
      </c>
      <c r="U17">
        <f t="shared" si="20"/>
        <v>3.0077894000000001E-2</v>
      </c>
      <c r="V17">
        <f t="shared" si="21"/>
        <v>0.01</v>
      </c>
      <c r="W17">
        <f t="shared" si="22"/>
        <v>0.7529587584379529</v>
      </c>
      <c r="X17">
        <f t="shared" si="23"/>
        <v>2.2647413722668354E-2</v>
      </c>
      <c r="Y17">
        <f t="shared" si="24"/>
        <v>7.5295875843795291E-3</v>
      </c>
      <c r="Z17">
        <f t="shared" si="25"/>
        <v>0.72278175713090509</v>
      </c>
      <c r="AB17">
        <f t="shared" si="26"/>
        <v>1695.540080224142</v>
      </c>
      <c r="AC17">
        <f t="shared" si="27"/>
        <v>1624.0259594477529</v>
      </c>
      <c r="AE17">
        <f t="shared" si="2"/>
        <v>0</v>
      </c>
      <c r="AF17">
        <f t="shared" si="3"/>
        <v>0</v>
      </c>
      <c r="AG17">
        <f t="shared" si="4"/>
        <v>-18.069543928272626</v>
      </c>
      <c r="AH17">
        <f t="shared" si="5"/>
        <v>-1132.3706861334176</v>
      </c>
      <c r="AI17">
        <f t="shared" si="6"/>
        <v>-1150.4402300616903</v>
      </c>
      <c r="AJ17">
        <f t="shared" si="7"/>
        <v>71.514120776389063</v>
      </c>
      <c r="AK17">
        <f t="shared" si="28"/>
        <v>118.68780561568995</v>
      </c>
      <c r="AL17">
        <f t="shared" si="8"/>
        <v>-960.23830366961124</v>
      </c>
      <c r="AN17">
        <f t="shared" si="9"/>
        <v>0</v>
      </c>
      <c r="AO17">
        <f t="shared" si="10"/>
        <v>0</v>
      </c>
      <c r="AP17">
        <f t="shared" si="11"/>
        <v>-6.0271607340419964</v>
      </c>
      <c r="AQ17">
        <f t="shared" si="12"/>
        <v>-377.70627542872182</v>
      </c>
      <c r="AR17">
        <f t="shared" si="13"/>
        <v>-383.73343616276384</v>
      </c>
      <c r="AS17">
        <f t="shared" si="14"/>
        <v>23.85378969076136</v>
      </c>
      <c r="AT17">
        <f t="shared" si="15"/>
        <v>39.588740283434497</v>
      </c>
      <c r="AU17">
        <f t="shared" si="16"/>
        <v>-320.29090618856799</v>
      </c>
      <c r="AW17">
        <v>14</v>
      </c>
      <c r="AX17">
        <f>IF(Z17&gt;0, (R17*SUMPRODUCT(K17:$K$98, X17:$X$98)-K17*$AZ$3)/Z17, 0)</f>
        <v>2246.9105555380265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3.4111622000000001E-2</v>
      </c>
      <c r="Q18" s="5">
        <f t="shared" si="30"/>
        <v>25</v>
      </c>
      <c r="R18">
        <f t="shared" si="0"/>
        <v>50000</v>
      </c>
      <c r="S18">
        <f t="shared" si="1"/>
        <v>2209.8023397414167</v>
      </c>
      <c r="U18">
        <f t="shared" si="20"/>
        <v>3.4111622000000001E-2</v>
      </c>
      <c r="V18">
        <f t="shared" si="21"/>
        <v>0.01</v>
      </c>
      <c r="W18">
        <f t="shared" si="22"/>
        <v>0.72278175713090509</v>
      </c>
      <c r="X18">
        <f t="shared" si="23"/>
        <v>2.4655258087745241E-2</v>
      </c>
      <c r="Y18">
        <f t="shared" si="24"/>
        <v>7.2278175713090514E-3</v>
      </c>
      <c r="Z18">
        <f t="shared" si="25"/>
        <v>0.69089868147185074</v>
      </c>
      <c r="AB18">
        <f t="shared" si="26"/>
        <v>1624.0259594477529</v>
      </c>
      <c r="AC18">
        <f t="shared" si="27"/>
        <v>1526.7495228407556</v>
      </c>
      <c r="AE18">
        <f t="shared" si="2"/>
        <v>0</v>
      </c>
      <c r="AF18">
        <f t="shared" si="3"/>
        <v>0</v>
      </c>
      <c r="AG18">
        <f t="shared" si="4"/>
        <v>-17.272467036796268</v>
      </c>
      <c r="AH18">
        <f t="shared" si="5"/>
        <v>-1232.7629043872621</v>
      </c>
      <c r="AI18">
        <f t="shared" si="6"/>
        <v>-1250.0353714240584</v>
      </c>
      <c r="AJ18">
        <f t="shared" si="7"/>
        <v>97.276436606997322</v>
      </c>
      <c r="AK18">
        <f t="shared" si="28"/>
        <v>113.68181716134272</v>
      </c>
      <c r="AL18">
        <f t="shared" si="8"/>
        <v>-1039.0771176557184</v>
      </c>
      <c r="AN18">
        <f t="shared" si="9"/>
        <v>0</v>
      </c>
      <c r="AO18">
        <f t="shared" si="10"/>
        <v>0</v>
      </c>
      <c r="AP18">
        <f t="shared" si="11"/>
        <v>-5.1440115160791908</v>
      </c>
      <c r="AQ18">
        <f t="shared" si="12"/>
        <v>-367.13612266586279</v>
      </c>
      <c r="AR18">
        <f t="shared" si="13"/>
        <v>-372.280134181942</v>
      </c>
      <c r="AS18">
        <f t="shared" si="14"/>
        <v>28.970448117430891</v>
      </c>
      <c r="AT18">
        <f t="shared" si="15"/>
        <v>33.856227683108216</v>
      </c>
      <c r="AU18">
        <f t="shared" si="16"/>
        <v>-309.45345838140292</v>
      </c>
      <c r="AW18">
        <v>15</v>
      </c>
      <c r="AX18">
        <f>IF(Z18&gt;0, (R18*SUMPRODUCT(K18:$K$98, X18:$X$98)-K18*$AZ$3)/Z18, 0)</f>
        <v>2209.8023397414167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3.8936755000000003E-2</v>
      </c>
      <c r="Q19" s="5">
        <f t="shared" si="30"/>
        <v>25</v>
      </c>
      <c r="R19">
        <f t="shared" si="0"/>
        <v>50000</v>
      </c>
      <c r="S19">
        <f t="shared" si="1"/>
        <v>2145.8259031299372</v>
      </c>
      <c r="U19">
        <f t="shared" si="20"/>
        <v>3.8936755000000003E-2</v>
      </c>
      <c r="V19">
        <f t="shared" si="21"/>
        <v>0.01</v>
      </c>
      <c r="W19">
        <f t="shared" si="22"/>
        <v>0.69089868147185074</v>
      </c>
      <c r="X19">
        <f t="shared" si="23"/>
        <v>2.6901352690292493E-2</v>
      </c>
      <c r="Y19">
        <f t="shared" si="24"/>
        <v>6.9089868147185077E-3</v>
      </c>
      <c r="Z19">
        <f t="shared" si="25"/>
        <v>0.65708834196683974</v>
      </c>
      <c r="AB19">
        <f t="shared" si="26"/>
        <v>1526.7495228407556</v>
      </c>
      <c r="AC19">
        <f t="shared" si="27"/>
        <v>1409.997184837147</v>
      </c>
      <c r="AE19">
        <f t="shared" si="2"/>
        <v>0</v>
      </c>
      <c r="AF19">
        <f t="shared" si="3"/>
        <v>0</v>
      </c>
      <c r="AG19">
        <f t="shared" si="4"/>
        <v>-16.427208549170995</v>
      </c>
      <c r="AH19">
        <f t="shared" si="5"/>
        <v>-1345.0676345146246</v>
      </c>
      <c r="AI19">
        <f t="shared" si="6"/>
        <v>-1361.4948430637955</v>
      </c>
      <c r="AJ19">
        <f t="shared" si="7"/>
        <v>116.75233800360866</v>
      </c>
      <c r="AK19">
        <f t="shared" si="28"/>
        <v>106.87246659885291</v>
      </c>
      <c r="AL19">
        <f t="shared" si="8"/>
        <v>-1137.8700384613339</v>
      </c>
      <c r="AN19">
        <f t="shared" si="9"/>
        <v>0</v>
      </c>
      <c r="AO19">
        <f t="shared" si="10"/>
        <v>0</v>
      </c>
      <c r="AP19">
        <f t="shared" si="11"/>
        <v>-4.3681073971425395</v>
      </c>
      <c r="AQ19">
        <f t="shared" si="12"/>
        <v>-357.66270735491781</v>
      </c>
      <c r="AR19">
        <f t="shared" si="13"/>
        <v>-362.03081475206034</v>
      </c>
      <c r="AS19">
        <f t="shared" si="14"/>
        <v>31.04524726405727</v>
      </c>
      <c r="AT19">
        <f t="shared" si="15"/>
        <v>28.418121709721472</v>
      </c>
      <c r="AU19">
        <f t="shared" si="16"/>
        <v>-302.56744577828158</v>
      </c>
      <c r="AW19">
        <v>16</v>
      </c>
      <c r="AX19">
        <f>IF(Z19&gt;0, (R19*SUMPRODUCT(K19:$K$98, X19:$X$98)-K19*$AZ$3)/Z19, 0)</f>
        <v>2145.8259031299372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4.4081337999999998E-2</v>
      </c>
      <c r="Q20" s="5">
        <f t="shared" si="30"/>
        <v>25</v>
      </c>
      <c r="R20">
        <f t="shared" si="0"/>
        <v>50000</v>
      </c>
      <c r="S20">
        <f t="shared" si="1"/>
        <v>2052.7504874385982</v>
      </c>
      <c r="U20">
        <f t="shared" si="20"/>
        <v>4.4081337999999998E-2</v>
      </c>
      <c r="V20">
        <f t="shared" si="21"/>
        <v>0.01</v>
      </c>
      <c r="W20">
        <f t="shared" si="22"/>
        <v>0.65708834196683974</v>
      </c>
      <c r="X20">
        <f t="shared" si="23"/>
        <v>2.8965333298099846E-2</v>
      </c>
      <c r="Y20">
        <f t="shared" si="24"/>
        <v>6.5708834196683977E-3</v>
      </c>
      <c r="Z20">
        <f t="shared" si="25"/>
        <v>0.62155212524907155</v>
      </c>
      <c r="AB20">
        <f t="shared" si="26"/>
        <v>1409.997184837147</v>
      </c>
      <c r="AC20">
        <f t="shared" si="27"/>
        <v>1275.8914280735282</v>
      </c>
      <c r="AE20">
        <f t="shared" si="2"/>
        <v>0</v>
      </c>
      <c r="AF20">
        <f t="shared" si="3"/>
        <v>0</v>
      </c>
      <c r="AG20">
        <f t="shared" si="4"/>
        <v>-15.538803131226789</v>
      </c>
      <c r="AH20">
        <f t="shared" si="5"/>
        <v>-1448.2666649049922</v>
      </c>
      <c r="AI20">
        <f t="shared" si="6"/>
        <v>-1463.8054680362191</v>
      </c>
      <c r="AJ20">
        <f t="shared" si="7"/>
        <v>134.10575676361873</v>
      </c>
      <c r="AK20">
        <f t="shared" si="28"/>
        <v>98.6998029386003</v>
      </c>
      <c r="AL20">
        <f t="shared" si="8"/>
        <v>-1230.9999083340001</v>
      </c>
      <c r="AN20">
        <f t="shared" si="9"/>
        <v>0</v>
      </c>
      <c r="AO20">
        <f t="shared" si="10"/>
        <v>0</v>
      </c>
      <c r="AP20">
        <f t="shared" si="11"/>
        <v>-3.689173486229798</v>
      </c>
      <c r="AQ20">
        <f t="shared" si="12"/>
        <v>-343.84289034596515</v>
      </c>
      <c r="AR20">
        <f t="shared" si="13"/>
        <v>-347.53206383219498</v>
      </c>
      <c r="AS20">
        <f t="shared" si="14"/>
        <v>31.838964560204509</v>
      </c>
      <c r="AT20">
        <f t="shared" si="15"/>
        <v>23.432995001104874</v>
      </c>
      <c r="AU20">
        <f t="shared" si="16"/>
        <v>-292.26010427088556</v>
      </c>
      <c r="AW20">
        <v>17</v>
      </c>
      <c r="AX20">
        <f>IF(Z20&gt;0, (R20*SUMPRODUCT(K20:$K$98, X20:$X$98)-K20*$AZ$3)/Z20, 0)</f>
        <v>2052.7504874385982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4.9206066999999999E-2</v>
      </c>
      <c r="Q21" s="5">
        <f t="shared" si="30"/>
        <v>25</v>
      </c>
      <c r="R21">
        <f t="shared" si="0"/>
        <v>50000</v>
      </c>
      <c r="S21">
        <f t="shared" si="1"/>
        <v>1935.2683723501855</v>
      </c>
      <c r="U21">
        <f t="shared" si="20"/>
        <v>4.9206066999999999E-2</v>
      </c>
      <c r="V21">
        <f t="shared" si="21"/>
        <v>0.01</v>
      </c>
      <c r="W21">
        <f t="shared" si="22"/>
        <v>0.62155212524907155</v>
      </c>
      <c r="X21">
        <f t="shared" si="23"/>
        <v>3.0584135518998207E-2</v>
      </c>
      <c r="Y21">
        <f t="shared" si="24"/>
        <v>6.2155212524907157E-3</v>
      </c>
      <c r="Z21">
        <f t="shared" si="25"/>
        <v>0.58475246847758267</v>
      </c>
      <c r="AB21">
        <f t="shared" si="26"/>
        <v>1275.8914280735282</v>
      </c>
      <c r="AC21">
        <f t="shared" si="27"/>
        <v>1131.6529578983645</v>
      </c>
      <c r="AE21">
        <f t="shared" si="2"/>
        <v>0</v>
      </c>
      <c r="AF21">
        <f t="shared" si="3"/>
        <v>0</v>
      </c>
      <c r="AG21">
        <f t="shared" si="4"/>
        <v>-14.618811711939566</v>
      </c>
      <c r="AH21">
        <f t="shared" si="5"/>
        <v>-1529.2067759499105</v>
      </c>
      <c r="AI21">
        <f t="shared" si="6"/>
        <v>-1543.82558766185</v>
      </c>
      <c r="AJ21">
        <f t="shared" si="7"/>
        <v>144.23847017516368</v>
      </c>
      <c r="AK21">
        <f t="shared" si="28"/>
        <v>89.31239996514698</v>
      </c>
      <c r="AL21">
        <f t="shared" si="8"/>
        <v>-1310.2747175215393</v>
      </c>
      <c r="AN21">
        <f t="shared" si="9"/>
        <v>0</v>
      </c>
      <c r="AO21">
        <f t="shared" si="10"/>
        <v>0</v>
      </c>
      <c r="AP21">
        <f t="shared" si="11"/>
        <v>-3.0988857443120112</v>
      </c>
      <c r="AQ21">
        <f t="shared" si="12"/>
        <v>-324.16021024651252</v>
      </c>
      <c r="AR21">
        <f t="shared" si="13"/>
        <v>-327.25909599082456</v>
      </c>
      <c r="AS21">
        <f t="shared" si="14"/>
        <v>30.575572612521501</v>
      </c>
      <c r="AT21">
        <f t="shared" si="15"/>
        <v>18.932381680259425</v>
      </c>
      <c r="AU21">
        <f t="shared" si="16"/>
        <v>-277.75114169804363</v>
      </c>
      <c r="AW21">
        <v>18</v>
      </c>
      <c r="AX21">
        <f>IF(Z21&gt;0, (R21*SUMPRODUCT(K21:$K$98, X21:$X$98)-K21*$AZ$3)/Z21, 0)</f>
        <v>1935.2683723501855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5.4843360000000001E-2</v>
      </c>
      <c r="Q22" s="5">
        <f t="shared" si="30"/>
        <v>25</v>
      </c>
      <c r="R22">
        <f t="shared" si="0"/>
        <v>50000</v>
      </c>
      <c r="S22">
        <f t="shared" si="1"/>
        <v>1802.5742737313856</v>
      </c>
      <c r="U22">
        <f t="shared" si="20"/>
        <v>5.4843360000000001E-2</v>
      </c>
      <c r="V22">
        <f t="shared" si="21"/>
        <v>0.01</v>
      </c>
      <c r="W22">
        <f t="shared" si="22"/>
        <v>0.58475246847758267</v>
      </c>
      <c r="X22">
        <f t="shared" si="23"/>
        <v>3.2069790139604717E-2</v>
      </c>
      <c r="Y22">
        <f t="shared" si="24"/>
        <v>5.847524684775827E-3</v>
      </c>
      <c r="Z22">
        <f t="shared" si="25"/>
        <v>0.54683515365320212</v>
      </c>
      <c r="AB22">
        <f t="shared" si="26"/>
        <v>1131.6529578983645</v>
      </c>
      <c r="AC22">
        <f t="shared" si="27"/>
        <v>985.7109799472114</v>
      </c>
      <c r="AE22">
        <f t="shared" si="2"/>
        <v>0</v>
      </c>
      <c r="AF22">
        <f t="shared" si="3"/>
        <v>0</v>
      </c>
      <c r="AG22">
        <f t="shared" si="4"/>
        <v>-13.670878841330053</v>
      </c>
      <c r="AH22">
        <f t="shared" si="5"/>
        <v>-1603.4895069802358</v>
      </c>
      <c r="AI22">
        <f t="shared" si="6"/>
        <v>-1617.1603858215658</v>
      </c>
      <c r="AJ22">
        <f t="shared" si="7"/>
        <v>145.94197795115315</v>
      </c>
      <c r="AK22">
        <f t="shared" si="28"/>
        <v>79.21570705288552</v>
      </c>
      <c r="AL22">
        <f t="shared" si="8"/>
        <v>-1392.0027008175271</v>
      </c>
      <c r="AN22">
        <f t="shared" si="9"/>
        <v>0</v>
      </c>
      <c r="AO22">
        <f t="shared" si="10"/>
        <v>0</v>
      </c>
      <c r="AP22">
        <f t="shared" si="11"/>
        <v>-2.5874496253524284</v>
      </c>
      <c r="AQ22">
        <f t="shared" si="12"/>
        <v>-303.48804727530637</v>
      </c>
      <c r="AR22">
        <f t="shared" si="13"/>
        <v>-306.07549690065883</v>
      </c>
      <c r="AS22">
        <f t="shared" si="14"/>
        <v>27.622036633905594</v>
      </c>
      <c r="AT22">
        <f t="shared" si="15"/>
        <v>14.992938926234748</v>
      </c>
      <c r="AU22">
        <f t="shared" si="16"/>
        <v>-263.46052134051848</v>
      </c>
      <c r="AW22">
        <v>19</v>
      </c>
      <c r="AX22">
        <f>IF(Z22&gt;0, (R22*SUMPRODUCT(K22:$K$98, X22:$X$98)-K22*$AZ$3)/Z22, 0)</f>
        <v>1802.5742737313856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6.0839808000000002E-2</v>
      </c>
      <c r="Q23" s="5">
        <f t="shared" si="30"/>
        <v>25</v>
      </c>
      <c r="R23">
        <f t="shared" si="0"/>
        <v>50000</v>
      </c>
      <c r="S23">
        <f t="shared" si="1"/>
        <v>1655.8759423641307</v>
      </c>
      <c r="U23">
        <f t="shared" si="20"/>
        <v>6.0839808000000002E-2</v>
      </c>
      <c r="V23">
        <f t="shared" si="21"/>
        <v>0.01</v>
      </c>
      <c r="W23">
        <f t="shared" si="22"/>
        <v>0.54683515365320212</v>
      </c>
      <c r="X23">
        <f t="shared" si="23"/>
        <v>3.3269345755911318E-2</v>
      </c>
      <c r="Y23">
        <f t="shared" si="24"/>
        <v>5.4683515365320217E-3</v>
      </c>
      <c r="Z23">
        <f t="shared" si="25"/>
        <v>0.50809745636075876</v>
      </c>
      <c r="AB23">
        <f t="shared" si="26"/>
        <v>985.7109799472114</v>
      </c>
      <c r="AC23">
        <f t="shared" si="27"/>
        <v>841.34635436418921</v>
      </c>
      <c r="AE23">
        <f t="shared" si="2"/>
        <v>0</v>
      </c>
      <c r="AF23">
        <f t="shared" si="3"/>
        <v>0</v>
      </c>
      <c r="AG23">
        <f t="shared" si="4"/>
        <v>-12.702436409018969</v>
      </c>
      <c r="AH23">
        <f t="shared" si="5"/>
        <v>-1663.4672877955659</v>
      </c>
      <c r="AI23">
        <f t="shared" si="6"/>
        <v>-1676.1697242045848</v>
      </c>
      <c r="AJ23">
        <f t="shared" si="7"/>
        <v>144.36462558302219</v>
      </c>
      <c r="AK23">
        <f t="shared" si="28"/>
        <v>68.999768596304804</v>
      </c>
      <c r="AL23">
        <f t="shared" si="8"/>
        <v>-1462.8053300252577</v>
      </c>
      <c r="AN23">
        <f t="shared" si="9"/>
        <v>0</v>
      </c>
      <c r="AO23">
        <f t="shared" si="10"/>
        <v>0</v>
      </c>
      <c r="AP23">
        <f t="shared" si="11"/>
        <v>-2.1465671345382056</v>
      </c>
      <c r="AQ23">
        <f t="shared" si="12"/>
        <v>-281.10703288591725</v>
      </c>
      <c r="AR23">
        <f t="shared" si="13"/>
        <v>-283.25360002045545</v>
      </c>
      <c r="AS23">
        <f t="shared" si="14"/>
        <v>24.395978116954183</v>
      </c>
      <c r="AT23">
        <f t="shared" si="15"/>
        <v>11.660175323090497</v>
      </c>
      <c r="AU23">
        <f t="shared" si="16"/>
        <v>-247.19744658041077</v>
      </c>
      <c r="AW23">
        <v>20</v>
      </c>
      <c r="AX23">
        <f>IF(Z23&gt;0, (R23*SUMPRODUCT(K23:$K$98, X23:$X$98)-K23*$AZ$3)/Z23, 0)</f>
        <v>1655.8759423641307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0.15088269186957079</v>
      </c>
      <c r="L24" s="2">
        <v>21</v>
      </c>
      <c r="M24" s="8">
        <v>6.7515763000000006E-2</v>
      </c>
      <c r="Q24" s="5">
        <f t="shared" si="30"/>
        <v>25</v>
      </c>
      <c r="R24">
        <f t="shared" si="0"/>
        <v>50000</v>
      </c>
      <c r="S24">
        <f t="shared" si="1"/>
        <v>1498.3912582422586</v>
      </c>
      <c r="U24">
        <f t="shared" si="20"/>
        <v>6.7515763000000006E-2</v>
      </c>
      <c r="V24">
        <f t="shared" si="21"/>
        <v>0.01</v>
      </c>
      <c r="W24">
        <f t="shared" ref="W24:W69" si="34">Z23</f>
        <v>0.50809745636075876</v>
      </c>
      <c r="X24">
        <f t="shared" ref="X24:X69" si="35">U24*W24</f>
        <v>3.4304587444555834E-2</v>
      </c>
      <c r="Y24">
        <f t="shared" ref="Y24:Y69" si="36">V24*W24</f>
        <v>5.0809745636075879E-3</v>
      </c>
      <c r="Z24">
        <f t="shared" ref="Z24:Z69" si="37">MAX(0, W24-X24-Y24)</f>
        <v>0.46871189435259536</v>
      </c>
      <c r="AB24">
        <f t="shared" ref="AB24:AB69" si="38">AC23</f>
        <v>841.34635436418921</v>
      </c>
      <c r="AC24">
        <f t="shared" si="27"/>
        <v>702.31380513209797</v>
      </c>
      <c r="AE24">
        <f t="shared" si="2"/>
        <v>0</v>
      </c>
      <c r="AF24">
        <f t="shared" si="3"/>
        <v>0</v>
      </c>
      <c r="AG24">
        <f t="shared" si="4"/>
        <v>-11.717797358814884</v>
      </c>
      <c r="AH24">
        <f t="shared" si="5"/>
        <v>-1715.2293722277916</v>
      </c>
      <c r="AI24">
        <f t="shared" ref="AI24:AI69" si="39">SUM(AE24:AH24)</f>
        <v>-1726.9471695866064</v>
      </c>
      <c r="AJ24">
        <f t="shared" si="7"/>
        <v>139.03254923209124</v>
      </c>
      <c r="AK24">
        <f t="shared" si="28"/>
        <v>58.894244805493251</v>
      </c>
      <c r="AL24">
        <f t="shared" ref="AL24:AL69" si="40">SUM(AI24:AK24)</f>
        <v>-1529.020375549022</v>
      </c>
      <c r="AN24">
        <f t="shared" si="9"/>
        <v>0</v>
      </c>
      <c r="AO24">
        <f t="shared" si="10"/>
        <v>0</v>
      </c>
      <c r="AP24">
        <f t="shared" si="11"/>
        <v>-1.7680128082801367</v>
      </c>
      <c r="AQ24">
        <f t="shared" si="12"/>
        <v>-258.79842485548323</v>
      </c>
      <c r="AR24">
        <f t="shared" si="13"/>
        <v>-260.56643766376334</v>
      </c>
      <c r="AS24">
        <f t="shared" si="14"/>
        <v>20.977605285626552</v>
      </c>
      <c r="AT24">
        <f t="shared" si="15"/>
        <v>8.8861221918783091</v>
      </c>
      <c r="AU24">
        <f t="shared" si="16"/>
        <v>-230.70271018625849</v>
      </c>
      <c r="AW24">
        <v>21</v>
      </c>
      <c r="AX24">
        <f>IF(Z24&gt;0, (R24*SUMPRODUCT(K24:$K$98, X24:$X$98)-K24*$AZ$3)/Z24, 0)</f>
        <v>1498.3912582422586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7.5215941999999994E-2</v>
      </c>
      <c r="Q25" s="5">
        <f t="shared" si="30"/>
        <v>25</v>
      </c>
      <c r="R25">
        <f t="shared" si="0"/>
        <v>50000</v>
      </c>
      <c r="S25">
        <f t="shared" si="1"/>
        <v>1330.2408595475708</v>
      </c>
      <c r="U25">
        <f t="shared" si="20"/>
        <v>7.5215941999999994E-2</v>
      </c>
      <c r="V25">
        <f t="shared" si="21"/>
        <v>0.01</v>
      </c>
      <c r="W25">
        <f t="shared" si="34"/>
        <v>0.46871189435259536</v>
      </c>
      <c r="X25">
        <f t="shared" si="35"/>
        <v>3.525460666033494E-2</v>
      </c>
      <c r="Y25">
        <f t="shared" si="36"/>
        <v>4.6871189435259541E-3</v>
      </c>
      <c r="Z25">
        <f t="shared" si="37"/>
        <v>0.42877016874873447</v>
      </c>
      <c r="AB25">
        <f t="shared" si="38"/>
        <v>702.31380513209797</v>
      </c>
      <c r="AC25">
        <f t="shared" si="27"/>
        <v>570.36759782467357</v>
      </c>
      <c r="AE25">
        <f t="shared" si="2"/>
        <v>0</v>
      </c>
      <c r="AF25">
        <f t="shared" si="3"/>
        <v>0</v>
      </c>
      <c r="AG25">
        <f t="shared" si="4"/>
        <v>-10.719254218718362</v>
      </c>
      <c r="AH25">
        <f t="shared" si="5"/>
        <v>-1762.730333016747</v>
      </c>
      <c r="AI25">
        <f t="shared" si="39"/>
        <v>-1773.4495872354653</v>
      </c>
      <c r="AJ25">
        <f t="shared" si="7"/>
        <v>131.9462073074244</v>
      </c>
      <c r="AK25">
        <f t="shared" si="28"/>
        <v>49.161966359246861</v>
      </c>
      <c r="AL25">
        <f t="shared" si="40"/>
        <v>-1592.341413568794</v>
      </c>
      <c r="AN25">
        <f t="shared" si="9"/>
        <v>0</v>
      </c>
      <c r="AO25">
        <f t="shared" si="10"/>
        <v>0</v>
      </c>
      <c r="AP25">
        <f t="shared" si="11"/>
        <v>-1.4440624387093566</v>
      </c>
      <c r="AQ25">
        <f t="shared" si="12"/>
        <v>-237.46919436224263</v>
      </c>
      <c r="AR25">
        <f t="shared" si="13"/>
        <v>-238.91325680095198</v>
      </c>
      <c r="AS25">
        <f t="shared" si="14"/>
        <v>17.775356196896986</v>
      </c>
      <c r="AT25">
        <f t="shared" si="15"/>
        <v>6.6229373409682584</v>
      </c>
      <c r="AU25">
        <f t="shared" si="16"/>
        <v>-214.51496326308671</v>
      </c>
      <c r="AW25">
        <v>22</v>
      </c>
      <c r="AX25">
        <f>IF(Z25&gt;0, (R25*SUMPRODUCT(K25:$K$98, X25:$X$98)-K25*$AZ$3)/Z25, 0)</f>
        <v>1330.2408595475708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8.3448538000000003E-2</v>
      </c>
      <c r="Q26" s="5">
        <f t="shared" si="30"/>
        <v>25</v>
      </c>
      <c r="R26">
        <f t="shared" si="0"/>
        <v>50000</v>
      </c>
      <c r="S26">
        <f t="shared" si="1"/>
        <v>1147.817751471677</v>
      </c>
      <c r="U26">
        <f t="shared" si="20"/>
        <v>8.3448538000000003E-2</v>
      </c>
      <c r="V26">
        <f t="shared" si="21"/>
        <v>0.01</v>
      </c>
      <c r="W26">
        <f t="shared" si="34"/>
        <v>0.42877016874873447</v>
      </c>
      <c r="X26">
        <f t="shared" si="35"/>
        <v>3.5780243720095181E-2</v>
      </c>
      <c r="Y26">
        <f t="shared" si="36"/>
        <v>4.2877016874873445E-3</v>
      </c>
      <c r="Z26">
        <f t="shared" si="37"/>
        <v>0.38870222334115195</v>
      </c>
      <c r="AB26">
        <f t="shared" si="38"/>
        <v>570.36759782467357</v>
      </c>
      <c r="AC26">
        <f t="shared" si="27"/>
        <v>446.15931198748262</v>
      </c>
      <c r="AE26">
        <f t="shared" si="2"/>
        <v>0</v>
      </c>
      <c r="AF26">
        <f t="shared" si="3"/>
        <v>0</v>
      </c>
      <c r="AG26">
        <f t="shared" si="4"/>
        <v>-9.7175555835287994</v>
      </c>
      <c r="AH26">
        <f t="shared" si="5"/>
        <v>-1789.0121860047591</v>
      </c>
      <c r="AI26">
        <f t="shared" si="39"/>
        <v>-1798.7297415882879</v>
      </c>
      <c r="AJ26">
        <f t="shared" si="7"/>
        <v>124.20828583719094</v>
      </c>
      <c r="AK26">
        <f t="shared" si="28"/>
        <v>39.925731847727157</v>
      </c>
      <c r="AL26">
        <f t="shared" si="40"/>
        <v>-1634.5957239033698</v>
      </c>
      <c r="AN26">
        <f t="shared" si="9"/>
        <v>0</v>
      </c>
      <c r="AO26">
        <f t="shared" si="10"/>
        <v>0</v>
      </c>
      <c r="AP26">
        <f t="shared" si="11"/>
        <v>-1.1688543884207612</v>
      </c>
      <c r="AQ26">
        <f t="shared" si="12"/>
        <v>-215.18732016251857</v>
      </c>
      <c r="AR26">
        <f t="shared" si="13"/>
        <v>-216.35617455093936</v>
      </c>
      <c r="AS26">
        <f t="shared" si="14"/>
        <v>14.940115210156611</v>
      </c>
      <c r="AT26">
        <f t="shared" si="15"/>
        <v>4.8023771492727407</v>
      </c>
      <c r="AU26">
        <f t="shared" si="16"/>
        <v>-196.61368219151001</v>
      </c>
      <c r="AW26">
        <v>23</v>
      </c>
      <c r="AX26">
        <f>IF(Z26&gt;0, (R26*SUMPRODUCT(K26:$K$98, X26:$X$98)-K26*$AZ$3)/Z26, 0)</f>
        <v>1147.817751471677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9.2193696000000006E-2</v>
      </c>
      <c r="Q27" s="5">
        <f t="shared" si="30"/>
        <v>25</v>
      </c>
      <c r="R27">
        <f t="shared" si="0"/>
        <v>50000</v>
      </c>
      <c r="S27">
        <f t="shared" si="1"/>
        <v>951.62606156786035</v>
      </c>
      <c r="U27">
        <f t="shared" si="20"/>
        <v>9.2193696000000006E-2</v>
      </c>
      <c r="V27">
        <f t="shared" si="21"/>
        <v>0.01</v>
      </c>
      <c r="W27">
        <f t="shared" si="34"/>
        <v>0.38870222334115195</v>
      </c>
      <c r="X27">
        <f t="shared" si="35"/>
        <v>3.5835894613238273E-2</v>
      </c>
      <c r="Y27">
        <f t="shared" si="36"/>
        <v>3.8870222334115197E-3</v>
      </c>
      <c r="Z27">
        <f t="shared" si="37"/>
        <v>0.34897930649450215</v>
      </c>
      <c r="AB27">
        <f t="shared" si="38"/>
        <v>446.15931198748262</v>
      </c>
      <c r="AC27">
        <f t="shared" si="27"/>
        <v>332.0978030080463</v>
      </c>
      <c r="AE27">
        <f t="shared" si="2"/>
        <v>0</v>
      </c>
      <c r="AF27">
        <f t="shared" si="3"/>
        <v>0</v>
      </c>
      <c r="AG27">
        <f t="shared" si="4"/>
        <v>-8.7244826623625542</v>
      </c>
      <c r="AH27">
        <f t="shared" si="5"/>
        <v>-1791.7947306619137</v>
      </c>
      <c r="AI27">
        <f t="shared" si="39"/>
        <v>-1800.5192133242763</v>
      </c>
      <c r="AJ27">
        <f t="shared" si="7"/>
        <v>114.06150897943633</v>
      </c>
      <c r="AK27">
        <f t="shared" si="28"/>
        <v>31.231151839123786</v>
      </c>
      <c r="AL27">
        <f t="shared" si="40"/>
        <v>-1655.226552505716</v>
      </c>
      <c r="AN27">
        <f t="shared" si="9"/>
        <v>0</v>
      </c>
      <c r="AO27">
        <f t="shared" si="10"/>
        <v>0</v>
      </c>
      <c r="AP27">
        <f t="shared" si="11"/>
        <v>-0.93696860569841423</v>
      </c>
      <c r="AQ27">
        <f t="shared" si="12"/>
        <v>-192.43036813273142</v>
      </c>
      <c r="AR27">
        <f t="shared" si="13"/>
        <v>-193.36733673842983</v>
      </c>
      <c r="AS27">
        <f t="shared" si="14"/>
        <v>12.249672234820981</v>
      </c>
      <c r="AT27">
        <f t="shared" si="15"/>
        <v>3.3540795397873007</v>
      </c>
      <c r="AU27">
        <f t="shared" si="16"/>
        <v>-177.76358496382153</v>
      </c>
      <c r="AW27">
        <v>24</v>
      </c>
      <c r="AX27">
        <f>IF(Z27&gt;0, (R27*SUMPRODUCT(K27:$K$98, X27:$X$98)-K27*$AZ$3)/Z27, 0)</f>
        <v>951.62606156786035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0.10204429399999999</v>
      </c>
      <c r="Q28" s="5">
        <f t="shared" si="30"/>
        <v>25</v>
      </c>
      <c r="R28">
        <f t="shared" si="0"/>
        <v>50000</v>
      </c>
      <c r="S28">
        <f t="shared" si="1"/>
        <v>742.09274028956054</v>
      </c>
      <c r="U28">
        <f t="shared" si="20"/>
        <v>0.10204429399999999</v>
      </c>
      <c r="V28">
        <f t="shared" si="21"/>
        <v>0.01</v>
      </c>
      <c r="W28">
        <f t="shared" si="34"/>
        <v>0.34897930649450215</v>
      </c>
      <c r="X28">
        <f t="shared" si="35"/>
        <v>3.5611346951841087E-2</v>
      </c>
      <c r="Y28">
        <f t="shared" si="36"/>
        <v>3.4897930649450217E-3</v>
      </c>
      <c r="Z28">
        <f t="shared" si="37"/>
        <v>0.30987816647771604</v>
      </c>
      <c r="AB28">
        <f t="shared" si="38"/>
        <v>332.0978030080463</v>
      </c>
      <c r="AC28">
        <f t="shared" si="27"/>
        <v>229.95833771735295</v>
      </c>
      <c r="AE28">
        <f t="shared" si="2"/>
        <v>0</v>
      </c>
      <c r="AF28">
        <f t="shared" si="3"/>
        <v>0</v>
      </c>
      <c r="AG28">
        <f t="shared" si="4"/>
        <v>-7.7469541619429014</v>
      </c>
      <c r="AH28">
        <f t="shared" si="5"/>
        <v>-1780.5673475920544</v>
      </c>
      <c r="AI28">
        <f t="shared" si="39"/>
        <v>-1788.3143017539974</v>
      </c>
      <c r="AJ28">
        <f t="shared" si="7"/>
        <v>102.13946529069335</v>
      </c>
      <c r="AK28">
        <f t="shared" si="28"/>
        <v>23.246846210563245</v>
      </c>
      <c r="AL28">
        <f t="shared" si="40"/>
        <v>-1662.9279902527408</v>
      </c>
      <c r="AN28">
        <f t="shared" si="9"/>
        <v>0</v>
      </c>
      <c r="AO28">
        <f t="shared" si="10"/>
        <v>0</v>
      </c>
      <c r="AP28">
        <f t="shared" si="11"/>
        <v>-0.74284519622568845</v>
      </c>
      <c r="AQ28">
        <f t="shared" si="12"/>
        <v>-170.73624976546259</v>
      </c>
      <c r="AR28">
        <f t="shared" si="13"/>
        <v>-171.4790949616883</v>
      </c>
      <c r="AS28">
        <f t="shared" si="14"/>
        <v>9.7940183393602496</v>
      </c>
      <c r="AT28">
        <f t="shared" si="15"/>
        <v>2.2291093601337786</v>
      </c>
      <c r="AU28">
        <f t="shared" si="16"/>
        <v>-159.45596726219426</v>
      </c>
      <c r="AW28">
        <v>25</v>
      </c>
      <c r="AX28">
        <f>IF(Z28&gt;0, (R28*SUMPRODUCT(K28:$K$98, X28:$X$98)-K28*$AZ$3)/Z28, 0)</f>
        <v>742.09274028956054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0.11315193599999999</v>
      </c>
      <c r="Q29" s="5">
        <f t="shared" si="30"/>
        <v>25</v>
      </c>
      <c r="R29">
        <f t="shared" si="0"/>
        <v>50000</v>
      </c>
      <c r="S29">
        <f t="shared" si="1"/>
        <v>514.65106685939372</v>
      </c>
      <c r="U29">
        <f t="shared" si="20"/>
        <v>0.11315193599999999</v>
      </c>
      <c r="V29">
        <f t="shared" si="21"/>
        <v>0.01</v>
      </c>
      <c r="W29">
        <f t="shared" si="34"/>
        <v>0.30987816647771604</v>
      </c>
      <c r="X29">
        <f t="shared" si="35"/>
        <v>3.5063314461083871E-2</v>
      </c>
      <c r="Y29">
        <f t="shared" si="36"/>
        <v>3.0987816647771605E-3</v>
      </c>
      <c r="Z29">
        <f t="shared" si="37"/>
        <v>0.27171607035185502</v>
      </c>
      <c r="AB29">
        <f t="shared" si="38"/>
        <v>229.95833771735295</v>
      </c>
      <c r="AC29">
        <f t="shared" si="27"/>
        <v>139.83896548942425</v>
      </c>
      <c r="AE29">
        <f t="shared" si="2"/>
        <v>0</v>
      </c>
      <c r="AF29">
        <f t="shared" si="3"/>
        <v>0</v>
      </c>
      <c r="AG29">
        <f t="shared" si="4"/>
        <v>-6.7929017587963756</v>
      </c>
      <c r="AH29">
        <f t="shared" si="5"/>
        <v>-1753.1657230541934</v>
      </c>
      <c r="AI29">
        <f t="shared" si="39"/>
        <v>-1759.9586248129899</v>
      </c>
      <c r="AJ29">
        <f t="shared" si="7"/>
        <v>90.119372227928693</v>
      </c>
      <c r="AK29">
        <f t="shared" si="28"/>
        <v>16.097083640214709</v>
      </c>
      <c r="AL29">
        <f t="shared" si="40"/>
        <v>-1653.7421689448465</v>
      </c>
      <c r="AN29">
        <f t="shared" si="9"/>
        <v>0</v>
      </c>
      <c r="AO29">
        <f t="shared" si="10"/>
        <v>0</v>
      </c>
      <c r="AP29">
        <f t="shared" si="11"/>
        <v>-0.58157354657338833</v>
      </c>
      <c r="AQ29">
        <f t="shared" si="12"/>
        <v>-150.09709303792235</v>
      </c>
      <c r="AR29">
        <f t="shared" si="13"/>
        <v>-150.67866658449574</v>
      </c>
      <c r="AS29">
        <f t="shared" si="14"/>
        <v>7.7155602690256551</v>
      </c>
      <c r="AT29">
        <f t="shared" si="15"/>
        <v>1.3781500681951437</v>
      </c>
      <c r="AU29">
        <f t="shared" si="16"/>
        <v>-141.58495624727496</v>
      </c>
      <c r="AW29">
        <v>26</v>
      </c>
      <c r="AX29">
        <f>IF(Z29&gt;0, (R29*SUMPRODUCT(K29:$K$98, X29:$X$98)-K29*$AZ$3)/Z29, 0)</f>
        <v>514.65106685939372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0.12586404500000001</v>
      </c>
      <c r="Q30" s="5">
        <f t="shared" si="30"/>
        <v>25</v>
      </c>
      <c r="R30">
        <f t="shared" si="0"/>
        <v>50000</v>
      </c>
      <c r="S30">
        <f t="shared" si="1"/>
        <v>262.86765640284176</v>
      </c>
      <c r="U30">
        <f t="shared" si="20"/>
        <v>0.12586404500000001</v>
      </c>
      <c r="V30">
        <f t="shared" si="21"/>
        <v>0.01</v>
      </c>
      <c r="W30">
        <f t="shared" si="34"/>
        <v>0.27171607035185502</v>
      </c>
      <c r="X30">
        <f t="shared" si="35"/>
        <v>3.4199283705989049E-2</v>
      </c>
      <c r="Y30">
        <f t="shared" si="36"/>
        <v>2.7171607035185504E-3</v>
      </c>
      <c r="Z30">
        <f t="shared" si="37"/>
        <v>0.23479962594234743</v>
      </c>
      <c r="AB30">
        <f t="shared" si="38"/>
        <v>139.83896548942425</v>
      </c>
      <c r="AC30">
        <f t="shared" si="27"/>
        <v>61.721227395728754</v>
      </c>
      <c r="AE30">
        <f t="shared" si="2"/>
        <v>0</v>
      </c>
      <c r="AF30">
        <f t="shared" si="3"/>
        <v>0</v>
      </c>
      <c r="AG30">
        <f t="shared" si="4"/>
        <v>-5.8699906485586855</v>
      </c>
      <c r="AH30">
        <f t="shared" si="5"/>
        <v>-1709.9641852994525</v>
      </c>
      <c r="AI30">
        <f t="shared" si="39"/>
        <v>-1715.8341759480113</v>
      </c>
      <c r="AJ30">
        <f t="shared" si="7"/>
        <v>78.117738093695493</v>
      </c>
      <c r="AK30">
        <f t="shared" si="28"/>
        <v>9.7887275842596981</v>
      </c>
      <c r="AL30">
        <f t="shared" si="40"/>
        <v>-1627.927710270056</v>
      </c>
      <c r="AN30">
        <f t="shared" si="9"/>
        <v>0</v>
      </c>
      <c r="AO30">
        <f t="shared" si="10"/>
        <v>0</v>
      </c>
      <c r="AP30">
        <f t="shared" si="11"/>
        <v>-0.44871304649190347</v>
      </c>
      <c r="AQ30">
        <f t="shared" si="12"/>
        <v>-130.71285542271883</v>
      </c>
      <c r="AR30">
        <f t="shared" si="13"/>
        <v>-131.16156846921075</v>
      </c>
      <c r="AS30">
        <f t="shared" si="14"/>
        <v>5.9714657728944562</v>
      </c>
      <c r="AT30">
        <f t="shared" si="15"/>
        <v>0.74826861550298895</v>
      </c>
      <c r="AU30">
        <f t="shared" si="16"/>
        <v>-124.44183408081329</v>
      </c>
      <c r="AW30">
        <v>27</v>
      </c>
      <c r="AX30">
        <f>IF(Z30&gt;0, (R30*SUMPRODUCT(K30:$K$98, X30:$X$98)-K30*$AZ$3)/Z30, 0)</f>
        <v>262.86765640284176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0.140533459</v>
      </c>
      <c r="Q31" s="5">
        <f t="shared" si="30"/>
        <v>25</v>
      </c>
      <c r="R31">
        <f t="shared" si="0"/>
        <v>50000</v>
      </c>
      <c r="S31">
        <f t="shared" si="1"/>
        <v>-23.686347401264054</v>
      </c>
      <c r="U31">
        <f t="shared" si="20"/>
        <v>0.140533459</v>
      </c>
      <c r="V31">
        <f t="shared" si="21"/>
        <v>0.01</v>
      </c>
      <c r="W31">
        <f t="shared" si="34"/>
        <v>0.23479962594234743</v>
      </c>
      <c r="X31">
        <f t="shared" si="35"/>
        <v>3.2997203605584217E-2</v>
      </c>
      <c r="Y31">
        <f t="shared" si="36"/>
        <v>2.3479962594234742E-3</v>
      </c>
      <c r="Z31">
        <f t="shared" si="37"/>
        <v>0.19945442607733974</v>
      </c>
      <c r="AB31">
        <f t="shared" si="38"/>
        <v>61.721227395728754</v>
      </c>
      <c r="AC31">
        <f t="shared" si="27"/>
        <v>-4.7243468267876096</v>
      </c>
      <c r="AE31">
        <f t="shared" si="2"/>
        <v>0</v>
      </c>
      <c r="AF31">
        <f t="shared" si="3"/>
        <v>0</v>
      </c>
      <c r="AG31">
        <f t="shared" si="4"/>
        <v>-4.9863606519334933</v>
      </c>
      <c r="AH31">
        <f t="shared" si="5"/>
        <v>-1649.8601802792109</v>
      </c>
      <c r="AI31">
        <f t="shared" si="39"/>
        <v>-1654.8465409311443</v>
      </c>
      <c r="AJ31">
        <f t="shared" si="7"/>
        <v>66.44557422251637</v>
      </c>
      <c r="AK31">
        <f t="shared" si="28"/>
        <v>4.3204859177010135</v>
      </c>
      <c r="AL31">
        <f t="shared" si="40"/>
        <v>-1584.0804807909269</v>
      </c>
      <c r="AN31">
        <f t="shared" si="9"/>
        <v>0</v>
      </c>
      <c r="AO31">
        <f t="shared" si="10"/>
        <v>0</v>
      </c>
      <c r="AP31">
        <f t="shared" si="11"/>
        <v>-0.34032742812950839</v>
      </c>
      <c r="AQ31">
        <f t="shared" si="12"/>
        <v>-112.60570807488394</v>
      </c>
      <c r="AR31">
        <f t="shared" si="13"/>
        <v>-112.94603550301343</v>
      </c>
      <c r="AS31">
        <f t="shared" si="14"/>
        <v>4.5350212237393865</v>
      </c>
      <c r="AT31">
        <f t="shared" si="15"/>
        <v>0.29488036732176515</v>
      </c>
      <c r="AU31">
        <f t="shared" si="16"/>
        <v>-108.11613391195229</v>
      </c>
      <c r="AW31">
        <v>28</v>
      </c>
      <c r="AX31">
        <f>IF(Z31&gt;0, (R31*SUMPRODUCT(K31:$K$98, X31:$X$98)-K31*$AZ$3)/Z31, 0)</f>
        <v>-23.686347401264054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0.15744443499999999</v>
      </c>
      <c r="Q32" s="5">
        <f t="shared" si="30"/>
        <v>25</v>
      </c>
      <c r="R32">
        <f t="shared" si="0"/>
        <v>50000</v>
      </c>
      <c r="S32">
        <f t="shared" si="1"/>
        <v>-361.01213846407256</v>
      </c>
      <c r="U32">
        <f t="shared" si="20"/>
        <v>0.15744443499999999</v>
      </c>
      <c r="V32">
        <f t="shared" si="21"/>
        <v>0.01</v>
      </c>
      <c r="W32">
        <f t="shared" si="34"/>
        <v>0.19945442607733974</v>
      </c>
      <c r="X32">
        <f t="shared" si="35"/>
        <v>3.1402989421996021E-2</v>
      </c>
      <c r="Y32">
        <f t="shared" si="36"/>
        <v>1.9945442607733972E-3</v>
      </c>
      <c r="Z32">
        <f t="shared" si="37"/>
        <v>0.16605689239457033</v>
      </c>
      <c r="AB32">
        <f t="shared" si="38"/>
        <v>-4.7243468267876096</v>
      </c>
      <c r="AC32">
        <f t="shared" si="27"/>
        <v>-59.948553830062224</v>
      </c>
      <c r="AE32">
        <f t="shared" si="2"/>
        <v>0</v>
      </c>
      <c r="AF32">
        <f t="shared" si="3"/>
        <v>0</v>
      </c>
      <c r="AG32">
        <f t="shared" si="4"/>
        <v>-4.151422309864258</v>
      </c>
      <c r="AH32">
        <f t="shared" si="5"/>
        <v>-1570.1494710998011</v>
      </c>
      <c r="AI32">
        <f t="shared" si="39"/>
        <v>-1574.3008934096654</v>
      </c>
      <c r="AJ32">
        <f t="shared" si="7"/>
        <v>55.224207003274614</v>
      </c>
      <c r="AK32">
        <f t="shared" si="28"/>
        <v>-0.33070427787513268</v>
      </c>
      <c r="AL32">
        <f t="shared" si="40"/>
        <v>-1519.4073906842659</v>
      </c>
      <c r="AN32">
        <f t="shared" si="9"/>
        <v>0</v>
      </c>
      <c r="AO32">
        <f t="shared" si="10"/>
        <v>0</v>
      </c>
      <c r="AP32">
        <f t="shared" si="11"/>
        <v>-0.2529834769744283</v>
      </c>
      <c r="AQ32">
        <f t="shared" si="12"/>
        <v>-95.683320780095627</v>
      </c>
      <c r="AR32">
        <f t="shared" si="13"/>
        <v>-95.936304257070063</v>
      </c>
      <c r="AS32">
        <f t="shared" si="14"/>
        <v>3.3653073231426558</v>
      </c>
      <c r="AT32">
        <f t="shared" si="15"/>
        <v>-2.0152784232135651E-2</v>
      </c>
      <c r="AU32">
        <f t="shared" si="16"/>
        <v>-92.591149718159542</v>
      </c>
      <c r="AW32">
        <v>29</v>
      </c>
      <c r="AX32">
        <f>IF(Z32&gt;0, (R32*SUMPRODUCT(K32:$K$98, X32:$X$98)-K32*$AZ$3)/Z32, 0)</f>
        <v>-361.01213846407256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0.177590515</v>
      </c>
      <c r="Q33" s="5">
        <f t="shared" si="30"/>
        <v>25</v>
      </c>
      <c r="R33">
        <f t="shared" si="0"/>
        <v>50000</v>
      </c>
      <c r="S33">
        <f t="shared" si="1"/>
        <v>-773.85913931419691</v>
      </c>
      <c r="U33">
        <f t="shared" si="20"/>
        <v>0.177590515</v>
      </c>
      <c r="V33">
        <f t="shared" si="21"/>
        <v>0.01</v>
      </c>
      <c r="W33">
        <f t="shared" si="34"/>
        <v>0.16605689239457033</v>
      </c>
      <c r="X33">
        <f t="shared" si="35"/>
        <v>2.9490129039651328E-2</v>
      </c>
      <c r="Y33">
        <f t="shared" si="36"/>
        <v>1.6605689239457034E-3</v>
      </c>
      <c r="Z33">
        <f t="shared" si="37"/>
        <v>0.13490619443097332</v>
      </c>
      <c r="AB33">
        <f t="shared" si="38"/>
        <v>-59.948553830062224</v>
      </c>
      <c r="AC33">
        <f t="shared" si="27"/>
        <v>-104.39839151050671</v>
      </c>
      <c r="AE33">
        <f t="shared" si="2"/>
        <v>0</v>
      </c>
      <c r="AF33">
        <f t="shared" si="3"/>
        <v>0</v>
      </c>
      <c r="AG33">
        <f t="shared" si="4"/>
        <v>-3.372654860774333</v>
      </c>
      <c r="AH33">
        <f t="shared" si="5"/>
        <v>-1474.5064519825664</v>
      </c>
      <c r="AI33">
        <f t="shared" si="39"/>
        <v>-1477.8791068433409</v>
      </c>
      <c r="AJ33">
        <f t="shared" si="7"/>
        <v>44.449837680444489</v>
      </c>
      <c r="AK33">
        <f t="shared" si="28"/>
        <v>-4.1963987681043564</v>
      </c>
      <c r="AL33">
        <f t="shared" si="40"/>
        <v>-1437.6256679310006</v>
      </c>
      <c r="AN33">
        <f t="shared" si="9"/>
        <v>0</v>
      </c>
      <c r="AO33">
        <f t="shared" si="10"/>
        <v>0</v>
      </c>
      <c r="AP33">
        <f t="shared" si="11"/>
        <v>-0.18350551450205776</v>
      </c>
      <c r="AQ33">
        <f t="shared" si="12"/>
        <v>-80.227617789963162</v>
      </c>
      <c r="AR33">
        <f t="shared" si="13"/>
        <v>-80.411123304465221</v>
      </c>
      <c r="AS33">
        <f t="shared" si="14"/>
        <v>2.4185072798140363</v>
      </c>
      <c r="AT33">
        <f t="shared" si="15"/>
        <v>-0.22832526504653713</v>
      </c>
      <c r="AU33">
        <f t="shared" si="16"/>
        <v>-78.22094128969772</v>
      </c>
      <c r="AW33">
        <v>30</v>
      </c>
      <c r="AX33">
        <f>IF(Z33&gt;0, (R33*SUMPRODUCT(K33:$K$98, X33:$X$98)-K33*$AZ$3)/Z33, 0)</f>
        <v>-773.85913931419691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0.20082551000000001</v>
      </c>
      <c r="Q34" s="5">
        <f t="shared" si="30"/>
        <v>25</v>
      </c>
      <c r="R34">
        <f t="shared" si="0"/>
        <v>50000</v>
      </c>
      <c r="S34">
        <f t="shared" si="1"/>
        <v>-1304.4892193657768</v>
      </c>
      <c r="U34">
        <f t="shared" si="20"/>
        <v>0.20082551000000001</v>
      </c>
      <c r="V34">
        <f t="shared" si="21"/>
        <v>0.01</v>
      </c>
      <c r="W34">
        <f t="shared" si="34"/>
        <v>0.13490619443097332</v>
      </c>
      <c r="X34">
        <f t="shared" si="35"/>
        <v>2.7092605298759377E-2</v>
      </c>
      <c r="Y34">
        <f t="shared" si="36"/>
        <v>1.3490619443097332E-3</v>
      </c>
      <c r="Z34">
        <f t="shared" si="37"/>
        <v>0.10646452718790422</v>
      </c>
      <c r="AB34">
        <f t="shared" si="38"/>
        <v>-104.39839151050671</v>
      </c>
      <c r="AC34">
        <f t="shared" si="27"/>
        <v>-138.8818279614957</v>
      </c>
      <c r="AE34">
        <f t="shared" si="2"/>
        <v>0</v>
      </c>
      <c r="AF34">
        <f t="shared" si="3"/>
        <v>0</v>
      </c>
      <c r="AG34">
        <f t="shared" si="4"/>
        <v>-2.6616131796976057</v>
      </c>
      <c r="AH34">
        <f t="shared" si="5"/>
        <v>-1354.6302649379688</v>
      </c>
      <c r="AI34">
        <f t="shared" si="39"/>
        <v>-1357.2918781176663</v>
      </c>
      <c r="AJ34">
        <f t="shared" si="7"/>
        <v>34.483436450988989</v>
      </c>
      <c r="AK34">
        <f t="shared" si="28"/>
        <v>-7.307887405735471</v>
      </c>
      <c r="AL34">
        <f t="shared" si="40"/>
        <v>-1330.1163290724128</v>
      </c>
      <c r="AN34">
        <f t="shared" si="9"/>
        <v>0</v>
      </c>
      <c r="AO34">
        <f t="shared" si="10"/>
        <v>0</v>
      </c>
      <c r="AP34">
        <f t="shared" si="11"/>
        <v>-0.12930167037441881</v>
      </c>
      <c r="AQ34">
        <f t="shared" si="12"/>
        <v>-65.808193817300264</v>
      </c>
      <c r="AR34">
        <f t="shared" si="13"/>
        <v>-65.937495487674681</v>
      </c>
      <c r="AS34">
        <f t="shared" si="14"/>
        <v>1.6752118479776881</v>
      </c>
      <c r="AT34">
        <f t="shared" si="15"/>
        <v>-0.35501854877992828</v>
      </c>
      <c r="AU34">
        <f t="shared" si="16"/>
        <v>-64.617302188476913</v>
      </c>
      <c r="AW34">
        <v>31</v>
      </c>
      <c r="AX34">
        <f>IF(Z34&gt;0, (R34*SUMPRODUCT(K34:$K$98, X34:$X$98)-K34*$AZ$3)/Z34, 0)</f>
        <v>-1304.4892193657768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0.22750767399999999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-2018.357507145083</v>
      </c>
      <c r="U35">
        <f t="shared" si="20"/>
        <v>0.22750767399999999</v>
      </c>
      <c r="V35">
        <f t="shared" si="21"/>
        <v>0.01</v>
      </c>
      <c r="W35">
        <f t="shared" si="34"/>
        <v>0.10646452718790422</v>
      </c>
      <c r="X35">
        <f t="shared" si="35"/>
        <v>2.4221496944029849E-2</v>
      </c>
      <c r="Y35">
        <f t="shared" si="36"/>
        <v>1.0646452718790422E-3</v>
      </c>
      <c r="Z35">
        <f t="shared" si="37"/>
        <v>8.1178384971995338E-2</v>
      </c>
      <c r="AB35">
        <f t="shared" si="38"/>
        <v>-138.8818279614957</v>
      </c>
      <c r="AC35">
        <f t="shared" si="27"/>
        <v>-163.84700272614037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-2.0294596242998835</v>
      </c>
      <c r="AH35">
        <f t="shared" ref="AH35:AH66" si="46">-X35*R35</f>
        <v>-1211.0748472014925</v>
      </c>
      <c r="AI35">
        <f t="shared" si="39"/>
        <v>-1213.1043068257925</v>
      </c>
      <c r="AJ35">
        <f t="shared" ref="AJ35:AJ66" si="47">AB35-AC35</f>
        <v>24.965174764644672</v>
      </c>
      <c r="AK35">
        <f t="shared" si="28"/>
        <v>-9.7217279573047009</v>
      </c>
      <c r="AL35">
        <f t="shared" si="40"/>
        <v>-1197.8608600184525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-8.8028153035246318E-2</v>
      </c>
      <c r="AQ35">
        <f t="shared" ref="AQ35:AQ66" si="51">AH35*$K35</f>
        <v>-52.530575484283439</v>
      </c>
      <c r="AR35">
        <f t="shared" ref="AR35:AR66" si="52">AI35*$K35</f>
        <v>-52.618603637318692</v>
      </c>
      <c r="AS35">
        <f t="shared" ref="AS35:AS66" si="53">AJ35*$K35</f>
        <v>1.0828686604159199</v>
      </c>
      <c r="AT35">
        <f t="shared" ref="AT35:AT66" si="54">AK35*$K35</f>
        <v>-0.42168158762354147</v>
      </c>
      <c r="AU35">
        <f t="shared" ref="AU35:AU66" si="55">AL35*$K35</f>
        <v>-51.957416564526312</v>
      </c>
      <c r="AW35">
        <v>32</v>
      </c>
      <c r="AX35">
        <f>IF(Z35&gt;0, (R35*SUMPRODUCT(K35:$K$98, X35:$X$98)-K35*$AZ$3)/Z35, 0)</f>
        <v>-2018.357507145083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0.25832914600000001</v>
      </c>
      <c r="Q36" s="5">
        <f t="shared" si="30"/>
        <v>25</v>
      </c>
      <c r="R36">
        <f t="shared" si="41"/>
        <v>50000</v>
      </c>
      <c r="S36">
        <f t="shared" si="42"/>
        <v>-3029.0091293823975</v>
      </c>
      <c r="U36">
        <f t="shared" ref="U36:U67" si="57">M36</f>
        <v>0.25832914600000001</v>
      </c>
      <c r="V36">
        <f t="shared" ref="V36:V67" si="58">$C$10</f>
        <v>0.01</v>
      </c>
      <c r="W36">
        <f t="shared" si="34"/>
        <v>8.1178384971995338E-2</v>
      </c>
      <c r="X36">
        <f t="shared" si="35"/>
        <v>2.0970742863474789E-2</v>
      </c>
      <c r="Y36">
        <f t="shared" si="36"/>
        <v>8.1178384971995342E-4</v>
      </c>
      <c r="Z36">
        <f t="shared" si="37"/>
        <v>5.9395858258800595E-2</v>
      </c>
      <c r="AB36">
        <f t="shared" si="38"/>
        <v>-163.84700272614037</v>
      </c>
      <c r="AC36">
        <f t="shared" si="27"/>
        <v>-179.91059691340988</v>
      </c>
      <c r="AE36">
        <f t="shared" si="43"/>
        <v>0</v>
      </c>
      <c r="AF36">
        <f t="shared" si="44"/>
        <v>0</v>
      </c>
      <c r="AG36">
        <f t="shared" si="45"/>
        <v>-1.4848964564700149</v>
      </c>
      <c r="AH36">
        <f t="shared" si="46"/>
        <v>-1048.5371431737394</v>
      </c>
      <c r="AI36">
        <f t="shared" si="39"/>
        <v>-1050.0220396302095</v>
      </c>
      <c r="AJ36">
        <f t="shared" si="47"/>
        <v>16.063594187269501</v>
      </c>
      <c r="AK36">
        <f t="shared" ref="AK36:AK67" si="59">G36*SUM(AB36:AB36, AE36:AF36)</f>
        <v>-11.469290190829827</v>
      </c>
      <c r="AL36">
        <f t="shared" si="40"/>
        <v>-1045.4277356337698</v>
      </c>
      <c r="AN36">
        <f t="shared" si="48"/>
        <v>0</v>
      </c>
      <c r="AO36">
        <f t="shared" si="49"/>
        <v>0</v>
      </c>
      <c r="AP36">
        <f t="shared" si="50"/>
        <v>-5.750681598869764E-2</v>
      </c>
      <c r="AQ36">
        <f t="shared" si="51"/>
        <v>-40.60756713848658</v>
      </c>
      <c r="AR36">
        <f t="shared" si="52"/>
        <v>-40.665073954475282</v>
      </c>
      <c r="AS36">
        <f t="shared" si="53"/>
        <v>0.622108128158951</v>
      </c>
      <c r="AT36">
        <f t="shared" si="54"/>
        <v>-0.44418070879701405</v>
      </c>
      <c r="AU36">
        <f t="shared" si="55"/>
        <v>-40.487146535113339</v>
      </c>
      <c r="AW36">
        <v>33</v>
      </c>
      <c r="AX36">
        <f>IF(Z36&gt;0, (R36*SUMPRODUCT(K36:$K$98, X36:$X$98)-K36*$AZ$3)/Z36, 0)</f>
        <v>-3029.0091293823975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41"/>
        <v>50000</v>
      </c>
      <c r="S37">
        <f t="shared" si="42"/>
        <v>-4538.8145220034494</v>
      </c>
      <c r="U37">
        <f t="shared" si="57"/>
        <v>0.29279089899999999</v>
      </c>
      <c r="V37">
        <f t="shared" si="58"/>
        <v>0.01</v>
      </c>
      <c r="W37">
        <f t="shared" si="34"/>
        <v>5.9395858258800595E-2</v>
      </c>
      <c r="X37">
        <f t="shared" si="35"/>
        <v>1.7390566736470801E-2</v>
      </c>
      <c r="Y37">
        <f t="shared" si="36"/>
        <v>5.9395858258800595E-4</v>
      </c>
      <c r="Z37">
        <f t="shared" si="37"/>
        <v>4.1411332939741786E-2</v>
      </c>
      <c r="AB37">
        <f t="shared" si="38"/>
        <v>-179.91059691340988</v>
      </c>
      <c r="AC37">
        <f t="shared" si="27"/>
        <v>-187.95835932241982</v>
      </c>
      <c r="AE37">
        <f t="shared" si="43"/>
        <v>0</v>
      </c>
      <c r="AF37">
        <f t="shared" si="44"/>
        <v>0</v>
      </c>
      <c r="AG37">
        <f t="shared" si="45"/>
        <v>-1.0352833234935446</v>
      </c>
      <c r="AH37">
        <f t="shared" si="46"/>
        <v>-869.52833682354003</v>
      </c>
      <c r="AI37">
        <f t="shared" si="39"/>
        <v>-870.56362014703359</v>
      </c>
      <c r="AJ37">
        <f t="shared" si="47"/>
        <v>8.0477624090099482</v>
      </c>
      <c r="AK37">
        <f t="shared" si="59"/>
        <v>-12.593741783938693</v>
      </c>
      <c r="AL37">
        <f t="shared" si="40"/>
        <v>-875.10959952196231</v>
      </c>
      <c r="AN37">
        <f t="shared" si="48"/>
        <v>0</v>
      </c>
      <c r="AO37">
        <f t="shared" si="49"/>
        <v>0</v>
      </c>
      <c r="AP37">
        <f t="shared" si="50"/>
        <v>-3.5798460247189558E-2</v>
      </c>
      <c r="AQ37">
        <f t="shared" si="51"/>
        <v>-30.066914914211349</v>
      </c>
      <c r="AR37">
        <f t="shared" si="52"/>
        <v>-30.102713374458538</v>
      </c>
      <c r="AS37">
        <f t="shared" si="53"/>
        <v>0.27827889828804481</v>
      </c>
      <c r="AT37">
        <f t="shared" si="54"/>
        <v>-0.43547167657869701</v>
      </c>
      <c r="AU37">
        <f t="shared" si="55"/>
        <v>-30.259906152749188</v>
      </c>
      <c r="AW37">
        <v>34</v>
      </c>
      <c r="AX37">
        <f>IF(Z37&gt;0, (R37*SUMPRODUCT(K37:$K$98, X37:$X$98)-K37*$AZ$3)/Z37, 0)</f>
        <v>-4538.8145220034494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0.33114650899999998</v>
      </c>
      <c r="Q38" s="5">
        <f t="shared" si="60"/>
        <v>25</v>
      </c>
      <c r="R38">
        <f t="shared" si="41"/>
        <v>50000</v>
      </c>
      <c r="S38">
        <f t="shared" si="42"/>
        <v>-6925.4512237464214</v>
      </c>
      <c r="U38">
        <f t="shared" si="57"/>
        <v>0.33114650899999998</v>
      </c>
      <c r="V38">
        <f t="shared" si="58"/>
        <v>0.01</v>
      </c>
      <c r="W38">
        <f t="shared" si="34"/>
        <v>4.1411332939741786E-2</v>
      </c>
      <c r="X38">
        <f t="shared" si="35"/>
        <v>1.37132183360322E-2</v>
      </c>
      <c r="Y38">
        <f t="shared" si="36"/>
        <v>4.141133293974179E-4</v>
      </c>
      <c r="Z38">
        <f t="shared" si="37"/>
        <v>2.7284001274312169E-2</v>
      </c>
      <c r="AB38">
        <f t="shared" si="38"/>
        <v>-187.95835932241982</v>
      </c>
      <c r="AC38">
        <f t="shared" si="27"/>
        <v>-188.95402001388413</v>
      </c>
      <c r="AE38">
        <f t="shared" si="43"/>
        <v>0</v>
      </c>
      <c r="AF38">
        <f t="shared" si="44"/>
        <v>0</v>
      </c>
      <c r="AG38">
        <f t="shared" si="45"/>
        <v>-0.68210003185780421</v>
      </c>
      <c r="AH38">
        <f t="shared" si="46"/>
        <v>-685.66091680161003</v>
      </c>
      <c r="AI38">
        <f t="shared" si="39"/>
        <v>-686.3430168334678</v>
      </c>
      <c r="AJ38">
        <f t="shared" si="47"/>
        <v>0.99566069146430891</v>
      </c>
      <c r="AK38">
        <f t="shared" si="59"/>
        <v>-13.157085152569389</v>
      </c>
      <c r="AL38">
        <f t="shared" si="40"/>
        <v>-698.50444129457287</v>
      </c>
      <c r="AN38">
        <f t="shared" si="48"/>
        <v>0</v>
      </c>
      <c r="AO38">
        <f t="shared" si="49"/>
        <v>0</v>
      </c>
      <c r="AP38">
        <f t="shared" si="50"/>
        <v>-2.105887545204068E-2</v>
      </c>
      <c r="AQ38">
        <f t="shared" si="51"/>
        <v>-21.168812747200178</v>
      </c>
      <c r="AR38">
        <f t="shared" si="52"/>
        <v>-21.189871622652216</v>
      </c>
      <c r="AS38">
        <f t="shared" si="53"/>
        <v>3.0739618112802885E-2</v>
      </c>
      <c r="AT38">
        <f t="shared" si="54"/>
        <v>-0.4062064280882679</v>
      </c>
      <c r="AU38">
        <f t="shared" si="55"/>
        <v>-21.56533843262768</v>
      </c>
      <c r="AW38">
        <v>35</v>
      </c>
      <c r="AX38">
        <f>IF(Z38&gt;0, (R38*SUMPRODUCT(K38:$K$98, X38:$X$98)-K38*$AZ$3)/Z38, 0)</f>
        <v>-6925.4512237464214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0.373009747</v>
      </c>
      <c r="Q39" s="5">
        <f t="shared" si="60"/>
        <v>25</v>
      </c>
      <c r="R39">
        <f t="shared" si="41"/>
        <v>50000</v>
      </c>
      <c r="S39">
        <f t="shared" si="42"/>
        <v>-10940.166461543678</v>
      </c>
      <c r="U39">
        <f t="shared" si="57"/>
        <v>0.373009747</v>
      </c>
      <c r="V39">
        <f t="shared" si="58"/>
        <v>0.01</v>
      </c>
      <c r="W39">
        <f t="shared" si="34"/>
        <v>2.7284001274312169E-2</v>
      </c>
      <c r="X39">
        <f t="shared" si="35"/>
        <v>1.017719841247886E-2</v>
      </c>
      <c r="Y39">
        <f t="shared" si="36"/>
        <v>2.7284001274312171E-4</v>
      </c>
      <c r="Z39">
        <f t="shared" si="37"/>
        <v>1.6833962849090188E-2</v>
      </c>
      <c r="AB39">
        <f t="shared" si="38"/>
        <v>-188.95402001388413</v>
      </c>
      <c r="AC39">
        <f t="shared" si="27"/>
        <v>-184.16635577648873</v>
      </c>
      <c r="AE39">
        <f t="shared" si="43"/>
        <v>0</v>
      </c>
      <c r="AF39">
        <f t="shared" si="44"/>
        <v>0</v>
      </c>
      <c r="AG39">
        <f t="shared" si="45"/>
        <v>-0.42084907122725468</v>
      </c>
      <c r="AH39">
        <f t="shared" si="46"/>
        <v>-508.85992062394303</v>
      </c>
      <c r="AI39">
        <f t="shared" si="39"/>
        <v>-509.28076969517031</v>
      </c>
      <c r="AJ39">
        <f t="shared" si="47"/>
        <v>-4.7876642373954041</v>
      </c>
      <c r="AK39">
        <f t="shared" si="59"/>
        <v>-13.226781400971891</v>
      </c>
      <c r="AL39">
        <f t="shared" si="40"/>
        <v>-527.29521533353761</v>
      </c>
      <c r="AN39">
        <f t="shared" si="48"/>
        <v>0</v>
      </c>
      <c r="AO39">
        <f t="shared" si="49"/>
        <v>0</v>
      </c>
      <c r="AP39">
        <f t="shared" si="50"/>
        <v>-1.1601000797366132E-2</v>
      </c>
      <c r="AQ39">
        <f t="shared" si="51"/>
        <v>-14.027081793696794</v>
      </c>
      <c r="AR39">
        <f t="shared" si="52"/>
        <v>-14.038682794494161</v>
      </c>
      <c r="AS39">
        <f t="shared" si="53"/>
        <v>-0.13197533375463572</v>
      </c>
      <c r="AT39">
        <f t="shared" si="54"/>
        <v>-0.36460553692514652</v>
      </c>
      <c r="AU39">
        <f t="shared" si="55"/>
        <v>-14.535263665173943</v>
      </c>
      <c r="AW39">
        <v>36</v>
      </c>
      <c r="AX39">
        <f>IF(Z39&gt;0, (R39*SUMPRODUCT(K39:$K$98, X39:$X$98)-K39*$AZ$3)/Z39, 0)</f>
        <v>-10940.166461543678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0.41902673299999998</v>
      </c>
      <c r="Q40" s="5">
        <f t="shared" si="60"/>
        <v>25</v>
      </c>
      <c r="R40">
        <f t="shared" si="41"/>
        <v>50000</v>
      </c>
      <c r="S40">
        <f t="shared" si="42"/>
        <v>-18208.769832819871</v>
      </c>
      <c r="U40">
        <f t="shared" si="57"/>
        <v>0.41902673299999998</v>
      </c>
      <c r="V40">
        <f t="shared" si="58"/>
        <v>0.01</v>
      </c>
      <c r="W40">
        <f t="shared" si="34"/>
        <v>1.6833962849090188E-2</v>
      </c>
      <c r="X40">
        <f t="shared" si="35"/>
        <v>7.053880456097633E-3</v>
      </c>
      <c r="Y40">
        <f t="shared" si="36"/>
        <v>1.6833962849090189E-4</v>
      </c>
      <c r="Z40">
        <f t="shared" si="37"/>
        <v>9.6117427645016525E-3</v>
      </c>
      <c r="AB40">
        <f t="shared" si="38"/>
        <v>-184.16635577648873</v>
      </c>
      <c r="AC40">
        <f t="shared" si="27"/>
        <v>-175.01801169108236</v>
      </c>
      <c r="AE40">
        <f t="shared" si="43"/>
        <v>0</v>
      </c>
      <c r="AF40">
        <f t="shared" si="44"/>
        <v>0</v>
      </c>
      <c r="AG40">
        <f t="shared" si="45"/>
        <v>-0.24029356911254132</v>
      </c>
      <c r="AH40">
        <f t="shared" si="46"/>
        <v>-352.69402280488163</v>
      </c>
      <c r="AI40">
        <f t="shared" si="39"/>
        <v>-352.93431637399419</v>
      </c>
      <c r="AJ40">
        <f t="shared" si="47"/>
        <v>-9.1483440854063645</v>
      </c>
      <c r="AK40">
        <f t="shared" si="59"/>
        <v>-12.891644904354212</v>
      </c>
      <c r="AL40">
        <f t="shared" si="40"/>
        <v>-374.97430536375481</v>
      </c>
      <c r="AN40">
        <f t="shared" si="48"/>
        <v>0</v>
      </c>
      <c r="AO40">
        <f t="shared" si="49"/>
        <v>0</v>
      </c>
      <c r="AP40">
        <f t="shared" si="50"/>
        <v>-5.9141618979837007E-3</v>
      </c>
      <c r="AQ40">
        <f t="shared" si="51"/>
        <v>-8.6805883279477225</v>
      </c>
      <c r="AR40">
        <f t="shared" si="52"/>
        <v>-8.6865024898457062</v>
      </c>
      <c r="AS40">
        <f t="shared" si="53"/>
        <v>-0.22516119852635311</v>
      </c>
      <c r="AT40">
        <f t="shared" si="54"/>
        <v>-0.31729219960921606</v>
      </c>
      <c r="AU40">
        <f t="shared" si="55"/>
        <v>-9.228955887981277</v>
      </c>
      <c r="AW40">
        <v>37</v>
      </c>
      <c r="AX40">
        <f>IF(Z40&gt;0, (R40*SUMPRODUCT(K40:$K$98, X40:$X$98)-K40*$AZ$3)/Z40, 0)</f>
        <v>-18208.769832819871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0.47079290899999998</v>
      </c>
      <c r="Q41" s="5">
        <f t="shared" si="60"/>
        <v>25</v>
      </c>
      <c r="R41">
        <f t="shared" si="41"/>
        <v>50000</v>
      </c>
      <c r="S41">
        <f t="shared" si="42"/>
        <v>-32663.409563935224</v>
      </c>
      <c r="U41">
        <f t="shared" si="57"/>
        <v>0.47079290899999998</v>
      </c>
      <c r="V41">
        <f t="shared" si="58"/>
        <v>0.01</v>
      </c>
      <c r="W41">
        <f t="shared" si="34"/>
        <v>9.6117427645016525E-3</v>
      </c>
      <c r="X41">
        <f t="shared" si="35"/>
        <v>4.5251403366594351E-3</v>
      </c>
      <c r="Y41">
        <f t="shared" si="36"/>
        <v>9.6117427645016527E-5</v>
      </c>
      <c r="Z41">
        <f t="shared" si="37"/>
        <v>4.990485000197201E-3</v>
      </c>
      <c r="AB41">
        <f t="shared" si="38"/>
        <v>-175.01801169108236</v>
      </c>
      <c r="AC41">
        <f t="shared" si="27"/>
        <v>-163.00625548411654</v>
      </c>
      <c r="AE41">
        <f t="shared" si="43"/>
        <v>0</v>
      </c>
      <c r="AF41">
        <f t="shared" si="44"/>
        <v>0</v>
      </c>
      <c r="AG41">
        <f t="shared" si="45"/>
        <v>-0.12476212500493003</v>
      </c>
      <c r="AH41">
        <f t="shared" si="46"/>
        <v>-226.25701683297174</v>
      </c>
      <c r="AI41">
        <f t="shared" si="39"/>
        <v>-226.38177895797668</v>
      </c>
      <c r="AJ41">
        <f t="shared" si="47"/>
        <v>-12.011756206965828</v>
      </c>
      <c r="AK41">
        <f t="shared" si="59"/>
        <v>-12.251260818375767</v>
      </c>
      <c r="AL41">
        <f t="shared" si="40"/>
        <v>-250.64479598331826</v>
      </c>
      <c r="AN41">
        <f t="shared" si="48"/>
        <v>0</v>
      </c>
      <c r="AO41">
        <f t="shared" si="49"/>
        <v>0</v>
      </c>
      <c r="AP41">
        <f t="shared" si="50"/>
        <v>-2.7416739238885321E-3</v>
      </c>
      <c r="AQ41">
        <f t="shared" si="51"/>
        <v>-4.9720455075869774</v>
      </c>
      <c r="AR41">
        <f t="shared" si="52"/>
        <v>-4.974787181510866</v>
      </c>
      <c r="AS41">
        <f t="shared" si="53"/>
        <v>-0.26396086770278315</v>
      </c>
      <c r="AT41">
        <f t="shared" si="54"/>
        <v>-0.26922403188604582</v>
      </c>
      <c r="AU41">
        <f t="shared" si="55"/>
        <v>-5.5079720810996946</v>
      </c>
      <c r="AW41">
        <v>38</v>
      </c>
      <c r="AX41">
        <f>IF(Z41&gt;0, (R41*SUMPRODUCT(K41:$K$98, X41:$X$98)-K41*$AZ$3)/Z41, 0)</f>
        <v>-32663.409563935224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0.528968832</v>
      </c>
      <c r="Q42" s="5">
        <f t="shared" si="60"/>
        <v>25</v>
      </c>
      <c r="R42">
        <f t="shared" si="41"/>
        <v>50000</v>
      </c>
      <c r="S42">
        <f t="shared" si="42"/>
        <v>-64979.572055947297</v>
      </c>
      <c r="U42">
        <f t="shared" si="57"/>
        <v>0.528968832</v>
      </c>
      <c r="V42">
        <f t="shared" si="58"/>
        <v>0.01</v>
      </c>
      <c r="W42">
        <f t="shared" si="34"/>
        <v>4.990485000197201E-3</v>
      </c>
      <c r="X42">
        <f t="shared" si="35"/>
        <v>2.639811021667833E-3</v>
      </c>
      <c r="Y42">
        <f t="shared" si="36"/>
        <v>4.9904850001972008E-5</v>
      </c>
      <c r="Z42">
        <f t="shared" si="37"/>
        <v>2.300769128527396E-3</v>
      </c>
      <c r="AB42">
        <f t="shared" si="38"/>
        <v>-163.00625548411654</v>
      </c>
      <c r="AC42">
        <f t="shared" si="27"/>
        <v>-149.502993371245</v>
      </c>
      <c r="AE42">
        <f t="shared" si="43"/>
        <v>0</v>
      </c>
      <c r="AF42">
        <f t="shared" si="44"/>
        <v>0</v>
      </c>
      <c r="AG42">
        <f t="shared" si="45"/>
        <v>-5.7519228213184899E-2</v>
      </c>
      <c r="AH42">
        <f t="shared" si="46"/>
        <v>-131.99055108339167</v>
      </c>
      <c r="AI42">
        <f t="shared" si="39"/>
        <v>-132.04807031160485</v>
      </c>
      <c r="AJ42">
        <f t="shared" si="47"/>
        <v>-13.503262112871539</v>
      </c>
      <c r="AK42">
        <f t="shared" si="59"/>
        <v>-11.410437883888159</v>
      </c>
      <c r="AL42">
        <f t="shared" si="40"/>
        <v>-156.96177030836455</v>
      </c>
      <c r="AN42">
        <f t="shared" si="48"/>
        <v>0</v>
      </c>
      <c r="AO42">
        <f t="shared" si="49"/>
        <v>0</v>
      </c>
      <c r="AP42">
        <f t="shared" si="50"/>
        <v>-1.1285688673263151E-3</v>
      </c>
      <c r="AQ42">
        <f t="shared" si="51"/>
        <v>-2.5897500950788817</v>
      </c>
      <c r="AR42">
        <f t="shared" si="52"/>
        <v>-2.5908786639462078</v>
      </c>
      <c r="AS42">
        <f t="shared" si="53"/>
        <v>-0.26494377100213806</v>
      </c>
      <c r="AT42">
        <f t="shared" si="54"/>
        <v>-0.22388104566683123</v>
      </c>
      <c r="AU42">
        <f t="shared" si="55"/>
        <v>-3.0797034806151773</v>
      </c>
      <c r="AW42">
        <v>39</v>
      </c>
      <c r="AX42">
        <f>IF(Z42&gt;0, (R42*SUMPRODUCT(K42:$K$98, X42:$X$98)-K42*$AZ$3)/Z42, 0)</f>
        <v>-64979.572055947297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0.59457872599999995</v>
      </c>
      <c r="Q43" s="5">
        <f t="shared" si="60"/>
        <v>25</v>
      </c>
      <c r="R43">
        <f t="shared" si="41"/>
        <v>50000</v>
      </c>
      <c r="S43">
        <f t="shared" si="42"/>
        <v>-149044.7882613402</v>
      </c>
      <c r="U43">
        <f t="shared" si="57"/>
        <v>0.59457872599999995</v>
      </c>
      <c r="V43">
        <f t="shared" si="58"/>
        <v>0.01</v>
      </c>
      <c r="W43">
        <f t="shared" si="34"/>
        <v>2.300769128527396E-3</v>
      </c>
      <c r="X43">
        <f t="shared" si="35"/>
        <v>1.3679883772599493E-3</v>
      </c>
      <c r="Y43">
        <f t="shared" si="36"/>
        <v>2.300769128527396E-5</v>
      </c>
      <c r="Z43">
        <f t="shared" si="37"/>
        <v>9.0977305998217277E-4</v>
      </c>
      <c r="AB43">
        <f t="shared" si="38"/>
        <v>-149.502993371245</v>
      </c>
      <c r="AC43">
        <f t="shared" si="27"/>
        <v>-135.59693309091449</v>
      </c>
      <c r="AE43">
        <f t="shared" si="43"/>
        <v>0</v>
      </c>
      <c r="AF43">
        <f t="shared" si="44"/>
        <v>0</v>
      </c>
      <c r="AG43">
        <f t="shared" si="45"/>
        <v>-2.274432649955432E-2</v>
      </c>
      <c r="AH43">
        <f t="shared" si="46"/>
        <v>-68.399418862997464</v>
      </c>
      <c r="AI43">
        <f t="shared" si="39"/>
        <v>-68.422163189497013</v>
      </c>
      <c r="AJ43">
        <f t="shared" si="47"/>
        <v>-13.906060280330507</v>
      </c>
      <c r="AK43">
        <f t="shared" si="59"/>
        <v>-10.465209535987151</v>
      </c>
      <c r="AL43">
        <f t="shared" si="40"/>
        <v>-92.793433005814677</v>
      </c>
      <c r="AN43">
        <f t="shared" si="48"/>
        <v>0</v>
      </c>
      <c r="AO43">
        <f t="shared" si="49"/>
        <v>0</v>
      </c>
      <c r="AP43">
        <f t="shared" si="50"/>
        <v>-3.9844655295973979E-4</v>
      </c>
      <c r="AQ43">
        <f t="shared" si="51"/>
        <v>-1.1982554273895418</v>
      </c>
      <c r="AR43">
        <f t="shared" si="52"/>
        <v>-1.1986538739425014</v>
      </c>
      <c r="AS43">
        <f t="shared" si="53"/>
        <v>-0.24361335931651426</v>
      </c>
      <c r="AT43">
        <f t="shared" si="54"/>
        <v>-0.18333480508632283</v>
      </c>
      <c r="AU43">
        <f t="shared" si="55"/>
        <v>-1.6256020383453387</v>
      </c>
      <c r="AW43">
        <v>40</v>
      </c>
      <c r="AX43">
        <f>IF(Z43&gt;0, (R43*SUMPRODUCT(K43:$K$98, X43:$X$98)-K43*$AZ$3)/Z43, 0)</f>
        <v>-149044.7882613402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0.66545322200000001</v>
      </c>
      <c r="Q44" s="5">
        <f t="shared" si="60"/>
        <v>25</v>
      </c>
      <c r="R44">
        <f t="shared" si="41"/>
        <v>50000</v>
      </c>
      <c r="S44">
        <f t="shared" si="42"/>
        <v>-413415.86309871578</v>
      </c>
      <c r="U44">
        <f t="shared" si="57"/>
        <v>0.66545322200000001</v>
      </c>
      <c r="V44">
        <f t="shared" si="58"/>
        <v>0.01</v>
      </c>
      <c r="W44">
        <f t="shared" si="34"/>
        <v>9.0977305998217277E-4</v>
      </c>
      <c r="X44">
        <f t="shared" si="35"/>
        <v>6.0541141405393614E-4</v>
      </c>
      <c r="Y44">
        <f t="shared" si="36"/>
        <v>9.0977305998217277E-6</v>
      </c>
      <c r="Z44">
        <f t="shared" si="37"/>
        <v>2.9526391532841488E-4</v>
      </c>
      <c r="AB44">
        <f t="shared" si="38"/>
        <v>-135.59693309091449</v>
      </c>
      <c r="AC44">
        <f t="shared" si="27"/>
        <v>-122.06678639740278</v>
      </c>
      <c r="AE44">
        <f t="shared" si="43"/>
        <v>0</v>
      </c>
      <c r="AF44">
        <f t="shared" si="44"/>
        <v>0</v>
      </c>
      <c r="AG44">
        <f t="shared" si="45"/>
        <v>-7.3815978832103722E-3</v>
      </c>
      <c r="AH44">
        <f t="shared" si="46"/>
        <v>-30.270570702696808</v>
      </c>
      <c r="AI44">
        <f t="shared" si="39"/>
        <v>-30.277952300580019</v>
      </c>
      <c r="AJ44">
        <f t="shared" si="47"/>
        <v>-13.530146693511711</v>
      </c>
      <c r="AK44">
        <f t="shared" si="59"/>
        <v>-9.491785316364016</v>
      </c>
      <c r="AL44">
        <f t="shared" si="40"/>
        <v>-53.299884310455745</v>
      </c>
      <c r="AN44">
        <f t="shared" si="48"/>
        <v>0</v>
      </c>
      <c r="AO44">
        <f t="shared" si="49"/>
        <v>0</v>
      </c>
      <c r="AP44">
        <f t="shared" si="50"/>
        <v>-1.1545941515025884E-4</v>
      </c>
      <c r="AQ44">
        <f t="shared" si="51"/>
        <v>-0.47347775439616513</v>
      </c>
      <c r="AR44">
        <f t="shared" si="52"/>
        <v>-0.47359321381131536</v>
      </c>
      <c r="AS44">
        <f t="shared" si="53"/>
        <v>-0.21163206785935793</v>
      </c>
      <c r="AT44">
        <f t="shared" si="54"/>
        <v>-0.14846595529836323</v>
      </c>
      <c r="AU44">
        <f t="shared" si="55"/>
        <v>-0.83369123696903658</v>
      </c>
      <c r="AW44">
        <v>41</v>
      </c>
      <c r="AX44">
        <f>IF(Z44&gt;0, (R44*SUMPRODUCT(K44:$K$98, X44:$X$98)-K44*$AZ$3)/Z44, 0)</f>
        <v>-413415.86309871578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0.73950958099999997</v>
      </c>
      <c r="Q45" s="5">
        <f t="shared" si="60"/>
        <v>25</v>
      </c>
      <c r="R45">
        <f t="shared" si="41"/>
        <v>50000</v>
      </c>
      <c r="S45">
        <f t="shared" si="42"/>
        <v>-1479025.8073958815</v>
      </c>
      <c r="U45">
        <f t="shared" si="57"/>
        <v>0.73950958099999997</v>
      </c>
      <c r="V45">
        <f t="shared" si="58"/>
        <v>0.01</v>
      </c>
      <c r="W45">
        <f t="shared" si="34"/>
        <v>2.9526391532841488E-4</v>
      </c>
      <c r="X45">
        <f t="shared" si="35"/>
        <v>2.1835049430893555E-4</v>
      </c>
      <c r="Y45">
        <f t="shared" si="36"/>
        <v>2.952639153284149E-6</v>
      </c>
      <c r="Z45">
        <f t="shared" si="37"/>
        <v>7.3960781866195177E-5</v>
      </c>
      <c r="AB45">
        <f t="shared" si="38"/>
        <v>-122.06678639740278</v>
      </c>
      <c r="AC45">
        <f t="shared" si="27"/>
        <v>-109.38990511527999</v>
      </c>
      <c r="AE45">
        <f t="shared" si="43"/>
        <v>0</v>
      </c>
      <c r="AF45">
        <f t="shared" si="44"/>
        <v>0</v>
      </c>
      <c r="AG45">
        <f t="shared" si="45"/>
        <v>-1.8490195466548795E-3</v>
      </c>
      <c r="AH45">
        <f t="shared" si="46"/>
        <v>-10.917524715446778</v>
      </c>
      <c r="AI45">
        <f t="shared" si="39"/>
        <v>-10.919373734993432</v>
      </c>
      <c r="AJ45">
        <f t="shared" si="47"/>
        <v>-12.676881282122793</v>
      </c>
      <c r="AK45">
        <f t="shared" si="59"/>
        <v>-8.5446750478181954</v>
      </c>
      <c r="AL45">
        <f t="shared" si="40"/>
        <v>-32.140930064934423</v>
      </c>
      <c r="AN45">
        <f t="shared" si="48"/>
        <v>0</v>
      </c>
      <c r="AO45">
        <f t="shared" si="49"/>
        <v>0</v>
      </c>
      <c r="AP45">
        <f t="shared" si="50"/>
        <v>-2.5822747570074361E-5</v>
      </c>
      <c r="AQ45">
        <f t="shared" si="51"/>
        <v>-0.15247025664334454</v>
      </c>
      <c r="AR45">
        <f t="shared" si="52"/>
        <v>-0.15249607939091461</v>
      </c>
      <c r="AS45">
        <f t="shared" si="53"/>
        <v>-0.17704080301167197</v>
      </c>
      <c r="AT45">
        <f t="shared" si="54"/>
        <v>-0.119331884418043</v>
      </c>
      <c r="AU45">
        <f t="shared" si="55"/>
        <v>-0.44886876682062959</v>
      </c>
      <c r="AW45">
        <v>42</v>
      </c>
      <c r="AX45">
        <f>IF(Z45&gt;0, (R45*SUMPRODUCT(K45:$K$98, X45:$X$98)-K45*$AZ$3)/Z45, 0)</f>
        <v>-1479025.8073958815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0.74173968400000001</v>
      </c>
      <c r="Q46" s="5">
        <f t="shared" si="60"/>
        <v>25</v>
      </c>
      <c r="R46">
        <f t="shared" si="41"/>
        <v>50000</v>
      </c>
      <c r="S46">
        <f t="shared" si="42"/>
        <v>-5326407.9268093137</v>
      </c>
      <c r="U46">
        <f t="shared" si="57"/>
        <v>0.74173968400000001</v>
      </c>
      <c r="V46">
        <f t="shared" si="58"/>
        <v>0.01</v>
      </c>
      <c r="W46">
        <f t="shared" si="34"/>
        <v>7.3960781866195177E-5</v>
      </c>
      <c r="X46">
        <f t="shared" si="35"/>
        <v>5.485964696982454E-5</v>
      </c>
      <c r="Y46">
        <f t="shared" si="36"/>
        <v>7.3960781866195176E-7</v>
      </c>
      <c r="Z46">
        <f t="shared" si="37"/>
        <v>1.8361527077708684E-5</v>
      </c>
      <c r="AB46">
        <f t="shared" si="38"/>
        <v>-109.38990511527999</v>
      </c>
      <c r="AC46">
        <f t="shared" si="27"/>
        <v>-97.800983375031393</v>
      </c>
      <c r="AE46">
        <f t="shared" si="43"/>
        <v>0</v>
      </c>
      <c r="AF46">
        <f t="shared" si="44"/>
        <v>0</v>
      </c>
      <c r="AG46">
        <f t="shared" si="45"/>
        <v>-4.5903817694271709E-4</v>
      </c>
      <c r="AH46">
        <f t="shared" si="46"/>
        <v>-2.742982348491227</v>
      </c>
      <c r="AI46">
        <f t="shared" si="39"/>
        <v>-2.7434413866681697</v>
      </c>
      <c r="AJ46">
        <f t="shared" si="47"/>
        <v>-11.588921740248594</v>
      </c>
      <c r="AK46">
        <f t="shared" si="59"/>
        <v>-7.6572933580695999</v>
      </c>
      <c r="AL46">
        <f t="shared" si="40"/>
        <v>-21.989656484986362</v>
      </c>
      <c r="AN46">
        <f t="shared" si="48"/>
        <v>0</v>
      </c>
      <c r="AO46">
        <f t="shared" si="49"/>
        <v>0</v>
      </c>
      <c r="AP46">
        <f t="shared" si="50"/>
        <v>-5.7238959569061538E-6</v>
      </c>
      <c r="AQ46">
        <f t="shared" si="51"/>
        <v>-3.4203136826140575E-2</v>
      </c>
      <c r="AR46">
        <f t="shared" si="52"/>
        <v>-3.420886072209748E-2</v>
      </c>
      <c r="AS46">
        <f t="shared" si="53"/>
        <v>-0.1445060250450334</v>
      </c>
      <c r="AT46">
        <f t="shared" si="54"/>
        <v>-9.5481275185023168E-2</v>
      </c>
      <c r="AU46">
        <f t="shared" si="55"/>
        <v>-0.27419616095215404</v>
      </c>
      <c r="AW46">
        <v>43</v>
      </c>
      <c r="AX46">
        <f>IF(Z46&gt;0, (R46*SUMPRODUCT(K46:$K$98, X46:$X$98)-K46*$AZ$3)/Z46, 0)</f>
        <v>-5326407.9268093137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0.74414860599999999</v>
      </c>
      <c r="Q47" s="5">
        <f t="shared" si="60"/>
        <v>25</v>
      </c>
      <c r="R47">
        <f t="shared" si="41"/>
        <v>50000</v>
      </c>
      <c r="S47">
        <f t="shared" si="42"/>
        <v>-19350419.743286435</v>
      </c>
      <c r="U47">
        <f t="shared" si="57"/>
        <v>0.74414860599999999</v>
      </c>
      <c r="V47">
        <f t="shared" si="58"/>
        <v>0.01</v>
      </c>
      <c r="W47">
        <f t="shared" si="34"/>
        <v>1.8361527077708684E-5</v>
      </c>
      <c r="X47">
        <f t="shared" si="35"/>
        <v>1.3663704778908171E-5</v>
      </c>
      <c r="Y47">
        <f t="shared" si="36"/>
        <v>1.8361527077708684E-7</v>
      </c>
      <c r="Z47">
        <f t="shared" si="37"/>
        <v>4.514207028023426E-6</v>
      </c>
      <c r="AB47">
        <f t="shared" si="38"/>
        <v>-97.800983375031393</v>
      </c>
      <c r="AC47">
        <f t="shared" si="27"/>
        <v>-87.351800800346879</v>
      </c>
      <c r="AE47">
        <f t="shared" si="43"/>
        <v>0</v>
      </c>
      <c r="AF47">
        <f t="shared" si="44"/>
        <v>0</v>
      </c>
      <c r="AG47">
        <f t="shared" si="45"/>
        <v>-1.1285517570058565E-4</v>
      </c>
      <c r="AH47">
        <f t="shared" si="46"/>
        <v>-0.68318523894540861</v>
      </c>
      <c r="AI47">
        <f t="shared" si="39"/>
        <v>-0.6832980941211092</v>
      </c>
      <c r="AJ47">
        <f t="shared" si="47"/>
        <v>-10.449182574684514</v>
      </c>
      <c r="AK47">
        <f t="shared" si="59"/>
        <v>-6.846068836252198</v>
      </c>
      <c r="AL47">
        <f t="shared" si="40"/>
        <v>-17.978549505057821</v>
      </c>
      <c r="AN47">
        <f t="shared" si="48"/>
        <v>0</v>
      </c>
      <c r="AO47">
        <f t="shared" si="49"/>
        <v>0</v>
      </c>
      <c r="AP47">
        <f t="shared" si="50"/>
        <v>-1.2564533929610193E-6</v>
      </c>
      <c r="AQ47">
        <f t="shared" si="51"/>
        <v>-7.6061235664656264E-3</v>
      </c>
      <c r="AR47">
        <f t="shared" si="52"/>
        <v>-7.6073800198585874E-3</v>
      </c>
      <c r="AS47">
        <f t="shared" si="53"/>
        <v>-0.11633414965799735</v>
      </c>
      <c r="AT47">
        <f t="shared" si="54"/>
        <v>-7.6219511992741809E-2</v>
      </c>
      <c r="AU47">
        <f t="shared" si="55"/>
        <v>-0.20016104167059773</v>
      </c>
      <c r="AW47">
        <v>44</v>
      </c>
      <c r="AX47">
        <f>IF(Z47&gt;0, (R47*SUMPRODUCT(K47:$K$98, X47:$X$98)-K47*$AZ$3)/Z47, 0)</f>
        <v>-19350419.743286435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0.74680299299999997</v>
      </c>
      <c r="Q48" s="5">
        <f t="shared" si="60"/>
        <v>25</v>
      </c>
      <c r="R48">
        <f t="shared" si="41"/>
        <v>50000</v>
      </c>
      <c r="S48">
        <f t="shared" si="42"/>
        <v>-71047807.257885441</v>
      </c>
      <c r="U48">
        <f t="shared" si="57"/>
        <v>0.74680299299999997</v>
      </c>
      <c r="V48">
        <f t="shared" si="58"/>
        <v>0.01</v>
      </c>
      <c r="W48">
        <f t="shared" si="34"/>
        <v>4.514207028023426E-6</v>
      </c>
      <c r="X48">
        <f t="shared" si="35"/>
        <v>3.3712233195495291E-6</v>
      </c>
      <c r="Y48">
        <f t="shared" si="36"/>
        <v>4.5142070280234264E-8</v>
      </c>
      <c r="Z48">
        <f t="shared" si="37"/>
        <v>1.0978416381936626E-6</v>
      </c>
      <c r="AB48">
        <f t="shared" si="38"/>
        <v>-87.351800800346879</v>
      </c>
      <c r="AC48">
        <f t="shared" si="27"/>
        <v>-77.999241110064546</v>
      </c>
      <c r="AE48">
        <f t="shared" si="43"/>
        <v>0</v>
      </c>
      <c r="AF48">
        <f t="shared" si="44"/>
        <v>0</v>
      </c>
      <c r="AG48">
        <f t="shared" si="45"/>
        <v>-2.7446040954841563E-5</v>
      </c>
      <c r="AH48">
        <f t="shared" si="46"/>
        <v>-0.16856116597747645</v>
      </c>
      <c r="AI48">
        <f t="shared" si="39"/>
        <v>-0.16858861201843128</v>
      </c>
      <c r="AJ48">
        <f t="shared" si="47"/>
        <v>-9.3525596902823338</v>
      </c>
      <c r="AK48">
        <f t="shared" si="59"/>
        <v>-6.1146260560242824</v>
      </c>
      <c r="AL48">
        <f t="shared" si="40"/>
        <v>-15.635774358325047</v>
      </c>
      <c r="AN48">
        <f t="shared" si="48"/>
        <v>0</v>
      </c>
      <c r="AO48">
        <f t="shared" si="49"/>
        <v>0</v>
      </c>
      <c r="AP48">
        <f t="shared" si="50"/>
        <v>-2.728265219670668E-7</v>
      </c>
      <c r="AQ48">
        <f t="shared" si="51"/>
        <v>-1.6755770614790967E-3</v>
      </c>
      <c r="AR48">
        <f t="shared" si="52"/>
        <v>-1.6758498880010638E-3</v>
      </c>
      <c r="AS48">
        <f t="shared" si="53"/>
        <v>-9.2968830586074094E-2</v>
      </c>
      <c r="AT48">
        <f t="shared" si="54"/>
        <v>-6.0782251354180347E-2</v>
      </c>
      <c r="AU48">
        <f t="shared" si="55"/>
        <v>-0.15542693182825551</v>
      </c>
      <c r="AW48">
        <v>45</v>
      </c>
      <c r="AX48">
        <f>IF(Z48&gt;0, (R48*SUMPRODUCT(K48:$K$98, X48:$X$98)-K48*$AZ$3)/Z48, 0)</f>
        <v>-71047807.257885441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0.74973846</v>
      </c>
      <c r="Q49" s="5">
        <f t="shared" si="60"/>
        <v>25</v>
      </c>
      <c r="R49">
        <f t="shared" si="41"/>
        <v>50000</v>
      </c>
      <c r="S49">
        <f t="shared" si="42"/>
        <v>-264032518.58035773</v>
      </c>
      <c r="U49">
        <f t="shared" si="57"/>
        <v>0.74973846</v>
      </c>
      <c r="V49">
        <f t="shared" si="58"/>
        <v>0.01</v>
      </c>
      <c r="W49">
        <f t="shared" si="34"/>
        <v>1.0978416381936626E-6</v>
      </c>
      <c r="X49">
        <f t="shared" si="35"/>
        <v>8.2309409914319377E-7</v>
      </c>
      <c r="Y49">
        <f t="shared" si="36"/>
        <v>1.0978416381936627E-8</v>
      </c>
      <c r="Z49">
        <f t="shared" si="37"/>
        <v>2.6376912266853222E-7</v>
      </c>
      <c r="AB49">
        <f t="shared" si="38"/>
        <v>-77.999241110064546</v>
      </c>
      <c r="AC49">
        <f t="shared" si="27"/>
        <v>-69.643625781903893</v>
      </c>
      <c r="AE49">
        <f t="shared" si="43"/>
        <v>0</v>
      </c>
      <c r="AF49">
        <f t="shared" si="44"/>
        <v>0</v>
      </c>
      <c r="AG49">
        <f t="shared" si="45"/>
        <v>-6.5942280667133054E-6</v>
      </c>
      <c r="AH49">
        <f t="shared" si="46"/>
        <v>-4.1154704957159685E-2</v>
      </c>
      <c r="AI49">
        <f t="shared" si="39"/>
        <v>-4.1161299185226395E-2</v>
      </c>
      <c r="AJ49">
        <f t="shared" si="47"/>
        <v>-8.3556153281606527</v>
      </c>
      <c r="AK49">
        <f t="shared" si="59"/>
        <v>-5.4599468777045184</v>
      </c>
      <c r="AL49">
        <f t="shared" si="40"/>
        <v>-13.856723505050397</v>
      </c>
      <c r="AN49">
        <f t="shared" si="48"/>
        <v>0</v>
      </c>
      <c r="AO49">
        <f t="shared" si="49"/>
        <v>0</v>
      </c>
      <c r="AP49">
        <f t="shared" si="50"/>
        <v>-5.8526536000581524E-8</v>
      </c>
      <c r="AQ49">
        <f t="shared" si="51"/>
        <v>-3.6526524361918719E-4</v>
      </c>
      <c r="AR49">
        <f t="shared" si="52"/>
        <v>-3.6532377015518775E-4</v>
      </c>
      <c r="AS49">
        <f t="shared" si="53"/>
        <v>-7.4159585680563994E-2</v>
      </c>
      <c r="AT49">
        <f t="shared" si="54"/>
        <v>-4.8459315368888527E-2</v>
      </c>
      <c r="AU49">
        <f t="shared" si="55"/>
        <v>-0.1229842248196077</v>
      </c>
      <c r="AW49">
        <v>46</v>
      </c>
      <c r="AX49">
        <f>IF(Z49&gt;0, (R49*SUMPRODUCT(K49:$K$98, X49:$X$98)-K49*$AZ$3)/Z49, 0)</f>
        <v>-264032518.58035773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0.75265391500000001</v>
      </c>
      <c r="Q50" s="5">
        <f t="shared" si="60"/>
        <v>25</v>
      </c>
      <c r="R50">
        <f t="shared" si="41"/>
        <v>50000</v>
      </c>
      <c r="S50">
        <f t="shared" si="42"/>
        <v>-993252178.69621253</v>
      </c>
      <c r="U50">
        <f t="shared" si="57"/>
        <v>0.75265391500000001</v>
      </c>
      <c r="V50">
        <f t="shared" si="58"/>
        <v>0.01</v>
      </c>
      <c r="W50">
        <f t="shared" si="34"/>
        <v>2.6376912266853222E-7</v>
      </c>
      <c r="X50">
        <f t="shared" si="35"/>
        <v>1.9852686283258602E-7</v>
      </c>
      <c r="Y50">
        <f t="shared" si="36"/>
        <v>2.6376912266853224E-9</v>
      </c>
      <c r="Z50">
        <f t="shared" si="37"/>
        <v>6.2604568609260878E-8</v>
      </c>
      <c r="AB50">
        <f t="shared" si="38"/>
        <v>-69.643625781903893</v>
      </c>
      <c r="AC50">
        <f t="shared" si="27"/>
        <v>-62.182124167484886</v>
      </c>
      <c r="AE50">
        <f t="shared" si="43"/>
        <v>0</v>
      </c>
      <c r="AF50">
        <f t="shared" si="44"/>
        <v>0</v>
      </c>
      <c r="AG50">
        <f t="shared" si="45"/>
        <v>-1.5651142152315219E-6</v>
      </c>
      <c r="AH50">
        <f t="shared" si="46"/>
        <v>-9.926343141629301E-3</v>
      </c>
      <c r="AI50">
        <f t="shared" si="39"/>
        <v>-9.9279082558445322E-3</v>
      </c>
      <c r="AJ50">
        <f t="shared" si="47"/>
        <v>-7.4615016144190065</v>
      </c>
      <c r="AK50">
        <f t="shared" si="59"/>
        <v>-4.8750538047332732</v>
      </c>
      <c r="AL50">
        <f t="shared" si="40"/>
        <v>-12.346483327408123</v>
      </c>
      <c r="AN50">
        <f t="shared" si="48"/>
        <v>0</v>
      </c>
      <c r="AO50">
        <f t="shared" si="49"/>
        <v>0</v>
      </c>
      <c r="AP50">
        <f t="shared" si="50"/>
        <v>-1.2402718025312125E-8</v>
      </c>
      <c r="AQ50">
        <f t="shared" si="51"/>
        <v>-7.8661118664689496E-5</v>
      </c>
      <c r="AR50">
        <f t="shared" si="52"/>
        <v>-7.8673521382714804E-5</v>
      </c>
      <c r="AS50">
        <f t="shared" si="53"/>
        <v>-5.9128528556211847E-2</v>
      </c>
      <c r="AT50">
        <f t="shared" si="54"/>
        <v>-3.8632271760043795E-2</v>
      </c>
      <c r="AU50">
        <f t="shared" si="55"/>
        <v>-9.7839473837638344E-2</v>
      </c>
      <c r="AW50">
        <v>47</v>
      </c>
      <c r="AX50">
        <f>IF(Z50&gt;0, (R50*SUMPRODUCT(K50:$K$98, X50:$X$98)-K50*$AZ$3)/Z50, 0)</f>
        <v>-993252178.69621253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0.755802533</v>
      </c>
      <c r="Q51" s="5">
        <f t="shared" si="60"/>
        <v>25</v>
      </c>
      <c r="R51">
        <f t="shared" si="41"/>
        <v>50000</v>
      </c>
      <c r="S51">
        <f t="shared" si="42"/>
        <v>-3786690775.9179125</v>
      </c>
      <c r="U51">
        <f t="shared" si="57"/>
        <v>0.755802533</v>
      </c>
      <c r="V51">
        <f t="shared" si="58"/>
        <v>0.01</v>
      </c>
      <c r="W51">
        <f t="shared" si="34"/>
        <v>6.2604568609260878E-8</v>
      </c>
      <c r="X51">
        <f t="shared" si="35"/>
        <v>4.7316691532251658E-8</v>
      </c>
      <c r="Y51">
        <f t="shared" si="36"/>
        <v>6.2604568609260874E-10</v>
      </c>
      <c r="Z51">
        <f t="shared" si="37"/>
        <v>1.4661831390916611E-8</v>
      </c>
      <c r="AB51">
        <f t="shared" si="38"/>
        <v>-62.182124167484886</v>
      </c>
      <c r="AC51">
        <f t="shared" si="27"/>
        <v>-55.519821686047628</v>
      </c>
      <c r="AE51">
        <f t="shared" si="43"/>
        <v>0</v>
      </c>
      <c r="AF51">
        <f t="shared" si="44"/>
        <v>0</v>
      </c>
      <c r="AG51">
        <f t="shared" si="45"/>
        <v>-3.6654578477291525E-7</v>
      </c>
      <c r="AH51">
        <f t="shared" si="46"/>
        <v>-2.365834576612583E-3</v>
      </c>
      <c r="AI51">
        <f t="shared" si="39"/>
        <v>-2.3662011223973558E-3</v>
      </c>
      <c r="AJ51">
        <f t="shared" si="47"/>
        <v>-6.6623024814372585</v>
      </c>
      <c r="AK51">
        <f t="shared" si="59"/>
        <v>-4.3527486917239422</v>
      </c>
      <c r="AL51">
        <f t="shared" si="40"/>
        <v>-11.017417374283598</v>
      </c>
      <c r="AN51">
        <f t="shared" si="48"/>
        <v>0</v>
      </c>
      <c r="AO51">
        <f t="shared" si="49"/>
        <v>0</v>
      </c>
      <c r="AP51">
        <f t="shared" si="50"/>
        <v>-2.5934688798601264E-9</v>
      </c>
      <c r="AQ51">
        <f t="shared" si="51"/>
        <v>-1.6739295892170825E-5</v>
      </c>
      <c r="AR51">
        <f t="shared" si="52"/>
        <v>-1.6741889361050683E-5</v>
      </c>
      <c r="AS51">
        <f t="shared" si="53"/>
        <v>-4.7138651899999058E-2</v>
      </c>
      <c r="AT51">
        <f t="shared" si="54"/>
        <v>-3.079756675099014E-2</v>
      </c>
      <c r="AU51">
        <f t="shared" si="55"/>
        <v>-7.7952960540350252E-2</v>
      </c>
      <c r="AW51">
        <v>48</v>
      </c>
      <c r="AX51">
        <f>IF(Z51&gt;0, (R51*SUMPRODUCT(K51:$K$98, X51:$X$98)-K51*$AZ$3)/Z51, 0)</f>
        <v>-3786690775.9179125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0.75910169800000005</v>
      </c>
      <c r="Q52" s="5">
        <f t="shared" si="60"/>
        <v>25</v>
      </c>
      <c r="R52">
        <f t="shared" si="41"/>
        <v>50000</v>
      </c>
      <c r="S52">
        <f t="shared" si="42"/>
        <v>-14642701417.830044</v>
      </c>
      <c r="U52">
        <f t="shared" si="57"/>
        <v>0.75910169800000005</v>
      </c>
      <c r="V52">
        <f t="shared" si="58"/>
        <v>0.01</v>
      </c>
      <c r="W52">
        <f t="shared" si="34"/>
        <v>1.4661831390916611E-8</v>
      </c>
      <c r="X52">
        <f t="shared" si="35"/>
        <v>1.1129821104634501E-8</v>
      </c>
      <c r="Y52">
        <f t="shared" si="36"/>
        <v>1.4661831390916611E-10</v>
      </c>
      <c r="Z52">
        <f t="shared" si="37"/>
        <v>3.3853919723729433E-9</v>
      </c>
      <c r="AB52">
        <f t="shared" si="38"/>
        <v>-55.519821686047628</v>
      </c>
      <c r="AC52">
        <f t="shared" si="27"/>
        <v>-49.571283833775745</v>
      </c>
      <c r="AE52">
        <f t="shared" si="43"/>
        <v>0</v>
      </c>
      <c r="AF52">
        <f t="shared" si="44"/>
        <v>0</v>
      </c>
      <c r="AG52">
        <f t="shared" si="45"/>
        <v>-8.4634799309323583E-8</v>
      </c>
      <c r="AH52">
        <f t="shared" si="46"/>
        <v>-5.5649105523172511E-4</v>
      </c>
      <c r="AI52">
        <f t="shared" si="39"/>
        <v>-5.5657569003103439E-4</v>
      </c>
      <c r="AJ52">
        <f t="shared" si="47"/>
        <v>-5.9485378522718833</v>
      </c>
      <c r="AK52">
        <f t="shared" si="59"/>
        <v>-3.8863875180233345</v>
      </c>
      <c r="AL52">
        <f t="shared" si="40"/>
        <v>-9.8354819459852489</v>
      </c>
      <c r="AN52">
        <f t="shared" si="48"/>
        <v>0</v>
      </c>
      <c r="AO52">
        <f t="shared" si="49"/>
        <v>0</v>
      </c>
      <c r="AP52">
        <f t="shared" si="50"/>
        <v>-5.346674648656653E-10</v>
      </c>
      <c r="AQ52">
        <f t="shared" si="51"/>
        <v>-3.5155475543071074E-6</v>
      </c>
      <c r="AR52">
        <f t="shared" si="52"/>
        <v>-3.5160822217719726E-6</v>
      </c>
      <c r="AS52">
        <f t="shared" si="53"/>
        <v>-3.7578982629917886E-2</v>
      </c>
      <c r="AT52">
        <f t="shared" si="54"/>
        <v>-2.4551661712491256E-2</v>
      </c>
      <c r="AU52">
        <f t="shared" si="55"/>
        <v>-6.2134160424630915E-2</v>
      </c>
      <c r="AW52">
        <v>49</v>
      </c>
      <c r="AX52">
        <f>IF(Z52&gt;0, (R52*SUMPRODUCT(K52:$K$98, X52:$X$98)-K52*$AZ$3)/Z52, 0)</f>
        <v>-14642701417.830044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0.76251046700000003</v>
      </c>
      <c r="Q53" s="5">
        <f t="shared" si="60"/>
        <v>25</v>
      </c>
      <c r="R53">
        <f t="shared" si="41"/>
        <v>50000</v>
      </c>
      <c r="S53">
        <f t="shared" si="42"/>
        <v>-57470079073.481949</v>
      </c>
      <c r="U53">
        <f t="shared" si="57"/>
        <v>0.76251046700000003</v>
      </c>
      <c r="V53">
        <f t="shared" si="58"/>
        <v>0.01</v>
      </c>
      <c r="W53">
        <f t="shared" si="34"/>
        <v>3.3853919723729433E-9</v>
      </c>
      <c r="X53">
        <f t="shared" si="35"/>
        <v>2.581396813832144E-9</v>
      </c>
      <c r="Y53">
        <f t="shared" si="36"/>
        <v>3.3853919723729436E-11</v>
      </c>
      <c r="Z53">
        <f t="shared" si="37"/>
        <v>7.7014123881706982E-10</v>
      </c>
      <c r="AB53">
        <f t="shared" si="38"/>
        <v>-49.571283833775745</v>
      </c>
      <c r="AC53">
        <f t="shared" si="27"/>
        <v>-44.26007789256635</v>
      </c>
      <c r="AE53">
        <f t="shared" si="43"/>
        <v>0</v>
      </c>
      <c r="AF53">
        <f t="shared" si="44"/>
        <v>0</v>
      </c>
      <c r="AG53">
        <f t="shared" si="45"/>
        <v>-1.9253530970426746E-8</v>
      </c>
      <c r="AH53">
        <f t="shared" si="46"/>
        <v>-1.290698406916072E-4</v>
      </c>
      <c r="AI53">
        <f t="shared" si="39"/>
        <v>-1.2908909422257761E-4</v>
      </c>
      <c r="AJ53">
        <f t="shared" si="47"/>
        <v>-5.3112059412093942</v>
      </c>
      <c r="AK53">
        <f t="shared" si="59"/>
        <v>-3.4699898683643027</v>
      </c>
      <c r="AL53">
        <f t="shared" si="40"/>
        <v>-8.7813248986679202</v>
      </c>
      <c r="AN53">
        <f t="shared" si="48"/>
        <v>0</v>
      </c>
      <c r="AO53">
        <f t="shared" si="49"/>
        <v>0</v>
      </c>
      <c r="AP53">
        <f t="shared" si="50"/>
        <v>-1.0859933204695009E-10</v>
      </c>
      <c r="AQ53">
        <f t="shared" si="51"/>
        <v>-7.2801703272218655E-7</v>
      </c>
      <c r="AR53">
        <f t="shared" si="52"/>
        <v>-7.2812563205423349E-7</v>
      </c>
      <c r="AS53">
        <f t="shared" si="53"/>
        <v>-2.9957799349380781E-2</v>
      </c>
      <c r="AT53">
        <f t="shared" si="54"/>
        <v>-1.9572440114640183E-2</v>
      </c>
      <c r="AU53">
        <f t="shared" si="55"/>
        <v>-4.9530967589653023E-2</v>
      </c>
      <c r="AW53">
        <v>50</v>
      </c>
      <c r="AX53">
        <f>IF(Z53&gt;0, (R53*SUMPRODUCT(K53:$K$98, X53:$X$98)-K53*$AZ$3)/Z53, 0)</f>
        <v>-57470079073.481949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0.76616800500000004</v>
      </c>
      <c r="Q54" s="5">
        <f t="shared" si="60"/>
        <v>25</v>
      </c>
      <c r="R54">
        <f t="shared" si="41"/>
        <v>50000</v>
      </c>
      <c r="S54">
        <f t="shared" si="42"/>
        <v>-229245919107.79233</v>
      </c>
      <c r="U54">
        <f t="shared" si="57"/>
        <v>0.76616800500000004</v>
      </c>
      <c r="V54">
        <f t="shared" si="58"/>
        <v>0.01</v>
      </c>
      <c r="W54">
        <f t="shared" si="34"/>
        <v>7.7014123881706982E-10</v>
      </c>
      <c r="X54">
        <f t="shared" si="35"/>
        <v>5.9005757651270301E-10</v>
      </c>
      <c r="Y54">
        <f t="shared" si="36"/>
        <v>7.7014123881706978E-12</v>
      </c>
      <c r="Z54">
        <f t="shared" si="37"/>
        <v>1.7238224991619611E-10</v>
      </c>
      <c r="AB54">
        <f t="shared" si="38"/>
        <v>-44.26007789256635</v>
      </c>
      <c r="AC54">
        <f t="shared" si="27"/>
        <v>-39.517927319907535</v>
      </c>
      <c r="AE54">
        <f t="shared" si="43"/>
        <v>0</v>
      </c>
      <c r="AF54">
        <f t="shared" si="44"/>
        <v>0</v>
      </c>
      <c r="AG54">
        <f t="shared" si="45"/>
        <v>-4.3095562479049023E-9</v>
      </c>
      <c r="AH54">
        <f t="shared" si="46"/>
        <v>-2.9502878825635152E-5</v>
      </c>
      <c r="AI54">
        <f t="shared" si="39"/>
        <v>-2.9507188381883058E-5</v>
      </c>
      <c r="AJ54">
        <f t="shared" si="47"/>
        <v>-4.7421505726588151</v>
      </c>
      <c r="AK54">
        <f t="shared" si="59"/>
        <v>-3.098205452479645</v>
      </c>
      <c r="AL54">
        <f t="shared" si="40"/>
        <v>-7.8403855323268417</v>
      </c>
      <c r="AN54">
        <f t="shared" si="48"/>
        <v>0</v>
      </c>
      <c r="AO54">
        <f t="shared" si="49"/>
        <v>0</v>
      </c>
      <c r="AP54">
        <f t="shared" si="50"/>
        <v>-2.1703576024764517E-11</v>
      </c>
      <c r="AQ54">
        <f t="shared" si="51"/>
        <v>-1.485809528191863E-7</v>
      </c>
      <c r="AR54">
        <f t="shared" si="52"/>
        <v>-1.4860265639521106E-7</v>
      </c>
      <c r="AS54">
        <f t="shared" si="53"/>
        <v>-2.3882186367707045E-2</v>
      </c>
      <c r="AT54">
        <f t="shared" si="54"/>
        <v>-1.5603030500163862E-2</v>
      </c>
      <c r="AU54">
        <f t="shared" si="55"/>
        <v>-3.9485365470527306E-2</v>
      </c>
      <c r="AW54">
        <v>51</v>
      </c>
      <c r="AX54">
        <f>IF(Z54&gt;0, (R54*SUMPRODUCT(K54:$K$98, X54:$X$98)-K54*$AZ$3)/Z54, 0)</f>
        <v>-229245919107.79233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0.76992945700000004</v>
      </c>
      <c r="Q55" s="5">
        <f t="shared" si="60"/>
        <v>25</v>
      </c>
      <c r="R55">
        <f t="shared" si="41"/>
        <v>50000</v>
      </c>
      <c r="S55">
        <f t="shared" si="42"/>
        <v>-930082937509.42773</v>
      </c>
      <c r="U55">
        <f t="shared" si="57"/>
        <v>0.76992945700000004</v>
      </c>
      <c r="V55">
        <f t="shared" si="58"/>
        <v>0.01</v>
      </c>
      <c r="W55">
        <f t="shared" si="34"/>
        <v>1.7238224991619611E-10</v>
      </c>
      <c r="X55">
        <f t="shared" si="35"/>
        <v>1.3272217207441518E-10</v>
      </c>
      <c r="Y55">
        <f t="shared" si="36"/>
        <v>1.7238224991619611E-12</v>
      </c>
      <c r="Z55">
        <f t="shared" si="37"/>
        <v>3.7936255342618963E-11</v>
      </c>
      <c r="AB55">
        <f t="shared" si="38"/>
        <v>-39.517927319907535</v>
      </c>
      <c r="AC55">
        <f t="shared" si="27"/>
        <v>-35.283863807170768</v>
      </c>
      <c r="AE55">
        <f t="shared" si="43"/>
        <v>0</v>
      </c>
      <c r="AF55">
        <f t="shared" si="44"/>
        <v>0</v>
      </c>
      <c r="AG55">
        <f t="shared" si="45"/>
        <v>-9.4840638356547398E-10</v>
      </c>
      <c r="AH55">
        <f t="shared" si="46"/>
        <v>-6.6361086037207588E-6</v>
      </c>
      <c r="AI55">
        <f t="shared" si="39"/>
        <v>-6.637057010104324E-6</v>
      </c>
      <c r="AJ55">
        <f t="shared" si="47"/>
        <v>-4.2340635127367676</v>
      </c>
      <c r="AK55">
        <f t="shared" si="59"/>
        <v>-2.7662549123935278</v>
      </c>
      <c r="AL55">
        <f t="shared" si="40"/>
        <v>-7.0003250621873052</v>
      </c>
      <c r="AN55">
        <f t="shared" si="48"/>
        <v>0</v>
      </c>
      <c r="AO55">
        <f t="shared" si="49"/>
        <v>0</v>
      </c>
      <c r="AP55">
        <f t="shared" si="50"/>
        <v>-4.2645694292961656E-12</v>
      </c>
      <c r="AQ55">
        <f t="shared" si="51"/>
        <v>-2.9839683042330653E-8</v>
      </c>
      <c r="AR55">
        <f t="shared" si="52"/>
        <v>-2.984394761175995E-8</v>
      </c>
      <c r="AS55">
        <f t="shared" si="53"/>
        <v>-1.9038735009599413E-2</v>
      </c>
      <c r="AT55">
        <f t="shared" si="54"/>
        <v>-1.2438640584307471E-2</v>
      </c>
      <c r="AU55">
        <f t="shared" si="55"/>
        <v>-3.1477405437854496E-2</v>
      </c>
      <c r="AW55">
        <v>52</v>
      </c>
      <c r="AX55">
        <f>IF(Z55&gt;0, (R55*SUMPRODUCT(K55:$K$98, X55:$X$98)-K55*$AZ$3)/Z55, 0)</f>
        <v>-930082937509.42773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0.77391342299999999</v>
      </c>
      <c r="Q56" s="5">
        <f t="shared" si="60"/>
        <v>25</v>
      </c>
      <c r="R56">
        <f t="shared" si="41"/>
        <v>50000</v>
      </c>
      <c r="S56">
        <f t="shared" si="42"/>
        <v>-3843048496651.9526</v>
      </c>
      <c r="U56">
        <f t="shared" si="57"/>
        <v>0.77391342299999999</v>
      </c>
      <c r="V56">
        <f t="shared" si="58"/>
        <v>0.01</v>
      </c>
      <c r="W56">
        <f t="shared" si="34"/>
        <v>3.7936255342618963E-11</v>
      </c>
      <c r="X56">
        <f t="shared" si="35"/>
        <v>2.9359377228008276E-11</v>
      </c>
      <c r="Y56">
        <f t="shared" si="36"/>
        <v>3.7936255342618964E-13</v>
      </c>
      <c r="Z56">
        <f t="shared" si="37"/>
        <v>8.1975155611844967E-12</v>
      </c>
      <c r="AB56">
        <f t="shared" si="38"/>
        <v>-35.283863807170768</v>
      </c>
      <c r="AC56">
        <f t="shared" si="27"/>
        <v>-31.50344985369107</v>
      </c>
      <c r="AE56">
        <f t="shared" si="43"/>
        <v>0</v>
      </c>
      <c r="AF56">
        <f t="shared" si="44"/>
        <v>0</v>
      </c>
      <c r="AG56">
        <f t="shared" si="45"/>
        <v>-2.0493788902961243E-10</v>
      </c>
      <c r="AH56">
        <f t="shared" si="46"/>
        <v>-1.4679688614004138E-6</v>
      </c>
      <c r="AI56">
        <f t="shared" si="39"/>
        <v>-1.4681737992894436E-6</v>
      </c>
      <c r="AJ56">
        <f t="shared" si="47"/>
        <v>-3.7804139534796981</v>
      </c>
      <c r="AK56">
        <f t="shared" si="59"/>
        <v>-2.4698704665019542</v>
      </c>
      <c r="AL56">
        <f t="shared" si="40"/>
        <v>-6.2502858881554513</v>
      </c>
      <c r="AN56">
        <f t="shared" si="48"/>
        <v>0</v>
      </c>
      <c r="AO56">
        <f t="shared" si="49"/>
        <v>0</v>
      </c>
      <c r="AP56">
        <f t="shared" si="50"/>
        <v>-8.2278233067451119E-13</v>
      </c>
      <c r="AQ56">
        <f t="shared" si="51"/>
        <v>-5.8935848654424145E-9</v>
      </c>
      <c r="AR56">
        <f t="shared" si="52"/>
        <v>-5.8944076477730898E-9</v>
      </c>
      <c r="AS56">
        <f t="shared" si="53"/>
        <v>-1.5177563398777004E-2</v>
      </c>
      <c r="AT56">
        <f t="shared" si="54"/>
        <v>-9.9160081550317084E-3</v>
      </c>
      <c r="AU56">
        <f t="shared" si="55"/>
        <v>-2.5093577448216359E-2</v>
      </c>
      <c r="AW56">
        <v>53</v>
      </c>
      <c r="AX56">
        <f>IF(Z56&gt;0, (R56*SUMPRODUCT(K56:$K$98, X56:$X$98)-K56*$AZ$3)/Z56, 0)</f>
        <v>-3843048496651.9526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0.77813091899999998</v>
      </c>
      <c r="Q57" s="5">
        <f t="shared" si="60"/>
        <v>25</v>
      </c>
      <c r="R57">
        <f t="shared" si="41"/>
        <v>50000</v>
      </c>
      <c r="S57">
        <f t="shared" si="42"/>
        <v>-16195347074760.684</v>
      </c>
      <c r="U57">
        <f t="shared" si="57"/>
        <v>0.77813091899999998</v>
      </c>
      <c r="V57">
        <f t="shared" si="58"/>
        <v>0.01</v>
      </c>
      <c r="W57">
        <f t="shared" si="34"/>
        <v>8.1975155611844967E-12</v>
      </c>
      <c r="X57">
        <f t="shared" si="35"/>
        <v>6.3787403171412928E-12</v>
      </c>
      <c r="Y57">
        <f t="shared" si="36"/>
        <v>8.1975155611844964E-14</v>
      </c>
      <c r="Z57">
        <f t="shared" si="37"/>
        <v>1.736800088431359E-12</v>
      </c>
      <c r="AB57">
        <f t="shared" si="38"/>
        <v>-31.50344985369107</v>
      </c>
      <c r="AC57">
        <f t="shared" si="27"/>
        <v>-28.128080231620906</v>
      </c>
      <c r="AE57">
        <f t="shared" si="43"/>
        <v>0</v>
      </c>
      <c r="AF57">
        <f t="shared" si="44"/>
        <v>0</v>
      </c>
      <c r="AG57">
        <f t="shared" si="45"/>
        <v>-4.3420002210783978E-11</v>
      </c>
      <c r="AH57">
        <f t="shared" si="46"/>
        <v>-3.1893701585706462E-7</v>
      </c>
      <c r="AI57">
        <f t="shared" si="39"/>
        <v>-3.1898043585927538E-7</v>
      </c>
      <c r="AJ57">
        <f t="shared" si="47"/>
        <v>-3.3753696220701634</v>
      </c>
      <c r="AK57">
        <f t="shared" si="59"/>
        <v>-2.2052414897583752</v>
      </c>
      <c r="AL57">
        <f t="shared" si="40"/>
        <v>-5.5806114308089745</v>
      </c>
      <c r="AN57">
        <f t="shared" si="48"/>
        <v>0</v>
      </c>
      <c r="AO57">
        <f t="shared" si="49"/>
        <v>0</v>
      </c>
      <c r="AP57">
        <f t="shared" si="50"/>
        <v>-1.5564476452057752E-13</v>
      </c>
      <c r="AQ57">
        <f t="shared" si="51"/>
        <v>-1.143272091258427E-9</v>
      </c>
      <c r="AR57">
        <f t="shared" si="52"/>
        <v>-1.1434277360229474E-9</v>
      </c>
      <c r="AS57">
        <f t="shared" si="53"/>
        <v>-1.2099460692025046E-2</v>
      </c>
      <c r="AT57">
        <f t="shared" si="54"/>
        <v>-7.9049809974261753E-3</v>
      </c>
      <c r="AU57">
        <f t="shared" si="55"/>
        <v>-2.0004442832878958E-2</v>
      </c>
      <c r="AW57">
        <v>54</v>
      </c>
      <c r="AX57">
        <f>IF(Z57&gt;0, (R57*SUMPRODUCT(K57:$K$98, X57:$X$98)-K57*$AZ$3)/Z57, 0)</f>
        <v>-16195347074760.684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0.78242625899999996</v>
      </c>
      <c r="Q58" s="5">
        <f t="shared" si="60"/>
        <v>25</v>
      </c>
      <c r="R58">
        <f t="shared" si="41"/>
        <v>50000</v>
      </c>
      <c r="S58">
        <f t="shared" si="42"/>
        <v>-69662623256965.211</v>
      </c>
      <c r="U58">
        <f t="shared" si="57"/>
        <v>0.78242625899999996</v>
      </c>
      <c r="V58">
        <f t="shared" si="58"/>
        <v>0.01</v>
      </c>
      <c r="W58">
        <f t="shared" si="34"/>
        <v>1.736800088431359E-12</v>
      </c>
      <c r="X58">
        <f t="shared" si="35"/>
        <v>1.3589179958222174E-12</v>
      </c>
      <c r="Y58">
        <f t="shared" si="36"/>
        <v>1.7368000884313589E-14</v>
      </c>
      <c r="Z58">
        <f t="shared" si="37"/>
        <v>3.6051409172482804E-13</v>
      </c>
      <c r="AB58">
        <f t="shared" si="38"/>
        <v>-28.128080231620906</v>
      </c>
      <c r="AC58">
        <f t="shared" si="27"/>
        <v>-25.114357350653695</v>
      </c>
      <c r="AE58">
        <f t="shared" si="43"/>
        <v>0</v>
      </c>
      <c r="AF58">
        <f t="shared" si="44"/>
        <v>0</v>
      </c>
      <c r="AG58">
        <f t="shared" si="45"/>
        <v>-9.0128522931207008E-12</v>
      </c>
      <c r="AH58">
        <f t="shared" si="46"/>
        <v>-6.7945899791110862E-8</v>
      </c>
      <c r="AI58">
        <f t="shared" si="39"/>
        <v>-6.7954912643403977E-8</v>
      </c>
      <c r="AJ58">
        <f t="shared" si="47"/>
        <v>-3.0137228809672116</v>
      </c>
      <c r="AK58">
        <f t="shared" si="59"/>
        <v>-1.9689656162134637</v>
      </c>
      <c r="AL58">
        <f t="shared" si="40"/>
        <v>-4.9826885651355877</v>
      </c>
      <c r="AN58">
        <f t="shared" si="48"/>
        <v>0</v>
      </c>
      <c r="AO58">
        <f t="shared" si="49"/>
        <v>0</v>
      </c>
      <c r="AP58">
        <f t="shared" si="50"/>
        <v>-2.8846219677321732E-14</v>
      </c>
      <c r="AQ58">
        <f t="shared" si="51"/>
        <v>-2.1746526935137743E-10</v>
      </c>
      <c r="AR58">
        <f t="shared" si="52"/>
        <v>-2.1749411557105473E-10</v>
      </c>
      <c r="AS58">
        <f t="shared" si="53"/>
        <v>-9.6456159985342498E-3</v>
      </c>
      <c r="AT58">
        <f t="shared" si="54"/>
        <v>-6.3018024544503762E-3</v>
      </c>
      <c r="AU58">
        <f t="shared" si="55"/>
        <v>-1.594741867047874E-2</v>
      </c>
      <c r="AW58">
        <v>55</v>
      </c>
      <c r="AX58">
        <f>IF(Z58&gt;0, (R58*SUMPRODUCT(K58:$K$98, X58:$X$98)-K58*$AZ$3)/Z58, 0)</f>
        <v>-69662623256965.211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0.78691510499999995</v>
      </c>
      <c r="Q59" s="5">
        <f t="shared" si="60"/>
        <v>25</v>
      </c>
      <c r="R59">
        <f t="shared" si="41"/>
        <v>50000</v>
      </c>
      <c r="S59">
        <f t="shared" si="42"/>
        <v>-306269802910114.81</v>
      </c>
      <c r="U59">
        <f t="shared" si="57"/>
        <v>0.78691510499999995</v>
      </c>
      <c r="V59">
        <f t="shared" si="58"/>
        <v>0.01</v>
      </c>
      <c r="W59">
        <f t="shared" si="34"/>
        <v>3.6051409172482804E-13</v>
      </c>
      <c r="X59">
        <f t="shared" si="35"/>
        <v>2.8369398434362268E-13</v>
      </c>
      <c r="Y59">
        <f t="shared" si="36"/>
        <v>3.6051409172482803E-15</v>
      </c>
      <c r="Z59">
        <f t="shared" si="37"/>
        <v>7.3214966463957081E-14</v>
      </c>
      <c r="AB59">
        <f t="shared" si="38"/>
        <v>-25.114357350653695</v>
      </c>
      <c r="AC59">
        <f t="shared" si="27"/>
        <v>-22.423533348986801</v>
      </c>
      <c r="AE59">
        <f t="shared" si="43"/>
        <v>0</v>
      </c>
      <c r="AF59">
        <f t="shared" si="44"/>
        <v>0</v>
      </c>
      <c r="AG59">
        <f t="shared" si="45"/>
        <v>-1.8303741615989269E-12</v>
      </c>
      <c r="AH59">
        <f t="shared" si="46"/>
        <v>-1.4184699217181135E-8</v>
      </c>
      <c r="AI59">
        <f t="shared" si="39"/>
        <v>-1.4186529591342733E-8</v>
      </c>
      <c r="AJ59">
        <f t="shared" si="47"/>
        <v>-2.6908240016668934</v>
      </c>
      <c r="AK59">
        <f t="shared" si="59"/>
        <v>-1.7580050145457589</v>
      </c>
      <c r="AL59">
        <f t="shared" si="40"/>
        <v>-4.4488290303991818</v>
      </c>
      <c r="AN59">
        <f t="shared" si="48"/>
        <v>0</v>
      </c>
      <c r="AO59">
        <f t="shared" si="49"/>
        <v>0</v>
      </c>
      <c r="AP59">
        <f t="shared" si="50"/>
        <v>-5.2305638342105518E-15</v>
      </c>
      <c r="AQ59">
        <f t="shared" si="51"/>
        <v>-4.0534867832558391E-11</v>
      </c>
      <c r="AR59">
        <f t="shared" si="52"/>
        <v>-4.0540098396392596E-11</v>
      </c>
      <c r="AS59">
        <f t="shared" si="53"/>
        <v>-7.6894260215352563E-3</v>
      </c>
      <c r="AT59">
        <f t="shared" si="54"/>
        <v>-5.0237583344223012E-3</v>
      </c>
      <c r="AU59">
        <f t="shared" si="55"/>
        <v>-1.2713184396497657E-2</v>
      </c>
      <c r="AW59">
        <v>56</v>
      </c>
      <c r="AX59">
        <f>IF(Z59&gt;0, (R59*SUMPRODUCT(K59:$K$98, X59:$X$98)-K59*$AZ$3)/Z59, 0)</f>
        <v>-306269802910114.81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0.79143424399999995</v>
      </c>
      <c r="Q60" s="5">
        <f t="shared" si="60"/>
        <v>25</v>
      </c>
      <c r="R60">
        <f t="shared" si="41"/>
        <v>50000</v>
      </c>
      <c r="S60">
        <f t="shared" si="42"/>
        <v>-1377151764125061.3</v>
      </c>
      <c r="U60">
        <f t="shared" si="57"/>
        <v>0.79143424399999995</v>
      </c>
      <c r="V60">
        <f t="shared" si="58"/>
        <v>0.01</v>
      </c>
      <c r="W60">
        <f t="shared" si="34"/>
        <v>7.3214966463957081E-14</v>
      </c>
      <c r="X60">
        <f t="shared" si="35"/>
        <v>5.7944831632887224E-14</v>
      </c>
      <c r="Y60">
        <f t="shared" si="36"/>
        <v>7.3214966463957087E-16</v>
      </c>
      <c r="Z60">
        <f t="shared" si="37"/>
        <v>1.4537985166430286E-14</v>
      </c>
      <c r="AB60">
        <f t="shared" si="38"/>
        <v>-22.423533348986801</v>
      </c>
      <c r="AC60">
        <f t="shared" si="27"/>
        <v>-20.021011918773443</v>
      </c>
      <c r="AE60">
        <f t="shared" si="43"/>
        <v>0</v>
      </c>
      <c r="AF60">
        <f t="shared" si="44"/>
        <v>0</v>
      </c>
      <c r="AG60">
        <f t="shared" si="45"/>
        <v>-3.6344962916075717E-13</v>
      </c>
      <c r="AH60">
        <f t="shared" si="46"/>
        <v>-2.8972415816443613E-9</v>
      </c>
      <c r="AI60">
        <f t="shared" si="39"/>
        <v>-2.8976050312735222E-9</v>
      </c>
      <c r="AJ60">
        <f t="shared" si="47"/>
        <v>-2.4025214302133584</v>
      </c>
      <c r="AK60">
        <f t="shared" si="59"/>
        <v>-1.5696473344290762</v>
      </c>
      <c r="AL60">
        <f t="shared" si="40"/>
        <v>-3.9721687675400394</v>
      </c>
      <c r="AN60">
        <f t="shared" si="48"/>
        <v>0</v>
      </c>
      <c r="AO60">
        <f t="shared" si="49"/>
        <v>0</v>
      </c>
      <c r="AP60">
        <f t="shared" si="50"/>
        <v>-9.2733112682703303E-16</v>
      </c>
      <c r="AQ60">
        <f t="shared" si="51"/>
        <v>-7.3922273818253019E-12</v>
      </c>
      <c r="AR60">
        <f t="shared" si="52"/>
        <v>-7.3931547129521299E-12</v>
      </c>
      <c r="AS60">
        <f t="shared" si="53"/>
        <v>-6.1299633466413948E-3</v>
      </c>
      <c r="AT60">
        <f t="shared" si="54"/>
        <v>-4.0049093865311006E-3</v>
      </c>
      <c r="AU60">
        <f t="shared" si="55"/>
        <v>-1.013487274056565E-2</v>
      </c>
      <c r="AW60">
        <v>57</v>
      </c>
      <c r="AX60">
        <f>IF(Z60&gt;0, (R60*SUMPRODUCT(K60:$K$98, X60:$X$98)-K60*$AZ$3)/Z60, 0)</f>
        <v>-1377151764125061.3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0.79587939600000002</v>
      </c>
      <c r="Q61" s="5">
        <f t="shared" si="60"/>
        <v>25</v>
      </c>
      <c r="R61">
        <f t="shared" si="41"/>
        <v>50000</v>
      </c>
      <c r="S61">
        <f t="shared" si="42"/>
        <v>-6334205458158466</v>
      </c>
      <c r="U61">
        <f t="shared" si="57"/>
        <v>0.79587939600000002</v>
      </c>
      <c r="V61">
        <f t="shared" si="58"/>
        <v>0.01</v>
      </c>
      <c r="W61">
        <f t="shared" si="34"/>
        <v>1.4537985166430286E-14</v>
      </c>
      <c r="X61">
        <f t="shared" si="35"/>
        <v>1.1570482853315495E-14</v>
      </c>
      <c r="Y61">
        <f t="shared" si="36"/>
        <v>1.4537985166430285E-16</v>
      </c>
      <c r="Z61">
        <f t="shared" si="37"/>
        <v>2.8221224614504882E-15</v>
      </c>
      <c r="AB61">
        <f t="shared" si="38"/>
        <v>-20.021011918773443</v>
      </c>
      <c r="AC61">
        <f t="shared" si="27"/>
        <v>-17.875903498911288</v>
      </c>
      <c r="AE61">
        <f t="shared" si="43"/>
        <v>0</v>
      </c>
      <c r="AF61">
        <f t="shared" si="44"/>
        <v>0</v>
      </c>
      <c r="AG61">
        <f t="shared" si="45"/>
        <v>-7.0553061536262201E-14</v>
      </c>
      <c r="AH61">
        <f t="shared" si="46"/>
        <v>-5.7852414266577473E-10</v>
      </c>
      <c r="AI61">
        <f t="shared" si="39"/>
        <v>-5.7859469572731095E-10</v>
      </c>
      <c r="AJ61">
        <f t="shared" si="47"/>
        <v>-2.1451084198621544</v>
      </c>
      <c r="AK61">
        <f t="shared" si="59"/>
        <v>-1.4014708343141411</v>
      </c>
      <c r="AL61">
        <f t="shared" si="40"/>
        <v>-3.54657925475489</v>
      </c>
      <c r="AN61">
        <f t="shared" si="48"/>
        <v>0</v>
      </c>
      <c r="AO61">
        <f t="shared" si="49"/>
        <v>0</v>
      </c>
      <c r="AP61">
        <f t="shared" si="50"/>
        <v>-1.6072685575684311E-16</v>
      </c>
      <c r="AQ61">
        <f t="shared" si="51"/>
        <v>-1.3179352448412471E-12</v>
      </c>
      <c r="AR61">
        <f t="shared" si="52"/>
        <v>-1.3180959716970039E-12</v>
      </c>
      <c r="AS61">
        <f t="shared" si="53"/>
        <v>-4.8867692496202897E-3</v>
      </c>
      <c r="AT61">
        <f t="shared" si="54"/>
        <v>-3.1926892430948245E-3</v>
      </c>
      <c r="AU61">
        <f t="shared" si="55"/>
        <v>-8.0794584940332096E-3</v>
      </c>
      <c r="AW61">
        <v>58</v>
      </c>
      <c r="AX61">
        <f>IF(Z61&gt;0, (R61*SUMPRODUCT(K61:$K$98, X61:$X$98)-K61*$AZ$3)/Z61, 0)</f>
        <v>-6334205458158466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0.80043084799999997</v>
      </c>
      <c r="Q62" s="5">
        <f t="shared" si="60"/>
        <v>25</v>
      </c>
      <c r="R62">
        <f t="shared" si="41"/>
        <v>50000</v>
      </c>
      <c r="S62">
        <f t="shared" si="42"/>
        <v>-2.9833654515909292E+16</v>
      </c>
      <c r="U62">
        <f t="shared" si="57"/>
        <v>0.80043084799999997</v>
      </c>
      <c r="V62">
        <f t="shared" si="58"/>
        <v>0.01</v>
      </c>
      <c r="W62">
        <f t="shared" si="34"/>
        <v>2.8221224614504882E-15</v>
      </c>
      <c r="X62">
        <f t="shared" si="35"/>
        <v>2.2589138749786617E-15</v>
      </c>
      <c r="Y62">
        <f t="shared" si="36"/>
        <v>2.8221224614504883E-17</v>
      </c>
      <c r="Z62">
        <f t="shared" si="37"/>
        <v>5.3498736185732165E-16</v>
      </c>
      <c r="AB62">
        <f t="shared" si="38"/>
        <v>-17.875903498911288</v>
      </c>
      <c r="AC62">
        <f t="shared" si="27"/>
        <v>-15.960628124029082</v>
      </c>
      <c r="AE62">
        <f t="shared" si="43"/>
        <v>0</v>
      </c>
      <c r="AF62">
        <f t="shared" si="44"/>
        <v>0</v>
      </c>
      <c r="AG62">
        <f t="shared" si="45"/>
        <v>-1.3374684046433041E-14</v>
      </c>
      <c r="AH62">
        <f t="shared" si="46"/>
        <v>-1.1294569374893308E-10</v>
      </c>
      <c r="AI62">
        <f t="shared" si="39"/>
        <v>-1.1295906843297952E-10</v>
      </c>
      <c r="AJ62">
        <f t="shared" si="47"/>
        <v>-1.9152753748822064</v>
      </c>
      <c r="AK62">
        <f t="shared" si="59"/>
        <v>-1.2513132449237903</v>
      </c>
      <c r="AL62">
        <f t="shared" si="40"/>
        <v>-3.1665886199189557</v>
      </c>
      <c r="AN62">
        <f t="shared" si="48"/>
        <v>0</v>
      </c>
      <c r="AO62">
        <f t="shared" si="49"/>
        <v>0</v>
      </c>
      <c r="AP62">
        <f t="shared" si="50"/>
        <v>-2.7204333704867021E-17</v>
      </c>
      <c r="AQ62">
        <f t="shared" si="51"/>
        <v>-2.2973345258897075E-13</v>
      </c>
      <c r="AR62">
        <f t="shared" si="52"/>
        <v>-2.2976065692267565E-13</v>
      </c>
      <c r="AS62">
        <f t="shared" si="53"/>
        <v>-3.8957025268126343E-3</v>
      </c>
      <c r="AT62">
        <f t="shared" si="54"/>
        <v>-2.5451923175191108E-3</v>
      </c>
      <c r="AU62">
        <f t="shared" si="55"/>
        <v>-6.4408948445615058E-3</v>
      </c>
      <c r="AW62">
        <v>59</v>
      </c>
      <c r="AX62">
        <f>IF(Z62&gt;0, (R62*SUMPRODUCT(K62:$K$98, X62:$X$98)-K62*$AZ$3)/Z62, 0)</f>
        <v>-2.9833654515909292E+16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0.80506197899999998</v>
      </c>
      <c r="Q63" s="5">
        <f t="shared" si="60"/>
        <v>25</v>
      </c>
      <c r="R63">
        <f t="shared" si="41"/>
        <v>50000</v>
      </c>
      <c r="S63">
        <f t="shared" si="42"/>
        <v>-1.4403307328600778E+17</v>
      </c>
      <c r="U63">
        <f t="shared" si="57"/>
        <v>0.80506197899999998</v>
      </c>
      <c r="V63">
        <f t="shared" si="58"/>
        <v>0.01</v>
      </c>
      <c r="W63">
        <f t="shared" si="34"/>
        <v>5.3498736185732165E-16</v>
      </c>
      <c r="X63">
        <f t="shared" si="35"/>
        <v>4.306979842768445E-16</v>
      </c>
      <c r="Y63">
        <f t="shared" si="36"/>
        <v>5.3498736185732168E-18</v>
      </c>
      <c r="Z63">
        <f t="shared" si="37"/>
        <v>9.8939503961903942E-17</v>
      </c>
      <c r="AB63">
        <f t="shared" si="38"/>
        <v>-15.960628124029082</v>
      </c>
      <c r="AC63">
        <f t="shared" si="27"/>
        <v>-14.250560825026167</v>
      </c>
      <c r="AE63">
        <f t="shared" si="43"/>
        <v>0</v>
      </c>
      <c r="AF63">
        <f t="shared" si="44"/>
        <v>0</v>
      </c>
      <c r="AG63">
        <f t="shared" si="45"/>
        <v>-2.4734875990475987E-15</v>
      </c>
      <c r="AH63">
        <f t="shared" si="46"/>
        <v>-2.1534899213842224E-11</v>
      </c>
      <c r="AI63">
        <f t="shared" si="39"/>
        <v>-2.1537372701441271E-11</v>
      </c>
      <c r="AJ63">
        <f t="shared" si="47"/>
        <v>-1.7100672990029153</v>
      </c>
      <c r="AK63">
        <f t="shared" si="59"/>
        <v>-1.1172439686820359</v>
      </c>
      <c r="AL63">
        <f t="shared" si="40"/>
        <v>-2.8273112677064889</v>
      </c>
      <c r="AN63">
        <f t="shared" si="48"/>
        <v>0</v>
      </c>
      <c r="AO63">
        <f t="shared" si="49"/>
        <v>0</v>
      </c>
      <c r="AP63">
        <f t="shared" si="50"/>
        <v>-4.492067533930093E-18</v>
      </c>
      <c r="AQ63">
        <f t="shared" si="51"/>
        <v>-3.9109240588958296E-14</v>
      </c>
      <c r="AR63">
        <f t="shared" si="52"/>
        <v>-3.9113732656492223E-14</v>
      </c>
      <c r="AS63">
        <f t="shared" si="53"/>
        <v>-3.1056302031367885E-3</v>
      </c>
      <c r="AT63">
        <f t="shared" si="54"/>
        <v>-2.0290117327162733E-3</v>
      </c>
      <c r="AU63">
        <f t="shared" si="55"/>
        <v>-5.1346419358921759E-3</v>
      </c>
      <c r="AW63">
        <v>60</v>
      </c>
      <c r="AX63">
        <f>IF(Z63&gt;0, (R63*SUMPRODUCT(K63:$K$98, X63:$X$98)-K63*$AZ$3)/Z63, 0)</f>
        <v>-1.4403307328600778E+17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0.80974286299999998</v>
      </c>
      <c r="Q64" s="5">
        <f t="shared" si="60"/>
        <v>25</v>
      </c>
      <c r="R64">
        <f t="shared" si="41"/>
        <v>50000</v>
      </c>
      <c r="S64">
        <f t="shared" si="42"/>
        <v>-7.1343060492011853E+17</v>
      </c>
      <c r="U64">
        <f t="shared" si="57"/>
        <v>0.80974286299999998</v>
      </c>
      <c r="V64">
        <f t="shared" si="58"/>
        <v>0.01</v>
      </c>
      <c r="W64">
        <f t="shared" si="34"/>
        <v>9.8939503961903942E-17</v>
      </c>
      <c r="X64">
        <f t="shared" si="35"/>
        <v>8.0115557201911941E-17</v>
      </c>
      <c r="Y64">
        <f t="shared" si="36"/>
        <v>9.8939503961903948E-19</v>
      </c>
      <c r="Z64">
        <f t="shared" si="37"/>
        <v>1.7834551720372963E-17</v>
      </c>
      <c r="AB64">
        <f t="shared" si="38"/>
        <v>-14.250560825026167</v>
      </c>
      <c r="AC64">
        <f t="shared" si="27"/>
        <v>-12.723715022344823</v>
      </c>
      <c r="AE64">
        <f t="shared" si="43"/>
        <v>0</v>
      </c>
      <c r="AF64">
        <f t="shared" si="44"/>
        <v>0</v>
      </c>
      <c r="AG64">
        <f t="shared" si="45"/>
        <v>-4.4586379300932412E-16</v>
      </c>
      <c r="AH64">
        <f t="shared" si="46"/>
        <v>-4.0057778600955971E-12</v>
      </c>
      <c r="AI64">
        <f t="shared" si="39"/>
        <v>-4.0062237238886065E-12</v>
      </c>
      <c r="AJ64">
        <f t="shared" si="47"/>
        <v>-1.5268458026813434</v>
      </c>
      <c r="AK64">
        <f t="shared" si="59"/>
        <v>-0.99753925775183172</v>
      </c>
      <c r="AL64">
        <f t="shared" si="40"/>
        <v>-2.5243850604371811</v>
      </c>
      <c r="AN64">
        <f t="shared" si="48"/>
        <v>0</v>
      </c>
      <c r="AO64">
        <f t="shared" si="49"/>
        <v>0</v>
      </c>
      <c r="AP64">
        <f t="shared" si="50"/>
        <v>-7.229707436400794E-19</v>
      </c>
      <c r="AQ64">
        <f t="shared" si="51"/>
        <v>-6.4953921887748261E-15</v>
      </c>
      <c r="AR64">
        <f t="shared" si="52"/>
        <v>-6.4961151595184663E-15</v>
      </c>
      <c r="AS64">
        <f t="shared" si="53"/>
        <v>-2.4757893838784533E-3</v>
      </c>
      <c r="AT64">
        <f t="shared" si="54"/>
        <v>-1.6175157308006231E-3</v>
      </c>
      <c r="AU64">
        <f t="shared" si="55"/>
        <v>-4.093305114685572E-3</v>
      </c>
      <c r="AW64">
        <v>61</v>
      </c>
      <c r="AX64">
        <f>IF(Z64&gt;0, (R64*SUMPRODUCT(K64:$K$98, X64:$X$98)-K64*$AZ$3)/Z64, 0)</f>
        <v>-7.1343060492011853E+17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0.814443943</v>
      </c>
      <c r="Q65" s="5">
        <f t="shared" si="60"/>
        <v>25</v>
      </c>
      <c r="R65">
        <f t="shared" si="41"/>
        <v>50000</v>
      </c>
      <c r="S65">
        <f t="shared" si="42"/>
        <v>-3.6284228662974602E+18</v>
      </c>
      <c r="U65">
        <f t="shared" si="57"/>
        <v>0.814443943</v>
      </c>
      <c r="V65">
        <f t="shared" si="58"/>
        <v>0.01</v>
      </c>
      <c r="W65">
        <f t="shared" si="34"/>
        <v>1.7834551720372963E-17</v>
      </c>
      <c r="X65">
        <f t="shared" si="35"/>
        <v>1.4525242624777989E-17</v>
      </c>
      <c r="Y65">
        <f t="shared" si="36"/>
        <v>1.7834551720372962E-19</v>
      </c>
      <c r="Z65">
        <f t="shared" si="37"/>
        <v>3.1309635783912439E-18</v>
      </c>
      <c r="AB65">
        <f t="shared" si="38"/>
        <v>-12.723715022344823</v>
      </c>
      <c r="AC65">
        <f t="shared" si="27"/>
        <v>-11.36045984137931</v>
      </c>
      <c r="AE65">
        <f t="shared" si="43"/>
        <v>0</v>
      </c>
      <c r="AF65">
        <f t="shared" si="44"/>
        <v>0</v>
      </c>
      <c r="AG65">
        <f t="shared" si="45"/>
        <v>-7.8274089459781091E-17</v>
      </c>
      <c r="AH65">
        <f t="shared" si="46"/>
        <v>-7.262621312388995E-13</v>
      </c>
      <c r="AI65">
        <f t="shared" si="39"/>
        <v>-7.2634040532835928E-13</v>
      </c>
      <c r="AJ65">
        <f t="shared" si="47"/>
        <v>-1.3632551809655133</v>
      </c>
      <c r="AK65">
        <f t="shared" si="59"/>
        <v>-0.89066005156413774</v>
      </c>
      <c r="AL65">
        <f t="shared" si="40"/>
        <v>-2.2539152325303773</v>
      </c>
      <c r="AN65">
        <f t="shared" si="48"/>
        <v>0</v>
      </c>
      <c r="AO65">
        <f t="shared" si="49"/>
        <v>0</v>
      </c>
      <c r="AP65">
        <f t="shared" si="50"/>
        <v>-1.1332311882125905E-19</v>
      </c>
      <c r="AQ65">
        <f t="shared" si="51"/>
        <v>-1.0514627555783364E-15</v>
      </c>
      <c r="AR65">
        <f t="shared" si="52"/>
        <v>-1.0515760786971577E-15</v>
      </c>
      <c r="AS65">
        <f t="shared" si="53"/>
        <v>-1.9736841389337567E-3</v>
      </c>
      <c r="AT65">
        <f t="shared" si="54"/>
        <v>-1.2894736374367245E-3</v>
      </c>
      <c r="AU65">
        <f t="shared" si="55"/>
        <v>-3.2631577763715322E-3</v>
      </c>
      <c r="AW65">
        <v>62</v>
      </c>
      <c r="AX65">
        <f>IF(Z65&gt;0, (R65*SUMPRODUCT(K65:$K$98, X65:$X$98)-K65*$AZ$3)/Z65, 0)</f>
        <v>-3.6284228662974602E+18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0.81916999199999996</v>
      </c>
      <c r="Q66" s="5">
        <f t="shared" si="60"/>
        <v>25</v>
      </c>
      <c r="R66">
        <f t="shared" si="41"/>
        <v>50000</v>
      </c>
      <c r="S66">
        <f t="shared" si="42"/>
        <v>-1.8964251722565472E+19</v>
      </c>
      <c r="U66">
        <f t="shared" si="57"/>
        <v>0.81916999199999996</v>
      </c>
      <c r="V66">
        <f t="shared" si="58"/>
        <v>0.01</v>
      </c>
      <c r="W66">
        <f t="shared" si="34"/>
        <v>3.1309635783912439E-18</v>
      </c>
      <c r="X66">
        <f t="shared" si="35"/>
        <v>2.5647914094630463E-18</v>
      </c>
      <c r="Y66">
        <f t="shared" si="36"/>
        <v>3.130963578391244E-20</v>
      </c>
      <c r="Z66">
        <f t="shared" si="37"/>
        <v>5.3486253314428517E-19</v>
      </c>
      <c r="AB66">
        <f t="shared" si="38"/>
        <v>-11.36045984137931</v>
      </c>
      <c r="AC66">
        <f t="shared" si="27"/>
        <v>-10.143267715517242</v>
      </c>
      <c r="AE66">
        <f t="shared" si="43"/>
        <v>0</v>
      </c>
      <c r="AF66">
        <f t="shared" si="44"/>
        <v>0</v>
      </c>
      <c r="AG66">
        <f t="shared" si="45"/>
        <v>-1.337156332860713E-17</v>
      </c>
      <c r="AH66">
        <f t="shared" si="46"/>
        <v>-1.2823957047315231E-13</v>
      </c>
      <c r="AI66">
        <f t="shared" si="39"/>
        <v>-1.2825294203648091E-13</v>
      </c>
      <c r="AJ66">
        <f t="shared" si="47"/>
        <v>-1.2171921258620682</v>
      </c>
      <c r="AK66">
        <f t="shared" si="59"/>
        <v>-0.79523218889655178</v>
      </c>
      <c r="AL66">
        <f t="shared" si="40"/>
        <v>-2.0124243147587482</v>
      </c>
      <c r="AN66">
        <f t="shared" si="48"/>
        <v>0</v>
      </c>
      <c r="AO66">
        <f t="shared" si="49"/>
        <v>0</v>
      </c>
      <c r="AP66">
        <f t="shared" si="50"/>
        <v>-1.7284811870375578E-20</v>
      </c>
      <c r="AQ66">
        <f t="shared" si="51"/>
        <v>-1.6576946131826038E-16</v>
      </c>
      <c r="AR66">
        <f t="shared" si="52"/>
        <v>-1.6578674613013076E-16</v>
      </c>
      <c r="AS66">
        <f t="shared" si="53"/>
        <v>-1.5734089117775518E-3</v>
      </c>
      <c r="AT66">
        <f t="shared" si="54"/>
        <v>-1.0279604890280011E-3</v>
      </c>
      <c r="AU66">
        <f t="shared" si="55"/>
        <v>-2.6013694008057186E-3</v>
      </c>
      <c r="AW66">
        <v>63</v>
      </c>
      <c r="AX66">
        <f>IF(Z66&gt;0, (R66*SUMPRODUCT(K66:$K$98, X66:$X$98)-K66*$AZ$3)/Z66, 0)</f>
        <v>-1.8964251722565472E+19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1">$C$6</f>
        <v>50000</v>
      </c>
      <c r="S67">
        <f t="shared" ref="S67:S79" si="62">AX67</f>
        <v>-1.0195899741239471E+20</v>
      </c>
      <c r="U67">
        <f t="shared" si="57"/>
        <v>0.82392963799999996</v>
      </c>
      <c r="V67">
        <f t="shared" si="58"/>
        <v>0.01</v>
      </c>
      <c r="W67">
        <f t="shared" si="34"/>
        <v>5.3486253314428517E-19</v>
      </c>
      <c r="X67">
        <f t="shared" si="35"/>
        <v>4.4068909331333388E-19</v>
      </c>
      <c r="Y67">
        <f t="shared" si="36"/>
        <v>5.3486253314428516E-21</v>
      </c>
      <c r="Z67">
        <f t="shared" si="37"/>
        <v>8.8824814499508444E-20</v>
      </c>
      <c r="AB67">
        <f t="shared" si="38"/>
        <v>-10.143267715517242</v>
      </c>
      <c r="AC67">
        <f t="shared" si="27"/>
        <v>-9.0564890317118216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-2.220620362487711E-18</v>
      </c>
      <c r="AH67">
        <f t="shared" ref="AH67:AH79" si="66">-X67*R67</f>
        <v>-2.2034454665666695E-14</v>
      </c>
      <c r="AI67">
        <f t="shared" si="39"/>
        <v>-2.2036675286029184E-14</v>
      </c>
      <c r="AJ67">
        <f t="shared" ref="AJ67:AJ79" si="67">AB67-AC67</f>
        <v>-1.0867786838054201</v>
      </c>
      <c r="AK67">
        <f t="shared" si="59"/>
        <v>-0.71002874008620698</v>
      </c>
      <c r="AL67">
        <f t="shared" si="40"/>
        <v>-1.7968074238916492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-2.5629419325135438E-21</v>
      </c>
      <c r="AQ67">
        <f t="shared" ref="AQ67:AQ79" si="71">AH67*$K67</f>
        <v>-2.5431194262958306E-17</v>
      </c>
      <c r="AR67">
        <f t="shared" ref="AR67:AR79" si="72">AI67*$K67</f>
        <v>-2.543375720489082E-17</v>
      </c>
      <c r="AS67">
        <f t="shared" ref="AS67:AS79" si="73">AJ67*$K67</f>
        <v>-1.2543119513532799E-3</v>
      </c>
      <c r="AT67">
        <f t="shared" ref="AT67:AT79" si="74">AK67*$K67</f>
        <v>-8.1948380821747534E-4</v>
      </c>
      <c r="AU67">
        <f t="shared" ref="AU67:AU79" si="75">AL67*$K67</f>
        <v>-2.0737957595707811E-3</v>
      </c>
      <c r="AW67">
        <v>64</v>
      </c>
      <c r="AX67">
        <f>IF(Z67&gt;0, (R67*SUMPRODUCT(K67:$K$98, X67:$X$98)-K67*$AZ$3)/Z67, 0)</f>
        <v>-1.0195899741239471E+20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0.82869589300000002</v>
      </c>
      <c r="Q68" s="5">
        <f t="shared" si="60"/>
        <v>25</v>
      </c>
      <c r="R68">
        <f t="shared" si="61"/>
        <v>50000</v>
      </c>
      <c r="S68">
        <f t="shared" si="62"/>
        <v>-5.6436764575504328E+20</v>
      </c>
      <c r="U68">
        <f t="shared" ref="U68:U79" si="77">M68</f>
        <v>0.82869589300000002</v>
      </c>
      <c r="V68">
        <f t="shared" ref="V68:V79" si="78">$C$10</f>
        <v>0.01</v>
      </c>
      <c r="W68">
        <f t="shared" si="34"/>
        <v>8.8824814499508444E-20</v>
      </c>
      <c r="X68">
        <f t="shared" si="35"/>
        <v>7.3608758972229504E-20</v>
      </c>
      <c r="Y68">
        <f t="shared" si="36"/>
        <v>8.8824814499508448E-22</v>
      </c>
      <c r="Z68">
        <f t="shared" si="37"/>
        <v>1.4327807382283856E-20</v>
      </c>
      <c r="AB68">
        <f t="shared" si="38"/>
        <v>-9.0564890317118216</v>
      </c>
      <c r="AC68">
        <f t="shared" ref="AC68:AC79" si="79">S68*Z68</f>
        <v>-8.086150921171269</v>
      </c>
      <c r="AE68">
        <f t="shared" si="63"/>
        <v>0</v>
      </c>
      <c r="AF68">
        <f t="shared" si="64"/>
        <v>0</v>
      </c>
      <c r="AG68">
        <f t="shared" si="65"/>
        <v>-3.5819518455709641E-19</v>
      </c>
      <c r="AH68">
        <f t="shared" si="66"/>
        <v>-3.6804379486114753E-15</v>
      </c>
      <c r="AI68">
        <f t="shared" si="39"/>
        <v>-3.6807961437960327E-15</v>
      </c>
      <c r="AJ68">
        <f t="shared" si="67"/>
        <v>-0.97033811054055263</v>
      </c>
      <c r="AK68">
        <f t="shared" ref="AK68:AK79" si="80">G68*SUM(AB68:AB68, AE68:AF68)</f>
        <v>-0.63395423221982761</v>
      </c>
      <c r="AL68">
        <f t="shared" si="40"/>
        <v>-1.6042923427603839</v>
      </c>
      <c r="AN68">
        <f t="shared" si="68"/>
        <v>0</v>
      </c>
      <c r="AO68">
        <f t="shared" si="69"/>
        <v>0</v>
      </c>
      <c r="AP68">
        <f t="shared" si="70"/>
        <v>-3.6911880331870647E-22</v>
      </c>
      <c r="AQ68">
        <f t="shared" si="71"/>
        <v>-3.792677595484744E-18</v>
      </c>
      <c r="AR68">
        <f t="shared" si="72"/>
        <v>-3.7930467142880631E-18</v>
      </c>
      <c r="AS68">
        <f t="shared" si="73"/>
        <v>-9.9992980815790701E-4</v>
      </c>
      <c r="AT68">
        <f t="shared" si="74"/>
        <v>-6.5328747466316577E-4</v>
      </c>
      <c r="AU68">
        <f t="shared" si="75"/>
        <v>-1.6532172828210765E-3</v>
      </c>
      <c r="AW68">
        <v>65</v>
      </c>
      <c r="AX68">
        <f>IF(Z68&gt;0, (R68*SUMPRODUCT(K68:$K$98, X68:$X$98)-K68*$AZ$3)/Z68, 0)</f>
        <v>-5.6436764575504328E+20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0.83344103599999997</v>
      </c>
      <c r="Q69" s="5">
        <f t="shared" ref="Q69:Q79" si="81">$C$8</f>
        <v>25</v>
      </c>
      <c r="R69">
        <f t="shared" si="61"/>
        <v>50000</v>
      </c>
      <c r="S69">
        <f t="shared" si="62"/>
        <v>-3.2185936265512076E+21</v>
      </c>
      <c r="U69">
        <f t="shared" si="77"/>
        <v>0.83344103599999997</v>
      </c>
      <c r="V69">
        <f t="shared" si="78"/>
        <v>0.01</v>
      </c>
      <c r="W69">
        <f t="shared" si="34"/>
        <v>1.4327807382283856E-20</v>
      </c>
      <c r="X69">
        <f t="shared" si="35"/>
        <v>1.1941382628299105E-20</v>
      </c>
      <c r="Y69">
        <f t="shared" si="36"/>
        <v>1.4327807382283857E-22</v>
      </c>
      <c r="Z69">
        <f t="shared" si="37"/>
        <v>2.2431466801619128E-21</v>
      </c>
      <c r="AB69">
        <f t="shared" si="38"/>
        <v>-8.086150921171269</v>
      </c>
      <c r="AC69">
        <f t="shared" si="79"/>
        <v>-7.2197776081886325</v>
      </c>
      <c r="AE69">
        <f t="shared" si="63"/>
        <v>0</v>
      </c>
      <c r="AF69">
        <f t="shared" si="64"/>
        <v>0</v>
      </c>
      <c r="AG69">
        <f t="shared" si="65"/>
        <v>-5.607866700404782E-20</v>
      </c>
      <c r="AH69">
        <f t="shared" si="66"/>
        <v>-5.9706913141495527E-16</v>
      </c>
      <c r="AI69">
        <f t="shared" si="39"/>
        <v>-5.9712521008195927E-16</v>
      </c>
      <c r="AJ69">
        <f t="shared" si="67"/>
        <v>-0.86637331298263653</v>
      </c>
      <c r="AK69">
        <f t="shared" si="80"/>
        <v>-0.56603056448198885</v>
      </c>
      <c r="AL69">
        <f t="shared" si="40"/>
        <v>-1.4324038774646259</v>
      </c>
      <c r="AN69">
        <f t="shared" si="68"/>
        <v>0</v>
      </c>
      <c r="AO69">
        <f t="shared" si="69"/>
        <v>0</v>
      </c>
      <c r="AP69">
        <f t="shared" si="70"/>
        <v>-5.15971941433004E-23</v>
      </c>
      <c r="AQ69">
        <f t="shared" si="71"/>
        <v>-5.4935492472325526E-19</v>
      </c>
      <c r="AR69">
        <f t="shared" si="72"/>
        <v>-5.4940652191739857E-19</v>
      </c>
      <c r="AS69">
        <f t="shared" si="73"/>
        <v>-7.9713792104425005E-4</v>
      </c>
      <c r="AT69">
        <f t="shared" si="74"/>
        <v>-5.2079677508224309E-4</v>
      </c>
      <c r="AU69">
        <f t="shared" si="75"/>
        <v>-1.3179346961264937E-3</v>
      </c>
      <c r="AW69">
        <v>66</v>
      </c>
      <c r="AX69">
        <f>IF(Z69&gt;0, (R69*SUMPRODUCT(K69:$K$98, X69:$X$98)-K69*$AZ$3)/Z69, 0)</f>
        <v>-3.2185936265512076E+21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8.2150532106812016E-4</v>
      </c>
      <c r="L70" s="2">
        <v>67</v>
      </c>
      <c r="M70" s="8">
        <v>0.83895010800000003</v>
      </c>
      <c r="Q70" s="5">
        <f t="shared" si="81"/>
        <v>25</v>
      </c>
      <c r="R70">
        <f t="shared" si="61"/>
        <v>50000</v>
      </c>
      <c r="S70">
        <f t="shared" si="62"/>
        <v>-1.9025133162099317E+22</v>
      </c>
      <c r="U70">
        <f t="shared" si="77"/>
        <v>0.83895010800000003</v>
      </c>
      <c r="V70">
        <f t="shared" si="78"/>
        <v>0.01</v>
      </c>
      <c r="W70">
        <f t="shared" ref="W70:W79" si="83">Z69</f>
        <v>2.2431466801619128E-21</v>
      </c>
      <c r="X70">
        <f t="shared" ref="X70:X79" si="84">U70*W70</f>
        <v>1.8818881495816781E-21</v>
      </c>
      <c r="Y70">
        <f t="shared" ref="Y70:Y79" si="85">V70*W70</f>
        <v>2.2431466801619128E-23</v>
      </c>
      <c r="Z70">
        <f t="shared" ref="Z70:Z79" si="86">MAX(0, W70-X70-Y70)</f>
        <v>3.3882706377861549E-22</v>
      </c>
      <c r="AB70">
        <f t="shared" ref="AB70:AB79" si="87">AC69</f>
        <v>-7.2197776081886325</v>
      </c>
      <c r="AC70">
        <f t="shared" si="79"/>
        <v>-6.4462300073112777</v>
      </c>
      <c r="AE70">
        <f t="shared" si="63"/>
        <v>0</v>
      </c>
      <c r="AF70">
        <f t="shared" si="64"/>
        <v>0</v>
      </c>
      <c r="AG70">
        <f t="shared" si="65"/>
        <v>-8.4706765944653878E-21</v>
      </c>
      <c r="AH70">
        <f t="shared" si="66"/>
        <v>-9.4094407479083907E-17</v>
      </c>
      <c r="AI70">
        <f t="shared" ref="AI70:AI79" si="88">SUM(AE70:AH70)</f>
        <v>-9.4102878155678372E-17</v>
      </c>
      <c r="AJ70">
        <f t="shared" si="67"/>
        <v>-0.77354760087735475</v>
      </c>
      <c r="AK70">
        <f t="shared" si="80"/>
        <v>-0.50538443257320431</v>
      </c>
      <c r="AL70">
        <f t="shared" ref="AL70:AL79" si="89">SUM(AI70:AK70)</f>
        <v>-1.2789320334505592</v>
      </c>
      <c r="AN70">
        <f t="shared" si="68"/>
        <v>0</v>
      </c>
      <c r="AO70">
        <f t="shared" si="69"/>
        <v>0</v>
      </c>
      <c r="AP70">
        <f t="shared" si="70"/>
        <v>-6.9587058954004983E-24</v>
      </c>
      <c r="AQ70">
        <f t="shared" si="71"/>
        <v>-7.7299056426819352E-20</v>
      </c>
      <c r="AR70">
        <f t="shared" si="72"/>
        <v>-7.7306015132714747E-20</v>
      </c>
      <c r="AS70">
        <f t="shared" si="73"/>
        <v>-6.3547347022022539E-4</v>
      </c>
      <c r="AT70">
        <f t="shared" si="74"/>
        <v>-4.1517600054387995E-4</v>
      </c>
      <c r="AU70">
        <f t="shared" si="75"/>
        <v>-1.0506494707641055E-3</v>
      </c>
      <c r="AW70">
        <v>67</v>
      </c>
      <c r="AX70">
        <f>IF(Z70&gt;0, (R70*SUMPRODUCT(K70:$K$98, X70:$X$98)-K70*$AZ$3)/Z70, 0)</f>
        <v>-1.9025133162099317E+22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0.84442925499999999</v>
      </c>
      <c r="Q71" s="5">
        <f t="shared" si="81"/>
        <v>25</v>
      </c>
      <c r="R71">
        <f t="shared" si="61"/>
        <v>50000</v>
      </c>
      <c r="S71">
        <f t="shared" si="62"/>
        <v>-1.1669052073332915E+23</v>
      </c>
      <c r="U71">
        <f t="shared" si="77"/>
        <v>0.84442925499999999</v>
      </c>
      <c r="V71">
        <f t="shared" si="78"/>
        <v>0.01</v>
      </c>
      <c r="W71">
        <f t="shared" si="83"/>
        <v>3.3882706377861549E-22</v>
      </c>
      <c r="X71">
        <f t="shared" si="84"/>
        <v>2.8611548504041375E-22</v>
      </c>
      <c r="Y71">
        <f t="shared" si="85"/>
        <v>3.3882706377861548E-24</v>
      </c>
      <c r="Z71">
        <f t="shared" si="86"/>
        <v>4.932330810041559E-23</v>
      </c>
      <c r="AB71">
        <f t="shared" si="87"/>
        <v>-6.4462300073112777</v>
      </c>
      <c r="AC71">
        <f t="shared" si="79"/>
        <v>-5.7555625065279274</v>
      </c>
      <c r="AE71">
        <f t="shared" si="63"/>
        <v>0</v>
      </c>
      <c r="AF71">
        <f t="shared" si="64"/>
        <v>0</v>
      </c>
      <c r="AG71">
        <f t="shared" si="65"/>
        <v>-1.2330827025103897E-21</v>
      </c>
      <c r="AH71">
        <f t="shared" si="66"/>
        <v>-1.4305774252020688E-17</v>
      </c>
      <c r="AI71">
        <f t="shared" si="88"/>
        <v>-1.4307007334723198E-17</v>
      </c>
      <c r="AJ71">
        <f t="shared" si="67"/>
        <v>-0.69066750078335026</v>
      </c>
      <c r="AK71">
        <f t="shared" si="80"/>
        <v>-0.45123610051178947</v>
      </c>
      <c r="AL71">
        <f t="shared" si="89"/>
        <v>-1.1419036012951398</v>
      </c>
      <c r="AN71">
        <f t="shared" si="68"/>
        <v>0</v>
      </c>
      <c r="AO71">
        <f t="shared" si="69"/>
        <v>0</v>
      </c>
      <c r="AP71">
        <f t="shared" si="70"/>
        <v>-9.0445000127619919E-25</v>
      </c>
      <c r="AQ71">
        <f t="shared" si="71"/>
        <v>-1.0493097919673483E-20</v>
      </c>
      <c r="AR71">
        <f t="shared" si="72"/>
        <v>-1.0494002369674759E-20</v>
      </c>
      <c r="AS71">
        <f t="shared" si="73"/>
        <v>-5.0659555980566275E-4</v>
      </c>
      <c r="AT71">
        <f t="shared" si="74"/>
        <v>-3.3097576573970012E-4</v>
      </c>
      <c r="AU71">
        <f t="shared" si="75"/>
        <v>-8.3757132554536297E-4</v>
      </c>
      <c r="AW71">
        <v>68</v>
      </c>
      <c r="AX71">
        <f>IF(Z71&gt;0, (R71*SUMPRODUCT(K71:$K$98, X71:$X$98)-K71*$AZ$3)/Z71, 0)</f>
        <v>-1.1669052073332915E+23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0.84987168300000004</v>
      </c>
      <c r="Q72" s="5">
        <f t="shared" si="81"/>
        <v>25</v>
      </c>
      <c r="R72">
        <f t="shared" si="61"/>
        <v>50000</v>
      </c>
      <c r="S72">
        <f t="shared" si="62"/>
        <v>-7.4351827789719677E+23</v>
      </c>
      <c r="U72">
        <f t="shared" si="77"/>
        <v>0.84987168300000004</v>
      </c>
      <c r="V72">
        <f t="shared" si="78"/>
        <v>0.01</v>
      </c>
      <c r="W72">
        <f t="shared" si="83"/>
        <v>4.932330810041559E-23</v>
      </c>
      <c r="X72">
        <f t="shared" si="84"/>
        <v>4.1918482866427733E-23</v>
      </c>
      <c r="Y72">
        <f t="shared" si="85"/>
        <v>4.9323308100415594E-25</v>
      </c>
      <c r="Z72">
        <f t="shared" si="86"/>
        <v>6.9115921529837016E-24</v>
      </c>
      <c r="AB72">
        <f t="shared" si="87"/>
        <v>-5.7555625065279274</v>
      </c>
      <c r="AC72">
        <f t="shared" si="79"/>
        <v>-5.1388950951142203</v>
      </c>
      <c r="AE72">
        <f t="shared" si="63"/>
        <v>0</v>
      </c>
      <c r="AF72">
        <f t="shared" si="64"/>
        <v>0</v>
      </c>
      <c r="AG72">
        <f t="shared" si="65"/>
        <v>-1.7278980382459254E-22</v>
      </c>
      <c r="AH72">
        <f t="shared" si="66"/>
        <v>-2.0959241433213867E-18</v>
      </c>
      <c r="AI72">
        <f t="shared" si="88"/>
        <v>-2.0960969331252114E-18</v>
      </c>
      <c r="AJ72">
        <f t="shared" si="67"/>
        <v>-0.61666741141370718</v>
      </c>
      <c r="AK72">
        <f t="shared" si="80"/>
        <v>-0.40288937545695497</v>
      </c>
      <c r="AL72">
        <f t="shared" si="89"/>
        <v>-1.0195567868706621</v>
      </c>
      <c r="AN72">
        <f t="shared" si="68"/>
        <v>0</v>
      </c>
      <c r="AO72">
        <f t="shared" si="69"/>
        <v>0</v>
      </c>
      <c r="AP72">
        <f t="shared" si="70"/>
        <v>-1.1315987186560855E-25</v>
      </c>
      <c r="AQ72">
        <f t="shared" si="71"/>
        <v>-1.3726186513820634E-21</v>
      </c>
      <c r="AR72">
        <f t="shared" si="72"/>
        <v>-1.372731811253929E-21</v>
      </c>
      <c r="AS72">
        <f t="shared" si="73"/>
        <v>-4.0385487867160714E-4</v>
      </c>
      <c r="AT72">
        <f t="shared" si="74"/>
        <v>-2.6385185406544972E-4</v>
      </c>
      <c r="AU72">
        <f t="shared" si="75"/>
        <v>-6.677067327370568E-4</v>
      </c>
      <c r="AW72">
        <v>69</v>
      </c>
      <c r="AX72">
        <f>IF(Z72&gt;0, (R72*SUMPRODUCT(K72:$K$98, X72:$X$98)-K72*$AZ$3)/Z72, 0)</f>
        <v>-7.4351827789719677E+23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0.85527059900000002</v>
      </c>
      <c r="Q73" s="5">
        <f t="shared" si="81"/>
        <v>25</v>
      </c>
      <c r="R73">
        <f t="shared" si="61"/>
        <v>50000</v>
      </c>
      <c r="S73">
        <f t="shared" si="62"/>
        <v>-4.9273254414999921E+24</v>
      </c>
      <c r="U73">
        <f t="shared" si="77"/>
        <v>0.85527059900000002</v>
      </c>
      <c r="V73">
        <f t="shared" si="78"/>
        <v>0.01</v>
      </c>
      <c r="W73">
        <f t="shared" si="83"/>
        <v>6.9115921529837016E-24</v>
      </c>
      <c r="X73">
        <f t="shared" si="84"/>
        <v>5.9112815607260705E-24</v>
      </c>
      <c r="Y73">
        <f t="shared" si="85"/>
        <v>6.9115921529837013E-26</v>
      </c>
      <c r="Z73">
        <f t="shared" si="86"/>
        <v>9.3119467072779404E-25</v>
      </c>
      <c r="AB73">
        <f t="shared" si="87"/>
        <v>-5.1388950951142203</v>
      </c>
      <c r="AC73">
        <f t="shared" si="79"/>
        <v>-4.5882991920662679</v>
      </c>
      <c r="AE73">
        <f t="shared" si="63"/>
        <v>0</v>
      </c>
      <c r="AF73">
        <f t="shared" si="64"/>
        <v>0</v>
      </c>
      <c r="AG73">
        <f t="shared" si="65"/>
        <v>-2.327986676819485E-23</v>
      </c>
      <c r="AH73">
        <f t="shared" si="66"/>
        <v>-2.9556407803630354E-19</v>
      </c>
      <c r="AI73">
        <f t="shared" si="88"/>
        <v>-2.9558735790307171E-19</v>
      </c>
      <c r="AJ73">
        <f t="shared" si="67"/>
        <v>-0.55059590304795236</v>
      </c>
      <c r="AK73">
        <f t="shared" si="80"/>
        <v>-0.35972265665799547</v>
      </c>
      <c r="AL73">
        <f t="shared" si="89"/>
        <v>-0.91031855970594777</v>
      </c>
      <c r="AN73">
        <f t="shared" si="68"/>
        <v>0</v>
      </c>
      <c r="AO73">
        <f t="shared" si="69"/>
        <v>0</v>
      </c>
      <c r="AP73">
        <f t="shared" si="70"/>
        <v>-1.3612465851509092E-26</v>
      </c>
      <c r="AQ73">
        <f t="shared" si="71"/>
        <v>-1.7282555605939694E-22</v>
      </c>
      <c r="AR73">
        <f t="shared" si="72"/>
        <v>-1.7283916852524843E-22</v>
      </c>
      <c r="AS73">
        <f t="shared" si="73"/>
        <v>-3.2195063669611509E-4</v>
      </c>
      <c r="AT73">
        <f t="shared" si="74"/>
        <v>-2.103410826414618E-4</v>
      </c>
      <c r="AU73">
        <f t="shared" si="75"/>
        <v>-5.3229171933757687E-4</v>
      </c>
      <c r="AW73">
        <v>70</v>
      </c>
      <c r="AX73">
        <f>IF(Z73&gt;0, (R73*SUMPRODUCT(K73:$K$98, X73:$X$98)-K73*$AZ$3)/Z73, 0)</f>
        <v>-4.9273254414999921E+24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0.86061939499999995</v>
      </c>
      <c r="Q74" s="5">
        <f t="shared" si="81"/>
        <v>25</v>
      </c>
      <c r="R74">
        <f t="shared" si="61"/>
        <v>50000</v>
      </c>
      <c r="S74">
        <f t="shared" si="62"/>
        <v>-3.4003533339676304E+25</v>
      </c>
      <c r="U74">
        <f t="shared" si="77"/>
        <v>0.86061939499999995</v>
      </c>
      <c r="V74">
        <f t="shared" si="78"/>
        <v>0.01</v>
      </c>
      <c r="W74">
        <f t="shared" si="83"/>
        <v>9.3119467072779404E-25</v>
      </c>
      <c r="X74">
        <f t="shared" si="84"/>
        <v>8.0140419414897826E-25</v>
      </c>
      <c r="Y74">
        <f t="shared" si="85"/>
        <v>9.3119467072779401E-27</v>
      </c>
      <c r="Z74">
        <f t="shared" si="86"/>
        <v>1.2047852987153784E-25</v>
      </c>
      <c r="AB74">
        <f t="shared" si="87"/>
        <v>-4.5882991920662679</v>
      </c>
      <c r="AC74">
        <f t="shared" si="79"/>
        <v>-4.0966957072020245</v>
      </c>
      <c r="AE74">
        <f t="shared" si="63"/>
        <v>0</v>
      </c>
      <c r="AF74">
        <f t="shared" si="64"/>
        <v>0</v>
      </c>
      <c r="AG74">
        <f t="shared" si="65"/>
        <v>-3.011963246788446E-24</v>
      </c>
      <c r="AH74">
        <f t="shared" si="66"/>
        <v>-4.0070209707448914E-20</v>
      </c>
      <c r="AI74">
        <f t="shared" si="88"/>
        <v>-4.0073221670695701E-20</v>
      </c>
      <c r="AJ74">
        <f t="shared" si="67"/>
        <v>-0.49160348486424343</v>
      </c>
      <c r="AK74">
        <f t="shared" si="80"/>
        <v>-0.32118094344463877</v>
      </c>
      <c r="AL74">
        <f t="shared" si="89"/>
        <v>-0.8127844283088822</v>
      </c>
      <c r="AN74">
        <f t="shared" si="68"/>
        <v>0</v>
      </c>
      <c r="AO74">
        <f t="shared" si="69"/>
        <v>0</v>
      </c>
      <c r="AP74">
        <f t="shared" si="70"/>
        <v>-1.5724902387590067E-27</v>
      </c>
      <c r="AQ74">
        <f t="shared" si="71"/>
        <v>-2.0919914509971278E-23</v>
      </c>
      <c r="AR74">
        <f t="shared" si="72"/>
        <v>-2.0921487000210037E-23</v>
      </c>
      <c r="AS74">
        <f t="shared" si="73"/>
        <v>-2.5665707644779593E-4</v>
      </c>
      <c r="AT74">
        <f t="shared" si="74"/>
        <v>-1.6768262327922654E-4</v>
      </c>
      <c r="AU74">
        <f t="shared" si="75"/>
        <v>-4.243396997270225E-4</v>
      </c>
      <c r="AW74">
        <v>71</v>
      </c>
      <c r="AX74">
        <f>IF(Z74&gt;0, (R74*SUMPRODUCT(K74:$K$98, X74:$X$98)-K74*$AZ$3)/Z74, 0)</f>
        <v>-3.4003533339676304E+25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0.86594101899999998</v>
      </c>
      <c r="Q75" s="5">
        <f t="shared" si="81"/>
        <v>25</v>
      </c>
      <c r="R75">
        <f t="shared" si="61"/>
        <v>50000</v>
      </c>
      <c r="S75">
        <f t="shared" si="62"/>
        <v>-2.4472470578096205E+26</v>
      </c>
      <c r="U75">
        <f t="shared" si="77"/>
        <v>0.86594101899999998</v>
      </c>
      <c r="V75">
        <f t="shared" si="78"/>
        <v>0.01</v>
      </c>
      <c r="W75">
        <f t="shared" si="83"/>
        <v>1.2047852987153784E-25</v>
      </c>
      <c r="X75">
        <f t="shared" si="84"/>
        <v>1.043273009245814E-25</v>
      </c>
      <c r="Y75">
        <f t="shared" si="85"/>
        <v>1.2047852987153783E-27</v>
      </c>
      <c r="Z75">
        <f t="shared" si="86"/>
        <v>1.4946443648241057E-26</v>
      </c>
      <c r="AB75">
        <f t="shared" si="87"/>
        <v>-4.0966957072020245</v>
      </c>
      <c r="AC75">
        <f t="shared" si="79"/>
        <v>-3.657764024287522</v>
      </c>
      <c r="AE75">
        <f t="shared" si="63"/>
        <v>0</v>
      </c>
      <c r="AF75">
        <f t="shared" si="64"/>
        <v>0</v>
      </c>
      <c r="AG75">
        <f t="shared" si="65"/>
        <v>-3.7366109120602645E-25</v>
      </c>
      <c r="AH75">
        <f t="shared" si="66"/>
        <v>-5.2163650462290702E-21</v>
      </c>
      <c r="AI75">
        <f t="shared" si="88"/>
        <v>-5.2167387073202765E-21</v>
      </c>
      <c r="AJ75">
        <f t="shared" si="67"/>
        <v>-0.43893168291450246</v>
      </c>
      <c r="AK75">
        <f t="shared" si="80"/>
        <v>-0.28676869950414174</v>
      </c>
      <c r="AL75">
        <f t="shared" si="89"/>
        <v>-0.72570038241864421</v>
      </c>
      <c r="AN75">
        <f t="shared" si="68"/>
        <v>0</v>
      </c>
      <c r="AO75">
        <f t="shared" si="69"/>
        <v>0</v>
      </c>
      <c r="AP75">
        <f t="shared" si="70"/>
        <v>-1.7417994344007968E-28</v>
      </c>
      <c r="AQ75">
        <f t="shared" si="71"/>
        <v>-2.4315782137830846E-24</v>
      </c>
      <c r="AR75">
        <f t="shared" si="72"/>
        <v>-2.4317523937265249E-24</v>
      </c>
      <c r="AS75">
        <f t="shared" si="73"/>
        <v>-2.0460544997432685E-4</v>
      </c>
      <c r="AT75">
        <f t="shared" si="74"/>
        <v>-1.336755606498936E-4</v>
      </c>
      <c r="AU75">
        <f t="shared" si="75"/>
        <v>-3.3828101062422048E-4</v>
      </c>
      <c r="AW75">
        <v>72</v>
      </c>
      <c r="AX75">
        <f>IF(Z75&gt;0, (R75*SUMPRODUCT(K75:$K$98, X75:$X$98)-K75*$AZ$3)/Z75, 0)</f>
        <v>-2.4472470578096205E+26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0.87126245999999996</v>
      </c>
      <c r="Q76" s="5">
        <f t="shared" si="81"/>
        <v>25</v>
      </c>
      <c r="R76">
        <f t="shared" si="61"/>
        <v>50000</v>
      </c>
      <c r="S76">
        <f t="shared" si="62"/>
        <v>-1.8402284702053324E+27</v>
      </c>
      <c r="U76">
        <f t="shared" si="77"/>
        <v>0.87126245999999996</v>
      </c>
      <c r="V76">
        <f t="shared" si="78"/>
        <v>0.01</v>
      </c>
      <c r="W76">
        <f t="shared" si="83"/>
        <v>1.4946443648241057E-26</v>
      </c>
      <c r="X76">
        <f t="shared" si="84"/>
        <v>1.3022275261217876E-26</v>
      </c>
      <c r="Y76">
        <f t="shared" si="85"/>
        <v>1.4946443648241058E-28</v>
      </c>
      <c r="Z76">
        <f t="shared" si="86"/>
        <v>1.7747039505407705E-27</v>
      </c>
      <c r="AB76">
        <f t="shared" si="87"/>
        <v>-3.657764024287522</v>
      </c>
      <c r="AC76">
        <f t="shared" si="79"/>
        <v>-3.2658607359710019</v>
      </c>
      <c r="AE76">
        <f t="shared" si="63"/>
        <v>0</v>
      </c>
      <c r="AF76">
        <f t="shared" si="64"/>
        <v>0</v>
      </c>
      <c r="AG76">
        <f t="shared" si="65"/>
        <v>-4.4367598763519264E-26</v>
      </c>
      <c r="AH76">
        <f t="shared" si="66"/>
        <v>-6.5111376306089383E-22</v>
      </c>
      <c r="AI76">
        <f t="shared" si="88"/>
        <v>-6.5115813065965737E-22</v>
      </c>
      <c r="AJ76">
        <f t="shared" si="67"/>
        <v>-0.3919032883165201</v>
      </c>
      <c r="AK76">
        <f t="shared" si="80"/>
        <v>-0.25604348170012659</v>
      </c>
      <c r="AL76">
        <f t="shared" si="89"/>
        <v>-0.64794677001664669</v>
      </c>
      <c r="AN76">
        <f t="shared" si="68"/>
        <v>0</v>
      </c>
      <c r="AO76">
        <f t="shared" si="69"/>
        <v>0</v>
      </c>
      <c r="AP76">
        <f t="shared" si="70"/>
        <v>-1.8465801786976984E-29</v>
      </c>
      <c r="AQ76">
        <f t="shared" si="71"/>
        <v>-2.7099365357904404E-25</v>
      </c>
      <c r="AR76">
        <f t="shared" si="72"/>
        <v>-2.7101211938083099E-25</v>
      </c>
      <c r="AS76">
        <f t="shared" si="73"/>
        <v>-1.6311021203310497E-4</v>
      </c>
      <c r="AT76">
        <f t="shared" si="74"/>
        <v>-1.0656533852829529E-4</v>
      </c>
      <c r="AU76">
        <f t="shared" si="75"/>
        <v>-2.6967555056140027E-4</v>
      </c>
      <c r="AW76">
        <v>73</v>
      </c>
      <c r="AX76">
        <f>IF(Z76&gt;0, (R76*SUMPRODUCT(K76:$K$98, X76:$X$98)-K76*$AZ$3)/Z76, 0)</f>
        <v>-1.8402284702053324E+27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0.87658408399999999</v>
      </c>
      <c r="Q77" s="5">
        <f t="shared" si="81"/>
        <v>25</v>
      </c>
      <c r="R77">
        <f t="shared" si="61"/>
        <v>50000</v>
      </c>
      <c r="S77">
        <f t="shared" si="62"/>
        <v>-1.4487041960776511E+28</v>
      </c>
      <c r="U77">
        <f t="shared" si="77"/>
        <v>0.87658408399999999</v>
      </c>
      <c r="V77">
        <f t="shared" si="78"/>
        <v>0.01</v>
      </c>
      <c r="W77">
        <f t="shared" si="83"/>
        <v>1.7747039505407705E-27</v>
      </c>
      <c r="X77">
        <f t="shared" si="84"/>
        <v>1.5556772368559626E-27</v>
      </c>
      <c r="Y77">
        <f t="shared" si="85"/>
        <v>1.7747039505407706E-29</v>
      </c>
      <c r="Z77">
        <f t="shared" si="86"/>
        <v>2.0127967417940014E-28</v>
      </c>
      <c r="AB77">
        <f t="shared" si="87"/>
        <v>-3.2658607359710019</v>
      </c>
      <c r="AC77">
        <f t="shared" si="79"/>
        <v>-2.9159470856883942</v>
      </c>
      <c r="AE77">
        <f t="shared" si="63"/>
        <v>0</v>
      </c>
      <c r="AF77">
        <f t="shared" si="64"/>
        <v>0</v>
      </c>
      <c r="AG77">
        <f t="shared" si="65"/>
        <v>-5.0319918544850035E-27</v>
      </c>
      <c r="AH77">
        <f t="shared" si="66"/>
        <v>-7.7783861842798136E-23</v>
      </c>
      <c r="AI77">
        <f t="shared" si="88"/>
        <v>-7.7788893834652624E-23</v>
      </c>
      <c r="AJ77">
        <f t="shared" si="67"/>
        <v>-0.34991365028260768</v>
      </c>
      <c r="AK77">
        <f t="shared" si="80"/>
        <v>-0.22861025151797015</v>
      </c>
      <c r="AL77">
        <f t="shared" si="89"/>
        <v>-0.57852390180057789</v>
      </c>
      <c r="AN77">
        <f t="shared" si="68"/>
        <v>0</v>
      </c>
      <c r="AO77">
        <f t="shared" si="69"/>
        <v>0</v>
      </c>
      <c r="AP77">
        <f t="shared" si="70"/>
        <v>-1.8699248431646702E-30</v>
      </c>
      <c r="AQ77">
        <f t="shared" si="71"/>
        <v>-2.8905049901362111E-26</v>
      </c>
      <c r="AR77">
        <f t="shared" si="72"/>
        <v>-2.8906919826205273E-26</v>
      </c>
      <c r="AS77">
        <f t="shared" si="73"/>
        <v>-1.3003046239884022E-4</v>
      </c>
      <c r="AT77">
        <f t="shared" si="74"/>
        <v>-8.4953235433908857E-5</v>
      </c>
      <c r="AU77">
        <f t="shared" si="75"/>
        <v>-2.149836978327491E-4</v>
      </c>
      <c r="AW77">
        <v>74</v>
      </c>
      <c r="AX77">
        <f>IF(Z77&gt;0, (R77*SUMPRODUCT(K77:$K$98, X77:$X$98)-K77*$AZ$3)/Z77, 0)</f>
        <v>-1.4487041960776511E+28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0.88190570700000004</v>
      </c>
      <c r="Q78" s="5">
        <f t="shared" si="81"/>
        <v>25</v>
      </c>
      <c r="R78">
        <f t="shared" si="61"/>
        <v>50000</v>
      </c>
      <c r="S78">
        <f t="shared" si="62"/>
        <v>-1.1966273643651528E+29</v>
      </c>
      <c r="U78">
        <f t="shared" si="77"/>
        <v>0.88190570700000004</v>
      </c>
      <c r="V78">
        <f t="shared" si="78"/>
        <v>0.01</v>
      </c>
      <c r="W78">
        <f t="shared" si="83"/>
        <v>2.0127967417940014E-28</v>
      </c>
      <c r="X78">
        <f t="shared" si="84"/>
        <v>1.7750969336191354E-28</v>
      </c>
      <c r="Y78">
        <f t="shared" si="85"/>
        <v>2.0127967417940016E-30</v>
      </c>
      <c r="Z78">
        <f t="shared" si="86"/>
        <v>2.1757184075692606E-29</v>
      </c>
      <c r="AB78">
        <f t="shared" si="87"/>
        <v>-2.9159470856883942</v>
      </c>
      <c r="AC78">
        <f t="shared" si="79"/>
        <v>-2.6035241836503515</v>
      </c>
      <c r="AE78">
        <f t="shared" si="63"/>
        <v>0</v>
      </c>
      <c r="AF78">
        <f t="shared" si="64"/>
        <v>0</v>
      </c>
      <c r="AG78">
        <f t="shared" si="65"/>
        <v>-5.4392960189231513E-28</v>
      </c>
      <c r="AH78">
        <f t="shared" si="66"/>
        <v>-8.8754846680956773E-24</v>
      </c>
      <c r="AI78">
        <f t="shared" si="88"/>
        <v>-8.8760285976975703E-24</v>
      </c>
      <c r="AJ78">
        <f t="shared" si="67"/>
        <v>-0.31242290203804268</v>
      </c>
      <c r="AK78">
        <f t="shared" si="80"/>
        <v>-0.20411629599818762</v>
      </c>
      <c r="AL78">
        <f t="shared" si="89"/>
        <v>-0.51653919803623027</v>
      </c>
      <c r="AN78">
        <f t="shared" si="68"/>
        <v>0</v>
      </c>
      <c r="AO78">
        <f t="shared" si="69"/>
        <v>0</v>
      </c>
      <c r="AP78">
        <f t="shared" si="70"/>
        <v>-1.8047161061162573E-31</v>
      </c>
      <c r="AQ78">
        <f t="shared" si="71"/>
        <v>-2.9448167693714335E-27</v>
      </c>
      <c r="AR78">
        <f t="shared" si="72"/>
        <v>-2.9449972409820453E-27</v>
      </c>
      <c r="AS78">
        <f t="shared" si="73"/>
        <v>-1.0365948851948361E-4</v>
      </c>
      <c r="AT78">
        <f t="shared" si="74"/>
        <v>-6.7724199166062539E-5</v>
      </c>
      <c r="AU78">
        <f t="shared" si="75"/>
        <v>-1.7138368768554614E-4</v>
      </c>
      <c r="AW78">
        <v>75</v>
      </c>
      <c r="AX78">
        <f>IF(Z78&gt;0, (R78*SUMPRODUCT(K78:$K$98, X78:$X$98)-K78*$AZ$3)/Z78, 0)</f>
        <v>-1.1966273643651528E+29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1</v>
      </c>
      <c r="Q79" s="5">
        <f t="shared" si="81"/>
        <v>25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2.1757184075692606E-29</v>
      </c>
      <c r="X79">
        <f t="shared" si="84"/>
        <v>2.1757184075692606E-29</v>
      </c>
      <c r="Y79">
        <f t="shared" si="85"/>
        <v>2.1757184075692606E-31</v>
      </c>
      <c r="Z79">
        <f t="shared" si="86"/>
        <v>0</v>
      </c>
      <c r="AB79">
        <f t="shared" si="87"/>
        <v>-2.6035241836503515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-1.0878592037846304E-24</v>
      </c>
      <c r="AI79">
        <f t="shared" si="88"/>
        <v>-1.0878592037846304E-24</v>
      </c>
      <c r="AJ79">
        <f t="shared" si="67"/>
        <v>-2.6035241836503515</v>
      </c>
      <c r="AK79">
        <f t="shared" si="80"/>
        <v>-0.18224669285552464</v>
      </c>
      <c r="AL79">
        <f t="shared" si="89"/>
        <v>-2.7857708765058762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-3.2227073323504598E-28</v>
      </c>
      <c r="AR79">
        <f t="shared" si="72"/>
        <v>-3.2227073323504598E-28</v>
      </c>
      <c r="AS79">
        <f t="shared" si="73"/>
        <v>-7.7127595624615656E-4</v>
      </c>
      <c r="AT79">
        <f t="shared" si="74"/>
        <v>-5.3989316937230964E-5</v>
      </c>
      <c r="AU79">
        <f t="shared" si="75"/>
        <v>-8.2526527318338753E-4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10450.354174601422</v>
      </c>
      <c r="AO81" s="6">
        <f t="shared" ref="AO81:AU81" si="90">SUM(AO3:AO79)</f>
        <v>-1045.0354174601423</v>
      </c>
      <c r="AP81" s="6">
        <f t="shared" si="90"/>
        <v>-1729.4670857193285</v>
      </c>
      <c r="AQ81" s="6">
        <f t="shared" si="90"/>
        <v>-7846.851191334822</v>
      </c>
      <c r="AR81" s="6">
        <f t="shared" si="90"/>
        <v>-170.99951991287446</v>
      </c>
      <c r="AS81" s="6">
        <f t="shared" si="90"/>
        <v>-1094.4004041737987</v>
      </c>
      <c r="AT81" s="6">
        <f t="shared" si="90"/>
        <v>483.41126512190783</v>
      </c>
      <c r="AU81" s="6">
        <f t="shared" si="90"/>
        <v>-781.98865896476354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20919.745271146905</v>
      </c>
      <c r="K3">
        <v>1</v>
      </c>
      <c r="L3" s="2">
        <v>0</v>
      </c>
      <c r="O3">
        <f>$C$3</f>
        <v>20919.745271146905</v>
      </c>
      <c r="P3" s="2">
        <f>O3*C5</f>
        <v>2091.9745271146908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20919.745271146905</v>
      </c>
      <c r="AF3">
        <f t="shared" ref="AF3:AF34" si="3">-$Z3*P3</f>
        <v>-2091.9745271146908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17305.338157032216</v>
      </c>
      <c r="AJ3">
        <f t="shared" ref="AJ3:AJ34" si="7">AB3-AC3</f>
        <v>0</v>
      </c>
      <c r="AL3">
        <f t="shared" ref="AL3:AL23" si="8">SUM(AI3:AK3)</f>
        <v>17305.338157032216</v>
      </c>
      <c r="AN3">
        <f t="shared" ref="AN3:AN34" si="9">AE3*$K3</f>
        <v>20919.745271146905</v>
      </c>
      <c r="AO3">
        <f t="shared" ref="AO3:AO34" si="10">AF3*$K3</f>
        <v>-2091.9745271146908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17305.338157032216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17305.338157032216</v>
      </c>
      <c r="AW3">
        <v>0</v>
      </c>
      <c r="AX3">
        <f>IF(Z3&gt;0, (R3*SUMPRODUCT(K3:$K$98, X3:$X$98)-K3*$AZ$3)/Z3, 0)</f>
        <v>0</v>
      </c>
      <c r="AZ3">
        <f>C6*ABS(SUMPRODUCT(X4:X69, K4:K69))/1</f>
        <v>17848.568188657337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50000</v>
      </c>
      <c r="S4">
        <f t="shared" si="1"/>
        <v>905.94314411507253</v>
      </c>
      <c r="U4">
        <f t="shared" ref="U4:U35" si="20">M4</f>
        <v>1.9715634999999999E-2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1.9715634999999999E-2</v>
      </c>
      <c r="Y4">
        <f t="shared" ref="Y4:Y23" si="24">V4*W4</f>
        <v>0.01</v>
      </c>
      <c r="Z4">
        <f t="shared" ref="Z4:Z23" si="25">MAX(0, W4-X4-Y4)</f>
        <v>0.97028436500000004</v>
      </c>
      <c r="AB4">
        <f t="shared" ref="AB4:AB23" si="26">AC3</f>
        <v>0</v>
      </c>
      <c r="AC4">
        <f>S4*Z4</f>
        <v>879.02246831379671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-879.02246831379671</v>
      </c>
      <c r="AK4">
        <f t="shared" ref="AK4:AK35" si="27">G4*SUM(AB4:AB4, AE4:AF4)</f>
        <v>0</v>
      </c>
      <c r="AL4">
        <f t="shared" si="8"/>
        <v>-1864.8042183137968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-937.23307663053799</v>
      </c>
      <c r="AR4">
        <f t="shared" si="13"/>
        <v>-937.23307663053799</v>
      </c>
      <c r="AS4">
        <f t="shared" si="14"/>
        <v>-835.73157284065087</v>
      </c>
      <c r="AT4">
        <f t="shared" si="15"/>
        <v>0</v>
      </c>
      <c r="AU4">
        <f t="shared" si="16"/>
        <v>-1772.964649471189</v>
      </c>
      <c r="AW4">
        <v>1</v>
      </c>
      <c r="AX4">
        <f>IF(Z4&gt;0, (R4*SUMPRODUCT(K4:$K$98, X4:$X$98)-K4*$AZ$3)/Z4, 0)</f>
        <v>905.94314411507253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8">K4*J5</f>
        <v>0.90195531103667326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50000</v>
      </c>
      <c r="S5">
        <f t="shared" si="1"/>
        <v>866.19615456761107</v>
      </c>
      <c r="U5">
        <f t="shared" si="20"/>
        <v>2.2996762E-2</v>
      </c>
      <c r="V5">
        <f t="shared" si="21"/>
        <v>0.01</v>
      </c>
      <c r="W5">
        <f t="shared" si="22"/>
        <v>0.97028436500000004</v>
      </c>
      <c r="X5">
        <f t="shared" si="23"/>
        <v>2.231339861422613E-2</v>
      </c>
      <c r="Y5">
        <f t="shared" si="24"/>
        <v>9.7028436500000009E-3</v>
      </c>
      <c r="Z5">
        <f t="shared" si="25"/>
        <v>0.93826812273577398</v>
      </c>
      <c r="AB5">
        <f t="shared" si="26"/>
        <v>879.02246831379671</v>
      </c>
      <c r="AC5">
        <f>S5*Z5</f>
        <v>812.72423986709873</v>
      </c>
      <c r="AE5">
        <f t="shared" si="2"/>
        <v>0</v>
      </c>
      <c r="AF5">
        <f t="shared" si="3"/>
        <v>0</v>
      </c>
      <c r="AG5">
        <f t="shared" si="4"/>
        <v>-23.456703068394351</v>
      </c>
      <c r="AH5">
        <f t="shared" si="5"/>
        <v>-1115.6699307113065</v>
      </c>
      <c r="AI5">
        <f t="shared" si="6"/>
        <v>-1139.1266337797008</v>
      </c>
      <c r="AJ5">
        <f t="shared" si="7"/>
        <v>66.298228446697976</v>
      </c>
      <c r="AK5">
        <f t="shared" si="27"/>
        <v>3.6039921200865668</v>
      </c>
      <c r="AL5">
        <f t="shared" si="8"/>
        <v>-1069.2244132129163</v>
      </c>
      <c r="AN5">
        <f t="shared" si="9"/>
        <v>0</v>
      </c>
      <c r="AO5">
        <f t="shared" si="10"/>
        <v>0</v>
      </c>
      <c r="AP5">
        <f t="shared" si="11"/>
        <v>-21.156897911948516</v>
      </c>
      <c r="AQ5">
        <f t="shared" si="12"/>
        <v>-1006.2844193689801</v>
      </c>
      <c r="AR5">
        <f t="shared" si="13"/>
        <v>-1027.4413172809286</v>
      </c>
      <c r="AS5">
        <f t="shared" si="14"/>
        <v>59.798039259821891</v>
      </c>
      <c r="AT5">
        <f t="shared" si="15"/>
        <v>3.2506398336463986</v>
      </c>
      <c r="AU5">
        <f t="shared" si="16"/>
        <v>-964.39263818746031</v>
      </c>
      <c r="AW5">
        <v>2</v>
      </c>
      <c r="AX5">
        <f>IF(Z5&gt;0, (R5*SUMPRODUCT(K5:$K$98, X5:$X$98)-K5*$AZ$3)/Z5, 0)</f>
        <v>866.19615456761107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50000</v>
      </c>
      <c r="S6">
        <f t="shared" si="1"/>
        <v>747.72561836223599</v>
      </c>
      <c r="U6">
        <f t="shared" si="20"/>
        <v>2.6417759999999998E-2</v>
      </c>
      <c r="V6">
        <f t="shared" si="21"/>
        <v>0.01</v>
      </c>
      <c r="W6">
        <f t="shared" si="22"/>
        <v>0.93826812273577398</v>
      </c>
      <c r="X6">
        <f t="shared" si="23"/>
        <v>2.4786942082084221E-2</v>
      </c>
      <c r="Y6">
        <f t="shared" si="24"/>
        <v>9.3826812273577406E-3</v>
      </c>
      <c r="Z6">
        <f t="shared" si="25"/>
        <v>0.90409849942633203</v>
      </c>
      <c r="AB6">
        <f t="shared" si="26"/>
        <v>812.72423986709873</v>
      </c>
      <c r="AC6">
        <f t="shared" ref="AC6:AC67" si="30">S6*Z6</f>
        <v>676.01760954392375</v>
      </c>
      <c r="AE6">
        <f t="shared" si="2"/>
        <v>0</v>
      </c>
      <c r="AF6">
        <f t="shared" si="3"/>
        <v>0</v>
      </c>
      <c r="AG6">
        <f t="shared" si="4"/>
        <v>-22.6024624856583</v>
      </c>
      <c r="AH6">
        <f t="shared" si="5"/>
        <v>-1239.347104104211</v>
      </c>
      <c r="AI6">
        <f t="shared" si="6"/>
        <v>-1261.9495665898694</v>
      </c>
      <c r="AJ6">
        <f t="shared" si="7"/>
        <v>136.70663032317498</v>
      </c>
      <c r="AK6">
        <f t="shared" si="27"/>
        <v>5.7703421030564011</v>
      </c>
      <c r="AL6">
        <f t="shared" si="8"/>
        <v>-1119.472594163638</v>
      </c>
      <c r="AN6">
        <f t="shared" si="9"/>
        <v>0</v>
      </c>
      <c r="AO6">
        <f t="shared" si="10"/>
        <v>0</v>
      </c>
      <c r="AP6">
        <f t="shared" si="11"/>
        <v>-19.285224748317731</v>
      </c>
      <c r="AQ6">
        <f t="shared" si="12"/>
        <v>-1057.4550210620698</v>
      </c>
      <c r="AR6">
        <f t="shared" si="13"/>
        <v>-1076.7402458103877</v>
      </c>
      <c r="AS6">
        <f t="shared" si="14"/>
        <v>116.64295835201476</v>
      </c>
      <c r="AT6">
        <f t="shared" si="15"/>
        <v>4.9234610787534274</v>
      </c>
      <c r="AU6">
        <f t="shared" si="16"/>
        <v>-955.17382637961941</v>
      </c>
      <c r="AW6">
        <v>3</v>
      </c>
      <c r="AX6">
        <f>IF(Z6&gt;0, (R6*SUMPRODUCT(K6:$K$98, X6:$X$98)-K6*$AZ$3)/Z6, 0)</f>
        <v>747.72561836223599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50000</v>
      </c>
      <c r="S7">
        <f t="shared" si="1"/>
        <v>612.88825321285822</v>
      </c>
      <c r="U7">
        <f t="shared" si="20"/>
        <v>3.0077894000000001E-2</v>
      </c>
      <c r="V7">
        <f t="shared" si="21"/>
        <v>0.01</v>
      </c>
      <c r="W7">
        <f t="shared" si="22"/>
        <v>0.90409849942633203</v>
      </c>
      <c r="X7">
        <f t="shared" si="23"/>
        <v>2.7193378831304276E-2</v>
      </c>
      <c r="Y7">
        <f t="shared" si="24"/>
        <v>9.0409849942633212E-3</v>
      </c>
      <c r="Z7">
        <f t="shared" si="25"/>
        <v>0.86786413560076447</v>
      </c>
      <c r="AB7">
        <f t="shared" si="26"/>
        <v>676.01760954392375</v>
      </c>
      <c r="AC7">
        <f t="shared" si="30"/>
        <v>531.90373409443964</v>
      </c>
      <c r="AE7">
        <f t="shared" si="2"/>
        <v>0</v>
      </c>
      <c r="AF7">
        <f t="shared" si="3"/>
        <v>0</v>
      </c>
      <c r="AG7">
        <f t="shared" si="4"/>
        <v>-21.696603390019114</v>
      </c>
      <c r="AH7">
        <f t="shared" si="5"/>
        <v>-1359.6689415652138</v>
      </c>
      <c r="AI7">
        <f t="shared" si="6"/>
        <v>-1381.365544955233</v>
      </c>
      <c r="AJ7">
        <f t="shared" si="7"/>
        <v>144.11387544948411</v>
      </c>
      <c r="AK7">
        <f t="shared" si="27"/>
        <v>9.3290430117061476</v>
      </c>
      <c r="AL7">
        <f t="shared" si="8"/>
        <v>-1227.9226264940428</v>
      </c>
      <c r="AN7">
        <f t="shared" si="9"/>
        <v>0</v>
      </c>
      <c r="AO7">
        <f t="shared" si="10"/>
        <v>0</v>
      </c>
      <c r="AP7">
        <f t="shared" si="11"/>
        <v>-17.402061999519155</v>
      </c>
      <c r="AQ7">
        <f t="shared" si="12"/>
        <v>-1090.5413531605138</v>
      </c>
      <c r="AR7">
        <f t="shared" si="13"/>
        <v>-1107.9434151600331</v>
      </c>
      <c r="AS7">
        <f t="shared" si="14"/>
        <v>115.58853478036013</v>
      </c>
      <c r="AT7">
        <f t="shared" si="15"/>
        <v>7.4824884783842771</v>
      </c>
      <c r="AU7">
        <f t="shared" si="16"/>
        <v>-984.87239190128867</v>
      </c>
      <c r="AW7">
        <v>4</v>
      </c>
      <c r="AX7">
        <f>IF(Z7&gt;0, (R7*SUMPRODUCT(K7:$K$98, X7:$X$98)-K7*$AZ$3)/Z7, 0)</f>
        <v>612.88825321285822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50000</v>
      </c>
      <c r="S8">
        <f t="shared" si="1"/>
        <v>479.61464389149006</v>
      </c>
      <c r="U8">
        <f t="shared" si="20"/>
        <v>3.4111622000000001E-2</v>
      </c>
      <c r="V8">
        <f t="shared" si="21"/>
        <v>0.01</v>
      </c>
      <c r="W8">
        <f t="shared" si="22"/>
        <v>0.86786413560076447</v>
      </c>
      <c r="X8">
        <f t="shared" si="23"/>
        <v>2.960425334097002E-2</v>
      </c>
      <c r="Y8">
        <f t="shared" si="24"/>
        <v>8.6786413560076443E-3</v>
      </c>
      <c r="Z8">
        <f t="shared" si="25"/>
        <v>0.82958124090378682</v>
      </c>
      <c r="AB8">
        <f t="shared" si="26"/>
        <v>531.90373409443964</v>
      </c>
      <c r="AC8">
        <f t="shared" si="30"/>
        <v>397.87931143513015</v>
      </c>
      <c r="AE8">
        <f t="shared" si="2"/>
        <v>0</v>
      </c>
      <c r="AF8">
        <f t="shared" si="3"/>
        <v>0</v>
      </c>
      <c r="AG8">
        <f t="shared" si="4"/>
        <v>-20.739531022594669</v>
      </c>
      <c r="AH8">
        <f t="shared" si="5"/>
        <v>-1480.2126670485011</v>
      </c>
      <c r="AI8">
        <f t="shared" si="6"/>
        <v>-1500.9521980710958</v>
      </c>
      <c r="AJ8">
        <f t="shared" si="7"/>
        <v>134.02442265930949</v>
      </c>
      <c r="AK8">
        <f t="shared" si="27"/>
        <v>11.489120656439896</v>
      </c>
      <c r="AL8">
        <f t="shared" si="8"/>
        <v>-1355.4386547553465</v>
      </c>
      <c r="AN8">
        <f t="shared" si="9"/>
        <v>0</v>
      </c>
      <c r="AO8">
        <f t="shared" si="10"/>
        <v>0</v>
      </c>
      <c r="AP8">
        <f t="shared" si="11"/>
        <v>-15.522983220022207</v>
      </c>
      <c r="AQ8">
        <f t="shared" si="12"/>
        <v>-1107.8995165139258</v>
      </c>
      <c r="AR8">
        <f t="shared" si="13"/>
        <v>-1123.4224997339481</v>
      </c>
      <c r="AS8">
        <f t="shared" si="14"/>
        <v>100.31368895213063</v>
      </c>
      <c r="AT8">
        <f t="shared" si="15"/>
        <v>8.5992989411587324</v>
      </c>
      <c r="AU8">
        <f t="shared" si="16"/>
        <v>-1014.5095118406589</v>
      </c>
      <c r="AW8">
        <v>5</v>
      </c>
      <c r="AX8">
        <f>IF(Z8&gt;0, (R8*SUMPRODUCT(K8:$K$98, X8:$X$98)-K8*$AZ$3)/Z8, 0)</f>
        <v>479.61464389149006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50000</v>
      </c>
      <c r="S9">
        <f t="shared" si="1"/>
        <v>241.734007257771</v>
      </c>
      <c r="U9">
        <f t="shared" si="20"/>
        <v>3.8936755000000003E-2</v>
      </c>
      <c r="V9">
        <f t="shared" si="21"/>
        <v>0.01</v>
      </c>
      <c r="W9">
        <f t="shared" si="22"/>
        <v>0.82958124090378682</v>
      </c>
      <c r="X9">
        <f t="shared" si="23"/>
        <v>3.2301201529666729E-2</v>
      </c>
      <c r="Y9">
        <f t="shared" si="24"/>
        <v>8.2958124090378692E-3</v>
      </c>
      <c r="Z9">
        <f t="shared" si="25"/>
        <v>0.78898422696508219</v>
      </c>
      <c r="AB9">
        <f t="shared" si="26"/>
        <v>397.87931143513015</v>
      </c>
      <c r="AC9">
        <f t="shared" si="30"/>
        <v>190.72431884744401</v>
      </c>
      <c r="AE9">
        <f t="shared" si="2"/>
        <v>0</v>
      </c>
      <c r="AF9">
        <f t="shared" si="3"/>
        <v>0</v>
      </c>
      <c r="AG9">
        <f t="shared" si="4"/>
        <v>-19.724605674127055</v>
      </c>
      <c r="AH9">
        <f t="shared" si="5"/>
        <v>-1615.0600764833364</v>
      </c>
      <c r="AI9">
        <f t="shared" si="6"/>
        <v>-1634.7846821574635</v>
      </c>
      <c r="AJ9">
        <f t="shared" si="7"/>
        <v>207.15499258768614</v>
      </c>
      <c r="AK9">
        <f t="shared" si="27"/>
        <v>8.8727086450034029</v>
      </c>
      <c r="AL9">
        <f t="shared" si="8"/>
        <v>-1418.7569809247739</v>
      </c>
      <c r="AN9">
        <f t="shared" si="9"/>
        <v>0</v>
      </c>
      <c r="AO9">
        <f t="shared" si="10"/>
        <v>0</v>
      </c>
      <c r="AP9">
        <f t="shared" si="11"/>
        <v>-13.767918300209708</v>
      </c>
      <c r="AQ9">
        <f t="shared" si="12"/>
        <v>-1127.3236864816113</v>
      </c>
      <c r="AR9">
        <f t="shared" si="13"/>
        <v>-1141.0916047818209</v>
      </c>
      <c r="AS9">
        <f t="shared" si="14"/>
        <v>144.59569233208686</v>
      </c>
      <c r="AT9">
        <f t="shared" si="15"/>
        <v>6.1932152025836418</v>
      </c>
      <c r="AU9">
        <f t="shared" si="16"/>
        <v>-990.30269724715038</v>
      </c>
      <c r="AW9">
        <v>6</v>
      </c>
      <c r="AX9">
        <f>IF(Z9&gt;0, (R9*SUMPRODUCT(K9:$K$98, X9:$X$98)-K9*$AZ$3)/Z9, 0)</f>
        <v>241.734007257771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50000</v>
      </c>
      <c r="S10">
        <f t="shared" si="1"/>
        <v>-395.20616094602673</v>
      </c>
      <c r="U10">
        <f t="shared" si="20"/>
        <v>4.4081337999999998E-2</v>
      </c>
      <c r="V10">
        <f t="shared" si="21"/>
        <v>0.01</v>
      </c>
      <c r="W10">
        <f t="shared" si="22"/>
        <v>0.78898422696508219</v>
      </c>
      <c r="X10">
        <f t="shared" si="23"/>
        <v>3.4779480385516502E-2</v>
      </c>
      <c r="Y10">
        <f t="shared" si="24"/>
        <v>7.8898422696508218E-3</v>
      </c>
      <c r="Z10">
        <f t="shared" si="25"/>
        <v>0.74631490430991487</v>
      </c>
      <c r="AB10">
        <f t="shared" si="26"/>
        <v>190.72431884744401</v>
      </c>
      <c r="AC10">
        <f t="shared" si="30"/>
        <v>-294.94824818912275</v>
      </c>
      <c r="AE10">
        <f t="shared" si="2"/>
        <v>0</v>
      </c>
      <c r="AF10">
        <f t="shared" si="3"/>
        <v>0</v>
      </c>
      <c r="AG10">
        <f t="shared" si="4"/>
        <v>-18.657872607747873</v>
      </c>
      <c r="AH10">
        <f t="shared" si="5"/>
        <v>-1738.9740192758252</v>
      </c>
      <c r="AI10">
        <f t="shared" si="6"/>
        <v>-1757.631891883573</v>
      </c>
      <c r="AJ10">
        <f t="shared" si="7"/>
        <v>485.67256703656676</v>
      </c>
      <c r="AK10">
        <f t="shared" si="27"/>
        <v>0.8201145710440092</v>
      </c>
      <c r="AL10">
        <f t="shared" si="8"/>
        <v>-1271.1392102759621</v>
      </c>
      <c r="AN10">
        <f t="shared" si="9"/>
        <v>0</v>
      </c>
      <c r="AO10">
        <f t="shared" si="10"/>
        <v>0</v>
      </c>
      <c r="AP10">
        <f t="shared" si="11"/>
        <v>-12.352585466242703</v>
      </c>
      <c r="AQ10">
        <f t="shared" si="12"/>
        <v>-1151.30088238249</v>
      </c>
      <c r="AR10">
        <f t="shared" si="13"/>
        <v>-1163.6534678487326</v>
      </c>
      <c r="AS10">
        <f t="shared" si="14"/>
        <v>321.54319085860857</v>
      </c>
      <c r="AT10">
        <f t="shared" si="15"/>
        <v>0.5429630453541251</v>
      </c>
      <c r="AU10">
        <f t="shared" si="16"/>
        <v>-841.56731394476981</v>
      </c>
      <c r="AW10">
        <v>7</v>
      </c>
      <c r="AX10">
        <f>IF(Z10&gt;0, (R10*SUMPRODUCT(K10:$K$98, X10:$X$98)-K10*$AZ$3)/Z10, 0)</f>
        <v>-395.20616094602673</v>
      </c>
    </row>
    <row r="11" spans="1:52" x14ac:dyDescent="0.25">
      <c r="A11" t="s">
        <v>33</v>
      </c>
      <c r="C11" s="25">
        <f>AU71</f>
        <v>-462.15759418848694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50000</v>
      </c>
      <c r="S11">
        <f t="shared" si="1"/>
        <v>-1233.9939681834769</v>
      </c>
      <c r="U11">
        <f t="shared" si="20"/>
        <v>4.9206066999999999E-2</v>
      </c>
      <c r="V11">
        <f t="shared" si="21"/>
        <v>0.01</v>
      </c>
      <c r="W11">
        <f t="shared" si="22"/>
        <v>0.74631490430991487</v>
      </c>
      <c r="X11">
        <f t="shared" si="23"/>
        <v>3.6723221184572261E-2</v>
      </c>
      <c r="Y11">
        <f t="shared" si="24"/>
        <v>7.4631490430991489E-3</v>
      </c>
      <c r="Z11">
        <f t="shared" si="25"/>
        <v>0.70212853408224341</v>
      </c>
      <c r="AB11">
        <f t="shared" si="26"/>
        <v>-294.94824818912275</v>
      </c>
      <c r="AC11">
        <f t="shared" si="30"/>
        <v>-866.4223759469952</v>
      </c>
      <c r="AE11">
        <f t="shared" si="2"/>
        <v>0</v>
      </c>
      <c r="AF11">
        <f t="shared" si="3"/>
        <v>0</v>
      </c>
      <c r="AG11">
        <f t="shared" si="4"/>
        <v>-17.553213352056083</v>
      </c>
      <c r="AH11">
        <f t="shared" si="5"/>
        <v>-1836.1610592286131</v>
      </c>
      <c r="AI11">
        <f t="shared" si="6"/>
        <v>-1853.7142725806691</v>
      </c>
      <c r="AJ11">
        <f t="shared" si="7"/>
        <v>571.47412775787245</v>
      </c>
      <c r="AK11">
        <f t="shared" si="27"/>
        <v>-0.47191719710259644</v>
      </c>
      <c r="AL11">
        <f t="shared" si="8"/>
        <v>-1282.7120620198991</v>
      </c>
      <c r="AN11">
        <f t="shared" si="9"/>
        <v>0</v>
      </c>
      <c r="AO11">
        <f t="shared" si="10"/>
        <v>0</v>
      </c>
      <c r="AP11">
        <f t="shared" si="11"/>
        <v>-11.051005575794131</v>
      </c>
      <c r="AQ11">
        <f t="shared" si="12"/>
        <v>-1155.9949564000849</v>
      </c>
      <c r="AR11">
        <f t="shared" si="13"/>
        <v>-1167.045961975879</v>
      </c>
      <c r="AS11">
        <f t="shared" si="14"/>
        <v>359.78391224502434</v>
      </c>
      <c r="AT11">
        <f t="shared" si="15"/>
        <v>-0.2971056906730446</v>
      </c>
      <c r="AU11">
        <f t="shared" si="16"/>
        <v>-807.55915542152763</v>
      </c>
      <c r="AW11">
        <v>8</v>
      </c>
      <c r="AX11">
        <f>IF(Z11&gt;0, (R11*SUMPRODUCT(K11:$K$98, X11:$X$98)-K11*$AZ$3)/Z11, 0)</f>
        <v>-1233.9939681834769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50000</v>
      </c>
      <c r="S12">
        <f t="shared" si="1"/>
        <v>-1945.6041018815445</v>
      </c>
      <c r="U12">
        <f t="shared" si="20"/>
        <v>5.4843360000000001E-2</v>
      </c>
      <c r="V12">
        <f t="shared" si="21"/>
        <v>0.01</v>
      </c>
      <c r="W12">
        <f t="shared" si="22"/>
        <v>0.70212853408224341</v>
      </c>
      <c r="X12">
        <f t="shared" si="23"/>
        <v>3.8507087960944743E-2</v>
      </c>
      <c r="Y12">
        <f t="shared" si="24"/>
        <v>7.021285340822434E-3</v>
      </c>
      <c r="Z12">
        <f t="shared" si="25"/>
        <v>0.65660016078047623</v>
      </c>
      <c r="AB12">
        <f t="shared" si="26"/>
        <v>-866.4223759469952</v>
      </c>
      <c r="AC12">
        <f t="shared" si="30"/>
        <v>-1277.4839661105761</v>
      </c>
      <c r="AE12">
        <f t="shared" si="2"/>
        <v>0</v>
      </c>
      <c r="AF12">
        <f t="shared" si="3"/>
        <v>0</v>
      </c>
      <c r="AG12">
        <f t="shared" si="4"/>
        <v>-16.415004019511905</v>
      </c>
      <c r="AH12">
        <f t="shared" si="5"/>
        <v>-1925.3543980472371</v>
      </c>
      <c r="AI12">
        <f t="shared" si="6"/>
        <v>-1941.7694020667489</v>
      </c>
      <c r="AJ12">
        <f t="shared" si="7"/>
        <v>411.06159016358095</v>
      </c>
      <c r="AK12">
        <f t="shared" si="27"/>
        <v>-18.194869894886899</v>
      </c>
      <c r="AL12">
        <f t="shared" si="8"/>
        <v>-1548.902681798055</v>
      </c>
      <c r="AN12">
        <f t="shared" si="9"/>
        <v>0</v>
      </c>
      <c r="AO12">
        <f t="shared" si="10"/>
        <v>0</v>
      </c>
      <c r="AP12">
        <f t="shared" si="11"/>
        <v>-9.6493195545106492</v>
      </c>
      <c r="AQ12">
        <f t="shared" si="12"/>
        <v>-1131.7913672367597</v>
      </c>
      <c r="AR12">
        <f t="shared" si="13"/>
        <v>-1141.4406867912703</v>
      </c>
      <c r="AS12">
        <f t="shared" si="14"/>
        <v>241.63653175831666</v>
      </c>
      <c r="AT12">
        <f t="shared" si="15"/>
        <v>-10.695587625797593</v>
      </c>
      <c r="AU12">
        <f t="shared" si="16"/>
        <v>-910.49974265875142</v>
      </c>
      <c r="AW12">
        <v>9</v>
      </c>
      <c r="AX12">
        <f>IF(Z12&gt;0, (R12*SUMPRODUCT(K12:$K$98, X12:$X$98)-K12*$AZ$3)/Z12, 0)</f>
        <v>-1945.6041018815445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50000</v>
      </c>
      <c r="S13">
        <f t="shared" si="1"/>
        <v>-2106.4716674104561</v>
      </c>
      <c r="U13">
        <f t="shared" si="20"/>
        <v>6.0839808000000002E-2</v>
      </c>
      <c r="V13">
        <f t="shared" si="21"/>
        <v>0.01</v>
      </c>
      <c r="W13">
        <f t="shared" si="22"/>
        <v>0.65660016078047623</v>
      </c>
      <c r="X13">
        <f t="shared" si="23"/>
        <v>3.9947427714653302E-2</v>
      </c>
      <c r="Y13">
        <f t="shared" si="24"/>
        <v>6.5660016078047624E-3</v>
      </c>
      <c r="Z13">
        <f t="shared" si="25"/>
        <v>0.61008673145801817</v>
      </c>
      <c r="AB13">
        <f t="shared" si="26"/>
        <v>-1277.4839661105761</v>
      </c>
      <c r="AC13">
        <f t="shared" si="30"/>
        <v>-1285.1304144793667</v>
      </c>
      <c r="AE13">
        <f t="shared" si="2"/>
        <v>0</v>
      </c>
      <c r="AF13">
        <f t="shared" si="3"/>
        <v>0</v>
      </c>
      <c r="AG13">
        <f t="shared" si="4"/>
        <v>-15.252168286450454</v>
      </c>
      <c r="AH13">
        <f t="shared" si="5"/>
        <v>-1997.3713857326652</v>
      </c>
      <c r="AI13">
        <f t="shared" si="6"/>
        <v>-2012.6235540191155</v>
      </c>
      <c r="AJ13">
        <f t="shared" si="7"/>
        <v>7.6464483687905158</v>
      </c>
      <c r="AK13">
        <f t="shared" si="27"/>
        <v>-89.423877627740339</v>
      </c>
      <c r="AL13">
        <f t="shared" si="8"/>
        <v>-2094.4009832780653</v>
      </c>
      <c r="AN13">
        <f t="shared" si="9"/>
        <v>0</v>
      </c>
      <c r="AO13">
        <f t="shared" si="10"/>
        <v>0</v>
      </c>
      <c r="AP13">
        <f t="shared" si="11"/>
        <v>-8.0051460803022039</v>
      </c>
      <c r="AQ13">
        <f t="shared" si="12"/>
        <v>-1048.3263375483455</v>
      </c>
      <c r="AR13">
        <f t="shared" si="13"/>
        <v>-1056.3314836286474</v>
      </c>
      <c r="AS13">
        <f t="shared" si="14"/>
        <v>4.0132612647628898</v>
      </c>
      <c r="AT13">
        <f t="shared" si="15"/>
        <v>-46.934389264054296</v>
      </c>
      <c r="AU13">
        <f t="shared" si="16"/>
        <v>-1099.2526116279389</v>
      </c>
      <c r="AW13">
        <v>10</v>
      </c>
      <c r="AX13">
        <f>IF(Z13&gt;0, (R13*SUMPRODUCT(K13:$K$98, X13:$X$98)-K13*$AZ$3)/Z13, 0)</f>
        <v>-2106.4716674104561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50000</v>
      </c>
      <c r="S14">
        <f t="shared" si="1"/>
        <v>-2362.7697529392817</v>
      </c>
      <c r="U14">
        <f t="shared" si="20"/>
        <v>6.7515763000000006E-2</v>
      </c>
      <c r="V14">
        <f t="shared" si="21"/>
        <v>0.01</v>
      </c>
      <c r="W14">
        <f t="shared" si="22"/>
        <v>0.61008673145801817</v>
      </c>
      <c r="X14">
        <f t="shared" si="23"/>
        <v>4.1190471170564201E-2</v>
      </c>
      <c r="Y14">
        <f t="shared" si="24"/>
        <v>6.1008673145801816E-3</v>
      </c>
      <c r="Z14">
        <f t="shared" si="25"/>
        <v>0.56279539297287384</v>
      </c>
      <c r="AB14">
        <f t="shared" si="26"/>
        <v>-1285.1304144793667</v>
      </c>
      <c r="AC14">
        <f t="shared" si="30"/>
        <v>-1329.7559316098832</v>
      </c>
      <c r="AE14">
        <f t="shared" si="2"/>
        <v>0</v>
      </c>
      <c r="AF14">
        <f t="shared" si="3"/>
        <v>0</v>
      </c>
      <c r="AG14">
        <f t="shared" si="4"/>
        <v>-14.069884824321846</v>
      </c>
      <c r="AH14">
        <f t="shared" si="5"/>
        <v>-2059.5235585282098</v>
      </c>
      <c r="AI14">
        <f t="shared" si="6"/>
        <v>-2073.5934433525317</v>
      </c>
      <c r="AJ14">
        <f t="shared" si="7"/>
        <v>44.625517130516528</v>
      </c>
      <c r="AK14">
        <f t="shared" si="27"/>
        <v>-89.959129013555682</v>
      </c>
      <c r="AL14">
        <f t="shared" si="8"/>
        <v>-2118.9270552355711</v>
      </c>
      <c r="AN14">
        <f t="shared" si="9"/>
        <v>0</v>
      </c>
      <c r="AO14">
        <f t="shared" si="10"/>
        <v>0</v>
      </c>
      <c r="AP14">
        <f t="shared" si="11"/>
        <v>-6.5934116731795713</v>
      </c>
      <c r="AQ14">
        <f t="shared" si="12"/>
        <v>-965.13133131796883</v>
      </c>
      <c r="AR14">
        <f t="shared" si="13"/>
        <v>-971.72474299114845</v>
      </c>
      <c r="AS14">
        <f t="shared" si="14"/>
        <v>20.912353529816787</v>
      </c>
      <c r="AT14">
        <f t="shared" si="15"/>
        <v>-42.156533529096158</v>
      </c>
      <c r="AU14">
        <f t="shared" si="16"/>
        <v>-992.96892299042781</v>
      </c>
      <c r="AW14">
        <v>11</v>
      </c>
      <c r="AX14">
        <f>IF(Z14&gt;0, (R14*SUMPRODUCT(K14:$K$98, X14:$X$98)-K14*$AZ$3)/Z14, 0)</f>
        <v>-2362.7697529392817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50000</v>
      </c>
      <c r="S15">
        <f t="shared" si="1"/>
        <v>-2716.8362889535929</v>
      </c>
      <c r="U15">
        <f t="shared" si="20"/>
        <v>7.5215941999999994E-2</v>
      </c>
      <c r="V15">
        <f t="shared" si="21"/>
        <v>0.01</v>
      </c>
      <c r="W15">
        <f t="shared" si="22"/>
        <v>0.56279539297287384</v>
      </c>
      <c r="X15">
        <f t="shared" si="23"/>
        <v>4.2331185635714884E-2</v>
      </c>
      <c r="Y15">
        <f t="shared" si="24"/>
        <v>5.6279539297287382E-3</v>
      </c>
      <c r="Z15">
        <f t="shared" si="25"/>
        <v>0.51483625340743022</v>
      </c>
      <c r="AB15">
        <f t="shared" si="26"/>
        <v>-1329.7559316098832</v>
      </c>
      <c r="AC15">
        <f t="shared" si="30"/>
        <v>-1398.7258161262143</v>
      </c>
      <c r="AE15">
        <f t="shared" si="2"/>
        <v>0</v>
      </c>
      <c r="AF15">
        <f t="shared" si="3"/>
        <v>0</v>
      </c>
      <c r="AG15">
        <f t="shared" si="4"/>
        <v>-12.870906335185756</v>
      </c>
      <c r="AH15">
        <f t="shared" si="5"/>
        <v>-2116.5592817857441</v>
      </c>
      <c r="AI15">
        <f t="shared" si="6"/>
        <v>-2129.4301881209299</v>
      </c>
      <c r="AJ15">
        <f t="shared" si="7"/>
        <v>68.969884516331149</v>
      </c>
      <c r="AK15">
        <f t="shared" si="27"/>
        <v>-93.08291521269183</v>
      </c>
      <c r="AL15">
        <f t="shared" si="8"/>
        <v>-2153.5432188172904</v>
      </c>
      <c r="AN15">
        <f t="shared" si="9"/>
        <v>0</v>
      </c>
      <c r="AO15">
        <f t="shared" si="10"/>
        <v>0</v>
      </c>
      <c r="AP15">
        <f t="shared" si="11"/>
        <v>-5.3853106129069443</v>
      </c>
      <c r="AQ15">
        <f t="shared" si="12"/>
        <v>-885.58869641428123</v>
      </c>
      <c r="AR15">
        <f t="shared" si="13"/>
        <v>-890.97400702718812</v>
      </c>
      <c r="AS15">
        <f t="shared" si="14"/>
        <v>28.857660943533233</v>
      </c>
      <c r="AT15">
        <f t="shared" si="15"/>
        <v>-38.946784175163678</v>
      </c>
      <c r="AU15">
        <f t="shared" si="16"/>
        <v>-901.06313025881855</v>
      </c>
      <c r="AW15">
        <v>12</v>
      </c>
      <c r="AX15">
        <f>IF(Z15&gt;0, (R15*SUMPRODUCT(K15:$K$98, X15:$X$98)-K15*$AZ$3)/Z15, 0)</f>
        <v>-2716.8362889535929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50000</v>
      </c>
      <c r="S16">
        <f t="shared" si="1"/>
        <v>-3179.9637656013469</v>
      </c>
      <c r="U16">
        <f t="shared" si="20"/>
        <v>8.3448538000000003E-2</v>
      </c>
      <c r="V16">
        <f t="shared" si="21"/>
        <v>0.01</v>
      </c>
      <c r="W16">
        <f t="shared" si="22"/>
        <v>0.51483625340743022</v>
      </c>
      <c r="X16">
        <f t="shared" si="23"/>
        <v>4.2962332656247569E-2</v>
      </c>
      <c r="Y16">
        <f t="shared" si="24"/>
        <v>5.1483625340743022E-3</v>
      </c>
      <c r="Z16">
        <f t="shared" si="25"/>
        <v>0.46672555821710837</v>
      </c>
      <c r="AB16">
        <f t="shared" si="26"/>
        <v>-1398.7258161262143</v>
      </c>
      <c r="AC16">
        <f t="shared" si="30"/>
        <v>-1484.1703636104667</v>
      </c>
      <c r="AE16">
        <f t="shared" si="2"/>
        <v>0</v>
      </c>
      <c r="AF16">
        <f t="shared" si="3"/>
        <v>0</v>
      </c>
      <c r="AG16">
        <f t="shared" si="4"/>
        <v>-11.668138955427709</v>
      </c>
      <c r="AH16">
        <f t="shared" si="5"/>
        <v>-2148.1166328123786</v>
      </c>
      <c r="AI16">
        <f t="shared" si="6"/>
        <v>-2159.7847717678064</v>
      </c>
      <c r="AJ16">
        <f t="shared" si="7"/>
        <v>85.444547484252325</v>
      </c>
      <c r="AK16">
        <f t="shared" si="27"/>
        <v>-97.910807128835017</v>
      </c>
      <c r="AL16">
        <f t="shared" si="8"/>
        <v>-2172.2510314123892</v>
      </c>
      <c r="AN16">
        <f t="shared" si="9"/>
        <v>0</v>
      </c>
      <c r="AO16">
        <f t="shared" si="10"/>
        <v>0</v>
      </c>
      <c r="AP16">
        <f t="shared" si="11"/>
        <v>-4.3589832227275949</v>
      </c>
      <c r="AQ16">
        <f t="shared" si="12"/>
        <v>-802.49338807672939</v>
      </c>
      <c r="AR16">
        <f t="shared" si="13"/>
        <v>-806.85237129945699</v>
      </c>
      <c r="AS16">
        <f t="shared" si="14"/>
        <v>31.920373110071054</v>
      </c>
      <c r="AT16">
        <f t="shared" si="15"/>
        <v>-36.577518251081258</v>
      </c>
      <c r="AU16">
        <f t="shared" si="16"/>
        <v>-811.50951644046722</v>
      </c>
      <c r="AW16">
        <v>13</v>
      </c>
      <c r="AX16">
        <f>IF(Z16&gt;0, (R16*SUMPRODUCT(K16:$K$98, X16:$X$98)-K16*$AZ$3)/Z16, 0)</f>
        <v>-3179.9637656013469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50000</v>
      </c>
      <c r="S17">
        <f t="shared" si="1"/>
        <v>-3752.1240204492024</v>
      </c>
      <c r="U17">
        <f t="shared" si="20"/>
        <v>9.2193696000000006E-2</v>
      </c>
      <c r="V17">
        <f t="shared" si="21"/>
        <v>0.01</v>
      </c>
      <c r="W17">
        <f t="shared" si="22"/>
        <v>0.46672555821710837</v>
      </c>
      <c r="X17">
        <f t="shared" si="23"/>
        <v>4.3029154229698392E-2</v>
      </c>
      <c r="Y17">
        <f t="shared" si="24"/>
        <v>4.6672555821710834E-3</v>
      </c>
      <c r="Z17">
        <f t="shared" si="25"/>
        <v>0.41902914840523892</v>
      </c>
      <c r="AB17">
        <f t="shared" si="26"/>
        <v>-1484.1703636104667</v>
      </c>
      <c r="AC17">
        <f t="shared" si="30"/>
        <v>-1572.2493329996705</v>
      </c>
      <c r="AE17">
        <f t="shared" si="2"/>
        <v>0</v>
      </c>
      <c r="AF17">
        <f t="shared" si="3"/>
        <v>0</v>
      </c>
      <c r="AG17">
        <f t="shared" si="4"/>
        <v>-10.475728710130973</v>
      </c>
      <c r="AH17">
        <f t="shared" si="5"/>
        <v>-2151.4577114849194</v>
      </c>
      <c r="AI17">
        <f t="shared" si="6"/>
        <v>-2161.9334401950505</v>
      </c>
      <c r="AJ17">
        <f t="shared" si="7"/>
        <v>88.078969389203849</v>
      </c>
      <c r="AK17">
        <f t="shared" si="27"/>
        <v>-103.89192545273268</v>
      </c>
      <c r="AL17">
        <f t="shared" si="8"/>
        <v>-2177.7463962585794</v>
      </c>
      <c r="AN17">
        <f t="shared" si="9"/>
        <v>0</v>
      </c>
      <c r="AO17">
        <f t="shared" si="10"/>
        <v>0</v>
      </c>
      <c r="AP17">
        <f t="shared" si="11"/>
        <v>-3.4942166217813133</v>
      </c>
      <c r="AQ17">
        <f t="shared" si="12"/>
        <v>-717.6263823308002</v>
      </c>
      <c r="AR17">
        <f t="shared" si="13"/>
        <v>-721.12059895258153</v>
      </c>
      <c r="AS17">
        <f t="shared" si="14"/>
        <v>29.379053943186324</v>
      </c>
      <c r="AT17">
        <f t="shared" si="15"/>
        <v>-34.65352175784485</v>
      </c>
      <c r="AU17">
        <f t="shared" si="16"/>
        <v>-726.39506676724011</v>
      </c>
      <c r="AW17">
        <v>14</v>
      </c>
      <c r="AX17">
        <f>IF(Z17&gt;0, (R17*SUMPRODUCT(K17:$K$98, X17:$X$98)-K17*$AZ$3)/Z17, 0)</f>
        <v>-3752.1240204492024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50000</v>
      </c>
      <c r="S18">
        <f t="shared" si="1"/>
        <v>-4439.9287871291353</v>
      </c>
      <c r="U18">
        <f t="shared" si="20"/>
        <v>0.10204429399999999</v>
      </c>
      <c r="V18">
        <f t="shared" si="21"/>
        <v>0.01</v>
      </c>
      <c r="W18">
        <f t="shared" si="22"/>
        <v>0.41902914840523892</v>
      </c>
      <c r="X18">
        <f t="shared" si="23"/>
        <v>4.2759533614433826E-2</v>
      </c>
      <c r="Y18">
        <f t="shared" si="24"/>
        <v>4.190291484052389E-3</v>
      </c>
      <c r="Z18">
        <f t="shared" si="25"/>
        <v>0.37207932330675275</v>
      </c>
      <c r="AB18">
        <f t="shared" si="26"/>
        <v>-1572.2493329996705</v>
      </c>
      <c r="AC18">
        <f t="shared" si="30"/>
        <v>-1652.0056986451802</v>
      </c>
      <c r="AE18">
        <f t="shared" si="2"/>
        <v>0</v>
      </c>
      <c r="AF18">
        <f t="shared" si="3"/>
        <v>0</v>
      </c>
      <c r="AG18">
        <f t="shared" si="4"/>
        <v>-9.3019830826688192</v>
      </c>
      <c r="AH18">
        <f t="shared" si="5"/>
        <v>-2137.9766807216911</v>
      </c>
      <c r="AI18">
        <f t="shared" si="6"/>
        <v>-2147.2786638043599</v>
      </c>
      <c r="AJ18">
        <f t="shared" si="7"/>
        <v>79.756365645509732</v>
      </c>
      <c r="AK18">
        <f t="shared" si="27"/>
        <v>-110.05745330997695</v>
      </c>
      <c r="AL18">
        <f t="shared" si="8"/>
        <v>-2177.5797514688275</v>
      </c>
      <c r="AN18">
        <f t="shared" si="9"/>
        <v>0</v>
      </c>
      <c r="AO18">
        <f t="shared" si="10"/>
        <v>0</v>
      </c>
      <c r="AP18">
        <f t="shared" si="11"/>
        <v>-2.7702764172417513</v>
      </c>
      <c r="AQ18">
        <f t="shared" si="12"/>
        <v>-636.72297902274829</v>
      </c>
      <c r="AR18">
        <f t="shared" si="13"/>
        <v>-639.49325543999009</v>
      </c>
      <c r="AS18">
        <f t="shared" si="14"/>
        <v>23.752696270145673</v>
      </c>
      <c r="AT18">
        <f t="shared" si="15"/>
        <v>-32.77683529809633</v>
      </c>
      <c r="AU18">
        <f t="shared" si="16"/>
        <v>-648.51739446794079</v>
      </c>
      <c r="AW18">
        <v>15</v>
      </c>
      <c r="AX18">
        <f>IF(Z18&gt;0, (R18*SUMPRODUCT(K18:$K$98, X18:$X$98)-K18*$AZ$3)/Z18, 0)</f>
        <v>-4439.9287871291353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50000</v>
      </c>
      <c r="S19">
        <f t="shared" si="1"/>
        <v>-5269.4706821141799</v>
      </c>
      <c r="U19">
        <f t="shared" si="20"/>
        <v>0.11315193599999999</v>
      </c>
      <c r="V19">
        <f t="shared" si="21"/>
        <v>0.01</v>
      </c>
      <c r="W19">
        <f t="shared" si="22"/>
        <v>0.37207932330675275</v>
      </c>
      <c r="X19">
        <f t="shared" si="23"/>
        <v>4.2101495777728995E-2</v>
      </c>
      <c r="Y19">
        <f t="shared" si="24"/>
        <v>3.7207932330675275E-3</v>
      </c>
      <c r="Z19">
        <f t="shared" si="25"/>
        <v>0.32625703429595626</v>
      </c>
      <c r="AB19">
        <f t="shared" si="26"/>
        <v>-1652.0056986451802</v>
      </c>
      <c r="AC19">
        <f t="shared" si="30"/>
        <v>-1719.2018770560621</v>
      </c>
      <c r="AE19">
        <f t="shared" si="2"/>
        <v>0</v>
      </c>
      <c r="AF19">
        <f t="shared" si="3"/>
        <v>0</v>
      </c>
      <c r="AG19">
        <f t="shared" si="4"/>
        <v>-8.1564258573989061</v>
      </c>
      <c r="AH19">
        <f t="shared" si="5"/>
        <v>-2105.0747888864498</v>
      </c>
      <c r="AI19">
        <f t="shared" si="6"/>
        <v>-2113.2312147438488</v>
      </c>
      <c r="AJ19">
        <f t="shared" si="7"/>
        <v>67.196178410881885</v>
      </c>
      <c r="AK19">
        <f t="shared" si="27"/>
        <v>-115.64039890516263</v>
      </c>
      <c r="AL19">
        <f t="shared" si="8"/>
        <v>-2161.6754352381295</v>
      </c>
      <c r="AN19">
        <f t="shared" si="9"/>
        <v>0</v>
      </c>
      <c r="AO19">
        <f t="shared" si="10"/>
        <v>0</v>
      </c>
      <c r="AP19">
        <f t="shared" si="11"/>
        <v>-2.1688495653600763</v>
      </c>
      <c r="AQ19">
        <f t="shared" si="12"/>
        <v>-559.75382118937125</v>
      </c>
      <c r="AR19">
        <f t="shared" si="13"/>
        <v>-561.92267075473137</v>
      </c>
      <c r="AS19">
        <f t="shared" si="14"/>
        <v>17.867924614075445</v>
      </c>
      <c r="AT19">
        <f t="shared" si="15"/>
        <v>-30.749575033041538</v>
      </c>
      <c r="AU19">
        <f t="shared" si="16"/>
        <v>-574.80432117369742</v>
      </c>
      <c r="AW19">
        <v>16</v>
      </c>
      <c r="AX19">
        <f>IF(Z19&gt;0, (R19*SUMPRODUCT(K19:$K$98, X19:$X$98)-K19*$AZ$3)/Z19, 0)</f>
        <v>-5269.4706821141799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50000</v>
      </c>
      <c r="S20">
        <f t="shared" si="1"/>
        <v>-6279.739302127984</v>
      </c>
      <c r="U20">
        <f t="shared" si="20"/>
        <v>0.12586404500000001</v>
      </c>
      <c r="V20">
        <f t="shared" si="21"/>
        <v>0.01</v>
      </c>
      <c r="W20">
        <f t="shared" si="22"/>
        <v>0.32625703429595626</v>
      </c>
      <c r="X20">
        <f t="shared" si="23"/>
        <v>4.1064030046192787E-2</v>
      </c>
      <c r="Y20">
        <f t="shared" si="24"/>
        <v>3.2625703429595629E-3</v>
      </c>
      <c r="Z20">
        <f t="shared" si="25"/>
        <v>0.28193043390680389</v>
      </c>
      <c r="AB20">
        <f t="shared" si="26"/>
        <v>-1719.2018770560621</v>
      </c>
      <c r="AC20">
        <f t="shared" si="30"/>
        <v>-1770.4496262705525</v>
      </c>
      <c r="AE20">
        <f t="shared" si="2"/>
        <v>0</v>
      </c>
      <c r="AF20">
        <f t="shared" si="3"/>
        <v>0</v>
      </c>
      <c r="AG20">
        <f t="shared" si="4"/>
        <v>-7.0482608476700976</v>
      </c>
      <c r="AH20">
        <f t="shared" si="5"/>
        <v>-2053.2015023096392</v>
      </c>
      <c r="AI20">
        <f t="shared" si="6"/>
        <v>-2060.2497631573092</v>
      </c>
      <c r="AJ20">
        <f t="shared" si="7"/>
        <v>51.247749214490341</v>
      </c>
      <c r="AK20">
        <f t="shared" si="27"/>
        <v>-120.34413139392436</v>
      </c>
      <c r="AL20">
        <f t="shared" si="8"/>
        <v>-2129.3461453367431</v>
      </c>
      <c r="AN20">
        <f t="shared" si="9"/>
        <v>0</v>
      </c>
      <c r="AO20">
        <f t="shared" si="10"/>
        <v>0</v>
      </c>
      <c r="AP20">
        <f t="shared" si="11"/>
        <v>-1.6733757950122896</v>
      </c>
      <c r="AQ20">
        <f t="shared" si="12"/>
        <v>-487.46460587984126</v>
      </c>
      <c r="AR20">
        <f t="shared" si="13"/>
        <v>-489.13798167485351</v>
      </c>
      <c r="AS20">
        <f t="shared" si="14"/>
        <v>12.167078508840422</v>
      </c>
      <c r="AT20">
        <f t="shared" si="15"/>
        <v>-28.571722996452515</v>
      </c>
      <c r="AU20">
        <f t="shared" si="16"/>
        <v>-505.54262616246558</v>
      </c>
      <c r="AW20">
        <v>17</v>
      </c>
      <c r="AX20">
        <f>IF(Z20&gt;0, (R20*SUMPRODUCT(K20:$K$98, X20:$X$98)-K20*$AZ$3)/Z20, 0)</f>
        <v>-6279.739302127984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25</v>
      </c>
      <c r="R21">
        <f t="shared" si="0"/>
        <v>50000</v>
      </c>
      <c r="S21">
        <f t="shared" si="1"/>
        <v>-7532.2034730011974</v>
      </c>
      <c r="U21">
        <f t="shared" si="20"/>
        <v>0.140533459</v>
      </c>
      <c r="V21">
        <f t="shared" si="21"/>
        <v>0.01</v>
      </c>
      <c r="W21">
        <f t="shared" si="22"/>
        <v>0.28193043390680389</v>
      </c>
      <c r="X21">
        <f t="shared" si="23"/>
        <v>3.9620659074294032E-2</v>
      </c>
      <c r="Y21">
        <f t="shared" si="24"/>
        <v>2.8193043390680387E-3</v>
      </c>
      <c r="Z21">
        <f t="shared" si="25"/>
        <v>0.23949047049344183</v>
      </c>
      <c r="AB21">
        <f t="shared" si="26"/>
        <v>-1770.4496262705525</v>
      </c>
      <c r="AC21">
        <f t="shared" si="30"/>
        <v>-1803.8909536013932</v>
      </c>
      <c r="AE21">
        <f t="shared" si="2"/>
        <v>0</v>
      </c>
      <c r="AF21">
        <f t="shared" si="3"/>
        <v>0</v>
      </c>
      <c r="AG21">
        <f t="shared" si="4"/>
        <v>-5.987261762336046</v>
      </c>
      <c r="AH21">
        <f t="shared" si="5"/>
        <v>-1981.0329537147015</v>
      </c>
      <c r="AI21">
        <f t="shared" si="6"/>
        <v>-1987.0202154770375</v>
      </c>
      <c r="AJ21">
        <f t="shared" si="7"/>
        <v>33.44132733084075</v>
      </c>
      <c r="AK21">
        <f t="shared" si="27"/>
        <v>-123.93147383893869</v>
      </c>
      <c r="AL21">
        <f t="shared" si="8"/>
        <v>-2077.5103619851352</v>
      </c>
      <c r="AN21">
        <f t="shared" si="9"/>
        <v>0</v>
      </c>
      <c r="AO21">
        <f t="shared" si="10"/>
        <v>0</v>
      </c>
      <c r="AP21">
        <f t="shared" si="11"/>
        <v>-1.2691756681984061</v>
      </c>
      <c r="AQ21">
        <f t="shared" si="12"/>
        <v>-419.93801549991423</v>
      </c>
      <c r="AR21">
        <f t="shared" si="13"/>
        <v>-421.20719116811262</v>
      </c>
      <c r="AS21">
        <f t="shared" si="14"/>
        <v>7.0888697780939349</v>
      </c>
      <c r="AT21">
        <f t="shared" si="15"/>
        <v>-26.270909367920844</v>
      </c>
      <c r="AU21">
        <f t="shared" si="16"/>
        <v>-440.38923075793952</v>
      </c>
      <c r="AW21">
        <v>18</v>
      </c>
      <c r="AX21">
        <f>IF(Z21&gt;0, (R21*SUMPRODUCT(K21:$K$98, X21:$X$98)-K21*$AZ$3)/Z21, 0)</f>
        <v>-7532.2034730011974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50000</v>
      </c>
      <c r="S22">
        <f t="shared" si="1"/>
        <v>-9120.1114964751705</v>
      </c>
      <c r="U22">
        <f t="shared" si="20"/>
        <v>0.15744443499999999</v>
      </c>
      <c r="V22">
        <f t="shared" si="21"/>
        <v>0.01</v>
      </c>
      <c r="W22">
        <f t="shared" si="22"/>
        <v>0.23949047049344183</v>
      </c>
      <c r="X22">
        <f t="shared" si="23"/>
        <v>3.7706441814724115E-2</v>
      </c>
      <c r="Y22">
        <f t="shared" si="24"/>
        <v>2.3949047049344183E-3</v>
      </c>
      <c r="Z22">
        <f t="shared" si="25"/>
        <v>0.19938912397378328</v>
      </c>
      <c r="AB22">
        <f t="shared" si="26"/>
        <v>-1803.8909536013932</v>
      </c>
      <c r="AC22">
        <f t="shared" si="30"/>
        <v>-1818.451041825414</v>
      </c>
      <c r="AE22">
        <f t="shared" si="2"/>
        <v>0</v>
      </c>
      <c r="AF22">
        <f t="shared" si="3"/>
        <v>0</v>
      </c>
      <c r="AG22">
        <f t="shared" si="4"/>
        <v>-4.9847280993445819</v>
      </c>
      <c r="AH22">
        <f t="shared" si="5"/>
        <v>-1885.3220907362058</v>
      </c>
      <c r="AI22">
        <f t="shared" si="6"/>
        <v>-1890.3068188355505</v>
      </c>
      <c r="AJ22">
        <f t="shared" si="7"/>
        <v>14.560088224020774</v>
      </c>
      <c r="AK22">
        <f t="shared" si="27"/>
        <v>-126.27236675209754</v>
      </c>
      <c r="AL22">
        <f t="shared" si="8"/>
        <v>-2002.0190973636272</v>
      </c>
      <c r="AN22">
        <f t="shared" si="9"/>
        <v>0</v>
      </c>
      <c r="AO22">
        <f t="shared" si="10"/>
        <v>0</v>
      </c>
      <c r="AP22">
        <f t="shared" si="11"/>
        <v>-0.94344577278676456</v>
      </c>
      <c r="AQ22">
        <f t="shared" si="12"/>
        <v>-356.82972499150981</v>
      </c>
      <c r="AR22">
        <f t="shared" si="13"/>
        <v>-357.77317076429659</v>
      </c>
      <c r="AS22">
        <f t="shared" si="14"/>
        <v>2.7557478387157999</v>
      </c>
      <c r="AT22">
        <f t="shared" si="15"/>
        <v>-23.899223439631623</v>
      </c>
      <c r="AU22">
        <f t="shared" si="16"/>
        <v>-378.91664636521239</v>
      </c>
      <c r="AW22">
        <v>19</v>
      </c>
      <c r="AX22">
        <f>IF(Z22&gt;0, (R22*SUMPRODUCT(K22:$K$98, X22:$X$98)-K22*$AZ$3)/Z22, 0)</f>
        <v>-9120.1114964751705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25</v>
      </c>
      <c r="R23">
        <f t="shared" si="0"/>
        <v>50000</v>
      </c>
      <c r="S23">
        <f t="shared" si="1"/>
        <v>-11194.427252363943</v>
      </c>
      <c r="U23">
        <f t="shared" si="20"/>
        <v>0.177590515</v>
      </c>
      <c r="V23">
        <f t="shared" si="21"/>
        <v>0.01</v>
      </c>
      <c r="W23">
        <f t="shared" si="22"/>
        <v>0.19938912397378328</v>
      </c>
      <c r="X23">
        <f t="shared" si="23"/>
        <v>3.540961721190302E-2</v>
      </c>
      <c r="Y23">
        <f t="shared" si="24"/>
        <v>1.9938912397378327E-3</v>
      </c>
      <c r="Z23">
        <f t="shared" si="25"/>
        <v>0.16198561552214241</v>
      </c>
      <c r="AB23">
        <f t="shared" si="26"/>
        <v>-1818.451041825414</v>
      </c>
      <c r="AC23">
        <f t="shared" si="30"/>
        <v>-1813.3361888920188</v>
      </c>
      <c r="AE23">
        <f t="shared" si="2"/>
        <v>0</v>
      </c>
      <c r="AF23">
        <f t="shared" si="3"/>
        <v>0</v>
      </c>
      <c r="AG23">
        <f t="shared" si="4"/>
        <v>-4.0496403880535601</v>
      </c>
      <c r="AH23">
        <f t="shared" si="5"/>
        <v>-1770.4808605951509</v>
      </c>
      <c r="AI23">
        <f t="shared" si="6"/>
        <v>-1774.5305009832045</v>
      </c>
      <c r="AJ23">
        <f t="shared" si="7"/>
        <v>-5.1148529333952411</v>
      </c>
      <c r="AK23">
        <f t="shared" si="27"/>
        <v>-127.29157292777899</v>
      </c>
      <c r="AL23">
        <f t="shared" si="8"/>
        <v>-1906.9369268443788</v>
      </c>
      <c r="AN23">
        <f t="shared" si="9"/>
        <v>0</v>
      </c>
      <c r="AO23">
        <f t="shared" si="10"/>
        <v>0</v>
      </c>
      <c r="AP23">
        <f t="shared" si="11"/>
        <v>-0.6843431199956449</v>
      </c>
      <c r="AQ23">
        <f t="shared" si="12"/>
        <v>-299.19110832816875</v>
      </c>
      <c r="AR23">
        <f t="shared" si="13"/>
        <v>-299.87545144816443</v>
      </c>
      <c r="AS23">
        <f t="shared" si="14"/>
        <v>-0.86435191260056177</v>
      </c>
      <c r="AT23">
        <f t="shared" si="15"/>
        <v>-21.510826596733683</v>
      </c>
      <c r="AU23">
        <f t="shared" si="16"/>
        <v>-322.25062995749863</v>
      </c>
      <c r="AW23">
        <v>20</v>
      </c>
      <c r="AX23">
        <f>IF(Z23&gt;0, (R23*SUMPRODUCT(K23:$K$98, X23:$X$98)-K23*$AZ$3)/Z23, 0)</f>
        <v>-11194.427252363943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0.15088269186957079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50000</v>
      </c>
      <c r="S24">
        <f t="shared" si="1"/>
        <v>-13997.44731918133</v>
      </c>
      <c r="U24">
        <f t="shared" si="20"/>
        <v>0.20082551000000001</v>
      </c>
      <c r="V24">
        <f t="shared" si="21"/>
        <v>0.01</v>
      </c>
      <c r="W24">
        <f t="shared" ref="W24:W69" si="34">Z23</f>
        <v>0.16198561552214241</v>
      </c>
      <c r="X24">
        <f t="shared" ref="X24:X69" si="35">U24*W24</f>
        <v>3.2530843849898169E-2</v>
      </c>
      <c r="Y24">
        <f t="shared" ref="Y24:Y69" si="36">V24*W24</f>
        <v>1.6198561552214241E-3</v>
      </c>
      <c r="Z24">
        <f t="shared" ref="Z24:Z69" si="37">MAX(0, W24-X24-Y24)</f>
        <v>0.12783491551702281</v>
      </c>
      <c r="AB24">
        <f t="shared" ref="AB24:AB69" si="38">AC23</f>
        <v>-1813.3361888920188</v>
      </c>
      <c r="AC24">
        <f t="shared" si="30"/>
        <v>-1789.3624955015227</v>
      </c>
      <c r="AE24">
        <f t="shared" si="2"/>
        <v>0</v>
      </c>
      <c r="AF24">
        <f t="shared" si="3"/>
        <v>0</v>
      </c>
      <c r="AG24">
        <f t="shared" si="4"/>
        <v>-3.19587288792557</v>
      </c>
      <c r="AH24">
        <f t="shared" si="5"/>
        <v>-1626.5421924949085</v>
      </c>
      <c r="AI24">
        <f t="shared" ref="AI24:AI69" si="39">SUM(AE24:AH24)</f>
        <v>-1629.7380653828341</v>
      </c>
      <c r="AJ24">
        <f t="shared" si="7"/>
        <v>-23.97369339049601</v>
      </c>
      <c r="AK24">
        <f t="shared" si="27"/>
        <v>-126.93353322244133</v>
      </c>
      <c r="AL24">
        <f t="shared" ref="AL24:AL69" si="40">SUM(AI24:AK24)</f>
        <v>-1780.6452919957715</v>
      </c>
      <c r="AN24">
        <f t="shared" si="9"/>
        <v>0</v>
      </c>
      <c r="AO24">
        <f t="shared" si="10"/>
        <v>0</v>
      </c>
      <c r="AP24">
        <f t="shared" si="11"/>
        <v>-0.48220190420318915</v>
      </c>
      <c r="AQ24">
        <f t="shared" si="12"/>
        <v>-245.41706444306539</v>
      </c>
      <c r="AR24">
        <f t="shared" si="13"/>
        <v>-245.89926634726856</v>
      </c>
      <c r="AS24">
        <f t="shared" si="14"/>
        <v>-3.6172153928137751</v>
      </c>
      <c r="AT24">
        <f t="shared" si="15"/>
        <v>-19.15207318111754</v>
      </c>
      <c r="AU24">
        <f t="shared" si="16"/>
        <v>-268.66855492119987</v>
      </c>
      <c r="AW24">
        <v>21</v>
      </c>
      <c r="AX24">
        <f>IF(Z24&gt;0, (R24*SUMPRODUCT(K24:$K$98, X24:$X$98)-K24*$AZ$3)/Z24, 0)</f>
        <v>-13997.44731918133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50000</v>
      </c>
      <c r="S25">
        <f t="shared" si="1"/>
        <v>-17915.084311511997</v>
      </c>
      <c r="U25">
        <f t="shared" si="20"/>
        <v>0.22750767399999999</v>
      </c>
      <c r="V25">
        <f t="shared" si="21"/>
        <v>0.01</v>
      </c>
      <c r="W25">
        <f t="shared" si="34"/>
        <v>0.12783491551702281</v>
      </c>
      <c r="X25">
        <f t="shared" si="35"/>
        <v>2.9083424285264364E-2</v>
      </c>
      <c r="Y25">
        <f t="shared" si="36"/>
        <v>1.278349155170228E-3</v>
      </c>
      <c r="Z25">
        <f t="shared" si="37"/>
        <v>9.7473142076588221E-2</v>
      </c>
      <c r="AB25">
        <f t="shared" si="38"/>
        <v>-1789.3624955015227</v>
      </c>
      <c r="AC25">
        <f t="shared" si="30"/>
        <v>-1746.2395584100655</v>
      </c>
      <c r="AE25">
        <f t="shared" si="2"/>
        <v>0</v>
      </c>
      <c r="AF25">
        <f t="shared" si="3"/>
        <v>0</v>
      </c>
      <c r="AG25">
        <f t="shared" si="4"/>
        <v>-2.4368285519147057</v>
      </c>
      <c r="AH25">
        <f t="shared" si="5"/>
        <v>-1454.1712142632182</v>
      </c>
      <c r="AI25">
        <f t="shared" si="39"/>
        <v>-1456.6080428151329</v>
      </c>
      <c r="AJ25">
        <f t="shared" si="7"/>
        <v>-43.122937091457288</v>
      </c>
      <c r="AK25">
        <f t="shared" si="27"/>
        <v>-125.2553746851066</v>
      </c>
      <c r="AL25">
        <f t="shared" si="40"/>
        <v>-1624.9863545916967</v>
      </c>
      <c r="AN25">
        <f t="shared" si="9"/>
        <v>0</v>
      </c>
      <c r="AO25">
        <f t="shared" si="10"/>
        <v>0</v>
      </c>
      <c r="AP25">
        <f t="shared" si="11"/>
        <v>-0.32828147458707047</v>
      </c>
      <c r="AQ25">
        <f t="shared" si="12"/>
        <v>-195.90113147078281</v>
      </c>
      <c r="AR25">
        <f t="shared" si="13"/>
        <v>-196.22941294536989</v>
      </c>
      <c r="AS25">
        <f t="shared" si="14"/>
        <v>-5.8093793122153885</v>
      </c>
      <c r="AT25">
        <f t="shared" si="15"/>
        <v>-16.873989378232658</v>
      </c>
      <c r="AU25">
        <f t="shared" si="16"/>
        <v>-218.91278163581791</v>
      </c>
      <c r="AW25">
        <v>22</v>
      </c>
      <c r="AX25">
        <f>IF(Z25&gt;0, (R25*SUMPRODUCT(K25:$K$98, X25:$X$98)-K25*$AZ$3)/Z25, 0)</f>
        <v>-17915.084311511997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50000</v>
      </c>
      <c r="S26">
        <f t="shared" si="1"/>
        <v>-23619.697913046115</v>
      </c>
      <c r="U26">
        <f t="shared" si="20"/>
        <v>0.25832914600000001</v>
      </c>
      <c r="V26">
        <f t="shared" si="21"/>
        <v>0.01</v>
      </c>
      <c r="W26">
        <f t="shared" si="34"/>
        <v>9.7473142076588221E-2</v>
      </c>
      <c r="X26">
        <f t="shared" si="35"/>
        <v>2.5180153550581702E-2</v>
      </c>
      <c r="Y26">
        <f t="shared" si="36"/>
        <v>9.7473142076588226E-4</v>
      </c>
      <c r="Z26">
        <f t="shared" si="37"/>
        <v>7.1318257105240632E-2</v>
      </c>
      <c r="AB26">
        <f t="shared" si="38"/>
        <v>-1746.2395584100655</v>
      </c>
      <c r="AC26">
        <f t="shared" si="30"/>
        <v>-1684.5156885107383</v>
      </c>
      <c r="AE26">
        <f t="shared" si="2"/>
        <v>0</v>
      </c>
      <c r="AF26">
        <f t="shared" si="3"/>
        <v>0</v>
      </c>
      <c r="AG26">
        <f t="shared" si="4"/>
        <v>-1.7829564276310157</v>
      </c>
      <c r="AH26">
        <f t="shared" si="5"/>
        <v>-1259.0076775290852</v>
      </c>
      <c r="AI26">
        <f t="shared" si="39"/>
        <v>-1260.7906339567162</v>
      </c>
      <c r="AJ26">
        <f t="shared" si="7"/>
        <v>-61.723869899327156</v>
      </c>
      <c r="AK26">
        <f t="shared" si="27"/>
        <v>-122.23676908870459</v>
      </c>
      <c r="AL26">
        <f t="shared" si="40"/>
        <v>-1444.7512729447481</v>
      </c>
      <c r="AN26">
        <f t="shared" si="9"/>
        <v>0</v>
      </c>
      <c r="AO26">
        <f t="shared" si="10"/>
        <v>0</v>
      </c>
      <c r="AP26">
        <f t="shared" si="11"/>
        <v>-0.2144589168424117</v>
      </c>
      <c r="AQ26">
        <f t="shared" si="12"/>
        <v>-151.43691603160465</v>
      </c>
      <c r="AR26">
        <f t="shared" si="13"/>
        <v>-151.65137494844708</v>
      </c>
      <c r="AS26">
        <f t="shared" si="14"/>
        <v>-7.4243173174566754</v>
      </c>
      <c r="AT26">
        <f t="shared" si="15"/>
        <v>-14.702975737837125</v>
      </c>
      <c r="AU26">
        <f t="shared" si="16"/>
        <v>-173.77866800374088</v>
      </c>
      <c r="AW26">
        <v>23</v>
      </c>
      <c r="AX26">
        <f>IF(Z26&gt;0, (R26*SUMPRODUCT(K26:$K$98, X26:$X$98)-K26*$AZ$3)/Z26, 0)</f>
        <v>-23619.697913046115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50000</v>
      </c>
      <c r="S27">
        <f t="shared" si="1"/>
        <v>-32297.054667017288</v>
      </c>
      <c r="U27">
        <f t="shared" si="20"/>
        <v>0.29279089899999999</v>
      </c>
      <c r="V27">
        <f t="shared" si="21"/>
        <v>0.01</v>
      </c>
      <c r="W27">
        <f t="shared" si="34"/>
        <v>7.1318257105240632E-2</v>
      </c>
      <c r="X27">
        <f t="shared" si="35"/>
        <v>2.088133661295654E-2</v>
      </c>
      <c r="Y27">
        <f t="shared" si="36"/>
        <v>7.1318257105240635E-4</v>
      </c>
      <c r="Z27">
        <f t="shared" si="37"/>
        <v>4.9723737921231685E-2</v>
      </c>
      <c r="AB27">
        <f t="shared" si="38"/>
        <v>-1684.5156885107383</v>
      </c>
      <c r="AC27">
        <f t="shared" si="30"/>
        <v>-1605.9302818904603</v>
      </c>
      <c r="AE27">
        <f t="shared" si="2"/>
        <v>0</v>
      </c>
      <c r="AF27">
        <f t="shared" si="3"/>
        <v>0</v>
      </c>
      <c r="AG27">
        <f t="shared" si="4"/>
        <v>-1.243093448030792</v>
      </c>
      <c r="AH27">
        <f t="shared" si="5"/>
        <v>-1044.0668306478269</v>
      </c>
      <c r="AI27">
        <f t="shared" si="39"/>
        <v>-1045.3099240958577</v>
      </c>
      <c r="AJ27">
        <f t="shared" si="7"/>
        <v>-78.585406620278036</v>
      </c>
      <c r="AK27">
        <f t="shared" si="27"/>
        <v>-117.91609819575169</v>
      </c>
      <c r="AL27">
        <f t="shared" si="40"/>
        <v>-1241.8114289118873</v>
      </c>
      <c r="AN27">
        <f t="shared" si="9"/>
        <v>0</v>
      </c>
      <c r="AO27">
        <f t="shared" si="10"/>
        <v>0</v>
      </c>
      <c r="AP27">
        <f t="shared" si="11"/>
        <v>-0.1335024184045818</v>
      </c>
      <c r="AQ27">
        <f t="shared" si="12"/>
        <v>-112.12789118009991</v>
      </c>
      <c r="AR27">
        <f t="shared" si="13"/>
        <v>-112.26139359850448</v>
      </c>
      <c r="AS27">
        <f t="shared" si="14"/>
        <v>-8.4397048763583182</v>
      </c>
      <c r="AT27">
        <f t="shared" si="15"/>
        <v>-12.663637076442104</v>
      </c>
      <c r="AU27">
        <f t="shared" si="16"/>
        <v>-133.3647355513049</v>
      </c>
      <c r="AW27">
        <v>24</v>
      </c>
      <c r="AX27">
        <f>IF(Z27&gt;0, (R27*SUMPRODUCT(K27:$K$98, X27:$X$98)-K27*$AZ$3)/Z27, 0)</f>
        <v>-32297.054667017288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50000</v>
      </c>
      <c r="S28">
        <f t="shared" si="1"/>
        <v>-46173.708865395311</v>
      </c>
      <c r="U28">
        <f t="shared" si="20"/>
        <v>0.33114650899999998</v>
      </c>
      <c r="V28">
        <f t="shared" si="21"/>
        <v>0.01</v>
      </c>
      <c r="W28">
        <f t="shared" si="34"/>
        <v>4.9723737921231685E-2</v>
      </c>
      <c r="X28">
        <f t="shared" si="35"/>
        <v>1.6465842227046789E-2</v>
      </c>
      <c r="Y28">
        <f t="shared" si="36"/>
        <v>4.9723737921231691E-4</v>
      </c>
      <c r="Z28">
        <f t="shared" si="37"/>
        <v>3.2760658314972581E-2</v>
      </c>
      <c r="AB28">
        <f t="shared" si="38"/>
        <v>-1605.9302818904603</v>
      </c>
      <c r="AC28">
        <f t="shared" si="30"/>
        <v>-1512.681099274236</v>
      </c>
      <c r="AE28">
        <f t="shared" si="2"/>
        <v>0</v>
      </c>
      <c r="AF28">
        <f t="shared" si="3"/>
        <v>0</v>
      </c>
      <c r="AG28">
        <f t="shared" si="4"/>
        <v>-0.81901645787431454</v>
      </c>
      <c r="AH28">
        <f t="shared" si="5"/>
        <v>-823.29211135233948</v>
      </c>
      <c r="AI28">
        <f t="shared" si="39"/>
        <v>-824.11112781021382</v>
      </c>
      <c r="AJ28">
        <f t="shared" si="7"/>
        <v>-93.249182616224289</v>
      </c>
      <c r="AK28">
        <f t="shared" si="27"/>
        <v>-112.41511973233223</v>
      </c>
      <c r="AL28">
        <f t="shared" si="40"/>
        <v>-1029.7754301587704</v>
      </c>
      <c r="AN28">
        <f t="shared" si="9"/>
        <v>0</v>
      </c>
      <c r="AO28">
        <f t="shared" si="10"/>
        <v>0</v>
      </c>
      <c r="AP28">
        <f t="shared" si="11"/>
        <v>-7.8534405734644083E-2</v>
      </c>
      <c r="AQ28">
        <f t="shared" si="12"/>
        <v>-78.944392495954659</v>
      </c>
      <c r="AR28">
        <f t="shared" si="13"/>
        <v>-79.022926901689303</v>
      </c>
      <c r="AS28">
        <f t="shared" si="14"/>
        <v>-8.9415408830896776</v>
      </c>
      <c r="AT28">
        <f t="shared" si="15"/>
        <v>-10.779337263479484</v>
      </c>
      <c r="AU28">
        <f t="shared" si="16"/>
        <v>-98.74380504825848</v>
      </c>
      <c r="AW28">
        <v>25</v>
      </c>
      <c r="AX28">
        <f>IF(Z28&gt;0, (R28*SUMPRODUCT(K28:$K$98, X28:$X$98)-K28*$AZ$3)/Z28, 0)</f>
        <v>-46173.708865395311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0.373009747</v>
      </c>
      <c r="Q29" s="5">
        <f t="shared" si="29"/>
        <v>25</v>
      </c>
      <c r="R29">
        <f t="shared" si="0"/>
        <v>50000</v>
      </c>
      <c r="S29">
        <f t="shared" si="1"/>
        <v>-69670.639012421758</v>
      </c>
      <c r="U29">
        <f t="shared" si="20"/>
        <v>0.373009747</v>
      </c>
      <c r="V29">
        <f t="shared" si="21"/>
        <v>0.01</v>
      </c>
      <c r="W29">
        <f t="shared" si="34"/>
        <v>3.2760658314972581E-2</v>
      </c>
      <c r="X29">
        <f t="shared" si="35"/>
        <v>1.2220044869621369E-2</v>
      </c>
      <c r="Y29">
        <f t="shared" si="36"/>
        <v>3.2760658314972581E-4</v>
      </c>
      <c r="Z29">
        <f t="shared" si="37"/>
        <v>2.0213006862201489E-2</v>
      </c>
      <c r="AB29">
        <f t="shared" si="38"/>
        <v>-1512.681099274236</v>
      </c>
      <c r="AC29">
        <f t="shared" si="30"/>
        <v>-1408.2531044520438</v>
      </c>
      <c r="AE29">
        <f t="shared" si="2"/>
        <v>0</v>
      </c>
      <c r="AF29">
        <f t="shared" si="3"/>
        <v>0</v>
      </c>
      <c r="AG29">
        <f t="shared" si="4"/>
        <v>-0.5053251715550372</v>
      </c>
      <c r="AH29">
        <f t="shared" si="5"/>
        <v>-611.00224348106849</v>
      </c>
      <c r="AI29">
        <f t="shared" si="39"/>
        <v>-611.50756865262349</v>
      </c>
      <c r="AJ29">
        <f t="shared" si="7"/>
        <v>-104.4279948221922</v>
      </c>
      <c r="AK29">
        <f t="shared" si="27"/>
        <v>-105.88767694919653</v>
      </c>
      <c r="AL29">
        <f t="shared" si="40"/>
        <v>-821.82324042401228</v>
      </c>
      <c r="AN29">
        <f t="shared" si="9"/>
        <v>0</v>
      </c>
      <c r="AO29">
        <f t="shared" si="10"/>
        <v>0</v>
      </c>
      <c r="AP29">
        <f t="shared" si="11"/>
        <v>-4.3263359699484555E-2</v>
      </c>
      <c r="AQ29">
        <f t="shared" si="12"/>
        <v>-52.310890739062387</v>
      </c>
      <c r="AR29">
        <f t="shared" si="13"/>
        <v>-52.354154098761875</v>
      </c>
      <c r="AS29">
        <f t="shared" si="14"/>
        <v>-8.9405914389450647</v>
      </c>
      <c r="AT29">
        <f t="shared" si="15"/>
        <v>-9.0655619657707192</v>
      </c>
      <c r="AU29">
        <f t="shared" si="16"/>
        <v>-70.360307503477657</v>
      </c>
      <c r="AW29">
        <v>26</v>
      </c>
      <c r="AX29">
        <f>IF(Z29&gt;0, (R29*SUMPRODUCT(K29:$K$98, X29:$X$98)-K29*$AZ$3)/Z29, 0)</f>
        <v>-69670.639012421758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50000</v>
      </c>
      <c r="S30">
        <f t="shared" si="1"/>
        <v>-112367.11917715194</v>
      </c>
      <c r="U30">
        <f t="shared" si="20"/>
        <v>0.41902673299999998</v>
      </c>
      <c r="V30">
        <f t="shared" si="21"/>
        <v>0.01</v>
      </c>
      <c r="W30">
        <f t="shared" si="34"/>
        <v>2.0213006862201489E-2</v>
      </c>
      <c r="X30">
        <f t="shared" si="35"/>
        <v>8.4697902295748709E-3</v>
      </c>
      <c r="Y30">
        <f t="shared" si="36"/>
        <v>2.0213006862201491E-4</v>
      </c>
      <c r="Z30">
        <f t="shared" si="37"/>
        <v>1.1541086564004604E-2</v>
      </c>
      <c r="AB30">
        <f t="shared" si="38"/>
        <v>-1408.2531044520438</v>
      </c>
      <c r="AC30">
        <f t="shared" si="30"/>
        <v>-1296.8386493713324</v>
      </c>
      <c r="AE30">
        <f t="shared" si="2"/>
        <v>0</v>
      </c>
      <c r="AF30">
        <f t="shared" si="3"/>
        <v>0</v>
      </c>
      <c r="AG30">
        <f t="shared" si="4"/>
        <v>-0.28852716410011509</v>
      </c>
      <c r="AH30">
        <f t="shared" si="5"/>
        <v>-423.48951147874357</v>
      </c>
      <c r="AI30">
        <f t="shared" si="39"/>
        <v>-423.77803864284368</v>
      </c>
      <c r="AJ30">
        <f t="shared" si="7"/>
        <v>-111.41445508071138</v>
      </c>
      <c r="AK30">
        <f t="shared" si="27"/>
        <v>-98.57771731164307</v>
      </c>
      <c r="AL30">
        <f t="shared" si="40"/>
        <v>-633.77021103519814</v>
      </c>
      <c r="AN30">
        <f t="shared" si="9"/>
        <v>0</v>
      </c>
      <c r="AO30">
        <f t="shared" si="10"/>
        <v>0</v>
      </c>
      <c r="AP30">
        <f t="shared" si="11"/>
        <v>-2.205555520447396E-2</v>
      </c>
      <c r="AQ30">
        <f t="shared" si="12"/>
        <v>-32.372329059783709</v>
      </c>
      <c r="AR30">
        <f t="shared" si="13"/>
        <v>-32.394384614988184</v>
      </c>
      <c r="AS30">
        <f t="shared" si="14"/>
        <v>-8.5167289959442467</v>
      </c>
      <c r="AT30">
        <f t="shared" si="15"/>
        <v>-7.5354647902183602</v>
      </c>
      <c r="AU30">
        <f t="shared" si="16"/>
        <v>-48.446578401150788</v>
      </c>
      <c r="AW30">
        <v>27</v>
      </c>
      <c r="AX30">
        <f>IF(Z30&gt;0, (R30*SUMPRODUCT(K30:$K$98, X30:$X$98)-K30*$AZ$3)/Z30, 0)</f>
        <v>-112367.11917715194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50000</v>
      </c>
      <c r="S31">
        <f t="shared" si="1"/>
        <v>-197427.46796548777</v>
      </c>
      <c r="U31">
        <f t="shared" si="20"/>
        <v>0.47079290899999998</v>
      </c>
      <c r="V31">
        <f t="shared" si="21"/>
        <v>0.01</v>
      </c>
      <c r="W31">
        <f t="shared" si="34"/>
        <v>1.1541086564004604E-2</v>
      </c>
      <c r="X31">
        <f t="shared" si="35"/>
        <v>5.4334617164885418E-3</v>
      </c>
      <c r="Y31">
        <f t="shared" si="36"/>
        <v>1.1541086564004605E-4</v>
      </c>
      <c r="Z31">
        <f t="shared" si="37"/>
        <v>5.992213981876016E-3</v>
      </c>
      <c r="AB31">
        <f t="shared" si="38"/>
        <v>-1296.8386493713324</v>
      </c>
      <c r="AC31">
        <f t="shared" si="30"/>
        <v>-1183.027633949175</v>
      </c>
      <c r="AE31">
        <f t="shared" si="2"/>
        <v>0</v>
      </c>
      <c r="AF31">
        <f t="shared" si="3"/>
        <v>0</v>
      </c>
      <c r="AG31">
        <f t="shared" si="4"/>
        <v>-0.14980534954690039</v>
      </c>
      <c r="AH31">
        <f t="shared" si="5"/>
        <v>-271.67308582442706</v>
      </c>
      <c r="AI31">
        <f t="shared" si="39"/>
        <v>-271.82289117397397</v>
      </c>
      <c r="AJ31">
        <f t="shared" si="7"/>
        <v>-113.81101542215742</v>
      </c>
      <c r="AK31">
        <f t="shared" si="27"/>
        <v>-90.778705455993276</v>
      </c>
      <c r="AL31">
        <f t="shared" si="40"/>
        <v>-476.4126120521247</v>
      </c>
      <c r="AN31">
        <f t="shared" si="9"/>
        <v>0</v>
      </c>
      <c r="AO31">
        <f t="shared" si="10"/>
        <v>0</v>
      </c>
      <c r="AP31">
        <f t="shared" si="11"/>
        <v>-1.0224464873307889E-2</v>
      </c>
      <c r="AQ31">
        <f t="shared" si="12"/>
        <v>-18.542141061293542</v>
      </c>
      <c r="AR31">
        <f t="shared" si="13"/>
        <v>-18.552365526166849</v>
      </c>
      <c r="AS31">
        <f t="shared" si="14"/>
        <v>-7.7677915568364826</v>
      </c>
      <c r="AT31">
        <f t="shared" si="15"/>
        <v>-6.1957980004484492</v>
      </c>
      <c r="AU31">
        <f t="shared" si="16"/>
        <v>-32.515955083451786</v>
      </c>
      <c r="AW31">
        <v>28</v>
      </c>
      <c r="AX31">
        <f>IF(Z31&gt;0, (R31*SUMPRODUCT(K31:$K$98, X31:$X$98)-K31*$AZ$3)/Z31, 0)</f>
        <v>-197427.46796548777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0.528968832</v>
      </c>
      <c r="Q32" s="5">
        <f t="shared" si="29"/>
        <v>25</v>
      </c>
      <c r="R32">
        <f t="shared" si="0"/>
        <v>50000</v>
      </c>
      <c r="S32">
        <f t="shared" si="1"/>
        <v>-387696.34962731187</v>
      </c>
      <c r="U32">
        <f t="shared" si="20"/>
        <v>0.528968832</v>
      </c>
      <c r="V32">
        <f t="shared" si="21"/>
        <v>0.01</v>
      </c>
      <c r="W32">
        <f t="shared" si="34"/>
        <v>5.992213981876016E-3</v>
      </c>
      <c r="X32">
        <f t="shared" si="35"/>
        <v>3.1696944310870253E-3</v>
      </c>
      <c r="Y32">
        <f t="shared" si="36"/>
        <v>5.992213981876016E-5</v>
      </c>
      <c r="Z32">
        <f t="shared" si="37"/>
        <v>2.7625974109702304E-3</v>
      </c>
      <c r="AB32">
        <f t="shared" si="38"/>
        <v>-1183.027633949175</v>
      </c>
      <c r="AC32">
        <f t="shared" si="30"/>
        <v>-1071.048931723021</v>
      </c>
      <c r="AE32">
        <f t="shared" si="2"/>
        <v>0</v>
      </c>
      <c r="AF32">
        <f t="shared" si="3"/>
        <v>0</v>
      </c>
      <c r="AG32">
        <f t="shared" si="4"/>
        <v>-6.9064935274255765E-2</v>
      </c>
      <c r="AH32">
        <f t="shared" si="5"/>
        <v>-158.48472155435127</v>
      </c>
      <c r="AI32">
        <f t="shared" si="39"/>
        <v>-158.55378648962554</v>
      </c>
      <c r="AJ32">
        <f t="shared" si="7"/>
        <v>-111.97870222615393</v>
      </c>
      <c r="AK32">
        <f t="shared" si="27"/>
        <v>-82.811934376442252</v>
      </c>
      <c r="AL32">
        <f t="shared" si="40"/>
        <v>-353.34442309222169</v>
      </c>
      <c r="AN32">
        <f t="shared" si="9"/>
        <v>0</v>
      </c>
      <c r="AO32">
        <f t="shared" si="10"/>
        <v>0</v>
      </c>
      <c r="AP32">
        <f t="shared" si="11"/>
        <v>-4.2087473059965247E-3</v>
      </c>
      <c r="AQ32">
        <f t="shared" si="12"/>
        <v>-9.6578986461762533</v>
      </c>
      <c r="AR32">
        <f t="shared" si="13"/>
        <v>-9.6621073934822501</v>
      </c>
      <c r="AS32">
        <f t="shared" si="14"/>
        <v>-6.8238688627134305</v>
      </c>
      <c r="AT32">
        <f t="shared" si="15"/>
        <v>-5.0464755280981199</v>
      </c>
      <c r="AU32">
        <f t="shared" si="16"/>
        <v>-21.532451784293798</v>
      </c>
      <c r="AW32">
        <v>29</v>
      </c>
      <c r="AX32">
        <f>IF(Z32&gt;0, (R32*SUMPRODUCT(K32:$K$98, X32:$X$98)-K32*$AZ$3)/Z32, 0)</f>
        <v>-387696.34962731187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50000</v>
      </c>
      <c r="S33">
        <f t="shared" si="1"/>
        <v>-882624.84135309805</v>
      </c>
      <c r="U33">
        <f t="shared" si="20"/>
        <v>0.59457872599999995</v>
      </c>
      <c r="V33">
        <f t="shared" si="21"/>
        <v>0.01</v>
      </c>
      <c r="W33">
        <f t="shared" si="34"/>
        <v>2.7625974109702304E-3</v>
      </c>
      <c r="X33">
        <f t="shared" si="35"/>
        <v>1.6425816490655779E-3</v>
      </c>
      <c r="Y33">
        <f t="shared" si="36"/>
        <v>2.7625974109702305E-5</v>
      </c>
      <c r="Z33">
        <f t="shared" si="37"/>
        <v>1.0923897877949502E-3</v>
      </c>
      <c r="AB33">
        <f t="shared" si="38"/>
        <v>-1071.048931723021</v>
      </c>
      <c r="AC33">
        <f t="shared" si="30"/>
        <v>-964.17036314826237</v>
      </c>
      <c r="AE33">
        <f t="shared" si="2"/>
        <v>0</v>
      </c>
      <c r="AF33">
        <f t="shared" si="3"/>
        <v>0</v>
      </c>
      <c r="AG33">
        <f t="shared" si="4"/>
        <v>-2.7309744694873756E-2</v>
      </c>
      <c r="AH33">
        <f t="shared" si="5"/>
        <v>-82.129082453278897</v>
      </c>
      <c r="AI33">
        <f t="shared" si="39"/>
        <v>-82.156392197973773</v>
      </c>
      <c r="AJ33">
        <f t="shared" si="7"/>
        <v>-106.87856857475867</v>
      </c>
      <c r="AK33">
        <f t="shared" si="27"/>
        <v>-74.973425220611475</v>
      </c>
      <c r="AL33">
        <f t="shared" si="40"/>
        <v>-264.00838599334395</v>
      </c>
      <c r="AN33">
        <f t="shared" si="9"/>
        <v>0</v>
      </c>
      <c r="AO33">
        <f t="shared" si="10"/>
        <v>0</v>
      </c>
      <c r="AP33">
        <f t="shared" si="11"/>
        <v>-1.4859180550725122E-3</v>
      </c>
      <c r="AQ33">
        <f t="shared" si="12"/>
        <v>-4.4686278772416879</v>
      </c>
      <c r="AR33">
        <f t="shared" si="13"/>
        <v>-4.4701137952967605</v>
      </c>
      <c r="AS33">
        <f t="shared" si="14"/>
        <v>-5.8152427464966339</v>
      </c>
      <c r="AT33">
        <f t="shared" si="15"/>
        <v>-4.0792899175965882</v>
      </c>
      <c r="AU33">
        <f t="shared" si="16"/>
        <v>-14.364646459389984</v>
      </c>
      <c r="AW33">
        <v>30</v>
      </c>
      <c r="AX33">
        <f>IF(Z33&gt;0, (R33*SUMPRODUCT(K33:$K$98, X33:$X$98)-K33*$AZ$3)/Z33, 0)</f>
        <v>-882624.84135309805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50000</v>
      </c>
      <c r="S34">
        <f t="shared" si="1"/>
        <v>-2438678.5497539211</v>
      </c>
      <c r="U34">
        <f t="shared" si="20"/>
        <v>0.66545322200000001</v>
      </c>
      <c r="V34">
        <f t="shared" si="21"/>
        <v>0.01</v>
      </c>
      <c r="W34">
        <f t="shared" si="34"/>
        <v>1.0923897877949502E-3</v>
      </c>
      <c r="X34">
        <f t="shared" si="35"/>
        <v>7.2693430396804587E-4</v>
      </c>
      <c r="Y34">
        <f t="shared" si="36"/>
        <v>1.0923897877949501E-5</v>
      </c>
      <c r="Z34">
        <f t="shared" si="37"/>
        <v>3.5453158594895483E-4</v>
      </c>
      <c r="AB34">
        <f t="shared" si="38"/>
        <v>-964.17036314826237</v>
      </c>
      <c r="AC34">
        <f t="shared" si="30"/>
        <v>-864.58857386395482</v>
      </c>
      <c r="AE34">
        <f t="shared" si="2"/>
        <v>0</v>
      </c>
      <c r="AF34">
        <f t="shared" si="3"/>
        <v>0</v>
      </c>
      <c r="AG34">
        <f t="shared" si="4"/>
        <v>-8.8632896487238714E-3</v>
      </c>
      <c r="AH34">
        <f t="shared" si="5"/>
        <v>-36.346715198402293</v>
      </c>
      <c r="AI34">
        <f t="shared" si="39"/>
        <v>-36.355578488051016</v>
      </c>
      <c r="AJ34">
        <f t="shared" si="7"/>
        <v>-99.581789284307547</v>
      </c>
      <c r="AK34">
        <f t="shared" si="27"/>
        <v>-67.491925420378365</v>
      </c>
      <c r="AL34">
        <f t="shared" si="40"/>
        <v>-203.42929319273691</v>
      </c>
      <c r="AN34">
        <f t="shared" si="9"/>
        <v>0</v>
      </c>
      <c r="AO34">
        <f t="shared" si="10"/>
        <v>0</v>
      </c>
      <c r="AP34">
        <f t="shared" si="11"/>
        <v>-4.3058028316590214E-4</v>
      </c>
      <c r="AQ34">
        <f t="shared" si="12"/>
        <v>-1.7657302810285296</v>
      </c>
      <c r="AR34">
        <f t="shared" si="13"/>
        <v>-1.7661608613116955</v>
      </c>
      <c r="AS34">
        <f t="shared" si="14"/>
        <v>-4.8377021092138035</v>
      </c>
      <c r="AT34">
        <f t="shared" si="15"/>
        <v>-3.2787704690551998</v>
      </c>
      <c r="AU34">
        <f t="shared" si="16"/>
        <v>-9.8826334395806974</v>
      </c>
      <c r="AW34">
        <v>31</v>
      </c>
      <c r="AX34">
        <f>IF(Z34&gt;0, (R34*SUMPRODUCT(K34:$K$98, X34:$X$98)-K34*$AZ$3)/Z34, 0)</f>
        <v>-2438678.5497539211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41">$C$6</f>
        <v>50000</v>
      </c>
      <c r="S35">
        <f t="shared" ref="S35:S69" si="42">AX35</f>
        <v>-8709383.1364800539</v>
      </c>
      <c r="U35">
        <f t="shared" si="20"/>
        <v>0.73950958099999997</v>
      </c>
      <c r="V35">
        <f t="shared" si="21"/>
        <v>0.01</v>
      </c>
      <c r="W35">
        <f t="shared" si="34"/>
        <v>3.5453158594895483E-4</v>
      </c>
      <c r="X35">
        <f t="shared" si="35"/>
        <v>2.6217950457637707E-4</v>
      </c>
      <c r="Y35">
        <f t="shared" si="36"/>
        <v>3.5453158594895484E-6</v>
      </c>
      <c r="Z35">
        <f t="shared" si="37"/>
        <v>8.8806765513088211E-5</v>
      </c>
      <c r="AB35">
        <f t="shared" si="38"/>
        <v>-864.58857386395482</v>
      </c>
      <c r="AC35">
        <f t="shared" si="30"/>
        <v>-773.45214596502888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-2.2201691378272051E-3</v>
      </c>
      <c r="AH35">
        <f t="shared" ref="AH35:AH69" si="46">-X35*R35</f>
        <v>-13.108975228818853</v>
      </c>
      <c r="AI35">
        <f t="shared" si="39"/>
        <v>-13.11119539795668</v>
      </c>
      <c r="AJ35">
        <f t="shared" ref="AJ35:AJ69" si="47">AB35-AC35</f>
        <v>-91.136427898925945</v>
      </c>
      <c r="AK35">
        <f t="shared" si="27"/>
        <v>-60.521200170476845</v>
      </c>
      <c r="AL35">
        <f t="shared" si="40"/>
        <v>-164.76882346735948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-9.6300210306576295E-5</v>
      </c>
      <c r="AQ35">
        <f t="shared" ref="AQ35:AQ69" si="51">AH35*$K35</f>
        <v>-0.56860400855513848</v>
      </c>
      <c r="AR35">
        <f t="shared" ref="AR35:AR69" si="52">AI35*$K35</f>
        <v>-0.56870030876544508</v>
      </c>
      <c r="AS35">
        <f t="shared" ref="AS35:AS69" si="53">AJ35*$K35</f>
        <v>-3.9530579106445378</v>
      </c>
      <c r="AT35">
        <f t="shared" ref="AT35:AT69" si="54">AK35*$K35</f>
        <v>-2.6251172512591374</v>
      </c>
      <c r="AU35">
        <f t="shared" ref="AU35:AU69" si="55">AL35*$K35</f>
        <v>-7.1468754706691202</v>
      </c>
      <c r="AW35">
        <v>32</v>
      </c>
      <c r="AX35">
        <f>IF(Z35&gt;0, (R35*SUMPRODUCT(K35:$K$98, X35:$X$98)-K35*$AZ$3)/Z35, 0)</f>
        <v>-8709383.1364800539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0.74173968400000001</v>
      </c>
      <c r="Q36" s="5">
        <f t="shared" si="29"/>
        <v>25</v>
      </c>
      <c r="R36">
        <f t="shared" si="41"/>
        <v>50000</v>
      </c>
      <c r="S36">
        <f t="shared" si="42"/>
        <v>-31345138.167420488</v>
      </c>
      <c r="U36">
        <f t="shared" ref="U36:U69" si="57">M36</f>
        <v>0.74173968400000001</v>
      </c>
      <c r="V36">
        <f t="shared" ref="V36:V69" si="58">$C$10</f>
        <v>0.01</v>
      </c>
      <c r="W36">
        <f t="shared" si="34"/>
        <v>8.8806765513088211E-5</v>
      </c>
      <c r="X36">
        <f t="shared" si="35"/>
        <v>6.5871502188740143E-5</v>
      </c>
      <c r="Y36">
        <f t="shared" si="36"/>
        <v>8.8806765513088216E-7</v>
      </c>
      <c r="Z36">
        <f t="shared" si="37"/>
        <v>2.2047195669217185E-5</v>
      </c>
      <c r="AB36">
        <f t="shared" si="38"/>
        <v>-773.45214596502888</v>
      </c>
      <c r="AC36">
        <f t="shared" si="30"/>
        <v>-691.07239445576727</v>
      </c>
      <c r="AE36">
        <f t="shared" si="43"/>
        <v>0</v>
      </c>
      <c r="AF36">
        <f t="shared" si="44"/>
        <v>0</v>
      </c>
      <c r="AG36">
        <f t="shared" si="45"/>
        <v>-5.5117989173042968E-4</v>
      </c>
      <c r="AH36">
        <f t="shared" si="46"/>
        <v>-3.2935751094370072</v>
      </c>
      <c r="AI36">
        <f t="shared" si="39"/>
        <v>-3.2941262893287377</v>
      </c>
      <c r="AJ36">
        <f t="shared" si="47"/>
        <v>-82.379751509261609</v>
      </c>
      <c r="AK36">
        <f t="shared" ref="AK36:AK69" si="59">G36*SUM(AB36:AB36, AE36:AF36)</f>
        <v>-54.141650217552026</v>
      </c>
      <c r="AL36">
        <f t="shared" si="40"/>
        <v>-139.81552801614237</v>
      </c>
      <c r="AN36">
        <f t="shared" si="48"/>
        <v>0</v>
      </c>
      <c r="AO36">
        <f t="shared" si="49"/>
        <v>0</v>
      </c>
      <c r="AP36">
        <f t="shared" si="50"/>
        <v>-2.1346000572836692E-5</v>
      </c>
      <c r="AQ36">
        <f t="shared" si="51"/>
        <v>-0.12755301350345255</v>
      </c>
      <c r="AR36">
        <f t="shared" si="52"/>
        <v>-0.1275743595040254</v>
      </c>
      <c r="AS36">
        <f t="shared" si="53"/>
        <v>-3.1903889261745357</v>
      </c>
      <c r="AT36">
        <f t="shared" si="54"/>
        <v>-2.0967885692089459</v>
      </c>
      <c r="AU36">
        <f t="shared" si="55"/>
        <v>-5.4147518548875064</v>
      </c>
      <c r="AW36">
        <v>33</v>
      </c>
      <c r="AX36">
        <f>IF(Z36&gt;0, (R36*SUMPRODUCT(K36:$K$98, X36:$X$98)-K36*$AZ$3)/Z36, 0)</f>
        <v>-31345138.167420488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41"/>
        <v>50000</v>
      </c>
      <c r="S37">
        <f t="shared" si="42"/>
        <v>-113856256.78655308</v>
      </c>
      <c r="U37">
        <f t="shared" si="57"/>
        <v>0.74414860599999999</v>
      </c>
      <c r="V37">
        <f t="shared" si="58"/>
        <v>0.01</v>
      </c>
      <c r="W37">
        <f t="shared" si="34"/>
        <v>2.2047195669217185E-5</v>
      </c>
      <c r="X37">
        <f t="shared" si="35"/>
        <v>1.6406389923457206E-5</v>
      </c>
      <c r="Y37">
        <f t="shared" si="36"/>
        <v>2.2047195669217186E-7</v>
      </c>
      <c r="Z37">
        <f t="shared" si="37"/>
        <v>5.4203337890678076E-6</v>
      </c>
      <c r="AB37">
        <f t="shared" si="38"/>
        <v>-691.07239445576727</v>
      </c>
      <c r="AC37">
        <f t="shared" si="30"/>
        <v>-617.13891575693458</v>
      </c>
      <c r="AE37">
        <f t="shared" si="43"/>
        <v>0</v>
      </c>
      <c r="AF37">
        <f t="shared" si="44"/>
        <v>0</v>
      </c>
      <c r="AG37">
        <f t="shared" si="45"/>
        <v>-1.3550834472669519E-4</v>
      </c>
      <c r="AH37">
        <f t="shared" si="46"/>
        <v>-0.82031949617286026</v>
      </c>
      <c r="AI37">
        <f t="shared" si="39"/>
        <v>-0.82045500451758691</v>
      </c>
      <c r="AJ37">
        <f t="shared" si="47"/>
        <v>-73.933478698832687</v>
      </c>
      <c r="AK37">
        <f t="shared" si="59"/>
        <v>-48.375067611903717</v>
      </c>
      <c r="AL37">
        <f t="shared" si="40"/>
        <v>-123.12900131525399</v>
      </c>
      <c r="AN37">
        <f t="shared" si="48"/>
        <v>0</v>
      </c>
      <c r="AO37">
        <f t="shared" si="49"/>
        <v>0</v>
      </c>
      <c r="AP37">
        <f t="shared" si="50"/>
        <v>-4.685664283175623E-6</v>
      </c>
      <c r="AQ37">
        <f t="shared" si="51"/>
        <v>-2.8365351017770754E-2</v>
      </c>
      <c r="AR37">
        <f t="shared" si="52"/>
        <v>-2.8370036682053925E-2</v>
      </c>
      <c r="AS37">
        <f t="shared" si="53"/>
        <v>-2.5565027834171437</v>
      </c>
      <c r="AT37">
        <f t="shared" si="54"/>
        <v>-1.6727333431935072</v>
      </c>
      <c r="AU37">
        <f t="shared" si="55"/>
        <v>-4.2576061632927047</v>
      </c>
      <c r="AW37">
        <v>34</v>
      </c>
      <c r="AX37">
        <f>IF(Z37&gt;0, (R37*SUMPRODUCT(K37:$K$98, X37:$X$98)-K37*$AZ$3)/Z37, 0)</f>
        <v>-113856256.78655308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0.74680299299999997</v>
      </c>
      <c r="Q38" s="5">
        <f t="shared" si="60"/>
        <v>25</v>
      </c>
      <c r="R38">
        <f t="shared" si="41"/>
        <v>50000</v>
      </c>
      <c r="S38">
        <f t="shared" si="42"/>
        <v>-418022771.0328151</v>
      </c>
      <c r="U38">
        <f t="shared" si="57"/>
        <v>0.74680299299999997</v>
      </c>
      <c r="V38">
        <f t="shared" si="58"/>
        <v>0.01</v>
      </c>
      <c r="W38">
        <f t="shared" si="34"/>
        <v>5.4203337890678076E-6</v>
      </c>
      <c r="X38">
        <f t="shared" si="35"/>
        <v>4.0479214967348696E-6</v>
      </c>
      <c r="Y38">
        <f t="shared" si="36"/>
        <v>5.4203337890678077E-8</v>
      </c>
      <c r="Z38">
        <f t="shared" si="37"/>
        <v>1.3182089544422601E-6</v>
      </c>
      <c r="AB38">
        <f t="shared" si="38"/>
        <v>-617.13891575693458</v>
      </c>
      <c r="AC38">
        <f t="shared" si="30"/>
        <v>-551.04135993622344</v>
      </c>
      <c r="AE38">
        <f t="shared" si="43"/>
        <v>0</v>
      </c>
      <c r="AF38">
        <f t="shared" si="44"/>
        <v>0</v>
      </c>
      <c r="AG38">
        <f t="shared" si="45"/>
        <v>-3.2955223861056501E-5</v>
      </c>
      <c r="AH38">
        <f t="shared" si="46"/>
        <v>-0.20239607483674349</v>
      </c>
      <c r="AI38">
        <f t="shared" si="39"/>
        <v>-0.20242903006060456</v>
      </c>
      <c r="AJ38">
        <f t="shared" si="47"/>
        <v>-66.097555820711136</v>
      </c>
      <c r="AK38">
        <f t="shared" si="59"/>
        <v>-43.199724102985428</v>
      </c>
      <c r="AL38">
        <f t="shared" si="40"/>
        <v>-109.49970895375716</v>
      </c>
      <c r="AN38">
        <f t="shared" si="48"/>
        <v>0</v>
      </c>
      <c r="AO38">
        <f t="shared" si="49"/>
        <v>0</v>
      </c>
      <c r="AP38">
        <f t="shared" si="50"/>
        <v>-1.0174460084599213E-6</v>
      </c>
      <c r="AQ38">
        <f t="shared" si="51"/>
        <v>-6.2486930551227766E-3</v>
      </c>
      <c r="AR38">
        <f t="shared" si="52"/>
        <v>-6.2497105011312367E-3</v>
      </c>
      <c r="AS38">
        <f t="shared" si="53"/>
        <v>-2.0406687152931209</v>
      </c>
      <c r="AT38">
        <f t="shared" si="54"/>
        <v>-1.3337304896020599</v>
      </c>
      <c r="AU38">
        <f t="shared" si="55"/>
        <v>-3.380648915396312</v>
      </c>
      <c r="AW38">
        <v>35</v>
      </c>
      <c r="AX38">
        <f>IF(Z38&gt;0, (R38*SUMPRODUCT(K38:$K$98, X38:$X$98)-K38*$AZ$3)/Z38, 0)</f>
        <v>-418022771.0328151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0.74973846</v>
      </c>
      <c r="Q39" s="5">
        <f t="shared" si="60"/>
        <v>25</v>
      </c>
      <c r="R39">
        <f t="shared" si="41"/>
        <v>50000</v>
      </c>
      <c r="S39">
        <f t="shared" si="42"/>
        <v>-1553468392.9002249</v>
      </c>
      <c r="U39">
        <f t="shared" si="57"/>
        <v>0.74973846</v>
      </c>
      <c r="V39">
        <f t="shared" si="58"/>
        <v>0.01</v>
      </c>
      <c r="W39">
        <f t="shared" si="34"/>
        <v>1.3182089544422601E-6</v>
      </c>
      <c r="X39">
        <f t="shared" si="35"/>
        <v>9.8831195146175024E-7</v>
      </c>
      <c r="Y39">
        <f t="shared" si="36"/>
        <v>1.31820895444226E-8</v>
      </c>
      <c r="Z39">
        <f t="shared" si="37"/>
        <v>3.167149134360872E-7</v>
      </c>
      <c r="AB39">
        <f t="shared" si="38"/>
        <v>-551.04135993622344</v>
      </c>
      <c r="AC39">
        <f t="shared" si="30"/>
        <v>-492.00660758309226</v>
      </c>
      <c r="AE39">
        <f t="shared" si="43"/>
        <v>0</v>
      </c>
      <c r="AF39">
        <f t="shared" si="44"/>
        <v>0</v>
      </c>
      <c r="AG39">
        <f t="shared" si="45"/>
        <v>-7.9178728359021797E-6</v>
      </c>
      <c r="AH39">
        <f t="shared" si="46"/>
        <v>-4.9415597573087514E-2</v>
      </c>
      <c r="AI39">
        <f t="shared" si="39"/>
        <v>-4.9423515445923417E-2</v>
      </c>
      <c r="AJ39">
        <f t="shared" si="47"/>
        <v>-59.034752353131182</v>
      </c>
      <c r="AK39">
        <f t="shared" si="59"/>
        <v>-38.572895195535644</v>
      </c>
      <c r="AL39">
        <f t="shared" si="40"/>
        <v>-97.657071064112756</v>
      </c>
      <c r="AN39">
        <f t="shared" si="48"/>
        <v>0</v>
      </c>
      <c r="AO39">
        <f t="shared" si="49"/>
        <v>0</v>
      </c>
      <c r="AP39">
        <f t="shared" si="50"/>
        <v>-2.182617364816372E-7</v>
      </c>
      <c r="AQ39">
        <f t="shared" si="51"/>
        <v>-1.3621757205640862E-3</v>
      </c>
      <c r="AR39">
        <f t="shared" si="52"/>
        <v>-1.3623939823005679E-3</v>
      </c>
      <c r="AS39">
        <f t="shared" si="53"/>
        <v>-1.627334491017963</v>
      </c>
      <c r="AT39">
        <f t="shared" si="54"/>
        <v>-1.0632889995817332</v>
      </c>
      <c r="AU39">
        <f t="shared" si="55"/>
        <v>-2.6919858845819968</v>
      </c>
      <c r="AW39">
        <v>36</v>
      </c>
      <c r="AX39">
        <f>IF(Z39&gt;0, (R39*SUMPRODUCT(K39:$K$98, X39:$X$98)-K39*$AZ$3)/Z39, 0)</f>
        <v>-1553468392.9002249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0.75265391500000001</v>
      </c>
      <c r="Q40" s="5">
        <f t="shared" si="60"/>
        <v>25</v>
      </c>
      <c r="R40">
        <f t="shared" si="41"/>
        <v>50000</v>
      </c>
      <c r="S40">
        <f t="shared" si="42"/>
        <v>-5843909601.4378824</v>
      </c>
      <c r="U40">
        <f t="shared" si="57"/>
        <v>0.75265391500000001</v>
      </c>
      <c r="V40">
        <f t="shared" si="58"/>
        <v>0.01</v>
      </c>
      <c r="W40">
        <f t="shared" si="34"/>
        <v>3.167149134360872E-7</v>
      </c>
      <c r="X40">
        <f t="shared" si="35"/>
        <v>2.3837671953655713E-7</v>
      </c>
      <c r="Y40">
        <f t="shared" si="36"/>
        <v>3.167149134360872E-9</v>
      </c>
      <c r="Z40">
        <f t="shared" si="37"/>
        <v>7.5171044765169204E-8</v>
      </c>
      <c r="AB40">
        <f t="shared" si="38"/>
        <v>-492.00660758309226</v>
      </c>
      <c r="AC40">
        <f t="shared" si="30"/>
        <v>-439.29279025328918</v>
      </c>
      <c r="AE40">
        <f t="shared" si="43"/>
        <v>0</v>
      </c>
      <c r="AF40">
        <f t="shared" si="44"/>
        <v>0</v>
      </c>
      <c r="AG40">
        <f t="shared" si="45"/>
        <v>-1.8792761191292302E-6</v>
      </c>
      <c r="AH40">
        <f t="shared" si="46"/>
        <v>-1.1918835976827856E-2</v>
      </c>
      <c r="AI40">
        <f t="shared" si="39"/>
        <v>-1.1920715252946985E-2</v>
      </c>
      <c r="AJ40">
        <f t="shared" si="47"/>
        <v>-52.713817329803078</v>
      </c>
      <c r="AK40">
        <f t="shared" si="59"/>
        <v>-34.440462530816461</v>
      </c>
      <c r="AL40">
        <f t="shared" si="40"/>
        <v>-87.166200575872494</v>
      </c>
      <c r="AN40">
        <f t="shared" si="48"/>
        <v>0</v>
      </c>
      <c r="AO40">
        <f t="shared" si="49"/>
        <v>0</v>
      </c>
      <c r="AP40">
        <f t="shared" si="50"/>
        <v>-4.6253186302873449E-8</v>
      </c>
      <c r="AQ40">
        <f t="shared" si="51"/>
        <v>-2.9334919724571882E-4</v>
      </c>
      <c r="AR40">
        <f t="shared" si="52"/>
        <v>-2.9339545043202166E-4</v>
      </c>
      <c r="AS40">
        <f t="shared" si="53"/>
        <v>-1.2974048831210403</v>
      </c>
      <c r="AT40">
        <f t="shared" si="54"/>
        <v>-0.84765677250935334</v>
      </c>
      <c r="AU40">
        <f t="shared" si="55"/>
        <v>-2.1453550510808257</v>
      </c>
      <c r="AW40">
        <v>37</v>
      </c>
      <c r="AX40">
        <f>IF(Z40&gt;0, (R40*SUMPRODUCT(K40:$K$98, X40:$X$98)-K40*$AZ$3)/Z40, 0)</f>
        <v>-5843909601.4378824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0.755802533</v>
      </c>
      <c r="Q41" s="5">
        <f t="shared" si="60"/>
        <v>25</v>
      </c>
      <c r="R41">
        <f t="shared" si="41"/>
        <v>50000</v>
      </c>
      <c r="S41">
        <f t="shared" si="42"/>
        <v>-22279403225.319363</v>
      </c>
      <c r="U41">
        <f t="shared" si="57"/>
        <v>0.755802533</v>
      </c>
      <c r="V41">
        <f t="shared" si="58"/>
        <v>0.01</v>
      </c>
      <c r="W41">
        <f t="shared" si="34"/>
        <v>7.5171044765169204E-8</v>
      </c>
      <c r="X41">
        <f t="shared" si="35"/>
        <v>5.6814466041771276E-8</v>
      </c>
      <c r="Y41">
        <f t="shared" si="36"/>
        <v>7.5171044765169206E-10</v>
      </c>
      <c r="Z41">
        <f t="shared" si="37"/>
        <v>1.7604868275746238E-8</v>
      </c>
      <c r="AB41">
        <f t="shared" si="38"/>
        <v>-439.29279025328918</v>
      </c>
      <c r="AC41">
        <f t="shared" si="30"/>
        <v>-392.22595904398327</v>
      </c>
      <c r="AE41">
        <f t="shared" si="43"/>
        <v>0</v>
      </c>
      <c r="AF41">
        <f t="shared" si="44"/>
        <v>0</v>
      </c>
      <c r="AG41">
        <f t="shared" si="45"/>
        <v>-4.4012170689365596E-7</v>
      </c>
      <c r="AH41">
        <f t="shared" si="46"/>
        <v>-2.8407233020885637E-3</v>
      </c>
      <c r="AI41">
        <f t="shared" si="39"/>
        <v>-2.8411634237954573E-3</v>
      </c>
      <c r="AJ41">
        <f t="shared" si="47"/>
        <v>-47.066831209305917</v>
      </c>
      <c r="AK41">
        <f t="shared" si="59"/>
        <v>-30.750495317730245</v>
      </c>
      <c r="AL41">
        <f t="shared" si="40"/>
        <v>-77.820167690459954</v>
      </c>
      <c r="AN41">
        <f t="shared" si="48"/>
        <v>0</v>
      </c>
      <c r="AO41">
        <f t="shared" si="49"/>
        <v>0</v>
      </c>
      <c r="AP41">
        <f t="shared" si="50"/>
        <v>-9.6717670292964798E-9</v>
      </c>
      <c r="AQ41">
        <f t="shared" si="51"/>
        <v>-6.242549172684403E-5</v>
      </c>
      <c r="AR41">
        <f t="shared" si="52"/>
        <v>-6.2435163493873328E-5</v>
      </c>
      <c r="AS41">
        <f t="shared" si="53"/>
        <v>-1.0343035099916567</v>
      </c>
      <c r="AT41">
        <f t="shared" si="54"/>
        <v>-0.67574859883114324</v>
      </c>
      <c r="AU41">
        <f t="shared" si="55"/>
        <v>-1.7101145439862937</v>
      </c>
      <c r="AW41">
        <v>38</v>
      </c>
      <c r="AX41">
        <f>IF(Z41&gt;0, (R41*SUMPRODUCT(K41:$K$98, X41:$X$98)-K41*$AZ$3)/Z41, 0)</f>
        <v>-22279403225.319363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0.75910169800000005</v>
      </c>
      <c r="Q42" s="5">
        <f t="shared" si="60"/>
        <v>25</v>
      </c>
      <c r="R42">
        <f t="shared" si="41"/>
        <v>50000</v>
      </c>
      <c r="S42">
        <f t="shared" si="42"/>
        <v>-86151899782.243683</v>
      </c>
      <c r="U42">
        <f t="shared" si="57"/>
        <v>0.75910169800000005</v>
      </c>
      <c r="V42">
        <f t="shared" si="58"/>
        <v>0.01</v>
      </c>
      <c r="W42">
        <f t="shared" si="34"/>
        <v>1.7604868275746238E-8</v>
      </c>
      <c r="X42">
        <f t="shared" si="35"/>
        <v>1.3363885401185301E-8</v>
      </c>
      <c r="Y42">
        <f t="shared" si="36"/>
        <v>1.7604868275746237E-10</v>
      </c>
      <c r="Z42">
        <f t="shared" si="37"/>
        <v>4.064934191803474E-9</v>
      </c>
      <c r="AB42">
        <f t="shared" si="38"/>
        <v>-392.22595904398327</v>
      </c>
      <c r="AC42">
        <f t="shared" si="30"/>
        <v>-350.20180311366863</v>
      </c>
      <c r="AE42">
        <f t="shared" si="43"/>
        <v>0</v>
      </c>
      <c r="AF42">
        <f t="shared" si="44"/>
        <v>0</v>
      </c>
      <c r="AG42">
        <f t="shared" si="45"/>
        <v>-1.0162335479508685E-7</v>
      </c>
      <c r="AH42">
        <f t="shared" si="46"/>
        <v>-6.6819427005926509E-4</v>
      </c>
      <c r="AI42">
        <f t="shared" si="39"/>
        <v>-6.6829589341406014E-4</v>
      </c>
      <c r="AJ42">
        <f t="shared" si="47"/>
        <v>-42.024155930314635</v>
      </c>
      <c r="AK42">
        <f t="shared" si="59"/>
        <v>-27.455817133078831</v>
      </c>
      <c r="AL42">
        <f t="shared" si="40"/>
        <v>-69.480641359286878</v>
      </c>
      <c r="AN42">
        <f t="shared" si="48"/>
        <v>0</v>
      </c>
      <c r="AO42">
        <f t="shared" si="49"/>
        <v>0</v>
      </c>
      <c r="AP42">
        <f t="shared" si="50"/>
        <v>-1.9939237360751258E-9</v>
      </c>
      <c r="AQ42">
        <f t="shared" si="51"/>
        <v>-1.3110454954641738E-5</v>
      </c>
      <c r="AR42">
        <f t="shared" si="52"/>
        <v>-1.3112448878377811E-5</v>
      </c>
      <c r="AS42">
        <f t="shared" si="53"/>
        <v>-0.82454433990037623</v>
      </c>
      <c r="AT42">
        <f t="shared" si="54"/>
        <v>-0.53870299386761367</v>
      </c>
      <c r="AU42">
        <f t="shared" si="55"/>
        <v>-1.3632604462168683</v>
      </c>
      <c r="AW42">
        <v>39</v>
      </c>
      <c r="AX42">
        <f>IF(Z42&gt;0, (R42*SUMPRODUCT(K42:$K$98, X42:$X$98)-K42*$AZ$3)/Z42, 0)</f>
        <v>-86151899782.243683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0.76251046700000003</v>
      </c>
      <c r="Q43" s="5">
        <f t="shared" si="60"/>
        <v>25</v>
      </c>
      <c r="R43">
        <f t="shared" si="41"/>
        <v>50000</v>
      </c>
      <c r="S43">
        <f t="shared" si="42"/>
        <v>-338131345503.11536</v>
      </c>
      <c r="U43">
        <f t="shared" si="57"/>
        <v>0.76251046700000003</v>
      </c>
      <c r="V43">
        <f t="shared" si="58"/>
        <v>0.01</v>
      </c>
      <c r="W43">
        <f t="shared" si="34"/>
        <v>4.064934191803474E-9</v>
      </c>
      <c r="X43">
        <f t="shared" si="35"/>
        <v>3.0995548689163348E-9</v>
      </c>
      <c r="Y43">
        <f t="shared" si="36"/>
        <v>4.0649341918034742E-11</v>
      </c>
      <c r="Z43">
        <f t="shared" si="37"/>
        <v>9.2472998096910442E-10</v>
      </c>
      <c r="AB43">
        <f t="shared" si="38"/>
        <v>-350.20180311366863</v>
      </c>
      <c r="AC43">
        <f t="shared" si="30"/>
        <v>-312.68019269215353</v>
      </c>
      <c r="AE43">
        <f t="shared" si="43"/>
        <v>0</v>
      </c>
      <c r="AF43">
        <f t="shared" si="44"/>
        <v>0</v>
      </c>
      <c r="AG43">
        <f t="shared" si="45"/>
        <v>-2.3118249524227611E-8</v>
      </c>
      <c r="AH43">
        <f t="shared" si="46"/>
        <v>-1.5497774344581673E-4</v>
      </c>
      <c r="AI43">
        <f t="shared" si="39"/>
        <v>-1.5500086169534095E-4</v>
      </c>
      <c r="AJ43">
        <f t="shared" si="47"/>
        <v>-37.521610421515106</v>
      </c>
      <c r="AK43">
        <f t="shared" si="59"/>
        <v>-24.514126217956807</v>
      </c>
      <c r="AL43">
        <f t="shared" si="40"/>
        <v>-62.03589164033361</v>
      </c>
      <c r="AN43">
        <f t="shared" si="48"/>
        <v>0</v>
      </c>
      <c r="AO43">
        <f t="shared" si="49"/>
        <v>0</v>
      </c>
      <c r="AP43">
        <f t="shared" si="50"/>
        <v>-4.0499712460477275E-10</v>
      </c>
      <c r="AQ43">
        <f t="shared" si="51"/>
        <v>-2.7149780699232661E-6</v>
      </c>
      <c r="AR43">
        <f t="shared" si="52"/>
        <v>-2.7153830670478709E-6</v>
      </c>
      <c r="AS43">
        <f t="shared" si="53"/>
        <v>-0.65732244629199721</v>
      </c>
      <c r="AT43">
        <f t="shared" si="54"/>
        <v>-0.42945079470945297</v>
      </c>
      <c r="AU43">
        <f t="shared" si="55"/>
        <v>-1.0867759563845172</v>
      </c>
      <c r="AW43">
        <v>40</v>
      </c>
      <c r="AX43">
        <f>IF(Z43&gt;0, (R43*SUMPRODUCT(K43:$K$98, X43:$X$98)-K43*$AZ$3)/Z43, 0)</f>
        <v>-338131345503.11536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0.76616800500000004</v>
      </c>
      <c r="Q44" s="5">
        <f t="shared" si="60"/>
        <v>25</v>
      </c>
      <c r="R44">
        <f t="shared" si="41"/>
        <v>50000</v>
      </c>
      <c r="S44">
        <f t="shared" si="42"/>
        <v>-1348792828288.4846</v>
      </c>
      <c r="U44">
        <f t="shared" si="57"/>
        <v>0.76616800500000004</v>
      </c>
      <c r="V44">
        <f t="shared" si="58"/>
        <v>0.01</v>
      </c>
      <c r="W44">
        <f t="shared" si="34"/>
        <v>9.2472998096910442E-10</v>
      </c>
      <c r="X44">
        <f t="shared" si="35"/>
        <v>7.0849852468278671E-10</v>
      </c>
      <c r="Y44">
        <f t="shared" si="36"/>
        <v>9.2472998096910452E-12</v>
      </c>
      <c r="Z44">
        <f t="shared" si="37"/>
        <v>2.0698415647662668E-10</v>
      </c>
      <c r="AB44">
        <f t="shared" si="38"/>
        <v>-312.68019269215353</v>
      </c>
      <c r="AC44">
        <f t="shared" si="30"/>
        <v>-279.17874582501554</v>
      </c>
      <c r="AE44">
        <f t="shared" si="43"/>
        <v>0</v>
      </c>
      <c r="AF44">
        <f t="shared" si="44"/>
        <v>0</v>
      </c>
      <c r="AG44">
        <f t="shared" si="45"/>
        <v>-5.1746039119156669E-9</v>
      </c>
      <c r="AH44">
        <f t="shared" si="46"/>
        <v>-3.5424926234139332E-5</v>
      </c>
      <c r="AI44">
        <f t="shared" si="39"/>
        <v>-3.5430100838051245E-5</v>
      </c>
      <c r="AJ44">
        <f t="shared" si="47"/>
        <v>-33.501446867137986</v>
      </c>
      <c r="AK44">
        <f t="shared" si="59"/>
        <v>-21.88761348845075</v>
      </c>
      <c r="AL44">
        <f t="shared" si="40"/>
        <v>-55.389095785689577</v>
      </c>
      <c r="AN44">
        <f t="shared" si="48"/>
        <v>0</v>
      </c>
      <c r="AO44">
        <f t="shared" si="49"/>
        <v>0</v>
      </c>
      <c r="AP44">
        <f t="shared" si="50"/>
        <v>-8.0938673544240948E-11</v>
      </c>
      <c r="AQ44">
        <f t="shared" si="51"/>
        <v>-5.5409971248066984E-7</v>
      </c>
      <c r="AR44">
        <f t="shared" si="52"/>
        <v>-5.5418065115421403E-7</v>
      </c>
      <c r="AS44">
        <f t="shared" si="53"/>
        <v>-0.52401357039039143</v>
      </c>
      <c r="AT44">
        <f t="shared" si="54"/>
        <v>-0.34235555666876172</v>
      </c>
      <c r="AU44">
        <f t="shared" si="55"/>
        <v>-0.86636968123980429</v>
      </c>
      <c r="AW44">
        <v>41</v>
      </c>
      <c r="AX44">
        <f>IF(Z44&gt;0, (R44*SUMPRODUCT(K44:$K$98, X44:$X$98)-K44*$AZ$3)/Z44, 0)</f>
        <v>-1348792828288.4846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0.76992945700000004</v>
      </c>
      <c r="Q45" s="5">
        <f t="shared" si="60"/>
        <v>25</v>
      </c>
      <c r="R45">
        <f t="shared" si="41"/>
        <v>50000</v>
      </c>
      <c r="S45">
        <f t="shared" si="42"/>
        <v>-5472242204129.751</v>
      </c>
      <c r="U45">
        <f t="shared" si="57"/>
        <v>0.76992945700000004</v>
      </c>
      <c r="V45">
        <f t="shared" si="58"/>
        <v>0.01</v>
      </c>
      <c r="W45">
        <f t="shared" si="34"/>
        <v>2.0698415647662668E-10</v>
      </c>
      <c r="X45">
        <f t="shared" si="35"/>
        <v>1.5936319920365223E-10</v>
      </c>
      <c r="Y45">
        <f t="shared" si="36"/>
        <v>2.069841564766267E-12</v>
      </c>
      <c r="Z45">
        <f t="shared" si="37"/>
        <v>4.5551115708208186E-11</v>
      </c>
      <c r="AB45">
        <f t="shared" si="38"/>
        <v>-279.17874582501554</v>
      </c>
      <c r="AC45">
        <f t="shared" si="30"/>
        <v>-249.26673782365449</v>
      </c>
      <c r="AE45">
        <f t="shared" si="43"/>
        <v>0</v>
      </c>
      <c r="AF45">
        <f t="shared" si="44"/>
        <v>0</v>
      </c>
      <c r="AG45">
        <f t="shared" si="45"/>
        <v>-1.1387778927052046E-9</v>
      </c>
      <c r="AH45">
        <f t="shared" si="46"/>
        <v>-7.9681599601826108E-6</v>
      </c>
      <c r="AI45">
        <f t="shared" si="39"/>
        <v>-7.969298738075316E-6</v>
      </c>
      <c r="AJ45">
        <f t="shared" si="47"/>
        <v>-29.912008001361045</v>
      </c>
      <c r="AK45">
        <f t="shared" si="59"/>
        <v>-19.542512207751091</v>
      </c>
      <c r="AL45">
        <f t="shared" si="40"/>
        <v>-49.454528178410875</v>
      </c>
      <c r="AN45">
        <f t="shared" si="48"/>
        <v>0</v>
      </c>
      <c r="AO45">
        <f t="shared" si="49"/>
        <v>0</v>
      </c>
      <c r="AP45">
        <f t="shared" si="50"/>
        <v>-1.5903765925518603E-11</v>
      </c>
      <c r="AQ45">
        <f t="shared" si="51"/>
        <v>-1.1128048030753161E-7</v>
      </c>
      <c r="AR45">
        <f t="shared" si="52"/>
        <v>-1.1129638407345713E-7</v>
      </c>
      <c r="AS45">
        <f t="shared" si="53"/>
        <v>-0.417740436184454</v>
      </c>
      <c r="AT45">
        <f t="shared" si="54"/>
        <v>-0.27292375601913776</v>
      </c>
      <c r="AU45">
        <f t="shared" si="55"/>
        <v>-0.69066430349997587</v>
      </c>
      <c r="AW45">
        <v>42</v>
      </c>
      <c r="AX45">
        <f>IF(Z45&gt;0, (R45*SUMPRODUCT(K45:$K$98, X45:$X$98)-K45*$AZ$3)/Z45, 0)</f>
        <v>-5472242204129.751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0.77391342299999999</v>
      </c>
      <c r="Q46" s="5">
        <f t="shared" si="60"/>
        <v>25</v>
      </c>
      <c r="R46">
        <f t="shared" si="41"/>
        <v>50000</v>
      </c>
      <c r="S46">
        <f t="shared" si="42"/>
        <v>-22610985880528.465</v>
      </c>
      <c r="U46">
        <f t="shared" si="57"/>
        <v>0.77391342299999999</v>
      </c>
      <c r="V46">
        <f t="shared" si="58"/>
        <v>0.01</v>
      </c>
      <c r="W46">
        <f t="shared" si="34"/>
        <v>4.5551115708208186E-11</v>
      </c>
      <c r="X46">
        <f t="shared" si="35"/>
        <v>3.5252619879208464E-11</v>
      </c>
      <c r="Y46">
        <f t="shared" si="36"/>
        <v>4.5551115708208191E-13</v>
      </c>
      <c r="Z46">
        <f t="shared" si="37"/>
        <v>9.8429846719176391E-12</v>
      </c>
      <c r="AB46">
        <f t="shared" si="38"/>
        <v>-249.26673782365449</v>
      </c>
      <c r="AC46">
        <f t="shared" si="30"/>
        <v>-222.55958743898785</v>
      </c>
      <c r="AE46">
        <f t="shared" si="43"/>
        <v>0</v>
      </c>
      <c r="AF46">
        <f t="shared" si="44"/>
        <v>0</v>
      </c>
      <c r="AG46">
        <f t="shared" si="45"/>
        <v>-2.4607461679794095E-10</v>
      </c>
      <c r="AH46">
        <f t="shared" si="46"/>
        <v>-1.7626309939604233E-6</v>
      </c>
      <c r="AI46">
        <f t="shared" si="39"/>
        <v>-1.7628770685772213E-6</v>
      </c>
      <c r="AJ46">
        <f t="shared" si="47"/>
        <v>-26.707150384666647</v>
      </c>
      <c r="AK46">
        <f t="shared" si="59"/>
        <v>-17.448671647655818</v>
      </c>
      <c r="AL46">
        <f t="shared" si="40"/>
        <v>-44.155823795199538</v>
      </c>
      <c r="AN46">
        <f t="shared" si="48"/>
        <v>0</v>
      </c>
      <c r="AO46">
        <f t="shared" si="49"/>
        <v>0</v>
      </c>
      <c r="AP46">
        <f t="shared" si="50"/>
        <v>-3.0683842323701355E-12</v>
      </c>
      <c r="AQ46">
        <f t="shared" si="51"/>
        <v>-2.1978817725015829E-8</v>
      </c>
      <c r="AR46">
        <f t="shared" si="52"/>
        <v>-2.19818861092482E-8</v>
      </c>
      <c r="AS46">
        <f t="shared" si="53"/>
        <v>-0.33302012291311972</v>
      </c>
      <c r="AT46">
        <f t="shared" si="54"/>
        <v>-0.21757314775555889</v>
      </c>
      <c r="AU46">
        <f t="shared" si="55"/>
        <v>-0.55059329265056478</v>
      </c>
      <c r="AW46">
        <v>43</v>
      </c>
      <c r="AX46">
        <f>IF(Z46&gt;0, (R46*SUMPRODUCT(K46:$K$98, X46:$X$98)-K46*$AZ$3)/Z46, 0)</f>
        <v>-22610985880528.465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0.77813091899999998</v>
      </c>
      <c r="Q47" s="5">
        <f t="shared" si="60"/>
        <v>25</v>
      </c>
      <c r="R47">
        <f t="shared" si="41"/>
        <v>50000</v>
      </c>
      <c r="S47">
        <f t="shared" si="42"/>
        <v>-95287052537922.156</v>
      </c>
      <c r="U47">
        <f t="shared" si="57"/>
        <v>0.77813091899999998</v>
      </c>
      <c r="V47">
        <f t="shared" si="58"/>
        <v>0.01</v>
      </c>
      <c r="W47">
        <f t="shared" si="34"/>
        <v>9.8429846719176391E-12</v>
      </c>
      <c r="X47">
        <f t="shared" si="35"/>
        <v>7.6591307084621852E-12</v>
      </c>
      <c r="Y47">
        <f t="shared" si="36"/>
        <v>9.8429846719176397E-14</v>
      </c>
      <c r="Z47">
        <f t="shared" si="37"/>
        <v>2.0854241167362776E-12</v>
      </c>
      <c r="AB47">
        <f t="shared" si="38"/>
        <v>-222.55958743898785</v>
      </c>
      <c r="AC47">
        <f t="shared" si="30"/>
        <v>-198.71391737529959</v>
      </c>
      <c r="AE47">
        <f t="shared" si="43"/>
        <v>0</v>
      </c>
      <c r="AF47">
        <f t="shared" si="44"/>
        <v>0</v>
      </c>
      <c r="AG47">
        <f t="shared" si="45"/>
        <v>-5.2135602918406939E-11</v>
      </c>
      <c r="AH47">
        <f t="shared" si="46"/>
        <v>-3.8295653542310928E-7</v>
      </c>
      <c r="AI47">
        <f t="shared" si="39"/>
        <v>-3.8300867102602766E-7</v>
      </c>
      <c r="AJ47">
        <f t="shared" si="47"/>
        <v>-23.84567006368826</v>
      </c>
      <c r="AK47">
        <f t="shared" si="59"/>
        <v>-15.579171120729152</v>
      </c>
      <c r="AL47">
        <f t="shared" si="40"/>
        <v>-39.424841567426085</v>
      </c>
      <c r="AN47">
        <f t="shared" si="48"/>
        <v>0</v>
      </c>
      <c r="AO47">
        <f t="shared" si="49"/>
        <v>0</v>
      </c>
      <c r="AP47">
        <f t="shared" si="50"/>
        <v>-5.8044263166709936E-13</v>
      </c>
      <c r="AQ47">
        <f t="shared" si="51"/>
        <v>-4.2635797188915762E-9</v>
      </c>
      <c r="AR47">
        <f t="shared" si="52"/>
        <v>-4.2641601615232438E-9</v>
      </c>
      <c r="AS47">
        <f t="shared" si="53"/>
        <v>-0.26548160394911019</v>
      </c>
      <c r="AT47">
        <f t="shared" si="54"/>
        <v>-0.1734479813853933</v>
      </c>
      <c r="AU47">
        <f t="shared" si="55"/>
        <v>-0.43892958959866363</v>
      </c>
      <c r="AW47">
        <v>44</v>
      </c>
      <c r="AX47">
        <f>IF(Z47&gt;0, (R47*SUMPRODUCT(K47:$K$98, X47:$X$98)-K47*$AZ$3)/Z47, 0)</f>
        <v>-95287052537922.156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0.78242625899999996</v>
      </c>
      <c r="Q48" s="5">
        <f t="shared" si="60"/>
        <v>25</v>
      </c>
      <c r="R48">
        <f t="shared" si="41"/>
        <v>50000</v>
      </c>
      <c r="S48">
        <f t="shared" si="42"/>
        <v>-409867476840733.38</v>
      </c>
      <c r="U48">
        <f t="shared" si="57"/>
        <v>0.78242625899999996</v>
      </c>
      <c r="V48">
        <f t="shared" si="58"/>
        <v>0.01</v>
      </c>
      <c r="W48">
        <f t="shared" si="34"/>
        <v>2.0854241167362776E-12</v>
      </c>
      <c r="X48">
        <f t="shared" si="35"/>
        <v>1.631690590086345E-12</v>
      </c>
      <c r="Y48">
        <f t="shared" si="36"/>
        <v>2.0854241167362777E-14</v>
      </c>
      <c r="Z48">
        <f t="shared" si="37"/>
        <v>4.3287928548256986E-13</v>
      </c>
      <c r="AB48">
        <f t="shared" si="38"/>
        <v>-198.71391737529959</v>
      </c>
      <c r="AC48">
        <f t="shared" si="30"/>
        <v>-177.42314051736042</v>
      </c>
      <c r="AE48">
        <f t="shared" si="43"/>
        <v>0</v>
      </c>
      <c r="AF48">
        <f t="shared" si="44"/>
        <v>0</v>
      </c>
      <c r="AG48">
        <f t="shared" si="45"/>
        <v>-1.0821982137064246E-11</v>
      </c>
      <c r="AH48">
        <f t="shared" si="46"/>
        <v>-8.1584529504317247E-8</v>
      </c>
      <c r="AI48">
        <f t="shared" si="39"/>
        <v>-8.1595351486454317E-8</v>
      </c>
      <c r="AJ48">
        <f t="shared" si="47"/>
        <v>-21.290776857939164</v>
      </c>
      <c r="AK48">
        <f t="shared" si="59"/>
        <v>-13.909974216270973</v>
      </c>
      <c r="AL48">
        <f t="shared" si="40"/>
        <v>-35.200751155805492</v>
      </c>
      <c r="AN48">
        <f t="shared" si="48"/>
        <v>0</v>
      </c>
      <c r="AO48">
        <f t="shared" si="49"/>
        <v>0</v>
      </c>
      <c r="AP48">
        <f t="shared" si="50"/>
        <v>-1.0757557900984364E-13</v>
      </c>
      <c r="AQ48">
        <f t="shared" si="51"/>
        <v>-8.1098849439179191E-10</v>
      </c>
      <c r="AR48">
        <f t="shared" si="52"/>
        <v>-8.1109606997080186E-10</v>
      </c>
      <c r="AS48">
        <f t="shared" si="53"/>
        <v>-0.21164030942334461</v>
      </c>
      <c r="AT48">
        <f t="shared" si="54"/>
        <v>-0.13827166884728176</v>
      </c>
      <c r="AU48">
        <f t="shared" si="55"/>
        <v>-0.34991197908172245</v>
      </c>
      <c r="AW48">
        <v>45</v>
      </c>
      <c r="AX48">
        <f>IF(Z48&gt;0, (R48*SUMPRODUCT(K48:$K$98, X48:$X$98)-K48*$AZ$3)/Z48, 0)</f>
        <v>-409867476840733.38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0.78691510499999995</v>
      </c>
      <c r="Q49" s="5">
        <f t="shared" si="60"/>
        <v>25</v>
      </c>
      <c r="R49">
        <f t="shared" si="41"/>
        <v>50000</v>
      </c>
      <c r="S49">
        <f t="shared" si="42"/>
        <v>-1801971063991294.5</v>
      </c>
      <c r="U49">
        <f t="shared" si="57"/>
        <v>0.78691510499999995</v>
      </c>
      <c r="V49">
        <f t="shared" si="58"/>
        <v>0.01</v>
      </c>
      <c r="W49">
        <f t="shared" si="34"/>
        <v>4.3287928548256986E-13</v>
      </c>
      <c r="X49">
        <f t="shared" si="35"/>
        <v>3.4063924838784142E-13</v>
      </c>
      <c r="Y49">
        <f t="shared" si="36"/>
        <v>4.328792854825699E-15</v>
      </c>
      <c r="Z49">
        <f t="shared" si="37"/>
        <v>8.7911244239902741E-14</v>
      </c>
      <c r="AB49">
        <f t="shared" si="38"/>
        <v>-177.42314051736042</v>
      </c>
      <c r="AC49">
        <f t="shared" si="30"/>
        <v>-158.4135183197761</v>
      </c>
      <c r="AE49">
        <f t="shared" si="43"/>
        <v>0</v>
      </c>
      <c r="AF49">
        <f t="shared" si="44"/>
        <v>0</v>
      </c>
      <c r="AG49">
        <f t="shared" si="45"/>
        <v>-2.1977811059975685E-12</v>
      </c>
      <c r="AH49">
        <f t="shared" si="46"/>
        <v>-1.7031962419392069E-8</v>
      </c>
      <c r="AI49">
        <f t="shared" si="39"/>
        <v>-1.7034160200498066E-8</v>
      </c>
      <c r="AJ49">
        <f t="shared" si="47"/>
        <v>-19.009622197584321</v>
      </c>
      <c r="AK49">
        <f t="shared" si="59"/>
        <v>-12.419619836215231</v>
      </c>
      <c r="AL49">
        <f t="shared" si="40"/>
        <v>-31.429242050833714</v>
      </c>
      <c r="AN49">
        <f t="shared" si="48"/>
        <v>0</v>
      </c>
      <c r="AO49">
        <f t="shared" si="49"/>
        <v>0</v>
      </c>
      <c r="AP49">
        <f t="shared" si="50"/>
        <v>-1.9506227828373485E-14</v>
      </c>
      <c r="AQ49">
        <f t="shared" si="51"/>
        <v>-1.5116580009279802E-10</v>
      </c>
      <c r="AR49">
        <f t="shared" si="52"/>
        <v>-1.5118530632062639E-10</v>
      </c>
      <c r="AS49">
        <f t="shared" si="53"/>
        <v>-0.16871835894188264</v>
      </c>
      <c r="AT49">
        <f t="shared" si="54"/>
        <v>-0.11022932784611394</v>
      </c>
      <c r="AU49">
        <f t="shared" si="55"/>
        <v>-0.27894768693918193</v>
      </c>
      <c r="AW49">
        <v>46</v>
      </c>
      <c r="AX49">
        <f>IF(Z49&gt;0, (R49*SUMPRODUCT(K49:$K$98, X49:$X$98)-K49*$AZ$3)/Z49, 0)</f>
        <v>-1801971063991294.5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0.79143424399999995</v>
      </c>
      <c r="Q50" s="5">
        <f t="shared" si="60"/>
        <v>25</v>
      </c>
      <c r="R50">
        <f t="shared" si="41"/>
        <v>50000</v>
      </c>
      <c r="S50">
        <f t="shared" si="42"/>
        <v>-8102619344435232</v>
      </c>
      <c r="U50">
        <f t="shared" si="57"/>
        <v>0.79143424399999995</v>
      </c>
      <c r="V50">
        <f t="shared" si="58"/>
        <v>0.01</v>
      </c>
      <c r="W50">
        <f t="shared" si="34"/>
        <v>8.7911244239902741E-14</v>
      </c>
      <c r="X50">
        <f t="shared" si="35"/>
        <v>6.9575969124106771E-14</v>
      </c>
      <c r="Y50">
        <f t="shared" si="36"/>
        <v>8.7911244239902744E-16</v>
      </c>
      <c r="Z50">
        <f t="shared" si="37"/>
        <v>1.7456162673396943E-14</v>
      </c>
      <c r="AB50">
        <f t="shared" si="38"/>
        <v>-158.4135183197761</v>
      </c>
      <c r="AC50">
        <f t="shared" si="30"/>
        <v>-141.4406413570743</v>
      </c>
      <c r="AE50">
        <f t="shared" si="43"/>
        <v>0</v>
      </c>
      <c r="AF50">
        <f t="shared" si="44"/>
        <v>0</v>
      </c>
      <c r="AG50">
        <f t="shared" si="45"/>
        <v>-4.3640406683492357E-13</v>
      </c>
      <c r="AH50">
        <f t="shared" si="46"/>
        <v>-3.4787984562053385E-9</v>
      </c>
      <c r="AI50">
        <f t="shared" si="39"/>
        <v>-3.4792348602721734E-9</v>
      </c>
      <c r="AJ50">
        <f t="shared" si="47"/>
        <v>-16.972876962701804</v>
      </c>
      <c r="AK50">
        <f t="shared" si="59"/>
        <v>-11.088946282384327</v>
      </c>
      <c r="AL50">
        <f t="shared" si="40"/>
        <v>-28.061823248565368</v>
      </c>
      <c r="AN50">
        <f t="shared" si="48"/>
        <v>0</v>
      </c>
      <c r="AO50">
        <f t="shared" si="49"/>
        <v>0</v>
      </c>
      <c r="AP50">
        <f t="shared" si="50"/>
        <v>-3.45827578165109E-15</v>
      </c>
      <c r="AQ50">
        <f t="shared" si="51"/>
        <v>-2.7567672633286655E-11</v>
      </c>
      <c r="AR50">
        <f t="shared" si="52"/>
        <v>-2.7571130909068305E-11</v>
      </c>
      <c r="AS50">
        <f t="shared" si="53"/>
        <v>-0.13450124278346459</v>
      </c>
      <c r="AT50">
        <f t="shared" si="54"/>
        <v>-8.7874145285876906E-2</v>
      </c>
      <c r="AU50">
        <f t="shared" si="55"/>
        <v>-0.22237538809691265</v>
      </c>
      <c r="AW50">
        <v>47</v>
      </c>
      <c r="AX50">
        <f>IF(Z50&gt;0, (R50*SUMPRODUCT(K50:$K$98, X50:$X$98)-K50*$AZ$3)/Z50, 0)</f>
        <v>-8102619344435232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0.79587939600000002</v>
      </c>
      <c r="Q51" s="5">
        <f t="shared" si="60"/>
        <v>25</v>
      </c>
      <c r="R51">
        <f t="shared" si="41"/>
        <v>50000</v>
      </c>
      <c r="S51">
        <f t="shared" si="42"/>
        <v>-3.7267973664108488E+16</v>
      </c>
      <c r="U51">
        <f t="shared" si="57"/>
        <v>0.79587939600000002</v>
      </c>
      <c r="V51">
        <f t="shared" si="58"/>
        <v>0.01</v>
      </c>
      <c r="W51">
        <f t="shared" si="34"/>
        <v>1.7456162673396943E-14</v>
      </c>
      <c r="X51">
        <f t="shared" si="35"/>
        <v>1.3893000204980905E-14</v>
      </c>
      <c r="Y51">
        <f t="shared" si="36"/>
        <v>1.7456162673396944E-16</v>
      </c>
      <c r="Z51">
        <f t="shared" si="37"/>
        <v>3.3886008416820685E-15</v>
      </c>
      <c r="AB51">
        <f t="shared" si="38"/>
        <v>-141.4406413570743</v>
      </c>
      <c r="AC51">
        <f t="shared" si="30"/>
        <v>-126.28628692598319</v>
      </c>
      <c r="AE51">
        <f t="shared" si="43"/>
        <v>0</v>
      </c>
      <c r="AF51">
        <f t="shared" si="44"/>
        <v>0</v>
      </c>
      <c r="AG51">
        <f t="shared" si="45"/>
        <v>-8.4715021042051712E-14</v>
      </c>
      <c r="AH51">
        <f t="shared" si="46"/>
        <v>-6.9465001024904528E-10</v>
      </c>
      <c r="AI51">
        <f t="shared" si="39"/>
        <v>-6.9473472527008729E-10</v>
      </c>
      <c r="AJ51">
        <f t="shared" si="47"/>
        <v>-15.154354431091107</v>
      </c>
      <c r="AK51">
        <f t="shared" si="59"/>
        <v>-9.9008448949952026</v>
      </c>
      <c r="AL51">
        <f t="shared" si="40"/>
        <v>-25.055199326781043</v>
      </c>
      <c r="AN51">
        <f t="shared" si="48"/>
        <v>0</v>
      </c>
      <c r="AO51">
        <f t="shared" si="49"/>
        <v>0</v>
      </c>
      <c r="AP51">
        <f t="shared" si="50"/>
        <v>-5.9939516386846563E-16</v>
      </c>
      <c r="AQ51">
        <f t="shared" si="51"/>
        <v>-4.9149472148248175E-12</v>
      </c>
      <c r="AR51">
        <f t="shared" si="52"/>
        <v>-4.9155466099886854E-12</v>
      </c>
      <c r="AS51">
        <f t="shared" si="53"/>
        <v>-0.10722356727074091</v>
      </c>
      <c r="AT51">
        <f t="shared" si="54"/>
        <v>-7.005273061699499E-2</v>
      </c>
      <c r="AU51">
        <f t="shared" si="55"/>
        <v>-0.17727629789265145</v>
      </c>
      <c r="AW51">
        <v>48</v>
      </c>
      <c r="AX51">
        <f>IF(Z51&gt;0, (R51*SUMPRODUCT(K51:$K$98, X51:$X$98)-K51*$AZ$3)/Z51, 0)</f>
        <v>-3.7267973664108488E+16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0.80043084799999997</v>
      </c>
      <c r="Q52" s="5">
        <f t="shared" si="60"/>
        <v>25</v>
      </c>
      <c r="R52">
        <f t="shared" si="41"/>
        <v>50000</v>
      </c>
      <c r="S52">
        <f t="shared" si="42"/>
        <v>-1.7552948955435747E+17</v>
      </c>
      <c r="U52">
        <f t="shared" si="57"/>
        <v>0.80043084799999997</v>
      </c>
      <c r="V52">
        <f t="shared" si="58"/>
        <v>0.01</v>
      </c>
      <c r="W52">
        <f t="shared" si="34"/>
        <v>3.3886008416820685E-15</v>
      </c>
      <c r="X52">
        <f t="shared" si="35"/>
        <v>2.7123406452410918E-15</v>
      </c>
      <c r="Y52">
        <f t="shared" si="36"/>
        <v>3.3886008416820688E-17</v>
      </c>
      <c r="Z52">
        <f t="shared" si="37"/>
        <v>6.4237418802415602E-16</v>
      </c>
      <c r="AB52">
        <f t="shared" si="38"/>
        <v>-126.28628692598319</v>
      </c>
      <c r="AC52">
        <f t="shared" si="30"/>
        <v>-112.75561332677496</v>
      </c>
      <c r="AE52">
        <f t="shared" si="43"/>
        <v>0</v>
      </c>
      <c r="AF52">
        <f t="shared" si="44"/>
        <v>0</v>
      </c>
      <c r="AG52">
        <f t="shared" si="45"/>
        <v>-1.6059354700603901E-14</v>
      </c>
      <c r="AH52">
        <f t="shared" si="46"/>
        <v>-1.3561703226205458E-10</v>
      </c>
      <c r="AI52">
        <f t="shared" si="39"/>
        <v>-1.3563309161675518E-10</v>
      </c>
      <c r="AJ52">
        <f t="shared" si="47"/>
        <v>-13.530673599208228</v>
      </c>
      <c r="AK52">
        <f t="shared" si="59"/>
        <v>-8.8400400848188241</v>
      </c>
      <c r="AL52">
        <f t="shared" si="40"/>
        <v>-22.370713684162688</v>
      </c>
      <c r="AN52">
        <f t="shared" si="48"/>
        <v>0</v>
      </c>
      <c r="AO52">
        <f t="shared" si="49"/>
        <v>0</v>
      </c>
      <c r="AP52">
        <f t="shared" si="50"/>
        <v>-1.0145252939950542E-16</v>
      </c>
      <c r="AQ52">
        <f t="shared" si="51"/>
        <v>-8.567399630398837E-13</v>
      </c>
      <c r="AR52">
        <f t="shared" si="52"/>
        <v>-8.5684141556928317E-13</v>
      </c>
      <c r="AS52">
        <f t="shared" si="53"/>
        <v>-8.5477971357539317E-2</v>
      </c>
      <c r="AT52">
        <f t="shared" si="54"/>
        <v>-5.5845607953609933E-2</v>
      </c>
      <c r="AU52">
        <f t="shared" si="55"/>
        <v>-0.14132357931200612</v>
      </c>
      <c r="AW52">
        <v>49</v>
      </c>
      <c r="AX52">
        <f>IF(Z52&gt;0, (R52*SUMPRODUCT(K52:$K$98, X52:$X$98)-K52*$AZ$3)/Z52, 0)</f>
        <v>-1.7552948955435747E+17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0.80506197899999998</v>
      </c>
      <c r="Q53" s="5">
        <f t="shared" si="60"/>
        <v>25</v>
      </c>
      <c r="R53">
        <f t="shared" si="41"/>
        <v>50000</v>
      </c>
      <c r="S53">
        <f t="shared" si="42"/>
        <v>-8.4743395480952781E+17</v>
      </c>
      <c r="U53">
        <f t="shared" si="57"/>
        <v>0.80506197899999998</v>
      </c>
      <c r="V53">
        <f t="shared" si="58"/>
        <v>0.01</v>
      </c>
      <c r="W53">
        <f t="shared" si="34"/>
        <v>6.4237418802415602E-16</v>
      </c>
      <c r="X53">
        <f t="shared" si="35"/>
        <v>5.1715103506924517E-16</v>
      </c>
      <c r="Y53">
        <f t="shared" si="36"/>
        <v>6.4237418802415602E-18</v>
      </c>
      <c r="Z53">
        <f t="shared" si="37"/>
        <v>1.1879941107466929E-16</v>
      </c>
      <c r="AB53">
        <f t="shared" si="38"/>
        <v>-112.75561332677496</v>
      </c>
      <c r="AC53">
        <f t="shared" si="30"/>
        <v>-100.67465475604982</v>
      </c>
      <c r="AE53">
        <f t="shared" si="43"/>
        <v>0</v>
      </c>
      <c r="AF53">
        <f t="shared" si="44"/>
        <v>0</v>
      </c>
      <c r="AG53">
        <f t="shared" si="45"/>
        <v>-2.9699852768667321E-15</v>
      </c>
      <c r="AH53">
        <f t="shared" si="46"/>
        <v>-2.5857551753462257E-11</v>
      </c>
      <c r="AI53">
        <f t="shared" si="39"/>
        <v>-2.5860521738739123E-11</v>
      </c>
      <c r="AJ53">
        <f t="shared" si="47"/>
        <v>-12.080958570725144</v>
      </c>
      <c r="AK53">
        <f t="shared" si="59"/>
        <v>-7.8928929328742479</v>
      </c>
      <c r="AL53">
        <f t="shared" si="40"/>
        <v>-19.973851503625252</v>
      </c>
      <c r="AN53">
        <f t="shared" si="48"/>
        <v>0</v>
      </c>
      <c r="AO53">
        <f t="shared" si="49"/>
        <v>0</v>
      </c>
      <c r="AP53">
        <f t="shared" si="50"/>
        <v>-1.6752169654097184E-17</v>
      </c>
      <c r="AQ53">
        <f t="shared" si="51"/>
        <v>-1.4584923945164556E-13</v>
      </c>
      <c r="AR53">
        <f t="shared" si="52"/>
        <v>-1.4586599162129966E-13</v>
      </c>
      <c r="AS53">
        <f t="shared" si="53"/>
        <v>-6.8142515431731637E-2</v>
      </c>
      <c r="AT53">
        <f t="shared" si="54"/>
        <v>-4.4519776748734086E-2</v>
      </c>
      <c r="AU53">
        <f t="shared" si="55"/>
        <v>-0.11266229218061158</v>
      </c>
      <c r="AW53">
        <v>50</v>
      </c>
      <c r="AX53">
        <f>IF(Z53&gt;0, (R53*SUMPRODUCT(K53:$K$98, X53:$X$98)-K53*$AZ$3)/Z53, 0)</f>
        <v>-8.4743395480952781E+17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0.80974286299999998</v>
      </c>
      <c r="Q54" s="5">
        <f t="shared" si="60"/>
        <v>25</v>
      </c>
      <c r="R54">
        <f t="shared" si="41"/>
        <v>50000</v>
      </c>
      <c r="S54">
        <f t="shared" si="42"/>
        <v>-4.1975450861142042E+18</v>
      </c>
      <c r="U54">
        <f t="shared" si="57"/>
        <v>0.80974286299999998</v>
      </c>
      <c r="V54">
        <f t="shared" si="58"/>
        <v>0.01</v>
      </c>
      <c r="W54">
        <f t="shared" si="34"/>
        <v>1.1879941107466929E-16</v>
      </c>
      <c r="X54">
        <f t="shared" si="35"/>
        <v>9.6196975246316609E-17</v>
      </c>
      <c r="Y54">
        <f t="shared" si="36"/>
        <v>1.187994110746693E-18</v>
      </c>
      <c r="Z54">
        <f t="shared" si="37"/>
        <v>2.1414441717605986E-17</v>
      </c>
      <c r="AB54">
        <f t="shared" si="38"/>
        <v>-100.67465475604982</v>
      </c>
      <c r="AC54">
        <f t="shared" si="30"/>
        <v>-89.888084603616022</v>
      </c>
      <c r="AE54">
        <f t="shared" si="43"/>
        <v>0</v>
      </c>
      <c r="AF54">
        <f t="shared" si="44"/>
        <v>0</v>
      </c>
      <c r="AG54">
        <f t="shared" si="45"/>
        <v>-5.3536104294014967E-16</v>
      </c>
      <c r="AH54">
        <f t="shared" si="46"/>
        <v>-4.8098487623158306E-12</v>
      </c>
      <c r="AI54">
        <f t="shared" si="39"/>
        <v>-4.8103841233587706E-12</v>
      </c>
      <c r="AJ54">
        <f t="shared" si="47"/>
        <v>-10.786570152433796</v>
      </c>
      <c r="AK54">
        <f t="shared" si="59"/>
        <v>-7.0472258329234876</v>
      </c>
      <c r="AL54">
        <f t="shared" si="40"/>
        <v>-17.833795985362094</v>
      </c>
      <c r="AN54">
        <f t="shared" si="48"/>
        <v>0</v>
      </c>
      <c r="AO54">
        <f t="shared" si="49"/>
        <v>0</v>
      </c>
      <c r="AP54">
        <f t="shared" si="50"/>
        <v>-2.6961590539159284E-18</v>
      </c>
      <c r="AQ54">
        <f t="shared" si="51"/>
        <v>-2.4223124673518522E-14</v>
      </c>
      <c r="AR54">
        <f t="shared" si="52"/>
        <v>-2.4225820832572439E-14</v>
      </c>
      <c r="AS54">
        <f t="shared" si="53"/>
        <v>-5.4322796103105572E-2</v>
      </c>
      <c r="AT54">
        <f t="shared" si="54"/>
        <v>-3.5490893454029344E-2</v>
      </c>
      <c r="AU54">
        <f t="shared" si="55"/>
        <v>-8.981368955715914E-2</v>
      </c>
      <c r="AW54">
        <v>51</v>
      </c>
      <c r="AX54">
        <f>IF(Z54&gt;0, (R54*SUMPRODUCT(K54:$K$98, X54:$X$98)-K54*$AZ$3)/Z54, 0)</f>
        <v>-4.1975450861142042E+18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0.814443943</v>
      </c>
      <c r="Q55" s="5">
        <f t="shared" si="60"/>
        <v>25</v>
      </c>
      <c r="R55">
        <f t="shared" si="41"/>
        <v>50000</v>
      </c>
      <c r="S55">
        <f t="shared" si="42"/>
        <v>-2.1348213081602593E+19</v>
      </c>
      <c r="U55">
        <f t="shared" si="57"/>
        <v>0.814443943</v>
      </c>
      <c r="V55">
        <f t="shared" si="58"/>
        <v>0.01</v>
      </c>
      <c r="W55">
        <f t="shared" si="34"/>
        <v>2.1414441717605986E-17</v>
      </c>
      <c r="X55">
        <f t="shared" si="35"/>
        <v>1.7440862349630713E-17</v>
      </c>
      <c r="Y55">
        <f t="shared" si="36"/>
        <v>2.1414441717605987E-19</v>
      </c>
      <c r="Z55">
        <f t="shared" si="37"/>
        <v>3.759434950799213E-18</v>
      </c>
      <c r="AB55">
        <f t="shared" si="38"/>
        <v>-89.888084603616022</v>
      </c>
      <c r="AC55">
        <f t="shared" si="30"/>
        <v>-80.257218396085761</v>
      </c>
      <c r="AE55">
        <f t="shared" si="43"/>
        <v>0</v>
      </c>
      <c r="AF55">
        <f t="shared" si="44"/>
        <v>0</v>
      </c>
      <c r="AG55">
        <f t="shared" si="45"/>
        <v>-9.3985873769980321E-17</v>
      </c>
      <c r="AH55">
        <f t="shared" si="46"/>
        <v>-8.7204311748153567E-13</v>
      </c>
      <c r="AI55">
        <f t="shared" si="39"/>
        <v>-8.7213710335530568E-13</v>
      </c>
      <c r="AJ55">
        <f t="shared" si="47"/>
        <v>-9.6308662075302607</v>
      </c>
      <c r="AK55">
        <f t="shared" si="59"/>
        <v>-6.2921659222531225</v>
      </c>
      <c r="AL55">
        <f t="shared" si="40"/>
        <v>-15.923032129784255</v>
      </c>
      <c r="AN55">
        <f t="shared" si="48"/>
        <v>0</v>
      </c>
      <c r="AO55">
        <f t="shared" si="49"/>
        <v>0</v>
      </c>
      <c r="AP55">
        <f t="shared" si="50"/>
        <v>-4.2261343977708086E-19</v>
      </c>
      <c r="AQ55">
        <f t="shared" si="51"/>
        <v>-3.9211971621900684E-15</v>
      </c>
      <c r="AR55">
        <f t="shared" si="52"/>
        <v>-3.9216197756298455E-15</v>
      </c>
      <c r="AS55">
        <f t="shared" si="53"/>
        <v>-4.3305800464848568E-2</v>
      </c>
      <c r="AT55">
        <f t="shared" si="54"/>
        <v>-2.8293122970367818E-2</v>
      </c>
      <c r="AU55">
        <f t="shared" si="55"/>
        <v>-7.1598923435220313E-2</v>
      </c>
      <c r="AW55">
        <v>52</v>
      </c>
      <c r="AX55">
        <f>IF(Z55&gt;0, (R55*SUMPRODUCT(K55:$K$98, X55:$X$98)-K55*$AZ$3)/Z55, 0)</f>
        <v>-2.1348213081602593E+19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0.81916999199999996</v>
      </c>
      <c r="Q56" s="5">
        <f t="shared" si="60"/>
        <v>25</v>
      </c>
      <c r="R56">
        <f t="shared" si="41"/>
        <v>50000</v>
      </c>
      <c r="S56">
        <f t="shared" si="42"/>
        <v>-1.1157819846935305E+20</v>
      </c>
      <c r="U56">
        <f t="shared" si="57"/>
        <v>0.81916999199999996</v>
      </c>
      <c r="V56">
        <f t="shared" si="58"/>
        <v>0.01</v>
      </c>
      <c r="W56">
        <f t="shared" si="34"/>
        <v>3.759434950799213E-18</v>
      </c>
      <c r="X56">
        <f t="shared" si="35"/>
        <v>3.0796162985707117E-18</v>
      </c>
      <c r="Y56">
        <f t="shared" si="36"/>
        <v>3.7594349507992129E-20</v>
      </c>
      <c r="Z56">
        <f t="shared" si="37"/>
        <v>6.4222430272050919E-19</v>
      </c>
      <c r="AB56">
        <f t="shared" si="38"/>
        <v>-80.257218396085761</v>
      </c>
      <c r="AC56">
        <f t="shared" si="30"/>
        <v>-71.658230710790846</v>
      </c>
      <c r="AE56">
        <f t="shared" si="43"/>
        <v>0</v>
      </c>
      <c r="AF56">
        <f t="shared" si="44"/>
        <v>0</v>
      </c>
      <c r="AG56">
        <f t="shared" si="45"/>
        <v>-1.6055607568012729E-17</v>
      </c>
      <c r="AH56">
        <f t="shared" si="46"/>
        <v>-1.5398081492853559E-13</v>
      </c>
      <c r="AI56">
        <f t="shared" si="39"/>
        <v>-1.5399687053610361E-13</v>
      </c>
      <c r="AJ56">
        <f t="shared" si="47"/>
        <v>-8.5989876852949152</v>
      </c>
      <c r="AK56">
        <f t="shared" si="59"/>
        <v>-5.618005287726004</v>
      </c>
      <c r="AL56">
        <f t="shared" si="40"/>
        <v>-14.216992973021075</v>
      </c>
      <c r="AN56">
        <f t="shared" si="48"/>
        <v>0</v>
      </c>
      <c r="AO56">
        <f t="shared" si="49"/>
        <v>0</v>
      </c>
      <c r="AP56">
        <f t="shared" si="50"/>
        <v>-6.4459872587523436E-20</v>
      </c>
      <c r="AQ56">
        <f t="shared" si="51"/>
        <v>-6.1820044300229257E-16</v>
      </c>
      <c r="AR56">
        <f t="shared" si="52"/>
        <v>-6.1826490287488013E-16</v>
      </c>
      <c r="AS56">
        <f t="shared" si="53"/>
        <v>-3.4523118993023572E-2</v>
      </c>
      <c r="AT56">
        <f t="shared" si="54"/>
        <v>-2.2555104408775371E-2</v>
      </c>
      <c r="AU56">
        <f t="shared" si="55"/>
        <v>-5.707822340179957E-2</v>
      </c>
      <c r="AW56">
        <v>53</v>
      </c>
      <c r="AX56">
        <f>IF(Z56&gt;0, (R56*SUMPRODUCT(K56:$K$98, X56:$X$98)-K56*$AZ$3)/Z56, 0)</f>
        <v>-1.1157819846935305E+20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0.82392963799999996</v>
      </c>
      <c r="Q57" s="5">
        <f t="shared" si="60"/>
        <v>25</v>
      </c>
      <c r="R57">
        <f t="shared" si="41"/>
        <v>50000</v>
      </c>
      <c r="S57">
        <f t="shared" si="42"/>
        <v>-5.9988664016095635E+20</v>
      </c>
      <c r="U57">
        <f t="shared" si="57"/>
        <v>0.82392963799999996</v>
      </c>
      <c r="V57">
        <f t="shared" si="58"/>
        <v>0.01</v>
      </c>
      <c r="W57">
        <f t="shared" si="34"/>
        <v>6.4222430272050919E-19</v>
      </c>
      <c r="X57">
        <f t="shared" si="35"/>
        <v>5.2914763725531152E-19</v>
      </c>
      <c r="Y57">
        <f t="shared" si="36"/>
        <v>6.4222430272050917E-21</v>
      </c>
      <c r="Z57">
        <f t="shared" si="37"/>
        <v>1.0665442243799258E-19</v>
      </c>
      <c r="AB57">
        <f t="shared" si="38"/>
        <v>-71.658230710790846</v>
      </c>
      <c r="AC57">
        <f t="shared" si="30"/>
        <v>-63.980563134634686</v>
      </c>
      <c r="AE57">
        <f t="shared" si="43"/>
        <v>0</v>
      </c>
      <c r="AF57">
        <f t="shared" si="44"/>
        <v>0</v>
      </c>
      <c r="AG57">
        <f t="shared" si="45"/>
        <v>-2.6663605609498144E-18</v>
      </c>
      <c r="AH57">
        <f t="shared" si="46"/>
        <v>-2.6457381862765576E-14</v>
      </c>
      <c r="AI57">
        <f t="shared" si="39"/>
        <v>-2.6460048223326525E-14</v>
      </c>
      <c r="AJ57">
        <f t="shared" si="47"/>
        <v>-7.6776675761561606</v>
      </c>
      <c r="AK57">
        <f t="shared" si="59"/>
        <v>-5.0160761497553601</v>
      </c>
      <c r="AL57">
        <f t="shared" si="40"/>
        <v>-12.693743725911547</v>
      </c>
      <c r="AN57">
        <f t="shared" si="48"/>
        <v>0</v>
      </c>
      <c r="AO57">
        <f t="shared" si="49"/>
        <v>0</v>
      </c>
      <c r="AP57">
        <f t="shared" si="50"/>
        <v>-9.5579235491820499E-21</v>
      </c>
      <c r="AQ57">
        <f t="shared" si="51"/>
        <v>-9.4839999083150534E-17</v>
      </c>
      <c r="AR57">
        <f t="shared" si="52"/>
        <v>-9.4849557006699708E-17</v>
      </c>
      <c r="AS57">
        <f t="shared" si="53"/>
        <v>-2.7521619095203689E-2</v>
      </c>
      <c r="AT57">
        <f t="shared" si="54"/>
        <v>-1.7980791142199751E-2</v>
      </c>
      <c r="AU57">
        <f t="shared" si="55"/>
        <v>-4.5502410237403534E-2</v>
      </c>
      <c r="AW57">
        <v>54</v>
      </c>
      <c r="AX57">
        <f>IF(Z57&gt;0, (R57*SUMPRODUCT(K57:$K$98, X57:$X$98)-K57*$AZ$3)/Z57, 0)</f>
        <v>-5.9988664016095635E+20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0.82869589300000002</v>
      </c>
      <c r="Q58" s="5">
        <f t="shared" si="60"/>
        <v>25</v>
      </c>
      <c r="R58">
        <f t="shared" si="41"/>
        <v>50000</v>
      </c>
      <c r="S58">
        <f t="shared" si="42"/>
        <v>-3.3205172610532623E+21</v>
      </c>
      <c r="U58">
        <f t="shared" si="57"/>
        <v>0.82869589300000002</v>
      </c>
      <c r="V58">
        <f t="shared" si="58"/>
        <v>0.01</v>
      </c>
      <c r="W58">
        <f t="shared" si="34"/>
        <v>1.0665442243799258E-19</v>
      </c>
      <c r="X58">
        <f t="shared" si="35"/>
        <v>8.8384081844651497E-20</v>
      </c>
      <c r="Y58">
        <f t="shared" si="36"/>
        <v>1.0665442243799259E-21</v>
      </c>
      <c r="Z58">
        <f t="shared" si="37"/>
        <v>1.7203796368961157E-20</v>
      </c>
      <c r="AB58">
        <f t="shared" si="38"/>
        <v>-63.980563134634686</v>
      </c>
      <c r="AC58">
        <f t="shared" si="30"/>
        <v>-57.125502798780964</v>
      </c>
      <c r="AE58">
        <f t="shared" si="43"/>
        <v>0</v>
      </c>
      <c r="AF58">
        <f t="shared" si="44"/>
        <v>0</v>
      </c>
      <c r="AG58">
        <f t="shared" si="45"/>
        <v>-4.3009490922402893E-19</v>
      </c>
      <c r="AH58">
        <f t="shared" si="46"/>
        <v>-4.4192040922325747E-15</v>
      </c>
      <c r="AI58">
        <f t="shared" si="39"/>
        <v>-4.4196341871417988E-15</v>
      </c>
      <c r="AJ58">
        <f t="shared" si="47"/>
        <v>-6.8550603358537217</v>
      </c>
      <c r="AK58">
        <f t="shared" si="59"/>
        <v>-4.4786394194244288</v>
      </c>
      <c r="AL58">
        <f t="shared" si="40"/>
        <v>-11.333699755278154</v>
      </c>
      <c r="AN58">
        <f t="shared" si="48"/>
        <v>0</v>
      </c>
      <c r="AO58">
        <f t="shared" si="49"/>
        <v>0</v>
      </c>
      <c r="AP58">
        <f t="shared" si="50"/>
        <v>-1.376546716852751E-21</v>
      </c>
      <c r="AQ58">
        <f t="shared" si="51"/>
        <v>-1.4143949983598476E-17</v>
      </c>
      <c r="AR58">
        <f t="shared" si="52"/>
        <v>-1.4145326530315331E-17</v>
      </c>
      <c r="AS58">
        <f t="shared" si="53"/>
        <v>-2.1940066242987655E-2</v>
      </c>
      <c r="AT58">
        <f t="shared" si="54"/>
        <v>-1.433417661208526E-2</v>
      </c>
      <c r="AU58">
        <f t="shared" si="55"/>
        <v>-3.6274242855072927E-2</v>
      </c>
      <c r="AW58">
        <v>55</v>
      </c>
      <c r="AX58">
        <f>IF(Z58&gt;0, (R58*SUMPRODUCT(K58:$K$98, X58:$X$98)-K58*$AZ$3)/Z58, 0)</f>
        <v>-3.3205172610532623E+21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0.83344103599999997</v>
      </c>
      <c r="Q59" s="5">
        <f t="shared" si="60"/>
        <v>25</v>
      </c>
      <c r="R59">
        <f t="shared" si="41"/>
        <v>50000</v>
      </c>
      <c r="S59">
        <f t="shared" si="42"/>
        <v>-1.8936939021337943E+22</v>
      </c>
      <c r="U59">
        <f t="shared" si="57"/>
        <v>0.83344103599999997</v>
      </c>
      <c r="V59">
        <f t="shared" si="58"/>
        <v>0.01</v>
      </c>
      <c r="W59">
        <f t="shared" si="34"/>
        <v>1.7203796368961157E-20</v>
      </c>
      <c r="X59">
        <f t="shared" si="35"/>
        <v>1.4338349868880026E-20</v>
      </c>
      <c r="Y59">
        <f t="shared" si="36"/>
        <v>1.7203796368961158E-22</v>
      </c>
      <c r="Z59">
        <f t="shared" si="37"/>
        <v>2.6934085363915198E-21</v>
      </c>
      <c r="AB59">
        <f t="shared" si="38"/>
        <v>-57.125502798780964</v>
      </c>
      <c r="AC59">
        <f t="shared" si="30"/>
        <v>-51.004913213197291</v>
      </c>
      <c r="AE59">
        <f t="shared" si="43"/>
        <v>0</v>
      </c>
      <c r="AF59">
        <f t="shared" si="44"/>
        <v>0</v>
      </c>
      <c r="AG59">
        <f t="shared" si="45"/>
        <v>-6.7335213409787989E-20</v>
      </c>
      <c r="AH59">
        <f t="shared" si="46"/>
        <v>-7.1691749344400133E-16</v>
      </c>
      <c r="AI59">
        <f t="shared" si="39"/>
        <v>-7.1698482865741109E-16</v>
      </c>
      <c r="AJ59">
        <f t="shared" si="47"/>
        <v>-6.1205895855836729</v>
      </c>
      <c r="AK59">
        <f t="shared" si="59"/>
        <v>-3.9987851959146679</v>
      </c>
      <c r="AL59">
        <f t="shared" si="40"/>
        <v>-10.119374781498342</v>
      </c>
      <c r="AN59">
        <f t="shared" si="48"/>
        <v>0</v>
      </c>
      <c r="AO59">
        <f t="shared" si="49"/>
        <v>0</v>
      </c>
      <c r="AP59">
        <f t="shared" si="50"/>
        <v>-1.924202927572035E-22</v>
      </c>
      <c r="AQ59">
        <f t="shared" si="51"/>
        <v>-2.0486973603502776E-18</v>
      </c>
      <c r="AR59">
        <f t="shared" si="52"/>
        <v>-2.0488897806430345E-18</v>
      </c>
      <c r="AS59">
        <f t="shared" si="53"/>
        <v>-1.7490486481973554E-2</v>
      </c>
      <c r="AT59">
        <f t="shared" si="54"/>
        <v>-1.1427117834889394E-2</v>
      </c>
      <c r="AU59">
        <f t="shared" si="55"/>
        <v>-2.8917604316862952E-2</v>
      </c>
      <c r="AW59">
        <v>56</v>
      </c>
      <c r="AX59">
        <f>IF(Z59&gt;0, (R59*SUMPRODUCT(K59:$K$98, X59:$X$98)-K59*$AZ$3)/Z59, 0)</f>
        <v>-1.8936939021337943E+22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0.83895010800000003</v>
      </c>
      <c r="Q60" s="5">
        <f t="shared" si="60"/>
        <v>25</v>
      </c>
      <c r="R60">
        <f t="shared" si="41"/>
        <v>50000</v>
      </c>
      <c r="S60">
        <f t="shared" si="42"/>
        <v>-1.1193640091481651E+23</v>
      </c>
      <c r="U60">
        <f t="shared" si="57"/>
        <v>0.83895010800000003</v>
      </c>
      <c r="V60">
        <f t="shared" si="58"/>
        <v>0.01</v>
      </c>
      <c r="W60">
        <f t="shared" si="34"/>
        <v>2.6934085363915198E-21</v>
      </c>
      <c r="X60">
        <f t="shared" si="35"/>
        <v>2.2596353824937875E-21</v>
      </c>
      <c r="Y60">
        <f t="shared" si="36"/>
        <v>2.6934085363915199E-23</v>
      </c>
      <c r="Z60">
        <f t="shared" si="37"/>
        <v>4.0683906853381706E-22</v>
      </c>
      <c r="AB60">
        <f t="shared" si="38"/>
        <v>-51.004913213197291</v>
      </c>
      <c r="AC60">
        <f t="shared" si="30"/>
        <v>-45.540101083211859</v>
      </c>
      <c r="AE60">
        <f t="shared" si="43"/>
        <v>0</v>
      </c>
      <c r="AF60">
        <f t="shared" si="44"/>
        <v>0</v>
      </c>
      <c r="AG60">
        <f t="shared" si="45"/>
        <v>-1.0170976713345426E-20</v>
      </c>
      <c r="AH60">
        <f t="shared" si="46"/>
        <v>-1.1298176912468937E-16</v>
      </c>
      <c r="AI60">
        <f t="shared" si="39"/>
        <v>-1.1299194010140273E-16</v>
      </c>
      <c r="AJ60">
        <f t="shared" si="47"/>
        <v>-5.4648121299854324</v>
      </c>
      <c r="AK60">
        <f t="shared" si="59"/>
        <v>-3.5703439249238107</v>
      </c>
      <c r="AL60">
        <f t="shared" si="40"/>
        <v>-9.035156054909244</v>
      </c>
      <c r="AN60">
        <f t="shared" si="48"/>
        <v>0</v>
      </c>
      <c r="AO60">
        <f t="shared" si="49"/>
        <v>0</v>
      </c>
      <c r="AP60">
        <f t="shared" si="50"/>
        <v>-2.5950950392485685E-23</v>
      </c>
      <c r="AQ60">
        <f t="shared" si="51"/>
        <v>-2.8826968819651339E-19</v>
      </c>
      <c r="AR60">
        <f t="shared" si="52"/>
        <v>-2.8829563914690589E-19</v>
      </c>
      <c r="AS60">
        <f t="shared" si="53"/>
        <v>-1.3943308738818229E-2</v>
      </c>
      <c r="AT60">
        <f t="shared" si="54"/>
        <v>-9.1096283760278961E-3</v>
      </c>
      <c r="AU60">
        <f t="shared" si="55"/>
        <v>-2.3052937114846128E-2</v>
      </c>
      <c r="AW60">
        <v>57</v>
      </c>
      <c r="AX60">
        <f>IF(Z60&gt;0, (R60*SUMPRODUCT(K60:$K$98, X60:$X$98)-K60*$AZ$3)/Z60, 0)</f>
        <v>-1.1193640091481651E+23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0.84442925499999999</v>
      </c>
      <c r="Q61" s="5">
        <f t="shared" si="60"/>
        <v>25</v>
      </c>
      <c r="R61">
        <f t="shared" si="41"/>
        <v>50000</v>
      </c>
      <c r="S61">
        <f t="shared" si="42"/>
        <v>-6.8656112945300035E+23</v>
      </c>
      <c r="U61">
        <f t="shared" si="57"/>
        <v>0.84442925499999999</v>
      </c>
      <c r="V61">
        <f t="shared" si="58"/>
        <v>0.01</v>
      </c>
      <c r="W61">
        <f t="shared" si="34"/>
        <v>4.0683906853381706E-22</v>
      </c>
      <c r="X61">
        <f t="shared" si="35"/>
        <v>3.4354681154690506E-22</v>
      </c>
      <c r="Y61">
        <f t="shared" si="36"/>
        <v>4.0683906853381708E-24</v>
      </c>
      <c r="Z61">
        <f t="shared" si="37"/>
        <v>5.9223866301573828E-23</v>
      </c>
      <c r="AB61">
        <f t="shared" si="38"/>
        <v>-45.540101083211859</v>
      </c>
      <c r="AC61">
        <f t="shared" si="30"/>
        <v>-40.660804538582013</v>
      </c>
      <c r="AE61">
        <f t="shared" si="43"/>
        <v>0</v>
      </c>
      <c r="AF61">
        <f t="shared" si="44"/>
        <v>0</v>
      </c>
      <c r="AG61">
        <f t="shared" si="45"/>
        <v>-1.4805966575393457E-21</v>
      </c>
      <c r="AH61">
        <f t="shared" si="46"/>
        <v>-1.7177340577345252E-17</v>
      </c>
      <c r="AI61">
        <f t="shared" si="39"/>
        <v>-1.7178821174002791E-17</v>
      </c>
      <c r="AJ61">
        <f t="shared" si="47"/>
        <v>-4.8792965446298453</v>
      </c>
      <c r="AK61">
        <f t="shared" si="59"/>
        <v>-3.1878070758248302</v>
      </c>
      <c r="AL61">
        <f t="shared" si="40"/>
        <v>-8.0671036204546755</v>
      </c>
      <c r="AN61">
        <f t="shared" si="48"/>
        <v>0</v>
      </c>
      <c r="AO61">
        <f t="shared" si="49"/>
        <v>0</v>
      </c>
      <c r="AP61">
        <f t="shared" si="50"/>
        <v>-3.3729456982965937E-24</v>
      </c>
      <c r="AQ61">
        <f t="shared" si="51"/>
        <v>-3.9131681618694004E-20</v>
      </c>
      <c r="AR61">
        <f t="shared" si="52"/>
        <v>-3.9135054564392302E-20</v>
      </c>
      <c r="AS61">
        <f t="shared" si="53"/>
        <v>-1.111552035938952E-2</v>
      </c>
      <c r="AT61">
        <f t="shared" si="54"/>
        <v>-7.2621399681344822E-3</v>
      </c>
      <c r="AU61">
        <f t="shared" si="55"/>
        <v>-1.8377660327524001E-2</v>
      </c>
      <c r="AW61">
        <v>58</v>
      </c>
      <c r="AX61">
        <f>IF(Z61&gt;0, (R61*SUMPRODUCT(K61:$K$98, X61:$X$98)-K61*$AZ$3)/Z61, 0)</f>
        <v>-6.8656112945300035E+23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0.84987168300000004</v>
      </c>
      <c r="Q62" s="5">
        <f t="shared" si="60"/>
        <v>25</v>
      </c>
      <c r="R62">
        <f t="shared" si="41"/>
        <v>50000</v>
      </c>
      <c r="S62">
        <f t="shared" si="42"/>
        <v>-4.3745691203882724E+24</v>
      </c>
      <c r="U62">
        <f t="shared" si="57"/>
        <v>0.84987168300000004</v>
      </c>
      <c r="V62">
        <f t="shared" si="58"/>
        <v>0.01</v>
      </c>
      <c r="W62">
        <f t="shared" si="34"/>
        <v>5.9223866301573828E-23</v>
      </c>
      <c r="X62">
        <f t="shared" si="35"/>
        <v>5.0332686927485536E-23</v>
      </c>
      <c r="Y62">
        <f t="shared" si="36"/>
        <v>5.9223866301573824E-25</v>
      </c>
      <c r="Z62">
        <f t="shared" si="37"/>
        <v>8.2989407110725532E-24</v>
      </c>
      <c r="AB62">
        <f t="shared" si="38"/>
        <v>-40.660804538582013</v>
      </c>
      <c r="AC62">
        <f t="shared" si="30"/>
        <v>-36.304289766591083</v>
      </c>
      <c r="AE62">
        <f t="shared" si="43"/>
        <v>0</v>
      </c>
      <c r="AF62">
        <f t="shared" si="44"/>
        <v>0</v>
      </c>
      <c r="AG62">
        <f t="shared" si="45"/>
        <v>-2.0747351777681384E-22</v>
      </c>
      <c r="AH62">
        <f t="shared" si="46"/>
        <v>-2.5166343463742767E-18</v>
      </c>
      <c r="AI62">
        <f t="shared" si="39"/>
        <v>-2.5168418198920535E-18</v>
      </c>
      <c r="AJ62">
        <f t="shared" si="47"/>
        <v>-4.3565147719909305</v>
      </c>
      <c r="AK62">
        <f t="shared" si="59"/>
        <v>-2.8462563177007412</v>
      </c>
      <c r="AL62">
        <f t="shared" si="40"/>
        <v>-7.2027710896916712</v>
      </c>
      <c r="AN62">
        <f t="shared" si="48"/>
        <v>0</v>
      </c>
      <c r="AO62">
        <f t="shared" si="49"/>
        <v>0</v>
      </c>
      <c r="AP62">
        <f t="shared" si="50"/>
        <v>-4.2200464645954584E-25</v>
      </c>
      <c r="AQ62">
        <f t="shared" si="51"/>
        <v>-5.1188768522838148E-21</v>
      </c>
      <c r="AR62">
        <f t="shared" si="52"/>
        <v>-5.1192988569302748E-21</v>
      </c>
      <c r="AS62">
        <f t="shared" si="53"/>
        <v>-8.8612247762990381E-3</v>
      </c>
      <c r="AT62">
        <f t="shared" si="54"/>
        <v>-5.7893335205153711E-3</v>
      </c>
      <c r="AU62">
        <f t="shared" si="55"/>
        <v>-1.4650558296814409E-2</v>
      </c>
      <c r="AW62">
        <v>59</v>
      </c>
      <c r="AX62">
        <f>IF(Z62&gt;0, (R62*SUMPRODUCT(K62:$K$98, X62:$X$98)-K62*$AZ$3)/Z62, 0)</f>
        <v>-4.3745691203882724E+24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0.85527059900000002</v>
      </c>
      <c r="Q63" s="5">
        <f t="shared" si="60"/>
        <v>25</v>
      </c>
      <c r="R63">
        <f t="shared" si="41"/>
        <v>50000</v>
      </c>
      <c r="S63">
        <f t="shared" si="42"/>
        <v>-2.899044497392931E+25</v>
      </c>
      <c r="U63">
        <f t="shared" si="57"/>
        <v>0.85527059900000002</v>
      </c>
      <c r="V63">
        <f t="shared" si="58"/>
        <v>0.01</v>
      </c>
      <c r="W63">
        <f t="shared" si="34"/>
        <v>8.2989407110725532E-24</v>
      </c>
      <c r="X63">
        <f t="shared" si="35"/>
        <v>7.0978399930245082E-24</v>
      </c>
      <c r="Y63">
        <f t="shared" si="36"/>
        <v>8.2989407110725537E-26</v>
      </c>
      <c r="Z63">
        <f t="shared" si="37"/>
        <v>1.1181113109373194E-24</v>
      </c>
      <c r="AB63">
        <f t="shared" si="38"/>
        <v>-36.304289766591083</v>
      </c>
      <c r="AC63">
        <f t="shared" si="30"/>
        <v>-32.414544434456324</v>
      </c>
      <c r="AE63">
        <f t="shared" si="43"/>
        <v>0</v>
      </c>
      <c r="AF63">
        <f t="shared" si="44"/>
        <v>0</v>
      </c>
      <c r="AG63">
        <f t="shared" si="45"/>
        <v>-2.7952782773432982E-23</v>
      </c>
      <c r="AH63">
        <f t="shared" si="46"/>
        <v>-3.5489199965122539E-19</v>
      </c>
      <c r="AI63">
        <f t="shared" si="39"/>
        <v>-3.5491995243399882E-19</v>
      </c>
      <c r="AJ63">
        <f t="shared" si="47"/>
        <v>-3.8897453321347584</v>
      </c>
      <c r="AK63">
        <f t="shared" si="59"/>
        <v>-2.5413002836613758</v>
      </c>
      <c r="AL63">
        <f t="shared" si="40"/>
        <v>-6.4310456157961342</v>
      </c>
      <c r="AN63">
        <f t="shared" si="48"/>
        <v>0</v>
      </c>
      <c r="AO63">
        <f t="shared" si="49"/>
        <v>0</v>
      </c>
      <c r="AP63">
        <f t="shared" si="50"/>
        <v>-5.076467253277802E-26</v>
      </c>
      <c r="AQ63">
        <f t="shared" si="51"/>
        <v>-6.4451458349685527E-22</v>
      </c>
      <c r="AR63">
        <f t="shared" si="52"/>
        <v>-6.4456534816938802E-22</v>
      </c>
      <c r="AS63">
        <f t="shared" si="53"/>
        <v>-7.0641141392690007E-3</v>
      </c>
      <c r="AT63">
        <f t="shared" si="54"/>
        <v>-4.6152212376557476E-3</v>
      </c>
      <c r="AU63">
        <f t="shared" si="55"/>
        <v>-1.1679335376924749E-2</v>
      </c>
      <c r="AW63">
        <v>60</v>
      </c>
      <c r="AX63">
        <f>IF(Z63&gt;0, (R63*SUMPRODUCT(K63:$K$98, X63:$X$98)-K63*$AZ$3)/Z63, 0)</f>
        <v>-2.899044497392931E+25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0.86061939499999995</v>
      </c>
      <c r="Q64" s="5">
        <f t="shared" si="60"/>
        <v>25</v>
      </c>
      <c r="R64">
        <f t="shared" si="41"/>
        <v>50000</v>
      </c>
      <c r="S64">
        <f t="shared" si="42"/>
        <v>-2.0006341653433843E+26</v>
      </c>
      <c r="U64">
        <f t="shared" si="57"/>
        <v>0.86061939499999995</v>
      </c>
      <c r="V64">
        <f t="shared" si="58"/>
        <v>0.01</v>
      </c>
      <c r="W64">
        <f t="shared" si="34"/>
        <v>1.1181113109373194E-24</v>
      </c>
      <c r="X64">
        <f t="shared" si="35"/>
        <v>9.6226827996153257E-25</v>
      </c>
      <c r="Y64">
        <f t="shared" si="36"/>
        <v>1.1181113109373195E-26</v>
      </c>
      <c r="Z64">
        <f t="shared" si="37"/>
        <v>1.4466191786641365E-25</v>
      </c>
      <c r="AB64">
        <f t="shared" si="38"/>
        <v>-32.414544434456324</v>
      </c>
      <c r="AC64">
        <f t="shared" si="30"/>
        <v>-28.94155753076457</v>
      </c>
      <c r="AE64">
        <f t="shared" si="43"/>
        <v>0</v>
      </c>
      <c r="AF64">
        <f t="shared" si="44"/>
        <v>0</v>
      </c>
      <c r="AG64">
        <f t="shared" si="45"/>
        <v>-3.616547946660341E-24</v>
      </c>
      <c r="AH64">
        <f t="shared" si="46"/>
        <v>-4.8113413998076628E-20</v>
      </c>
      <c r="AI64">
        <f t="shared" si="39"/>
        <v>-4.8117030546023288E-20</v>
      </c>
      <c r="AJ64">
        <f t="shared" si="47"/>
        <v>-3.4729869036917549</v>
      </c>
      <c r="AK64">
        <f t="shared" si="59"/>
        <v>-2.2690181104119431</v>
      </c>
      <c r="AL64">
        <f t="shared" si="40"/>
        <v>-5.7420050141036985</v>
      </c>
      <c r="AN64">
        <f t="shared" si="48"/>
        <v>0</v>
      </c>
      <c r="AO64">
        <f t="shared" si="49"/>
        <v>0</v>
      </c>
      <c r="AP64">
        <f t="shared" si="50"/>
        <v>-5.8642536115336687E-27</v>
      </c>
      <c r="AQ64">
        <f t="shared" si="51"/>
        <v>-7.8016181718808096E-23</v>
      </c>
      <c r="AR64">
        <f t="shared" si="52"/>
        <v>-7.8022045972419625E-23</v>
      </c>
      <c r="AS64">
        <f t="shared" si="53"/>
        <v>-5.631468542146854E-3</v>
      </c>
      <c r="AT64">
        <f t="shared" si="54"/>
        <v>-3.6792261142026056E-3</v>
      </c>
      <c r="AU64">
        <f t="shared" si="55"/>
        <v>-9.3106946563494605E-3</v>
      </c>
      <c r="AW64">
        <v>61</v>
      </c>
      <c r="AX64">
        <f>IF(Z64&gt;0, (R64*SUMPRODUCT(K64:$K$98, X64:$X$98)-K64*$AZ$3)/Z64, 0)</f>
        <v>-2.0006341653433843E+26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0.86594101899999998</v>
      </c>
      <c r="Q65" s="5">
        <f t="shared" si="60"/>
        <v>25</v>
      </c>
      <c r="R65">
        <f t="shared" si="41"/>
        <v>50000</v>
      </c>
      <c r="S65">
        <f t="shared" si="42"/>
        <v>-1.4398639182526249E+27</v>
      </c>
      <c r="U65">
        <f t="shared" si="57"/>
        <v>0.86594101899999998</v>
      </c>
      <c r="V65">
        <f t="shared" si="58"/>
        <v>0.01</v>
      </c>
      <c r="W65">
        <f t="shared" si="34"/>
        <v>1.4466191786641365E-25</v>
      </c>
      <c r="X65">
        <f t="shared" si="35"/>
        <v>1.2526868856773655E-25</v>
      </c>
      <c r="Y65">
        <f t="shared" si="36"/>
        <v>1.4466191786641365E-27</v>
      </c>
      <c r="Z65">
        <f t="shared" si="37"/>
        <v>1.7946610120012965E-26</v>
      </c>
      <c r="AB65">
        <f t="shared" si="38"/>
        <v>-28.94155753076457</v>
      </c>
      <c r="AC65">
        <f t="shared" si="30"/>
        <v>-25.840676366754078</v>
      </c>
      <c r="AE65">
        <f t="shared" si="43"/>
        <v>0</v>
      </c>
      <c r="AF65">
        <f t="shared" si="44"/>
        <v>0</v>
      </c>
      <c r="AG65">
        <f t="shared" si="45"/>
        <v>-4.4866525300032409E-25</v>
      </c>
      <c r="AH65">
        <f t="shared" si="46"/>
        <v>-6.2634344283868276E-21</v>
      </c>
      <c r="AI65">
        <f t="shared" si="39"/>
        <v>-6.2638830936398279E-21</v>
      </c>
      <c r="AJ65">
        <f t="shared" si="47"/>
        <v>-3.1008811640104916</v>
      </c>
      <c r="AK65">
        <f t="shared" si="59"/>
        <v>-2.0259090271535203</v>
      </c>
      <c r="AL65">
        <f t="shared" si="40"/>
        <v>-5.1267901911640124</v>
      </c>
      <c r="AN65">
        <f t="shared" si="48"/>
        <v>0</v>
      </c>
      <c r="AO65">
        <f t="shared" si="49"/>
        <v>0</v>
      </c>
      <c r="AP65">
        <f t="shared" si="50"/>
        <v>-6.4956547086824679E-28</v>
      </c>
      <c r="AQ65">
        <f t="shared" si="51"/>
        <v>-9.0680316929390982E-24</v>
      </c>
      <c r="AR65">
        <f t="shared" si="52"/>
        <v>-9.0686812584099674E-24</v>
      </c>
      <c r="AS65">
        <f t="shared" si="53"/>
        <v>-4.4893722434206362E-3</v>
      </c>
      <c r="AT65">
        <f t="shared" si="54"/>
        <v>-2.9330565323681477E-3</v>
      </c>
      <c r="AU65">
        <f t="shared" si="55"/>
        <v>-7.4224287757887848E-3</v>
      </c>
      <c r="AW65">
        <v>62</v>
      </c>
      <c r="AX65">
        <f>IF(Z65&gt;0, (R65*SUMPRODUCT(K65:$K$98, X65:$X$98)-K65*$AZ$3)/Z65, 0)</f>
        <v>-1.4398639182526249E+27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0.87126245999999996</v>
      </c>
      <c r="Q66" s="5">
        <f t="shared" si="60"/>
        <v>25</v>
      </c>
      <c r="R66">
        <f t="shared" si="41"/>
        <v>50000</v>
      </c>
      <c r="S66">
        <f t="shared" si="42"/>
        <v>-1.0827180554305983E+28</v>
      </c>
      <c r="U66">
        <f t="shared" si="57"/>
        <v>0.87126245999999996</v>
      </c>
      <c r="V66">
        <f t="shared" si="58"/>
        <v>0.01</v>
      </c>
      <c r="W66">
        <f t="shared" si="34"/>
        <v>1.7946610120012965E-26</v>
      </c>
      <c r="X66">
        <f t="shared" si="35"/>
        <v>1.5636207681823391E-26</v>
      </c>
      <c r="Y66">
        <f t="shared" si="36"/>
        <v>1.7946610120012966E-28</v>
      </c>
      <c r="Z66">
        <f t="shared" si="37"/>
        <v>2.130936336989445E-27</v>
      </c>
      <c r="AB66">
        <f t="shared" si="38"/>
        <v>-25.840676366754078</v>
      </c>
      <c r="AC66">
        <f t="shared" si="30"/>
        <v>-23.072032470316142</v>
      </c>
      <c r="AE66">
        <f t="shared" si="43"/>
        <v>0</v>
      </c>
      <c r="AF66">
        <f t="shared" si="44"/>
        <v>0</v>
      </c>
      <c r="AG66">
        <f t="shared" si="45"/>
        <v>-5.327340842473613E-26</v>
      </c>
      <c r="AH66">
        <f t="shared" si="46"/>
        <v>-7.8181038409116949E-22</v>
      </c>
      <c r="AI66">
        <f t="shared" si="39"/>
        <v>-7.8186365749959419E-22</v>
      </c>
      <c r="AJ66">
        <f t="shared" si="47"/>
        <v>-2.7686438964379363</v>
      </c>
      <c r="AK66">
        <f t="shared" si="59"/>
        <v>-1.8088473456727856</v>
      </c>
      <c r="AL66">
        <f t="shared" si="40"/>
        <v>-4.5774912421107219</v>
      </c>
      <c r="AN66">
        <f t="shared" si="48"/>
        <v>0</v>
      </c>
      <c r="AO66">
        <f t="shared" si="49"/>
        <v>0</v>
      </c>
      <c r="AP66">
        <f t="shared" si="50"/>
        <v>-6.8864112571283328E-29</v>
      </c>
      <c r="AQ66">
        <f t="shared" si="51"/>
        <v>-1.0106107322852269E-24</v>
      </c>
      <c r="AR66">
        <f t="shared" si="52"/>
        <v>-1.010679596397798E-24</v>
      </c>
      <c r="AS66">
        <f t="shared" si="53"/>
        <v>-3.5789000665024167E-3</v>
      </c>
      <c r="AT66">
        <f t="shared" si="54"/>
        <v>-2.338214710114913E-3</v>
      </c>
      <c r="AU66">
        <f t="shared" si="55"/>
        <v>-5.9171147766173297E-3</v>
      </c>
      <c r="AW66">
        <v>63</v>
      </c>
      <c r="AX66">
        <f>IF(Z66&gt;0, (R66*SUMPRODUCT(K66:$K$98, X66:$X$98)-K66*$AZ$3)/Z66, 0)</f>
        <v>-1.0827180554305983E+28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0.87658408399999999</v>
      </c>
      <c r="Q67" s="5">
        <f t="shared" si="60"/>
        <v>25</v>
      </c>
      <c r="R67">
        <f t="shared" si="41"/>
        <v>50000</v>
      </c>
      <c r="S67">
        <f t="shared" si="42"/>
        <v>-8.5236057123729046E+28</v>
      </c>
      <c r="U67">
        <f t="shared" si="57"/>
        <v>0.87658408399999999</v>
      </c>
      <c r="V67">
        <f t="shared" si="58"/>
        <v>0.01</v>
      </c>
      <c r="W67">
        <f t="shared" si="34"/>
        <v>2.130936336989445E-27</v>
      </c>
      <c r="X67">
        <f t="shared" si="35"/>
        <v>1.867944877022208E-27</v>
      </c>
      <c r="Y67">
        <f t="shared" si="36"/>
        <v>2.130936336989445E-29</v>
      </c>
      <c r="Z67">
        <f t="shared" si="37"/>
        <v>2.4168209659734259E-28</v>
      </c>
      <c r="AB67">
        <f t="shared" si="38"/>
        <v>-23.072032470316142</v>
      </c>
      <c r="AC67">
        <f t="shared" si="30"/>
        <v>-20.600028991353692</v>
      </c>
      <c r="AE67">
        <f t="shared" si="43"/>
        <v>0</v>
      </c>
      <c r="AF67">
        <f t="shared" si="44"/>
        <v>0</v>
      </c>
      <c r="AG67">
        <f t="shared" si="45"/>
        <v>-6.0420524149335646E-27</v>
      </c>
      <c r="AH67">
        <f t="shared" si="46"/>
        <v>-9.3397243851110397E-23</v>
      </c>
      <c r="AI67">
        <f t="shared" si="39"/>
        <v>-9.3403285903525325E-23</v>
      </c>
      <c r="AJ67">
        <f t="shared" si="47"/>
        <v>-2.4720034789624492</v>
      </c>
      <c r="AK67">
        <f t="shared" si="59"/>
        <v>-1.6150422729221301</v>
      </c>
      <c r="AL67">
        <f t="shared" si="40"/>
        <v>-4.0870457518845793</v>
      </c>
      <c r="AN67">
        <f t="shared" si="48"/>
        <v>0</v>
      </c>
      <c r="AO67">
        <f t="shared" si="49"/>
        <v>0</v>
      </c>
      <c r="AP67">
        <f t="shared" si="50"/>
        <v>-6.9734700060707248E-30</v>
      </c>
      <c r="AQ67">
        <f t="shared" si="51"/>
        <v>-1.0779497328352013E-25</v>
      </c>
      <c r="AR67">
        <f t="shared" si="52"/>
        <v>-1.0780194675352618E-25</v>
      </c>
      <c r="AS67">
        <f t="shared" si="53"/>
        <v>-2.8530772213826729E-3</v>
      </c>
      <c r="AT67">
        <f t="shared" si="54"/>
        <v>-1.8640104513033425E-3</v>
      </c>
      <c r="AU67">
        <f t="shared" si="55"/>
        <v>-4.7170876726860154E-3</v>
      </c>
      <c r="AW67">
        <v>64</v>
      </c>
      <c r="AX67">
        <f>IF(Z67&gt;0, (R67*SUMPRODUCT(K67:$K$98, X67:$X$98)-K67*$AZ$3)/Z67, 0)</f>
        <v>-8.5236057123729046E+28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0.88190570700000004</v>
      </c>
      <c r="Q68" s="5">
        <f t="shared" si="60"/>
        <v>25</v>
      </c>
      <c r="R68">
        <f t="shared" si="41"/>
        <v>50000</v>
      </c>
      <c r="S68">
        <f t="shared" si="42"/>
        <v>-7.0404847767403409E+29</v>
      </c>
      <c r="U68">
        <f t="shared" si="57"/>
        <v>0.88190570700000004</v>
      </c>
      <c r="V68">
        <f t="shared" si="58"/>
        <v>0.01</v>
      </c>
      <c r="W68">
        <f t="shared" si="34"/>
        <v>2.4168209659734259E-28</v>
      </c>
      <c r="X68">
        <f t="shared" si="35"/>
        <v>2.1314082026892174E-28</v>
      </c>
      <c r="Y68">
        <f t="shared" si="36"/>
        <v>2.416820965973426E-30</v>
      </c>
      <c r="Z68">
        <f>MAX(0, W68-X68-Y68)</f>
        <v>2.6124455362447425E-29</v>
      </c>
      <c r="AB68">
        <f t="shared" si="38"/>
        <v>-20.600028991353692</v>
      </c>
      <c r="AC68">
        <f t="shared" ref="AC68:AC69" si="62">S68*Z68</f>
        <v>-18.392883027994365</v>
      </c>
      <c r="AE68">
        <f t="shared" si="43"/>
        <v>0</v>
      </c>
      <c r="AF68">
        <f t="shared" si="44"/>
        <v>0</v>
      </c>
      <c r="AG68">
        <f t="shared" si="45"/>
        <v>-6.5311138406118567E-28</v>
      </c>
      <c r="AH68">
        <f t="shared" si="46"/>
        <v>-1.0657041013446088E-23</v>
      </c>
      <c r="AI68">
        <f t="shared" si="39"/>
        <v>-1.0657694124830149E-23</v>
      </c>
      <c r="AJ68">
        <f t="shared" si="47"/>
        <v>-2.2071459633593271</v>
      </c>
      <c r="AK68">
        <f t="shared" si="59"/>
        <v>-1.4420020293947586</v>
      </c>
      <c r="AL68">
        <f t="shared" si="40"/>
        <v>-3.6491479927540857</v>
      </c>
      <c r="AN68">
        <f t="shared" si="48"/>
        <v>0</v>
      </c>
      <c r="AO68">
        <f t="shared" si="49"/>
        <v>0</v>
      </c>
      <c r="AP68">
        <f t="shared" si="50"/>
        <v>-6.7302884827046414E-31</v>
      </c>
      <c r="AQ68">
        <f t="shared" si="51"/>
        <v>-1.0982041064191246E-26</v>
      </c>
      <c r="AR68">
        <f t="shared" si="52"/>
        <v>-1.0982714093039516E-26</v>
      </c>
      <c r="AS68">
        <f t="shared" si="53"/>
        <v>-2.2744556930665411E-3</v>
      </c>
      <c r="AT68">
        <f t="shared" si="54"/>
        <v>-1.4859777194701385E-3</v>
      </c>
      <c r="AU68">
        <f t="shared" si="55"/>
        <v>-3.7604334125366798E-3</v>
      </c>
      <c r="AW68">
        <v>65</v>
      </c>
      <c r="AX68">
        <f>IF(Z68&gt;0, (R68*SUMPRODUCT(K68:$K$98, X68:$X$98)-K68*$AZ$3)/Z68, 0)</f>
        <v>-7.0404847767403409E+29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2.6124455362447425E-29</v>
      </c>
      <c r="X69">
        <f t="shared" si="35"/>
        <v>2.6124455362447425E-29</v>
      </c>
      <c r="Y69">
        <f t="shared" si="36"/>
        <v>2.6124455362447427E-31</v>
      </c>
      <c r="Z69">
        <f t="shared" si="37"/>
        <v>0</v>
      </c>
      <c r="AB69">
        <f t="shared" si="38"/>
        <v>-18.392883027994365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-1.3062227681223712E-24</v>
      </c>
      <c r="AI69">
        <f t="shared" si="39"/>
        <v>-1.3062227681223712E-24</v>
      </c>
      <c r="AJ69">
        <f t="shared" si="47"/>
        <v>-18.392883027994365</v>
      </c>
      <c r="AK69">
        <f t="shared" si="59"/>
        <v>-1.2875018119596058</v>
      </c>
      <c r="AL69">
        <f t="shared" si="40"/>
        <v>-19.68038483995397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-1.2018372290544002E-27</v>
      </c>
      <c r="AR69">
        <f t="shared" si="52"/>
        <v>-1.2018372290544002E-27</v>
      </c>
      <c r="AS69">
        <f t="shared" si="53"/>
        <v>-1.6923033430554596E-2</v>
      </c>
      <c r="AT69">
        <f t="shared" si="54"/>
        <v>-1.1846123401388219E-3</v>
      </c>
      <c r="AU69">
        <f t="shared" si="55"/>
        <v>-1.8107645770693417E-2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20919.745271146905</v>
      </c>
      <c r="AO71" s="6">
        <f t="shared" si="63"/>
        <v>-2091.9745271146908</v>
      </c>
      <c r="AP71" s="6">
        <f t="shared" si="63"/>
        <v>-1681.2858896972582</v>
      </c>
      <c r="AQ71" s="6">
        <f t="shared" si="63"/>
        <v>-17848.56818865734</v>
      </c>
      <c r="AR71" s="6">
        <f t="shared" si="63"/>
        <v>-702.08333432238089</v>
      </c>
      <c r="AS71" s="6">
        <f t="shared" si="63"/>
        <v>705.31423402718008</v>
      </c>
      <c r="AT71" s="6">
        <f t="shared" si="63"/>
        <v>-465.38849389328584</v>
      </c>
      <c r="AU71" s="6">
        <f t="shared" si="63"/>
        <v>-462.15759418848694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4124.5685675622572</v>
      </c>
      <c r="K3">
        <v>1</v>
      </c>
      <c r="L3" s="2">
        <v>0</v>
      </c>
      <c r="O3">
        <f>$C$3</f>
        <v>4124.5685675622572</v>
      </c>
      <c r="P3">
        <f>O3*C5</f>
        <v>412.45685675622576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4124.5685675622572</v>
      </c>
      <c r="AF3">
        <f t="shared" ref="AF3:AF34" si="4">-$Z3*P3</f>
        <v>-412.45685675622576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2189.6791238060314</v>
      </c>
      <c r="AJ3">
        <f t="shared" ref="AJ3:AJ34" si="8">AB3-AC3</f>
        <v>0</v>
      </c>
      <c r="AL3">
        <f t="shared" ref="AL3:AL34" si="9">SUM(AI3:AK3)</f>
        <v>2189.6791238060314</v>
      </c>
      <c r="AN3">
        <f t="shared" ref="AN3:AN34" si="10">AE3*$K3</f>
        <v>4124.5685675622572</v>
      </c>
      <c r="AO3">
        <f t="shared" ref="AO3:AO34" si="11">AF3*$K3</f>
        <v>-412.45685675622576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2189.6791238060314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2189.6791238060314</v>
      </c>
      <c r="AW3">
        <v>0</v>
      </c>
      <c r="AX3">
        <f>IF(Z3&gt;0, (R3*SUMPRODUCT(K3:$K$98, X3:$X$98)-K3*$AZ$3)/Z3, 0)</f>
        <v>0</v>
      </c>
      <c r="AZ3">
        <f>C6*SUMPRODUCT(X4:X98, K4:K98)/1</f>
        <v>2761.4393782924526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100000</v>
      </c>
      <c r="S4">
        <f t="shared" si="1"/>
        <v>137.52476731996569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135.99787012316892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-135.99787012316892</v>
      </c>
      <c r="AK4">
        <f>G4*SUM(AB4, AE4:AF4)</f>
        <v>0</v>
      </c>
      <c r="AL4">
        <f t="shared" si="9"/>
        <v>-246.26857012316893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-104.83998859098688</v>
      </c>
      <c r="AR4">
        <f t="shared" si="14"/>
        <v>-104.83998859098688</v>
      </c>
      <c r="AS4">
        <f t="shared" si="15"/>
        <v>-129.30012371474513</v>
      </c>
      <c r="AT4">
        <f t="shared" si="16"/>
        <v>0</v>
      </c>
      <c r="AU4">
        <f t="shared" si="17"/>
        <v>-234.140112305732</v>
      </c>
      <c r="AW4">
        <v>1</v>
      </c>
      <c r="AX4">
        <f>IF(Z4&gt;0, (R4*SUMPRODUCT(K4:$K$98, X4:$X$98)-K4*$AZ$3)/Z4, 0)</f>
        <v>137.52476731996569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100000</v>
      </c>
      <c r="S5">
        <f t="shared" si="1"/>
        <v>169.65258472923472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135.99787012316892</v>
      </c>
      <c r="AC5">
        <f t="shared" si="2"/>
        <v>165.90447634477869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-110.1165813776997</v>
      </c>
      <c r="AI5">
        <f t="shared" si="7"/>
        <v>-134.56426023410529</v>
      </c>
      <c r="AJ5">
        <f t="shared" si="8"/>
        <v>-29.906606221609763</v>
      </c>
      <c r="AK5">
        <f>G5*SUM(AB5, AE5:AF5)</f>
        <v>0.55759126750499266</v>
      </c>
      <c r="AL5">
        <f t="shared" si="9"/>
        <v>-163.91327518821006</v>
      </c>
      <c r="AN5">
        <f t="shared" si="10"/>
        <v>0</v>
      </c>
      <c r="AO5">
        <f t="shared" si="11"/>
        <v>0</v>
      </c>
      <c r="AP5">
        <f t="shared" si="12"/>
        <v>-22.05071378705399</v>
      </c>
      <c r="AQ5">
        <f t="shared" si="13"/>
        <v>-99.320235406818284</v>
      </c>
      <c r="AR5">
        <f t="shared" si="14"/>
        <v>-121.37094919387228</v>
      </c>
      <c r="AS5">
        <f t="shared" si="15"/>
        <v>-26.974422316663343</v>
      </c>
      <c r="AT5">
        <f t="shared" si="16"/>
        <v>0.50292240511379849</v>
      </c>
      <c r="AU5">
        <f t="shared" si="17"/>
        <v>-147.84244910542182</v>
      </c>
      <c r="AW5">
        <v>2</v>
      </c>
      <c r="AX5">
        <f>IF(Z5&gt;0, (R5*SUMPRODUCT(K5:$K$98, X5:$X$98)-K5*$AZ$3)/Z5, 0)</f>
        <v>169.65258472923472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25</v>
      </c>
      <c r="R6">
        <f t="shared" si="0"/>
        <v>100000</v>
      </c>
      <c r="S6">
        <f t="shared" si="1"/>
        <v>207.97878625262993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165.90447634477869</v>
      </c>
      <c r="AC6">
        <f t="shared" si="2"/>
        <v>201.12087848659985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-110.21561256474017</v>
      </c>
      <c r="AI6">
        <f t="shared" si="7"/>
        <v>-134.39126072944052</v>
      </c>
      <c r="AJ6">
        <f t="shared" si="8"/>
        <v>-35.216402141821163</v>
      </c>
      <c r="AK6">
        <f>G6*SUM(AB6, AE6:AF6)</f>
        <v>1.1779217820479286</v>
      </c>
      <c r="AL6">
        <f t="shared" si="9"/>
        <v>-168.42974108921376</v>
      </c>
      <c r="AN6">
        <f t="shared" si="10"/>
        <v>0</v>
      </c>
      <c r="AO6">
        <f t="shared" si="11"/>
        <v>0</v>
      </c>
      <c r="AP6">
        <f t="shared" si="12"/>
        <v>-20.627522712993542</v>
      </c>
      <c r="AQ6">
        <f t="shared" si="13"/>
        <v>-94.039879965876167</v>
      </c>
      <c r="AR6">
        <f t="shared" si="14"/>
        <v>-114.66740267886972</v>
      </c>
      <c r="AS6">
        <f t="shared" si="15"/>
        <v>-30.047886621340343</v>
      </c>
      <c r="AT6">
        <f t="shared" si="16"/>
        <v>1.0050447519666181</v>
      </c>
      <c r="AU6">
        <f t="shared" si="17"/>
        <v>-143.71024454824345</v>
      </c>
      <c r="AW6">
        <v>3</v>
      </c>
      <c r="AX6">
        <f>IF(Z6&gt;0, (R6*SUMPRODUCT(K6:$K$98, X6:$X$98)-K6*$AZ$3)/Z6, 0)</f>
        <v>207.97878625262993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100000</v>
      </c>
      <c r="S7">
        <f t="shared" si="1"/>
        <v>259.75216292480667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201.12087848659985</v>
      </c>
      <c r="AC7">
        <f t="shared" si="2"/>
        <v>248.38847924694437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-110.38446227853919</v>
      </c>
      <c r="AI7">
        <f t="shared" si="7"/>
        <v>-134.2907578460229</v>
      </c>
      <c r="AJ7">
        <f t="shared" si="8"/>
        <v>-47.267600760344521</v>
      </c>
      <c r="AK7">
        <f>G7*SUM(AB7, AE7:AF7)</f>
        <v>2.7754681231150777</v>
      </c>
      <c r="AL7">
        <f t="shared" si="9"/>
        <v>-178.78289048325234</v>
      </c>
      <c r="AN7">
        <f t="shared" si="10"/>
        <v>0</v>
      </c>
      <c r="AO7">
        <f t="shared" si="11"/>
        <v>0</v>
      </c>
      <c r="AP7">
        <f t="shared" si="12"/>
        <v>-19.17437629133962</v>
      </c>
      <c r="AQ7">
        <f t="shared" si="13"/>
        <v>-88.535390624247853</v>
      </c>
      <c r="AR7">
        <f t="shared" si="14"/>
        <v>-107.70976691558748</v>
      </c>
      <c r="AS7">
        <f t="shared" si="15"/>
        <v>-37.911635485692003</v>
      </c>
      <c r="AT7">
        <f t="shared" si="16"/>
        <v>2.2261027446515484</v>
      </c>
      <c r="AU7">
        <f t="shared" si="17"/>
        <v>-143.39529965662794</v>
      </c>
      <c r="AW7">
        <v>4</v>
      </c>
      <c r="AX7">
        <f>IF(Z7&gt;0, (R7*SUMPRODUCT(K7:$K$98, X7:$X$98)-K7*$AZ$3)/Z7, 0)</f>
        <v>259.75216292480667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25</v>
      </c>
      <c r="R8">
        <f t="shared" si="0"/>
        <v>100000</v>
      </c>
      <c r="S8">
        <f t="shared" si="1"/>
        <v>325.5571606406977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248.38847924694437</v>
      </c>
      <c r="AC8">
        <f t="shared" si="2"/>
        <v>307.84050643518185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-110.87931134563479</v>
      </c>
      <c r="AI8">
        <f t="shared" si="7"/>
        <v>-134.51882412960725</v>
      </c>
      <c r="AJ8">
        <f t="shared" si="8"/>
        <v>-59.45202718823748</v>
      </c>
      <c r="AK8">
        <f>G8*SUM(AB8, AE8:AF8)</f>
        <v>5.365191151733999</v>
      </c>
      <c r="AL8">
        <f t="shared" si="9"/>
        <v>-188.60566016611074</v>
      </c>
      <c r="AN8">
        <f t="shared" si="10"/>
        <v>0</v>
      </c>
      <c r="AO8">
        <f t="shared" si="11"/>
        <v>0</v>
      </c>
      <c r="AP8">
        <f t="shared" si="12"/>
        <v>-17.693541858556259</v>
      </c>
      <c r="AQ8">
        <f t="shared" si="13"/>
        <v>-82.990193345778692</v>
      </c>
      <c r="AR8">
        <f t="shared" si="14"/>
        <v>-100.68373520433495</v>
      </c>
      <c r="AS8">
        <f t="shared" si="15"/>
        <v>-44.498249233981774</v>
      </c>
      <c r="AT8">
        <f t="shared" si="16"/>
        <v>4.0157018078106503</v>
      </c>
      <c r="AU8">
        <f t="shared" si="17"/>
        <v>-141.16628263050609</v>
      </c>
      <c r="AW8">
        <v>5</v>
      </c>
      <c r="AX8">
        <f>IF(Z8&gt;0, (R8*SUMPRODUCT(K8:$K$98, X8:$X$98)-K8*$AZ$3)/Z8, 0)</f>
        <v>325.5571606406977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25</v>
      </c>
      <c r="R9">
        <f t="shared" si="0"/>
        <v>100000</v>
      </c>
      <c r="S9">
        <f t="shared" si="1"/>
        <v>389.52747311180798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307.84050643518185</v>
      </c>
      <c r="AC9">
        <f t="shared" si="2"/>
        <v>364.20890879636295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-112.28541633064189</v>
      </c>
      <c r="AI9">
        <f t="shared" si="7"/>
        <v>-135.66046263269197</v>
      </c>
      <c r="AJ9">
        <f t="shared" si="8"/>
        <v>-56.368402361181097</v>
      </c>
      <c r="AK9">
        <f t="shared" ref="AK9:AK40" si="30">G9*SUM(AB9:AB9, AE9:AF9)</f>
        <v>6.8648432935045554</v>
      </c>
      <c r="AL9">
        <f t="shared" si="9"/>
        <v>-185.16402170036852</v>
      </c>
      <c r="AN9">
        <f t="shared" si="10"/>
        <v>0</v>
      </c>
      <c r="AO9">
        <f t="shared" si="11"/>
        <v>0</v>
      </c>
      <c r="AP9">
        <f t="shared" si="12"/>
        <v>-16.315952423443683</v>
      </c>
      <c r="AQ9">
        <f t="shared" si="13"/>
        <v>-78.376037720902545</v>
      </c>
      <c r="AR9">
        <f t="shared" si="14"/>
        <v>-94.691990144346249</v>
      </c>
      <c r="AS9">
        <f t="shared" si="15"/>
        <v>-39.345555051580817</v>
      </c>
      <c r="AT9">
        <f t="shared" si="16"/>
        <v>4.7917105756232639</v>
      </c>
      <c r="AU9">
        <f t="shared" si="17"/>
        <v>-129.24583462030381</v>
      </c>
      <c r="AW9">
        <v>6</v>
      </c>
      <c r="AX9">
        <f>IF(Z9&gt;0, (R9*SUMPRODUCT(K9:$K$98, X9:$X$98)-K9*$AZ$3)/Z9, 0)</f>
        <v>389.52747311180798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100000</v>
      </c>
      <c r="S10">
        <f t="shared" si="1"/>
        <v>416.55116183939634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364.20890879636295</v>
      </c>
      <c r="AC10">
        <f t="shared" si="2"/>
        <v>385.10585754879503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-114.14904661013485</v>
      </c>
      <c r="AI10">
        <f t="shared" si="7"/>
        <v>-137.26180518751187</v>
      </c>
      <c r="AJ10">
        <f t="shared" si="8"/>
        <v>-20.896948752432081</v>
      </c>
      <c r="AK10">
        <f t="shared" si="30"/>
        <v>1.5660983078243607</v>
      </c>
      <c r="AL10">
        <f t="shared" si="9"/>
        <v>-156.5926556321196</v>
      </c>
      <c r="AN10">
        <f t="shared" si="10"/>
        <v>0</v>
      </c>
      <c r="AO10">
        <f t="shared" si="11"/>
        <v>0</v>
      </c>
      <c r="AP10">
        <f t="shared" si="12"/>
        <v>-15.301976366219057</v>
      </c>
      <c r="AQ10">
        <f t="shared" si="13"/>
        <v>-75.573238374254984</v>
      </c>
      <c r="AR10">
        <f t="shared" si="14"/>
        <v>-90.875214740474036</v>
      </c>
      <c r="AS10">
        <f t="shared" si="15"/>
        <v>-13.834982737577455</v>
      </c>
      <c r="AT10">
        <f t="shared" si="16"/>
        <v>1.0368472120398724</v>
      </c>
      <c r="AU10">
        <f t="shared" si="17"/>
        <v>-103.67335026601162</v>
      </c>
      <c r="AW10">
        <v>7</v>
      </c>
      <c r="AX10">
        <f>IF(Z10&gt;0, (R10*SUMPRODUCT(K10:$K$98, X10:$X$98)-K10*$AZ$3)/Z10, 0)</f>
        <v>416.55116183939634</v>
      </c>
    </row>
    <row r="11" spans="1:52" x14ac:dyDescent="0.25">
      <c r="A11" t="s">
        <v>33</v>
      </c>
      <c r="C11" s="25">
        <f>AU100</f>
        <v>-1075.038917994332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100000</v>
      </c>
      <c r="S11">
        <f t="shared" si="1"/>
        <v>436.7548377200784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385.10585754879503</v>
      </c>
      <c r="AC11">
        <f t="shared" si="2"/>
        <v>399.24045544935507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-115.86952845734669</v>
      </c>
      <c r="AI11">
        <f t="shared" si="7"/>
        <v>-138.72219206683562</v>
      </c>
      <c r="AJ11">
        <f t="shared" si="8"/>
        <v>-14.134597900560038</v>
      </c>
      <c r="AK11">
        <f t="shared" si="30"/>
        <v>0.6161693720780721</v>
      </c>
      <c r="AL11">
        <f t="shared" si="9"/>
        <v>-152.24062059531758</v>
      </c>
      <c r="AN11">
        <f t="shared" si="10"/>
        <v>0</v>
      </c>
      <c r="AO11">
        <f t="shared" si="11"/>
        <v>0</v>
      </c>
      <c r="AP11">
        <f t="shared" si="12"/>
        <v>-14.387389243498715</v>
      </c>
      <c r="AQ11">
        <f t="shared" si="13"/>
        <v>-72.948170763092065</v>
      </c>
      <c r="AR11">
        <f t="shared" si="14"/>
        <v>-87.335560006590796</v>
      </c>
      <c r="AS11">
        <f t="shared" si="15"/>
        <v>-8.8987421891274643</v>
      </c>
      <c r="AT11">
        <f t="shared" si="16"/>
        <v>0.3879227711700286</v>
      </c>
      <c r="AU11">
        <f t="shared" si="17"/>
        <v>-95.846379424548218</v>
      </c>
      <c r="AW11">
        <v>8</v>
      </c>
      <c r="AX11">
        <f>IF(Z11&gt;0, (R11*SUMPRODUCT(K11:$K$98, X11:$X$98)-K11*$AZ$3)/Z11, 0)</f>
        <v>436.7548377200784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100000</v>
      </c>
      <c r="S12">
        <f t="shared" si="1"/>
        <v>488.55212949532989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399.24045544935507</v>
      </c>
      <c r="AC12">
        <f t="shared" si="2"/>
        <v>441.54457327245336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-118.35760125972067</v>
      </c>
      <c r="AI12">
        <f t="shared" si="7"/>
        <v>-140.95214883279976</v>
      </c>
      <c r="AJ12">
        <f t="shared" si="8"/>
        <v>-42.304117823098295</v>
      </c>
      <c r="AK12">
        <f t="shared" si="30"/>
        <v>8.3840495644364577</v>
      </c>
      <c r="AL12">
        <f t="shared" si="9"/>
        <v>-174.87221709146161</v>
      </c>
      <c r="AN12">
        <f t="shared" si="10"/>
        <v>0</v>
      </c>
      <c r="AO12">
        <f t="shared" si="11"/>
        <v>0</v>
      </c>
      <c r="AP12">
        <f t="shared" si="12"/>
        <v>-13.281873672591168</v>
      </c>
      <c r="AQ12">
        <f t="shared" si="13"/>
        <v>-69.574781395293016</v>
      </c>
      <c r="AR12">
        <f t="shared" si="14"/>
        <v>-82.856655067884176</v>
      </c>
      <c r="AS12">
        <f t="shared" si="15"/>
        <v>-24.867855704544795</v>
      </c>
      <c r="AT12">
        <f t="shared" si="16"/>
        <v>4.9284406700077525</v>
      </c>
      <c r="AU12">
        <f t="shared" si="17"/>
        <v>-102.79607010242123</v>
      </c>
      <c r="AW12">
        <v>9</v>
      </c>
      <c r="AX12">
        <f>IF(Z12&gt;0, (R12*SUMPRODUCT(K12:$K$98, X12:$X$98)-K12*$AZ$3)/Z12, 0)</f>
        <v>488.55212949532989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25</v>
      </c>
      <c r="R13">
        <f t="shared" si="0"/>
        <v>100000</v>
      </c>
      <c r="S13">
        <f t="shared" si="1"/>
        <v>610.93511363656114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441.54457327245336</v>
      </c>
      <c r="AC13">
        <f t="shared" si="2"/>
        <v>545.8917565444508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-120.93297773177187</v>
      </c>
      <c r="AI13">
        <f t="shared" si="7"/>
        <v>-143.27134658468725</v>
      </c>
      <c r="AJ13">
        <f t="shared" si="8"/>
        <v>-104.34718327199744</v>
      </c>
      <c r="AK13">
        <f t="shared" si="30"/>
        <v>30.908120129071737</v>
      </c>
      <c r="AL13">
        <f t="shared" si="9"/>
        <v>-216.71040972761296</v>
      </c>
      <c r="AN13">
        <f t="shared" si="10"/>
        <v>0</v>
      </c>
      <c r="AO13">
        <f t="shared" si="11"/>
        <v>0</v>
      </c>
      <c r="AP13">
        <f t="shared" si="12"/>
        <v>-11.724359612667014</v>
      </c>
      <c r="AQ13">
        <f t="shared" si="13"/>
        <v>-63.47203456499917</v>
      </c>
      <c r="AR13">
        <f t="shared" si="14"/>
        <v>-75.196394177666193</v>
      </c>
      <c r="AS13">
        <f t="shared" si="15"/>
        <v>-54.766930804354757</v>
      </c>
      <c r="AT13">
        <f t="shared" si="16"/>
        <v>16.222219166080929</v>
      </c>
      <c r="AU13">
        <f t="shared" si="17"/>
        <v>-113.74110581594002</v>
      </c>
      <c r="AW13">
        <v>10</v>
      </c>
      <c r="AX13">
        <f>IF(Z13&gt;0, (R13*SUMPRODUCT(K13:$K$98, X13:$X$98)-K13*$AZ$3)/Z13, 0)</f>
        <v>610.93511363656114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25</v>
      </c>
      <c r="R14">
        <f t="shared" si="0"/>
        <v>100000</v>
      </c>
      <c r="S14">
        <f t="shared" si="1"/>
        <v>721.91196607604854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545.8917565444508</v>
      </c>
      <c r="AC14">
        <f t="shared" si="2"/>
        <v>637.70719043238932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-124.07418082669868</v>
      </c>
      <c r="AI14">
        <f t="shared" si="7"/>
        <v>-146.15814744587823</v>
      </c>
      <c r="AJ14">
        <f t="shared" si="8"/>
        <v>-91.815433887938525</v>
      </c>
      <c r="AK14">
        <f t="shared" si="30"/>
        <v>38.21242295811156</v>
      </c>
      <c r="AL14">
        <f t="shared" si="9"/>
        <v>-199.76115837570518</v>
      </c>
      <c r="AN14">
        <f t="shared" si="10"/>
        <v>0</v>
      </c>
      <c r="AO14">
        <f t="shared" si="11"/>
        <v>0</v>
      </c>
      <c r="AP14">
        <f t="shared" si="12"/>
        <v>-10.348960571823628</v>
      </c>
      <c r="AQ14">
        <f t="shared" si="13"/>
        <v>-58.143486063851149</v>
      </c>
      <c r="AR14">
        <f t="shared" si="14"/>
        <v>-68.492446635674781</v>
      </c>
      <c r="AS14">
        <f t="shared" si="15"/>
        <v>-43.026432777068564</v>
      </c>
      <c r="AT14">
        <f t="shared" si="16"/>
        <v>17.907057430701574</v>
      </c>
      <c r="AU14">
        <f t="shared" si="17"/>
        <v>-93.611821982041761</v>
      </c>
      <c r="AW14">
        <v>11</v>
      </c>
      <c r="AX14">
        <f>IF(Z14&gt;0, (R14*SUMPRODUCT(K14:$K$98, X14:$X$98)-K14*$AZ$3)/Z14, 0)</f>
        <v>721.91196607604854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100000</v>
      </c>
      <c r="S15">
        <f t="shared" si="1"/>
        <v>822.47216423006421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637.70719043238932</v>
      </c>
      <c r="AC15">
        <f t="shared" si="2"/>
        <v>718.21322977294676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-128.79510669691871</v>
      </c>
      <c r="AI15">
        <f t="shared" si="7"/>
        <v>-150.62603487323224</v>
      </c>
      <c r="AJ15">
        <f t="shared" si="8"/>
        <v>-80.506039340557436</v>
      </c>
      <c r="AK15">
        <f t="shared" si="30"/>
        <v>44.63950333026726</v>
      </c>
      <c r="AL15">
        <f t="shared" si="9"/>
        <v>-186.49257088352243</v>
      </c>
      <c r="AN15">
        <f t="shared" si="10"/>
        <v>0</v>
      </c>
      <c r="AO15">
        <f t="shared" si="11"/>
        <v>0</v>
      </c>
      <c r="AP15">
        <f t="shared" si="12"/>
        <v>-9.1342696571502717</v>
      </c>
      <c r="AQ15">
        <f t="shared" si="13"/>
        <v>-53.889107489599979</v>
      </c>
      <c r="AR15">
        <f t="shared" si="14"/>
        <v>-63.023377146750256</v>
      </c>
      <c r="AS15">
        <f t="shared" si="15"/>
        <v>-33.684498727070476</v>
      </c>
      <c r="AT15">
        <f t="shared" si="16"/>
        <v>18.677596183121761</v>
      </c>
      <c r="AU15">
        <f t="shared" si="17"/>
        <v>-78.030279690698976</v>
      </c>
      <c r="AW15">
        <v>12</v>
      </c>
      <c r="AX15">
        <f>IF(Z15&gt;0, (R15*SUMPRODUCT(K15:$K$98, X15:$X$98)-K15*$AZ$3)/Z15, 0)</f>
        <v>822.47216423006421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100000</v>
      </c>
      <c r="S16">
        <f t="shared" si="1"/>
        <v>913.06014372344794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718.21322977294676</v>
      </c>
      <c r="AC16">
        <f t="shared" si="2"/>
        <v>788.1183413944259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-134.32797148538742</v>
      </c>
      <c r="AI16">
        <f t="shared" si="7"/>
        <v>-155.90700838706647</v>
      </c>
      <c r="AJ16">
        <f t="shared" si="8"/>
        <v>-69.905111621479136</v>
      </c>
      <c r="AK16">
        <f t="shared" si="30"/>
        <v>50.274926084106276</v>
      </c>
      <c r="AL16">
        <f t="shared" si="9"/>
        <v>-175.53719392443932</v>
      </c>
      <c r="AN16">
        <f t="shared" si="10"/>
        <v>0</v>
      </c>
      <c r="AO16">
        <f t="shared" si="11"/>
        <v>0</v>
      </c>
      <c r="AP16">
        <f t="shared" si="12"/>
        <v>-8.0614963685603964</v>
      </c>
      <c r="AQ16">
        <f t="shared" si="13"/>
        <v>-50.182242111151751</v>
      </c>
      <c r="AR16">
        <f t="shared" si="14"/>
        <v>-58.24373847971215</v>
      </c>
      <c r="AS16">
        <f t="shared" si="15"/>
        <v>-26.115150831245625</v>
      </c>
      <c r="AT16">
        <f t="shared" si="16"/>
        <v>18.781706333943475</v>
      </c>
      <c r="AU16">
        <f t="shared" si="17"/>
        <v>-65.577182977014289</v>
      </c>
      <c r="AW16">
        <v>13</v>
      </c>
      <c r="AX16">
        <f>IF(Z16&gt;0, (R16*SUMPRODUCT(K16:$K$98, X16:$X$98)-K16*$AZ$3)/Z16, 0)</f>
        <v>913.06014372344794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100000</v>
      </c>
      <c r="S17">
        <f t="shared" si="1"/>
        <v>994.53238385079453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788.1183413944259</v>
      </c>
      <c r="AC17">
        <f t="shared" si="2"/>
        <v>848.46665206102352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-139.86150661306644</v>
      </c>
      <c r="AI17">
        <f t="shared" si="7"/>
        <v>-161.18978776907542</v>
      </c>
      <c r="AJ17">
        <f t="shared" si="8"/>
        <v>-60.348310666597627</v>
      </c>
      <c r="AK17">
        <f t="shared" si="30"/>
        <v>55.168283897609818</v>
      </c>
      <c r="AL17">
        <f t="shared" si="9"/>
        <v>-166.36981453806322</v>
      </c>
      <c r="AN17">
        <f t="shared" si="10"/>
        <v>0</v>
      </c>
      <c r="AO17">
        <f t="shared" si="11"/>
        <v>0</v>
      </c>
      <c r="AP17">
        <f t="shared" si="12"/>
        <v>-7.1141241427222841</v>
      </c>
      <c r="AQ17">
        <f t="shared" si="13"/>
        <v>-46.651303663689831</v>
      </c>
      <c r="AR17">
        <f t="shared" si="14"/>
        <v>-53.76542780641212</v>
      </c>
      <c r="AS17">
        <f t="shared" si="15"/>
        <v>-20.129393960318733</v>
      </c>
      <c r="AT17">
        <f t="shared" si="16"/>
        <v>18.401577582259524</v>
      </c>
      <c r="AU17">
        <f t="shared" si="17"/>
        <v>-55.493244184471322</v>
      </c>
      <c r="AW17">
        <v>14</v>
      </c>
      <c r="AX17">
        <f>IF(Z17&gt;0, (R17*SUMPRODUCT(K17:$K$98, X17:$X$98)-K17*$AZ$3)/Z17, 0)</f>
        <v>994.53238385079453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100000</v>
      </c>
      <c r="S18">
        <f t="shared" si="1"/>
        <v>1068.0306657012311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848.46665206102352</v>
      </c>
      <c r="AC18">
        <f t="shared" si="2"/>
        <v>900.50334194889547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-145.62199617826241</v>
      </c>
      <c r="AI18">
        <f t="shared" si="7"/>
        <v>-166.70058902366674</v>
      </c>
      <c r="AJ18">
        <f t="shared" si="8"/>
        <v>-52.036689887871944</v>
      </c>
      <c r="AK18">
        <f t="shared" si="30"/>
        <v>59.392665644271652</v>
      </c>
      <c r="AL18">
        <f t="shared" si="9"/>
        <v>-159.34461326726702</v>
      </c>
      <c r="AN18">
        <f t="shared" si="10"/>
        <v>0</v>
      </c>
      <c r="AO18">
        <f t="shared" si="11"/>
        <v>0</v>
      </c>
      <c r="AP18">
        <f t="shared" si="12"/>
        <v>-6.2775354619878208</v>
      </c>
      <c r="AQ18">
        <f t="shared" si="13"/>
        <v>-43.36851381679422</v>
      </c>
      <c r="AR18">
        <f t="shared" si="14"/>
        <v>-49.646049278782044</v>
      </c>
      <c r="AS18">
        <f t="shared" si="15"/>
        <v>-15.497342184623104</v>
      </c>
      <c r="AT18">
        <f t="shared" si="16"/>
        <v>17.688067106680212</v>
      </c>
      <c r="AU18">
        <f t="shared" si="17"/>
        <v>-47.455324356724937</v>
      </c>
      <c r="AW18">
        <v>15</v>
      </c>
      <c r="AX18">
        <f>IF(Z18&gt;0, (R18*SUMPRODUCT(K18:$K$98, X18:$X$98)-K18*$AZ$3)/Z18, 0)</f>
        <v>1068.0306657012311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25</v>
      </c>
      <c r="R19">
        <f t="shared" si="0"/>
        <v>100000</v>
      </c>
      <c r="S19">
        <f t="shared" si="1"/>
        <v>1134.4958248113776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900.50334194889547</v>
      </c>
      <c r="AC19">
        <f t="shared" si="2"/>
        <v>945.24910808885284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-152.35708085903903</v>
      </c>
      <c r="AI19">
        <f t="shared" si="7"/>
        <v>-173.18679850577456</v>
      </c>
      <c r="AJ19">
        <f t="shared" si="8"/>
        <v>-44.745766139957368</v>
      </c>
      <c r="AK19">
        <f t="shared" si="30"/>
        <v>63.035233936422692</v>
      </c>
      <c r="AL19">
        <f t="shared" si="9"/>
        <v>-154.89733070930924</v>
      </c>
      <c r="AN19">
        <f t="shared" si="10"/>
        <v>0</v>
      </c>
      <c r="AO19">
        <f t="shared" si="11"/>
        <v>0</v>
      </c>
      <c r="AP19">
        <f t="shared" si="12"/>
        <v>-5.5387647548729504</v>
      </c>
      <c r="AQ19">
        <f t="shared" si="13"/>
        <v>-40.512792536562621</v>
      </c>
      <c r="AR19">
        <f t="shared" si="14"/>
        <v>-46.051557291435579</v>
      </c>
      <c r="AS19">
        <f t="shared" si="15"/>
        <v>-11.898206045276124</v>
      </c>
      <c r="AT19">
        <f t="shared" si="16"/>
        <v>16.761500946074843</v>
      </c>
      <c r="AU19">
        <f t="shared" si="17"/>
        <v>-41.188262390636858</v>
      </c>
      <c r="AW19">
        <v>16</v>
      </c>
      <c r="AX19">
        <f>IF(Z19&gt;0, (R19*SUMPRODUCT(K19:$K$98, X19:$X$98)-K19*$AZ$3)/Z19, 0)</f>
        <v>1134.4958248113776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25</v>
      </c>
      <c r="R20">
        <f t="shared" si="0"/>
        <v>100000</v>
      </c>
      <c r="S20">
        <f t="shared" si="1"/>
        <v>1194.5187710576095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945.24910808885284</v>
      </c>
      <c r="AC20">
        <f t="shared" si="2"/>
        <v>983.40977979939009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-158.82326430153486</v>
      </c>
      <c r="AI20">
        <f t="shared" si="7"/>
        <v>-179.40497895572764</v>
      </c>
      <c r="AJ20">
        <f t="shared" si="8"/>
        <v>-38.160671710537258</v>
      </c>
      <c r="AK20">
        <f t="shared" si="30"/>
        <v>66.167437566219704</v>
      </c>
      <c r="AL20">
        <f t="shared" si="9"/>
        <v>-151.39821310004521</v>
      </c>
      <c r="AN20">
        <f t="shared" si="10"/>
        <v>0</v>
      </c>
      <c r="AO20">
        <f t="shared" si="11"/>
        <v>0</v>
      </c>
      <c r="AP20">
        <f t="shared" si="12"/>
        <v>-4.8864455880007442</v>
      </c>
      <c r="AQ20">
        <f t="shared" si="13"/>
        <v>-37.707317012094165</v>
      </c>
      <c r="AR20">
        <f t="shared" si="14"/>
        <v>-42.593762600094912</v>
      </c>
      <c r="AS20">
        <f t="shared" si="15"/>
        <v>-9.0599859656062751</v>
      </c>
      <c r="AT20">
        <f t="shared" si="16"/>
        <v>15.70926372253944</v>
      </c>
      <c r="AU20">
        <f t="shared" si="17"/>
        <v>-35.944484843161753</v>
      </c>
      <c r="AW20">
        <v>17</v>
      </c>
      <c r="AX20">
        <f>IF(Z20&gt;0, (R20*SUMPRODUCT(K20:$K$98, X20:$X$98)-K20*$AZ$3)/Z20, 0)</f>
        <v>1194.5187710576095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100000</v>
      </c>
      <c r="S21">
        <f t="shared" si="1"/>
        <v>1249.0537383858596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983.40977979939009</v>
      </c>
      <c r="AC21">
        <f t="shared" si="2"/>
        <v>1015.9466272936346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-166.28675280106452</v>
      </c>
      <c r="AI21">
        <f t="shared" si="7"/>
        <v>-186.62107862051511</v>
      </c>
      <c r="AJ21">
        <f t="shared" si="8"/>
        <v>-32.536847494244512</v>
      </c>
      <c r="AK21">
        <f t="shared" si="30"/>
        <v>68.83868458595731</v>
      </c>
      <c r="AL21">
        <f t="shared" si="9"/>
        <v>-150.31924152880231</v>
      </c>
      <c r="AN21">
        <f t="shared" si="10"/>
        <v>0</v>
      </c>
      <c r="AO21">
        <f t="shared" si="11"/>
        <v>0</v>
      </c>
      <c r="AP21">
        <f t="shared" si="12"/>
        <v>-4.3104565298304038</v>
      </c>
      <c r="AQ21">
        <f t="shared" si="13"/>
        <v>-35.24935253816097</v>
      </c>
      <c r="AR21">
        <f t="shared" si="14"/>
        <v>-39.559809067991374</v>
      </c>
      <c r="AS21">
        <f t="shared" si="15"/>
        <v>-6.8971387587145312</v>
      </c>
      <c r="AT21">
        <f t="shared" si="16"/>
        <v>14.592377446546319</v>
      </c>
      <c r="AU21">
        <f t="shared" si="17"/>
        <v>-31.864570380159588</v>
      </c>
      <c r="AW21">
        <v>18</v>
      </c>
      <c r="AX21">
        <f>IF(Z21&gt;0, (R21*SUMPRODUCT(K21:$K$98, X21:$X$98)-K21*$AZ$3)/Z21, 0)</f>
        <v>1249.0537383858596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100000</v>
      </c>
      <c r="S22">
        <f t="shared" si="1"/>
        <v>1298.5931649692263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1015.9466272936346</v>
      </c>
      <c r="AC22">
        <f t="shared" si="2"/>
        <v>1043.4152787789913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-174.26362686392926</v>
      </c>
      <c r="AI22">
        <f t="shared" si="7"/>
        <v>-194.35104351846937</v>
      </c>
      <c r="AJ22">
        <f t="shared" si="8"/>
        <v>-27.468651485356645</v>
      </c>
      <c r="AK22">
        <f t="shared" si="30"/>
        <v>71.116263910554423</v>
      </c>
      <c r="AL22">
        <f t="shared" si="9"/>
        <v>-150.7034310932716</v>
      </c>
      <c r="AN22">
        <f t="shared" si="10"/>
        <v>0</v>
      </c>
      <c r="AO22">
        <f t="shared" si="11"/>
        <v>0</v>
      </c>
      <c r="AP22">
        <f t="shared" si="12"/>
        <v>-3.8018900833175113</v>
      </c>
      <c r="AQ22">
        <f t="shared" si="13"/>
        <v>-32.982397201741335</v>
      </c>
      <c r="AR22">
        <f t="shared" si="14"/>
        <v>-36.784287285058845</v>
      </c>
      <c r="AS22">
        <f t="shared" si="15"/>
        <v>-5.1989160916159243</v>
      </c>
      <c r="AT22">
        <f t="shared" si="16"/>
        <v>13.459979606836013</v>
      </c>
      <c r="AU22">
        <f t="shared" si="17"/>
        <v>-28.523223769838758</v>
      </c>
      <c r="AW22">
        <v>19</v>
      </c>
      <c r="AX22">
        <f>IF(Z22&gt;0, (R22*SUMPRODUCT(K22:$K$98, X22:$X$98)-K22*$AZ$3)/Z22, 0)</f>
        <v>1298.5931649692263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25</v>
      </c>
      <c r="R23">
        <f t="shared" si="0"/>
        <v>100000</v>
      </c>
      <c r="S23">
        <f t="shared" si="1"/>
        <v>1343.7333394249079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1043.4152787789913</v>
      </c>
      <c r="AC23">
        <f t="shared" si="2"/>
        <v>1066.4310994553898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-182.87158269060234</v>
      </c>
      <c r="AI23">
        <f t="shared" si="7"/>
        <v>-202.7124072829244</v>
      </c>
      <c r="AJ23">
        <f t="shared" si="8"/>
        <v>-23.015820676398562</v>
      </c>
      <c r="AK23">
        <f t="shared" si="30"/>
        <v>73.039069514529388</v>
      </c>
      <c r="AL23">
        <f t="shared" si="9"/>
        <v>-152.68915844479358</v>
      </c>
      <c r="AN23">
        <f t="shared" si="10"/>
        <v>0</v>
      </c>
      <c r="AO23">
        <f t="shared" si="11"/>
        <v>0</v>
      </c>
      <c r="AP23">
        <f t="shared" si="12"/>
        <v>-3.3528734662097142</v>
      </c>
      <c r="AQ23">
        <f t="shared" si="13"/>
        <v>-30.903215462343713</v>
      </c>
      <c r="AR23">
        <f t="shared" si="14"/>
        <v>-34.256088928553432</v>
      </c>
      <c r="AS23">
        <f t="shared" si="15"/>
        <v>-3.8894116567514212</v>
      </c>
      <c r="AT23">
        <f t="shared" si="16"/>
        <v>12.342771190401006</v>
      </c>
      <c r="AU23">
        <f t="shared" si="17"/>
        <v>-25.802729394903846</v>
      </c>
      <c r="AW23">
        <v>20</v>
      </c>
      <c r="AX23">
        <f>IF(Z23&gt;0, (R23*SUMPRODUCT(K23:$K$98, X23:$X$98)-K23*$AZ$3)/Z23, 0)</f>
        <v>1343.7333394249079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100000</v>
      </c>
      <c r="S24">
        <f t="shared" si="1"/>
        <v>1384.9920027293251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1066.4310994553898</v>
      </c>
      <c r="AC24">
        <f t="shared" si="2"/>
        <v>1085.5262928128138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-191.86315470670533</v>
      </c>
      <c r="AI24">
        <f t="shared" si="7"/>
        <v>-211.45760526442749</v>
      </c>
      <c r="AJ24">
        <f t="shared" si="8"/>
        <v>-19.095193357424023</v>
      </c>
      <c r="AK24">
        <f t="shared" si="30"/>
        <v>74.650176961877293</v>
      </c>
      <c r="AL24">
        <f t="shared" si="9"/>
        <v>-155.90262165997422</v>
      </c>
      <c r="AN24">
        <f t="shared" si="10"/>
        <v>0</v>
      </c>
      <c r="AO24">
        <f t="shared" si="11"/>
        <v>0</v>
      </c>
      <c r="AP24">
        <f t="shared" si="12"/>
        <v>-2.9564634458543315</v>
      </c>
      <c r="AQ24">
        <f t="shared" si="13"/>
        <v>-28.94882925273561</v>
      </c>
      <c r="AR24">
        <f t="shared" si="14"/>
        <v>-31.905292698589943</v>
      </c>
      <c r="AS24">
        <f t="shared" si="15"/>
        <v>-2.8811341755380839</v>
      </c>
      <c r="AT24">
        <f t="shared" si="16"/>
        <v>11.263419648547863</v>
      </c>
      <c r="AU24">
        <f t="shared" si="17"/>
        <v>-23.523007225580162</v>
      </c>
      <c r="AW24">
        <v>21</v>
      </c>
      <c r="AX24">
        <f>IF(Z24&gt;0, (R24*SUMPRODUCT(K24:$K$98, X24:$X$98)-K24*$AZ$3)/Z24, 0)</f>
        <v>1384.9920027293251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100000</v>
      </c>
      <c r="S25">
        <f t="shared" si="1"/>
        <v>1424.4565961520905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1085.5262928128138</v>
      </c>
      <c r="AC25">
        <f t="shared" si="2"/>
        <v>1101.2189000062999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-286.02458394799521</v>
      </c>
      <c r="AI25">
        <f t="shared" si="7"/>
        <v>-305.35158385415315</v>
      </c>
      <c r="AJ25">
        <f t="shared" si="8"/>
        <v>-15.692607193486083</v>
      </c>
      <c r="AK25">
        <f t="shared" si="30"/>
        <v>75.986840496896974</v>
      </c>
      <c r="AL25">
        <f t="shared" si="9"/>
        <v>-245.05735055074226</v>
      </c>
      <c r="AN25">
        <f t="shared" si="10"/>
        <v>0</v>
      </c>
      <c r="AO25">
        <f t="shared" si="11"/>
        <v>0</v>
      </c>
      <c r="AP25">
        <f t="shared" si="12"/>
        <v>-2.6036694389321884</v>
      </c>
      <c r="AQ25">
        <f t="shared" si="13"/>
        <v>-38.532284970488881</v>
      </c>
      <c r="AR25">
        <f t="shared" si="14"/>
        <v>-41.135954409421068</v>
      </c>
      <c r="AS25">
        <f t="shared" si="15"/>
        <v>-2.1140560855401525</v>
      </c>
      <c r="AT25">
        <f t="shared" si="16"/>
        <v>10.236695572174581</v>
      </c>
      <c r="AU25">
        <f t="shared" si="17"/>
        <v>-33.013314922786641</v>
      </c>
      <c r="AW25">
        <v>22</v>
      </c>
      <c r="AX25">
        <f>IF(Z25&gt;0, (R25*SUMPRODUCT(K25:$K$98, X25:$X$98)-K25*$AZ$3)/Z25, 0)</f>
        <v>1424.4565961520905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100000</v>
      </c>
      <c r="S26">
        <f t="shared" si="1"/>
        <v>1447.978194613801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1101.2189000062999</v>
      </c>
      <c r="AC26">
        <f t="shared" si="2"/>
        <v>1102.5450404342228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-391.15969225672774</v>
      </c>
      <c r="AI26">
        <f t="shared" si="7"/>
        <v>-410.19563224075989</v>
      </c>
      <c r="AJ26">
        <f t="shared" si="8"/>
        <v>-1.3261404279228373</v>
      </c>
      <c r="AK26">
        <f t="shared" si="30"/>
        <v>77.085323000441008</v>
      </c>
      <c r="AL26">
        <f t="shared" si="9"/>
        <v>-334.43644966824172</v>
      </c>
      <c r="AN26">
        <f t="shared" si="10"/>
        <v>0</v>
      </c>
      <c r="AO26">
        <f t="shared" si="11"/>
        <v>0</v>
      </c>
      <c r="AP26">
        <f t="shared" si="12"/>
        <v>-2.2896953659585209</v>
      </c>
      <c r="AQ26">
        <f t="shared" si="13"/>
        <v>-47.04976667615432</v>
      </c>
      <c r="AR26">
        <f t="shared" si="14"/>
        <v>-49.339462042112842</v>
      </c>
      <c r="AS26">
        <f t="shared" si="15"/>
        <v>-0.15951182841363376</v>
      </c>
      <c r="AT26">
        <f t="shared" si="16"/>
        <v>9.2720352662164203</v>
      </c>
      <c r="AU26">
        <f t="shared" si="17"/>
        <v>-40.226938604310057</v>
      </c>
      <c r="AW26">
        <v>23</v>
      </c>
      <c r="AX26">
        <f>IF(Z26&gt;0, (R26*SUMPRODUCT(K26:$K$98, X26:$X$98)-K26*$AZ$3)/Z26, 0)</f>
        <v>1447.978194613801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100000</v>
      </c>
      <c r="S27">
        <f t="shared" si="1"/>
        <v>1457.0400111416604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1102.5450404342228</v>
      </c>
      <c r="AC27">
        <f t="shared" si="2"/>
        <v>1091.0831535780792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-498.78137462432954</v>
      </c>
      <c r="AI27">
        <f t="shared" si="7"/>
        <v>-517.50225986486532</v>
      </c>
      <c r="AJ27">
        <f t="shared" si="8"/>
        <v>11.461886856143565</v>
      </c>
      <c r="AK27">
        <f t="shared" si="30"/>
        <v>77.178152830395604</v>
      </c>
      <c r="AL27">
        <f t="shared" si="9"/>
        <v>-428.86222017832614</v>
      </c>
      <c r="AN27">
        <f t="shared" si="10"/>
        <v>0</v>
      </c>
      <c r="AO27">
        <f t="shared" si="11"/>
        <v>0</v>
      </c>
      <c r="AP27">
        <f t="shared" si="12"/>
        <v>-2.0105354575276126</v>
      </c>
      <c r="AQ27">
        <f t="shared" si="13"/>
        <v>-53.566785242890496</v>
      </c>
      <c r="AR27">
        <f t="shared" si="14"/>
        <v>-55.577320700418113</v>
      </c>
      <c r="AS27">
        <f t="shared" si="15"/>
        <v>1.2309530045378787</v>
      </c>
      <c r="AT27">
        <f t="shared" si="16"/>
        <v>8.2885724055405134</v>
      </c>
      <c r="AU27">
        <f t="shared" si="17"/>
        <v>-46.057795290339719</v>
      </c>
      <c r="AW27">
        <v>24</v>
      </c>
      <c r="AX27">
        <f>IF(Z27&gt;0, (R27*SUMPRODUCT(K27:$K$98, X27:$X$98)-K27*$AZ$3)/Z27, 0)</f>
        <v>1457.0400111416604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100000</v>
      </c>
      <c r="S28">
        <f t="shared" si="1"/>
        <v>1454.3919981062809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1091.0831535780792</v>
      </c>
      <c r="AC28">
        <f t="shared" si="2"/>
        <v>1069.2912610316264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-613.17473937651118</v>
      </c>
      <c r="AI28">
        <f t="shared" si="7"/>
        <v>-631.55512207979746</v>
      </c>
      <c r="AJ28">
        <f t="shared" si="8"/>
        <v>21.7918925464528</v>
      </c>
      <c r="AK28">
        <f t="shared" si="30"/>
        <v>76.37582075046555</v>
      </c>
      <c r="AL28">
        <f t="shared" si="9"/>
        <v>-533.38740878287911</v>
      </c>
      <c r="AN28">
        <f t="shared" si="10"/>
        <v>0</v>
      </c>
      <c r="AO28">
        <f t="shared" si="11"/>
        <v>0</v>
      </c>
      <c r="AP28">
        <f t="shared" si="12"/>
        <v>-1.7624706059318727</v>
      </c>
      <c r="AQ28">
        <f t="shared" si="13"/>
        <v>-58.796515387996564</v>
      </c>
      <c r="AR28">
        <f t="shared" si="14"/>
        <v>-60.558985993928431</v>
      </c>
      <c r="AS28">
        <f t="shared" si="15"/>
        <v>2.0895957761468114</v>
      </c>
      <c r="AT28">
        <f t="shared" si="16"/>
        <v>7.3235765135918394</v>
      </c>
      <c r="AU28">
        <f t="shared" si="17"/>
        <v>-51.145813704189784</v>
      </c>
      <c r="AW28">
        <v>25</v>
      </c>
      <c r="AX28">
        <f>IF(Z28&gt;0, (R28*SUMPRODUCT(K28:$K$98, X28:$X$98)-K28*$AZ$3)/Z28, 0)</f>
        <v>1454.3919981062809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100000</v>
      </c>
      <c r="S29">
        <f t="shared" si="1"/>
        <v>1441.7645994411528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1069.2912610316264</v>
      </c>
      <c r="AC29">
        <f t="shared" si="2"/>
        <v>1038.8651855511639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-731.19735647251298</v>
      </c>
      <c r="AI29">
        <f t="shared" si="7"/>
        <v>-749.21113600964827</v>
      </c>
      <c r="AJ29">
        <f t="shared" si="8"/>
        <v>30.426075480462487</v>
      </c>
      <c r="AK29">
        <f t="shared" si="30"/>
        <v>74.850388272213848</v>
      </c>
      <c r="AL29">
        <f t="shared" si="9"/>
        <v>-643.93467225697191</v>
      </c>
      <c r="AN29">
        <f t="shared" si="10"/>
        <v>0</v>
      </c>
      <c r="AO29">
        <f t="shared" si="11"/>
        <v>0</v>
      </c>
      <c r="AP29">
        <f t="shared" si="12"/>
        <v>-1.5422477793141511</v>
      </c>
      <c r="AQ29">
        <f t="shared" si="13"/>
        <v>-62.601382288230532</v>
      </c>
      <c r="AR29">
        <f t="shared" si="14"/>
        <v>-64.143630067544677</v>
      </c>
      <c r="AS29">
        <f t="shared" si="15"/>
        <v>2.6049251488980065</v>
      </c>
      <c r="AT29">
        <f t="shared" si="16"/>
        <v>6.4083078654121088</v>
      </c>
      <c r="AU29">
        <f t="shared" si="17"/>
        <v>-55.130397053234567</v>
      </c>
      <c r="AW29">
        <v>26</v>
      </c>
      <c r="AX29">
        <f>IF(Z29&gt;0, (R29*SUMPRODUCT(K29:$K$98, X29:$X$98)-K29*$AZ$3)/Z29, 0)</f>
        <v>1441.7645994411528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100000</v>
      </c>
      <c r="S30">
        <f t="shared" si="1"/>
        <v>1421.2624782328699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1038.8651855511639</v>
      </c>
      <c r="AC30">
        <f t="shared" si="2"/>
        <v>1001.5945531803743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-862.39391526947736</v>
      </c>
      <c r="AI30">
        <f t="shared" si="7"/>
        <v>-880.01195853242393</v>
      </c>
      <c r="AJ30">
        <f t="shared" si="8"/>
        <v>37.270632370789599</v>
      </c>
      <c r="AK30">
        <f t="shared" si="30"/>
        <v>72.720562988581477</v>
      </c>
      <c r="AL30">
        <f t="shared" si="9"/>
        <v>-770.02076317305284</v>
      </c>
      <c r="AN30">
        <f t="shared" si="10"/>
        <v>0</v>
      </c>
      <c r="AO30">
        <f t="shared" si="11"/>
        <v>0</v>
      </c>
      <c r="AP30">
        <f t="shared" si="12"/>
        <v>-1.3467561260398278</v>
      </c>
      <c r="AQ30">
        <f t="shared" si="13"/>
        <v>-65.92300127286633</v>
      </c>
      <c r="AR30">
        <f t="shared" si="14"/>
        <v>-67.269757398906151</v>
      </c>
      <c r="AS30">
        <f t="shared" si="15"/>
        <v>2.8490367356689252</v>
      </c>
      <c r="AT30">
        <f t="shared" si="16"/>
        <v>5.5588956294546854</v>
      </c>
      <c r="AU30">
        <f t="shared" si="17"/>
        <v>-58.861825033782537</v>
      </c>
      <c r="AW30">
        <v>27</v>
      </c>
      <c r="AX30">
        <f>IF(Z30&gt;0, (R30*SUMPRODUCT(K30:$K$98, X30:$X$98)-K30*$AZ$3)/Z30, 0)</f>
        <v>1421.2624782328699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25</v>
      </c>
      <c r="R31">
        <f t="shared" si="0"/>
        <v>100000</v>
      </c>
      <c r="S31">
        <f t="shared" si="1"/>
        <v>1393.6364899821585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1001.5945531803743</v>
      </c>
      <c r="AC31">
        <f t="shared" si="2"/>
        <v>958.28829290522344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-1005.7405169329537</v>
      </c>
      <c r="AI31">
        <f t="shared" si="7"/>
        <v>-1022.9309446340376</v>
      </c>
      <c r="AJ31">
        <f t="shared" si="8"/>
        <v>43.306260275150862</v>
      </c>
      <c r="AK31">
        <f t="shared" si="30"/>
        <v>70.111618722626204</v>
      </c>
      <c r="AL31">
        <f t="shared" si="9"/>
        <v>-909.51306563626054</v>
      </c>
      <c r="AN31">
        <f t="shared" si="10"/>
        <v>0</v>
      </c>
      <c r="AO31">
        <f t="shared" si="11"/>
        <v>0</v>
      </c>
      <c r="AP31">
        <f t="shared" si="12"/>
        <v>-1.1732753517713583</v>
      </c>
      <c r="AQ31">
        <f t="shared" si="13"/>
        <v>-68.643467126813761</v>
      </c>
      <c r="AR31">
        <f t="shared" si="14"/>
        <v>-69.816742478585127</v>
      </c>
      <c r="AS31">
        <f t="shared" si="15"/>
        <v>2.9557244672292837</v>
      </c>
      <c r="AT31">
        <f t="shared" si="16"/>
        <v>4.7852348731766607</v>
      </c>
      <c r="AU31">
        <f t="shared" si="17"/>
        <v>-62.075783138179183</v>
      </c>
      <c r="AW31">
        <v>28</v>
      </c>
      <c r="AX31">
        <f>IF(Z31&gt;0, (R31*SUMPRODUCT(K31:$K$98, X31:$X$98)-K31*$AZ$3)/Z31, 0)</f>
        <v>1393.6364899821585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100000</v>
      </c>
      <c r="S32">
        <f t="shared" si="1"/>
        <v>1359.6424512282169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958.28829290522344</v>
      </c>
      <c r="AC32">
        <f t="shared" si="2"/>
        <v>909.83834452636972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-1156.6225843480745</v>
      </c>
      <c r="AI32">
        <f t="shared" si="7"/>
        <v>-1173.3519521260605</v>
      </c>
      <c r="AJ32">
        <f t="shared" si="8"/>
        <v>48.449948378853719</v>
      </c>
      <c r="AK32">
        <f t="shared" si="30"/>
        <v>67.080180503365654</v>
      </c>
      <c r="AL32">
        <f t="shared" si="9"/>
        <v>-1057.8218232438412</v>
      </c>
      <c r="AN32">
        <f t="shared" si="10"/>
        <v>0</v>
      </c>
      <c r="AO32">
        <f t="shared" si="11"/>
        <v>0</v>
      </c>
      <c r="AP32">
        <f t="shared" si="12"/>
        <v>-1.0194707529519567</v>
      </c>
      <c r="AQ32">
        <f t="shared" si="13"/>
        <v>-70.4834105266184</v>
      </c>
      <c r="AR32">
        <f t="shared" si="14"/>
        <v>-71.502881279570346</v>
      </c>
      <c r="AS32">
        <f t="shared" si="15"/>
        <v>2.9524908537948185</v>
      </c>
      <c r="AT32">
        <f t="shared" si="16"/>
        <v>4.0877983575630461</v>
      </c>
      <c r="AU32">
        <f t="shared" si="17"/>
        <v>-64.462592068212487</v>
      </c>
      <c r="AW32">
        <v>29</v>
      </c>
      <c r="AX32">
        <f>IF(Z32&gt;0, (R32*SUMPRODUCT(K32:$K$98, X32:$X$98)-K32*$AZ$3)/Z32, 0)</f>
        <v>1359.6424512282169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100000</v>
      </c>
      <c r="S33">
        <f t="shared" si="1"/>
        <v>1320.4965097740765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909.83834452636972</v>
      </c>
      <c r="AC33">
        <f t="shared" si="2"/>
        <v>857.38486145328693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-1319.3204355661326</v>
      </c>
      <c r="AI33">
        <f t="shared" si="7"/>
        <v>-1335.5526795574472</v>
      </c>
      <c r="AJ33">
        <f t="shared" si="8"/>
        <v>52.453483073082793</v>
      </c>
      <c r="AK33">
        <f t="shared" si="30"/>
        <v>63.688684116845884</v>
      </c>
      <c r="AL33">
        <f t="shared" si="9"/>
        <v>-1219.4105123675183</v>
      </c>
      <c r="AN33">
        <f t="shared" si="10"/>
        <v>0</v>
      </c>
      <c r="AO33">
        <f t="shared" si="11"/>
        <v>0</v>
      </c>
      <c r="AP33">
        <f t="shared" si="12"/>
        <v>-0.88319333228934027</v>
      </c>
      <c r="AQ33">
        <f t="shared" si="13"/>
        <v>-71.783975922771248</v>
      </c>
      <c r="AR33">
        <f t="shared" si="14"/>
        <v>-72.667169255060585</v>
      </c>
      <c r="AS33">
        <f t="shared" si="15"/>
        <v>2.8539841152145353</v>
      </c>
      <c r="AT33">
        <f t="shared" si="16"/>
        <v>3.4652892837476856</v>
      </c>
      <c r="AU33">
        <f t="shared" si="17"/>
        <v>-66.347895856098347</v>
      </c>
      <c r="AW33">
        <v>30</v>
      </c>
      <c r="AX33">
        <f>IF(Z33&gt;0, (R33*SUMPRODUCT(K33:$K$98, X33:$X$98)-K33*$AZ$3)/Z33, 0)</f>
        <v>1320.4965097740765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100000</v>
      </c>
      <c r="S34">
        <f t="shared" si="1"/>
        <v>1276.8646954412986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857.38486145328693</v>
      </c>
      <c r="AC34">
        <f t="shared" si="2"/>
        <v>801.69903504260139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-1493.1562071767692</v>
      </c>
      <c r="AI34">
        <f t="shared" si="7"/>
        <v>-1508.8528396763763</v>
      </c>
      <c r="AJ34">
        <f t="shared" si="8"/>
        <v>55.685826410685536</v>
      </c>
      <c r="AK34">
        <f t="shared" si="30"/>
        <v>60.016940301730088</v>
      </c>
      <c r="AL34">
        <f t="shared" si="9"/>
        <v>-1393.1500729639608</v>
      </c>
      <c r="AN34">
        <f t="shared" si="10"/>
        <v>0</v>
      </c>
      <c r="AO34">
        <f t="shared" si="11"/>
        <v>0</v>
      </c>
      <c r="AP34">
        <f t="shared" si="12"/>
        <v>-0.76254536794982319</v>
      </c>
      <c r="AQ34">
        <f t="shared" si="13"/>
        <v>-72.537810223731697</v>
      </c>
      <c r="AR34">
        <f t="shared" si="14"/>
        <v>-73.300355591681509</v>
      </c>
      <c r="AS34">
        <f t="shared" si="15"/>
        <v>2.7052279519819673</v>
      </c>
      <c r="AT34">
        <f t="shared" si="16"/>
        <v>2.9156342818595249</v>
      </c>
      <c r="AU34">
        <f t="shared" si="17"/>
        <v>-67.67949335784003</v>
      </c>
      <c r="AW34">
        <v>31</v>
      </c>
      <c r="AX34">
        <f>IF(Z34&gt;0, (R34*SUMPRODUCT(K34:$K$98, X34:$X$98)-K34*$AZ$3)/Z34, 0)</f>
        <v>1276.8646954412986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1228.9830649079581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801.69903504260139</v>
      </c>
      <c r="AC35">
        <f t="shared" ref="AC35:AC66" si="33">S35*Z35</f>
        <v>743.53457259751724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-1658.6794807313004</v>
      </c>
      <c r="AI35">
        <f t="shared" ref="AI35:AI66" si="38">SUM(AE35:AH35)</f>
        <v>-1673.8044770357287</v>
      </c>
      <c r="AJ35">
        <f t="shared" ref="AJ35:AJ66" si="39">AB35-AC35</f>
        <v>58.164462445084155</v>
      </c>
      <c r="AK35">
        <f t="shared" si="30"/>
        <v>56.118932452982101</v>
      </c>
      <c r="AL35">
        <f t="shared" ref="AL35:AL66" si="40">SUM(AI35:AK35)</f>
        <v>-1559.5210821376625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-0.65604926227742399</v>
      </c>
      <c r="AQ35">
        <f t="shared" ref="AQ35:AQ66" si="44">AH35*$K35</f>
        <v>-71.945501855750422</v>
      </c>
      <c r="AR35">
        <f t="shared" ref="AR35:AR66" si="45">AI35*$K35</f>
        <v>-72.601551118027842</v>
      </c>
      <c r="AS35">
        <f t="shared" ref="AS35:AS66" si="46">AJ35*$K35</f>
        <v>2.5228933554640314</v>
      </c>
      <c r="AT35">
        <f t="shared" ref="AT35:AT66" si="47">AK35*$K35</f>
        <v>2.4341681475185597</v>
      </c>
      <c r="AU35">
        <f t="shared" ref="AU35:AU66" si="48">AL35*$K35</f>
        <v>-67.644489615045245</v>
      </c>
      <c r="AW35">
        <v>32</v>
      </c>
      <c r="AX35">
        <f>IF(Z35&gt;0, (R35*SUMPRODUCT(K35:$K$98, X35:$X$98)-K35*$AZ$3)/Z35, 0)</f>
        <v>1228.9830649079581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100000</v>
      </c>
      <c r="S36">
        <f t="shared" si="32"/>
        <v>1178.5091640340345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743.53457259751724</v>
      </c>
      <c r="AC36">
        <f t="shared" si="33"/>
        <v>684.42241697270231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-1819.7121423799545</v>
      </c>
      <c r="AI36">
        <f t="shared" si="38"/>
        <v>-1834.2309606857436</v>
      </c>
      <c r="AJ36">
        <f t="shared" si="39"/>
        <v>59.112155624814932</v>
      </c>
      <c r="AK36">
        <f t="shared" si="30"/>
        <v>52.04742008182621</v>
      </c>
      <c r="AL36">
        <f t="shared" si="40"/>
        <v>-1723.0713849791025</v>
      </c>
      <c r="AN36">
        <f t="shared" si="41"/>
        <v>0</v>
      </c>
      <c r="AO36">
        <f t="shared" si="42"/>
        <v>0</v>
      </c>
      <c r="AP36">
        <f t="shared" si="43"/>
        <v>-0.56228231204025991</v>
      </c>
      <c r="AQ36">
        <f t="shared" si="44"/>
        <v>-70.473500605566272</v>
      </c>
      <c r="AR36">
        <f t="shared" si="45"/>
        <v>-71.035782917606539</v>
      </c>
      <c r="AS36">
        <f t="shared" si="46"/>
        <v>2.2892854524635569</v>
      </c>
      <c r="AT36">
        <f t="shared" si="47"/>
        <v>2.0156835827107833</v>
      </c>
      <c r="AU36">
        <f t="shared" si="48"/>
        <v>-66.730813882432201</v>
      </c>
      <c r="AW36">
        <v>33</v>
      </c>
      <c r="AX36">
        <f>IF(Z36&gt;0, (R36*SUMPRODUCT(K36:$K$98, X36:$X$98)-K36*$AZ$3)/Z36, 0)</f>
        <v>1178.5091640340345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100000</v>
      </c>
      <c r="S37">
        <f t="shared" si="32"/>
        <v>1126.5863275019944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684.42241697270231</v>
      </c>
      <c r="AC37">
        <f t="shared" si="33"/>
        <v>625.40726121618547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-1981.041767735034</v>
      </c>
      <c r="AI37">
        <f t="shared" si="38"/>
        <v>-1994.9201374158315</v>
      </c>
      <c r="AJ37">
        <f t="shared" si="39"/>
        <v>59.015155756516833</v>
      </c>
      <c r="AK37">
        <f t="shared" si="30"/>
        <v>47.909569188089165</v>
      </c>
      <c r="AL37">
        <f t="shared" si="40"/>
        <v>-1887.9954124712256</v>
      </c>
      <c r="AN37">
        <f t="shared" si="41"/>
        <v>0</v>
      </c>
      <c r="AO37">
        <f t="shared" si="42"/>
        <v>0</v>
      </c>
      <c r="AP37">
        <f t="shared" si="43"/>
        <v>-0.47989207788772664</v>
      </c>
      <c r="AQ37">
        <f t="shared" si="44"/>
        <v>-68.501291734297837</v>
      </c>
      <c r="AR37">
        <f t="shared" si="45"/>
        <v>-68.981183812185563</v>
      </c>
      <c r="AS37">
        <f t="shared" si="46"/>
        <v>2.0406507662098363</v>
      </c>
      <c r="AT37">
        <f t="shared" si="47"/>
        <v>1.6566371437842269</v>
      </c>
      <c r="AU37">
        <f t="shared" si="48"/>
        <v>-65.283895902191503</v>
      </c>
      <c r="AW37">
        <v>34</v>
      </c>
      <c r="AX37">
        <f>IF(Z37&gt;0, (R37*SUMPRODUCT(K37:$K$98, X37:$X$98)-K37*$AZ$3)/Z37, 0)</f>
        <v>1126.5863275019944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100000</v>
      </c>
      <c r="S38">
        <f t="shared" si="32"/>
        <v>1074.1869217344388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625.40726121618547</v>
      </c>
      <c r="AC38">
        <f t="shared" si="33"/>
        <v>567.13663452568187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-2161.5147202425555</v>
      </c>
      <c r="AI38">
        <f t="shared" si="38"/>
        <v>-2174.7139275464842</v>
      </c>
      <c r="AJ38">
        <f t="shared" si="39"/>
        <v>58.270626690503605</v>
      </c>
      <c r="AK38">
        <f t="shared" si="30"/>
        <v>43.778508285132986</v>
      </c>
      <c r="AL38">
        <f t="shared" si="40"/>
        <v>-2072.664792570848</v>
      </c>
      <c r="AN38">
        <f t="shared" si="41"/>
        <v>0</v>
      </c>
      <c r="AO38">
        <f t="shared" si="42"/>
        <v>0</v>
      </c>
      <c r="AP38">
        <f t="shared" si="43"/>
        <v>-0.40750689004079821</v>
      </c>
      <c r="AQ38">
        <f t="shared" si="44"/>
        <v>-66.733715225554747</v>
      </c>
      <c r="AR38">
        <f t="shared" si="45"/>
        <v>-67.141222115595539</v>
      </c>
      <c r="AS38">
        <f t="shared" si="46"/>
        <v>1.799023328946987</v>
      </c>
      <c r="AT38">
        <f t="shared" si="47"/>
        <v>1.3515996340620877</v>
      </c>
      <c r="AU38">
        <f t="shared" si="48"/>
        <v>-63.990599152586483</v>
      </c>
      <c r="AW38">
        <v>35</v>
      </c>
      <c r="AX38">
        <f>IF(Z38&gt;0, (R38*SUMPRODUCT(K38:$K$98, X38:$X$98)-K38*$AZ$3)/Z38, 0)</f>
        <v>1074.1869217344388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100000</v>
      </c>
      <c r="S39">
        <f t="shared" si="32"/>
        <v>1020.2684739921342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567.13663452568187</v>
      </c>
      <c r="AC39">
        <f t="shared" si="33"/>
        <v>509.53744166065769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-2327.3548739862244</v>
      </c>
      <c r="AI39">
        <f t="shared" si="38"/>
        <v>-2339.8402504986175</v>
      </c>
      <c r="AJ39">
        <f t="shared" si="39"/>
        <v>57.599192865024179</v>
      </c>
      <c r="AK39">
        <f t="shared" si="30"/>
        <v>39.699564416797735</v>
      </c>
      <c r="AL39">
        <f t="shared" si="40"/>
        <v>-2242.5414932167955</v>
      </c>
      <c r="AN39">
        <f t="shared" si="41"/>
        <v>0</v>
      </c>
      <c r="AO39">
        <f t="shared" si="42"/>
        <v>0</v>
      </c>
      <c r="AP39">
        <f t="shared" si="43"/>
        <v>-0.34416818944926159</v>
      </c>
      <c r="AQ39">
        <f t="shared" si="44"/>
        <v>-64.155174847204492</v>
      </c>
      <c r="AR39">
        <f t="shared" si="45"/>
        <v>-64.499343036653755</v>
      </c>
      <c r="AS39">
        <f t="shared" si="46"/>
        <v>1.5877622835336249</v>
      </c>
      <c r="AT39">
        <f t="shared" si="47"/>
        <v>1.0943464294962486</v>
      </c>
      <c r="AU39">
        <f t="shared" si="48"/>
        <v>-61.817234323623879</v>
      </c>
      <c r="AW39">
        <v>36</v>
      </c>
      <c r="AX39">
        <f>IF(Z39&gt;0, (R39*SUMPRODUCT(K39:$K$98, X39:$X$98)-K39*$AZ$3)/Z39, 0)</f>
        <v>1020.2684739921342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100000</v>
      </c>
      <c r="S40">
        <f t="shared" si="32"/>
        <v>965.28959331210751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509.53744166065769</v>
      </c>
      <c r="AC40">
        <f t="shared" si="33"/>
        <v>453.53809034964115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-2457.4250927561452</v>
      </c>
      <c r="AI40">
        <f t="shared" si="38"/>
        <v>-2469.1712592302251</v>
      </c>
      <c r="AJ40">
        <f t="shared" si="39"/>
        <v>55.99935131101654</v>
      </c>
      <c r="AK40">
        <f t="shared" si="30"/>
        <v>35.667620916246044</v>
      </c>
      <c r="AL40">
        <f t="shared" si="40"/>
        <v>-2377.5042870029624</v>
      </c>
      <c r="AN40">
        <f t="shared" si="41"/>
        <v>0</v>
      </c>
      <c r="AO40">
        <f t="shared" si="42"/>
        <v>0</v>
      </c>
      <c r="AP40">
        <f t="shared" si="43"/>
        <v>-0.2890994147905892</v>
      </c>
      <c r="AQ40">
        <f t="shared" si="44"/>
        <v>-60.482724961818057</v>
      </c>
      <c r="AR40">
        <f t="shared" si="45"/>
        <v>-60.771824376608642</v>
      </c>
      <c r="AS40">
        <f t="shared" si="46"/>
        <v>1.3782692190164498</v>
      </c>
      <c r="AT40">
        <f t="shared" si="47"/>
        <v>0.87785988361508471</v>
      </c>
      <c r="AU40">
        <f t="shared" si="48"/>
        <v>-58.515695273977109</v>
      </c>
      <c r="AW40">
        <v>37</v>
      </c>
      <c r="AX40">
        <f>IF(Z40&gt;0, (R40*SUMPRODUCT(K40:$K$98, X40:$X$98)-K40*$AZ$3)/Z40, 0)</f>
        <v>965.28959331210751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100000</v>
      </c>
      <c r="S41">
        <f t="shared" si="32"/>
        <v>911.14103414903082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453.53809034964115</v>
      </c>
      <c r="AC41">
        <f t="shared" si="33"/>
        <v>400.33735068799098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-2576.7969462316078</v>
      </c>
      <c r="AI41">
        <f t="shared" si="38"/>
        <v>-2587.7814518043892</v>
      </c>
      <c r="AJ41">
        <f t="shared" si="39"/>
        <v>53.200739661650175</v>
      </c>
      <c r="AK41">
        <f t="shared" ref="AK41:AK72" si="61">G41*SUM(AB41:AB41, AE41:AF41)</f>
        <v>31.747666324474885</v>
      </c>
      <c r="AL41">
        <f t="shared" si="40"/>
        <v>-2502.8330458182645</v>
      </c>
      <c r="AN41">
        <f t="shared" si="41"/>
        <v>0</v>
      </c>
      <c r="AO41">
        <f t="shared" si="42"/>
        <v>0</v>
      </c>
      <c r="AP41">
        <f t="shared" si="43"/>
        <v>-0.24138681907279791</v>
      </c>
      <c r="AQ41">
        <f t="shared" si="44"/>
        <v>-56.625654575534305</v>
      </c>
      <c r="AR41">
        <f t="shared" si="45"/>
        <v>-56.867041394607106</v>
      </c>
      <c r="AS41">
        <f t="shared" si="46"/>
        <v>1.1690974376732122</v>
      </c>
      <c r="AT41">
        <f t="shared" si="47"/>
        <v>0.69766164132494035</v>
      </c>
      <c r="AU41">
        <f t="shared" si="48"/>
        <v>-55.000282315608956</v>
      </c>
      <c r="AW41">
        <v>38</v>
      </c>
      <c r="AX41">
        <f>IF(Z41&gt;0, (R41*SUMPRODUCT(K41:$K$98, X41:$X$98)-K41*$AZ$3)/Z41, 0)</f>
        <v>911.14103414903082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100000</v>
      </c>
      <c r="S42">
        <f t="shared" si="32"/>
        <v>857.83101566198695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400.33735068799098</v>
      </c>
      <c r="AC42">
        <f t="shared" si="33"/>
        <v>350.21346870189211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-2673.1808400917848</v>
      </c>
      <c r="AI42">
        <f t="shared" si="38"/>
        <v>-2683.3872053988152</v>
      </c>
      <c r="AJ42">
        <f t="shared" si="39"/>
        <v>50.123881986098866</v>
      </c>
      <c r="AK42">
        <f t="shared" si="61"/>
        <v>28.023614548159372</v>
      </c>
      <c r="AL42">
        <f t="shared" si="40"/>
        <v>-2605.2397088645571</v>
      </c>
      <c r="AN42">
        <f t="shared" si="41"/>
        <v>0</v>
      </c>
      <c r="AO42">
        <f t="shared" si="42"/>
        <v>0</v>
      </c>
      <c r="AP42">
        <f t="shared" si="43"/>
        <v>-0.20025627067495549</v>
      </c>
      <c r="AQ42">
        <f t="shared" si="44"/>
        <v>-52.449741878999149</v>
      </c>
      <c r="AR42">
        <f t="shared" si="45"/>
        <v>-52.649998149674097</v>
      </c>
      <c r="AS42">
        <f t="shared" si="46"/>
        <v>0.98346682450934864</v>
      </c>
      <c r="AT42">
        <f t="shared" si="47"/>
        <v>0.54984358989983528</v>
      </c>
      <c r="AU42">
        <f t="shared" si="48"/>
        <v>-51.116687735264918</v>
      </c>
      <c r="AW42">
        <v>39</v>
      </c>
      <c r="AX42">
        <f>IF(Z42&gt;0, (R42*SUMPRODUCT(K42:$K$98, X42:$X$98)-K42*$AZ$3)/Z42, 0)</f>
        <v>857.83101566198695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100000</v>
      </c>
      <c r="S43">
        <f t="shared" si="32"/>
        <v>806.05967642064172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350.21346870189211</v>
      </c>
      <c r="AC43">
        <f t="shared" si="33"/>
        <v>303.56888092060353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-2756.3621646435936</v>
      </c>
      <c r="AI43">
        <f t="shared" si="38"/>
        <v>-2765.7773757563928</v>
      </c>
      <c r="AJ43">
        <f t="shared" si="39"/>
        <v>46.644587781288578</v>
      </c>
      <c r="AK43">
        <f t="shared" si="61"/>
        <v>24.514942809132449</v>
      </c>
      <c r="AL43">
        <f t="shared" si="40"/>
        <v>-2694.6178451659716</v>
      </c>
      <c r="AN43">
        <f t="shared" si="41"/>
        <v>0</v>
      </c>
      <c r="AO43">
        <f t="shared" si="42"/>
        <v>0</v>
      </c>
      <c r="AP43">
        <f t="shared" si="43"/>
        <v>-0.16494040451611766</v>
      </c>
      <c r="AQ43">
        <f t="shared" si="44"/>
        <v>-48.287338964836231</v>
      </c>
      <c r="AR43">
        <f t="shared" si="45"/>
        <v>-48.452279369352347</v>
      </c>
      <c r="AS43">
        <f t="shared" si="46"/>
        <v>0.81714335291689622</v>
      </c>
      <c r="AT43">
        <f t="shared" si="47"/>
        <v>0.42946510016444711</v>
      </c>
      <c r="AU43">
        <f t="shared" si="48"/>
        <v>-47.205670916271004</v>
      </c>
      <c r="AW43">
        <v>40</v>
      </c>
      <c r="AX43">
        <f>IF(Z43&gt;0, (R43*SUMPRODUCT(K43:$K$98, X43:$X$98)-K43*$AZ$3)/Z43, 0)</f>
        <v>806.05967642064172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100000</v>
      </c>
      <c r="S44">
        <f t="shared" si="32"/>
        <v>756.03213786545405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303.56888092060353</v>
      </c>
      <c r="AC44">
        <f t="shared" si="33"/>
        <v>260.46471525729442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-2832.6958919122903</v>
      </c>
      <c r="AI44">
        <f t="shared" si="38"/>
        <v>-2841.3087769409835</v>
      </c>
      <c r="AJ44">
        <f t="shared" si="39"/>
        <v>43.104165663309118</v>
      </c>
      <c r="AK44">
        <f t="shared" si="61"/>
        <v>21.249821664442248</v>
      </c>
      <c r="AL44">
        <f t="shared" si="40"/>
        <v>-2776.9547896132322</v>
      </c>
      <c r="AN44">
        <f t="shared" si="41"/>
        <v>0</v>
      </c>
      <c r="AO44">
        <f t="shared" si="42"/>
        <v>0</v>
      </c>
      <c r="AP44">
        <f t="shared" si="43"/>
        <v>-0.1347186183673354</v>
      </c>
      <c r="AQ44">
        <f t="shared" si="44"/>
        <v>-44.307671069788718</v>
      </c>
      <c r="AR44">
        <f t="shared" si="45"/>
        <v>-44.442389688156048</v>
      </c>
      <c r="AS44">
        <f t="shared" si="46"/>
        <v>0.67421469399536826</v>
      </c>
      <c r="AT44">
        <f t="shared" si="47"/>
        <v>0.33237952273237886</v>
      </c>
      <c r="AU44">
        <f t="shared" si="48"/>
        <v>-43.435795471428307</v>
      </c>
      <c r="AW44">
        <v>41</v>
      </c>
      <c r="AX44">
        <f>IF(Z44&gt;0, (R44*SUMPRODUCT(K44:$K$98, X44:$X$98)-K44*$AZ$3)/Z44, 0)</f>
        <v>756.03213786545405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100000</v>
      </c>
      <c r="S45">
        <f t="shared" si="32"/>
        <v>706.91666422991329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260.46471525729442</v>
      </c>
      <c r="AC45">
        <f t="shared" si="33"/>
        <v>220.78487749244061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-2874.9306544261767</v>
      </c>
      <c r="AI45">
        <f t="shared" si="38"/>
        <v>-2882.7386779409767</v>
      </c>
      <c r="AJ45">
        <f t="shared" si="39"/>
        <v>39.679837764853801</v>
      </c>
      <c r="AK45">
        <f t="shared" si="61"/>
        <v>18.232530068010611</v>
      </c>
      <c r="AL45">
        <f t="shared" si="40"/>
        <v>-2824.8263101081125</v>
      </c>
      <c r="AN45">
        <f t="shared" si="41"/>
        <v>0</v>
      </c>
      <c r="AO45">
        <f t="shared" si="42"/>
        <v>0</v>
      </c>
      <c r="AP45">
        <f t="shared" si="43"/>
        <v>-0.1090440718210071</v>
      </c>
      <c r="AQ45">
        <f t="shared" si="44"/>
        <v>-40.150256229050306</v>
      </c>
      <c r="AR45">
        <f t="shared" si="45"/>
        <v>-40.259300300871317</v>
      </c>
      <c r="AS45">
        <f t="shared" si="46"/>
        <v>0.55415446314617756</v>
      </c>
      <c r="AT45">
        <f t="shared" si="47"/>
        <v>0.25462901263634202</v>
      </c>
      <c r="AU45">
        <f t="shared" si="48"/>
        <v>-39.450516825088798</v>
      </c>
      <c r="AW45">
        <v>42</v>
      </c>
      <c r="AX45">
        <f>IF(Z45&gt;0, (R45*SUMPRODUCT(K45:$K$98, X45:$X$98)-K45*$AZ$3)/Z45, 0)</f>
        <v>706.91666422991329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100000</v>
      </c>
      <c r="S46">
        <f t="shared" si="32"/>
        <v>658.93071002534066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220.78487749244061</v>
      </c>
      <c r="AC46">
        <f t="shared" si="33"/>
        <v>184.76661528565364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-2879.4021851372263</v>
      </c>
      <c r="AI46">
        <f t="shared" si="38"/>
        <v>-2886.4122778705937</v>
      </c>
      <c r="AJ46">
        <f t="shared" si="39"/>
        <v>36.018262206786972</v>
      </c>
      <c r="AK46">
        <f t="shared" si="61"/>
        <v>15.454941424470844</v>
      </c>
      <c r="AL46">
        <f t="shared" si="40"/>
        <v>-2834.9390742393362</v>
      </c>
      <c r="AN46">
        <f t="shared" si="41"/>
        <v>0</v>
      </c>
      <c r="AO46">
        <f t="shared" si="42"/>
        <v>0</v>
      </c>
      <c r="AP46">
        <f t="shared" si="43"/>
        <v>-8.7411120620293686E-2</v>
      </c>
      <c r="AQ46">
        <f t="shared" si="44"/>
        <v>-35.904200028814621</v>
      </c>
      <c r="AR46">
        <f t="shared" si="45"/>
        <v>-35.991611149434917</v>
      </c>
      <c r="AS46">
        <f t="shared" si="46"/>
        <v>0.44912339708498966</v>
      </c>
      <c r="AT46">
        <f t="shared" si="47"/>
        <v>0.19271267876438355</v>
      </c>
      <c r="AU46">
        <f t="shared" si="48"/>
        <v>-35.349775073585548</v>
      </c>
      <c r="AW46">
        <v>43</v>
      </c>
      <c r="AX46">
        <f>IF(Z46&gt;0, (R46*SUMPRODUCT(K46:$K$98, X46:$X$98)-K46*$AZ$3)/Z46, 0)</f>
        <v>658.93071002534066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100000</v>
      </c>
      <c r="S47">
        <f t="shared" si="32"/>
        <v>612.69167939665806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184.76661528565364</v>
      </c>
      <c r="AC47">
        <f t="shared" si="33"/>
        <v>152.55169563385988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-2861.3598554040755</v>
      </c>
      <c r="AI47">
        <f t="shared" si="38"/>
        <v>-2867.5845072462585</v>
      </c>
      <c r="AJ47">
        <f t="shared" si="39"/>
        <v>32.214919651793764</v>
      </c>
      <c r="AK47">
        <f t="shared" si="61"/>
        <v>12.933663069995756</v>
      </c>
      <c r="AL47">
        <f t="shared" si="40"/>
        <v>-2822.4359245244686</v>
      </c>
      <c r="AN47">
        <f t="shared" si="41"/>
        <v>0</v>
      </c>
      <c r="AO47">
        <f t="shared" si="42"/>
        <v>0</v>
      </c>
      <c r="AP47">
        <f t="shared" si="43"/>
        <v>-6.9301074395217876E-2</v>
      </c>
      <c r="AQ47">
        <f t="shared" si="44"/>
        <v>-31.856450326595393</v>
      </c>
      <c r="AR47">
        <f t="shared" si="45"/>
        <v>-31.925751400990613</v>
      </c>
      <c r="AS47">
        <f t="shared" si="46"/>
        <v>0.35865918287922038</v>
      </c>
      <c r="AT47">
        <f t="shared" si="47"/>
        <v>0.14399467943610203</v>
      </c>
      <c r="AU47">
        <f t="shared" si="48"/>
        <v>-31.42309753867529</v>
      </c>
      <c r="AW47">
        <v>44</v>
      </c>
      <c r="AX47">
        <f>IF(Z47&gt;0, (R47*SUMPRODUCT(K47:$K$98, X47:$X$98)-K47*$AZ$3)/Z47, 0)</f>
        <v>612.69167939665806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100000</v>
      </c>
      <c r="S48">
        <f t="shared" si="32"/>
        <v>567.91666589636702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152.55169563385988</v>
      </c>
      <c r="AC48">
        <f t="shared" si="33"/>
        <v>123.9892456438902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-2817.3256274758128</v>
      </c>
      <c r="AI48">
        <f t="shared" si="38"/>
        <v>-2822.7837013927046</v>
      </c>
      <c r="AJ48">
        <f t="shared" si="39"/>
        <v>28.562449989969679</v>
      </c>
      <c r="AK48">
        <f t="shared" si="61"/>
        <v>10.678618694370192</v>
      </c>
      <c r="AL48">
        <f t="shared" si="40"/>
        <v>-2783.5426327083651</v>
      </c>
      <c r="AN48">
        <f t="shared" si="41"/>
        <v>0</v>
      </c>
      <c r="AO48">
        <f t="shared" si="42"/>
        <v>0</v>
      </c>
      <c r="AP48">
        <f t="shared" si="43"/>
        <v>-5.4255815104077475E-2</v>
      </c>
      <c r="AQ48">
        <f t="shared" si="44"/>
        <v>-28.005538338210471</v>
      </c>
      <c r="AR48">
        <f t="shared" si="45"/>
        <v>-28.059794153314545</v>
      </c>
      <c r="AS48">
        <f t="shared" si="46"/>
        <v>0.28392415148120198</v>
      </c>
      <c r="AT48">
        <f t="shared" si="47"/>
        <v>0.10615047913799695</v>
      </c>
      <c r="AU48">
        <f t="shared" si="48"/>
        <v>-27.669719522695349</v>
      </c>
      <c r="AW48">
        <v>45</v>
      </c>
      <c r="AX48">
        <f>IF(Z48&gt;0, (R48*SUMPRODUCT(K48:$K$98, X48:$X$98)-K48*$AZ$3)/Z48, 0)</f>
        <v>567.91666589636702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100000</v>
      </c>
      <c r="S49">
        <f t="shared" si="32"/>
        <v>524.35282120907675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123.9892456438902</v>
      </c>
      <c r="AC49">
        <f t="shared" si="33"/>
        <v>98.924779034809845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-2747.9010443561069</v>
      </c>
      <c r="AI49">
        <f t="shared" si="38"/>
        <v>-2752.617562272741</v>
      </c>
      <c r="AJ49">
        <f t="shared" si="39"/>
        <v>25.064466609080355</v>
      </c>
      <c r="AK49">
        <f t="shared" si="61"/>
        <v>8.679247195072314</v>
      </c>
      <c r="AL49">
        <f t="shared" si="40"/>
        <v>-2718.8738484685887</v>
      </c>
      <c r="AN49">
        <f t="shared" si="41"/>
        <v>0</v>
      </c>
      <c r="AO49">
        <f t="shared" si="42"/>
        <v>0</v>
      </c>
      <c r="AP49">
        <f t="shared" si="43"/>
        <v>-4.1861071963629828E-2</v>
      </c>
      <c r="AQ49">
        <f t="shared" si="44"/>
        <v>-24.388772692040313</v>
      </c>
      <c r="AR49">
        <f t="shared" si="45"/>
        <v>-24.430633764003943</v>
      </c>
      <c r="AS49">
        <f t="shared" si="46"/>
        <v>0.22245763908843166</v>
      </c>
      <c r="AT49">
        <f t="shared" si="47"/>
        <v>7.7031954048493584E-2</v>
      </c>
      <c r="AU49">
        <f t="shared" si="48"/>
        <v>-24.131144170867021</v>
      </c>
      <c r="AW49">
        <v>46</v>
      </c>
      <c r="AX49">
        <f>IF(Z49&gt;0, (R49*SUMPRODUCT(K49:$K$98, X49:$X$98)-K49*$AZ$3)/Z49, 0)</f>
        <v>524.35282120907675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25</v>
      </c>
      <c r="R50">
        <f t="shared" si="31"/>
        <v>100000</v>
      </c>
      <c r="S50">
        <f t="shared" si="32"/>
        <v>481.4769620644106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98.924779034809845</v>
      </c>
      <c r="AC50">
        <f t="shared" si="33"/>
        <v>77.161963243778558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-2651.3143090402536</v>
      </c>
      <c r="AI50">
        <f t="shared" si="38"/>
        <v>-2655.3208332004615</v>
      </c>
      <c r="AJ50">
        <f t="shared" si="39"/>
        <v>21.762815791031286</v>
      </c>
      <c r="AK50">
        <f t="shared" si="61"/>
        <v>6.9247345324366902</v>
      </c>
      <c r="AL50">
        <f t="shared" si="40"/>
        <v>-2626.6332828769937</v>
      </c>
      <c r="AN50">
        <f t="shared" si="41"/>
        <v>0</v>
      </c>
      <c r="AO50">
        <f t="shared" si="42"/>
        <v>0</v>
      </c>
      <c r="AP50">
        <f t="shared" si="43"/>
        <v>-3.1749625003122055E-2</v>
      </c>
      <c r="AQ50">
        <f t="shared" si="44"/>
        <v>-21.010290144631504</v>
      </c>
      <c r="AR50">
        <f t="shared" si="45"/>
        <v>-21.042039769634627</v>
      </c>
      <c r="AS50">
        <f t="shared" si="46"/>
        <v>0.17245902252126888</v>
      </c>
      <c r="AT50">
        <f t="shared" si="47"/>
        <v>5.4874927957413715E-2</v>
      </c>
      <c r="AU50">
        <f t="shared" si="48"/>
        <v>-20.814705819155947</v>
      </c>
      <c r="AW50">
        <v>47</v>
      </c>
      <c r="AX50">
        <f>IF(Z50&gt;0, (R50*SUMPRODUCT(K50:$K$98, X50:$X$98)-K50*$AZ$3)/Z50, 0)</f>
        <v>481.4769620644106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100000</v>
      </c>
      <c r="S51">
        <f t="shared" si="32"/>
        <v>438.41685710304392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77.161963243778558</v>
      </c>
      <c r="AC51">
        <f t="shared" si="33"/>
        <v>58.496277475047989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-2523.2197308709988</v>
      </c>
      <c r="AI51">
        <f t="shared" si="38"/>
        <v>-2526.5553848568866</v>
      </c>
      <c r="AJ51">
        <f t="shared" si="39"/>
        <v>18.665685768730569</v>
      </c>
      <c r="AK51">
        <f t="shared" si="61"/>
        <v>5.4013374270644992</v>
      </c>
      <c r="AL51">
        <f t="shared" si="40"/>
        <v>-2502.4883616610914</v>
      </c>
      <c r="AN51">
        <f t="shared" si="41"/>
        <v>0</v>
      </c>
      <c r="AO51">
        <f t="shared" si="42"/>
        <v>0</v>
      </c>
      <c r="AP51">
        <f t="shared" si="43"/>
        <v>-2.3601184806261079E-2</v>
      </c>
      <c r="AQ51">
        <f t="shared" si="44"/>
        <v>-17.852863464565804</v>
      </c>
      <c r="AR51">
        <f t="shared" si="45"/>
        <v>-17.876464649372064</v>
      </c>
      <c r="AS51">
        <f t="shared" si="46"/>
        <v>0.13206774480421687</v>
      </c>
      <c r="AT51">
        <f t="shared" si="47"/>
        <v>3.8216782482968649E-2</v>
      </c>
      <c r="AU51">
        <f t="shared" si="48"/>
        <v>-17.706180122084877</v>
      </c>
      <c r="AW51">
        <v>48</v>
      </c>
      <c r="AX51">
        <f>IF(Z51&gt;0, (R51*SUMPRODUCT(K51:$K$98, X51:$X$98)-K51*$AZ$3)/Z51, 0)</f>
        <v>438.41685710304392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100000</v>
      </c>
      <c r="S52">
        <f t="shared" si="32"/>
        <v>394.2631063162255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58.496277475047989</v>
      </c>
      <c r="AC52">
        <f t="shared" si="33"/>
        <v>42.736810774679419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-2369.522036862516</v>
      </c>
      <c r="AI52">
        <f t="shared" si="38"/>
        <v>-2372.2319537993294</v>
      </c>
      <c r="AJ52">
        <f t="shared" si="39"/>
        <v>15.75946670036857</v>
      </c>
      <c r="AK52">
        <f t="shared" si="61"/>
        <v>4.09473942325336</v>
      </c>
      <c r="AL52">
        <f t="shared" si="40"/>
        <v>-2352.3777476757073</v>
      </c>
      <c r="AN52">
        <f t="shared" si="41"/>
        <v>0</v>
      </c>
      <c r="AO52">
        <f t="shared" si="42"/>
        <v>0</v>
      </c>
      <c r="AP52">
        <f t="shared" si="43"/>
        <v>-1.7119487851646773E-2</v>
      </c>
      <c r="AQ52">
        <f t="shared" si="44"/>
        <v>-14.969094872693143</v>
      </c>
      <c r="AR52">
        <f t="shared" si="45"/>
        <v>-14.986214360544791</v>
      </c>
      <c r="AS52">
        <f t="shared" si="46"/>
        <v>9.955803259514194E-2</v>
      </c>
      <c r="AT52">
        <f t="shared" si="47"/>
        <v>2.5867893166672741E-2</v>
      </c>
      <c r="AU52">
        <f t="shared" si="48"/>
        <v>-14.860788434782975</v>
      </c>
      <c r="AW52">
        <v>49</v>
      </c>
      <c r="AX52">
        <f>IF(Z52&gt;0, (R52*SUMPRODUCT(K52:$K$98, X52:$X$98)-K52*$AZ$3)/Z52, 0)</f>
        <v>394.2631063162255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100000</v>
      </c>
      <c r="S53">
        <f t="shared" si="32"/>
        <v>346.45161955402386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42.736810774679419</v>
      </c>
      <c r="AC53">
        <f t="shared" si="33"/>
        <v>29.636820155733812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-2176.8818035727227</v>
      </c>
      <c r="AI53">
        <f t="shared" si="38"/>
        <v>-2179.0204008892747</v>
      </c>
      <c r="AJ53">
        <f t="shared" si="39"/>
        <v>13.099990618945608</v>
      </c>
      <c r="AK53">
        <f t="shared" si="61"/>
        <v>2.9915767542275598</v>
      </c>
      <c r="AL53">
        <f t="shared" si="40"/>
        <v>-2162.9288335161018</v>
      </c>
      <c r="AN53">
        <f t="shared" si="41"/>
        <v>0</v>
      </c>
      <c r="AO53">
        <f t="shared" si="42"/>
        <v>0</v>
      </c>
      <c r="AP53">
        <f t="shared" si="43"/>
        <v>-1.206273490570048E-2</v>
      </c>
      <c r="AQ53">
        <f t="shared" si="44"/>
        <v>-12.278678138377742</v>
      </c>
      <c r="AR53">
        <f t="shared" si="45"/>
        <v>-12.290740873283443</v>
      </c>
      <c r="AS53">
        <f t="shared" si="46"/>
        <v>7.3890354617237919E-2</v>
      </c>
      <c r="AT53">
        <f t="shared" si="47"/>
        <v>1.687395614733286E-2</v>
      </c>
      <c r="AU53">
        <f t="shared" si="48"/>
        <v>-12.199976562518874</v>
      </c>
      <c r="AW53">
        <v>50</v>
      </c>
      <c r="AX53">
        <f>IF(Z53&gt;0, (R53*SUMPRODUCT(K53:$K$98, X53:$X$98)-K53*$AZ$3)/Z53, 0)</f>
        <v>346.45161955402386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100000</v>
      </c>
      <c r="S54">
        <f t="shared" si="32"/>
        <v>291.70608733287111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29.636820155733812</v>
      </c>
      <c r="AC54">
        <f t="shared" si="33"/>
        <v>19.026985101059232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-1946.1892044455894</v>
      </c>
      <c r="AI54">
        <f t="shared" si="38"/>
        <v>-1947.8198684878646</v>
      </c>
      <c r="AJ54">
        <f t="shared" si="39"/>
        <v>10.60983505467458</v>
      </c>
      <c r="AK54">
        <f t="shared" si="61"/>
        <v>2.0745774109013668</v>
      </c>
      <c r="AL54">
        <f t="shared" si="40"/>
        <v>-1935.1354560222887</v>
      </c>
      <c r="AN54">
        <f t="shared" si="41"/>
        <v>0</v>
      </c>
      <c r="AO54">
        <f t="shared" si="42"/>
        <v>0</v>
      </c>
      <c r="AP54">
        <f t="shared" si="43"/>
        <v>-8.2122703537222761E-3</v>
      </c>
      <c r="AQ54">
        <f t="shared" si="44"/>
        <v>-9.801302715980448</v>
      </c>
      <c r="AR54">
        <f t="shared" si="45"/>
        <v>-9.80951498633417</v>
      </c>
      <c r="AS54">
        <f t="shared" si="46"/>
        <v>5.3432731463080016E-2</v>
      </c>
      <c r="AT54">
        <f t="shared" si="47"/>
        <v>1.0447885110826966E-2</v>
      </c>
      <c r="AU54">
        <f t="shared" si="48"/>
        <v>-9.7456343697602641</v>
      </c>
      <c r="AW54">
        <v>51</v>
      </c>
      <c r="AX54">
        <f>IF(Z54&gt;0, (R54*SUMPRODUCT(K54:$K$98, X54:$X$98)-K54*$AZ$3)/Z54, 0)</f>
        <v>291.70608733287111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100000</v>
      </c>
      <c r="S55">
        <f t="shared" si="32"/>
        <v>224.53350212888802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19.026985101059232</v>
      </c>
      <c r="AC55">
        <f t="shared" si="33"/>
        <v>10.715720852670898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-1684.9921978153659</v>
      </c>
      <c r="AI55">
        <f t="shared" si="38"/>
        <v>-1686.1853071677644</v>
      </c>
      <c r="AJ55">
        <f t="shared" si="39"/>
        <v>8.3112642483883334</v>
      </c>
      <c r="AK55">
        <f t="shared" si="61"/>
        <v>1.3318889570741463</v>
      </c>
      <c r="AL55">
        <f t="shared" si="40"/>
        <v>-1676.5421539623019</v>
      </c>
      <c r="AN55">
        <f t="shared" si="41"/>
        <v>0</v>
      </c>
      <c r="AO55">
        <f t="shared" si="42"/>
        <v>0</v>
      </c>
      <c r="AP55">
        <f t="shared" si="43"/>
        <v>-5.3648918419525529E-3</v>
      </c>
      <c r="AQ55">
        <f t="shared" si="44"/>
        <v>-7.5766742399935483</v>
      </c>
      <c r="AR55">
        <f t="shared" si="45"/>
        <v>-7.5820391318355007</v>
      </c>
      <c r="AS55">
        <f t="shared" si="46"/>
        <v>3.7372126597492644E-2</v>
      </c>
      <c r="AT55">
        <f t="shared" si="47"/>
        <v>5.9889231325101462E-3</v>
      </c>
      <c r="AU55">
        <f t="shared" si="48"/>
        <v>-7.5386780821054984</v>
      </c>
      <c r="AW55">
        <v>52</v>
      </c>
      <c r="AX55">
        <f>IF(Z55&gt;0, (R55*SUMPRODUCT(K55:$K$98, X55:$X$98)-K55*$AZ$3)/Z55, 0)</f>
        <v>224.53350212888802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100000</v>
      </c>
      <c r="S56">
        <f t="shared" si="32"/>
        <v>134.32276966046433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10.715720852670898</v>
      </c>
      <c r="AC56">
        <f t="shared" si="33"/>
        <v>4.4694381015988736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-1397.3262395762986</v>
      </c>
      <c r="AI56">
        <f t="shared" si="38"/>
        <v>-1398.1580862752789</v>
      </c>
      <c r="AJ56">
        <f t="shared" si="39"/>
        <v>6.2462827510720249</v>
      </c>
      <c r="AK56">
        <f t="shared" si="61"/>
        <v>0.75010045968696293</v>
      </c>
      <c r="AL56">
        <f t="shared" si="40"/>
        <v>-1391.16170306452</v>
      </c>
      <c r="AN56">
        <f t="shared" si="41"/>
        <v>0</v>
      </c>
      <c r="AO56">
        <f t="shared" si="42"/>
        <v>0</v>
      </c>
      <c r="AP56">
        <f t="shared" si="43"/>
        <v>-3.3396887661517618E-3</v>
      </c>
      <c r="AQ56">
        <f t="shared" si="44"/>
        <v>-5.6099696622966215</v>
      </c>
      <c r="AR56">
        <f t="shared" si="45"/>
        <v>-5.6133093510627727</v>
      </c>
      <c r="AS56">
        <f t="shared" si="46"/>
        <v>2.5077505698501815E-2</v>
      </c>
      <c r="AT56">
        <f t="shared" si="47"/>
        <v>3.0114948845407687E-3</v>
      </c>
      <c r="AU56">
        <f t="shared" si="48"/>
        <v>-5.5852203504797302</v>
      </c>
      <c r="AW56">
        <v>53</v>
      </c>
      <c r="AX56">
        <f>IF(Z56&gt;0, (R56*SUMPRODUCT(K56:$K$98, X56:$X$98)-K56*$AZ$3)/Z56, 0)</f>
        <v>134.32276966046433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100000</v>
      </c>
      <c r="S57">
        <f t="shared" si="32"/>
        <v>2.1584106908118423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4.4694381015988736</v>
      </c>
      <c r="AC57">
        <f t="shared" si="33"/>
        <v>4.7317982982182379E-2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-1101.8525215622315</v>
      </c>
      <c r="AI57">
        <f t="shared" si="38"/>
        <v>-1102.4005866638315</v>
      </c>
      <c r="AJ57">
        <f t="shared" si="39"/>
        <v>4.4221201186166912</v>
      </c>
      <c r="AK57">
        <f t="shared" si="61"/>
        <v>0.31286066711192118</v>
      </c>
      <c r="AL57">
        <f t="shared" si="40"/>
        <v>-1097.665605878103</v>
      </c>
      <c r="AN57">
        <f t="shared" si="41"/>
        <v>0</v>
      </c>
      <c r="AO57">
        <f t="shared" si="42"/>
        <v>0</v>
      </c>
      <c r="AP57">
        <f t="shared" si="43"/>
        <v>-1.9646121450290813E-3</v>
      </c>
      <c r="AQ57">
        <f t="shared" si="44"/>
        <v>-3.9497367002059756</v>
      </c>
      <c r="AR57">
        <f t="shared" si="45"/>
        <v>-3.9517013123510045</v>
      </c>
      <c r="AS57">
        <f t="shared" si="46"/>
        <v>1.5851676865480654E-2</v>
      </c>
      <c r="AT57">
        <f t="shared" si="47"/>
        <v>1.1214906121836087E-3</v>
      </c>
      <c r="AU57">
        <f t="shared" si="48"/>
        <v>-3.9347281448733402</v>
      </c>
      <c r="AW57">
        <v>54</v>
      </c>
      <c r="AX57">
        <f>IF(Z57&gt;0, (R57*SUMPRODUCT(K57:$K$98, X57:$X$98)-K57*$AZ$3)/Z57, 0)</f>
        <v>2.1584106908118423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100000</v>
      </c>
      <c r="S58">
        <f t="shared" si="32"/>
        <v>-210.10142158120291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4.7317982982182379E-2</v>
      </c>
      <c r="AC58">
        <f t="shared" si="33"/>
        <v>-2.8418387675095671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-817.73449954954776</v>
      </c>
      <c r="AI58">
        <f t="shared" si="38"/>
        <v>-818.07265037524451</v>
      </c>
      <c r="AJ58">
        <f t="shared" si="39"/>
        <v>2.8891567504917495</v>
      </c>
      <c r="AK58">
        <f t="shared" si="61"/>
        <v>3.3122588087527668E-3</v>
      </c>
      <c r="AL58">
        <f t="shared" si="40"/>
        <v>-815.18018136594401</v>
      </c>
      <c r="AN58">
        <f t="shared" si="41"/>
        <v>0</v>
      </c>
      <c r="AO58">
        <f t="shared" si="42"/>
        <v>0</v>
      </c>
      <c r="AP58">
        <f t="shared" si="43"/>
        <v>-1.0822737003646119E-3</v>
      </c>
      <c r="AQ58">
        <f t="shared" si="44"/>
        <v>-2.6172124256086602</v>
      </c>
      <c r="AR58">
        <f t="shared" si="45"/>
        <v>-2.618294699309025</v>
      </c>
      <c r="AS58">
        <f t="shared" si="46"/>
        <v>9.2469340000739218E-3</v>
      </c>
      <c r="AT58">
        <f t="shared" si="47"/>
        <v>1.0601099642823886E-5</v>
      </c>
      <c r="AU58">
        <f t="shared" si="48"/>
        <v>-2.6090371642093082</v>
      </c>
      <c r="AW58">
        <v>55</v>
      </c>
      <c r="AX58">
        <f>IF(Z58&gt;0, (R58*SUMPRODUCT(K58:$K$98, X58:$X$98)-K58*$AZ$3)/Z58, 0)</f>
        <v>-210.10142158120291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100000</v>
      </c>
      <c r="S59">
        <f t="shared" si="32"/>
        <v>-584.24225047902098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-2.8418387675095671</v>
      </c>
      <c r="AC59">
        <f t="shared" si="33"/>
        <v>-4.5121048094448089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-566.77694301180202</v>
      </c>
      <c r="AI59">
        <f t="shared" si="38"/>
        <v>-566.97001809348887</v>
      </c>
      <c r="AJ59">
        <f t="shared" si="39"/>
        <v>1.6702660419352418</v>
      </c>
      <c r="AK59">
        <f t="shared" si="61"/>
        <v>-0.19892871372566973</v>
      </c>
      <c r="AL59">
        <f t="shared" si="40"/>
        <v>-565.49868076527923</v>
      </c>
      <c r="AN59">
        <f t="shared" si="41"/>
        <v>0</v>
      </c>
      <c r="AO59">
        <f t="shared" si="42"/>
        <v>0</v>
      </c>
      <c r="AP59">
        <f t="shared" si="43"/>
        <v>-5.5174049150478696E-4</v>
      </c>
      <c r="AQ59">
        <f t="shared" si="44"/>
        <v>-1.6196486174128719</v>
      </c>
      <c r="AR59">
        <f t="shared" si="45"/>
        <v>-1.6202003579043769</v>
      </c>
      <c r="AS59">
        <f t="shared" si="46"/>
        <v>4.7730312936808249E-3</v>
      </c>
      <c r="AT59">
        <f t="shared" si="47"/>
        <v>-5.6846810746638457E-4</v>
      </c>
      <c r="AU59">
        <f t="shared" si="48"/>
        <v>-1.6159957947181622</v>
      </c>
      <c r="AW59">
        <v>56</v>
      </c>
      <c r="AX59">
        <f>IF(Z59&gt;0, (R59*SUMPRODUCT(K59:$K$98, X59:$X$98)-K59*$AZ$3)/Z59, 0)</f>
        <v>-584.24225047902098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100000</v>
      </c>
      <c r="S60">
        <f t="shared" si="32"/>
        <v>-1318.323958427583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-4.5121048094448089</v>
      </c>
      <c r="AC60">
        <f t="shared" si="33"/>
        <v>-5.2862655842921296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-363.5935174509757</v>
      </c>
      <c r="AI60">
        <f t="shared" si="38"/>
        <v>-363.69376340248289</v>
      </c>
      <c r="AJ60">
        <f t="shared" si="39"/>
        <v>0.77416077484732071</v>
      </c>
      <c r="AK60">
        <f t="shared" si="61"/>
        <v>-0.31584733666113662</v>
      </c>
      <c r="AL60">
        <f t="shared" si="40"/>
        <v>-363.23544996429672</v>
      </c>
      <c r="AN60">
        <f t="shared" si="41"/>
        <v>0</v>
      </c>
      <c r="AO60">
        <f t="shared" si="42"/>
        <v>0</v>
      </c>
      <c r="AP60">
        <f t="shared" si="43"/>
        <v>-2.5577462105456304E-4</v>
      </c>
      <c r="AQ60">
        <f t="shared" si="44"/>
        <v>-0.92769825360224445</v>
      </c>
      <c r="AR60">
        <f t="shared" si="45"/>
        <v>-0.92795402822329909</v>
      </c>
      <c r="AS60">
        <f t="shared" si="46"/>
        <v>1.9752486344315943E-3</v>
      </c>
      <c r="AT60">
        <f t="shared" si="47"/>
        <v>-8.0587526609289474E-4</v>
      </c>
      <c r="AU60">
        <f t="shared" si="48"/>
        <v>-0.92678465485496042</v>
      </c>
      <c r="AW60">
        <v>57</v>
      </c>
      <c r="AX60">
        <f>IF(Z60&gt;0, (R60*SUMPRODUCT(K60:$K$98, X60:$X$98)-K60*$AZ$3)/Z60, 0)</f>
        <v>-1318.323958427583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100000</v>
      </c>
      <c r="S61">
        <f t="shared" si="32"/>
        <v>-2952.983793903772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-5.2862655842921296</v>
      </c>
      <c r="AC61">
        <f t="shared" si="33"/>
        <v>-5.4590639784608488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-212.10793552595575</v>
      </c>
      <c r="AI61">
        <f t="shared" si="38"/>
        <v>-212.15415203406639</v>
      </c>
      <c r="AJ61">
        <f t="shared" si="39"/>
        <v>0.17279839416871923</v>
      </c>
      <c r="AK61">
        <f t="shared" si="61"/>
        <v>-0.3700385909004491</v>
      </c>
      <c r="AL61">
        <f t="shared" si="40"/>
        <v>-212.3513922307981</v>
      </c>
      <c r="AN61">
        <f t="shared" si="41"/>
        <v>0</v>
      </c>
      <c r="AO61">
        <f t="shared" si="42"/>
        <v>0</v>
      </c>
      <c r="AP61">
        <f t="shared" si="43"/>
        <v>-1.0528577882994874E-4</v>
      </c>
      <c r="AQ61">
        <f t="shared" si="44"/>
        <v>-0.48320286626598152</v>
      </c>
      <c r="AR61">
        <f t="shared" si="45"/>
        <v>-0.48330815204481148</v>
      </c>
      <c r="AS61">
        <f t="shared" si="46"/>
        <v>3.9365184117907021E-4</v>
      </c>
      <c r="AT61">
        <f t="shared" si="47"/>
        <v>-8.429845272349165E-4</v>
      </c>
      <c r="AU61">
        <f t="shared" si="48"/>
        <v>-0.48375748473086727</v>
      </c>
      <c r="AW61">
        <v>58</v>
      </c>
      <c r="AX61">
        <f>IF(Z61&gt;0, (R61*SUMPRODUCT(K61:$K$98, X61:$X$98)-K61*$AZ$3)/Z61, 0)</f>
        <v>-2952.983793903772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100000</v>
      </c>
      <c r="S62">
        <f t="shared" si="32"/>
        <v>-7206.9108711807312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-5.4590639784608488</v>
      </c>
      <c r="AC62">
        <f t="shared" si="33"/>
        <v>-5.2682491130897526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-109.9174100503551</v>
      </c>
      <c r="AI62">
        <f t="shared" si="38"/>
        <v>-109.93568504087204</v>
      </c>
      <c r="AJ62">
        <f t="shared" si="39"/>
        <v>-0.19081486537109615</v>
      </c>
      <c r="AK62">
        <f t="shared" si="61"/>
        <v>-0.38213447849225946</v>
      </c>
      <c r="AL62">
        <f t="shared" si="40"/>
        <v>-110.5086343847354</v>
      </c>
      <c r="AN62">
        <f t="shared" si="41"/>
        <v>0</v>
      </c>
      <c r="AO62">
        <f t="shared" si="42"/>
        <v>0</v>
      </c>
      <c r="AP62">
        <f t="shared" si="43"/>
        <v>-3.7171639999125514E-5</v>
      </c>
      <c r="AQ62">
        <f t="shared" si="44"/>
        <v>-0.22357387229510242</v>
      </c>
      <c r="AR62">
        <f t="shared" si="45"/>
        <v>-0.22361104393510156</v>
      </c>
      <c r="AS62">
        <f t="shared" si="46"/>
        <v>-3.8812066553370171E-4</v>
      </c>
      <c r="AT62">
        <f t="shared" si="47"/>
        <v>-7.7726799653343877E-4</v>
      </c>
      <c r="AU62">
        <f t="shared" si="48"/>
        <v>-0.2247764325971687</v>
      </c>
      <c r="AW62">
        <v>59</v>
      </c>
      <c r="AX62">
        <f>IF(Z62&gt;0, (R62*SUMPRODUCT(K62:$K$98, X62:$X$98)-K62*$AZ$3)/Z62, 0)</f>
        <v>-7206.9108711807312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100000</v>
      </c>
      <c r="S63">
        <f t="shared" si="32"/>
        <v>-20611.81850405072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-5.2682491130897526</v>
      </c>
      <c r="AC63">
        <f t="shared" si="33"/>
        <v>-4.8900214392803205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-48.64460528606282</v>
      </c>
      <c r="AI63">
        <f t="shared" si="38"/>
        <v>-48.65053637535307</v>
      </c>
      <c r="AJ63">
        <f t="shared" si="39"/>
        <v>-0.37822767380943212</v>
      </c>
      <c r="AK63">
        <f t="shared" si="61"/>
        <v>-0.3687774379162827</v>
      </c>
      <c r="AL63">
        <f t="shared" si="40"/>
        <v>-49.39754148707879</v>
      </c>
      <c r="AN63">
        <f t="shared" si="41"/>
        <v>0</v>
      </c>
      <c r="AO63">
        <f t="shared" si="42"/>
        <v>0</v>
      </c>
      <c r="AP63">
        <f t="shared" si="43"/>
        <v>-1.0771371423832236E-5</v>
      </c>
      <c r="AQ63">
        <f t="shared" si="44"/>
        <v>-8.8342812873007645E-2</v>
      </c>
      <c r="AR63">
        <f t="shared" si="45"/>
        <v>-8.8353584244431474E-2</v>
      </c>
      <c r="AS63">
        <f t="shared" si="46"/>
        <v>-6.8689418722270952E-4</v>
      </c>
      <c r="AT63">
        <f t="shared" si="47"/>
        <v>-6.6973174102328528E-4</v>
      </c>
      <c r="AU63">
        <f t="shared" si="48"/>
        <v>-8.9710210172677482E-2</v>
      </c>
      <c r="AW63">
        <v>60</v>
      </c>
      <c r="AX63">
        <f>IF(Z63&gt;0, (R63*SUMPRODUCT(K63:$K$98, X63:$X$98)-K63*$AZ$3)/Z63, 0)</f>
        <v>-20611.81850405072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100000</v>
      </c>
      <c r="S64">
        <f t="shared" si="32"/>
        <v>-74730.734916383939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-4.8900214392803205</v>
      </c>
      <c r="AC64">
        <f t="shared" si="33"/>
        <v>-4.4410414431314233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-17.544389423633497</v>
      </c>
      <c r="AI64">
        <f t="shared" si="38"/>
        <v>-17.545875104674938</v>
      </c>
      <c r="AJ64">
        <f t="shared" si="39"/>
        <v>-0.44897999614889716</v>
      </c>
      <c r="AK64">
        <f t="shared" si="61"/>
        <v>-0.34230150074962246</v>
      </c>
      <c r="AL64">
        <f t="shared" si="40"/>
        <v>-18.337156601573458</v>
      </c>
      <c r="AN64">
        <f t="shared" si="41"/>
        <v>0</v>
      </c>
      <c r="AO64">
        <f t="shared" si="42"/>
        <v>0</v>
      </c>
      <c r="AP64">
        <f t="shared" si="43"/>
        <v>-2.4090404831788965E-6</v>
      </c>
      <c r="AQ64">
        <f t="shared" si="44"/>
        <v>-2.8448329887262674E-2</v>
      </c>
      <c r="AR64">
        <f t="shared" si="45"/>
        <v>-2.8450738927745852E-2</v>
      </c>
      <c r="AS64">
        <f t="shared" si="46"/>
        <v>-7.2802368522554607E-4</v>
      </c>
      <c r="AT64">
        <f t="shared" si="47"/>
        <v>-5.5504388206937107E-4</v>
      </c>
      <c r="AU64">
        <f t="shared" si="48"/>
        <v>-2.973380649504077E-2</v>
      </c>
      <c r="AW64">
        <v>61</v>
      </c>
      <c r="AX64">
        <f>IF(Z64&gt;0, (R64*SUMPRODUCT(K64:$K$98, X64:$X$98)-K64*$AZ$3)/Z64, 0)</f>
        <v>-74730.734916383939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100000</v>
      </c>
      <c r="S65">
        <f t="shared" si="32"/>
        <v>-270427.8532293188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-4.4410414431314233</v>
      </c>
      <c r="AC65">
        <f t="shared" si="33"/>
        <v>-3.9897372649634129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-4.4079543448153746</v>
      </c>
      <c r="AI65">
        <f t="shared" si="38"/>
        <v>-4.4083231804601981</v>
      </c>
      <c r="AJ65">
        <f t="shared" si="39"/>
        <v>-0.45130417816801049</v>
      </c>
      <c r="AK65">
        <f t="shared" si="61"/>
        <v>-0.31087290101919968</v>
      </c>
      <c r="AL65">
        <f t="shared" si="40"/>
        <v>-5.1705002596474081</v>
      </c>
      <c r="AN65">
        <f t="shared" si="41"/>
        <v>0</v>
      </c>
      <c r="AO65">
        <f t="shared" si="42"/>
        <v>0</v>
      </c>
      <c r="AP65">
        <f t="shared" si="43"/>
        <v>-5.3399031393820122E-7</v>
      </c>
      <c r="AQ65">
        <f t="shared" si="44"/>
        <v>-6.3817175954868624E-3</v>
      </c>
      <c r="AR65">
        <f t="shared" si="45"/>
        <v>-6.3822515858008005E-3</v>
      </c>
      <c r="AS65">
        <f t="shared" si="46"/>
        <v>-6.5338603566053089E-4</v>
      </c>
      <c r="AT65">
        <f t="shared" si="47"/>
        <v>-4.5007341437819891E-4</v>
      </c>
      <c r="AU65">
        <f t="shared" si="48"/>
        <v>-7.4857110358395301E-3</v>
      </c>
      <c r="AW65">
        <v>62</v>
      </c>
      <c r="AX65">
        <f>IF(Z65&gt;0, (R65*SUMPRODUCT(K65:$K$98, X65:$X$98)-K65*$AZ$3)/Z65, 0)</f>
        <v>-270427.8532293188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100000</v>
      </c>
      <c r="S66">
        <f t="shared" si="32"/>
        <v>-983628.53379037487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-3.9897372649634129</v>
      </c>
      <c r="AC66">
        <f t="shared" si="33"/>
        <v>-3.5677685289381214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-1.0978741237542364</v>
      </c>
      <c r="AI66">
        <f t="shared" si="38"/>
        <v>-1.0979648025116733</v>
      </c>
      <c r="AJ66">
        <f t="shared" si="39"/>
        <v>-0.4219687360252915</v>
      </c>
      <c r="AK66">
        <f t="shared" si="61"/>
        <v>-0.27928160854743894</v>
      </c>
      <c r="AL66">
        <f t="shared" si="40"/>
        <v>-1.7992151470844038</v>
      </c>
      <c r="AN66">
        <f t="shared" si="41"/>
        <v>0</v>
      </c>
      <c r="AO66">
        <f t="shared" si="42"/>
        <v>0</v>
      </c>
      <c r="AP66">
        <f t="shared" si="43"/>
        <v>-1.1721630630732536E-7</v>
      </c>
      <c r="AQ66">
        <f t="shared" si="44"/>
        <v>-1.4191719561950529E-3</v>
      </c>
      <c r="AR66">
        <f t="shared" si="45"/>
        <v>-1.4192891725013602E-3</v>
      </c>
      <c r="AS66">
        <f t="shared" si="46"/>
        <v>-5.4545979689400248E-4</v>
      </c>
      <c r="AT66">
        <f t="shared" si="47"/>
        <v>-3.610146356088944E-4</v>
      </c>
      <c r="AU66">
        <f t="shared" si="48"/>
        <v>-2.3257636050042574E-3</v>
      </c>
      <c r="AW66">
        <v>63</v>
      </c>
      <c r="AX66">
        <f>IF(Z66&gt;0, (R66*SUMPRODUCT(K66:$K$98, X66:$X$98)-K66*$AZ$3)/Z66, 0)</f>
        <v>-983628.53379037487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100000</v>
      </c>
      <c r="S67">
        <f t="shared" ref="S67:S98" si="63">AX67</f>
        <v>-3612615.6212544134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-3.5677685289381214</v>
      </c>
      <c r="AC67">
        <f t="shared" ref="AC67:AC98" si="64">S67*Z67</f>
        <v>-3.1867319387329061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-0.2708766698211727</v>
      </c>
      <c r="AI67">
        <f t="shared" ref="AI67:AI98" si="69">SUM(AE67:AH67)</f>
        <v>-0.27089872262357978</v>
      </c>
      <c r="AJ67">
        <f t="shared" ref="AJ67:AJ98" si="70">AB67-AC67</f>
        <v>-0.3810365902052153</v>
      </c>
      <c r="AK67">
        <f t="shared" si="61"/>
        <v>-0.24974379702566851</v>
      </c>
      <c r="AL67">
        <f t="shared" ref="AL67:AL98" si="71">SUM(AI67:AK67)</f>
        <v>-0.90167910985446353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-2.5452370415657815E-8</v>
      </c>
      <c r="AQ67">
        <f t="shared" ref="AQ67:AQ98" si="75">AH67*$K67</f>
        <v>-3.1263388706684049E-4</v>
      </c>
      <c r="AR67">
        <f t="shared" ref="AR67:AR98" si="76">AI67*$K67</f>
        <v>-3.1265933943725615E-4</v>
      </c>
      <c r="AS67">
        <f t="shared" ref="AS67:AS98" si="77">AJ67*$K67</f>
        <v>-4.3977560115898923E-4</v>
      </c>
      <c r="AT67">
        <f t="shared" ref="AT67:AT98" si="78">AK67*$K67</f>
        <v>-2.882432587734948E-4</v>
      </c>
      <c r="AU67">
        <f t="shared" ref="AU67:AU98" si="79">AL67*$K67</f>
        <v>-1.0406781993697401E-3</v>
      </c>
      <c r="AW67">
        <v>64</v>
      </c>
      <c r="AX67">
        <f>IF(Z67&gt;0, (R67*SUMPRODUCT(K67:$K$98, X67:$X$98)-K67*$AZ$3)/Z67, 0)</f>
        <v>-3612615.6212544134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100000</v>
      </c>
      <c r="S68">
        <f t="shared" si="63"/>
        <v>-13426433.392689221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-3.1867319387329061</v>
      </c>
      <c r="AC68">
        <f t="shared" si="64"/>
        <v>-2.8455662135472855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-6.6135336461530678E-2</v>
      </c>
      <c r="AI68">
        <f t="shared" si="69"/>
        <v>-6.614063490179832E-2</v>
      </c>
      <c r="AJ68">
        <f t="shared" si="70"/>
        <v>-0.34116572518562061</v>
      </c>
      <c r="AK68">
        <f t="shared" si="61"/>
        <v>-0.22307123571130344</v>
      </c>
      <c r="AL68">
        <f t="shared" si="71"/>
        <v>-0.63037759579872232</v>
      </c>
      <c r="AN68">
        <f t="shared" si="72"/>
        <v>0</v>
      </c>
      <c r="AO68">
        <f t="shared" si="73"/>
        <v>0</v>
      </c>
      <c r="AP68">
        <f t="shared" si="74"/>
        <v>-5.4600229577824887E-9</v>
      </c>
      <c r="AQ68">
        <f t="shared" si="75"/>
        <v>-6.8152217852803025E-5</v>
      </c>
      <c r="AR68">
        <f t="shared" si="76"/>
        <v>-6.8157677875760805E-5</v>
      </c>
      <c r="AS68">
        <f t="shared" si="77"/>
        <v>-3.5157000887543077E-4</v>
      </c>
      <c r="AT68">
        <f t="shared" si="78"/>
        <v>-2.2987407740389775E-4</v>
      </c>
      <c r="AU68">
        <f t="shared" si="79"/>
        <v>-6.4960176415508933E-4</v>
      </c>
      <c r="AW68">
        <v>65</v>
      </c>
      <c r="AX68">
        <f>IF(Z68&gt;0, (R68*SUMPRODUCT(K68:$K$98, X68:$X$98)-K68*$AZ$3)/Z68, 0)</f>
        <v>-13426433.392689221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100000</v>
      </c>
      <c r="S69">
        <f t="shared" si="63"/>
        <v>-50509215.920013383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-2.8455662135472855</v>
      </c>
      <c r="AC69">
        <f t="shared" si="64"/>
        <v>-2.5407429737359535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-1.5951567243347547E-2</v>
      </c>
      <c r="AI69">
        <f t="shared" si="69"/>
        <v>-1.5952824807401678E-2</v>
      </c>
      <c r="AJ69">
        <f t="shared" si="70"/>
        <v>-0.30482323981133197</v>
      </c>
      <c r="AK69">
        <f t="shared" si="61"/>
        <v>-0.19918963494830999</v>
      </c>
      <c r="AL69">
        <f t="shared" si="71"/>
        <v>-0.51996569956704364</v>
      </c>
      <c r="AN69">
        <f t="shared" si="72"/>
        <v>0</v>
      </c>
      <c r="AO69">
        <f t="shared" si="73"/>
        <v>0</v>
      </c>
      <c r="AP69">
        <f t="shared" si="74"/>
        <v>-1.1570670294998161E-9</v>
      </c>
      <c r="AQ69">
        <f t="shared" si="75"/>
        <v>-1.4676813054160248E-5</v>
      </c>
      <c r="AR69">
        <f t="shared" si="76"/>
        <v>-1.4677970121189747E-5</v>
      </c>
      <c r="AS69">
        <f t="shared" si="77"/>
        <v>-2.8046358310906082E-4</v>
      </c>
      <c r="AT69">
        <f t="shared" si="78"/>
        <v>-1.8327158641305143E-4</v>
      </c>
      <c r="AU69">
        <f t="shared" si="79"/>
        <v>-4.7841313964330198E-4</v>
      </c>
      <c r="AW69">
        <v>66</v>
      </c>
      <c r="AX69">
        <f>IF(Z69&gt;0, (R69*SUMPRODUCT(K69:$K$98, X69:$X$98)-K69*$AZ$3)/Z69, 0)</f>
        <v>-50509215.920013383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25</v>
      </c>
      <c r="R70">
        <f t="shared" si="62"/>
        <v>100000</v>
      </c>
      <c r="S70">
        <f t="shared" si="63"/>
        <v>-192562997.75059241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-2.5407429737359535</v>
      </c>
      <c r="AC70">
        <f t="shared" si="64"/>
        <v>-2.2685331933800925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-3.8018803900907541E-3</v>
      </c>
      <c r="AI70">
        <f t="shared" si="69"/>
        <v>-3.8021749084068222E-3</v>
      </c>
      <c r="AJ70">
        <f t="shared" si="70"/>
        <v>-0.27220978035586096</v>
      </c>
      <c r="AK70">
        <f t="shared" si="61"/>
        <v>-0.17785200816151675</v>
      </c>
      <c r="AL70">
        <f t="shared" si="71"/>
        <v>-0.45386396342578456</v>
      </c>
      <c r="AN70">
        <f t="shared" si="72"/>
        <v>0</v>
      </c>
      <c r="AO70">
        <f t="shared" si="73"/>
        <v>0</v>
      </c>
      <c r="AP70">
        <f t="shared" si="74"/>
        <v>-2.4194836380184929E-10</v>
      </c>
      <c r="AQ70">
        <f t="shared" si="75"/>
        <v>-3.1232649705240949E-6</v>
      </c>
      <c r="AR70">
        <f t="shared" si="76"/>
        <v>-3.1235069188878969E-6</v>
      </c>
      <c r="AS70">
        <f t="shared" si="77"/>
        <v>-2.2362178300912403E-4</v>
      </c>
      <c r="AT70">
        <f t="shared" si="78"/>
        <v>-1.4610637106733676E-4</v>
      </c>
      <c r="AU70">
        <f t="shared" si="79"/>
        <v>-3.7285166099534868E-4</v>
      </c>
      <c r="AW70">
        <v>67</v>
      </c>
      <c r="AX70">
        <f>IF(Z70&gt;0, (R70*SUMPRODUCT(K70:$K$98, X70:$X$98)-K70*$AZ$3)/Z70, 0)</f>
        <v>-192562997.75059241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100000</v>
      </c>
      <c r="S71">
        <f t="shared" si="63"/>
        <v>-744619928.76182878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-2.2685331933800925</v>
      </c>
      <c r="AC71">
        <f t="shared" si="64"/>
        <v>-2.0254787656013891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-8.9427741527714814E-4</v>
      </c>
      <c r="AI71">
        <f t="shared" si="69"/>
        <v>-8.9434541905623617E-4</v>
      </c>
      <c r="AJ71">
        <f t="shared" si="70"/>
        <v>-0.24305442777870345</v>
      </c>
      <c r="AK71">
        <f t="shared" si="61"/>
        <v>-0.1587973235366065</v>
      </c>
      <c r="AL71">
        <f t="shared" si="71"/>
        <v>-0.40274609673436618</v>
      </c>
      <c r="AN71">
        <f t="shared" si="72"/>
        <v>0</v>
      </c>
      <c r="AO71">
        <f t="shared" si="73"/>
        <v>0</v>
      </c>
      <c r="AP71">
        <f t="shared" si="74"/>
        <v>-4.9879880690647552E-11</v>
      </c>
      <c r="AQ71">
        <f t="shared" si="75"/>
        <v>-6.5594076353680554E-7</v>
      </c>
      <c r="AR71">
        <f t="shared" si="76"/>
        <v>-6.5599064341749618E-7</v>
      </c>
      <c r="AS71">
        <f t="shared" si="77"/>
        <v>-1.7827723725836786E-4</v>
      </c>
      <c r="AT71">
        <f t="shared" si="78"/>
        <v>-1.1647575558633757E-4</v>
      </c>
      <c r="AU71">
        <f t="shared" si="79"/>
        <v>-2.9540898348812291E-4</v>
      </c>
      <c r="AW71">
        <v>68</v>
      </c>
      <c r="AX71">
        <f>IF(Z71&gt;0, (R71*SUMPRODUCT(K71:$K$98, X71:$X$98)-K71*$AZ$3)/Z71, 0)</f>
        <v>-744619928.76182878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100000</v>
      </c>
      <c r="S72">
        <f t="shared" si="63"/>
        <v>-2922505584.8974104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-2.0254787656013891</v>
      </c>
      <c r="AC72">
        <f t="shared" si="64"/>
        <v>-1.8084637509674435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-2.074143734005943E-4</v>
      </c>
      <c r="AI72">
        <f t="shared" si="69"/>
        <v>-2.0742984354854126E-4</v>
      </c>
      <c r="AJ72">
        <f t="shared" si="70"/>
        <v>-0.21701501463394557</v>
      </c>
      <c r="AK72">
        <f t="shared" si="61"/>
        <v>-0.14178351359209726</v>
      </c>
      <c r="AL72">
        <f t="shared" si="71"/>
        <v>-0.35900595806959135</v>
      </c>
      <c r="AN72">
        <f t="shared" si="72"/>
        <v>0</v>
      </c>
      <c r="AO72">
        <f t="shared" si="73"/>
        <v>0</v>
      </c>
      <c r="AP72">
        <f t="shared" si="74"/>
        <v>-1.013138461108136E-11</v>
      </c>
      <c r="AQ72">
        <f t="shared" si="75"/>
        <v>-1.3583546828332125E-7</v>
      </c>
      <c r="AR72">
        <f t="shared" si="76"/>
        <v>-1.3584559966793232E-7</v>
      </c>
      <c r="AS72">
        <f t="shared" si="77"/>
        <v>-1.4212291874478813E-4</v>
      </c>
      <c r="AT72">
        <f t="shared" si="78"/>
        <v>-9.2853883016296259E-5</v>
      </c>
      <c r="AU72">
        <f t="shared" si="79"/>
        <v>-2.3511264736075229E-4</v>
      </c>
      <c r="AW72">
        <v>69</v>
      </c>
      <c r="AX72">
        <f>IF(Z72&gt;0, (R72*SUMPRODUCT(K72:$K$98, X72:$X$98)-K72*$AZ$3)/Z72, 0)</f>
        <v>-2922505584.8974104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100000</v>
      </c>
      <c r="S73">
        <f t="shared" si="63"/>
        <v>-11657762227.015997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-1.8084637509674435</v>
      </c>
      <c r="AC73">
        <f t="shared" si="64"/>
        <v>-1.61469989521835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-4.7410929558315346E-5</v>
      </c>
      <c r="AI73">
        <f t="shared" si="69"/>
        <v>-4.7414392272393262E-5</v>
      </c>
      <c r="AJ73">
        <f t="shared" si="70"/>
        <v>-0.19376385574909349</v>
      </c>
      <c r="AK73">
        <f t="shared" ref="AK73:AK98" si="92">G73*SUM(AB73:AB73, AE73:AF73)</f>
        <v>-0.12659246256772105</v>
      </c>
      <c r="AL73">
        <f t="shared" si="71"/>
        <v>-0.32040373270908695</v>
      </c>
      <c r="AN73">
        <f t="shared" si="72"/>
        <v>0</v>
      </c>
      <c r="AO73">
        <f t="shared" si="73"/>
        <v>0</v>
      </c>
      <c r="AP73">
        <f t="shared" si="74"/>
        <v>-2.0247571692952135E-12</v>
      </c>
      <c r="AQ73">
        <f t="shared" si="75"/>
        <v>-2.7722652626285382E-8</v>
      </c>
      <c r="AR73">
        <f t="shared" si="76"/>
        <v>-2.7724677383454679E-8</v>
      </c>
      <c r="AS73">
        <f t="shared" si="77"/>
        <v>-1.1329978371030824E-4</v>
      </c>
      <c r="AT73">
        <f t="shared" si="78"/>
        <v>-7.4022570271572386E-5</v>
      </c>
      <c r="AU73">
        <f t="shared" si="79"/>
        <v>-1.8735007865926408E-4</v>
      </c>
      <c r="AW73">
        <v>70</v>
      </c>
      <c r="AX73">
        <f>IF(Z73&gt;0, (R73*SUMPRODUCT(K73:$K$98, X73:$X$98)-K73*$AZ$3)/Z73, 0)</f>
        <v>-11657762227.015997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100000</v>
      </c>
      <c r="S74">
        <f t="shared" si="63"/>
        <v>-47297181647.19072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-1.61469989521835</v>
      </c>
      <c r="AC74">
        <f t="shared" si="64"/>
        <v>-1.4416963590262155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-1.0664182279017375E-5</v>
      </c>
      <c r="AI74">
        <f t="shared" si="69"/>
        <v>-1.0664944320384756E-5</v>
      </c>
      <c r="AJ74">
        <f t="shared" si="70"/>
        <v>-0.17300353619213449</v>
      </c>
      <c r="AK74">
        <f t="shared" si="92"/>
        <v>-0.11302899266528452</v>
      </c>
      <c r="AL74">
        <f t="shared" si="71"/>
        <v>-0.28604319380173937</v>
      </c>
      <c r="AN74">
        <f t="shared" si="72"/>
        <v>0</v>
      </c>
      <c r="AO74">
        <f t="shared" si="73"/>
        <v>0</v>
      </c>
      <c r="AP74">
        <f t="shared" si="74"/>
        <v>-3.9784768722316101E-13</v>
      </c>
      <c r="AQ74">
        <f t="shared" si="75"/>
        <v>-5.5675720996868599E-9</v>
      </c>
      <c r="AR74">
        <f t="shared" si="76"/>
        <v>-5.5679699473740839E-9</v>
      </c>
      <c r="AS74">
        <f t="shared" si="77"/>
        <v>-9.0321942747142021E-5</v>
      </c>
      <c r="AT74">
        <f t="shared" si="78"/>
        <v>-5.9010344117723939E-5</v>
      </c>
      <c r="AU74">
        <f t="shared" si="79"/>
        <v>-1.4933785483481332E-4</v>
      </c>
      <c r="AW74">
        <v>71</v>
      </c>
      <c r="AX74">
        <f>IF(Z74&gt;0, (R74*SUMPRODUCT(K74:$K$98, X74:$X$98)-K74*$AZ$3)/Z74, 0)</f>
        <v>-47297181647.19072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100000</v>
      </c>
      <c r="S75">
        <f t="shared" si="63"/>
        <v>-195429198866.89252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-1.4416963590262155</v>
      </c>
      <c r="AC75">
        <f t="shared" si="64"/>
        <v>-1.2872288968127277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-2.3590161723872753E-6</v>
      </c>
      <c r="AI75">
        <f t="shared" si="69"/>
        <v>-2.3591808392978848E-6</v>
      </c>
      <c r="AJ75">
        <f t="shared" si="70"/>
        <v>-0.15446746221348784</v>
      </c>
      <c r="AK75">
        <f t="shared" si="92"/>
        <v>-0.10091874513183509</v>
      </c>
      <c r="AL75">
        <f t="shared" si="71"/>
        <v>-0.25538856652616221</v>
      </c>
      <c r="AN75">
        <f t="shared" si="72"/>
        <v>0</v>
      </c>
      <c r="AO75">
        <f t="shared" si="73"/>
        <v>0</v>
      </c>
      <c r="AP75">
        <f t="shared" si="74"/>
        <v>-7.6758522231624563E-14</v>
      </c>
      <c r="AQ75">
        <f t="shared" si="75"/>
        <v>-1.0996416623268211E-9</v>
      </c>
      <c r="AR75">
        <f t="shared" si="76"/>
        <v>-1.0997184208490527E-9</v>
      </c>
      <c r="AS75">
        <f t="shared" si="77"/>
        <v>-7.2004108709416588E-5</v>
      </c>
      <c r="AT75">
        <f t="shared" si="78"/>
        <v>-4.7042685826271419E-5</v>
      </c>
      <c r="AU75">
        <f t="shared" si="79"/>
        <v>-1.1904789425410885E-4</v>
      </c>
      <c r="AW75">
        <v>72</v>
      </c>
      <c r="AX75">
        <f>IF(Z75&gt;0, (R75*SUMPRODUCT(K75:$K$98, X75:$X$98)-K75*$AZ$3)/Z75, 0)</f>
        <v>-195429198866.89252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100000</v>
      </c>
      <c r="S76">
        <f t="shared" si="63"/>
        <v>-823576311618.2854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-1.2872288968127277</v>
      </c>
      <c r="AC76">
        <f t="shared" si="64"/>
        <v>-1.1493115159649943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-5.1252965792612155E-7</v>
      </c>
      <c r="AI76">
        <f t="shared" si="69"/>
        <v>-5.1256454575314348E-7</v>
      </c>
      <c r="AJ76">
        <f t="shared" si="70"/>
        <v>-0.13791738084773342</v>
      </c>
      <c r="AK76">
        <f t="shared" si="92"/>
        <v>-9.0106022776890948E-2</v>
      </c>
      <c r="AL76">
        <f t="shared" si="71"/>
        <v>-0.22802391618917012</v>
      </c>
      <c r="AN76">
        <f t="shared" si="72"/>
        <v>0</v>
      </c>
      <c r="AO76">
        <f t="shared" si="73"/>
        <v>0</v>
      </c>
      <c r="AP76">
        <f t="shared" si="74"/>
        <v>-1.4520319253689615E-14</v>
      </c>
      <c r="AQ76">
        <f t="shared" si="75"/>
        <v>-2.1331492658991414E-10</v>
      </c>
      <c r="AR76">
        <f t="shared" si="76"/>
        <v>-2.1332944690916781E-10</v>
      </c>
      <c r="AS76">
        <f t="shared" si="77"/>
        <v>-5.7401236232944395E-5</v>
      </c>
      <c r="AT76">
        <f t="shared" si="78"/>
        <v>-3.7502141264832373E-5</v>
      </c>
      <c r="AU76">
        <f t="shared" si="79"/>
        <v>-9.4903590827223676E-5</v>
      </c>
      <c r="AW76">
        <v>73</v>
      </c>
      <c r="AX76">
        <f>IF(Z76&gt;0, (R76*SUMPRODUCT(K76:$K$98, X76:$X$98)-K76*$AZ$3)/Z76, 0)</f>
        <v>-823576311618.2854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100000</v>
      </c>
      <c r="S77">
        <f t="shared" si="63"/>
        <v>-3542528978407.6372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-1.1493115159649943</v>
      </c>
      <c r="AC77">
        <f t="shared" si="64"/>
        <v>-1.0261709965824386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-1.091886079257338E-7</v>
      </c>
      <c r="AI77">
        <f t="shared" si="69"/>
        <v>-1.0919584972250411E-7</v>
      </c>
      <c r="AJ77">
        <f t="shared" si="70"/>
        <v>-0.12314051938255566</v>
      </c>
      <c r="AK77">
        <f t="shared" si="92"/>
        <v>-8.045180611754961E-2</v>
      </c>
      <c r="AL77">
        <f t="shared" si="71"/>
        <v>-0.203592434695955</v>
      </c>
      <c r="AN77">
        <f t="shared" si="72"/>
        <v>0</v>
      </c>
      <c r="AO77">
        <f t="shared" si="73"/>
        <v>0</v>
      </c>
      <c r="AP77">
        <f t="shared" si="74"/>
        <v>-2.6911044535738226E-15</v>
      </c>
      <c r="AQ77">
        <f t="shared" si="75"/>
        <v>-4.0575282404107263E-11</v>
      </c>
      <c r="AR77">
        <f t="shared" si="76"/>
        <v>-4.0577973508560841E-11</v>
      </c>
      <c r="AS77">
        <f t="shared" si="77"/>
        <v>-4.5759914374346225E-5</v>
      </c>
      <c r="AT77">
        <f t="shared" si="78"/>
        <v>-2.9896477436184164E-5</v>
      </c>
      <c r="AU77">
        <f t="shared" si="79"/>
        <v>-7.5656432388503903E-5</v>
      </c>
      <c r="AW77">
        <v>74</v>
      </c>
      <c r="AX77">
        <f>IF(Z77&gt;0, (R77*SUMPRODUCT(K77:$K$98, X77:$X$98)-K77*$AZ$3)/Z77, 0)</f>
        <v>-3542528978407.6372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100000</v>
      </c>
      <c r="S78">
        <f t="shared" si="63"/>
        <v>-15574631004789.02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-1.0261709965824386</v>
      </c>
      <c r="AC78">
        <f t="shared" si="64"/>
        <v>-0.91622410412670097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-2.2794717063587686E-8</v>
      </c>
      <c r="AI78">
        <f t="shared" si="69"/>
        <v>-2.2796187763124396E-8</v>
      </c>
      <c r="AJ78">
        <f t="shared" si="70"/>
        <v>-0.10994689245573763</v>
      </c>
      <c r="AK78">
        <f t="shared" si="92"/>
        <v>-7.1831969760770706E-2</v>
      </c>
      <c r="AL78">
        <f t="shared" si="71"/>
        <v>-0.1817788850126961</v>
      </c>
      <c r="AN78">
        <f t="shared" si="72"/>
        <v>0</v>
      </c>
      <c r="AO78">
        <f t="shared" si="73"/>
        <v>0</v>
      </c>
      <c r="AP78">
        <f t="shared" si="74"/>
        <v>-4.8796666552506447E-16</v>
      </c>
      <c r="AQ78">
        <f t="shared" si="75"/>
        <v>-7.5631097987500408E-12</v>
      </c>
      <c r="AR78">
        <f t="shared" si="76"/>
        <v>-7.5635977654155658E-12</v>
      </c>
      <c r="AS78">
        <f t="shared" si="77"/>
        <v>-3.6479523626218205E-5</v>
      </c>
      <c r="AT78">
        <f t="shared" si="78"/>
        <v>-2.3833288776767788E-5</v>
      </c>
      <c r="AU78">
        <f t="shared" si="79"/>
        <v>-6.0312819966583762E-5</v>
      </c>
      <c r="AW78">
        <v>75</v>
      </c>
      <c r="AX78">
        <f>IF(Z78&gt;0, (R78*SUMPRODUCT(K78:$K$98, X78:$X$98)-K78*$AZ$3)/Z78, 0)</f>
        <v>-15574631004789.02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100000</v>
      </c>
      <c r="S79">
        <f t="shared" si="63"/>
        <v>-70031816261923.453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-0.91622410412670097</v>
      </c>
      <c r="AC79">
        <f t="shared" si="64"/>
        <v>-0.8180572358339846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-4.6558479039479221E-9</v>
      </c>
      <c r="AI79">
        <f t="shared" si="69"/>
        <v>-4.6561399345132777E-9</v>
      </c>
      <c r="AJ79">
        <f t="shared" si="70"/>
        <v>-9.8166868292716369E-2</v>
      </c>
      <c r="AK79">
        <f t="shared" si="92"/>
        <v>-6.4135687288869078E-2</v>
      </c>
      <c r="AL79">
        <f t="shared" si="71"/>
        <v>-0.16230256023772538</v>
      </c>
      <c r="AN79">
        <f t="shared" si="72"/>
        <v>0</v>
      </c>
      <c r="AO79">
        <f t="shared" si="73"/>
        <v>0</v>
      </c>
      <c r="AP79">
        <f t="shared" si="74"/>
        <v>-8.6512026645342491E-17</v>
      </c>
      <c r="AQ79">
        <f t="shared" si="75"/>
        <v>-1.379262603667965E-12</v>
      </c>
      <c r="AR79">
        <f t="shared" si="76"/>
        <v>-1.3793491156946104E-12</v>
      </c>
      <c r="AS79">
        <f t="shared" si="77"/>
        <v>-2.9081252899290731E-5</v>
      </c>
      <c r="AT79">
        <f t="shared" si="78"/>
        <v>-1.8999751895475459E-5</v>
      </c>
      <c r="AU79">
        <f t="shared" si="79"/>
        <v>-4.8081006174115306E-5</v>
      </c>
      <c r="AW79">
        <v>76</v>
      </c>
      <c r="AX79">
        <f>IF(Z79&gt;0, (R79*SUMPRODUCT(K79:$K$98, X79:$X$98)-K79*$AZ$3)/Z79, 0)</f>
        <v>-70031816261923.453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100000</v>
      </c>
      <c r="S80">
        <f t="shared" si="63"/>
        <v>-322111131370784.75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-0.8180572358339846</v>
      </c>
      <c r="AC80">
        <f t="shared" si="64"/>
        <v>-0.73040824628154299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-9.2968443987504151E-10</v>
      </c>
      <c r="AI80">
        <f t="shared" si="69"/>
        <v>-9.2974112902477485E-10</v>
      </c>
      <c r="AJ80">
        <f t="shared" si="70"/>
        <v>-8.7648989552441603E-2</v>
      </c>
      <c r="AK80">
        <f t="shared" si="92"/>
        <v>-5.7264006508378928E-2</v>
      </c>
      <c r="AL80">
        <f t="shared" si="71"/>
        <v>-0.14491299699056165</v>
      </c>
      <c r="AN80">
        <f t="shared" si="72"/>
        <v>0</v>
      </c>
      <c r="AO80">
        <f t="shared" si="73"/>
        <v>0</v>
      </c>
      <c r="AP80">
        <f t="shared" si="74"/>
        <v>-1.4994434701480332E-17</v>
      </c>
      <c r="AQ80">
        <f t="shared" si="75"/>
        <v>-2.4590406969011108E-13</v>
      </c>
      <c r="AR80">
        <f t="shared" si="76"/>
        <v>-2.4591906412481258E-13</v>
      </c>
      <c r="AS80">
        <f t="shared" si="77"/>
        <v>-2.3183396764248715E-5</v>
      </c>
      <c r="AT80">
        <f t="shared" si="78"/>
        <v>-1.5146485886183131E-5</v>
      </c>
      <c r="AU80">
        <f t="shared" si="79"/>
        <v>-3.832988289635091E-5</v>
      </c>
      <c r="AW80">
        <v>77</v>
      </c>
      <c r="AX80">
        <f>IF(Z80&gt;0, (R80*SUMPRODUCT(K80:$K$98, X80:$X$98)-K80*$AZ$3)/Z80, 0)</f>
        <v>-322111131370784.75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100000</v>
      </c>
      <c r="S81">
        <f t="shared" si="63"/>
        <v>-1517120382741886.8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-0.73040824628154299</v>
      </c>
      <c r="AC81">
        <f t="shared" si="64"/>
        <v>-0.65215021989444877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-1.8150297677367222E-10</v>
      </c>
      <c r="AI81">
        <f t="shared" si="69"/>
        <v>-1.8151372328771475E-10</v>
      </c>
      <c r="AJ81">
        <f t="shared" si="70"/>
        <v>-7.8258026387094226E-2</v>
      </c>
      <c r="AK81">
        <f t="shared" si="92"/>
        <v>-5.1128577239708012E-2</v>
      </c>
      <c r="AL81">
        <f t="shared" si="71"/>
        <v>-0.12938660380831596</v>
      </c>
      <c r="AN81">
        <f t="shared" si="72"/>
        <v>0</v>
      </c>
      <c r="AO81">
        <f t="shared" si="73"/>
        <v>0</v>
      </c>
      <c r="AP81">
        <f t="shared" si="74"/>
        <v>-2.5379305991776791E-18</v>
      </c>
      <c r="AQ81">
        <f t="shared" si="75"/>
        <v>-4.2864314583523314E-14</v>
      </c>
      <c r="AR81">
        <f t="shared" si="76"/>
        <v>-4.2866852514122491E-14</v>
      </c>
      <c r="AS81">
        <f t="shared" si="77"/>
        <v>-1.8481661961527986E-5</v>
      </c>
      <c r="AT81">
        <f t="shared" si="78"/>
        <v>-1.2074685814897963E-5</v>
      </c>
      <c r="AU81">
        <f t="shared" si="79"/>
        <v>-3.0556347819292801E-5</v>
      </c>
      <c r="AW81">
        <v>78</v>
      </c>
      <c r="AX81">
        <f>IF(Z81&gt;0, (R81*SUMPRODUCT(K81:$K$98, X81:$X$98)-K81*$AZ$3)/Z81, 0)</f>
        <v>-1517120382741886.8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100000</v>
      </c>
      <c r="S82">
        <f t="shared" si="63"/>
        <v>-7324463422831491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-0.65215021989444877</v>
      </c>
      <c r="AC82">
        <f t="shared" si="64"/>
        <v>-0.58227698204865219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-3.4606439449758142E-11</v>
      </c>
      <c r="AI82">
        <f t="shared" si="69"/>
        <v>-3.460842688879782E-11</v>
      </c>
      <c r="AJ82">
        <f t="shared" si="70"/>
        <v>-6.9873237845796576E-2</v>
      </c>
      <c r="AK82">
        <f t="shared" si="92"/>
        <v>-4.5650515392611418E-2</v>
      </c>
      <c r="AL82">
        <f t="shared" si="71"/>
        <v>-0.11552375327301642</v>
      </c>
      <c r="AN82">
        <f t="shared" si="72"/>
        <v>0</v>
      </c>
      <c r="AO82">
        <f t="shared" si="73"/>
        <v>0</v>
      </c>
      <c r="AP82">
        <f t="shared" si="74"/>
        <v>-4.1907130575648605E-19</v>
      </c>
      <c r="AQ82">
        <f t="shared" si="75"/>
        <v>-7.2971122526379922E-15</v>
      </c>
      <c r="AR82">
        <f t="shared" si="76"/>
        <v>-7.2975313239437498E-15</v>
      </c>
      <c r="AS82">
        <f t="shared" si="77"/>
        <v>-1.4733467762734958E-5</v>
      </c>
      <c r="AT82">
        <f t="shared" si="78"/>
        <v>-9.6258656049919677E-6</v>
      </c>
      <c r="AU82">
        <f t="shared" si="79"/>
        <v>-2.4359333375024457E-5</v>
      </c>
      <c r="AW82">
        <v>79</v>
      </c>
      <c r="AX82">
        <f>IF(Z82&gt;0, (R82*SUMPRODUCT(K82:$K$98, X82:$X$98)-K82*$AZ$3)/Z82, 0)</f>
        <v>-7324463422831491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100000</v>
      </c>
      <c r="S83">
        <f t="shared" si="63"/>
        <v>-3.6279836646196432E+16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-0.58227698204865219</v>
      </c>
      <c r="AC83">
        <f t="shared" si="64"/>
        <v>-0.51989016254344589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-6.4372583121017871E-12</v>
      </c>
      <c r="AI83">
        <f t="shared" si="69"/>
        <v>-6.4376165621730409E-12</v>
      </c>
      <c r="AJ83">
        <f t="shared" si="70"/>
        <v>-6.2386819505206303E-2</v>
      </c>
      <c r="AK83">
        <f t="shared" si="92"/>
        <v>-4.0759388743405657E-2</v>
      </c>
      <c r="AL83">
        <f t="shared" si="71"/>
        <v>-0.10314620825504958</v>
      </c>
      <c r="AN83">
        <f t="shared" si="72"/>
        <v>0</v>
      </c>
      <c r="AO83">
        <f t="shared" si="73"/>
        <v>0</v>
      </c>
      <c r="AP83">
        <f t="shared" si="74"/>
        <v>-6.7446958727246285E-20</v>
      </c>
      <c r="AQ83">
        <f t="shared" si="75"/>
        <v>-1.211928567587162E-15</v>
      </c>
      <c r="AR83">
        <f t="shared" si="76"/>
        <v>-1.2119960145458892E-15</v>
      </c>
      <c r="AS83">
        <f t="shared" si="77"/>
        <v>-1.1745430295553434E-5</v>
      </c>
      <c r="AT83">
        <f t="shared" si="78"/>
        <v>-7.673681126429036E-6</v>
      </c>
      <c r="AU83">
        <f t="shared" si="79"/>
        <v>-1.9419111423194468E-5</v>
      </c>
      <c r="AW83">
        <v>80</v>
      </c>
      <c r="AX83">
        <f>IF(Z83&gt;0, (R83*SUMPRODUCT(K83:$K$98, X83:$X$98)-K83*$AZ$3)/Z83, 0)</f>
        <v>-3.6279836646196432E+16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100000</v>
      </c>
      <c r="S84">
        <f t="shared" si="63"/>
        <v>-1.8451491702873504E+17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-0.51989016254344589</v>
      </c>
      <c r="AC84">
        <f t="shared" si="64"/>
        <v>-0.46418764512807775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-1.1670984024488058E-12</v>
      </c>
      <c r="AI84">
        <f t="shared" si="69"/>
        <v>-1.1671612954187351E-12</v>
      </c>
      <c r="AJ84">
        <f t="shared" si="70"/>
        <v>-5.5702517415368136E-2</v>
      </c>
      <c r="AK84">
        <f t="shared" si="92"/>
        <v>-3.6392311378041213E-2</v>
      </c>
      <c r="AL84">
        <f t="shared" si="71"/>
        <v>-9.2094828794576505E-2</v>
      </c>
      <c r="AN84">
        <f t="shared" si="72"/>
        <v>0</v>
      </c>
      <c r="AO84">
        <f t="shared" si="73"/>
        <v>0</v>
      </c>
      <c r="AP84">
        <f t="shared" si="74"/>
        <v>-1.0572073331068839E-20</v>
      </c>
      <c r="AQ84">
        <f t="shared" si="75"/>
        <v>-1.9618488217563117E-16</v>
      </c>
      <c r="AR84">
        <f t="shared" si="76"/>
        <v>-1.9619545424896221E-16</v>
      </c>
      <c r="AS84">
        <f t="shared" si="77"/>
        <v>-9.3633851208183721E-6</v>
      </c>
      <c r="AT84">
        <f t="shared" si="78"/>
        <v>-6.1174116122681201E-6</v>
      </c>
      <c r="AU84">
        <f t="shared" si="79"/>
        <v>-1.5480796733282685E-5</v>
      </c>
      <c r="AW84">
        <v>81</v>
      </c>
      <c r="AX84">
        <f>IF(Z84&gt;0, (R84*SUMPRODUCT(K84:$K$98, X84:$X$98)-K84*$AZ$3)/Z84, 0)</f>
        <v>-1.8451491702873504E+17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100000</v>
      </c>
      <c r="S85">
        <f t="shared" si="63"/>
        <v>-9.6438244990774157E+17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-0.46418764512807775</v>
      </c>
      <c r="AC85">
        <f t="shared" si="64"/>
        <v>-0.41445325457864096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-2.0608013469547778E-13</v>
      </c>
      <c r="AI85">
        <f t="shared" si="69"/>
        <v>-2.0609087870203394E-13</v>
      </c>
      <c r="AJ85">
        <f t="shared" si="70"/>
        <v>-4.9734390549436791E-2</v>
      </c>
      <c r="AK85">
        <f t="shared" si="92"/>
        <v>-3.2493135158965444E-2</v>
      </c>
      <c r="AL85">
        <f t="shared" si="71"/>
        <v>-8.2227525708608334E-2</v>
      </c>
      <c r="AN85">
        <f t="shared" si="72"/>
        <v>0</v>
      </c>
      <c r="AO85">
        <f t="shared" si="73"/>
        <v>0</v>
      </c>
      <c r="AP85">
        <f t="shared" si="74"/>
        <v>-1.6125244390384617E-21</v>
      </c>
      <c r="AQ85">
        <f t="shared" si="75"/>
        <v>-3.0929732950125256E-17</v>
      </c>
      <c r="AR85">
        <f t="shared" si="76"/>
        <v>-3.0931345474564295E-17</v>
      </c>
      <c r="AS85">
        <f t="shared" si="77"/>
        <v>-7.4644332914688707E-6</v>
      </c>
      <c r="AT85">
        <f t="shared" si="78"/>
        <v>-4.876763083759673E-6</v>
      </c>
      <c r="AU85">
        <f t="shared" si="79"/>
        <v>-1.2341196375259476E-5</v>
      </c>
      <c r="AW85">
        <v>82</v>
      </c>
      <c r="AX85">
        <f>IF(Z85&gt;0, (R85*SUMPRODUCT(K85:$K$98, X85:$X$98)-K85*$AZ$3)/Z85, 0)</f>
        <v>-9.6438244990774157E+17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100000</v>
      </c>
      <c r="S86">
        <f t="shared" si="63"/>
        <v>-5.1848851804525947E+18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-0.41445325457864096</v>
      </c>
      <c r="AC86">
        <f t="shared" si="64"/>
        <v>-0.37004754873092943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-3.5409221729985798E-14</v>
      </c>
      <c r="AI86">
        <f t="shared" si="69"/>
        <v>-3.541100599104391E-14</v>
      </c>
      <c r="AJ86">
        <f t="shared" si="70"/>
        <v>-4.440570584771153E-2</v>
      </c>
      <c r="AK86">
        <f t="shared" si="92"/>
        <v>-2.901172782050487E-2</v>
      </c>
      <c r="AL86">
        <f t="shared" si="71"/>
        <v>-7.3417433668251805E-2</v>
      </c>
      <c r="AN86">
        <f t="shared" si="72"/>
        <v>0</v>
      </c>
      <c r="AO86">
        <f t="shared" si="73"/>
        <v>0</v>
      </c>
      <c r="AP86">
        <f t="shared" si="74"/>
        <v>-2.3910046189728958E-22</v>
      </c>
      <c r="AQ86">
        <f t="shared" si="75"/>
        <v>-4.7450238475825455E-18</v>
      </c>
      <c r="AR86">
        <f t="shared" si="76"/>
        <v>-4.7452629480444429E-18</v>
      </c>
      <c r="AS86">
        <f t="shared" si="77"/>
        <v>-5.9506005193470092E-6</v>
      </c>
      <c r="AT86">
        <f t="shared" si="78"/>
        <v>-3.8877256726400469E-6</v>
      </c>
      <c r="AU86">
        <f t="shared" si="79"/>
        <v>-9.8383261919918012E-6</v>
      </c>
      <c r="AW86">
        <v>83</v>
      </c>
      <c r="AX86">
        <f>IF(Z86&gt;0, (R86*SUMPRODUCT(K86:$K$98, X86:$X$98)-K86*$AZ$3)/Z86, 0)</f>
        <v>-5.1848851804525947E+18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100000</v>
      </c>
      <c r="S87">
        <f t="shared" si="63"/>
        <v>-2.8699590198662734E+19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-0.37004754873092943</v>
      </c>
      <c r="AC87">
        <f t="shared" si="64"/>
        <v>-0.33039959708118699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-5.9144392435951721E-15</v>
      </c>
      <c r="AI87">
        <f t="shared" si="69"/>
        <v>-5.9147270522318061E-15</v>
      </c>
      <c r="AJ87">
        <f t="shared" si="70"/>
        <v>-3.9647951649742441E-2</v>
      </c>
      <c r="AK87">
        <f t="shared" si="92"/>
        <v>-2.5903328411165064E-2</v>
      </c>
      <c r="AL87">
        <f t="shared" si="71"/>
        <v>-6.5551280060913417E-2</v>
      </c>
      <c r="AN87">
        <f t="shared" si="72"/>
        <v>0</v>
      </c>
      <c r="AO87">
        <f t="shared" si="73"/>
        <v>0</v>
      </c>
      <c r="AP87">
        <f t="shared" si="74"/>
        <v>-3.4435612937169479E-23</v>
      </c>
      <c r="AQ87">
        <f t="shared" si="75"/>
        <v>-7.0764846710245309E-19</v>
      </c>
      <c r="AR87">
        <f t="shared" si="76"/>
        <v>-7.0768290271539028E-19</v>
      </c>
      <c r="AS87">
        <f t="shared" si="77"/>
        <v>-4.7437823017753582E-6</v>
      </c>
      <c r="AT87">
        <f t="shared" si="78"/>
        <v>-3.0992711038265678E-6</v>
      </c>
      <c r="AU87">
        <f t="shared" si="79"/>
        <v>-7.8430534056026324E-6</v>
      </c>
      <c r="AW87">
        <v>84</v>
      </c>
      <c r="AX87">
        <f>IF(Z87&gt;0, (R87*SUMPRODUCT(K87:$K$98, X87:$X$98)-K87*$AZ$3)/Z87, 0)</f>
        <v>-2.8699590198662734E+19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100000</v>
      </c>
      <c r="S88">
        <f t="shared" si="63"/>
        <v>-1.63674014257969E+20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-0.33039959708118699</v>
      </c>
      <c r="AC88">
        <f t="shared" si="64"/>
        <v>-0.29499964025105979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-9.5948611314372672E-16</v>
      </c>
      <c r="AI88">
        <f t="shared" si="69"/>
        <v>-9.5953117216570838E-16</v>
      </c>
      <c r="AJ88">
        <f t="shared" si="70"/>
        <v>-3.5399956830127199E-2</v>
      </c>
      <c r="AK88">
        <f t="shared" si="92"/>
        <v>-2.3127971795683093E-2</v>
      </c>
      <c r="AL88">
        <f t="shared" si="71"/>
        <v>-5.852792862581125E-2</v>
      </c>
      <c r="AN88">
        <f t="shared" si="72"/>
        <v>0</v>
      </c>
      <c r="AO88">
        <f t="shared" si="73"/>
        <v>0</v>
      </c>
      <c r="AP88">
        <f t="shared" si="74"/>
        <v>-4.8135748983466549E-24</v>
      </c>
      <c r="AQ88">
        <f t="shared" si="75"/>
        <v>-1.0250018900589118E-19</v>
      </c>
      <c r="AR88">
        <f t="shared" si="76"/>
        <v>-1.0250500258078953E-19</v>
      </c>
      <c r="AS88">
        <f t="shared" si="77"/>
        <v>-3.7817142074102046E-6</v>
      </c>
      <c r="AT88">
        <f t="shared" si="78"/>
        <v>-2.4707199488413327E-6</v>
      </c>
      <c r="AU88">
        <f t="shared" si="79"/>
        <v>-6.2524341562516394E-6</v>
      </c>
      <c r="AW88">
        <v>85</v>
      </c>
      <c r="AX88">
        <f>IF(Z88&gt;0, (R88*SUMPRODUCT(K88:$K$98, X88:$X$98)-K88*$AZ$3)/Z88, 0)</f>
        <v>-1.63674014257969E+20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100000</v>
      </c>
      <c r="S89">
        <f t="shared" si="63"/>
        <v>-9.6747843242635022E+20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-0.29499964025105979</v>
      </c>
      <c r="AC89">
        <f t="shared" si="64"/>
        <v>-0.26339253593844625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-1.5120908543155493E-16</v>
      </c>
      <c r="AI89">
        <f t="shared" si="69"/>
        <v>-1.5121589159195887E-16</v>
      </c>
      <c r="AJ89">
        <f t="shared" si="70"/>
        <v>-3.1607104312613543E-2</v>
      </c>
      <c r="AK89">
        <f t="shared" si="92"/>
        <v>-2.0649974817574187E-2</v>
      </c>
      <c r="AL89">
        <f t="shared" si="71"/>
        <v>-5.2257079130187886E-2</v>
      </c>
      <c r="AN89">
        <f t="shared" si="72"/>
        <v>0</v>
      </c>
      <c r="AO89">
        <f t="shared" si="73"/>
        <v>0</v>
      </c>
      <c r="AP89">
        <f t="shared" si="74"/>
        <v>-6.4918747190104736E-25</v>
      </c>
      <c r="AQ89">
        <f t="shared" si="75"/>
        <v>-1.4422675645835766E-20</v>
      </c>
      <c r="AR89">
        <f t="shared" si="76"/>
        <v>-1.4423324833307667E-20</v>
      </c>
      <c r="AS89">
        <f t="shared" si="77"/>
        <v>-3.0147594127951222E-6</v>
      </c>
      <c r="AT89">
        <f t="shared" si="78"/>
        <v>-1.9696428163594804E-6</v>
      </c>
      <c r="AU89">
        <f t="shared" si="79"/>
        <v>-4.984402229154617E-6</v>
      </c>
      <c r="AW89">
        <v>86</v>
      </c>
      <c r="AX89">
        <f>IF(Z89&gt;0, (R89*SUMPRODUCT(K89:$K$98, X89:$X$98)-K89*$AZ$3)/Z89, 0)</f>
        <v>-9.6747843242635022E+20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25</v>
      </c>
      <c r="R90">
        <f t="shared" si="62"/>
        <v>100000</v>
      </c>
      <c r="S90">
        <f t="shared" si="63"/>
        <v>-5.9340221756239396E+21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-0.26339253593844625</v>
      </c>
      <c r="AC90">
        <f t="shared" si="64"/>
        <v>-0.2351719070878984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-2.2989283837290548E-17</v>
      </c>
      <c r="AI90">
        <f t="shared" si="69"/>
        <v>-2.2990274615131141E-17</v>
      </c>
      <c r="AJ90">
        <f t="shared" si="70"/>
        <v>-2.8220628850547852E-2</v>
      </c>
      <c r="AK90">
        <f t="shared" si="92"/>
        <v>-1.843747751569124E-2</v>
      </c>
      <c r="AL90">
        <f t="shared" si="71"/>
        <v>-4.6658106366239113E-2</v>
      </c>
      <c r="AN90">
        <f t="shared" si="72"/>
        <v>0</v>
      </c>
      <c r="AO90">
        <f t="shared" si="73"/>
        <v>0</v>
      </c>
      <c r="AP90">
        <f t="shared" si="74"/>
        <v>-8.4377414222591139E-26</v>
      </c>
      <c r="AQ90">
        <f t="shared" si="75"/>
        <v>-1.95783176161691E-21</v>
      </c>
      <c r="AR90">
        <f t="shared" si="76"/>
        <v>-1.9579161390311325E-21</v>
      </c>
      <c r="AS90">
        <f t="shared" si="77"/>
        <v>-2.4033477461695846E-6</v>
      </c>
      <c r="AT90">
        <f t="shared" si="78"/>
        <v>-1.5701871941641265E-6</v>
      </c>
      <c r="AU90">
        <f t="shared" si="79"/>
        <v>-3.9735349403337126E-6</v>
      </c>
      <c r="AW90">
        <v>87</v>
      </c>
      <c r="AX90">
        <f>IF(Z90&gt;0, (R90*SUMPRODUCT(K90:$K$98, X90:$X$98)-K90*$AZ$3)/Z90, 0)</f>
        <v>-5.9340221756239396E+21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25</v>
      </c>
      <c r="R91">
        <f t="shared" si="62"/>
        <v>100000</v>
      </c>
      <c r="S91">
        <f t="shared" si="63"/>
        <v>-3.7809874540764789E+22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-0.2351719070878984</v>
      </c>
      <c r="AC91">
        <f t="shared" si="64"/>
        <v>-0.20997491704276638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-3.368136123456544E-18</v>
      </c>
      <c r="AI91">
        <f t="shared" si="69"/>
        <v>-3.3682749594878675E-18</v>
      </c>
      <c r="AJ91">
        <f t="shared" si="70"/>
        <v>-2.5196990045132012E-2</v>
      </c>
      <c r="AK91">
        <f t="shared" si="92"/>
        <v>-1.6462033496152891E-2</v>
      </c>
      <c r="AL91">
        <f t="shared" si="71"/>
        <v>-4.1659023541284909E-2</v>
      </c>
      <c r="AN91">
        <f t="shared" si="72"/>
        <v>0</v>
      </c>
      <c r="AO91">
        <f t="shared" si="73"/>
        <v>0</v>
      </c>
      <c r="AP91">
        <f t="shared" si="74"/>
        <v>-1.0556843792699603E-26</v>
      </c>
      <c r="AQ91">
        <f t="shared" si="75"/>
        <v>-2.5610705368764879E-22</v>
      </c>
      <c r="AR91">
        <f t="shared" si="76"/>
        <v>-2.5611761053144148E-22</v>
      </c>
      <c r="AS91">
        <f t="shared" si="77"/>
        <v>-1.9159341088724365E-6</v>
      </c>
      <c r="AT91">
        <f t="shared" si="78"/>
        <v>-1.2517436177966567E-6</v>
      </c>
      <c r="AU91">
        <f t="shared" si="79"/>
        <v>-3.1676777266690934E-6</v>
      </c>
      <c r="AW91">
        <v>88</v>
      </c>
      <c r="AX91">
        <f>IF(Z91&gt;0, (R91*SUMPRODUCT(K91:$K$98, X91:$X$98)-K91*$AZ$3)/Z91, 0)</f>
        <v>-3.7809874540764789E+22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25</v>
      </c>
      <c r="R92">
        <f t="shared" si="62"/>
        <v>100000</v>
      </c>
      <c r="S92">
        <f t="shared" si="63"/>
        <v>-2.5056755469620369E+23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-0.20997491704276638</v>
      </c>
      <c r="AC92">
        <f t="shared" si="64"/>
        <v>-0.18747760450246997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-4.7496950269041969E-19</v>
      </c>
      <c r="AI92">
        <f t="shared" si="69"/>
        <v>-4.7498820798575712E-19</v>
      </c>
      <c r="AJ92">
        <f t="shared" si="70"/>
        <v>-2.249731254029641E-2</v>
      </c>
      <c r="AK92">
        <f t="shared" si="92"/>
        <v>-1.4698244192993648E-2</v>
      </c>
      <c r="AL92">
        <f t="shared" si="71"/>
        <v>-3.7195556733290058E-2</v>
      </c>
      <c r="AN92">
        <f t="shared" si="72"/>
        <v>0</v>
      </c>
      <c r="AO92">
        <f t="shared" si="73"/>
        <v>0</v>
      </c>
      <c r="AP92">
        <f t="shared" si="74"/>
        <v>-1.2699261077151662E-27</v>
      </c>
      <c r="AQ92">
        <f t="shared" si="75"/>
        <v>-3.2246278979041504E-23</v>
      </c>
      <c r="AR92">
        <f t="shared" si="76"/>
        <v>-3.2247548905149225E-23</v>
      </c>
      <c r="AS92">
        <f t="shared" si="77"/>
        <v>-1.5273709413842744E-6</v>
      </c>
      <c r="AT92">
        <f t="shared" si="78"/>
        <v>-9.978823483710588E-7</v>
      </c>
      <c r="AU92">
        <f t="shared" si="79"/>
        <v>-2.5252532897553332E-6</v>
      </c>
      <c r="AW92">
        <v>89</v>
      </c>
      <c r="AX92">
        <f>IF(Z92&gt;0, (R92*SUMPRODUCT(K92:$K$98, X92:$X$98)-K92*$AZ$3)/Z92, 0)</f>
        <v>-2.5056755469620369E+23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100000</v>
      </c>
      <c r="S93">
        <f t="shared" si="63"/>
        <v>-1.7291697699106692E+24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-0.18747760450246997</v>
      </c>
      <c r="AC93">
        <f t="shared" si="64"/>
        <v>-0.16739071830577676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-6.4392559826266092E-20</v>
      </c>
      <c r="AI93">
        <f t="shared" si="69"/>
        <v>-6.4394979928693553E-20</v>
      </c>
      <c r="AJ93">
        <f t="shared" si="70"/>
        <v>-2.0086886196693216E-2</v>
      </c>
      <c r="AK93">
        <f t="shared" si="92"/>
        <v>-1.3123432315172899E-2</v>
      </c>
      <c r="AL93">
        <f t="shared" si="71"/>
        <v>-3.3210318511866115E-2</v>
      </c>
      <c r="AN93">
        <f t="shared" si="72"/>
        <v>0</v>
      </c>
      <c r="AO93">
        <f t="shared" si="73"/>
        <v>0</v>
      </c>
      <c r="AP93">
        <f t="shared" si="74"/>
        <v>-1.4669982867989592E-28</v>
      </c>
      <c r="AQ93">
        <f t="shared" si="75"/>
        <v>-3.9032965661304678E-24</v>
      </c>
      <c r="AR93">
        <f t="shared" si="76"/>
        <v>-3.9034432659591482E-24</v>
      </c>
      <c r="AS93">
        <f t="shared" si="77"/>
        <v>-1.2176107632208814E-6</v>
      </c>
      <c r="AT93">
        <f t="shared" si="78"/>
        <v>-7.9550569863764245E-7</v>
      </c>
      <c r="AU93">
        <f t="shared" si="79"/>
        <v>-2.0131164618585239E-6</v>
      </c>
      <c r="AW93">
        <v>90</v>
      </c>
      <c r="AX93">
        <f>IF(Z93&gt;0, (R93*SUMPRODUCT(K93:$K$98, X93:$X$98)-K93*$AZ$3)/Z93, 0)</f>
        <v>-1.7291697699106692E+24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100000</v>
      </c>
      <c r="S94">
        <f t="shared" si="63"/>
        <v>-1.2444899739079615E+25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-0.16739071830577676</v>
      </c>
      <c r="AC94">
        <f t="shared" si="64"/>
        <v>-0.14945599848730068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-8.3826638484626395E-21</v>
      </c>
      <c r="AI94">
        <f t="shared" si="69"/>
        <v>-8.3829640839037056E-21</v>
      </c>
      <c r="AJ94">
        <f t="shared" si="70"/>
        <v>-1.793471981847608E-2</v>
      </c>
      <c r="AK94">
        <f t="shared" si="92"/>
        <v>-1.1717350281404373E-2</v>
      </c>
      <c r="AL94">
        <f t="shared" si="71"/>
        <v>-2.9652070099880454E-2</v>
      </c>
      <c r="AN94">
        <f t="shared" si="72"/>
        <v>0</v>
      </c>
      <c r="AO94">
        <f t="shared" si="73"/>
        <v>0</v>
      </c>
      <c r="AP94">
        <f t="shared" si="74"/>
        <v>-1.6249492195448633E-29</v>
      </c>
      <c r="AQ94">
        <f t="shared" si="75"/>
        <v>-4.5369071119355181E-25</v>
      </c>
      <c r="AR94">
        <f t="shared" si="76"/>
        <v>-4.5370696068574726E-25</v>
      </c>
      <c r="AS94">
        <f t="shared" si="77"/>
        <v>-9.7067184567991157E-7</v>
      </c>
      <c r="AT94">
        <f t="shared" si="78"/>
        <v>-6.3417227251087564E-7</v>
      </c>
      <c r="AU94">
        <f t="shared" si="79"/>
        <v>-1.6048441181907872E-6</v>
      </c>
      <c r="AW94">
        <v>91</v>
      </c>
      <c r="AX94">
        <f>IF(Z94&gt;0, (R94*SUMPRODUCT(K94:$K$98, X94:$X$98)-K94*$AZ$3)/Z94, 0)</f>
        <v>-1.2444899739079615E+25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100000</v>
      </c>
      <c r="S95">
        <f t="shared" si="63"/>
        <v>-9.3580493786364612E+25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-0.14945599848730068</v>
      </c>
      <c r="AC95">
        <f t="shared" si="64"/>
        <v>-0.13344285579223272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-1.0463354758487767E-21</v>
      </c>
      <c r="AI95">
        <f t="shared" si="69"/>
        <v>-1.0463711250664697E-21</v>
      </c>
      <c r="AJ95">
        <f t="shared" si="70"/>
        <v>-1.6013142695067956E-2</v>
      </c>
      <c r="AK95">
        <f t="shared" si="92"/>
        <v>-1.0461919894111049E-2</v>
      </c>
      <c r="AL95">
        <f t="shared" si="71"/>
        <v>-2.6475062589179005E-2</v>
      </c>
      <c r="AN95">
        <f t="shared" si="72"/>
        <v>0</v>
      </c>
      <c r="AO95">
        <f t="shared" si="73"/>
        <v>0</v>
      </c>
      <c r="AP95">
        <f t="shared" si="74"/>
        <v>-1.7227006513721165E-30</v>
      </c>
      <c r="AQ95">
        <f t="shared" si="75"/>
        <v>-5.0562759085562049E-26</v>
      </c>
      <c r="AR95">
        <f t="shared" si="76"/>
        <v>-5.056448178621342E-26</v>
      </c>
      <c r="AS95">
        <f t="shared" si="77"/>
        <v>-7.7381365248717564E-7</v>
      </c>
      <c r="AT95">
        <f t="shared" si="78"/>
        <v>-5.0555825295828738E-7</v>
      </c>
      <c r="AU95">
        <f t="shared" si="79"/>
        <v>-1.2793719054454629E-6</v>
      </c>
      <c r="AW95">
        <v>92</v>
      </c>
      <c r="AX95">
        <f>IF(Z95&gt;0, (R95*SUMPRODUCT(K95:$K$98, X95:$X$98)-K95*$AZ$3)/Z95, 0)</f>
        <v>-9.3580493786364612E+25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100000</v>
      </c>
      <c r="S96">
        <f t="shared" si="63"/>
        <v>-7.3670447020199647E+26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-0.13344285579223272</v>
      </c>
      <c r="AC96">
        <f t="shared" si="64"/>
        <v>-0.11914540695735065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-1.2499814734683778E-22</v>
      </c>
      <c r="AI96">
        <f t="shared" si="69"/>
        <v>-1.2500219053551711E-22</v>
      </c>
      <c r="AJ96">
        <f t="shared" si="70"/>
        <v>-1.4297448834882071E-2</v>
      </c>
      <c r="AK96">
        <f t="shared" si="92"/>
        <v>-9.3409999054562907E-3</v>
      </c>
      <c r="AL96">
        <f t="shared" si="71"/>
        <v>-2.3638448740338359E-2</v>
      </c>
      <c r="AN96">
        <f t="shared" si="72"/>
        <v>0</v>
      </c>
      <c r="AO96">
        <f t="shared" si="73"/>
        <v>0</v>
      </c>
      <c r="AP96">
        <f t="shared" si="74"/>
        <v>-1.7444792175818326E-31</v>
      </c>
      <c r="AQ96">
        <f t="shared" si="75"/>
        <v>-5.3931856160329644E-27</v>
      </c>
      <c r="AR96">
        <f t="shared" si="76"/>
        <v>-5.393360063954723E-27</v>
      </c>
      <c r="AS96">
        <f t="shared" si="77"/>
        <v>-6.168795061281679E-7</v>
      </c>
      <c r="AT96">
        <f t="shared" si="78"/>
        <v>-4.0302794400373656E-7</v>
      </c>
      <c r="AU96">
        <f t="shared" si="79"/>
        <v>-1.0199074501319043E-6</v>
      </c>
      <c r="AW96">
        <v>93</v>
      </c>
      <c r="AX96">
        <f>IF(Z96&gt;0, (R96*SUMPRODUCT(K96:$K$98, X96:$X$98)-K96*$AZ$3)/Z96, 0)</f>
        <v>-7.3670447020199647E+26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100000</v>
      </c>
      <c r="S97">
        <f t="shared" si="63"/>
        <v>-6.0851672196481257E+27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-0.11914540695735065</v>
      </c>
      <c r="AC97">
        <f t="shared" si="64"/>
        <v>-0.10637982764049164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-1.426284468312166E-23</v>
      </c>
      <c r="AI97">
        <f t="shared" si="69"/>
        <v>-1.4263281728743417E-23</v>
      </c>
      <c r="AJ97">
        <f t="shared" si="70"/>
        <v>-1.276557931685901E-2</v>
      </c>
      <c r="AK97">
        <f t="shared" si="92"/>
        <v>-8.3401784870145469E-3</v>
      </c>
      <c r="AL97">
        <f t="shared" si="71"/>
        <v>-2.1105757803873557E-2</v>
      </c>
      <c r="AN97">
        <f t="shared" si="72"/>
        <v>0</v>
      </c>
      <c r="AO97">
        <f t="shared" si="73"/>
        <v>0</v>
      </c>
      <c r="AP97">
        <f t="shared" si="74"/>
        <v>-1.6836450685509042E-32</v>
      </c>
      <c r="AQ97">
        <f t="shared" si="75"/>
        <v>-5.4945220633154027E-28</v>
      </c>
      <c r="AR97">
        <f t="shared" si="76"/>
        <v>-5.4946904278222573E-28</v>
      </c>
      <c r="AS97">
        <f t="shared" si="77"/>
        <v>-4.9177256547207338E-7</v>
      </c>
      <c r="AT97">
        <f t="shared" si="78"/>
        <v>-3.2129140944175433E-7</v>
      </c>
      <c r="AU97">
        <f t="shared" si="79"/>
        <v>-8.1306397491382771E-7</v>
      </c>
      <c r="AW97">
        <v>94</v>
      </c>
      <c r="AX97">
        <f>IF(Z97&gt;0, (R97*SUMPRODUCT(K97:$K$98, X97:$X$98)-K97*$AZ$3)/Z97, 0)</f>
        <v>-6.0851672196481257E+27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-0.10637982764049164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-1.7481824870318526E-24</v>
      </c>
      <c r="AI98">
        <f t="shared" si="69"/>
        <v>-1.7481824870318526E-24</v>
      </c>
      <c r="AJ98">
        <f t="shared" si="70"/>
        <v>-0.10637982764049164</v>
      </c>
      <c r="AK98">
        <f t="shared" si="92"/>
        <v>-7.4465879348344158E-3</v>
      </c>
      <c r="AL98">
        <f t="shared" si="71"/>
        <v>-0.11382641557532605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-6.0130181019675147E-29</v>
      </c>
      <c r="AR98">
        <f t="shared" si="76"/>
        <v>-6.0130181019675147E-29</v>
      </c>
      <c r="AS98">
        <f t="shared" si="77"/>
        <v>-3.6590220645243515E-6</v>
      </c>
      <c r="AT98">
        <f t="shared" si="78"/>
        <v>-2.5613154451670465E-7</v>
      </c>
      <c r="AU98">
        <f t="shared" si="79"/>
        <v>-3.9151536090410557E-6</v>
      </c>
      <c r="AW98">
        <v>95</v>
      </c>
    </row>
    <row r="100" spans="5:50" x14ac:dyDescent="0.25">
      <c r="AN100" s="6">
        <f t="shared" ref="AN100:AU100" si="93">SUM(AN3:AN98)</f>
        <v>4124.5685675622572</v>
      </c>
      <c r="AO100" s="6">
        <f t="shared" si="93"/>
        <v>-412.45685675622576</v>
      </c>
      <c r="AP100" s="6">
        <f t="shared" si="93"/>
        <v>-1758.1150666362794</v>
      </c>
      <c r="AQ100" s="6">
        <f t="shared" si="93"/>
        <v>-2761.4393782924508</v>
      </c>
      <c r="AR100" s="6">
        <f t="shared" si="93"/>
        <v>-807.44273412270036</v>
      </c>
      <c r="AS100" s="6">
        <f t="shared" si="93"/>
        <v>-553.00457938689692</v>
      </c>
      <c r="AT100" s="6">
        <f t="shared" si="93"/>
        <v>285.40839551526432</v>
      </c>
      <c r="AU100" s="6">
        <f t="shared" si="93"/>
        <v>-1075.038917994332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8294.6354689368745</v>
      </c>
      <c r="K3">
        <v>1</v>
      </c>
      <c r="L3" s="2">
        <v>0</v>
      </c>
      <c r="O3">
        <f>$C$3</f>
        <v>8294.6354689368745</v>
      </c>
      <c r="P3">
        <f>O3*C5</f>
        <v>829.46354689368752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8294.6354689368745</v>
      </c>
      <c r="AF3">
        <f t="shared" ref="AF3:AF34" si="4">-$Z3*P3</f>
        <v>-829.46354689368752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5942.7393350431867</v>
      </c>
      <c r="AJ3">
        <f t="shared" ref="AJ3:AJ34" si="8">AB3-AC3</f>
        <v>0</v>
      </c>
      <c r="AL3">
        <f t="shared" ref="AL3:AL34" si="9">SUM(AI3:AK3)</f>
        <v>5942.7393350431867</v>
      </c>
      <c r="AN3">
        <f t="shared" ref="AN3:AN34" si="10">AE3*$K3</f>
        <v>8294.6354689368745</v>
      </c>
      <c r="AO3">
        <f t="shared" ref="AO3:AO34" si="11">AF3*$K3</f>
        <v>-829.46354689368752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5942.7393350431867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5942.7393350431867</v>
      </c>
      <c r="AW3">
        <v>0</v>
      </c>
      <c r="AX3">
        <f>IF(Z3&gt;0, (R3*SUMPRODUCT(K3:$K$98, X3:$X$98)-K3*$AZ$3)/Z3, 0)</f>
        <v>0</v>
      </c>
      <c r="AZ3">
        <f>C6*SUMPRODUCT(X4:X89, K4:K89)/1</f>
        <v>5855.7025263003807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100000</v>
      </c>
      <c r="S4">
        <f t="shared" si="1"/>
        <v>291.69419828802063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288.38694700737778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-288.38694700737778</v>
      </c>
      <c r="AK4">
        <f>G4*SUM(AB4, AE4:AF4)</f>
        <v>0</v>
      </c>
      <c r="AL4">
        <f t="shared" si="9"/>
        <v>-422.1946470073778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-127.21781707548963</v>
      </c>
      <c r="AR4">
        <f t="shared" si="14"/>
        <v>-127.21781707548963</v>
      </c>
      <c r="AS4">
        <f t="shared" si="15"/>
        <v>-274.18420517910039</v>
      </c>
      <c r="AT4">
        <f t="shared" si="16"/>
        <v>0</v>
      </c>
      <c r="AU4">
        <f t="shared" si="17"/>
        <v>-401.40202225459001</v>
      </c>
      <c r="AW4">
        <v>1</v>
      </c>
      <c r="AX4">
        <f>IF(Z4&gt;0, (R4*SUMPRODUCT(K4:$K$98, X4:$X$98)-K4*$AZ$3)/Z4, 0)</f>
        <v>291.69419828802063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100000</v>
      </c>
      <c r="S5">
        <f t="shared" si="1"/>
        <v>457.23509939564622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288.38694700737778</v>
      </c>
      <c r="AC5">
        <f t="shared" si="2"/>
        <v>446.90271577739895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-137.28332070535711</v>
      </c>
      <c r="AI5">
        <f t="shared" si="7"/>
        <v>-161.71838246943076</v>
      </c>
      <c r="AJ5">
        <f t="shared" si="8"/>
        <v>-158.51576877002117</v>
      </c>
      <c r="AK5">
        <f>G5*SUM(AB5, AE5:AF5)</f>
        <v>1.182386482730249</v>
      </c>
      <c r="AL5">
        <f t="shared" si="9"/>
        <v>-319.0517647567217</v>
      </c>
      <c r="AN5">
        <f t="shared" si="10"/>
        <v>0</v>
      </c>
      <c r="AO5">
        <f t="shared" si="11"/>
        <v>0</v>
      </c>
      <c r="AP5">
        <f t="shared" si="12"/>
        <v>-22.039333733615379</v>
      </c>
      <c r="AQ5">
        <f t="shared" si="13"/>
        <v>-123.82342022694775</v>
      </c>
      <c r="AR5">
        <f t="shared" si="14"/>
        <v>-145.86275396056311</v>
      </c>
      <c r="AS5">
        <f t="shared" si="15"/>
        <v>-142.97413952518181</v>
      </c>
      <c r="AT5">
        <f t="shared" si="16"/>
        <v>1.06645976779652</v>
      </c>
      <c r="AU5">
        <f t="shared" si="17"/>
        <v>-287.77043371794844</v>
      </c>
      <c r="AW5">
        <v>2</v>
      </c>
      <c r="AX5">
        <f>IF(Z5&gt;0, (R5*SUMPRODUCT(K5:$K$98, X5:$X$98)-K5*$AZ$3)/Z5, 0)</f>
        <v>457.23509939564622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100000</v>
      </c>
      <c r="S6">
        <f t="shared" si="1"/>
        <v>629.64762480683703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446.90271577739895</v>
      </c>
      <c r="AC6">
        <f t="shared" si="2"/>
        <v>608.36766167082988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-142.50684405203049</v>
      </c>
      <c r="AI6">
        <f t="shared" si="7"/>
        <v>-166.66192848745041</v>
      </c>
      <c r="AJ6">
        <f t="shared" si="8"/>
        <v>-161.46494589343092</v>
      </c>
      <c r="AK6">
        <f>G6*SUM(AB6, AE6:AF6)</f>
        <v>3.1730092820195326</v>
      </c>
      <c r="AL6">
        <f t="shared" si="9"/>
        <v>-324.9538650988618</v>
      </c>
      <c r="AN6">
        <f t="shared" si="10"/>
        <v>0</v>
      </c>
      <c r="AO6">
        <f t="shared" si="11"/>
        <v>0</v>
      </c>
      <c r="AP6">
        <f t="shared" si="12"/>
        <v>-20.609977007914367</v>
      </c>
      <c r="AQ6">
        <f t="shared" si="13"/>
        <v>-121.59190696415085</v>
      </c>
      <c r="AR6">
        <f t="shared" si="14"/>
        <v>-142.20188397206522</v>
      </c>
      <c r="AS6">
        <f t="shared" si="15"/>
        <v>-137.76763361539034</v>
      </c>
      <c r="AT6">
        <f t="shared" si="16"/>
        <v>2.7073243533120603</v>
      </c>
      <c r="AU6">
        <f t="shared" si="17"/>
        <v>-277.26219323414347</v>
      </c>
      <c r="AW6">
        <v>3</v>
      </c>
      <c r="AX6">
        <f>IF(Z6&gt;0, (R6*SUMPRODUCT(K6:$K$98, X6:$X$98)-K6*$AZ$3)/Z6, 0)</f>
        <v>629.64762480683703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100000</v>
      </c>
      <c r="S7">
        <f t="shared" si="1"/>
        <v>823.43092278327742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608.36766167082988</v>
      </c>
      <c r="AC7">
        <f t="shared" si="2"/>
        <v>786.42186621586279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-148.62874665992004</v>
      </c>
      <c r="AI7">
        <f t="shared" si="7"/>
        <v>-172.50512306432077</v>
      </c>
      <c r="AJ7">
        <f t="shared" si="8"/>
        <v>-178.05420454503292</v>
      </c>
      <c r="AK7">
        <f>G7*SUM(AB7, AE7:AF7)</f>
        <v>8.3954737310574519</v>
      </c>
      <c r="AL7">
        <f t="shared" si="9"/>
        <v>-342.16385387829621</v>
      </c>
      <c r="AN7">
        <f t="shared" si="10"/>
        <v>0</v>
      </c>
      <c r="AO7">
        <f t="shared" si="11"/>
        <v>0</v>
      </c>
      <c r="AP7">
        <f t="shared" si="12"/>
        <v>-19.150379211170705</v>
      </c>
      <c r="AQ7">
        <f t="shared" si="13"/>
        <v>-119.20974992226539</v>
      </c>
      <c r="AR7">
        <f t="shared" si="14"/>
        <v>-138.36012913343609</v>
      </c>
      <c r="AS7">
        <f t="shared" si="15"/>
        <v>-142.81084698230262</v>
      </c>
      <c r="AT7">
        <f t="shared" si="16"/>
        <v>6.7337062745224232</v>
      </c>
      <c r="AU7">
        <f t="shared" si="17"/>
        <v>-274.43726984121628</v>
      </c>
      <c r="AW7">
        <v>4</v>
      </c>
      <c r="AX7">
        <f>IF(Z7&gt;0, (R7*SUMPRODUCT(K7:$K$98, X7:$X$98)-K7*$AZ$3)/Z7, 0)</f>
        <v>823.43092278327742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100000</v>
      </c>
      <c r="S8">
        <f t="shared" si="1"/>
        <v>1039.266844920973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786.42186621586279</v>
      </c>
      <c r="AC8">
        <f t="shared" si="2"/>
        <v>981.02320450987543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-154.75139097242678</v>
      </c>
      <c r="AI8">
        <f t="shared" si="7"/>
        <v>-178.35031576504039</v>
      </c>
      <c r="AJ8">
        <f t="shared" si="8"/>
        <v>-194.60133829401263</v>
      </c>
      <c r="AK8">
        <f t="shared" ref="AK8:AK39" si="30">G8*SUM(AB8:AB8, AE8:AF8)</f>
        <v>16.986712310262636</v>
      </c>
      <c r="AL8">
        <f t="shared" si="9"/>
        <v>-355.96494174879035</v>
      </c>
      <c r="AN8">
        <f t="shared" si="10"/>
        <v>0</v>
      </c>
      <c r="AO8">
        <f t="shared" si="11"/>
        <v>0</v>
      </c>
      <c r="AP8">
        <f t="shared" si="12"/>
        <v>-17.663162834647224</v>
      </c>
      <c r="AQ8">
        <f t="shared" si="13"/>
        <v>-115.82726932074782</v>
      </c>
      <c r="AR8">
        <f t="shared" si="14"/>
        <v>-133.49043215539504</v>
      </c>
      <c r="AS8">
        <f t="shared" si="15"/>
        <v>-145.65388704502632</v>
      </c>
      <c r="AT8">
        <f t="shared" si="16"/>
        <v>12.71409897689011</v>
      </c>
      <c r="AU8">
        <f t="shared" si="17"/>
        <v>-266.43022022353119</v>
      </c>
      <c r="AW8">
        <v>5</v>
      </c>
      <c r="AX8">
        <f>IF(Z8&gt;0, (R8*SUMPRODUCT(K8:$K$98, X8:$X$98)-K8*$AZ$3)/Z8, 0)</f>
        <v>1039.266844920973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100000</v>
      </c>
      <c r="S9">
        <f t="shared" si="1"/>
        <v>1244.1866324523974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981.02320450987543</v>
      </c>
      <c r="AC9">
        <f t="shared" si="2"/>
        <v>1160.7093863833829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-161.12515166243884</v>
      </c>
      <c r="AI9">
        <f t="shared" si="7"/>
        <v>-184.44780591921071</v>
      </c>
      <c r="AJ9">
        <f t="shared" si="8"/>
        <v>-179.68618187350751</v>
      </c>
      <c r="AK9">
        <f t="shared" si="30"/>
        <v>21.876817460570223</v>
      </c>
      <c r="AL9">
        <f t="shared" si="9"/>
        <v>-342.25717033214801</v>
      </c>
      <c r="AN9">
        <f t="shared" si="10"/>
        <v>0</v>
      </c>
      <c r="AO9">
        <f t="shared" si="11"/>
        <v>0</v>
      </c>
      <c r="AP9">
        <f t="shared" si="12"/>
        <v>-16.279382394572732</v>
      </c>
      <c r="AQ9">
        <f t="shared" si="13"/>
        <v>-112.46652839844583</v>
      </c>
      <c r="AR9">
        <f t="shared" si="14"/>
        <v>-128.74591079301857</v>
      </c>
      <c r="AS9">
        <f t="shared" si="15"/>
        <v>-125.42226255788309</v>
      </c>
      <c r="AT9">
        <f t="shared" si="16"/>
        <v>15.270177789197403</v>
      </c>
      <c r="AU9">
        <f t="shared" si="17"/>
        <v>-238.89799556170425</v>
      </c>
      <c r="AW9">
        <v>6</v>
      </c>
      <c r="AX9">
        <f>IF(Z9&gt;0, (R9*SUMPRODUCT(K9:$K$98, X9:$X$98)-K9*$AZ$3)/Z9, 0)</f>
        <v>1244.1866324523974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25</v>
      </c>
      <c r="R10">
        <f t="shared" si="0"/>
        <v>100000</v>
      </c>
      <c r="S10">
        <f t="shared" si="1"/>
        <v>1365.403605503788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1160.7093863833829</v>
      </c>
      <c r="AC10">
        <f t="shared" si="2"/>
        <v>1258.7537539528048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-168.57726445535147</v>
      </c>
      <c r="AI10">
        <f t="shared" si="7"/>
        <v>-191.62454785344178</v>
      </c>
      <c r="AJ10">
        <f t="shared" si="8"/>
        <v>-98.044367569421865</v>
      </c>
      <c r="AK10">
        <f t="shared" si="30"/>
        <v>4.9910503614485462</v>
      </c>
      <c r="AL10">
        <f t="shared" si="9"/>
        <v>-284.67786506141505</v>
      </c>
      <c r="AN10">
        <f t="shared" si="10"/>
        <v>0</v>
      </c>
      <c r="AO10">
        <f t="shared" si="11"/>
        <v>0</v>
      </c>
      <c r="AP10">
        <f t="shared" si="12"/>
        <v>-15.258628029296615</v>
      </c>
      <c r="AQ10">
        <f t="shared" si="13"/>
        <v>-111.60785104650161</v>
      </c>
      <c r="AR10">
        <f t="shared" si="14"/>
        <v>-126.86647907579821</v>
      </c>
      <c r="AS10">
        <f t="shared" si="15"/>
        <v>-64.911013991063243</v>
      </c>
      <c r="AT10">
        <f t="shared" si="16"/>
        <v>3.304362584752182</v>
      </c>
      <c r="AU10">
        <f t="shared" si="17"/>
        <v>-188.47313048210924</v>
      </c>
      <c r="AW10">
        <v>7</v>
      </c>
      <c r="AX10">
        <f>IF(Z10&gt;0, (R10*SUMPRODUCT(K10:$K$98, X10:$X$98)-K10*$AZ$3)/Z10, 0)</f>
        <v>1365.403605503788</v>
      </c>
    </row>
    <row r="11" spans="1:52" x14ac:dyDescent="0.25">
      <c r="A11" t="s">
        <v>33</v>
      </c>
      <c r="C11" s="25">
        <f>AU91</f>
        <v>-845.69573724073075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25</v>
      </c>
      <c r="R11">
        <f t="shared" si="0"/>
        <v>100000</v>
      </c>
      <c r="S11">
        <f t="shared" si="1"/>
        <v>1468.1649785960597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1258.7537539528048</v>
      </c>
      <c r="AC11">
        <f t="shared" si="2"/>
        <v>1337.3736542858001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-175.73184834509502</v>
      </c>
      <c r="AI11">
        <f t="shared" si="7"/>
        <v>-198.50472594711817</v>
      </c>
      <c r="AJ11">
        <f t="shared" si="8"/>
        <v>-78.619900332995257</v>
      </c>
      <c r="AK11">
        <f t="shared" si="30"/>
        <v>2.0140060063244878</v>
      </c>
      <c r="AL11">
        <f t="shared" si="9"/>
        <v>-275.11062027378892</v>
      </c>
      <c r="AN11">
        <f t="shared" si="10"/>
        <v>0</v>
      </c>
      <c r="AO11">
        <f t="shared" si="11"/>
        <v>0</v>
      </c>
      <c r="AP11">
        <f t="shared" si="12"/>
        <v>-14.337158234754588</v>
      </c>
      <c r="AQ11">
        <f t="shared" si="13"/>
        <v>-110.6357905504964</v>
      </c>
      <c r="AR11">
        <f t="shared" si="14"/>
        <v>-124.97294878525099</v>
      </c>
      <c r="AS11">
        <f t="shared" si="15"/>
        <v>-49.496860746954901</v>
      </c>
      <c r="AT11">
        <f t="shared" si="16"/>
        <v>1.2679610940277068</v>
      </c>
      <c r="AU11">
        <f t="shared" si="17"/>
        <v>-173.20184843817816</v>
      </c>
      <c r="AW11">
        <v>8</v>
      </c>
      <c r="AX11">
        <f>IF(Z11&gt;0, (R11*SUMPRODUCT(K11:$K$98, X11:$X$98)-K11*$AZ$3)/Z11, 0)</f>
        <v>1468.1649785960597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100000</v>
      </c>
      <c r="S12">
        <f t="shared" si="1"/>
        <v>1634.6541854163634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1337.3736542858001</v>
      </c>
      <c r="AC12">
        <f t="shared" si="2"/>
        <v>1471.1332767728954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-183.98991201664012</v>
      </c>
      <c r="AI12">
        <f t="shared" si="7"/>
        <v>-206.48906336463887</v>
      </c>
      <c r="AJ12">
        <f t="shared" si="8"/>
        <v>-133.75962248709538</v>
      </c>
      <c r="AK12">
        <f t="shared" si="30"/>
        <v>28.084846740001804</v>
      </c>
      <c r="AL12">
        <f t="shared" si="9"/>
        <v>-312.16383911173244</v>
      </c>
      <c r="AN12">
        <f t="shared" si="10"/>
        <v>0</v>
      </c>
      <c r="AO12">
        <f t="shared" si="11"/>
        <v>0</v>
      </c>
      <c r="AP12">
        <f t="shared" si="12"/>
        <v>-13.225796399688882</v>
      </c>
      <c r="AQ12">
        <f t="shared" si="13"/>
        <v>-108.15577344632595</v>
      </c>
      <c r="AR12">
        <f t="shared" si="14"/>
        <v>-121.38156984601483</v>
      </c>
      <c r="AS12">
        <f t="shared" si="15"/>
        <v>-78.628633860491135</v>
      </c>
      <c r="AT12">
        <f t="shared" si="16"/>
        <v>16.509265578711211</v>
      </c>
      <c r="AU12">
        <f t="shared" si="17"/>
        <v>-183.50093812779477</v>
      </c>
      <c r="AW12">
        <v>9</v>
      </c>
      <c r="AX12">
        <f>IF(Z12&gt;0, (R12*SUMPRODUCT(K12:$K$98, X12:$X$98)-K12*$AZ$3)/Z12, 0)</f>
        <v>1634.6541854163634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100000</v>
      </c>
      <c r="S13">
        <f t="shared" si="1"/>
        <v>1947.9291147723195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1471.1332767728954</v>
      </c>
      <c r="AC13">
        <f t="shared" si="2"/>
        <v>1731.7834586146887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-192.81601711684692</v>
      </c>
      <c r="AI13">
        <f t="shared" si="7"/>
        <v>-215.04197294708649</v>
      </c>
      <c r="AJ13">
        <f t="shared" si="8"/>
        <v>-260.65018184179326</v>
      </c>
      <c r="AK13">
        <f t="shared" si="30"/>
        <v>102.97932937410269</v>
      </c>
      <c r="AL13">
        <f t="shared" si="9"/>
        <v>-372.71282541477706</v>
      </c>
      <c r="AN13">
        <f t="shared" si="10"/>
        <v>0</v>
      </c>
      <c r="AO13">
        <f t="shared" si="11"/>
        <v>0</v>
      </c>
      <c r="AP13">
        <f t="shared" si="12"/>
        <v>-11.665359301960525</v>
      </c>
      <c r="AQ13">
        <f t="shared" si="13"/>
        <v>-101.20006248643512</v>
      </c>
      <c r="AR13">
        <f t="shared" si="14"/>
        <v>-112.86542178839565</v>
      </c>
      <c r="AS13">
        <f t="shared" si="15"/>
        <v>-136.80302644932831</v>
      </c>
      <c r="AT13">
        <f t="shared" si="16"/>
        <v>54.049008600540247</v>
      </c>
      <c r="AU13">
        <f t="shared" si="17"/>
        <v>-195.61943963718372</v>
      </c>
      <c r="AW13">
        <v>10</v>
      </c>
      <c r="AX13">
        <f>IF(Z13&gt;0, (R13*SUMPRODUCT(K13:$K$98, X13:$X$98)-K13*$AZ$3)/Z13, 0)</f>
        <v>1947.9291147723195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25</v>
      </c>
      <c r="R14">
        <f t="shared" si="0"/>
        <v>100000</v>
      </c>
      <c r="S14">
        <f t="shared" si="1"/>
        <v>2231.8868747828083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1731.7834586146887</v>
      </c>
      <c r="AC14">
        <f t="shared" si="2"/>
        <v>1959.8744276355028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-202.34038997586492</v>
      </c>
      <c r="AI14">
        <f t="shared" si="7"/>
        <v>-224.29350115030812</v>
      </c>
      <c r="AJ14">
        <f t="shared" si="8"/>
        <v>-228.0909690208141</v>
      </c>
      <c r="AK14">
        <f t="shared" si="30"/>
        <v>121.22484210302822</v>
      </c>
      <c r="AL14">
        <f t="shared" si="9"/>
        <v>-331.15962806809398</v>
      </c>
      <c r="AN14">
        <f t="shared" si="10"/>
        <v>0</v>
      </c>
      <c r="AO14">
        <f t="shared" si="11"/>
        <v>0</v>
      </c>
      <c r="AP14">
        <f t="shared" si="12"/>
        <v>-10.287639258422947</v>
      </c>
      <c r="AQ14">
        <f t="shared" si="13"/>
        <v>-94.820498240068389</v>
      </c>
      <c r="AR14">
        <f t="shared" si="14"/>
        <v>-105.10813749849133</v>
      </c>
      <c r="AS14">
        <f t="shared" si="15"/>
        <v>-106.88770210037323</v>
      </c>
      <c r="AT14">
        <f t="shared" si="16"/>
        <v>56.808232546422524</v>
      </c>
      <c r="AU14">
        <f t="shared" si="17"/>
        <v>-155.18760705244205</v>
      </c>
      <c r="AW14">
        <v>11</v>
      </c>
      <c r="AX14">
        <f>IF(Z14&gt;0, (R14*SUMPRODUCT(K14:$K$98, X14:$X$98)-K14*$AZ$3)/Z14, 0)</f>
        <v>2231.8868747828083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100000</v>
      </c>
      <c r="S15">
        <f t="shared" si="1"/>
        <v>2489.6370083567426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1959.8744276355028</v>
      </c>
      <c r="AC15">
        <f t="shared" si="2"/>
        <v>2159.063778955478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-212.28921943020666</v>
      </c>
      <c r="AI15">
        <f t="shared" si="7"/>
        <v>-233.96972718804787</v>
      </c>
      <c r="AJ15">
        <f t="shared" si="8"/>
        <v>-199.18935131997523</v>
      </c>
      <c r="AK15">
        <f t="shared" si="30"/>
        <v>137.19120993448522</v>
      </c>
      <c r="AL15">
        <f t="shared" si="9"/>
        <v>-295.96786857353788</v>
      </c>
      <c r="AN15">
        <f t="shared" si="10"/>
        <v>0</v>
      </c>
      <c r="AO15">
        <f t="shared" si="11"/>
        <v>0</v>
      </c>
      <c r="AP15">
        <f t="shared" si="12"/>
        <v>-9.0713323118770539</v>
      </c>
      <c r="AQ15">
        <f t="shared" si="13"/>
        <v>-88.823844772911514</v>
      </c>
      <c r="AR15">
        <f t="shared" si="14"/>
        <v>-97.895177084788571</v>
      </c>
      <c r="AS15">
        <f t="shared" si="15"/>
        <v>-83.342734358110846</v>
      </c>
      <c r="AT15">
        <f t="shared" si="16"/>
        <v>57.402117583436294</v>
      </c>
      <c r="AU15">
        <f t="shared" si="17"/>
        <v>-123.83579385946312</v>
      </c>
      <c r="AW15">
        <v>12</v>
      </c>
      <c r="AX15">
        <f>IF(Z15&gt;0, (R15*SUMPRODUCT(K15:$K$98, X15:$X$98)-K15*$AZ$3)/Z15, 0)</f>
        <v>2489.6370083567426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100000</v>
      </c>
      <c r="S16">
        <f t="shared" si="1"/>
        <v>2727.1383234092496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2159.063778955478</v>
      </c>
      <c r="AC16">
        <f t="shared" si="2"/>
        <v>2332.7487284326048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-316.47522817494598</v>
      </c>
      <c r="AI16">
        <f t="shared" si="7"/>
        <v>-337.85981204816505</v>
      </c>
      <c r="AJ16">
        <f t="shared" si="8"/>
        <v>-173.68494947712679</v>
      </c>
      <c r="AK16">
        <f t="shared" si="30"/>
        <v>151.13446452688348</v>
      </c>
      <c r="AL16">
        <f t="shared" si="9"/>
        <v>-360.4102969984084</v>
      </c>
      <c r="AN16">
        <f t="shared" si="10"/>
        <v>0</v>
      </c>
      <c r="AO16">
        <f t="shared" si="11"/>
        <v>0</v>
      </c>
      <c r="AP16">
        <f t="shared" si="12"/>
        <v>-7.9888526083254972</v>
      </c>
      <c r="AQ16">
        <f t="shared" si="13"/>
        <v>-118.22881226331003</v>
      </c>
      <c r="AR16">
        <f t="shared" si="14"/>
        <v>-126.21766487163553</v>
      </c>
      <c r="AS16">
        <f t="shared" si="15"/>
        <v>-64.88522151674475</v>
      </c>
      <c r="AT16">
        <f t="shared" si="16"/>
        <v>56.460811596878614</v>
      </c>
      <c r="AU16">
        <f t="shared" si="17"/>
        <v>-134.64207479150167</v>
      </c>
      <c r="AW16">
        <v>13</v>
      </c>
      <c r="AX16">
        <f>IF(Z16&gt;0, (R16*SUMPRODUCT(K16:$K$98, X16:$X$98)-K16*$AZ$3)/Z16, 0)</f>
        <v>2727.1383234092496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100000</v>
      </c>
      <c r="S17">
        <f t="shared" si="1"/>
        <v>2906.7043783423628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2332.7487284326048</v>
      </c>
      <c r="AC17">
        <f t="shared" si="2"/>
        <v>2448.9027681782582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-432.8031917784291</v>
      </c>
      <c r="AI17">
        <f t="shared" si="7"/>
        <v>-453.86572901497135</v>
      </c>
      <c r="AJ17">
        <f t="shared" si="8"/>
        <v>-116.15403974565334</v>
      </c>
      <c r="AK17">
        <f t="shared" si="30"/>
        <v>163.29241099028235</v>
      </c>
      <c r="AL17">
        <f t="shared" si="9"/>
        <v>-406.72735777034228</v>
      </c>
      <c r="AN17">
        <f t="shared" si="10"/>
        <v>0</v>
      </c>
      <c r="AO17">
        <f t="shared" si="11"/>
        <v>0</v>
      </c>
      <c r="AP17">
        <f t="shared" si="12"/>
        <v>-7.0254843119065153</v>
      </c>
      <c r="AQ17">
        <f t="shared" si="13"/>
        <v>-144.36304609622567</v>
      </c>
      <c r="AR17">
        <f t="shared" si="14"/>
        <v>-151.38853040813217</v>
      </c>
      <c r="AS17">
        <f t="shared" si="15"/>
        <v>-38.743593653184135</v>
      </c>
      <c r="AT17">
        <f t="shared" si="16"/>
        <v>54.466765270581021</v>
      </c>
      <c r="AU17">
        <f t="shared" si="17"/>
        <v>-135.66535879073527</v>
      </c>
      <c r="AW17">
        <v>14</v>
      </c>
      <c r="AX17">
        <f>IF(Z17&gt;0, (R17*SUMPRODUCT(K17:$K$98, X17:$X$98)-K17*$AZ$3)/Z17, 0)</f>
        <v>2906.7043783423628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100000</v>
      </c>
      <c r="S18">
        <f t="shared" si="1"/>
        <v>3033.9592249068442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2448.9027681782582</v>
      </c>
      <c r="AC18">
        <f t="shared" si="2"/>
        <v>2513.8101256614627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-551.88245417515725</v>
      </c>
      <c r="AI18">
        <f t="shared" si="7"/>
        <v>-572.59639542579032</v>
      </c>
      <c r="AJ18">
        <f t="shared" si="8"/>
        <v>-64.907357483204578</v>
      </c>
      <c r="AK18">
        <f t="shared" si="30"/>
        <v>171.4231937724781</v>
      </c>
      <c r="AL18">
        <f t="shared" si="9"/>
        <v>-466.0805591365168</v>
      </c>
      <c r="AN18">
        <f t="shared" si="10"/>
        <v>0</v>
      </c>
      <c r="AO18">
        <f t="shared" si="11"/>
        <v>0</v>
      </c>
      <c r="AP18">
        <f t="shared" si="12"/>
        <v>-6.1689364993229043</v>
      </c>
      <c r="AQ18">
        <f t="shared" si="13"/>
        <v>-164.35924837785177</v>
      </c>
      <c r="AR18">
        <f t="shared" si="14"/>
        <v>-170.52818487717468</v>
      </c>
      <c r="AS18">
        <f t="shared" si="15"/>
        <v>-19.330428806758498</v>
      </c>
      <c r="AT18">
        <f t="shared" si="16"/>
        <v>51.05251502348564</v>
      </c>
      <c r="AU18">
        <f t="shared" si="17"/>
        <v>-138.80609866044753</v>
      </c>
      <c r="AW18">
        <v>15</v>
      </c>
      <c r="AX18">
        <f>IF(Z18&gt;0, (R18*SUMPRODUCT(K18:$K$98, X18:$X$98)-K18*$AZ$3)/Z18, 0)</f>
        <v>3033.9592249068442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100000</v>
      </c>
      <c r="S19">
        <f t="shared" si="1"/>
        <v>3117.8098710352806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2513.8101256614627</v>
      </c>
      <c r="AC19">
        <f t="shared" si="2"/>
        <v>2536.2994519081044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-678.45432331990469</v>
      </c>
      <c r="AI19">
        <f t="shared" si="7"/>
        <v>-698.79151157720139</v>
      </c>
      <c r="AJ19">
        <f t="shared" si="8"/>
        <v>-22.489326246641667</v>
      </c>
      <c r="AK19">
        <f t="shared" si="30"/>
        <v>175.96670879630241</v>
      </c>
      <c r="AL19">
        <f t="shared" si="9"/>
        <v>-545.31412902754062</v>
      </c>
      <c r="AN19">
        <f t="shared" si="10"/>
        <v>0</v>
      </c>
      <c r="AO19">
        <f t="shared" si="11"/>
        <v>0</v>
      </c>
      <c r="AP19">
        <f t="shared" si="12"/>
        <v>-5.4077978128707347</v>
      </c>
      <c r="AQ19">
        <f t="shared" si="13"/>
        <v>-180.40565683733095</v>
      </c>
      <c r="AR19">
        <f t="shared" si="14"/>
        <v>-185.81345465020169</v>
      </c>
      <c r="AS19">
        <f t="shared" si="15"/>
        <v>-5.9800660617816801</v>
      </c>
      <c r="AT19">
        <f t="shared" si="16"/>
        <v>46.790754499963143</v>
      </c>
      <c r="AU19">
        <f t="shared" si="17"/>
        <v>-145.00276621202022</v>
      </c>
      <c r="AW19">
        <v>16</v>
      </c>
      <c r="AX19">
        <f>IF(Z19&gt;0, (R19*SUMPRODUCT(K19:$K$98, X19:$X$98)-K19*$AZ$3)/Z19, 0)</f>
        <v>3117.8098710352806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100000</v>
      </c>
      <c r="S20">
        <f t="shared" si="1"/>
        <v>3164.2322477822822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2536.2994519081044</v>
      </c>
      <c r="AC20">
        <f t="shared" si="2"/>
        <v>2522.7228795569272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-809.04182093882503</v>
      </c>
      <c r="AI20">
        <f t="shared" si="7"/>
        <v>-828.97337685831405</v>
      </c>
      <c r="AJ20">
        <f t="shared" si="8"/>
        <v>13.576572351177219</v>
      </c>
      <c r="AK20">
        <f t="shared" si="30"/>
        <v>177.54096163356732</v>
      </c>
      <c r="AL20">
        <f t="shared" si="9"/>
        <v>-637.85584287356949</v>
      </c>
      <c r="AN20">
        <f t="shared" si="10"/>
        <v>0</v>
      </c>
      <c r="AO20">
        <f t="shared" si="11"/>
        <v>0</v>
      </c>
      <c r="AP20">
        <f t="shared" si="12"/>
        <v>-4.7320869578248148</v>
      </c>
      <c r="AQ20">
        <f t="shared" si="13"/>
        <v>-192.08014992226413</v>
      </c>
      <c r="AR20">
        <f t="shared" si="14"/>
        <v>-196.81223688008893</v>
      </c>
      <c r="AS20">
        <f t="shared" si="15"/>
        <v>3.2233068614654123</v>
      </c>
      <c r="AT20">
        <f t="shared" si="16"/>
        <v>42.151213503828444</v>
      </c>
      <c r="AU20">
        <f t="shared" si="17"/>
        <v>-151.43771651479508</v>
      </c>
      <c r="AW20">
        <v>17</v>
      </c>
      <c r="AX20">
        <f>IF(Z20&gt;0, (R20*SUMPRODUCT(K20:$K$98, X20:$X$98)-K20*$AZ$3)/Z20, 0)</f>
        <v>3164.2322477822822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100000</v>
      </c>
      <c r="S21">
        <f t="shared" si="1"/>
        <v>3180.0000504219397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2522.7228795569272</v>
      </c>
      <c r="AC21">
        <f t="shared" si="2"/>
        <v>2479.5972693544436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-954.205779602554</v>
      </c>
      <c r="AI21">
        <f t="shared" si="7"/>
        <v>-973.69946851794759</v>
      </c>
      <c r="AJ21">
        <f t="shared" si="8"/>
        <v>43.125610202483585</v>
      </c>
      <c r="AK21">
        <f t="shared" si="30"/>
        <v>176.59060156898491</v>
      </c>
      <c r="AL21">
        <f t="shared" si="9"/>
        <v>-753.98325674647913</v>
      </c>
      <c r="AN21">
        <f t="shared" si="10"/>
        <v>0</v>
      </c>
      <c r="AO21">
        <f t="shared" si="11"/>
        <v>0</v>
      </c>
      <c r="AP21">
        <f t="shared" si="12"/>
        <v>-4.1322588917831649</v>
      </c>
      <c r="AQ21">
        <f t="shared" si="13"/>
        <v>-202.2718908907928</v>
      </c>
      <c r="AR21">
        <f t="shared" si="14"/>
        <v>-206.40414978257596</v>
      </c>
      <c r="AS21">
        <f t="shared" si="15"/>
        <v>9.1417374616080895</v>
      </c>
      <c r="AT21">
        <f t="shared" si="16"/>
        <v>37.433555378148093</v>
      </c>
      <c r="AU21">
        <f t="shared" si="17"/>
        <v>-159.82885694281978</v>
      </c>
      <c r="AW21">
        <v>18</v>
      </c>
      <c r="AX21">
        <f>IF(Z21&gt;0, (R21*SUMPRODUCT(K21:$K$98, X21:$X$98)-K21*$AZ$3)/Z21, 0)</f>
        <v>3180.0000504219397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25</v>
      </c>
      <c r="R22">
        <f t="shared" si="0"/>
        <v>100000</v>
      </c>
      <c r="S22">
        <f t="shared" si="1"/>
        <v>3168.0480685649618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2479.5972693544436</v>
      </c>
      <c r="AC22">
        <f t="shared" si="2"/>
        <v>2410.3205032134547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-1112.8132945349068</v>
      </c>
      <c r="AI22">
        <f t="shared" si="7"/>
        <v>-1131.8338432375128</v>
      </c>
      <c r="AJ22">
        <f t="shared" si="8"/>
        <v>69.276766140988912</v>
      </c>
      <c r="AK22">
        <f t="shared" si="30"/>
        <v>173.57180885481108</v>
      </c>
      <c r="AL22">
        <f t="shared" si="9"/>
        <v>-888.9852682417129</v>
      </c>
      <c r="AN22">
        <f t="shared" si="10"/>
        <v>0</v>
      </c>
      <c r="AO22">
        <f t="shared" si="11"/>
        <v>0</v>
      </c>
      <c r="AP22">
        <f t="shared" si="12"/>
        <v>-3.5999669213487864</v>
      </c>
      <c r="AQ22">
        <f t="shared" si="13"/>
        <v>-210.61911055247211</v>
      </c>
      <c r="AR22">
        <f t="shared" si="14"/>
        <v>-214.2190774738209</v>
      </c>
      <c r="AS22">
        <f t="shared" si="15"/>
        <v>13.111822925035165</v>
      </c>
      <c r="AT22">
        <f t="shared" si="16"/>
        <v>32.851458710567435</v>
      </c>
      <c r="AU22">
        <f t="shared" si="17"/>
        <v>-168.25579583821832</v>
      </c>
      <c r="AW22">
        <v>19</v>
      </c>
      <c r="AX22">
        <f>IF(Z22&gt;0, (R22*SUMPRODUCT(K22:$K$98, X22:$X$98)-K22*$AZ$3)/Z22, 0)</f>
        <v>3168.0480685649618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100000</v>
      </c>
      <c r="S23">
        <f t="shared" si="1"/>
        <v>3131.2756483500543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2410.3205032134547</v>
      </c>
      <c r="AC23">
        <f t="shared" si="2"/>
        <v>2318.4470397590221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-1279.7585132067043</v>
      </c>
      <c r="AI23">
        <f t="shared" si="7"/>
        <v>-1298.2689167939825</v>
      </c>
      <c r="AJ23">
        <f t="shared" si="8"/>
        <v>91.873463454432567</v>
      </c>
      <c r="AK23">
        <f t="shared" si="30"/>
        <v>168.72243522494185</v>
      </c>
      <c r="AL23">
        <f t="shared" si="9"/>
        <v>-1037.6730181146081</v>
      </c>
      <c r="AN23">
        <f t="shared" si="10"/>
        <v>0</v>
      </c>
      <c r="AO23">
        <f t="shared" si="11"/>
        <v>0</v>
      </c>
      <c r="AP23">
        <f t="shared" si="12"/>
        <v>-3.1280474633415691</v>
      </c>
      <c r="AQ23">
        <f t="shared" si="13"/>
        <v>-216.26461854550246</v>
      </c>
      <c r="AR23">
        <f t="shared" si="14"/>
        <v>-219.39266600884403</v>
      </c>
      <c r="AS23">
        <f t="shared" si="15"/>
        <v>15.525569334671673</v>
      </c>
      <c r="AT23">
        <f t="shared" si="16"/>
        <v>28.512170630191939</v>
      </c>
      <c r="AU23">
        <f t="shared" si="17"/>
        <v>-175.35492604398044</v>
      </c>
      <c r="AW23">
        <v>20</v>
      </c>
      <c r="AX23">
        <f>IF(Z23&gt;0, (R23*SUMPRODUCT(K23:$K$98, X23:$X$98)-K23*$AZ$3)/Z23, 0)</f>
        <v>3131.2756483500543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100000</v>
      </c>
      <c r="S24">
        <f t="shared" si="1"/>
        <v>3073.7216733426303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2318.4470397590221</v>
      </c>
      <c r="AC24">
        <f t="shared" si="2"/>
        <v>2208.2053204081981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-1459.7774433178663</v>
      </c>
      <c r="AI24">
        <f t="shared" si="7"/>
        <v>-1477.7377985084422</v>
      </c>
      <c r="AJ24">
        <f t="shared" si="8"/>
        <v>110.24171935082404</v>
      </c>
      <c r="AK24">
        <f t="shared" si="30"/>
        <v>162.29129278313155</v>
      </c>
      <c r="AL24">
        <f t="shared" si="9"/>
        <v>-1205.2047863744865</v>
      </c>
      <c r="AN24">
        <f t="shared" si="10"/>
        <v>0</v>
      </c>
      <c r="AO24">
        <f t="shared" si="11"/>
        <v>0</v>
      </c>
      <c r="AP24">
        <f t="shared" si="12"/>
        <v>-2.7099067380877098</v>
      </c>
      <c r="AQ24">
        <f t="shared" si="13"/>
        <v>-220.25515017827945</v>
      </c>
      <c r="AR24">
        <f t="shared" si="14"/>
        <v>-222.96505691636716</v>
      </c>
      <c r="AS24">
        <f t="shared" si="15"/>
        <v>16.633567371982082</v>
      </c>
      <c r="AT24">
        <f t="shared" si="16"/>
        <v>24.486947122111534</v>
      </c>
      <c r="AU24">
        <f t="shared" si="17"/>
        <v>-181.84454242227355</v>
      </c>
      <c r="AW24">
        <v>21</v>
      </c>
      <c r="AX24">
        <f>IF(Z24&gt;0, (R24*SUMPRODUCT(K24:$K$98, X24:$X$98)-K24*$AZ$3)/Z24, 0)</f>
        <v>3073.7216733426303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25</v>
      </c>
      <c r="R25">
        <f t="shared" si="0"/>
        <v>100000</v>
      </c>
      <c r="S25">
        <f t="shared" si="1"/>
        <v>2997.8219337855462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2208.2053204081981</v>
      </c>
      <c r="AC25">
        <f t="shared" si="2"/>
        <v>2082.6134730823096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-1652.1200550125545</v>
      </c>
      <c r="AI25">
        <f t="shared" si="7"/>
        <v>-1669.4877766374716</v>
      </c>
      <c r="AJ25">
        <f t="shared" si="8"/>
        <v>125.59184732588847</v>
      </c>
      <c r="AK25">
        <f t="shared" si="30"/>
        <v>154.57437242857387</v>
      </c>
      <c r="AL25">
        <f t="shared" si="9"/>
        <v>-1389.3215568830092</v>
      </c>
      <c r="AN25">
        <f t="shared" si="10"/>
        <v>0</v>
      </c>
      <c r="AO25">
        <f t="shared" si="11"/>
        <v>0</v>
      </c>
      <c r="AP25">
        <f t="shared" si="12"/>
        <v>-2.3397219557221729</v>
      </c>
      <c r="AQ25">
        <f t="shared" si="13"/>
        <v>-222.56814392142644</v>
      </c>
      <c r="AR25">
        <f t="shared" si="14"/>
        <v>-224.90786587714862</v>
      </c>
      <c r="AS25">
        <f t="shared" si="15"/>
        <v>16.919317858394827</v>
      </c>
      <c r="AT25">
        <f t="shared" si="16"/>
        <v>20.823747683993563</v>
      </c>
      <c r="AU25">
        <f t="shared" si="17"/>
        <v>-187.16480033476023</v>
      </c>
      <c r="AW25">
        <v>22</v>
      </c>
      <c r="AX25">
        <f>IF(Z25&gt;0, (R25*SUMPRODUCT(K25:$K$98, X25:$X$98)-K25*$AZ$3)/Z25, 0)</f>
        <v>2997.8219337855462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100000</v>
      </c>
      <c r="S26">
        <f t="shared" si="1"/>
        <v>2904.8993578727664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2082.6134730823096</v>
      </c>
      <c r="AC26">
        <f t="shared" si="2"/>
        <v>1944.5661352790894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-1835.2652065354698</v>
      </c>
      <c r="AI26">
        <f t="shared" si="7"/>
        <v>-1852.0004346425037</v>
      </c>
      <c r="AJ26">
        <f t="shared" si="8"/>
        <v>138.04733780322022</v>
      </c>
      <c r="AK26">
        <f t="shared" si="30"/>
        <v>145.7829431157617</v>
      </c>
      <c r="AL26">
        <f t="shared" si="9"/>
        <v>-1568.1701537235217</v>
      </c>
      <c r="AN26">
        <f t="shared" si="10"/>
        <v>0</v>
      </c>
      <c r="AO26">
        <f t="shared" si="11"/>
        <v>0</v>
      </c>
      <c r="AP26">
        <f t="shared" si="12"/>
        <v>-2.0129593955999572</v>
      </c>
      <c r="AQ26">
        <f t="shared" si="13"/>
        <v>-220.75076104642497</v>
      </c>
      <c r="AR26">
        <f t="shared" si="14"/>
        <v>-222.76372044202492</v>
      </c>
      <c r="AS26">
        <f t="shared" si="15"/>
        <v>16.60471455132161</v>
      </c>
      <c r="AT26">
        <f t="shared" si="16"/>
        <v>17.535174494558863</v>
      </c>
      <c r="AU26">
        <f t="shared" si="17"/>
        <v>-188.62383139614442</v>
      </c>
      <c r="AW26">
        <v>23</v>
      </c>
      <c r="AX26">
        <f>IF(Z26&gt;0, (R26*SUMPRODUCT(K26:$K$98, X26:$X$98)-K26*$AZ$3)/Z26, 0)</f>
        <v>2904.8993578727664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100000</v>
      </c>
      <c r="S27">
        <f t="shared" si="1"/>
        <v>2800.0850537625647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1944.5661352790894</v>
      </c>
      <c r="AC27">
        <f t="shared" si="2"/>
        <v>1799.280379695349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-2013.4416682767528</v>
      </c>
      <c r="AI27">
        <f t="shared" si="7"/>
        <v>-2029.5061836856473</v>
      </c>
      <c r="AJ27">
        <f t="shared" si="8"/>
        <v>145.28575558374041</v>
      </c>
      <c r="AK27">
        <f t="shared" si="30"/>
        <v>136.11962946953628</v>
      </c>
      <c r="AL27">
        <f t="shared" si="9"/>
        <v>-1748.1007986323707</v>
      </c>
      <c r="AN27">
        <f t="shared" si="10"/>
        <v>0</v>
      </c>
      <c r="AO27">
        <f t="shared" si="11"/>
        <v>0</v>
      </c>
      <c r="AP27">
        <f t="shared" si="12"/>
        <v>-1.7252537699257122</v>
      </c>
      <c r="AQ27">
        <f t="shared" si="13"/>
        <v>-216.23421188271274</v>
      </c>
      <c r="AR27">
        <f t="shared" si="14"/>
        <v>-217.95946565263844</v>
      </c>
      <c r="AS27">
        <f t="shared" si="15"/>
        <v>15.603010184706459</v>
      </c>
      <c r="AT27">
        <f t="shared" si="16"/>
        <v>14.61861113925567</v>
      </c>
      <c r="AU27">
        <f t="shared" si="17"/>
        <v>-187.73784432867635</v>
      </c>
      <c r="AW27">
        <v>24</v>
      </c>
      <c r="AX27">
        <f>IF(Z27&gt;0, (R27*SUMPRODUCT(K27:$K$98, X27:$X$98)-K27*$AZ$3)/Z27, 0)</f>
        <v>2800.0850537625647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100000</v>
      </c>
      <c r="S28">
        <f t="shared" si="1"/>
        <v>2686.959738655351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1799.280379695349</v>
      </c>
      <c r="AC28">
        <f t="shared" si="2"/>
        <v>1650.4256369757461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-2191.94670896553</v>
      </c>
      <c r="AI28">
        <f t="shared" si="7"/>
        <v>-2207.3025925430943</v>
      </c>
      <c r="AJ28">
        <f t="shared" si="8"/>
        <v>148.85474271960288</v>
      </c>
      <c r="AK28">
        <f t="shared" si="30"/>
        <v>125.94962657867444</v>
      </c>
      <c r="AL28">
        <f t="shared" si="9"/>
        <v>-1932.4982232448167</v>
      </c>
      <c r="AN28">
        <f t="shared" si="10"/>
        <v>0</v>
      </c>
      <c r="AO28">
        <f t="shared" si="11"/>
        <v>0</v>
      </c>
      <c r="AP28">
        <f t="shared" si="12"/>
        <v>-1.4724553819398876</v>
      </c>
      <c r="AQ28">
        <f t="shared" si="13"/>
        <v>-210.18287304921736</v>
      </c>
      <c r="AR28">
        <f t="shared" si="14"/>
        <v>-211.65532843115727</v>
      </c>
      <c r="AS28">
        <f t="shared" si="15"/>
        <v>14.27348455317771</v>
      </c>
      <c r="AT28">
        <f t="shared" si="16"/>
        <v>12.077143237791264</v>
      </c>
      <c r="AU28">
        <f t="shared" si="17"/>
        <v>-185.30470064018829</v>
      </c>
      <c r="AW28">
        <v>25</v>
      </c>
      <c r="AX28">
        <f>IF(Z28&gt;0, (R28*SUMPRODUCT(K28:$K$98, X28:$X$98)-K28*$AZ$3)/Z28, 0)</f>
        <v>2686.959738655351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100000</v>
      </c>
      <c r="S29">
        <f t="shared" si="1"/>
        <v>2568.4062896900768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1650.4256369757461</v>
      </c>
      <c r="AC29">
        <f t="shared" si="2"/>
        <v>1500.403004250735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-2391.6331066725488</v>
      </c>
      <c r="AI29">
        <f t="shared" si="7"/>
        <v>-2406.2375231376691</v>
      </c>
      <c r="AJ29">
        <f t="shared" si="8"/>
        <v>150.02263272501114</v>
      </c>
      <c r="AK29">
        <f t="shared" si="30"/>
        <v>115.52979458830224</v>
      </c>
      <c r="AL29">
        <f t="shared" si="9"/>
        <v>-2140.6850958243558</v>
      </c>
      <c r="AN29">
        <f t="shared" si="10"/>
        <v>0</v>
      </c>
      <c r="AO29">
        <f t="shared" si="11"/>
        <v>0</v>
      </c>
      <c r="AP29">
        <f t="shared" si="12"/>
        <v>-1.2503555300584497</v>
      </c>
      <c r="AQ29">
        <f t="shared" si="13"/>
        <v>-204.75940876794579</v>
      </c>
      <c r="AR29">
        <f t="shared" si="14"/>
        <v>-206.00976429800423</v>
      </c>
      <c r="AS29">
        <f t="shared" si="15"/>
        <v>12.844171412780913</v>
      </c>
      <c r="AT29">
        <f t="shared" si="16"/>
        <v>9.8910708205971627</v>
      </c>
      <c r="AU29">
        <f t="shared" si="17"/>
        <v>-183.27452206462618</v>
      </c>
      <c r="AW29">
        <v>26</v>
      </c>
      <c r="AX29">
        <f>IF(Z29&gt;0, (R29*SUMPRODUCT(K29:$K$98, X29:$X$98)-K29*$AZ$3)/Z29, 0)</f>
        <v>2568.4062896900768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100000</v>
      </c>
      <c r="S30">
        <f t="shared" si="1"/>
        <v>2441.9075914757691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1500.403004250735</v>
      </c>
      <c r="AC30">
        <f t="shared" si="2"/>
        <v>1349.3580957722584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-2575.1288739669376</v>
      </c>
      <c r="AI30">
        <f t="shared" si="7"/>
        <v>-2588.9434640489148</v>
      </c>
      <c r="AJ30">
        <f t="shared" si="8"/>
        <v>151.0449084784766</v>
      </c>
      <c r="AK30">
        <f t="shared" si="30"/>
        <v>105.02821029755145</v>
      </c>
      <c r="AL30">
        <f t="shared" si="9"/>
        <v>-2332.8703452728869</v>
      </c>
      <c r="AN30">
        <f t="shared" si="10"/>
        <v>0</v>
      </c>
      <c r="AO30">
        <f t="shared" si="11"/>
        <v>0</v>
      </c>
      <c r="AP30">
        <f t="shared" si="12"/>
        <v>-1.0560130625153477</v>
      </c>
      <c r="AQ30">
        <f t="shared" si="13"/>
        <v>-196.8476597881274</v>
      </c>
      <c r="AR30">
        <f t="shared" si="14"/>
        <v>-197.90367285064275</v>
      </c>
      <c r="AS30">
        <f t="shared" si="15"/>
        <v>11.546154857522577</v>
      </c>
      <c r="AT30">
        <f t="shared" si="16"/>
        <v>8.0285525193772305</v>
      </c>
      <c r="AU30">
        <f t="shared" si="17"/>
        <v>-178.32896547374293</v>
      </c>
      <c r="AW30">
        <v>27</v>
      </c>
      <c r="AX30">
        <f>IF(Z30&gt;0, (R30*SUMPRODUCT(K30:$K$98, X30:$X$98)-K30*$AZ$3)/Z30, 0)</f>
        <v>2441.9075914757691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100000</v>
      </c>
      <c r="S31">
        <f t="shared" si="1"/>
        <v>2309.1850707224285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1349.3580957722584</v>
      </c>
      <c r="AC31">
        <f t="shared" si="2"/>
        <v>1200.4698112425865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-2719.0465806052598</v>
      </c>
      <c r="AI31">
        <f t="shared" si="7"/>
        <v>-2732.0432631412659</v>
      </c>
      <c r="AJ31">
        <f t="shared" si="8"/>
        <v>148.88828452967186</v>
      </c>
      <c r="AK31">
        <f t="shared" si="30"/>
        <v>94.455066704058098</v>
      </c>
      <c r="AL31">
        <f t="shared" si="9"/>
        <v>-2488.6999119075358</v>
      </c>
      <c r="AN31">
        <f t="shared" si="10"/>
        <v>0</v>
      </c>
      <c r="AO31">
        <f t="shared" si="11"/>
        <v>0</v>
      </c>
      <c r="AP31">
        <f t="shared" si="12"/>
        <v>-0.88704525212784713</v>
      </c>
      <c r="AQ31">
        <f t="shared" si="13"/>
        <v>-185.57946252501921</v>
      </c>
      <c r="AR31">
        <f t="shared" si="14"/>
        <v>-186.46650777714703</v>
      </c>
      <c r="AS31">
        <f t="shared" si="15"/>
        <v>10.161873656882356</v>
      </c>
      <c r="AT31">
        <f t="shared" si="16"/>
        <v>6.4467157851345087</v>
      </c>
      <c r="AU31">
        <f t="shared" si="17"/>
        <v>-169.85791833513017</v>
      </c>
      <c r="AW31">
        <v>28</v>
      </c>
      <c r="AX31">
        <f>IF(Z31&gt;0, (R31*SUMPRODUCT(K31:$K$98, X31:$X$98)-K31*$AZ$3)/Z31, 0)</f>
        <v>2309.1850707224285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100000</v>
      </c>
      <c r="S32">
        <f t="shared" si="1"/>
        <v>2175.6560920165794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1200.4698112425865</v>
      </c>
      <c r="AC32">
        <f t="shared" si="2"/>
        <v>1057.7112194840447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-2851.1269565116263</v>
      </c>
      <c r="AI32">
        <f t="shared" si="7"/>
        <v>-2863.2808904831445</v>
      </c>
      <c r="AJ32">
        <f t="shared" si="8"/>
        <v>142.7585917585418</v>
      </c>
      <c r="AK32">
        <f t="shared" si="30"/>
        <v>84.032886786981067</v>
      </c>
      <c r="AL32">
        <f t="shared" si="9"/>
        <v>-2636.4894119376213</v>
      </c>
      <c r="AN32">
        <f t="shared" si="10"/>
        <v>0</v>
      </c>
      <c r="AO32">
        <f t="shared" si="11"/>
        <v>0</v>
      </c>
      <c r="AP32">
        <f t="shared" si="12"/>
        <v>-0.74064844420341991</v>
      </c>
      <c r="AQ32">
        <f t="shared" si="13"/>
        <v>-173.74479320977957</v>
      </c>
      <c r="AR32">
        <f t="shared" si="14"/>
        <v>-174.48544165398297</v>
      </c>
      <c r="AS32">
        <f t="shared" si="15"/>
        <v>8.6995642012218628</v>
      </c>
      <c r="AT32">
        <f t="shared" si="16"/>
        <v>5.1208791331720924</v>
      </c>
      <c r="AU32">
        <f t="shared" si="17"/>
        <v>-160.66499831958899</v>
      </c>
      <c r="AW32">
        <v>29</v>
      </c>
      <c r="AX32">
        <f>IF(Z32&gt;0, (R32*SUMPRODUCT(K32:$K$98, X32:$X$98)-K32*$AZ$3)/Z32, 0)</f>
        <v>2175.6560920165794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100000</v>
      </c>
      <c r="S33">
        <f t="shared" si="1"/>
        <v>2041.5374505845266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1057.7112194840447</v>
      </c>
      <c r="AC33">
        <f t="shared" si="2"/>
        <v>922.19934660147737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-2957.7720370874113</v>
      </c>
      <c r="AI33">
        <f t="shared" si="7"/>
        <v>-2969.0649887099426</v>
      </c>
      <c r="AJ33">
        <f t="shared" si="8"/>
        <v>135.51187288256733</v>
      </c>
      <c r="AK33">
        <f t="shared" si="30"/>
        <v>74.039785363883141</v>
      </c>
      <c r="AL33">
        <f t="shared" si="9"/>
        <v>-2759.5133304634919</v>
      </c>
      <c r="AN33">
        <f t="shared" si="10"/>
        <v>0</v>
      </c>
      <c r="AO33">
        <f t="shared" si="11"/>
        <v>0</v>
      </c>
      <c r="AP33">
        <f t="shared" si="12"/>
        <v>-0.61444736662549182</v>
      </c>
      <c r="AQ33">
        <f t="shared" si="13"/>
        <v>-160.9318183601242</v>
      </c>
      <c r="AR33">
        <f t="shared" si="14"/>
        <v>-161.54626572674968</v>
      </c>
      <c r="AS33">
        <f t="shared" si="15"/>
        <v>7.3731754303325525</v>
      </c>
      <c r="AT33">
        <f t="shared" si="16"/>
        <v>4.0284907491844297</v>
      </c>
      <c r="AU33">
        <f t="shared" si="17"/>
        <v>-150.1445995472327</v>
      </c>
      <c r="AW33">
        <v>30</v>
      </c>
      <c r="AX33">
        <f>IF(Z33&gt;0, (R33*SUMPRODUCT(K33:$K$98, X33:$X$98)-K33*$AZ$3)/Z33, 0)</f>
        <v>2041.5374505845266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100000</v>
      </c>
      <c r="S34">
        <f t="shared" si="1"/>
        <v>1908.804248163457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922.19934660147737</v>
      </c>
      <c r="AC34">
        <f t="shared" si="2"/>
        <v>795.40406424779258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-3049.8089812691537</v>
      </c>
      <c r="AI34">
        <f t="shared" si="7"/>
        <v>-3060.2265511301425</v>
      </c>
      <c r="AJ34">
        <f t="shared" si="8"/>
        <v>126.7952823536848</v>
      </c>
      <c r="AK34">
        <f t="shared" si="30"/>
        <v>64.553954262103417</v>
      </c>
      <c r="AL34">
        <f t="shared" si="9"/>
        <v>-2868.8773145143541</v>
      </c>
      <c r="AN34">
        <f t="shared" si="10"/>
        <v>0</v>
      </c>
      <c r="AO34">
        <f t="shared" si="11"/>
        <v>0</v>
      </c>
      <c r="AP34">
        <f t="shared" si="12"/>
        <v>-0.50608750908765709</v>
      </c>
      <c r="AQ34">
        <f t="shared" si="13"/>
        <v>-148.16029564664575</v>
      </c>
      <c r="AR34">
        <f t="shared" si="14"/>
        <v>-148.66638315573343</v>
      </c>
      <c r="AS34">
        <f t="shared" si="15"/>
        <v>6.1597387362615112</v>
      </c>
      <c r="AT34">
        <f t="shared" si="16"/>
        <v>3.1360432759474559</v>
      </c>
      <c r="AU34">
        <f t="shared" si="17"/>
        <v>-139.37060114352445</v>
      </c>
      <c r="AW34">
        <v>31</v>
      </c>
      <c r="AX34">
        <f>IF(Z34&gt;0, (R34*SUMPRODUCT(K34:$K$98, X34:$X$98)-K34*$AZ$3)/Z34, 0)</f>
        <v>1908.804248163457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1777.8990913452337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795.40406424779258</v>
      </c>
      <c r="AC35">
        <f t="shared" ref="AC35:AC66" si="33">S35*Z35</f>
        <v>677.72281860689645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-3134.2693217802948</v>
      </c>
      <c r="AI35">
        <f t="shared" ref="AI35:AI66" si="38">SUM(AE35:AH35)</f>
        <v>-3143.7991486122287</v>
      </c>
      <c r="AJ35">
        <f t="shared" ref="AJ35:AJ66" si="39">AB35-AC35</f>
        <v>117.68124564089612</v>
      </c>
      <c r="AK35">
        <f t="shared" si="30"/>
        <v>55.678284497345487</v>
      </c>
      <c r="AL35">
        <f t="shared" ref="AL35:AL66" si="40">SUM(AI35:AK35)</f>
        <v>-2970.4396184739871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-0.41335784398778463</v>
      </c>
      <c r="AQ35">
        <f t="shared" ref="AQ35:AQ66" si="44">AH35*$K35</f>
        <v>-135.9494597516489</v>
      </c>
      <c r="AR35">
        <f t="shared" ref="AR35:AR66" si="45">AI35*$K35</f>
        <v>-136.3628175956367</v>
      </c>
      <c r="AS35">
        <f t="shared" ref="AS35:AS66" si="46">AJ35*$K35</f>
        <v>5.1044438512684991</v>
      </c>
      <c r="AT35">
        <f t="shared" ref="AT35:AT66" si="47">AK35*$K35</f>
        <v>2.4150549682224556</v>
      </c>
      <c r="AU35">
        <f t="shared" ref="AU35:AU66" si="48">AL35*$K35</f>
        <v>-128.84331877614574</v>
      </c>
      <c r="AW35">
        <v>32</v>
      </c>
      <c r="AX35">
        <f>IF(Z35&gt;0, (R35*SUMPRODUCT(K35:$K$98, X35:$X$98)-K35*$AZ$3)/Z35, 0)</f>
        <v>1777.8990913452337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100000</v>
      </c>
      <c r="S36">
        <f t="shared" si="32"/>
        <v>1646.5113372738228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677.72281860689645</v>
      </c>
      <c r="AC36">
        <f t="shared" si="33"/>
        <v>568.98679636038139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-3181.0004660721665</v>
      </c>
      <c r="AI36">
        <f t="shared" si="38"/>
        <v>-3189.6397445192629</v>
      </c>
      <c r="AJ36">
        <f t="shared" si="39"/>
        <v>108.73602224651506</v>
      </c>
      <c r="AK36">
        <f t="shared" si="30"/>
        <v>47.440597302482757</v>
      </c>
      <c r="AL36">
        <f t="shared" si="40"/>
        <v>-3033.4631249702652</v>
      </c>
      <c r="AN36">
        <f t="shared" si="41"/>
        <v>0</v>
      </c>
      <c r="AO36">
        <f t="shared" si="42"/>
        <v>0</v>
      </c>
      <c r="AP36">
        <f t="shared" si="43"/>
        <v>-0.33458049803240547</v>
      </c>
      <c r="AQ36">
        <f t="shared" si="44"/>
        <v>-123.19324197004539</v>
      </c>
      <c r="AR36">
        <f t="shared" si="45"/>
        <v>-123.5278224680778</v>
      </c>
      <c r="AS36">
        <f t="shared" si="46"/>
        <v>4.2111100712964395</v>
      </c>
      <c r="AT36">
        <f t="shared" si="47"/>
        <v>1.8372713380657679</v>
      </c>
      <c r="AU36">
        <f t="shared" si="48"/>
        <v>-117.47944105871559</v>
      </c>
      <c r="AW36">
        <v>33</v>
      </c>
      <c r="AX36">
        <f>IF(Z36&gt;0, (R36*SUMPRODUCT(K36:$K$98, X36:$X$98)-K36*$AZ$3)/Z36, 0)</f>
        <v>1646.5113372738228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100000</v>
      </c>
      <c r="S37">
        <f t="shared" si="32"/>
        <v>1515.172464538434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568.98679636038139</v>
      </c>
      <c r="AC37">
        <f t="shared" si="33"/>
        <v>470.09126644849073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-3185.9480432438136</v>
      </c>
      <c r="AI37">
        <f t="shared" si="38"/>
        <v>-3193.704441895628</v>
      </c>
      <c r="AJ37">
        <f t="shared" si="39"/>
        <v>98.895529911890662</v>
      </c>
      <c r="AK37">
        <f t="shared" si="30"/>
        <v>39.829075745226703</v>
      </c>
      <c r="AL37">
        <f t="shared" si="40"/>
        <v>-3054.9798362385104</v>
      </c>
      <c r="AN37">
        <f t="shared" si="41"/>
        <v>0</v>
      </c>
      <c r="AO37">
        <f t="shared" si="42"/>
        <v>0</v>
      </c>
      <c r="AP37">
        <f t="shared" si="43"/>
        <v>-0.26820400029370817</v>
      </c>
      <c r="AQ37">
        <f t="shared" si="44"/>
        <v>-110.16504543974349</v>
      </c>
      <c r="AR37">
        <f t="shared" si="45"/>
        <v>-110.4332494400372</v>
      </c>
      <c r="AS37">
        <f t="shared" si="46"/>
        <v>3.4196510422179505</v>
      </c>
      <c r="AT37">
        <f t="shared" si="47"/>
        <v>1.3772264581026938</v>
      </c>
      <c r="AU37">
        <f t="shared" si="48"/>
        <v>-105.63637193971655</v>
      </c>
      <c r="AW37">
        <v>34</v>
      </c>
      <c r="AX37">
        <f>IF(Z37&gt;0, (R37*SUMPRODUCT(K37:$K$98, X37:$X$98)-K37*$AZ$3)/Z37, 0)</f>
        <v>1515.172464538434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100000</v>
      </c>
      <c r="S38">
        <f t="shared" si="32"/>
        <v>1385.2252580957806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470.09126644849073</v>
      </c>
      <c r="AC38">
        <f t="shared" si="33"/>
        <v>381.62060677495697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-3165.9848976278245</v>
      </c>
      <c r="AI38">
        <f t="shared" si="38"/>
        <v>-3172.8722360687138</v>
      </c>
      <c r="AJ38">
        <f t="shared" si="39"/>
        <v>88.47065967353376</v>
      </c>
      <c r="AK38">
        <f t="shared" si="30"/>
        <v>32.906388651394352</v>
      </c>
      <c r="AL38">
        <f t="shared" si="40"/>
        <v>-3051.4951877437857</v>
      </c>
      <c r="AN38">
        <f t="shared" si="41"/>
        <v>0</v>
      </c>
      <c r="AO38">
        <f t="shared" si="42"/>
        <v>0</v>
      </c>
      <c r="AP38">
        <f t="shared" si="43"/>
        <v>-0.21263685038644986</v>
      </c>
      <c r="AQ38">
        <f t="shared" si="44"/>
        <v>-97.745313778383007</v>
      </c>
      <c r="AR38">
        <f t="shared" si="45"/>
        <v>-97.957950628769453</v>
      </c>
      <c r="AS38">
        <f t="shared" si="46"/>
        <v>2.7314067089989815</v>
      </c>
      <c r="AT38">
        <f t="shared" si="47"/>
        <v>1.0159382903102117</v>
      </c>
      <c r="AU38">
        <f t="shared" si="48"/>
        <v>-94.210605629460261</v>
      </c>
      <c r="AW38">
        <v>35</v>
      </c>
      <c r="AX38">
        <f>IF(Z38&gt;0, (R38*SUMPRODUCT(K38:$K$98, X38:$X$98)-K38*$AZ$3)/Z38, 0)</f>
        <v>1385.2252580957806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100000</v>
      </c>
      <c r="S39">
        <f t="shared" si="32"/>
        <v>1255.3310959329508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381.62060677495697</v>
      </c>
      <c r="AC39">
        <f t="shared" si="33"/>
        <v>303.24528028783266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-3117.2627138954003</v>
      </c>
      <c r="AI39">
        <f t="shared" si="38"/>
        <v>-3123.301863273407</v>
      </c>
      <c r="AJ39">
        <f t="shared" si="39"/>
        <v>78.375326487124312</v>
      </c>
      <c r="AK39">
        <f t="shared" si="30"/>
        <v>26.713442474246989</v>
      </c>
      <c r="AL39">
        <f t="shared" si="40"/>
        <v>-3018.2130943120355</v>
      </c>
      <c r="AN39">
        <f t="shared" si="41"/>
        <v>0</v>
      </c>
      <c r="AO39">
        <f t="shared" si="42"/>
        <v>0</v>
      </c>
      <c r="AP39">
        <f t="shared" si="43"/>
        <v>-0.16647340231822874</v>
      </c>
      <c r="AQ39">
        <f t="shared" si="44"/>
        <v>-85.929540307746947</v>
      </c>
      <c r="AR39">
        <f t="shared" si="45"/>
        <v>-86.096013710065179</v>
      </c>
      <c r="AS39">
        <f t="shared" si="46"/>
        <v>2.1604710268684015</v>
      </c>
      <c r="AT39">
        <f t="shared" si="47"/>
        <v>0.7363748398931097</v>
      </c>
      <c r="AU39">
        <f t="shared" si="48"/>
        <v>-83.19916784330367</v>
      </c>
      <c r="AW39">
        <v>36</v>
      </c>
      <c r="AX39">
        <f>IF(Z39&gt;0, (R39*SUMPRODUCT(K39:$K$98, X39:$X$98)-K39*$AZ$3)/Z39, 0)</f>
        <v>1255.3310959329508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100000</v>
      </c>
      <c r="S40">
        <f t="shared" si="32"/>
        <v>1123.9043916437909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303.24528028783266</v>
      </c>
      <c r="AC40">
        <f t="shared" si="33"/>
        <v>234.61037149013794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-3040.4470763005756</v>
      </c>
      <c r="AI40">
        <f t="shared" si="38"/>
        <v>-3045.665722415727</v>
      </c>
      <c r="AJ40">
        <f t="shared" si="39"/>
        <v>68.63490879769472</v>
      </c>
      <c r="AK40">
        <f t="shared" ref="AK40:AK71" si="61">G40*SUM(AB40:AB40, AE40:AF40)</f>
        <v>21.227169620148288</v>
      </c>
      <c r="AL40">
        <f t="shared" si="40"/>
        <v>-2955.8036439978841</v>
      </c>
      <c r="AN40">
        <f t="shared" si="41"/>
        <v>0</v>
      </c>
      <c r="AO40">
        <f t="shared" si="42"/>
        <v>0</v>
      </c>
      <c r="AP40">
        <f t="shared" si="43"/>
        <v>-0.1284425468699659</v>
      </c>
      <c r="AQ40">
        <f t="shared" si="44"/>
        <v>-74.832199288159444</v>
      </c>
      <c r="AR40">
        <f t="shared" si="45"/>
        <v>-74.960641835029406</v>
      </c>
      <c r="AS40">
        <f t="shared" si="46"/>
        <v>1.6892585348083162</v>
      </c>
      <c r="AT40">
        <f t="shared" si="47"/>
        <v>0.52244809643957291</v>
      </c>
      <c r="AU40">
        <f t="shared" si="48"/>
        <v>-72.748935203781528</v>
      </c>
      <c r="AW40">
        <v>37</v>
      </c>
      <c r="AX40">
        <f>IF(Z40&gt;0, (R40*SUMPRODUCT(K40:$K$98, X40:$X$98)-K40*$AZ$3)/Z40, 0)</f>
        <v>1123.9043916437909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100000</v>
      </c>
      <c r="S41">
        <f t="shared" si="32"/>
        <v>988.14137080369653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234.61037149013794</v>
      </c>
      <c r="AC41">
        <f t="shared" si="33"/>
        <v>175.21980747881102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-2933.577559436545</v>
      </c>
      <c r="AI41">
        <f t="shared" si="38"/>
        <v>-2938.0106247006856</v>
      </c>
      <c r="AJ41">
        <f t="shared" si="39"/>
        <v>59.390564011326916</v>
      </c>
      <c r="AK41">
        <f t="shared" si="61"/>
        <v>16.422726004309656</v>
      </c>
      <c r="AL41">
        <f t="shared" si="40"/>
        <v>-2862.1973346850486</v>
      </c>
      <c r="AN41">
        <f t="shared" si="41"/>
        <v>0</v>
      </c>
      <c r="AO41">
        <f t="shared" si="42"/>
        <v>0</v>
      </c>
      <c r="AP41">
        <f t="shared" si="43"/>
        <v>-9.7417541077553821E-2</v>
      </c>
      <c r="AQ41">
        <f t="shared" si="44"/>
        <v>-64.465983551449739</v>
      </c>
      <c r="AR41">
        <f t="shared" si="45"/>
        <v>-64.563401092527286</v>
      </c>
      <c r="AS41">
        <f t="shared" si="46"/>
        <v>1.305120128953025</v>
      </c>
      <c r="AT41">
        <f t="shared" si="47"/>
        <v>0.3608928562526702</v>
      </c>
      <c r="AU41">
        <f t="shared" si="48"/>
        <v>-62.897388107321589</v>
      </c>
      <c r="AW41">
        <v>38</v>
      </c>
      <c r="AX41">
        <f>IF(Z41&gt;0, (R41*SUMPRODUCT(K41:$K$98, X41:$X$98)-K41*$AZ$3)/Z41, 0)</f>
        <v>988.14137080369653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100000</v>
      </c>
      <c r="S42">
        <f t="shared" si="32"/>
        <v>843.59694452093834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175.21980747881102</v>
      </c>
      <c r="AC42">
        <f t="shared" si="33"/>
        <v>124.54099828167601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-2791.845823323054</v>
      </c>
      <c r="AI42">
        <f t="shared" si="38"/>
        <v>-2795.5365964787225</v>
      </c>
      <c r="AJ42">
        <f t="shared" si="39"/>
        <v>50.67880919713501</v>
      </c>
      <c r="AK42">
        <f t="shared" si="61"/>
        <v>12.265386523516772</v>
      </c>
      <c r="AL42">
        <f t="shared" si="40"/>
        <v>-2732.5924007580711</v>
      </c>
      <c r="AN42">
        <f t="shared" si="41"/>
        <v>0</v>
      </c>
      <c r="AO42">
        <f t="shared" si="42"/>
        <v>0</v>
      </c>
      <c r="AP42">
        <f t="shared" si="43"/>
        <v>-7.2415639243512075E-2</v>
      </c>
      <c r="AQ42">
        <f t="shared" si="44"/>
        <v>-54.77803469301697</v>
      </c>
      <c r="AR42">
        <f t="shared" si="45"/>
        <v>-54.850450332260479</v>
      </c>
      <c r="AS42">
        <f t="shared" si="46"/>
        <v>0.99435489782782993</v>
      </c>
      <c r="AT42">
        <f t="shared" si="47"/>
        <v>0.24065575645174864</v>
      </c>
      <c r="AU42">
        <f t="shared" si="48"/>
        <v>-53.615439677980909</v>
      </c>
      <c r="AW42">
        <v>39</v>
      </c>
      <c r="AX42">
        <f>IF(Z42&gt;0, (R42*SUMPRODUCT(K42:$K$98, X42:$X$98)-K42*$AZ$3)/Z42, 0)</f>
        <v>843.59694452093834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100000</v>
      </c>
      <c r="S43">
        <f t="shared" si="32"/>
        <v>684.30177239296825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124.54099828167601</v>
      </c>
      <c r="AC43">
        <f t="shared" si="33"/>
        <v>82.072940690725801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-2621.7852218534204</v>
      </c>
      <c r="AI43">
        <f t="shared" si="38"/>
        <v>-2624.783640972069</v>
      </c>
      <c r="AJ43">
        <f t="shared" si="39"/>
        <v>42.46805759095021</v>
      </c>
      <c r="AK43">
        <f t="shared" si="61"/>
        <v>8.7178698797173215</v>
      </c>
      <c r="AL43">
        <f t="shared" si="40"/>
        <v>-2573.5977135014014</v>
      </c>
      <c r="AN43">
        <f t="shared" si="41"/>
        <v>0</v>
      </c>
      <c r="AO43">
        <f t="shared" si="42"/>
        <v>0</v>
      </c>
      <c r="AP43">
        <f t="shared" si="43"/>
        <v>-5.2527814449792348E-2</v>
      </c>
      <c r="AQ43">
        <f t="shared" si="44"/>
        <v>-45.929752383248278</v>
      </c>
      <c r="AR43">
        <f t="shared" si="45"/>
        <v>-45.982280197698074</v>
      </c>
      <c r="AS43">
        <f t="shared" si="46"/>
        <v>0.74397679607445832</v>
      </c>
      <c r="AT43">
        <f t="shared" si="47"/>
        <v>0.15272403000339332</v>
      </c>
      <c r="AU43">
        <f t="shared" si="48"/>
        <v>-45.08557937162022</v>
      </c>
      <c r="AW43">
        <v>40</v>
      </c>
      <c r="AX43">
        <f>IF(Z43&gt;0, (R43*SUMPRODUCT(K43:$K$98, X43:$X$98)-K43*$AZ$3)/Z43, 0)</f>
        <v>684.30177239296825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100000</v>
      </c>
      <c r="S44">
        <f t="shared" si="32"/>
        <v>497.9791210572198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82.072940690725801</v>
      </c>
      <c r="AC44">
        <f t="shared" si="33"/>
        <v>47.134239291465676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-2408.6361947853593</v>
      </c>
      <c r="AI44">
        <f t="shared" si="38"/>
        <v>-2411.0024706641252</v>
      </c>
      <c r="AJ44">
        <f t="shared" si="39"/>
        <v>34.938701399260125</v>
      </c>
      <c r="AK44">
        <f t="shared" si="61"/>
        <v>5.7451058483508062</v>
      </c>
      <c r="AL44">
        <f t="shared" si="40"/>
        <v>-2370.3186634165145</v>
      </c>
      <c r="AN44">
        <f t="shared" si="41"/>
        <v>0</v>
      </c>
      <c r="AO44">
        <f t="shared" si="42"/>
        <v>0</v>
      </c>
      <c r="AP44">
        <f t="shared" si="43"/>
        <v>-3.7012152838597767E-2</v>
      </c>
      <c r="AQ44">
        <f t="shared" si="44"/>
        <v>-37.67473259308899</v>
      </c>
      <c r="AR44">
        <f t="shared" si="45"/>
        <v>-37.711744745927589</v>
      </c>
      <c r="AS44">
        <f t="shared" si="46"/>
        <v>0.54649441672290788</v>
      </c>
      <c r="AT44">
        <f t="shared" si="47"/>
        <v>8.9862191319804677E-2</v>
      </c>
      <c r="AU44">
        <f t="shared" si="48"/>
        <v>-37.075388137884879</v>
      </c>
      <c r="AW44">
        <v>41</v>
      </c>
      <c r="AX44">
        <f>IF(Z44&gt;0, (R44*SUMPRODUCT(K44:$K$98, X44:$X$98)-K44*$AZ$3)/Z44, 0)</f>
        <v>497.9791210572198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100000</v>
      </c>
      <c r="S45">
        <f t="shared" si="32"/>
        <v>267.0467141758034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47.134239291465676</v>
      </c>
      <c r="AC45">
        <f t="shared" si="33"/>
        <v>19.272945076937532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-2153.3836848811579</v>
      </c>
      <c r="AI45">
        <f t="shared" si="38"/>
        <v>-2155.1879520799157</v>
      </c>
      <c r="AJ45">
        <f t="shared" si="39"/>
        <v>27.861294214528144</v>
      </c>
      <c r="AK45">
        <f t="shared" si="61"/>
        <v>3.2993967504025976</v>
      </c>
      <c r="AL45">
        <f t="shared" si="40"/>
        <v>-2124.0272611149849</v>
      </c>
      <c r="AN45">
        <f t="shared" si="41"/>
        <v>0</v>
      </c>
      <c r="AO45">
        <f t="shared" si="42"/>
        <v>0</v>
      </c>
      <c r="AP45">
        <f t="shared" si="43"/>
        <v>-2.5197752239437425E-2</v>
      </c>
      <c r="AQ45">
        <f t="shared" si="44"/>
        <v>-30.07338857872098</v>
      </c>
      <c r="AR45">
        <f t="shared" si="45"/>
        <v>-30.098586330960419</v>
      </c>
      <c r="AS45">
        <f t="shared" si="46"/>
        <v>0.38910089878656118</v>
      </c>
      <c r="AT45">
        <f t="shared" si="47"/>
        <v>4.6078198347501008E-2</v>
      </c>
      <c r="AU45">
        <f t="shared" si="48"/>
        <v>-29.663407233826355</v>
      </c>
      <c r="AW45">
        <v>42</v>
      </c>
      <c r="AX45">
        <f>IF(Z45&gt;0, (R45*SUMPRODUCT(K45:$K$98, X45:$X$98)-K45*$AZ$3)/Z45, 0)</f>
        <v>267.0467141758034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100000</v>
      </c>
      <c r="S46">
        <f t="shared" si="32"/>
        <v>-38.603118225433235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19.272945076937532</v>
      </c>
      <c r="AC46">
        <f t="shared" si="33"/>
        <v>-2.0384449494969061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-1864.3792184436074</v>
      </c>
      <c r="AI46">
        <f t="shared" si="38"/>
        <v>-1865.6993481657667</v>
      </c>
      <c r="AJ46">
        <f t="shared" si="39"/>
        <v>21.311390026434438</v>
      </c>
      <c r="AK46">
        <f t="shared" si="61"/>
        <v>1.3491061553856274</v>
      </c>
      <c r="AL46">
        <f t="shared" si="40"/>
        <v>-1843.0388519839464</v>
      </c>
      <c r="AN46">
        <f t="shared" si="41"/>
        <v>0</v>
      </c>
      <c r="AO46">
        <f t="shared" si="42"/>
        <v>0</v>
      </c>
      <c r="AP46">
        <f t="shared" si="43"/>
        <v>-1.6461125803490708E-2</v>
      </c>
      <c r="AQ46">
        <f t="shared" si="44"/>
        <v>-23.247549346905206</v>
      </c>
      <c r="AR46">
        <f t="shared" si="45"/>
        <v>-23.264010472708698</v>
      </c>
      <c r="AS46">
        <f t="shared" si="46"/>
        <v>0.26573863642626938</v>
      </c>
      <c r="AT46">
        <f t="shared" si="47"/>
        <v>1.6822442350394391E-2</v>
      </c>
      <c r="AU46">
        <f t="shared" si="48"/>
        <v>-22.981449393932031</v>
      </c>
      <c r="AW46">
        <v>43</v>
      </c>
      <c r="AX46">
        <f>IF(Z46&gt;0, (R46*SUMPRODUCT(K46:$K$98, X46:$X$98)-K46*$AZ$3)/Z46, 0)</f>
        <v>-38.603118225433235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100000</v>
      </c>
      <c r="S47">
        <f t="shared" si="32"/>
        <v>-474.32254452536523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-2.0384449494969061</v>
      </c>
      <c r="AC47">
        <f t="shared" si="33"/>
        <v>-17.462781303289191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-1546.0878725905322</v>
      </c>
      <c r="AI47">
        <f t="shared" si="38"/>
        <v>-1547.0082790473223</v>
      </c>
      <c r="AJ47">
        <f t="shared" si="39"/>
        <v>15.424336353792285</v>
      </c>
      <c r="AK47">
        <f t="shared" si="61"/>
        <v>-0.14269114646478345</v>
      </c>
      <c r="AL47">
        <f t="shared" si="40"/>
        <v>-1531.7266338399947</v>
      </c>
      <c r="AN47">
        <f t="shared" si="41"/>
        <v>0</v>
      </c>
      <c r="AO47">
        <f t="shared" si="42"/>
        <v>0</v>
      </c>
      <c r="AP47">
        <f t="shared" si="43"/>
        <v>-1.0247184574017553E-2</v>
      </c>
      <c r="AQ47">
        <f t="shared" si="44"/>
        <v>-17.213099366271933</v>
      </c>
      <c r="AR47">
        <f t="shared" si="45"/>
        <v>-17.22334655084595</v>
      </c>
      <c r="AS47">
        <f t="shared" si="46"/>
        <v>0.17172415554348158</v>
      </c>
      <c r="AT47">
        <f t="shared" si="47"/>
        <v>-1.5886269637897037E-3</v>
      </c>
      <c r="AU47">
        <f t="shared" si="48"/>
        <v>-17.053211022266257</v>
      </c>
      <c r="AW47">
        <v>44</v>
      </c>
      <c r="AX47">
        <f>IF(Z47&gt;0, (R47*SUMPRODUCT(K47:$K$98, X47:$X$98)-K47*$AZ$3)/Z47, 0)</f>
        <v>-474.32254452536523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100000</v>
      </c>
      <c r="S48">
        <f t="shared" si="32"/>
        <v>-1141.5845611825846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-17.462781303289191</v>
      </c>
      <c r="AC48">
        <f t="shared" si="33"/>
        <v>-27.690869068567448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-1219.157540108331</v>
      </c>
      <c r="AI48">
        <f t="shared" si="38"/>
        <v>-1219.763953115526</v>
      </c>
      <c r="AJ48">
        <f t="shared" si="39"/>
        <v>10.228087765278257</v>
      </c>
      <c r="AK48">
        <f t="shared" si="61"/>
        <v>-1.2223946912302435</v>
      </c>
      <c r="AL48">
        <f t="shared" si="40"/>
        <v>-1210.7582600414778</v>
      </c>
      <c r="AN48">
        <f t="shared" si="41"/>
        <v>0</v>
      </c>
      <c r="AO48">
        <f t="shared" si="42"/>
        <v>0</v>
      </c>
      <c r="AP48">
        <f t="shared" si="43"/>
        <v>-6.0280297584935829E-3</v>
      </c>
      <c r="AQ48">
        <f t="shared" si="44"/>
        <v>-12.118997852730589</v>
      </c>
      <c r="AR48">
        <f t="shared" si="45"/>
        <v>-12.125025882489082</v>
      </c>
      <c r="AS48">
        <f t="shared" si="46"/>
        <v>0.10167199035977989</v>
      </c>
      <c r="AT48">
        <f t="shared" si="47"/>
        <v>-1.2151176653422692E-2</v>
      </c>
      <c r="AU48">
        <f t="shared" si="48"/>
        <v>-12.035505068782722</v>
      </c>
      <c r="AW48">
        <v>45</v>
      </c>
      <c r="AX48">
        <f>IF(Z48&gt;0, (R48*SUMPRODUCT(K48:$K$98, X48:$X$98)-K48*$AZ$3)/Z48, 0)</f>
        <v>-1141.5845611825846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25</v>
      </c>
      <c r="R49">
        <f t="shared" si="31"/>
        <v>100000</v>
      </c>
      <c r="S49">
        <f t="shared" si="32"/>
        <v>-2243.2959601661946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-27.690869068567448</v>
      </c>
      <c r="AC49">
        <f t="shared" si="33"/>
        <v>-33.573249420410818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-904.79184956535676</v>
      </c>
      <c r="AI49">
        <f t="shared" si="38"/>
        <v>-905.16600048008854</v>
      </c>
      <c r="AJ49">
        <f t="shared" si="39"/>
        <v>5.8823803518433699</v>
      </c>
      <c r="AK49">
        <f t="shared" si="61"/>
        <v>-1.9383608347997214</v>
      </c>
      <c r="AL49">
        <f t="shared" si="40"/>
        <v>-901.22198096304487</v>
      </c>
      <c r="AN49">
        <f t="shared" si="41"/>
        <v>0</v>
      </c>
      <c r="AO49">
        <f t="shared" si="42"/>
        <v>0</v>
      </c>
      <c r="AP49">
        <f t="shared" si="43"/>
        <v>-3.3207460765932897E-3</v>
      </c>
      <c r="AQ49">
        <f t="shared" si="44"/>
        <v>-8.0304066254434368</v>
      </c>
      <c r="AR49">
        <f t="shared" si="45"/>
        <v>-8.0337273715200297</v>
      </c>
      <c r="AS49">
        <f t="shared" si="46"/>
        <v>5.2208589382755168E-2</v>
      </c>
      <c r="AT49">
        <f t="shared" si="47"/>
        <v>-1.7203764266613644E-2</v>
      </c>
      <c r="AU49">
        <f t="shared" si="48"/>
        <v>-7.9987225464038882</v>
      </c>
      <c r="AW49">
        <v>46</v>
      </c>
      <c r="AX49">
        <f>IF(Z49&gt;0, (R49*SUMPRODUCT(K49:$K$98, X49:$X$98)-K49*$AZ$3)/Z49, 0)</f>
        <v>-2243.2959601661946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100000</v>
      </c>
      <c r="S50">
        <f t="shared" si="32"/>
        <v>-4217.0129270684747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-33.573249420410818</v>
      </c>
      <c r="AC50">
        <f t="shared" si="33"/>
        <v>-36.035247562919231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-627.116941796064</v>
      </c>
      <c r="AI50">
        <f t="shared" si="38"/>
        <v>-627.33057196619939</v>
      </c>
      <c r="AJ50">
        <f t="shared" si="39"/>
        <v>2.4619981425084134</v>
      </c>
      <c r="AK50">
        <f t="shared" si="61"/>
        <v>-2.3501274594287573</v>
      </c>
      <c r="AL50">
        <f t="shared" si="40"/>
        <v>-627.2187012831198</v>
      </c>
      <c r="AN50">
        <f t="shared" si="41"/>
        <v>0</v>
      </c>
      <c r="AO50">
        <f t="shared" si="42"/>
        <v>0</v>
      </c>
      <c r="AP50">
        <f t="shared" si="43"/>
        <v>-1.6929082466338415E-3</v>
      </c>
      <c r="AQ50">
        <f t="shared" si="44"/>
        <v>-4.9695763557051915</v>
      </c>
      <c r="AR50">
        <f t="shared" si="45"/>
        <v>-4.9712692639518252</v>
      </c>
      <c r="AS50">
        <f t="shared" si="46"/>
        <v>1.9510057760134179E-2</v>
      </c>
      <c r="AT50">
        <f t="shared" si="47"/>
        <v>-1.8623540645898665E-2</v>
      </c>
      <c r="AU50">
        <f t="shared" si="48"/>
        <v>-4.9703827468375907</v>
      </c>
      <c r="AW50">
        <v>47</v>
      </c>
      <c r="AX50">
        <f>IF(Z50&gt;0, (R50*SUMPRODUCT(K50:$K$98, X50:$X$98)-K50*$AZ$3)/Z50, 0)</f>
        <v>-4217.0129270684747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100000</v>
      </c>
      <c r="S51">
        <f t="shared" si="32"/>
        <v>-8121.5252340626475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-36.035247562919231</v>
      </c>
      <c r="AC51">
        <f t="shared" si="33"/>
        <v>-36.033030630289595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-402.30227699291163</v>
      </c>
      <c r="AI51">
        <f t="shared" si="38"/>
        <v>-402.4131952920975</v>
      </c>
      <c r="AJ51">
        <f t="shared" si="39"/>
        <v>-2.2169326296364034E-3</v>
      </c>
      <c r="AK51">
        <f t="shared" si="61"/>
        <v>-2.5224673294043463</v>
      </c>
      <c r="AL51">
        <f t="shared" si="40"/>
        <v>-404.93787955413143</v>
      </c>
      <c r="AN51">
        <f t="shared" si="41"/>
        <v>0</v>
      </c>
      <c r="AO51">
        <f t="shared" si="42"/>
        <v>0</v>
      </c>
      <c r="AP51">
        <f t="shared" si="43"/>
        <v>-7.847946125577387E-4</v>
      </c>
      <c r="AQ51">
        <f t="shared" si="44"/>
        <v>-2.8464614217958415</v>
      </c>
      <c r="AR51">
        <f t="shared" si="45"/>
        <v>-2.8472462164083994</v>
      </c>
      <c r="AS51">
        <f t="shared" si="46"/>
        <v>-1.5685750655325317E-5</v>
      </c>
      <c r="AT51">
        <f t="shared" si="47"/>
        <v>-1.7847539900989334E-2</v>
      </c>
      <c r="AU51">
        <f t="shared" si="48"/>
        <v>-2.8651094420600436</v>
      </c>
      <c r="AW51">
        <v>48</v>
      </c>
      <c r="AX51">
        <f>IF(Z51&gt;0, (R51*SUMPRODUCT(K51:$K$98, X51:$X$98)-K51*$AZ$3)/Z51, 0)</f>
        <v>-8121.5252340626475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100000</v>
      </c>
      <c r="S52">
        <f t="shared" si="32"/>
        <v>-16837.383058085798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-36.033030630289595</v>
      </c>
      <c r="AC52">
        <f t="shared" si="33"/>
        <v>-34.440390901786479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-234.68929267107518</v>
      </c>
      <c r="AI52">
        <f t="shared" si="38"/>
        <v>-234.7404294641014</v>
      </c>
      <c r="AJ52">
        <f t="shared" si="39"/>
        <v>-1.5926397285031157</v>
      </c>
      <c r="AK52">
        <f t="shared" si="61"/>
        <v>-2.522312144120272</v>
      </c>
      <c r="AL52">
        <f t="shared" si="40"/>
        <v>-238.85538133672478</v>
      </c>
      <c r="AN52">
        <f t="shared" si="41"/>
        <v>0</v>
      </c>
      <c r="AO52">
        <f t="shared" si="42"/>
        <v>0</v>
      </c>
      <c r="AP52">
        <f t="shared" si="43"/>
        <v>-3.2304890791750153E-4</v>
      </c>
      <c r="AQ52">
        <f t="shared" si="44"/>
        <v>-1.4826138913019984</v>
      </c>
      <c r="AR52">
        <f t="shared" si="45"/>
        <v>-1.4829369402099157</v>
      </c>
      <c r="AS52">
        <f t="shared" si="46"/>
        <v>-1.0061259116015832E-2</v>
      </c>
      <c r="AT52">
        <f t="shared" si="47"/>
        <v>-1.5934323123610237E-2</v>
      </c>
      <c r="AU52">
        <f t="shared" si="48"/>
        <v>-1.5089325224495418</v>
      </c>
      <c r="AW52">
        <v>49</v>
      </c>
      <c r="AX52">
        <f>IF(Z52&gt;0, (R52*SUMPRODUCT(K52:$K$98, X52:$X$98)-K52*$AZ$3)/Z52, 0)</f>
        <v>-16837.383058085798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100000</v>
      </c>
      <c r="S53">
        <f t="shared" si="32"/>
        <v>-39513.614579361201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-34.440390901786479</v>
      </c>
      <c r="AC53">
        <f t="shared" si="33"/>
        <v>-31.959521623178684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-121.61939699704281</v>
      </c>
      <c r="AI53">
        <f t="shared" si="38"/>
        <v>-121.63961757288952</v>
      </c>
      <c r="AJ53">
        <f t="shared" si="39"/>
        <v>-2.4808692786077948</v>
      </c>
      <c r="AK53">
        <f t="shared" si="61"/>
        <v>-2.4108273631250539</v>
      </c>
      <c r="AL53">
        <f t="shared" si="40"/>
        <v>-126.53131421462237</v>
      </c>
      <c r="AN53">
        <f t="shared" si="41"/>
        <v>0</v>
      </c>
      <c r="AO53">
        <f t="shared" si="42"/>
        <v>0</v>
      </c>
      <c r="AP53">
        <f t="shared" si="43"/>
        <v>-1.1405393815450638E-4</v>
      </c>
      <c r="AQ53">
        <f t="shared" si="44"/>
        <v>-0.6859928860902833</v>
      </c>
      <c r="AR53">
        <f t="shared" si="45"/>
        <v>-0.68610694002843786</v>
      </c>
      <c r="AS53">
        <f t="shared" si="46"/>
        <v>-1.3993316185297821E-2</v>
      </c>
      <c r="AT53">
        <f t="shared" si="47"/>
        <v>-1.3598245522758148E-2</v>
      </c>
      <c r="AU53">
        <f t="shared" si="48"/>
        <v>-0.71369850173649385</v>
      </c>
      <c r="AW53">
        <v>50</v>
      </c>
      <c r="AX53">
        <f>IF(Z53&gt;0, (R53*SUMPRODUCT(K53:$K$98, X53:$X$98)-K53*$AZ$3)/Z53, 0)</f>
        <v>-39513.614579361201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100000</v>
      </c>
      <c r="S54">
        <f t="shared" si="32"/>
        <v>-110882.24529662952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-31.959521623178684</v>
      </c>
      <c r="AC54">
        <f t="shared" si="33"/>
        <v>-29.106690250420954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-53.823389391542598</v>
      </c>
      <c r="AI54">
        <f t="shared" si="38"/>
        <v>-53.829951914282951</v>
      </c>
      <c r="AJ54">
        <f t="shared" si="39"/>
        <v>-2.8528313727577306</v>
      </c>
      <c r="AK54">
        <f t="shared" si="61"/>
        <v>-2.2371665136225083</v>
      </c>
      <c r="AL54">
        <f t="shared" si="40"/>
        <v>-58.91994980066319</v>
      </c>
      <c r="AN54">
        <f t="shared" si="41"/>
        <v>0</v>
      </c>
      <c r="AO54">
        <f t="shared" si="42"/>
        <v>0</v>
      </c>
      <c r="AP54">
        <f t="shared" si="43"/>
        <v>-3.3049855487728849E-5</v>
      </c>
      <c r="AQ54">
        <f t="shared" si="44"/>
        <v>-0.27106271652394642</v>
      </c>
      <c r="AR54">
        <f t="shared" si="45"/>
        <v>-0.27109576637943417</v>
      </c>
      <c r="AS54">
        <f t="shared" si="46"/>
        <v>-1.4367289582211997E-2</v>
      </c>
      <c r="AT54">
        <f t="shared" si="47"/>
        <v>-1.1266708383738663E-2</v>
      </c>
      <c r="AU54">
        <f t="shared" si="48"/>
        <v>-0.29672976434538484</v>
      </c>
      <c r="AW54">
        <v>51</v>
      </c>
      <c r="AX54">
        <f>IF(Z54&gt;0, (R54*SUMPRODUCT(K54:$K$98, X54:$X$98)-K54*$AZ$3)/Z54, 0)</f>
        <v>-110882.24529662952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100000</v>
      </c>
      <c r="S55">
        <f t="shared" si="32"/>
        <v>-398730.16497972759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-29.106690250420954</v>
      </c>
      <c r="AC55">
        <f t="shared" si="33"/>
        <v>-26.218088450116309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-19.412193768085491</v>
      </c>
      <c r="AI55">
        <f t="shared" si="38"/>
        <v>-19.413837617156418</v>
      </c>
      <c r="AJ55">
        <f t="shared" si="39"/>
        <v>-2.8886018003046452</v>
      </c>
      <c r="AK55">
        <f t="shared" si="61"/>
        <v>-2.0374683175294668</v>
      </c>
      <c r="AL55">
        <f t="shared" si="40"/>
        <v>-24.339907734990529</v>
      </c>
      <c r="AN55">
        <f t="shared" si="41"/>
        <v>0</v>
      </c>
      <c r="AO55">
        <f t="shared" si="42"/>
        <v>0</v>
      </c>
      <c r="AP55">
        <f t="shared" si="43"/>
        <v>-7.3916715616166505E-6</v>
      </c>
      <c r="AQ55">
        <f t="shared" si="44"/>
        <v>-8.7288159942288945E-2</v>
      </c>
      <c r="AR55">
        <f t="shared" si="45"/>
        <v>-8.7295551613850553E-2</v>
      </c>
      <c r="AS55">
        <f t="shared" si="46"/>
        <v>-1.2988781122157674E-2</v>
      </c>
      <c r="AT55">
        <f t="shared" si="47"/>
        <v>-9.1616054580212665E-3</v>
      </c>
      <c r="AU55">
        <f t="shared" si="48"/>
        <v>-0.10944593819402949</v>
      </c>
      <c r="AW55">
        <v>52</v>
      </c>
      <c r="AX55">
        <f>IF(Z55&gt;0, (R55*SUMPRODUCT(K55:$K$98, X55:$X$98)-K55*$AZ$3)/Z55, 0)</f>
        <v>-398730.16497972759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100000</v>
      </c>
      <c r="S56">
        <f t="shared" si="32"/>
        <v>-1438624.3752398398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-26.218088450116309</v>
      </c>
      <c r="AC56">
        <f t="shared" si="33"/>
        <v>-23.484247577175928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-4.8772323616554205</v>
      </c>
      <c r="AI56">
        <f t="shared" si="38"/>
        <v>-4.8776404641452258</v>
      </c>
      <c r="AJ56">
        <f t="shared" si="39"/>
        <v>-2.7338408729403803</v>
      </c>
      <c r="AK56">
        <f t="shared" si="61"/>
        <v>-1.8352661915081419</v>
      </c>
      <c r="AL56">
        <f t="shared" si="40"/>
        <v>-9.4467475285937486</v>
      </c>
      <c r="AN56">
        <f t="shared" si="41"/>
        <v>0</v>
      </c>
      <c r="AO56">
        <f t="shared" si="42"/>
        <v>0</v>
      </c>
      <c r="AP56">
        <f t="shared" si="43"/>
        <v>-1.6384452836206811E-6</v>
      </c>
      <c r="AQ56">
        <f t="shared" si="44"/>
        <v>-1.9581057601233291E-2</v>
      </c>
      <c r="AR56">
        <f t="shared" si="45"/>
        <v>-1.9582696046516912E-2</v>
      </c>
      <c r="AS56">
        <f t="shared" si="46"/>
        <v>-1.0975793572295976E-2</v>
      </c>
      <c r="AT56">
        <f t="shared" si="47"/>
        <v>-7.3682060530984202E-3</v>
      </c>
      <c r="AU56">
        <f t="shared" si="48"/>
        <v>-3.7926695671911315E-2</v>
      </c>
      <c r="AW56">
        <v>53</v>
      </c>
      <c r="AX56">
        <f>IF(Z56&gt;0, (R56*SUMPRODUCT(K56:$K$98, X56:$X$98)-K56*$AZ$3)/Z56, 0)</f>
        <v>-1438624.3752398398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100000</v>
      </c>
      <c r="S57">
        <f t="shared" si="32"/>
        <v>-5228851.4738181746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-23.484247577175928</v>
      </c>
      <c r="AC57">
        <f t="shared" si="33"/>
        <v>-20.984963426846207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-1.2147555955737839</v>
      </c>
      <c r="AI57">
        <f t="shared" si="38"/>
        <v>-1.2148559281397973</v>
      </c>
      <c r="AJ57">
        <f t="shared" si="39"/>
        <v>-2.4992841503297214</v>
      </c>
      <c r="AK57">
        <f t="shared" si="61"/>
        <v>-1.6438973304023152</v>
      </c>
      <c r="AL57">
        <f t="shared" si="40"/>
        <v>-5.3580374088718337</v>
      </c>
      <c r="AN57">
        <f t="shared" si="41"/>
        <v>0</v>
      </c>
      <c r="AO57">
        <f t="shared" si="42"/>
        <v>0</v>
      </c>
      <c r="AP57">
        <f t="shared" si="43"/>
        <v>-3.596554080097052E-7</v>
      </c>
      <c r="AQ57">
        <f t="shared" si="44"/>
        <v>-4.3544527636200153E-3</v>
      </c>
      <c r="AR57">
        <f t="shared" si="45"/>
        <v>-4.3548124190280254E-3</v>
      </c>
      <c r="AS57">
        <f t="shared" si="46"/>
        <v>-8.9590159659519164E-3</v>
      </c>
      <c r="AT57">
        <f t="shared" si="47"/>
        <v>-5.8927683062836621E-3</v>
      </c>
      <c r="AU57">
        <f t="shared" si="48"/>
        <v>-1.9206596691263601E-2</v>
      </c>
      <c r="AW57">
        <v>54</v>
      </c>
      <c r="AX57">
        <f>IF(Z57&gt;0, (R57*SUMPRODUCT(K57:$K$98, X57:$X$98)-K57*$AZ$3)/Z57, 0)</f>
        <v>-5228851.4738181746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100000</v>
      </c>
      <c r="S58">
        <f t="shared" si="32"/>
        <v>-19200702.679854184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-20.984963426846207</v>
      </c>
      <c r="AC58">
        <f t="shared" si="33"/>
        <v>-18.740331086814333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-0.29971464237672552</v>
      </c>
      <c r="AI58">
        <f t="shared" si="38"/>
        <v>-0.29973904295648462</v>
      </c>
      <c r="AJ58">
        <f t="shared" si="39"/>
        <v>-2.244632340031874</v>
      </c>
      <c r="AK58">
        <f t="shared" si="61"/>
        <v>-1.4689474398792346</v>
      </c>
      <c r="AL58">
        <f t="shared" si="40"/>
        <v>-4.0133188228675936</v>
      </c>
      <c r="AN58">
        <f t="shared" si="41"/>
        <v>0</v>
      </c>
      <c r="AO58">
        <f t="shared" si="42"/>
        <v>0</v>
      </c>
      <c r="AP58">
        <f t="shared" si="43"/>
        <v>-7.8095641767253688E-8</v>
      </c>
      <c r="AQ58">
        <f t="shared" si="44"/>
        <v>-9.5925619696529999E-4</v>
      </c>
      <c r="AR58">
        <f t="shared" si="45"/>
        <v>-9.5933429260706732E-4</v>
      </c>
      <c r="AS58">
        <f t="shared" si="46"/>
        <v>-7.1840917247475242E-3</v>
      </c>
      <c r="AT58">
        <f t="shared" si="47"/>
        <v>-4.7014617755955597E-3</v>
      </c>
      <c r="AU58">
        <f t="shared" si="48"/>
        <v>-1.2844887792950153E-2</v>
      </c>
      <c r="AW58">
        <v>55</v>
      </c>
      <c r="AX58">
        <f>IF(Z58&gt;0, (R58*SUMPRODUCT(K58:$K$98, X58:$X$98)-K58*$AZ$3)/Z58, 0)</f>
        <v>-19200702.679854184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25</v>
      </c>
      <c r="R59">
        <f t="shared" si="31"/>
        <v>100000</v>
      </c>
      <c r="S59">
        <f t="shared" si="32"/>
        <v>-71356958.85978803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-18.740331086814333</v>
      </c>
      <c r="AC59">
        <f t="shared" si="33"/>
        <v>-16.733266420872461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-7.3176212366749732E-2</v>
      </c>
      <c r="AI59">
        <f t="shared" si="38"/>
        <v>-7.3182074887619547E-2</v>
      </c>
      <c r="AJ59">
        <f t="shared" si="39"/>
        <v>-2.0070646659418721</v>
      </c>
      <c r="AK59">
        <f t="shared" si="61"/>
        <v>-1.3118231760770034</v>
      </c>
      <c r="AL59">
        <f t="shared" si="40"/>
        <v>-3.392069916906495</v>
      </c>
      <c r="AN59">
        <f t="shared" si="41"/>
        <v>0</v>
      </c>
      <c r="AO59">
        <f t="shared" si="42"/>
        <v>0</v>
      </c>
      <c r="AP59">
        <f t="shared" si="43"/>
        <v>-1.6753017105614897E-8</v>
      </c>
      <c r="AQ59">
        <f t="shared" si="44"/>
        <v>-2.0911180782604447E-4</v>
      </c>
      <c r="AR59">
        <f t="shared" si="45"/>
        <v>-2.091285608431501E-4</v>
      </c>
      <c r="AS59">
        <f t="shared" si="46"/>
        <v>-5.735482982029653E-3</v>
      </c>
      <c r="AT59">
        <f t="shared" si="47"/>
        <v>-3.7487279954136004E-3</v>
      </c>
      <c r="AU59">
        <f t="shared" si="48"/>
        <v>-9.6933395382864038E-3</v>
      </c>
      <c r="AW59">
        <v>56</v>
      </c>
      <c r="AX59">
        <f>IF(Z59&gt;0, (R59*SUMPRODUCT(K59:$K$98, X59:$X$98)-K59*$AZ$3)/Z59, 0)</f>
        <v>-71356958.85978803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100000</v>
      </c>
      <c r="S60">
        <f t="shared" si="32"/>
        <v>-268436450.0343194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-16.733266420872461</v>
      </c>
      <c r="AC60">
        <f t="shared" si="33"/>
        <v>-14.940597030770617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-1.7649797137732317E-2</v>
      </c>
      <c r="AI60">
        <f t="shared" si="38"/>
        <v>-1.7651188584108999E-2</v>
      </c>
      <c r="AJ60">
        <f t="shared" si="39"/>
        <v>-1.7926693901018442</v>
      </c>
      <c r="AK60">
        <f t="shared" si="61"/>
        <v>-1.1713286494610724</v>
      </c>
      <c r="AL60">
        <f t="shared" si="40"/>
        <v>-2.9816492281470257</v>
      </c>
      <c r="AN60">
        <f t="shared" si="41"/>
        <v>0</v>
      </c>
      <c r="AO60">
        <f t="shared" si="42"/>
        <v>0</v>
      </c>
      <c r="AP60">
        <f t="shared" si="43"/>
        <v>-3.5502348410318988E-9</v>
      </c>
      <c r="AQ60">
        <f t="shared" si="44"/>
        <v>-4.5032942545010782E-5</v>
      </c>
      <c r="AR60">
        <f t="shared" si="45"/>
        <v>-4.5036492779851816E-5</v>
      </c>
      <c r="AS60">
        <f t="shared" si="46"/>
        <v>-4.5739436559341737E-3</v>
      </c>
      <c r="AT60">
        <f t="shared" si="47"/>
        <v>-2.9886108809567186E-3</v>
      </c>
      <c r="AU60">
        <f t="shared" si="48"/>
        <v>-7.6075910296707445E-3</v>
      </c>
      <c r="AW60">
        <v>57</v>
      </c>
      <c r="AX60">
        <f>IF(Z60&gt;0, (R60*SUMPRODUCT(K60:$K$98, X60:$X$98)-K60*$AZ$3)/Z60, 0)</f>
        <v>-268436450.0343194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100000</v>
      </c>
      <c r="S61">
        <f t="shared" si="32"/>
        <v>-1023393224.4053129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-14.940597030770617</v>
      </c>
      <c r="AC61">
        <f t="shared" si="33"/>
        <v>-13.339857687008095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-4.206634784115577E-3</v>
      </c>
      <c r="AI61">
        <f t="shared" si="38"/>
        <v>-4.2069606573324619E-3</v>
      </c>
      <c r="AJ61">
        <f t="shared" si="39"/>
        <v>-1.6007393437625215</v>
      </c>
      <c r="AK61">
        <f t="shared" si="61"/>
        <v>-1.0458417921539434</v>
      </c>
      <c r="AL61">
        <f t="shared" si="40"/>
        <v>-2.6507880965737973</v>
      </c>
      <c r="AN61">
        <f t="shared" si="41"/>
        <v>0</v>
      </c>
      <c r="AO61">
        <f t="shared" si="42"/>
        <v>0</v>
      </c>
      <c r="AP61">
        <f t="shared" si="43"/>
        <v>-7.4237143484358777E-10</v>
      </c>
      <c r="AQ61">
        <f t="shared" si="44"/>
        <v>-9.5831303057027205E-6</v>
      </c>
      <c r="AR61">
        <f t="shared" si="45"/>
        <v>-9.5838726771375638E-6</v>
      </c>
      <c r="AS61">
        <f t="shared" si="46"/>
        <v>-3.6466426262308574E-3</v>
      </c>
      <c r="AT61">
        <f t="shared" si="47"/>
        <v>-2.3825310937868986E-3</v>
      </c>
      <c r="AU61">
        <f t="shared" si="48"/>
        <v>-6.0387575926948937E-3</v>
      </c>
      <c r="AW61">
        <v>58</v>
      </c>
      <c r="AX61">
        <f>IF(Z61&gt;0, (R61*SUMPRODUCT(K61:$K$98, X61:$X$98)-K61*$AZ$3)/Z61, 0)</f>
        <v>-1023393224.4053129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100000</v>
      </c>
      <c r="S62">
        <f t="shared" si="32"/>
        <v>-3957346494.2037687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-13.339857687008095</v>
      </c>
      <c r="AC62">
        <f t="shared" si="33"/>
        <v>-11.910595505223164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-9.8948364908029644E-4</v>
      </c>
      <c r="AI62">
        <f t="shared" si="38"/>
        <v>-9.895588926527425E-4</v>
      </c>
      <c r="AJ62">
        <f t="shared" si="39"/>
        <v>-1.4292621817849316</v>
      </c>
      <c r="AK62">
        <f t="shared" si="61"/>
        <v>-0.93379003809056671</v>
      </c>
      <c r="AL62">
        <f t="shared" si="40"/>
        <v>-2.3640417787681511</v>
      </c>
      <c r="AN62">
        <f t="shared" si="41"/>
        <v>0</v>
      </c>
      <c r="AO62">
        <f t="shared" si="42"/>
        <v>0</v>
      </c>
      <c r="AP62">
        <f t="shared" si="43"/>
        <v>-1.5304669978454288E-10</v>
      </c>
      <c r="AQ62">
        <f t="shared" si="44"/>
        <v>-2.0126264883445137E-6</v>
      </c>
      <c r="AR62">
        <f t="shared" si="45"/>
        <v>-2.0127795350442981E-6</v>
      </c>
      <c r="AS62">
        <f t="shared" si="46"/>
        <v>-2.9071434667193689E-3</v>
      </c>
      <c r="AT62">
        <f t="shared" si="47"/>
        <v>-1.899344741027445E-3</v>
      </c>
      <c r="AU62">
        <f t="shared" si="48"/>
        <v>-4.808500987281859E-3</v>
      </c>
      <c r="AW62">
        <v>59</v>
      </c>
      <c r="AX62">
        <f>IF(Z62&gt;0, (R62*SUMPRODUCT(K62:$K$98, X62:$X$98)-K62*$AZ$3)/Z62, 0)</f>
        <v>-3957346494.2037687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100000</v>
      </c>
      <c r="S63">
        <f t="shared" si="32"/>
        <v>-15531904329.617748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-11.910595505223164</v>
      </c>
      <c r="AC63">
        <f t="shared" si="33"/>
        <v>-10.634462013461047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-2.2949604625821719E-4</v>
      </c>
      <c r="AI63">
        <f t="shared" si="38"/>
        <v>-2.2951316338337417E-4</v>
      </c>
      <c r="AJ63">
        <f t="shared" si="39"/>
        <v>-1.276133491762117</v>
      </c>
      <c r="AK63">
        <f t="shared" si="61"/>
        <v>-0.83374168536562154</v>
      </c>
      <c r="AL63">
        <f t="shared" si="40"/>
        <v>-2.1101046902911218</v>
      </c>
      <c r="AN63">
        <f t="shared" si="41"/>
        <v>0</v>
      </c>
      <c r="AO63">
        <f t="shared" si="42"/>
        <v>0</v>
      </c>
      <c r="AP63">
        <f t="shared" si="43"/>
        <v>-3.1086180590336474E-11</v>
      </c>
      <c r="AQ63">
        <f t="shared" si="44"/>
        <v>-4.1678468044828789E-7</v>
      </c>
      <c r="AR63">
        <f t="shared" si="45"/>
        <v>-4.1681576662887823E-7</v>
      </c>
      <c r="AS63">
        <f t="shared" si="46"/>
        <v>-2.3175688568290004E-3</v>
      </c>
      <c r="AT63">
        <f t="shared" si="47"/>
        <v>-1.5141470521045437E-3</v>
      </c>
      <c r="AU63">
        <f t="shared" si="48"/>
        <v>-3.8321327247001725E-3</v>
      </c>
      <c r="AW63">
        <v>60</v>
      </c>
      <c r="AX63">
        <f>IF(Z63&gt;0, (R63*SUMPRODUCT(K63:$K$98, X63:$X$98)-K63*$AZ$3)/Z63, 0)</f>
        <v>-15531904329.617748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100000</v>
      </c>
      <c r="S64">
        <f t="shared" si="32"/>
        <v>-61956166050.965096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-10.634462013461047</v>
      </c>
      <c r="AC64">
        <f t="shared" si="33"/>
        <v>-9.4950557298987608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-5.2458374531478048E-5</v>
      </c>
      <c r="AI64">
        <f t="shared" si="38"/>
        <v>-5.2462205891750603E-5</v>
      </c>
      <c r="AJ64">
        <f t="shared" si="39"/>
        <v>-1.1394062835622858</v>
      </c>
      <c r="AK64">
        <f t="shared" si="61"/>
        <v>-0.74441234094227338</v>
      </c>
      <c r="AL64">
        <f t="shared" si="40"/>
        <v>-1.8838710867104509</v>
      </c>
      <c r="AN64">
        <f t="shared" si="41"/>
        <v>0</v>
      </c>
      <c r="AO64">
        <f t="shared" si="42"/>
        <v>0</v>
      </c>
      <c r="AP64">
        <f t="shared" si="43"/>
        <v>-6.2125730522011512E-12</v>
      </c>
      <c r="AQ64">
        <f t="shared" si="44"/>
        <v>-8.5061560592742198E-8</v>
      </c>
      <c r="AR64">
        <f t="shared" si="45"/>
        <v>-8.5067773165794393E-8</v>
      </c>
      <c r="AS64">
        <f t="shared" si="46"/>
        <v>-1.8475539414746292E-3</v>
      </c>
      <c r="AT64">
        <f t="shared" si="47"/>
        <v>-1.2070689572558158E-3</v>
      </c>
      <c r="AU64">
        <f t="shared" si="48"/>
        <v>-3.0547079665036105E-3</v>
      </c>
      <c r="AW64">
        <v>61</v>
      </c>
      <c r="AX64">
        <f>IF(Z64&gt;0, (R64*SUMPRODUCT(K64:$K$98, X64:$X$98)-K64*$AZ$3)/Z64, 0)</f>
        <v>-61956166050.965096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100000</v>
      </c>
      <c r="S65">
        <f t="shared" si="32"/>
        <v>-251364881138.80844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-9.4950557298987608</v>
      </c>
      <c r="AC65">
        <f t="shared" si="33"/>
        <v>-8.4777284039362399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-1.1799508536877607E-5</v>
      </c>
      <c r="AI65">
        <f t="shared" si="38"/>
        <v>-1.1800351706413217E-5</v>
      </c>
      <c r="AJ65">
        <f t="shared" si="39"/>
        <v>-1.0173273259625208</v>
      </c>
      <c r="AK65">
        <f t="shared" si="61"/>
        <v>-0.66465390109291334</v>
      </c>
      <c r="AL65">
        <f t="shared" si="40"/>
        <v>-1.6819930274071406</v>
      </c>
      <c r="AN65">
        <f t="shared" si="41"/>
        <v>0</v>
      </c>
      <c r="AO65">
        <f t="shared" si="42"/>
        <v>0</v>
      </c>
      <c r="AP65">
        <f t="shared" si="43"/>
        <v>-1.2207181473438162E-12</v>
      </c>
      <c r="AQ65">
        <f t="shared" si="44"/>
        <v>-1.7083010702335945E-8</v>
      </c>
      <c r="AR65">
        <f t="shared" si="45"/>
        <v>-1.7084231420483289E-8</v>
      </c>
      <c r="AS65">
        <f t="shared" si="46"/>
        <v>-1.4728591061976041E-3</v>
      </c>
      <c r="AT65">
        <f t="shared" si="47"/>
        <v>-9.6226801906481381E-4</v>
      </c>
      <c r="AU65">
        <f t="shared" si="48"/>
        <v>-2.4351442094938387E-3</v>
      </c>
      <c r="AW65">
        <v>62</v>
      </c>
      <c r="AX65">
        <f>IF(Z65&gt;0, (R65*SUMPRODUCT(K65:$K$98, X65:$X$98)-K65*$AZ$3)/Z65, 0)</f>
        <v>-251364881138.80844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100000</v>
      </c>
      <c r="S66">
        <f t="shared" si="32"/>
        <v>-1038625041606.2677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-8.4777284039362399</v>
      </c>
      <c r="AC66">
        <f t="shared" si="33"/>
        <v>-7.5694003754620383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-2.6101608858922093E-6</v>
      </c>
      <c r="AI66">
        <f t="shared" si="38"/>
        <v>-2.6103430835109899E-6</v>
      </c>
      <c r="AJ66">
        <f t="shared" si="39"/>
        <v>-0.90832802847420169</v>
      </c>
      <c r="AK66">
        <f t="shared" si="61"/>
        <v>-0.59344098827553682</v>
      </c>
      <c r="AL66">
        <f t="shared" si="40"/>
        <v>-1.5017716270928219</v>
      </c>
      <c r="AN66">
        <f t="shared" si="41"/>
        <v>0</v>
      </c>
      <c r="AO66">
        <f t="shared" si="42"/>
        <v>0</v>
      </c>
      <c r="AP66">
        <f t="shared" si="43"/>
        <v>-2.3551857673330974E-13</v>
      </c>
      <c r="AQ66">
        <f t="shared" si="44"/>
        <v>-3.3740362854609679E-9</v>
      </c>
      <c r="AR66">
        <f t="shared" si="45"/>
        <v>-3.3742718040377013E-9</v>
      </c>
      <c r="AS66">
        <f t="shared" si="46"/>
        <v>-1.1741543380478588E-3</v>
      </c>
      <c r="AT66">
        <f t="shared" si="47"/>
        <v>-7.67114180027662E-4</v>
      </c>
      <c r="AU66">
        <f t="shared" si="48"/>
        <v>-1.9412718923473246E-3</v>
      </c>
      <c r="AW66">
        <v>63</v>
      </c>
      <c r="AX66">
        <f>IF(Z66&gt;0, (R66*SUMPRODUCT(K66:$K$98, X66:$X$98)-K66*$AZ$3)/Z66, 0)</f>
        <v>-1038625041606.2677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100000</v>
      </c>
      <c r="S67">
        <f t="shared" ref="S67:S89" si="63">AX67</f>
        <v>-4376966111208.7637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-7.5694003754620383</v>
      </c>
      <c r="AC67">
        <f t="shared" ref="AC67:AC89" si="64">S67*Z67</f>
        <v>-6.7583931953028484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-5.6709440216540188E-7</v>
      </c>
      <c r="AI67">
        <f t="shared" ref="AI67:AI89" si="69">SUM(AE67:AH67)</f>
        <v>-5.6713300420745331E-7</v>
      </c>
      <c r="AJ67">
        <f t="shared" ref="AJ67:AJ89" si="70">AB67-AC67</f>
        <v>-0.81100718015918982</v>
      </c>
      <c r="AK67">
        <f t="shared" si="61"/>
        <v>-0.52985802628234269</v>
      </c>
      <c r="AL67">
        <f t="shared" ref="AL67:AL89" si="71">SUM(AI67:AK67)</f>
        <v>-1.3408657735745368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-4.45527717954592E-14</v>
      </c>
      <c r="AQ67">
        <f t="shared" ref="AQ67:AQ89" si="75">AH67*$K67</f>
        <v>-6.5451530912522251E-10</v>
      </c>
      <c r="AR67">
        <f t="shared" ref="AR67:AR89" si="76">AI67*$K67</f>
        <v>-6.5455986189701792E-10</v>
      </c>
      <c r="AS67">
        <f t="shared" ref="AS67:AS89" si="77">AJ67*$K67</f>
        <v>-9.3602866330154009E-4</v>
      </c>
      <c r="AT67">
        <f t="shared" ref="AT67:AT89" si="78">AK67*$K67</f>
        <v>-6.1153872889670689E-4</v>
      </c>
      <c r="AU67">
        <f t="shared" ref="AU67:AU89" si="79">AL67*$K67</f>
        <v>-1.5475680467581091E-3</v>
      </c>
      <c r="AW67">
        <v>64</v>
      </c>
      <c r="AX67">
        <f>IF(Z67&gt;0, (R67*SUMPRODUCT(K67:$K$98, X67:$X$98)-K67*$AZ$3)/Z67, 0)</f>
        <v>-4376966111208.7637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100000</v>
      </c>
      <c r="S68">
        <f t="shared" si="63"/>
        <v>-18827070505051.297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-6.7583931953028484</v>
      </c>
      <c r="AC68">
        <f t="shared" si="64"/>
        <v>-6.0342796392312676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-1.2081300540824887E-7</v>
      </c>
      <c r="AI68">
        <f t="shared" si="69"/>
        <v>-1.2082101817852771E-7</v>
      </c>
      <c r="AJ68">
        <f t="shared" si="70"/>
        <v>-0.72411355607158079</v>
      </c>
      <c r="AK68">
        <f t="shared" si="61"/>
        <v>-0.47308752367119944</v>
      </c>
      <c r="AL68">
        <f t="shared" si="71"/>
        <v>-1.1972012005637984</v>
      </c>
      <c r="AN68">
        <f t="shared" si="72"/>
        <v>0</v>
      </c>
      <c r="AO68">
        <f t="shared" si="73"/>
        <v>0</v>
      </c>
      <c r="AP68">
        <f t="shared" si="74"/>
        <v>-8.2571299227703171E-15</v>
      </c>
      <c r="AQ68">
        <f t="shared" si="75"/>
        <v>-1.2449735201429232E-10</v>
      </c>
      <c r="AR68">
        <f t="shared" si="76"/>
        <v>-1.2450560914421507E-10</v>
      </c>
      <c r="AS68">
        <f t="shared" si="77"/>
        <v>-7.4619632202618238E-4</v>
      </c>
      <c r="AT68">
        <f t="shared" si="78"/>
        <v>-4.8751493077285634E-4</v>
      </c>
      <c r="AU68">
        <f t="shared" si="79"/>
        <v>-1.233711377304648E-3</v>
      </c>
      <c r="AW68">
        <v>65</v>
      </c>
      <c r="AX68">
        <f>IF(Z68&gt;0, (R68*SUMPRODUCT(K68:$K$98, X68:$X$98)-K68*$AZ$3)/Z68, 0)</f>
        <v>-18827070505051.297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100000</v>
      </c>
      <c r="S69">
        <f t="shared" si="63"/>
        <v>-82772696511217.266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-6.0342796392312676</v>
      </c>
      <c r="AC69">
        <f t="shared" si="64"/>
        <v>-5.3877496779931819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-2.5221479861304091E-8</v>
      </c>
      <c r="AI69">
        <f t="shared" si="69"/>
        <v>-2.5223107133914832E-8</v>
      </c>
      <c r="AJ69">
        <f t="shared" si="70"/>
        <v>-0.6465299612380857</v>
      </c>
      <c r="AK69">
        <f t="shared" si="61"/>
        <v>-0.42239957474618878</v>
      </c>
      <c r="AL69">
        <f t="shared" si="71"/>
        <v>-1.0689295612073817</v>
      </c>
      <c r="AN69">
        <f t="shared" si="72"/>
        <v>0</v>
      </c>
      <c r="AO69">
        <f t="shared" si="73"/>
        <v>0</v>
      </c>
      <c r="AP69">
        <f t="shared" si="74"/>
        <v>-1.4972306815778288E-15</v>
      </c>
      <c r="AQ69">
        <f t="shared" si="75"/>
        <v>-2.3205929500626595E-11</v>
      </c>
      <c r="AR69">
        <f t="shared" si="76"/>
        <v>-2.3207426731308173E-11</v>
      </c>
      <c r="AS69">
        <f t="shared" si="77"/>
        <v>-5.9486313979349931E-4</v>
      </c>
      <c r="AT69">
        <f t="shared" si="78"/>
        <v>-3.886439180634139E-4</v>
      </c>
      <c r="AU69">
        <f t="shared" si="79"/>
        <v>-9.8350708106433992E-4</v>
      </c>
      <c r="AW69">
        <v>66</v>
      </c>
      <c r="AX69">
        <f>IF(Z69&gt;0, (R69*SUMPRODUCT(K69:$K$98, X69:$X$98)-K69*$AZ$3)/Z69, 0)</f>
        <v>-82772696511217.266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100000</v>
      </c>
      <c r="S70">
        <f t="shared" si="63"/>
        <v>-372190023106988.63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-5.3877496779931819</v>
      </c>
      <c r="AC70">
        <f t="shared" si="64"/>
        <v>-4.8104907839426509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-5.1515170738528708E-9</v>
      </c>
      <c r="AI70">
        <f t="shared" si="69"/>
        <v>-5.1518401944690402E-9</v>
      </c>
      <c r="AJ70">
        <f t="shared" si="70"/>
        <v>-0.57725889405053099</v>
      </c>
      <c r="AK70">
        <f t="shared" si="61"/>
        <v>-0.37714247745952278</v>
      </c>
      <c r="AL70">
        <f t="shared" si="71"/>
        <v>-0.95440137666189395</v>
      </c>
      <c r="AN70">
        <f t="shared" si="72"/>
        <v>0</v>
      </c>
      <c r="AO70">
        <f t="shared" si="73"/>
        <v>0</v>
      </c>
      <c r="AP70">
        <f t="shared" si="74"/>
        <v>-2.6544530553026501E-16</v>
      </c>
      <c r="AQ70">
        <f t="shared" si="75"/>
        <v>-4.2319986877434054E-12</v>
      </c>
      <c r="AR70">
        <f t="shared" si="76"/>
        <v>-4.2322641330489354E-12</v>
      </c>
      <c r="AS70">
        <f t="shared" si="77"/>
        <v>-4.7422125309640943E-4</v>
      </c>
      <c r="AT70">
        <f t="shared" si="78"/>
        <v>-3.0982455203381156E-4</v>
      </c>
      <c r="AU70">
        <f t="shared" si="79"/>
        <v>-7.8404580936248505E-4</v>
      </c>
      <c r="AW70">
        <v>67</v>
      </c>
      <c r="AX70">
        <f>IF(Z70&gt;0, (R70*SUMPRODUCT(K70:$K$98, X70:$X$98)-K70*$AZ$3)/Z70, 0)</f>
        <v>-372190023106988.63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100000</v>
      </c>
      <c r="S71">
        <f t="shared" si="63"/>
        <v>-1711886908365094.3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-4.8104907839426509</v>
      </c>
      <c r="AC71">
        <f t="shared" si="64"/>
        <v>-4.2950810570953335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-1.0286601633293363E-9</v>
      </c>
      <c r="AI71">
        <f t="shared" si="69"/>
        <v>-1.028722887698512E-9</v>
      </c>
      <c r="AJ71">
        <f t="shared" si="70"/>
        <v>-0.51540972684731745</v>
      </c>
      <c r="AK71">
        <f t="shared" si="61"/>
        <v>-0.33673435487598558</v>
      </c>
      <c r="AL71">
        <f t="shared" si="71"/>
        <v>-0.85214408275202591</v>
      </c>
      <c r="AN71">
        <f t="shared" si="72"/>
        <v>0</v>
      </c>
      <c r="AO71">
        <f t="shared" si="73"/>
        <v>0</v>
      </c>
      <c r="AP71">
        <f t="shared" si="74"/>
        <v>-4.600750271294605E-17</v>
      </c>
      <c r="AQ71">
        <f t="shared" si="75"/>
        <v>-7.5450874798736725E-13</v>
      </c>
      <c r="AR71">
        <f t="shared" si="76"/>
        <v>-7.5455475549008019E-13</v>
      </c>
      <c r="AS71">
        <f t="shared" si="77"/>
        <v>-3.7804627958512289E-4</v>
      </c>
      <c r="AT71">
        <f t="shared" si="78"/>
        <v>-2.4699023599737756E-4</v>
      </c>
      <c r="AU71">
        <f t="shared" si="79"/>
        <v>-6.2503651633705518E-4</v>
      </c>
      <c r="AW71">
        <v>68</v>
      </c>
      <c r="AX71">
        <f>IF(Z71&gt;0, (R71*SUMPRODUCT(K71:$K$98, X71:$X$98)-K71*$AZ$3)/Z71, 0)</f>
        <v>-1711886908365094.3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100000</v>
      </c>
      <c r="S72">
        <f t="shared" si="63"/>
        <v>-8062864858400941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-4.2950810570953335</v>
      </c>
      <c r="AC72">
        <f t="shared" si="64"/>
        <v>-3.8348938009786329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-2.0082608003836369E-10</v>
      </c>
      <c r="AI72">
        <f t="shared" si="69"/>
        <v>-2.0083797064383805E-10</v>
      </c>
      <c r="AJ72">
        <f t="shared" si="70"/>
        <v>-0.46018725611670064</v>
      </c>
      <c r="AK72">
        <f t="shared" ref="AK72:AK89" si="92">G72*SUM(AB72:AB72, AE72:AF72)</f>
        <v>-0.30065567399667337</v>
      </c>
      <c r="AL72">
        <f t="shared" si="71"/>
        <v>-0.76084293031421191</v>
      </c>
      <c r="AN72">
        <f t="shared" si="72"/>
        <v>0</v>
      </c>
      <c r="AO72">
        <f t="shared" si="73"/>
        <v>0</v>
      </c>
      <c r="AP72">
        <f t="shared" si="74"/>
        <v>-7.7871457811882903E-18</v>
      </c>
      <c r="AQ72">
        <f t="shared" si="75"/>
        <v>-1.3152080146744894E-13</v>
      </c>
      <c r="AR72">
        <f t="shared" si="76"/>
        <v>-1.315285886132301E-13</v>
      </c>
      <c r="AS72">
        <f t="shared" si="77"/>
        <v>-3.0137617951818185E-4</v>
      </c>
      <c r="AT72">
        <f t="shared" si="78"/>
        <v>-1.9689910395215973E-4</v>
      </c>
      <c r="AU72">
        <f t="shared" si="79"/>
        <v>-4.9827528360187013E-4</v>
      </c>
      <c r="AW72">
        <v>69</v>
      </c>
      <c r="AX72">
        <f>IF(Z72&gt;0, (R72*SUMPRODUCT(K72:$K$98, X72:$X$98)-K72*$AZ$3)/Z72, 0)</f>
        <v>-8062864858400941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100000</v>
      </c>
      <c r="S73">
        <f t="shared" si="63"/>
        <v>-3.8926481649305448E+16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-3.8348938009786329</v>
      </c>
      <c r="AC73">
        <f t="shared" si="64"/>
        <v>-3.424012322302465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-3.8290697498841388E-11</v>
      </c>
      <c r="AI73">
        <f t="shared" si="69"/>
        <v>-3.8292896523886313E-11</v>
      </c>
      <c r="AJ73">
        <f t="shared" si="70"/>
        <v>-0.41088147867616787</v>
      </c>
      <c r="AK73">
        <f t="shared" si="92"/>
        <v>-0.26844256606850431</v>
      </c>
      <c r="AL73">
        <f t="shared" si="71"/>
        <v>-0.67932404478296504</v>
      </c>
      <c r="AN73">
        <f t="shared" si="72"/>
        <v>0</v>
      </c>
      <c r="AO73">
        <f t="shared" si="73"/>
        <v>0</v>
      </c>
      <c r="AP73">
        <f t="shared" si="74"/>
        <v>-1.2858386875102334E-18</v>
      </c>
      <c r="AQ73">
        <f t="shared" si="75"/>
        <v>-2.2389767833446236E-14</v>
      </c>
      <c r="AR73">
        <f t="shared" si="76"/>
        <v>-2.2391053672133747E-14</v>
      </c>
      <c r="AS73">
        <f t="shared" si="77"/>
        <v>-2.402552451519289E-4</v>
      </c>
      <c r="AT73">
        <f t="shared" si="78"/>
        <v>-1.5696676016597054E-4</v>
      </c>
      <c r="AU73">
        <f t="shared" si="79"/>
        <v>-3.9722200534029047E-4</v>
      </c>
      <c r="AW73">
        <v>70</v>
      </c>
      <c r="AX73">
        <f>IF(Z73&gt;0, (R73*SUMPRODUCT(K73:$K$98, X73:$X$98)-K73*$AZ$3)/Z73, 0)</f>
        <v>-3.8926481649305448E+16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100000</v>
      </c>
      <c r="S74">
        <f t="shared" si="63"/>
        <v>-1.9281226677243898E+17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-3.424012322302465</v>
      </c>
      <c r="AC74">
        <f t="shared" si="64"/>
        <v>-3.0571538591986491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-7.1225793427388952E-12</v>
      </c>
      <c r="AI74">
        <f t="shared" si="69"/>
        <v>-7.1229757326976846E-12</v>
      </c>
      <c r="AJ74">
        <f t="shared" si="70"/>
        <v>-0.36685846310381587</v>
      </c>
      <c r="AK74">
        <f t="shared" si="92"/>
        <v>-0.23968086256117258</v>
      </c>
      <c r="AL74">
        <f t="shared" si="71"/>
        <v>-0.60653932567211144</v>
      </c>
      <c r="AN74">
        <f t="shared" si="72"/>
        <v>0</v>
      </c>
      <c r="AO74">
        <f t="shared" si="73"/>
        <v>0</v>
      </c>
      <c r="AP74">
        <f t="shared" si="74"/>
        <v>-2.0694785754860038E-19</v>
      </c>
      <c r="AQ74">
        <f t="shared" si="75"/>
        <v>-3.7185667863596386E-15</v>
      </c>
      <c r="AR74">
        <f t="shared" si="76"/>
        <v>-3.7187737342171877E-15</v>
      </c>
      <c r="AS74">
        <f t="shared" si="77"/>
        <v>-1.9153001048468658E-4</v>
      </c>
      <c r="AT74">
        <f t="shared" si="78"/>
        <v>-1.2513294018333529E-4</v>
      </c>
      <c r="AU74">
        <f t="shared" si="79"/>
        <v>-3.1666295067174065E-4</v>
      </c>
      <c r="AW74">
        <v>71</v>
      </c>
      <c r="AX74">
        <f>IF(Z74&gt;0, (R74*SUMPRODUCT(K74:$K$98, X74:$X$98)-K74*$AZ$3)/Z74, 0)</f>
        <v>-1.9281226677243898E+17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100000</v>
      </c>
      <c r="S75">
        <f t="shared" si="63"/>
        <v>-9.8062016520597325E+17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-3.0571538591986491</v>
      </c>
      <c r="AC75">
        <f t="shared" si="64"/>
        <v>-2.7296016599987971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-1.2913496040073129E-12</v>
      </c>
      <c r="AI75">
        <f t="shared" si="69"/>
        <v>-1.2914191926655124E-12</v>
      </c>
      <c r="AJ75">
        <f t="shared" si="70"/>
        <v>-0.32755219919985201</v>
      </c>
      <c r="AK75">
        <f t="shared" si="92"/>
        <v>-0.21400077014390545</v>
      </c>
      <c r="AL75">
        <f t="shared" si="71"/>
        <v>-0.54155296934504893</v>
      </c>
      <c r="AN75">
        <f t="shared" si="72"/>
        <v>0</v>
      </c>
      <c r="AO75">
        <f t="shared" si="73"/>
        <v>0</v>
      </c>
      <c r="AP75">
        <f t="shared" si="74"/>
        <v>-3.243834810341962E-20</v>
      </c>
      <c r="AQ75">
        <f t="shared" si="75"/>
        <v>-6.0195510391887285E-16</v>
      </c>
      <c r="AR75">
        <f t="shared" si="76"/>
        <v>-6.019875422669762E-16</v>
      </c>
      <c r="AS75">
        <f t="shared" si="77"/>
        <v>-1.5268655172568252E-4</v>
      </c>
      <c r="AT75">
        <f t="shared" si="78"/>
        <v>-9.975521379411358E-5</v>
      </c>
      <c r="AU75">
        <f t="shared" si="79"/>
        <v>-2.5244176552039811E-4</v>
      </c>
      <c r="AW75">
        <v>72</v>
      </c>
      <c r="AX75">
        <f>IF(Z75&gt;0, (R75*SUMPRODUCT(K75:$K$98, X75:$X$98)-K75*$AZ$3)/Z75, 0)</f>
        <v>-9.8062016520597325E+17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100000</v>
      </c>
      <c r="S76">
        <f t="shared" si="63"/>
        <v>-5.1252922667655956E+18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-2.7296016599987971</v>
      </c>
      <c r="AC76">
        <f t="shared" si="64"/>
        <v>-2.4371443392846408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-2.2801976232201403E-13</v>
      </c>
      <c r="AI76">
        <f t="shared" si="69"/>
        <v>-2.2803165015305096E-13</v>
      </c>
      <c r="AJ76">
        <f t="shared" si="70"/>
        <v>-0.29245732071415631</v>
      </c>
      <c r="AK76">
        <f t="shared" si="92"/>
        <v>-0.19107211619991582</v>
      </c>
      <c r="AL76">
        <f t="shared" si="71"/>
        <v>-0.48352943691430017</v>
      </c>
      <c r="AN76">
        <f t="shared" si="72"/>
        <v>0</v>
      </c>
      <c r="AO76">
        <f t="shared" si="73"/>
        <v>0</v>
      </c>
      <c r="AP76">
        <f t="shared" si="74"/>
        <v>-4.947717201798177E-21</v>
      </c>
      <c r="AQ76">
        <f t="shared" si="75"/>
        <v>-9.4901861987040949E-17</v>
      </c>
      <c r="AR76">
        <f t="shared" si="76"/>
        <v>-9.4906809704242752E-17</v>
      </c>
      <c r="AS76">
        <f t="shared" si="77"/>
        <v>-1.2172078422009244E-4</v>
      </c>
      <c r="AT76">
        <f t="shared" si="78"/>
        <v>-7.952424569046055E-5</v>
      </c>
      <c r="AU76">
        <f t="shared" si="79"/>
        <v>-2.0124502991064789E-4</v>
      </c>
      <c r="AW76">
        <v>73</v>
      </c>
      <c r="AX76">
        <f>IF(Z76&gt;0, (R76*SUMPRODUCT(K76:$K$98, X76:$X$98)-K76*$AZ$3)/Z76, 0)</f>
        <v>-5.1252922667655956E+18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100000</v>
      </c>
      <c r="S77">
        <f t="shared" si="63"/>
        <v>-2.7555511739127398E+19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-2.4371443392846408</v>
      </c>
      <c r="AC77">
        <f t="shared" si="64"/>
        <v>-2.1760217315041435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-3.9178945291401865E-14</v>
      </c>
      <c r="AI77">
        <f t="shared" si="69"/>
        <v>-3.9180919507805563E-14</v>
      </c>
      <c r="AJ77">
        <f t="shared" si="70"/>
        <v>-0.26112260778049734</v>
      </c>
      <c r="AK77">
        <f t="shared" si="92"/>
        <v>-0.17060010374992488</v>
      </c>
      <c r="AL77">
        <f t="shared" si="71"/>
        <v>-0.43172271153046138</v>
      </c>
      <c r="AN77">
        <f t="shared" si="72"/>
        <v>0</v>
      </c>
      <c r="AO77">
        <f t="shared" si="73"/>
        <v>0</v>
      </c>
      <c r="AP77">
        <f t="shared" si="74"/>
        <v>-7.3363320247879524E-22</v>
      </c>
      <c r="AQ77">
        <f t="shared" si="75"/>
        <v>-1.4559181582156943E-17</v>
      </c>
      <c r="AR77">
        <f t="shared" si="76"/>
        <v>-1.4559915215359424E-17</v>
      </c>
      <c r="AS77">
        <f t="shared" si="77"/>
        <v>-9.7035063950966777E-5</v>
      </c>
      <c r="AT77">
        <f t="shared" si="78"/>
        <v>-6.3396241781298271E-5</v>
      </c>
      <c r="AU77">
        <f t="shared" si="79"/>
        <v>-1.604313057322796E-4</v>
      </c>
      <c r="AW77">
        <v>74</v>
      </c>
      <c r="AX77">
        <f>IF(Z77&gt;0, (R77*SUMPRODUCT(K77:$K$98, X77:$X$98)-K77*$AZ$3)/Z77, 0)</f>
        <v>-2.7555511739127398E+19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100000</v>
      </c>
      <c r="S78">
        <f t="shared" si="63"/>
        <v>-1.5252640455933175E+20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-2.1760217315041435</v>
      </c>
      <c r="AC78">
        <f t="shared" si="64"/>
        <v>-1.9428765459858421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-6.5441001025420853E-15</v>
      </c>
      <c r="AI78">
        <f t="shared" si="69"/>
        <v>-6.5444185517561079E-15</v>
      </c>
      <c r="AJ78">
        <f t="shared" si="70"/>
        <v>-0.23314518551830132</v>
      </c>
      <c r="AK78">
        <f t="shared" si="92"/>
        <v>-0.15232152120529005</v>
      </c>
      <c r="AL78">
        <f t="shared" si="71"/>
        <v>-0.38546670672359795</v>
      </c>
      <c r="AN78">
        <f t="shared" si="72"/>
        <v>0</v>
      </c>
      <c r="AO78">
        <f t="shared" si="73"/>
        <v>0</v>
      </c>
      <c r="AP78">
        <f t="shared" si="74"/>
        <v>-1.0565897195660025E-22</v>
      </c>
      <c r="AQ78">
        <f t="shared" si="75"/>
        <v>-2.1712815066521962E-18</v>
      </c>
      <c r="AR78">
        <f t="shared" si="76"/>
        <v>-2.1713871656241528E-18</v>
      </c>
      <c r="AS78">
        <f t="shared" si="77"/>
        <v>-7.7355758889482472E-5</v>
      </c>
      <c r="AT78">
        <f t="shared" si="78"/>
        <v>-5.0539095807795167E-5</v>
      </c>
      <c r="AU78">
        <f t="shared" si="79"/>
        <v>-1.2789485469727983E-4</v>
      </c>
      <c r="AW78">
        <v>75</v>
      </c>
      <c r="AX78">
        <f>IF(Z78&gt;0, (R78*SUMPRODUCT(K78:$K$98, X78:$X$98)-K78*$AZ$3)/Z78, 0)</f>
        <v>-1.5252640455933175E+20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100000</v>
      </c>
      <c r="S79">
        <f t="shared" si="63"/>
        <v>-8.6985942104929639E+20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-1.9428765459858421</v>
      </c>
      <c r="AC79">
        <f t="shared" si="64"/>
        <v>-1.7347112017730733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-1.0616345713942636E-15</v>
      </c>
      <c r="AI79">
        <f t="shared" si="69"/>
        <v>-1.0616844274732976E-15</v>
      </c>
      <c r="AJ79">
        <f t="shared" si="70"/>
        <v>-0.20816534421276889</v>
      </c>
      <c r="AK79">
        <f t="shared" si="92"/>
        <v>-0.13600135821900897</v>
      </c>
      <c r="AL79">
        <f t="shared" si="71"/>
        <v>-0.34416670243177894</v>
      </c>
      <c r="AN79">
        <f t="shared" si="72"/>
        <v>0</v>
      </c>
      <c r="AO79">
        <f t="shared" si="73"/>
        <v>0</v>
      </c>
      <c r="AP79">
        <f t="shared" si="74"/>
        <v>-1.4769517131098558E-23</v>
      </c>
      <c r="AQ79">
        <f t="shared" si="75"/>
        <v>-3.1450186803644234E-19</v>
      </c>
      <c r="AR79">
        <f t="shared" si="76"/>
        <v>-3.1451663755357347E-19</v>
      </c>
      <c r="AS79">
        <f t="shared" si="77"/>
        <v>-6.1667537380008294E-5</v>
      </c>
      <c r="AT79">
        <f t="shared" si="78"/>
        <v>-4.0289457754938745E-5</v>
      </c>
      <c r="AU79">
        <f t="shared" si="79"/>
        <v>-1.0195699513494737E-4</v>
      </c>
      <c r="AW79">
        <v>76</v>
      </c>
      <c r="AX79">
        <f>IF(Z79&gt;0, (R79*SUMPRODUCT(K79:$K$98, X79:$X$98)-K79*$AZ$3)/Z79, 0)</f>
        <v>-8.6985942104929639E+20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100000</v>
      </c>
      <c r="S80">
        <f t="shared" si="63"/>
        <v>-5.1417461282623319E+21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-1.7347112017730733</v>
      </c>
      <c r="AC80">
        <f t="shared" si="64"/>
        <v>-1.5488492872973867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-1.6730705156021449E-16</v>
      </c>
      <c r="AI80">
        <f t="shared" si="69"/>
        <v>-1.6731458231556813E-16</v>
      </c>
      <c r="AJ80">
        <f t="shared" si="70"/>
        <v>-0.18586191447568656</v>
      </c>
      <c r="AK80">
        <f t="shared" si="92"/>
        <v>-0.12142978412411513</v>
      </c>
      <c r="AL80">
        <f t="shared" si="71"/>
        <v>-0.30729169859980188</v>
      </c>
      <c r="AN80">
        <f t="shared" si="72"/>
        <v>0</v>
      </c>
      <c r="AO80">
        <f t="shared" si="73"/>
        <v>0</v>
      </c>
      <c r="AP80">
        <f t="shared" si="74"/>
        <v>-1.991905328164809E-24</v>
      </c>
      <c r="AQ80">
        <f t="shared" si="75"/>
        <v>-4.42531714008678E-20</v>
      </c>
      <c r="AR80">
        <f t="shared" si="76"/>
        <v>-4.4255163306195967E-20</v>
      </c>
      <c r="AS80">
        <f t="shared" si="77"/>
        <v>-4.9160983242991322E-5</v>
      </c>
      <c r="AT80">
        <f t="shared" si="78"/>
        <v>-3.2118509052087639E-5</v>
      </c>
      <c r="AU80">
        <f t="shared" si="79"/>
        <v>-8.1279492295079016E-5</v>
      </c>
      <c r="AW80">
        <v>77</v>
      </c>
      <c r="AX80">
        <f>IF(Z80&gt;0, (R80*SUMPRODUCT(K80:$K$98, X80:$X$98)-K80*$AZ$3)/Z80, 0)</f>
        <v>-5.1417461282623319E+21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100000</v>
      </c>
      <c r="S81">
        <f t="shared" si="63"/>
        <v>-3.1536863793457121E+22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-1.5488492872973867</v>
      </c>
      <c r="AC81">
        <f t="shared" si="64"/>
        <v>-1.3829011493726666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-2.5436760531423197E-17</v>
      </c>
      <c r="AI81">
        <f t="shared" si="69"/>
        <v>-2.5437856789090438E-17</v>
      </c>
      <c r="AJ81">
        <f t="shared" si="70"/>
        <v>-0.16594813792472007</v>
      </c>
      <c r="AK81">
        <f t="shared" si="92"/>
        <v>-0.10841945011081708</v>
      </c>
      <c r="AL81">
        <f t="shared" si="71"/>
        <v>-0.27436758803553718</v>
      </c>
      <c r="AN81">
        <f t="shared" si="72"/>
        <v>0</v>
      </c>
      <c r="AO81">
        <f t="shared" si="73"/>
        <v>0</v>
      </c>
      <c r="AP81">
        <f t="shared" si="74"/>
        <v>-2.5889566302716152E-25</v>
      </c>
      <c r="AQ81">
        <f t="shared" si="75"/>
        <v>-6.007225472474072E-21</v>
      </c>
      <c r="AR81">
        <f t="shared" si="76"/>
        <v>-6.0074843681370991E-21</v>
      </c>
      <c r="AS81">
        <f t="shared" si="77"/>
        <v>-3.9190834855700971E-5</v>
      </c>
      <c r="AT81">
        <f t="shared" si="78"/>
        <v>-2.5604678772391291E-5</v>
      </c>
      <c r="AU81">
        <f t="shared" si="79"/>
        <v>-6.4795513628092266E-5</v>
      </c>
      <c r="AW81">
        <v>78</v>
      </c>
      <c r="AX81">
        <f>IF(Z81&gt;0, (R81*SUMPRODUCT(K81:$K$98, X81:$X$98)-K81*$AZ$3)/Z81, 0)</f>
        <v>-3.1536863793457121E+22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100000</v>
      </c>
      <c r="S82">
        <f t="shared" si="63"/>
        <v>-2.0094378284227163E+23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-1.3829011493726666</v>
      </c>
      <c r="AC82">
        <f t="shared" si="64"/>
        <v>-1.2347331690827379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-3.7267133946395048E-18</v>
      </c>
      <c r="AI82">
        <f t="shared" si="69"/>
        <v>-3.7268670113814137E-18</v>
      </c>
      <c r="AJ82">
        <f t="shared" si="70"/>
        <v>-0.14816798028992872</v>
      </c>
      <c r="AK82">
        <f t="shared" si="92"/>
        <v>-9.6803080456086668E-2</v>
      </c>
      <c r="AL82">
        <f t="shared" si="71"/>
        <v>-0.24497106074601538</v>
      </c>
      <c r="AN82">
        <f t="shared" si="72"/>
        <v>0</v>
      </c>
      <c r="AO82">
        <f t="shared" si="73"/>
        <v>0</v>
      </c>
      <c r="AP82">
        <f t="shared" si="74"/>
        <v>-3.2391619230888627E-26</v>
      </c>
      <c r="AQ82">
        <f t="shared" si="75"/>
        <v>-7.8581461735105234E-22</v>
      </c>
      <c r="AR82">
        <f t="shared" si="76"/>
        <v>-7.8584700897028322E-22</v>
      </c>
      <c r="AS82">
        <f t="shared" si="77"/>
        <v>-3.1242693603077957E-5</v>
      </c>
      <c r="AT82">
        <f t="shared" si="78"/>
        <v>-2.0411893154010913E-5</v>
      </c>
      <c r="AU82">
        <f t="shared" si="79"/>
        <v>-5.165458675708887E-5</v>
      </c>
      <c r="AW82">
        <v>79</v>
      </c>
      <c r="AX82">
        <f>IF(Z82&gt;0, (R82*SUMPRODUCT(K82:$K$98, X82:$X$98)-K82*$AZ$3)/Z82, 0)</f>
        <v>-2.0094378284227163E+23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100000</v>
      </c>
      <c r="S83">
        <f t="shared" si="63"/>
        <v>-1.3316625064150392E+24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-1.2347331690827379</v>
      </c>
      <c r="AC83">
        <f t="shared" si="64"/>
        <v>-1.1024403295381588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-5.255355314752287E-19</v>
      </c>
      <c r="AI83">
        <f t="shared" si="69"/>
        <v>-5.2555622816684964E-19</v>
      </c>
      <c r="AJ83">
        <f t="shared" si="70"/>
        <v>-0.13229283954457904</v>
      </c>
      <c r="AK83">
        <f t="shared" si="92"/>
        <v>-8.6431321835791663E-2</v>
      </c>
      <c r="AL83">
        <f t="shared" si="71"/>
        <v>-0.21872416138037071</v>
      </c>
      <c r="AN83">
        <f t="shared" si="72"/>
        <v>0</v>
      </c>
      <c r="AO83">
        <f t="shared" si="73"/>
        <v>0</v>
      </c>
      <c r="AP83">
        <f t="shared" si="74"/>
        <v>-3.8965209432122353E-27</v>
      </c>
      <c r="AQ83">
        <f t="shared" si="75"/>
        <v>-9.8941427079221561E-23</v>
      </c>
      <c r="AR83">
        <f t="shared" si="76"/>
        <v>-9.8945323600164769E-23</v>
      </c>
      <c r="AS83">
        <f t="shared" si="77"/>
        <v>-2.4906484058576146E-5</v>
      </c>
      <c r="AT83">
        <f t="shared" si="78"/>
        <v>-1.6272236251603085E-5</v>
      </c>
      <c r="AU83">
        <f t="shared" si="79"/>
        <v>-4.1178720310179231E-5</v>
      </c>
      <c r="AW83">
        <v>80</v>
      </c>
      <c r="AX83">
        <f>IF(Z83&gt;0, (R83*SUMPRODUCT(K83:$K$98, X83:$X$98)-K83*$AZ$3)/Z83, 0)</f>
        <v>-1.3316625064150392E+24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100000</v>
      </c>
      <c r="S84">
        <f t="shared" si="63"/>
        <v>-9.1898192988641008E+24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-1.1024403295381588</v>
      </c>
      <c r="AC84">
        <f t="shared" si="64"/>
        <v>-0.98432172280192753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-7.1247896885295663E-20</v>
      </c>
      <c r="AI84">
        <f t="shared" si="69"/>
        <v>-7.1250574635779082E-20</v>
      </c>
      <c r="AJ84">
        <f t="shared" si="70"/>
        <v>-0.11811860673623131</v>
      </c>
      <c r="AK84">
        <f t="shared" si="92"/>
        <v>-7.7170823067671132E-2</v>
      </c>
      <c r="AL84">
        <f t="shared" si="71"/>
        <v>-0.19528942980390246</v>
      </c>
      <c r="AN84">
        <f t="shared" si="72"/>
        <v>0</v>
      </c>
      <c r="AO84">
        <f t="shared" si="73"/>
        <v>0</v>
      </c>
      <c r="AP84">
        <f t="shared" si="74"/>
        <v>-4.5011985448925867E-28</v>
      </c>
      <c r="AQ84">
        <f t="shared" si="75"/>
        <v>-1.1976505345543367E-23</v>
      </c>
      <c r="AR84">
        <f t="shared" si="76"/>
        <v>-1.1976955465397857E-23</v>
      </c>
      <c r="AS84">
        <f t="shared" si="77"/>
        <v>-1.9855296602818998E-5</v>
      </c>
      <c r="AT84">
        <f t="shared" si="78"/>
        <v>-1.2972127113841746E-5</v>
      </c>
      <c r="AU84">
        <f t="shared" si="79"/>
        <v>-3.2827423716660746E-5</v>
      </c>
      <c r="AW84">
        <v>81</v>
      </c>
      <c r="AX84">
        <f>IF(Z84&gt;0, (R84*SUMPRODUCT(K84:$K$98, X84:$X$98)-K84*$AZ$3)/Z84, 0)</f>
        <v>-9.1898192988641008E+24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100000</v>
      </c>
      <c r="S85">
        <f t="shared" si="63"/>
        <v>-6.6139474437221394E+25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-0.98432172280192753</v>
      </c>
      <c r="AC85">
        <f t="shared" si="64"/>
        <v>-0.87885868107314957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-9.2750959289514257E-21</v>
      </c>
      <c r="AI85">
        <f t="shared" si="69"/>
        <v>-9.2754281279477711E-21</v>
      </c>
      <c r="AJ85">
        <f t="shared" si="70"/>
        <v>-0.10546304172877796</v>
      </c>
      <c r="AK85">
        <f t="shared" si="92"/>
        <v>-6.8902520596134928E-2</v>
      </c>
      <c r="AL85">
        <f t="shared" si="71"/>
        <v>-0.1743655623249129</v>
      </c>
      <c r="AN85">
        <f t="shared" si="72"/>
        <v>0</v>
      </c>
      <c r="AO85">
        <f t="shared" si="73"/>
        <v>0</v>
      </c>
      <c r="AP85">
        <f t="shared" si="74"/>
        <v>-4.9858402210540801E-29</v>
      </c>
      <c r="AQ85">
        <f t="shared" si="75"/>
        <v>-1.3920615909591442E-24</v>
      </c>
      <c r="AR85">
        <f t="shared" si="76"/>
        <v>-1.3921114493613549E-24</v>
      </c>
      <c r="AS85">
        <f t="shared" si="77"/>
        <v>-1.5828520888726878E-5</v>
      </c>
      <c r="AT85">
        <f t="shared" si="78"/>
        <v>-1.0341300313968226E-5</v>
      </c>
      <c r="AU85">
        <f t="shared" si="79"/>
        <v>-2.6169821202695108E-5</v>
      </c>
      <c r="AW85">
        <v>82</v>
      </c>
      <c r="AX85">
        <f>IF(Z85&gt;0, (R85*SUMPRODUCT(K85:$K$98, X85:$X$98)-K85*$AZ$3)/Z85, 0)</f>
        <v>-6.6139474437221394E+25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100000</v>
      </c>
      <c r="S86">
        <f t="shared" si="63"/>
        <v>-4.9734146569055146E+26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-0.87885868107314957</v>
      </c>
      <c r="AC86">
        <f t="shared" si="64"/>
        <v>-0.78469525095816917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-1.1577300590601978E-21</v>
      </c>
      <c r="AI86">
        <f t="shared" si="69"/>
        <v>-1.1577695035518142E-21</v>
      </c>
      <c r="AJ86">
        <f t="shared" si="70"/>
        <v>-9.4163430114980406E-2</v>
      </c>
      <c r="AK86">
        <f t="shared" si="92"/>
        <v>-6.1520107675120478E-2</v>
      </c>
      <c r="AL86">
        <f t="shared" si="71"/>
        <v>-0.15568353779010088</v>
      </c>
      <c r="AN86">
        <f t="shared" si="72"/>
        <v>0</v>
      </c>
      <c r="AO86">
        <f t="shared" si="73"/>
        <v>0</v>
      </c>
      <c r="AP86">
        <f t="shared" si="74"/>
        <v>-5.2857714525090901E-30</v>
      </c>
      <c r="AQ86">
        <f t="shared" si="75"/>
        <v>-1.5514197914866147E-25</v>
      </c>
      <c r="AR86">
        <f t="shared" si="76"/>
        <v>-1.5514726492011397E-25</v>
      </c>
      <c r="AS86">
        <f t="shared" si="77"/>
        <v>-1.2618399943181515E-5</v>
      </c>
      <c r="AT86">
        <f t="shared" si="78"/>
        <v>-8.2440212962119161E-6</v>
      </c>
      <c r="AU86">
        <f t="shared" si="79"/>
        <v>-2.0862421239393432E-5</v>
      </c>
      <c r="AW86">
        <v>83</v>
      </c>
      <c r="AX86">
        <f>IF(Z86&gt;0, (R86*SUMPRODUCT(K86:$K$98, X86:$X$98)-K86*$AZ$3)/Z86, 0)</f>
        <v>-4.9734146569055146E+26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100000</v>
      </c>
      <c r="S87">
        <f t="shared" si="63"/>
        <v>-3.9152783466550602E+27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-0.78469525095816917</v>
      </c>
      <c r="AC87">
        <f t="shared" si="64"/>
        <v>-0.70062075978407956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-1.3830565420987873E-22</v>
      </c>
      <c r="AI87">
        <f t="shared" si="69"/>
        <v>-1.3831012784302656E-22</v>
      </c>
      <c r="AJ87">
        <f t="shared" si="70"/>
        <v>-8.4074491174089605E-2</v>
      </c>
      <c r="AK87">
        <f t="shared" si="92"/>
        <v>-5.4928667567071848E-2</v>
      </c>
      <c r="AL87">
        <f t="shared" si="71"/>
        <v>-0.13900315874116145</v>
      </c>
      <c r="AN87">
        <f t="shared" si="72"/>
        <v>0</v>
      </c>
      <c r="AO87">
        <f t="shared" si="73"/>
        <v>0</v>
      </c>
      <c r="AP87">
        <f t="shared" si="74"/>
        <v>-5.3525947415443686E-31</v>
      </c>
      <c r="AQ87">
        <f t="shared" si="75"/>
        <v>-1.6547939739039391E-26</v>
      </c>
      <c r="AR87">
        <f t="shared" si="76"/>
        <v>-1.6548474998513543E-26</v>
      </c>
      <c r="AS87">
        <f t="shared" si="77"/>
        <v>-1.0059311179194442E-5</v>
      </c>
      <c r="AT87">
        <f t="shared" si="78"/>
        <v>-6.5720833037403646E-6</v>
      </c>
      <c r="AU87">
        <f t="shared" si="79"/>
        <v>-1.6631394482934807E-5</v>
      </c>
      <c r="AW87">
        <v>84</v>
      </c>
      <c r="AX87">
        <f>IF(Z87&gt;0, (R87*SUMPRODUCT(K87:$K$98, X87:$X$98)-K87*$AZ$3)/Z87, 0)</f>
        <v>-3.9152783466550602E+27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100000</v>
      </c>
      <c r="S88">
        <f t="shared" si="63"/>
        <v>-3.234013694029967E+28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-0.70062075978407956</v>
      </c>
      <c r="AC88">
        <f t="shared" si="64"/>
        <v>-0.62555424980721386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-1.5781290416405018E-23</v>
      </c>
      <c r="AI88">
        <f t="shared" si="69"/>
        <v>-1.5781773990617276E-23</v>
      </c>
      <c r="AJ88">
        <f t="shared" si="70"/>
        <v>-7.5066509976865703E-2</v>
      </c>
      <c r="AK88">
        <f t="shared" si="92"/>
        <v>-4.9043453184885573E-2</v>
      </c>
      <c r="AL88">
        <f t="shared" si="71"/>
        <v>-0.12410996316175127</v>
      </c>
      <c r="AN88">
        <f t="shared" si="72"/>
        <v>0</v>
      </c>
      <c r="AO88">
        <f t="shared" si="73"/>
        <v>0</v>
      </c>
      <c r="AP88">
        <f t="shared" si="74"/>
        <v>-5.1659370027031793E-32</v>
      </c>
      <c r="AQ88">
        <f t="shared" si="75"/>
        <v>-1.6858870892236317E-27</v>
      </c>
      <c r="AR88">
        <f t="shared" si="76"/>
        <v>-1.6859387485936586E-27</v>
      </c>
      <c r="AS88">
        <f t="shared" si="77"/>
        <v>-8.0192212844343415E-6</v>
      </c>
      <c r="AT88">
        <f t="shared" si="78"/>
        <v>-5.2392245724971011E-6</v>
      </c>
      <c r="AU88">
        <f t="shared" si="79"/>
        <v>-1.3258445856931442E-5</v>
      </c>
      <c r="AW88">
        <v>85</v>
      </c>
      <c r="AX88">
        <f>IF(Z88&gt;0, (R88*SUMPRODUCT(K88:$K$98, X88:$X$98)-K88*$AZ$3)/Z88, 0)</f>
        <v>-3.234013694029967E+28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-0.62555424980721386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-1.9342968490269395E-24</v>
      </c>
      <c r="AI89">
        <f t="shared" si="69"/>
        <v>-1.9342968490269395E-24</v>
      </c>
      <c r="AJ89">
        <f t="shared" si="70"/>
        <v>-0.62555424980721386</v>
      </c>
      <c r="AK89">
        <f t="shared" si="92"/>
        <v>-4.3788797486504973E-2</v>
      </c>
      <c r="AL89">
        <f t="shared" si="71"/>
        <v>-0.66934304729371885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-1.8449775009654208E-28</v>
      </c>
      <c r="AR89">
        <f t="shared" si="76"/>
        <v>-1.8449775009654208E-28</v>
      </c>
      <c r="AS89">
        <f t="shared" si="77"/>
        <v>-5.9666825032993578E-5</v>
      </c>
      <c r="AT89">
        <f t="shared" si="78"/>
        <v>-4.1766777523095507E-6</v>
      </c>
      <c r="AU89">
        <f t="shared" si="79"/>
        <v>-6.3843502785303129E-5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8294.6354689368745</v>
      </c>
      <c r="AO91" s="6">
        <f t="shared" si="93"/>
        <v>-829.46354689368752</v>
      </c>
      <c r="AP91" s="6">
        <f t="shared" si="93"/>
        <v>-1751.3663420631538</v>
      </c>
      <c r="AQ91" s="6">
        <f t="shared" si="93"/>
        <v>-5855.7025263003843</v>
      </c>
      <c r="AR91" s="6">
        <f t="shared" si="93"/>
        <v>-141.89694632035136</v>
      </c>
      <c r="AS91" s="6">
        <f t="shared" si="93"/>
        <v>-1416.2016693623677</v>
      </c>
      <c r="AT91" s="6">
        <f t="shared" si="93"/>
        <v>712.40287844198633</v>
      </c>
      <c r="AU91" s="6">
        <f t="shared" si="93"/>
        <v>-845.69573724073075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20451.119684285284</v>
      </c>
      <c r="K3">
        <v>1</v>
      </c>
      <c r="L3" s="2">
        <v>0</v>
      </c>
      <c r="O3">
        <f>$C$3</f>
        <v>20451.119684285284</v>
      </c>
      <c r="P3">
        <f>O3*C5</f>
        <v>2045.1119684285286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20451.119684285284</v>
      </c>
      <c r="AF3">
        <f t="shared" ref="AF3:AF34" si="4">-$Z3*P3</f>
        <v>-2045.1119684285286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16883.575128856755</v>
      </c>
      <c r="AJ3">
        <f t="shared" ref="AJ3:AJ34" si="8">AB3-AC3</f>
        <v>0</v>
      </c>
      <c r="AL3">
        <f t="shared" ref="AL3:AL34" si="9">SUM(AI3:AK3)</f>
        <v>16883.575128856755</v>
      </c>
      <c r="AN3">
        <f t="shared" ref="AN3:AN34" si="10">AE3*$K3</f>
        <v>20451.119684285284</v>
      </c>
      <c r="AO3">
        <f t="shared" ref="AO3:AO34" si="11">AF3*$K3</f>
        <v>-2045.1119684285286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16883.575128856755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16883.575128856755</v>
      </c>
      <c r="AW3">
        <v>0</v>
      </c>
      <c r="AX3">
        <f>IF(Z3&gt;0, (R3*SUMPRODUCT(K3:$K$98, X3:$X$98)-K3*$AZ$3)/Z3, 0)</f>
        <v>0</v>
      </c>
      <c r="AZ3">
        <f>C6*ABS(SUMPRODUCT(X4:X79, K4:K79))/1</f>
        <v>15693.702382669655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100000</v>
      </c>
      <c r="S4">
        <f t="shared" si="1"/>
        <v>782.50365683974803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772.89768342107709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-772.89768342107709</v>
      </c>
      <c r="AK4">
        <f>G4*SUM(AB4, AE4:AF4)</f>
        <v>0</v>
      </c>
      <c r="AL4">
        <f t="shared" si="9"/>
        <v>-1000.4923834210771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-216.38590986879632</v>
      </c>
      <c r="AR4">
        <f t="shared" si="14"/>
        <v>-216.38590986879632</v>
      </c>
      <c r="AS4">
        <f t="shared" si="15"/>
        <v>-734.83331757090423</v>
      </c>
      <c r="AT4">
        <f t="shared" si="16"/>
        <v>0</v>
      </c>
      <c r="AU4">
        <f t="shared" si="17"/>
        <v>-951.21922743970049</v>
      </c>
      <c r="AW4">
        <v>1</v>
      </c>
      <c r="AX4">
        <f>IF(Z4&gt;0, (R4*SUMPRODUCT(K4:$K$98, X4:$X$98)-K4*$AZ$3)/Z4, 0)</f>
        <v>782.50365683974803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100000</v>
      </c>
      <c r="S5">
        <f t="shared" si="1"/>
        <v>1355.565239776158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772.89768342107709</v>
      </c>
      <c r="AC5">
        <f t="shared" si="2"/>
        <v>1322.2982589230724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-238.78525298490902</v>
      </c>
      <c r="AI5">
        <f t="shared" si="7"/>
        <v>-263.17172698341278</v>
      </c>
      <c r="AJ5">
        <f t="shared" si="8"/>
        <v>-549.40057550199526</v>
      </c>
      <c r="AK5">
        <f>G5*SUM(AB5, AE5:AF5)</f>
        <v>3.1688805020264161</v>
      </c>
      <c r="AL5">
        <f t="shared" si="9"/>
        <v>-809.40342198338158</v>
      </c>
      <c r="AN5">
        <f t="shared" si="10"/>
        <v>0</v>
      </c>
      <c r="AO5">
        <f t="shared" si="11"/>
        <v>0</v>
      </c>
      <c r="AP5">
        <f t="shared" si="12"/>
        <v>-21.995509740408213</v>
      </c>
      <c r="AQ5">
        <f t="shared" si="13"/>
        <v>-215.37362712697433</v>
      </c>
      <c r="AR5">
        <f t="shared" si="14"/>
        <v>-237.36913686738254</v>
      </c>
      <c r="AS5">
        <f t="shared" si="15"/>
        <v>-495.53476696062944</v>
      </c>
      <c r="AT5">
        <f t="shared" si="16"/>
        <v>2.8581885988432854</v>
      </c>
      <c r="AU5">
        <f t="shared" si="17"/>
        <v>-730.04571522916865</v>
      </c>
      <c r="AW5">
        <v>2</v>
      </c>
      <c r="AX5">
        <f>IF(Z5&gt;0, (R5*SUMPRODUCT(K5:$K$98, X5:$X$98)-K5*$AZ$3)/Z5, 0)</f>
        <v>1355.565239776158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100000</v>
      </c>
      <c r="S6">
        <f t="shared" si="1"/>
        <v>1945.1523746026517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1322.2982589230724</v>
      </c>
      <c r="AC6">
        <f t="shared" si="2"/>
        <v>1871.5178963996568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-355.97482352633523</v>
      </c>
      <c r="AI6">
        <f t="shared" si="7"/>
        <v>-380.02843907897238</v>
      </c>
      <c r="AJ6">
        <f t="shared" si="8"/>
        <v>-549.21963747658447</v>
      </c>
      <c r="AK6">
        <f>G6*SUM(AB6, AE6:AF6)</f>
        <v>9.3883176383538149</v>
      </c>
      <c r="AL6">
        <f t="shared" si="9"/>
        <v>-919.85975891720307</v>
      </c>
      <c r="AN6">
        <f t="shared" si="10"/>
        <v>0</v>
      </c>
      <c r="AO6">
        <f t="shared" si="11"/>
        <v>0</v>
      </c>
      <c r="AP6">
        <f t="shared" si="12"/>
        <v>-20.523400148836821</v>
      </c>
      <c r="AQ6">
        <f t="shared" si="13"/>
        <v>-303.73037808619864</v>
      </c>
      <c r="AR6">
        <f t="shared" si="14"/>
        <v>-324.2537782350355</v>
      </c>
      <c r="AS6">
        <f t="shared" si="15"/>
        <v>-468.61372523663016</v>
      </c>
      <c r="AT6">
        <f t="shared" si="16"/>
        <v>8.0104464625981482</v>
      </c>
      <c r="AU6">
        <f t="shared" si="17"/>
        <v>-784.85705700906749</v>
      </c>
      <c r="AW6">
        <v>3</v>
      </c>
      <c r="AX6">
        <f>IF(Z6&gt;0, (R6*SUMPRODUCT(K6:$K$98, X6:$X$98)-K6*$AZ$3)/Z6, 0)</f>
        <v>1945.1523746026517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100000</v>
      </c>
      <c r="S7">
        <f t="shared" si="1"/>
        <v>2501.8183566266389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1871.5178963996568</v>
      </c>
      <c r="AC7">
        <f t="shared" si="2"/>
        <v>2370.8605694167618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-486.82179867105867</v>
      </c>
      <c r="AI7">
        <f t="shared" si="7"/>
        <v>-510.5131726185017</v>
      </c>
      <c r="AJ7">
        <f t="shared" si="8"/>
        <v>-499.34267301710497</v>
      </c>
      <c r="AK7">
        <f>G7*SUM(AB7, AE7:AF7)</f>
        <v>25.826946970315262</v>
      </c>
      <c r="AL7">
        <f t="shared" si="9"/>
        <v>-984.02889866529142</v>
      </c>
      <c r="AN7">
        <f t="shared" si="10"/>
        <v>0</v>
      </c>
      <c r="AO7">
        <f t="shared" si="11"/>
        <v>0</v>
      </c>
      <c r="AP7">
        <f t="shared" si="12"/>
        <v>-19.001995421866489</v>
      </c>
      <c r="AQ7">
        <f t="shared" si="13"/>
        <v>-390.4621829925855</v>
      </c>
      <c r="AR7">
        <f t="shared" si="14"/>
        <v>-409.46417841445202</v>
      </c>
      <c r="AS7">
        <f t="shared" si="15"/>
        <v>-400.50472411025743</v>
      </c>
      <c r="AT7">
        <f t="shared" si="16"/>
        <v>20.714861416624885</v>
      </c>
      <c r="AU7">
        <f t="shared" si="17"/>
        <v>-789.25404110808461</v>
      </c>
      <c r="AW7">
        <v>4</v>
      </c>
      <c r="AX7">
        <f>IF(Z7&gt;0, (R7*SUMPRODUCT(K7:$K$98, X7:$X$98)-K7*$AZ$3)/Z7, 0)</f>
        <v>2501.8183566266389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100000</v>
      </c>
      <c r="S8">
        <f t="shared" si="1"/>
        <v>3027.3852677164373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2370.8605694167618</v>
      </c>
      <c r="AC8">
        <f t="shared" si="2"/>
        <v>2821.4345901466859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-620.7634650118091</v>
      </c>
      <c r="AI8">
        <f t="shared" si="7"/>
        <v>-644.06273435352477</v>
      </c>
      <c r="AJ8">
        <f t="shared" si="8"/>
        <v>-450.57402072992409</v>
      </c>
      <c r="AK8">
        <f t="shared" ref="AK8:AK39" si="30">G8*SUM(AB8:AB8, AE8:AF8)</f>
        <v>51.210588299402055</v>
      </c>
      <c r="AL8">
        <f t="shared" si="9"/>
        <v>-1043.4261667840467</v>
      </c>
      <c r="AN8">
        <f t="shared" si="10"/>
        <v>0</v>
      </c>
      <c r="AO8">
        <f t="shared" si="11"/>
        <v>0</v>
      </c>
      <c r="AP8">
        <f t="shared" si="12"/>
        <v>-17.438878759418614</v>
      </c>
      <c r="AQ8">
        <f t="shared" si="13"/>
        <v>-464.62481916698653</v>
      </c>
      <c r="AR8">
        <f t="shared" si="14"/>
        <v>-482.06369792640515</v>
      </c>
      <c r="AS8">
        <f t="shared" si="15"/>
        <v>-337.24258063254496</v>
      </c>
      <c r="AT8">
        <f t="shared" si="16"/>
        <v>38.329753068815087</v>
      </c>
      <c r="AU8">
        <f t="shared" si="17"/>
        <v>-780.97652549013492</v>
      </c>
      <c r="AW8">
        <v>5</v>
      </c>
      <c r="AX8">
        <f>IF(Z8&gt;0, (R8*SUMPRODUCT(K8:$K$98, X8:$X$98)-K8*$AZ$3)/Z8, 0)</f>
        <v>3027.3852677164373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100000</v>
      </c>
      <c r="S9">
        <f t="shared" si="1"/>
        <v>3441.2448924720325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2821.4345901466859</v>
      </c>
      <c r="AC9">
        <f t="shared" si="2"/>
        <v>3148.8069962978188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-763.13289797511493</v>
      </c>
      <c r="AI9">
        <f t="shared" si="7"/>
        <v>-786.00839139891957</v>
      </c>
      <c r="AJ9">
        <f t="shared" si="8"/>
        <v>-327.37240615113296</v>
      </c>
      <c r="AK9">
        <f t="shared" si="30"/>
        <v>62.917991360271095</v>
      </c>
      <c r="AL9">
        <f t="shared" si="9"/>
        <v>-1050.4628061897815</v>
      </c>
      <c r="AN9">
        <f t="shared" si="10"/>
        <v>0</v>
      </c>
      <c r="AO9">
        <f t="shared" si="11"/>
        <v>0</v>
      </c>
      <c r="AP9">
        <f t="shared" si="12"/>
        <v>-15.967260879088069</v>
      </c>
      <c r="AQ9">
        <f t="shared" si="13"/>
        <v>-532.67231624840304</v>
      </c>
      <c r="AR9">
        <f t="shared" si="14"/>
        <v>-548.63957712749107</v>
      </c>
      <c r="AS9">
        <f t="shared" si="15"/>
        <v>-228.50832184412445</v>
      </c>
      <c r="AT9">
        <f t="shared" si="16"/>
        <v>43.917215835537867</v>
      </c>
      <c r="AU9">
        <f t="shared" si="17"/>
        <v>-733.2306831360778</v>
      </c>
      <c r="AW9">
        <v>6</v>
      </c>
      <c r="AX9">
        <f>IF(Z9&gt;0, (R9*SUMPRODUCT(K9:$K$98, X9:$X$98)-K9*$AZ$3)/Z9, 0)</f>
        <v>3441.2448924720325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100000</v>
      </c>
      <c r="S10">
        <f t="shared" si="1"/>
        <v>3546.4180094142198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3148.8069962978188</v>
      </c>
      <c r="AC10">
        <f t="shared" si="2"/>
        <v>3180.318966185976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-910.01915408974401</v>
      </c>
      <c r="AI10">
        <f t="shared" si="7"/>
        <v>-932.43838779078817</v>
      </c>
      <c r="AJ10">
        <f t="shared" si="8"/>
        <v>-31.511969888157182</v>
      </c>
      <c r="AK10">
        <f t="shared" si="30"/>
        <v>13.53987008408062</v>
      </c>
      <c r="AL10">
        <f t="shared" si="9"/>
        <v>-950.41048759486478</v>
      </c>
      <c r="AN10">
        <f t="shared" si="10"/>
        <v>0</v>
      </c>
      <c r="AO10">
        <f t="shared" si="11"/>
        <v>0</v>
      </c>
      <c r="AP10">
        <f t="shared" si="12"/>
        <v>-14.842822984267617</v>
      </c>
      <c r="AQ10">
        <f t="shared" si="13"/>
        <v>-602.48505352874326</v>
      </c>
      <c r="AR10">
        <f t="shared" si="14"/>
        <v>-617.32787651301089</v>
      </c>
      <c r="AS10">
        <f t="shared" si="15"/>
        <v>-20.862737646278401</v>
      </c>
      <c r="AT10">
        <f t="shared" si="16"/>
        <v>8.964173243737088</v>
      </c>
      <c r="AU10">
        <f t="shared" si="17"/>
        <v>-629.22644091555219</v>
      </c>
      <c r="AW10">
        <v>7</v>
      </c>
      <c r="AX10">
        <f>IF(Z10&gt;0, (R10*SUMPRODUCT(K10:$K$98, X10:$X$98)-K10*$AZ$3)/Z10, 0)</f>
        <v>3546.4180094142198</v>
      </c>
    </row>
    <row r="11" spans="1:52" x14ac:dyDescent="0.25">
      <c r="A11" t="s">
        <v>33</v>
      </c>
      <c r="C11" s="25">
        <f>AU81</f>
        <v>-239.14003063600171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100000</v>
      </c>
      <c r="S11">
        <f t="shared" si="1"/>
        <v>3520.429037238107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3180.318966185976</v>
      </c>
      <c r="AC11">
        <f t="shared" si="2"/>
        <v>3087.6579178326556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-1073.3011741887694</v>
      </c>
      <c r="AI11">
        <f t="shared" si="7"/>
        <v>-1095.2278902592561</v>
      </c>
      <c r="AJ11">
        <f t="shared" si="8"/>
        <v>92.661048353320439</v>
      </c>
      <c r="AK11">
        <f t="shared" si="30"/>
        <v>5.0885103458975616</v>
      </c>
      <c r="AL11">
        <f t="shared" si="9"/>
        <v>-997.4783315600381</v>
      </c>
      <c r="AN11">
        <f t="shared" si="10"/>
        <v>0</v>
      </c>
      <c r="AO11">
        <f t="shared" si="11"/>
        <v>0</v>
      </c>
      <c r="AP11">
        <f t="shared" si="12"/>
        <v>-13.804438919180507</v>
      </c>
      <c r="AQ11">
        <f t="shared" si="13"/>
        <v>-675.71999625226124</v>
      </c>
      <c r="AR11">
        <f t="shared" si="14"/>
        <v>-689.52443517144184</v>
      </c>
      <c r="AS11">
        <f t="shared" si="15"/>
        <v>58.33676954034906</v>
      </c>
      <c r="AT11">
        <f t="shared" si="16"/>
        <v>3.2035818785517836</v>
      </c>
      <c r="AU11">
        <f t="shared" si="17"/>
        <v>-627.98408375254098</v>
      </c>
      <c r="AW11">
        <v>8</v>
      </c>
      <c r="AX11">
        <f>IF(Z11&gt;0, (R11*SUMPRODUCT(K11:$K$98, X11:$X$98)-K11*$AZ$3)/Z11, 0)</f>
        <v>3520.429037238107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25</v>
      </c>
      <c r="R12">
        <f t="shared" si="0"/>
        <v>100000</v>
      </c>
      <c r="S12">
        <f t="shared" si="1"/>
        <v>3583.7854131801228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3087.6579178326556</v>
      </c>
      <c r="AC12">
        <f t="shared" si="2"/>
        <v>3066.9351415851506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-1251.7046544977684</v>
      </c>
      <c r="AI12">
        <f t="shared" si="7"/>
        <v>-1273.0991772439256</v>
      </c>
      <c r="AJ12">
        <f t="shared" si="8"/>
        <v>20.722776247504953</v>
      </c>
      <c r="AK12">
        <f t="shared" si="30"/>
        <v>64.840816274485775</v>
      </c>
      <c r="AL12">
        <f t="shared" si="9"/>
        <v>-1187.5355847219348</v>
      </c>
      <c r="AN12">
        <f t="shared" si="10"/>
        <v>0</v>
      </c>
      <c r="AO12">
        <f t="shared" si="11"/>
        <v>0</v>
      </c>
      <c r="AP12">
        <f t="shared" si="12"/>
        <v>-12.576456664191346</v>
      </c>
      <c r="AQ12">
        <f t="shared" si="13"/>
        <v>-735.79623768355623</v>
      </c>
      <c r="AR12">
        <f t="shared" si="14"/>
        <v>-748.3726943477476</v>
      </c>
      <c r="AS12">
        <f t="shared" si="15"/>
        <v>12.181580329259289</v>
      </c>
      <c r="AT12">
        <f t="shared" si="16"/>
        <v>38.115723618715997</v>
      </c>
      <c r="AU12">
        <f t="shared" si="17"/>
        <v>-698.07539039977223</v>
      </c>
      <c r="AW12">
        <v>9</v>
      </c>
      <c r="AX12">
        <f>IF(Z12&gt;0, (R12*SUMPRODUCT(K12:$K$98, X12:$X$98)-K12*$AZ$3)/Z12, 0)</f>
        <v>3583.7854131801228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100000</v>
      </c>
      <c r="S13">
        <f t="shared" si="1"/>
        <v>3985.8942682159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3066.9351415851506</v>
      </c>
      <c r="AC13">
        <f t="shared" si="2"/>
        <v>3319.5652922387617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-1439.4864758364256</v>
      </c>
      <c r="AI13">
        <f t="shared" si="7"/>
        <v>-1460.3071817361622</v>
      </c>
      <c r="AJ13">
        <f t="shared" si="8"/>
        <v>-252.63015065361105</v>
      </c>
      <c r="AK13">
        <f t="shared" si="30"/>
        <v>214.68545991096056</v>
      </c>
      <c r="AL13">
        <f t="shared" si="9"/>
        <v>-1498.2518724788126</v>
      </c>
      <c r="AN13">
        <f t="shared" si="10"/>
        <v>0</v>
      </c>
      <c r="AO13">
        <f t="shared" si="11"/>
        <v>0</v>
      </c>
      <c r="AP13">
        <f t="shared" si="12"/>
        <v>-10.927809678737166</v>
      </c>
      <c r="AQ13">
        <f t="shared" si="13"/>
        <v>-755.5187762992972</v>
      </c>
      <c r="AR13">
        <f t="shared" si="14"/>
        <v>-766.44658597803436</v>
      </c>
      <c r="AS13">
        <f t="shared" si="15"/>
        <v>-132.59368912599098</v>
      </c>
      <c r="AT13">
        <f t="shared" si="16"/>
        <v>112.67830485655222</v>
      </c>
      <c r="AU13">
        <f t="shared" si="17"/>
        <v>-786.3619702474731</v>
      </c>
      <c r="AW13">
        <v>10</v>
      </c>
      <c r="AX13">
        <f>IF(Z13&gt;0, (R13*SUMPRODUCT(K13:$K$98, X13:$X$98)-K13*$AZ$3)/Z13, 0)</f>
        <v>3985.8942682159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100000</v>
      </c>
      <c r="S14">
        <f t="shared" si="1"/>
        <v>4265.1335947085099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3319.5652922387617</v>
      </c>
      <c r="AC14">
        <f t="shared" si="2"/>
        <v>3446.5700769547939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-1641.9737518462127</v>
      </c>
      <c r="AI14">
        <f t="shared" si="7"/>
        <v>-1662.1757572489903</v>
      </c>
      <c r="AJ14">
        <f t="shared" si="8"/>
        <v>-127.00478471603219</v>
      </c>
      <c r="AK14">
        <f t="shared" si="30"/>
        <v>232.36957045671335</v>
      </c>
      <c r="AL14">
        <f t="shared" si="9"/>
        <v>-1556.8109715083092</v>
      </c>
      <c r="AN14">
        <f t="shared" si="10"/>
        <v>0</v>
      </c>
      <c r="AO14">
        <f t="shared" si="11"/>
        <v>0</v>
      </c>
      <c r="AP14">
        <f t="shared" si="12"/>
        <v>-9.4670382812270937</v>
      </c>
      <c r="AQ14">
        <f t="shared" si="13"/>
        <v>-769.45966776946148</v>
      </c>
      <c r="AR14">
        <f t="shared" si="14"/>
        <v>-778.92670605068861</v>
      </c>
      <c r="AS14">
        <f t="shared" si="15"/>
        <v>-59.516821960673489</v>
      </c>
      <c r="AT14">
        <f t="shared" si="16"/>
        <v>108.89273490658178</v>
      </c>
      <c r="AU14">
        <f t="shared" si="17"/>
        <v>-729.55079310478027</v>
      </c>
      <c r="AW14">
        <v>11</v>
      </c>
      <c r="AX14">
        <f>IF(Z14&gt;0, (R14*SUMPRODUCT(K14:$K$98, X14:$X$98)-K14*$AZ$3)/Z14, 0)</f>
        <v>4265.1335947085099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25</v>
      </c>
      <c r="R15">
        <f t="shared" si="0"/>
        <v>100000</v>
      </c>
      <c r="S15">
        <f t="shared" si="1"/>
        <v>4434.3564140137878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3446.5700769547939</v>
      </c>
      <c r="AC15">
        <f t="shared" si="2"/>
        <v>3465.0778743775882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-1858.3228406815686</v>
      </c>
      <c r="AI15">
        <f t="shared" si="7"/>
        <v>-1877.8582453201479</v>
      </c>
      <c r="AJ15">
        <f t="shared" si="8"/>
        <v>-18.507797422794283</v>
      </c>
      <c r="AK15">
        <f t="shared" si="30"/>
        <v>241.25990538683558</v>
      </c>
      <c r="AL15">
        <f t="shared" si="9"/>
        <v>-1655.1061373561067</v>
      </c>
      <c r="AN15">
        <f t="shared" si="10"/>
        <v>0</v>
      </c>
      <c r="AO15">
        <f t="shared" si="11"/>
        <v>0</v>
      </c>
      <c r="AP15">
        <f t="shared" si="12"/>
        <v>-8.1738006001933492</v>
      </c>
      <c r="AQ15">
        <f t="shared" si="13"/>
        <v>-777.54009356524455</v>
      </c>
      <c r="AR15">
        <f t="shared" si="14"/>
        <v>-785.71389416543786</v>
      </c>
      <c r="AS15">
        <f t="shared" si="15"/>
        <v>-7.743839888728969</v>
      </c>
      <c r="AT15">
        <f t="shared" si="16"/>
        <v>100.94545753913295</v>
      </c>
      <c r="AU15">
        <f t="shared" si="17"/>
        <v>-692.51227651503393</v>
      </c>
      <c r="AW15">
        <v>12</v>
      </c>
      <c r="AX15">
        <f>IF(Z15&gt;0, (R15*SUMPRODUCT(K15:$K$98, X15:$X$98)-K15*$AZ$3)/Z15, 0)</f>
        <v>4434.3564140137878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100000</v>
      </c>
      <c r="S16">
        <f t="shared" si="1"/>
        <v>4503.6731725961108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3465.0778743775882</v>
      </c>
      <c r="AC16">
        <f t="shared" si="2"/>
        <v>3391.080160448284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-2064.3265249795195</v>
      </c>
      <c r="AI16">
        <f t="shared" si="7"/>
        <v>-2083.1504939404681</v>
      </c>
      <c r="AJ16">
        <f t="shared" si="8"/>
        <v>73.997713929304155</v>
      </c>
      <c r="AK16">
        <f t="shared" si="30"/>
        <v>242.5554512064312</v>
      </c>
      <c r="AL16">
        <f t="shared" si="9"/>
        <v>-1766.5973288047328</v>
      </c>
      <c r="AN16">
        <f t="shared" si="10"/>
        <v>0</v>
      </c>
      <c r="AO16">
        <f t="shared" si="11"/>
        <v>0</v>
      </c>
      <c r="AP16">
        <f t="shared" si="12"/>
        <v>-7.032258117542546</v>
      </c>
      <c r="AQ16">
        <f t="shared" si="13"/>
        <v>-771.19108051344233</v>
      </c>
      <c r="AR16">
        <f t="shared" si="14"/>
        <v>-778.22333863098481</v>
      </c>
      <c r="AS16">
        <f t="shared" si="15"/>
        <v>27.644065156422304</v>
      </c>
      <c r="AT16">
        <f t="shared" si="16"/>
        <v>90.613862795842834</v>
      </c>
      <c r="AU16">
        <f t="shared" si="17"/>
        <v>-659.96541067871965</v>
      </c>
      <c r="AW16">
        <v>13</v>
      </c>
      <c r="AX16">
        <f>IF(Z16&gt;0, (R16*SUMPRODUCT(K16:$K$98, X16:$X$98)-K16*$AZ$3)/Z16, 0)</f>
        <v>4503.6731725961108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100000</v>
      </c>
      <c r="S17">
        <f t="shared" si="1"/>
        <v>4493.8211110760531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3391.080160448284</v>
      </c>
      <c r="AC17">
        <f t="shared" si="2"/>
        <v>3248.0519188955059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-2264.7413722668352</v>
      </c>
      <c r="AI17">
        <f t="shared" si="7"/>
        <v>-2282.8109161951079</v>
      </c>
      <c r="AJ17">
        <f t="shared" si="8"/>
        <v>143.02824155277813</v>
      </c>
      <c r="AK17">
        <f t="shared" si="30"/>
        <v>237.37561123137991</v>
      </c>
      <c r="AL17">
        <f t="shared" si="9"/>
        <v>-1902.4070634109498</v>
      </c>
      <c r="AN17">
        <f t="shared" si="10"/>
        <v>0</v>
      </c>
      <c r="AO17">
        <f t="shared" si="11"/>
        <v>0</v>
      </c>
      <c r="AP17">
        <f t="shared" si="12"/>
        <v>-6.0271607340419964</v>
      </c>
      <c r="AQ17">
        <f t="shared" si="13"/>
        <v>-755.41255085744365</v>
      </c>
      <c r="AR17">
        <f t="shared" si="14"/>
        <v>-761.43971159148566</v>
      </c>
      <c r="AS17">
        <f t="shared" si="15"/>
        <v>47.70757938152272</v>
      </c>
      <c r="AT17">
        <f t="shared" si="16"/>
        <v>79.177480566868994</v>
      </c>
      <c r="AU17">
        <f t="shared" si="17"/>
        <v>-634.55465164309396</v>
      </c>
      <c r="AW17">
        <v>14</v>
      </c>
      <c r="AX17">
        <f>IF(Z17&gt;0, (R17*SUMPRODUCT(K17:$K$98, X17:$X$98)-K17*$AZ$3)/Z17, 0)</f>
        <v>4493.8211110760531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100000</v>
      </c>
      <c r="S18">
        <f t="shared" si="1"/>
        <v>4419.6046794828335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3248.0519188955059</v>
      </c>
      <c r="AC18">
        <f t="shared" si="2"/>
        <v>3053.4990456815112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-2465.5258087745242</v>
      </c>
      <c r="AI18">
        <f t="shared" si="7"/>
        <v>-2482.7982758113203</v>
      </c>
      <c r="AJ18">
        <f t="shared" si="8"/>
        <v>194.55287321399464</v>
      </c>
      <c r="AK18">
        <f t="shared" si="30"/>
        <v>227.36363432268544</v>
      </c>
      <c r="AL18">
        <f t="shared" si="9"/>
        <v>-2060.8817682746403</v>
      </c>
      <c r="AN18">
        <f t="shared" si="10"/>
        <v>0</v>
      </c>
      <c r="AO18">
        <f t="shared" si="11"/>
        <v>0</v>
      </c>
      <c r="AP18">
        <f t="shared" si="12"/>
        <v>-5.1440115160791908</v>
      </c>
      <c r="AQ18">
        <f t="shared" si="13"/>
        <v>-734.27224533172557</v>
      </c>
      <c r="AR18">
        <f t="shared" si="14"/>
        <v>-739.41625684780468</v>
      </c>
      <c r="AS18">
        <f t="shared" si="15"/>
        <v>57.940896234861782</v>
      </c>
      <c r="AT18">
        <f t="shared" si="16"/>
        <v>67.712455366216432</v>
      </c>
      <c r="AU18">
        <f t="shared" si="17"/>
        <v>-613.76290524672652</v>
      </c>
      <c r="AW18">
        <v>15</v>
      </c>
      <c r="AX18">
        <f>IF(Z18&gt;0, (R18*SUMPRODUCT(K18:$K$98, X18:$X$98)-K18*$AZ$3)/Z18, 0)</f>
        <v>4419.6046794828335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100000</v>
      </c>
      <c r="S19">
        <f t="shared" si="1"/>
        <v>4291.6518062598743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3053.4990456815112</v>
      </c>
      <c r="AC19">
        <f t="shared" si="2"/>
        <v>2819.9943696742939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-2690.1352690292492</v>
      </c>
      <c r="AI19">
        <f t="shared" si="7"/>
        <v>-2706.5624775784204</v>
      </c>
      <c r="AJ19">
        <f t="shared" si="8"/>
        <v>233.50467600721731</v>
      </c>
      <c r="AK19">
        <f t="shared" si="30"/>
        <v>213.74493319770582</v>
      </c>
      <c r="AL19">
        <f t="shared" si="9"/>
        <v>-2259.3128683734972</v>
      </c>
      <c r="AN19">
        <f t="shared" si="10"/>
        <v>0</v>
      </c>
      <c r="AO19">
        <f t="shared" si="11"/>
        <v>0</v>
      </c>
      <c r="AP19">
        <f t="shared" si="12"/>
        <v>-4.3681073971425395</v>
      </c>
      <c r="AQ19">
        <f t="shared" si="13"/>
        <v>-715.32541470983563</v>
      </c>
      <c r="AR19">
        <f t="shared" si="14"/>
        <v>-719.69352210697821</v>
      </c>
      <c r="AS19">
        <f t="shared" si="15"/>
        <v>62.09049452811454</v>
      </c>
      <c r="AT19">
        <f t="shared" si="16"/>
        <v>56.836243419442944</v>
      </c>
      <c r="AU19">
        <f t="shared" si="17"/>
        <v>-600.76678415942069</v>
      </c>
      <c r="AW19">
        <v>16</v>
      </c>
      <c r="AX19">
        <f>IF(Z19&gt;0, (R19*SUMPRODUCT(K19:$K$98, X19:$X$98)-K19*$AZ$3)/Z19, 0)</f>
        <v>4291.6518062598743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100000</v>
      </c>
      <c r="S20">
        <f t="shared" si="1"/>
        <v>4105.5009748771963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2819.9943696742939</v>
      </c>
      <c r="AC20">
        <f t="shared" si="2"/>
        <v>2551.7828561470565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-2896.5333298099845</v>
      </c>
      <c r="AI20">
        <f t="shared" si="7"/>
        <v>-2912.0721329412113</v>
      </c>
      <c r="AJ20">
        <f t="shared" si="8"/>
        <v>268.21151352723746</v>
      </c>
      <c r="AK20">
        <f t="shared" si="30"/>
        <v>197.3996058772006</v>
      </c>
      <c r="AL20">
        <f t="shared" si="9"/>
        <v>-2446.4610135367734</v>
      </c>
      <c r="AN20">
        <f t="shared" si="10"/>
        <v>0</v>
      </c>
      <c r="AO20">
        <f t="shared" si="11"/>
        <v>0</v>
      </c>
      <c r="AP20">
        <f t="shared" si="12"/>
        <v>-3.689173486229798</v>
      </c>
      <c r="AQ20">
        <f t="shared" si="13"/>
        <v>-687.68578069193029</v>
      </c>
      <c r="AR20">
        <f t="shared" si="14"/>
        <v>-691.37495417816012</v>
      </c>
      <c r="AS20">
        <f t="shared" si="15"/>
        <v>63.677929120409019</v>
      </c>
      <c r="AT20">
        <f t="shared" si="16"/>
        <v>46.865990002209749</v>
      </c>
      <c r="AU20">
        <f t="shared" si="17"/>
        <v>-580.83103505554141</v>
      </c>
      <c r="AW20">
        <v>17</v>
      </c>
      <c r="AX20">
        <f>IF(Z20&gt;0, (R20*SUMPRODUCT(K20:$K$98, X20:$X$98)-K20*$AZ$3)/Z20, 0)</f>
        <v>4105.5009748771963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100000</v>
      </c>
      <c r="S21">
        <f t="shared" si="1"/>
        <v>3870.5367447003709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2551.7828561470565</v>
      </c>
      <c r="AC21">
        <f t="shared" si="2"/>
        <v>2263.3059157967291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-3058.413551899821</v>
      </c>
      <c r="AI21">
        <f t="shared" si="7"/>
        <v>-3073.0323636117605</v>
      </c>
      <c r="AJ21">
        <f t="shared" si="8"/>
        <v>288.47694035032737</v>
      </c>
      <c r="AK21">
        <f t="shared" si="30"/>
        <v>178.62479993029396</v>
      </c>
      <c r="AL21">
        <f t="shared" si="9"/>
        <v>-2605.930623331139</v>
      </c>
      <c r="AN21">
        <f t="shared" si="10"/>
        <v>0</v>
      </c>
      <c r="AO21">
        <f t="shared" si="11"/>
        <v>0</v>
      </c>
      <c r="AP21">
        <f t="shared" si="12"/>
        <v>-3.0988857443120112</v>
      </c>
      <c r="AQ21">
        <f t="shared" si="13"/>
        <v>-648.32042049302504</v>
      </c>
      <c r="AR21">
        <f t="shared" si="14"/>
        <v>-651.41930623733708</v>
      </c>
      <c r="AS21">
        <f t="shared" si="15"/>
        <v>61.151145225043003</v>
      </c>
      <c r="AT21">
        <f t="shared" si="16"/>
        <v>37.86476336051885</v>
      </c>
      <c r="AU21">
        <f t="shared" si="17"/>
        <v>-552.40339765177521</v>
      </c>
      <c r="AW21">
        <v>18</v>
      </c>
      <c r="AX21">
        <f>IF(Z21&gt;0, (R21*SUMPRODUCT(K21:$K$98, X21:$X$98)-K21*$AZ$3)/Z21, 0)</f>
        <v>3870.5367447003709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100000</v>
      </c>
      <c r="S22">
        <f t="shared" si="1"/>
        <v>3605.1485474627711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2263.3059157967291</v>
      </c>
      <c r="AC22">
        <f t="shared" si="2"/>
        <v>1971.4219598944228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-3206.9790139604715</v>
      </c>
      <c r="AI22">
        <f t="shared" si="7"/>
        <v>-3220.6498928018018</v>
      </c>
      <c r="AJ22">
        <f t="shared" si="8"/>
        <v>291.8839559023063</v>
      </c>
      <c r="AK22">
        <f t="shared" si="30"/>
        <v>158.43141410577104</v>
      </c>
      <c r="AL22">
        <f t="shared" si="9"/>
        <v>-2770.3345227937243</v>
      </c>
      <c r="AN22">
        <f t="shared" si="10"/>
        <v>0</v>
      </c>
      <c r="AO22">
        <f t="shared" si="11"/>
        <v>0</v>
      </c>
      <c r="AP22">
        <f t="shared" si="12"/>
        <v>-2.5874496253524284</v>
      </c>
      <c r="AQ22">
        <f t="shared" si="13"/>
        <v>-606.97609455061274</v>
      </c>
      <c r="AR22">
        <f t="shared" si="14"/>
        <v>-609.56354417596526</v>
      </c>
      <c r="AS22">
        <f t="shared" si="15"/>
        <v>55.244073267811189</v>
      </c>
      <c r="AT22">
        <f t="shared" si="16"/>
        <v>29.985877852469496</v>
      </c>
      <c r="AU22">
        <f t="shared" si="17"/>
        <v>-524.33359305568456</v>
      </c>
      <c r="AW22">
        <v>19</v>
      </c>
      <c r="AX22">
        <f>IF(Z22&gt;0, (R22*SUMPRODUCT(K22:$K$98, X22:$X$98)-K22*$AZ$3)/Z22, 0)</f>
        <v>3605.1485474627711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100000</v>
      </c>
      <c r="S23">
        <f t="shared" si="1"/>
        <v>3311.7518847282613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1971.4219598944228</v>
      </c>
      <c r="AC23">
        <f t="shared" si="2"/>
        <v>1682.6927087283784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-3326.9345755911318</v>
      </c>
      <c r="AI23">
        <f t="shared" si="7"/>
        <v>-3339.6370120001507</v>
      </c>
      <c r="AJ23">
        <f t="shared" si="8"/>
        <v>288.72925116604438</v>
      </c>
      <c r="AK23">
        <f t="shared" si="30"/>
        <v>137.99953719260961</v>
      </c>
      <c r="AL23">
        <f t="shared" si="9"/>
        <v>-2912.9082236414965</v>
      </c>
      <c r="AN23">
        <f t="shared" si="10"/>
        <v>0</v>
      </c>
      <c r="AO23">
        <f t="shared" si="11"/>
        <v>0</v>
      </c>
      <c r="AP23">
        <f t="shared" si="12"/>
        <v>-2.1465671345382056</v>
      </c>
      <c r="AQ23">
        <f t="shared" si="13"/>
        <v>-562.2140657718345</v>
      </c>
      <c r="AR23">
        <f t="shared" si="14"/>
        <v>-564.36063290637276</v>
      </c>
      <c r="AS23">
        <f t="shared" si="15"/>
        <v>48.791956233908365</v>
      </c>
      <c r="AT23">
        <f t="shared" si="16"/>
        <v>23.320350646180994</v>
      </c>
      <c r="AU23">
        <f t="shared" si="17"/>
        <v>-492.24832602628334</v>
      </c>
      <c r="AW23">
        <v>20</v>
      </c>
      <c r="AX23">
        <f>IF(Z23&gt;0, (R23*SUMPRODUCT(K23:$K$98, X23:$X$98)-K23*$AZ$3)/Z23, 0)</f>
        <v>3311.7518847282613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100000</v>
      </c>
      <c r="S24">
        <f t="shared" si="1"/>
        <v>2996.7825164845171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1682.6927087283784</v>
      </c>
      <c r="AC24">
        <f t="shared" si="2"/>
        <v>1404.6276102641959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-3430.4587444555832</v>
      </c>
      <c r="AI24">
        <f t="shared" si="7"/>
        <v>-3442.1765418143982</v>
      </c>
      <c r="AJ24">
        <f t="shared" si="8"/>
        <v>278.06509846418248</v>
      </c>
      <c r="AK24">
        <f t="shared" si="30"/>
        <v>117.7884896109865</v>
      </c>
      <c r="AL24">
        <f t="shared" si="9"/>
        <v>-3046.3229537392294</v>
      </c>
      <c r="AN24">
        <f t="shared" si="10"/>
        <v>0</v>
      </c>
      <c r="AO24">
        <f t="shared" si="11"/>
        <v>0</v>
      </c>
      <c r="AP24">
        <f t="shared" si="12"/>
        <v>-1.7680128082801367</v>
      </c>
      <c r="AQ24">
        <f t="shared" si="13"/>
        <v>-517.59684971096647</v>
      </c>
      <c r="AR24">
        <f t="shared" si="14"/>
        <v>-519.36486251924657</v>
      </c>
      <c r="AS24">
        <f t="shared" si="15"/>
        <v>41.955210571253104</v>
      </c>
      <c r="AT24">
        <f t="shared" si="16"/>
        <v>17.772244383756618</v>
      </c>
      <c r="AU24">
        <f t="shared" si="17"/>
        <v>-459.63740756423692</v>
      </c>
      <c r="AW24">
        <v>21</v>
      </c>
      <c r="AX24">
        <f>IF(Z24&gt;0, (R24*SUMPRODUCT(K24:$K$98, X24:$X$98)-K24*$AZ$3)/Z24, 0)</f>
        <v>2996.7825164845171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100000</v>
      </c>
      <c r="S25">
        <f t="shared" si="1"/>
        <v>2660.4817190951417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1404.6276102641959</v>
      </c>
      <c r="AC25">
        <f t="shared" si="2"/>
        <v>1140.7351956493471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-3525.4606660334939</v>
      </c>
      <c r="AI25">
        <f t="shared" si="7"/>
        <v>-3536.1799202522125</v>
      </c>
      <c r="AJ25">
        <f t="shared" si="8"/>
        <v>263.8924146148488</v>
      </c>
      <c r="AK25">
        <f t="shared" si="30"/>
        <v>98.323932718493722</v>
      </c>
      <c r="AL25">
        <f t="shared" si="9"/>
        <v>-3173.9635729188699</v>
      </c>
      <c r="AN25">
        <f t="shared" si="10"/>
        <v>0</v>
      </c>
      <c r="AO25">
        <f t="shared" si="11"/>
        <v>0</v>
      </c>
      <c r="AP25">
        <f t="shared" si="12"/>
        <v>-1.4440624387093566</v>
      </c>
      <c r="AQ25">
        <f t="shared" si="13"/>
        <v>-474.93838872448526</v>
      </c>
      <c r="AR25">
        <f t="shared" si="14"/>
        <v>-476.38245116319462</v>
      </c>
      <c r="AS25">
        <f t="shared" si="15"/>
        <v>35.550712393793972</v>
      </c>
      <c r="AT25">
        <f t="shared" si="16"/>
        <v>13.245874681936517</v>
      </c>
      <c r="AU25">
        <f t="shared" si="17"/>
        <v>-427.58586408746413</v>
      </c>
      <c r="AW25">
        <v>22</v>
      </c>
      <c r="AX25">
        <f>IF(Z25&gt;0, (R25*SUMPRODUCT(K25:$K$98, X25:$X$98)-K25*$AZ$3)/Z25, 0)</f>
        <v>2660.4817190951417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100000</v>
      </c>
      <c r="S26">
        <f t="shared" si="1"/>
        <v>2295.6355029433539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1140.7351956493471</v>
      </c>
      <c r="AC26">
        <f t="shared" si="2"/>
        <v>892.31862397496525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-3578.0243720095182</v>
      </c>
      <c r="AI26">
        <f t="shared" si="7"/>
        <v>-3587.741927593047</v>
      </c>
      <c r="AJ26">
        <f t="shared" si="8"/>
        <v>248.41657167438188</v>
      </c>
      <c r="AK26">
        <f t="shared" si="30"/>
        <v>79.851463695454314</v>
      </c>
      <c r="AL26">
        <f t="shared" si="9"/>
        <v>-3259.4738922232109</v>
      </c>
      <c r="AN26">
        <f t="shared" si="10"/>
        <v>0</v>
      </c>
      <c r="AO26">
        <f t="shared" si="11"/>
        <v>0</v>
      </c>
      <c r="AP26">
        <f t="shared" si="12"/>
        <v>-1.1688543884207612</v>
      </c>
      <c r="AQ26">
        <f t="shared" si="13"/>
        <v>-430.37464032503715</v>
      </c>
      <c r="AR26">
        <f t="shared" si="14"/>
        <v>-431.5434947134579</v>
      </c>
      <c r="AS26">
        <f t="shared" si="15"/>
        <v>29.880230420313222</v>
      </c>
      <c r="AT26">
        <f t="shared" si="16"/>
        <v>9.6047542985454815</v>
      </c>
      <c r="AU26">
        <f t="shared" si="17"/>
        <v>-392.05850999459926</v>
      </c>
      <c r="AW26">
        <v>23</v>
      </c>
      <c r="AX26">
        <f>IF(Z26&gt;0, (R26*SUMPRODUCT(K26:$K$98, X26:$X$98)-K26*$AZ$3)/Z26, 0)</f>
        <v>2295.6355029433539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100000</v>
      </c>
      <c r="S27">
        <f t="shared" si="1"/>
        <v>1903.2521231357207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892.31862397496525</v>
      </c>
      <c r="AC27">
        <f t="shared" si="2"/>
        <v>664.1956060160926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-3583.5894613238274</v>
      </c>
      <c r="AI27">
        <f t="shared" si="7"/>
        <v>-3592.3139439861898</v>
      </c>
      <c r="AJ27">
        <f t="shared" si="8"/>
        <v>228.12301795887265</v>
      </c>
      <c r="AK27">
        <f t="shared" si="30"/>
        <v>62.462303678247572</v>
      </c>
      <c r="AL27">
        <f t="shared" si="9"/>
        <v>-3301.7286223490692</v>
      </c>
      <c r="AN27">
        <f t="shared" si="10"/>
        <v>0</v>
      </c>
      <c r="AO27">
        <f t="shared" si="11"/>
        <v>0</v>
      </c>
      <c r="AP27">
        <f t="shared" si="12"/>
        <v>-0.93696860569841423</v>
      </c>
      <c r="AQ27">
        <f t="shared" si="13"/>
        <v>-384.86073626546283</v>
      </c>
      <c r="AR27">
        <f t="shared" si="14"/>
        <v>-385.79770487116122</v>
      </c>
      <c r="AS27">
        <f t="shared" si="15"/>
        <v>24.499344469641962</v>
      </c>
      <c r="AT27">
        <f t="shared" si="16"/>
        <v>6.7081590795746013</v>
      </c>
      <c r="AU27">
        <f t="shared" si="17"/>
        <v>-354.59020132194462</v>
      </c>
      <c r="AW27">
        <v>24</v>
      </c>
      <c r="AX27">
        <f>IF(Z27&gt;0, (R27*SUMPRODUCT(K27:$K$98, X27:$X$98)-K27*$AZ$3)/Z27, 0)</f>
        <v>1903.2521231357207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100000</v>
      </c>
      <c r="S28">
        <f t="shared" si="1"/>
        <v>1484.1854805791211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664.1956060160926</v>
      </c>
      <c r="AC28">
        <f t="shared" si="2"/>
        <v>459.91667543470589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-3561.1346951841088</v>
      </c>
      <c r="AI28">
        <f t="shared" si="7"/>
        <v>-3568.8816493460517</v>
      </c>
      <c r="AJ28">
        <f t="shared" si="8"/>
        <v>204.2789305813867</v>
      </c>
      <c r="AK28">
        <f t="shared" si="30"/>
        <v>46.493692421126489</v>
      </c>
      <c r="AL28">
        <f t="shared" si="9"/>
        <v>-3318.1090263435385</v>
      </c>
      <c r="AN28">
        <f t="shared" si="10"/>
        <v>0</v>
      </c>
      <c r="AO28">
        <f t="shared" si="11"/>
        <v>0</v>
      </c>
      <c r="AP28">
        <f t="shared" si="12"/>
        <v>-0.74284519622568845</v>
      </c>
      <c r="AQ28">
        <f t="shared" si="13"/>
        <v>-341.47249953092518</v>
      </c>
      <c r="AR28">
        <f t="shared" si="14"/>
        <v>-342.21534472715086</v>
      </c>
      <c r="AS28">
        <f t="shared" si="15"/>
        <v>19.588036678720499</v>
      </c>
      <c r="AT28">
        <f t="shared" si="16"/>
        <v>4.4582187202675572</v>
      </c>
      <c r="AU28">
        <f t="shared" si="17"/>
        <v>-318.16908932816284</v>
      </c>
      <c r="AW28">
        <v>25</v>
      </c>
      <c r="AX28">
        <f>IF(Z28&gt;0, (R28*SUMPRODUCT(K28:$K$98, X28:$X$98)-K28*$AZ$3)/Z28, 0)</f>
        <v>1484.1854805791211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100000</v>
      </c>
      <c r="S29">
        <f t="shared" si="1"/>
        <v>1029.3021337187874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459.91667543470589</v>
      </c>
      <c r="AC29">
        <f t="shared" si="2"/>
        <v>279.67793097884851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-3506.3314461083869</v>
      </c>
      <c r="AI29">
        <f t="shared" si="7"/>
        <v>-3513.1243478671831</v>
      </c>
      <c r="AJ29">
        <f t="shared" si="8"/>
        <v>180.23874445585739</v>
      </c>
      <c r="AK29">
        <f t="shared" si="30"/>
        <v>32.194167280429419</v>
      </c>
      <c r="AL29">
        <f t="shared" si="9"/>
        <v>-3300.6914361308964</v>
      </c>
      <c r="AN29">
        <f t="shared" si="10"/>
        <v>0</v>
      </c>
      <c r="AO29">
        <f t="shared" si="11"/>
        <v>0</v>
      </c>
      <c r="AP29">
        <f t="shared" si="12"/>
        <v>-0.58157354657338833</v>
      </c>
      <c r="AQ29">
        <f t="shared" si="13"/>
        <v>-300.1941860758447</v>
      </c>
      <c r="AR29">
        <f t="shared" si="14"/>
        <v>-300.77575962241809</v>
      </c>
      <c r="AS29">
        <f t="shared" si="15"/>
        <v>15.43112053805131</v>
      </c>
      <c r="AT29">
        <f t="shared" si="16"/>
        <v>2.7563001363902875</v>
      </c>
      <c r="AU29">
        <f t="shared" si="17"/>
        <v>-282.58833894797652</v>
      </c>
      <c r="AW29">
        <v>26</v>
      </c>
      <c r="AX29">
        <f>IF(Z29&gt;0, (R29*SUMPRODUCT(K29:$K$98, X29:$X$98)-K29*$AZ$3)/Z29, 0)</f>
        <v>1029.3021337187874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100000</v>
      </c>
      <c r="S30">
        <f t="shared" si="1"/>
        <v>525.73531280568352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279.67793097884851</v>
      </c>
      <c r="AC30">
        <f t="shared" si="2"/>
        <v>123.44245479145751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-3419.9283705989051</v>
      </c>
      <c r="AI30">
        <f t="shared" si="7"/>
        <v>-3425.7983612474636</v>
      </c>
      <c r="AJ30">
        <f t="shared" si="8"/>
        <v>156.23547618739099</v>
      </c>
      <c r="AK30">
        <f t="shared" si="30"/>
        <v>19.577455168519396</v>
      </c>
      <c r="AL30">
        <f t="shared" si="9"/>
        <v>-3249.9854298915529</v>
      </c>
      <c r="AN30">
        <f t="shared" si="10"/>
        <v>0</v>
      </c>
      <c r="AO30">
        <f t="shared" si="11"/>
        <v>0</v>
      </c>
      <c r="AP30">
        <f t="shared" si="12"/>
        <v>-0.44871304649190347</v>
      </c>
      <c r="AQ30">
        <f t="shared" si="13"/>
        <v>-261.42571084543766</v>
      </c>
      <c r="AR30">
        <f t="shared" si="14"/>
        <v>-261.87442389192955</v>
      </c>
      <c r="AS30">
        <f t="shared" si="15"/>
        <v>11.942931545788912</v>
      </c>
      <c r="AT30">
        <f t="shared" si="16"/>
        <v>1.4965372310059779</v>
      </c>
      <c r="AU30">
        <f t="shared" si="17"/>
        <v>-248.43495511513467</v>
      </c>
      <c r="AW30">
        <v>27</v>
      </c>
      <c r="AX30">
        <f>IF(Z30&gt;0, (R30*SUMPRODUCT(K30:$K$98, X30:$X$98)-K30*$AZ$3)/Z30, 0)</f>
        <v>525.73531280568352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25</v>
      </c>
      <c r="R31">
        <f t="shared" si="0"/>
        <v>100000</v>
      </c>
      <c r="S31">
        <f t="shared" si="1"/>
        <v>-47.372694802528109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123.44245479145751</v>
      </c>
      <c r="AC31">
        <f t="shared" si="2"/>
        <v>-9.4486936535752193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-3299.7203605584218</v>
      </c>
      <c r="AI31">
        <f t="shared" si="7"/>
        <v>-3304.7067212103552</v>
      </c>
      <c r="AJ31">
        <f t="shared" si="8"/>
        <v>132.89114844503274</v>
      </c>
      <c r="AK31">
        <f t="shared" si="30"/>
        <v>8.6409718354020271</v>
      </c>
      <c r="AL31">
        <f t="shared" si="9"/>
        <v>-3163.1746009299204</v>
      </c>
      <c r="AN31">
        <f t="shared" si="10"/>
        <v>0</v>
      </c>
      <c r="AO31">
        <f t="shared" si="11"/>
        <v>0</v>
      </c>
      <c r="AP31">
        <f t="shared" si="12"/>
        <v>-0.34032742812950839</v>
      </c>
      <c r="AQ31">
        <f t="shared" si="13"/>
        <v>-225.21141614976787</v>
      </c>
      <c r="AR31">
        <f t="shared" si="14"/>
        <v>-225.55174357789735</v>
      </c>
      <c r="AS31">
        <f t="shared" si="15"/>
        <v>9.0700424474787731</v>
      </c>
      <c r="AT31">
        <f t="shared" si="16"/>
        <v>0.58976073464353029</v>
      </c>
      <c r="AU31">
        <f t="shared" si="17"/>
        <v>-215.89194039577507</v>
      </c>
      <c r="AW31">
        <v>28</v>
      </c>
      <c r="AX31">
        <f>IF(Z31&gt;0, (R31*SUMPRODUCT(K31:$K$98, X31:$X$98)-K31*$AZ$3)/Z31, 0)</f>
        <v>-47.372694802528109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100000</v>
      </c>
      <c r="S32">
        <f t="shared" si="1"/>
        <v>-722.02427692814513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-9.4486936535752193</v>
      </c>
      <c r="AC32">
        <f t="shared" si="2"/>
        <v>-119.89710766012445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-3140.2989421996022</v>
      </c>
      <c r="AI32">
        <f t="shared" si="7"/>
        <v>-3144.4503645094665</v>
      </c>
      <c r="AJ32">
        <f t="shared" si="8"/>
        <v>110.44841400654923</v>
      </c>
      <c r="AK32">
        <f t="shared" si="30"/>
        <v>-0.66140855575026536</v>
      </c>
      <c r="AL32">
        <f t="shared" si="9"/>
        <v>-3034.6633590586675</v>
      </c>
      <c r="AN32">
        <f t="shared" si="10"/>
        <v>0</v>
      </c>
      <c r="AO32">
        <f t="shared" si="11"/>
        <v>0</v>
      </c>
      <c r="AP32">
        <f t="shared" si="12"/>
        <v>-0.2529834769744283</v>
      </c>
      <c r="AQ32">
        <f t="shared" si="13"/>
        <v>-191.36664156019125</v>
      </c>
      <c r="AR32">
        <f t="shared" si="14"/>
        <v>-191.61962503716569</v>
      </c>
      <c r="AS32">
        <f t="shared" si="15"/>
        <v>6.7306146462853116</v>
      </c>
      <c r="AT32">
        <f t="shared" si="16"/>
        <v>-4.0305568464271302E-2</v>
      </c>
      <c r="AU32">
        <f t="shared" si="17"/>
        <v>-184.92931595934465</v>
      </c>
      <c r="AW32">
        <v>29</v>
      </c>
      <c r="AX32">
        <f>IF(Z32&gt;0, (R32*SUMPRODUCT(K32:$K$98, X32:$X$98)-K32*$AZ$3)/Z32, 0)</f>
        <v>-722.02427692814513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25</v>
      </c>
      <c r="R33">
        <f t="shared" si="0"/>
        <v>100000</v>
      </c>
      <c r="S33">
        <f t="shared" si="1"/>
        <v>-1547.7182786283938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-119.89710766012445</v>
      </c>
      <c r="AC33">
        <f t="shared" si="2"/>
        <v>-208.79678302101343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-2949.0129039651329</v>
      </c>
      <c r="AI33">
        <f t="shared" si="7"/>
        <v>-2952.3855588259071</v>
      </c>
      <c r="AJ33">
        <f t="shared" si="8"/>
        <v>88.899675360888978</v>
      </c>
      <c r="AK33">
        <f t="shared" si="30"/>
        <v>-8.3927975362087128</v>
      </c>
      <c r="AL33">
        <f t="shared" si="9"/>
        <v>-2871.8786810012266</v>
      </c>
      <c r="AN33">
        <f t="shared" si="10"/>
        <v>0</v>
      </c>
      <c r="AO33">
        <f t="shared" si="11"/>
        <v>0</v>
      </c>
      <c r="AP33">
        <f t="shared" si="12"/>
        <v>-0.18350551450205776</v>
      </c>
      <c r="AQ33">
        <f t="shared" si="13"/>
        <v>-160.45523557992632</v>
      </c>
      <c r="AR33">
        <f t="shared" si="14"/>
        <v>-160.63874109442835</v>
      </c>
      <c r="AS33">
        <f t="shared" si="15"/>
        <v>4.8370145596280727</v>
      </c>
      <c r="AT33">
        <f t="shared" si="16"/>
        <v>-0.45665053009307427</v>
      </c>
      <c r="AU33">
        <f t="shared" si="17"/>
        <v>-156.25837706489335</v>
      </c>
      <c r="AW33">
        <v>30</v>
      </c>
      <c r="AX33">
        <f>IF(Z33&gt;0, (R33*SUMPRODUCT(K33:$K$98, X33:$X$98)-K33*$AZ$3)/Z33, 0)</f>
        <v>-1547.7182786283938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100000</v>
      </c>
      <c r="S34">
        <f t="shared" si="1"/>
        <v>-2608.9784387315535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-208.79678302101343</v>
      </c>
      <c r="AC34">
        <f t="shared" si="2"/>
        <v>-277.7636559229914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-2709.2605298759377</v>
      </c>
      <c r="AI34">
        <f t="shared" si="7"/>
        <v>-2711.9221430556354</v>
      </c>
      <c r="AJ34">
        <f t="shared" si="8"/>
        <v>68.966872901977979</v>
      </c>
      <c r="AK34">
        <f t="shared" si="30"/>
        <v>-14.615774811470942</v>
      </c>
      <c r="AL34">
        <f t="shared" si="9"/>
        <v>-2657.5710449651283</v>
      </c>
      <c r="AN34">
        <f t="shared" si="10"/>
        <v>0</v>
      </c>
      <c r="AO34">
        <f t="shared" si="11"/>
        <v>0</v>
      </c>
      <c r="AP34">
        <f t="shared" si="12"/>
        <v>-0.12930167037441881</v>
      </c>
      <c r="AQ34">
        <f t="shared" si="13"/>
        <v>-131.61638763460053</v>
      </c>
      <c r="AR34">
        <f t="shared" si="14"/>
        <v>-131.74568930497495</v>
      </c>
      <c r="AS34">
        <f t="shared" si="15"/>
        <v>3.3504236959553761</v>
      </c>
      <c r="AT34">
        <f t="shared" si="16"/>
        <v>-0.71003709755985656</v>
      </c>
      <c r="AU34">
        <f t="shared" si="17"/>
        <v>-129.10530270657944</v>
      </c>
      <c r="AW34">
        <v>31</v>
      </c>
      <c r="AX34">
        <f>IF(Z34&gt;0, (R34*SUMPRODUCT(K34:$K$98, X34:$X$98)-K34*$AZ$3)/Z34, 0)</f>
        <v>-2608.9784387315535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-4036.715014290166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-277.7636559229914</v>
      </c>
      <c r="AC35">
        <f t="shared" ref="AC35:AC66" si="33">S35*Z35</f>
        <v>-327.69400545228075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-2422.149694402985</v>
      </c>
      <c r="AI35">
        <f t="shared" ref="AI35:AI66" si="38">SUM(AE35:AH35)</f>
        <v>-2424.1791540272848</v>
      </c>
      <c r="AJ35">
        <f t="shared" ref="AJ35:AJ66" si="39">AB35-AC35</f>
        <v>49.930349529289344</v>
      </c>
      <c r="AK35">
        <f t="shared" si="30"/>
        <v>-19.443455914609402</v>
      </c>
      <c r="AL35">
        <f t="shared" ref="AL35:AL66" si="40">SUM(AI35:AK35)</f>
        <v>-2393.6922604126048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-8.8028153035246318E-2</v>
      </c>
      <c r="AQ35">
        <f t="shared" ref="AQ35:AQ66" si="44">AH35*$K35</f>
        <v>-105.06115096856688</v>
      </c>
      <c r="AR35">
        <f t="shared" ref="AR35:AR66" si="45">AI35*$K35</f>
        <v>-105.14917912160212</v>
      </c>
      <c r="AS35">
        <f t="shared" ref="AS35:AS66" si="46">AJ35*$K35</f>
        <v>2.1657373208318398</v>
      </c>
      <c r="AT35">
        <f t="shared" ref="AT35:AT66" si="47">AK35*$K35</f>
        <v>-0.84336317524708293</v>
      </c>
      <c r="AU35">
        <f t="shared" ref="AU35:AU66" si="48">AL35*$K35</f>
        <v>-103.82680497601737</v>
      </c>
      <c r="AW35">
        <v>32</v>
      </c>
      <c r="AX35">
        <f>IF(Z35&gt;0, (R35*SUMPRODUCT(K35:$K$98, X35:$X$98)-K35*$AZ$3)/Z35, 0)</f>
        <v>-4036.715014290166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100000</v>
      </c>
      <c r="S36">
        <f t="shared" si="32"/>
        <v>-6058.0182587647951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-327.69400545228075</v>
      </c>
      <c r="AC36">
        <f t="shared" si="33"/>
        <v>-359.82119382681975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-2097.0742863474788</v>
      </c>
      <c r="AI36">
        <f t="shared" si="38"/>
        <v>-2098.5591828039487</v>
      </c>
      <c r="AJ36">
        <f t="shared" si="39"/>
        <v>32.127188374539003</v>
      </c>
      <c r="AK36">
        <f t="shared" si="30"/>
        <v>-22.938580381659655</v>
      </c>
      <c r="AL36">
        <f t="shared" si="40"/>
        <v>-2089.3705748110692</v>
      </c>
      <c r="AN36">
        <f t="shared" si="41"/>
        <v>0</v>
      </c>
      <c r="AO36">
        <f t="shared" si="42"/>
        <v>0</v>
      </c>
      <c r="AP36">
        <f t="shared" si="43"/>
        <v>-5.750681598869764E-2</v>
      </c>
      <c r="AQ36">
        <f t="shared" si="44"/>
        <v>-81.21513427697316</v>
      </c>
      <c r="AR36">
        <f t="shared" si="45"/>
        <v>-81.272641092961862</v>
      </c>
      <c r="AS36">
        <f t="shared" si="46"/>
        <v>1.244216256317902</v>
      </c>
      <c r="AT36">
        <f t="shared" si="47"/>
        <v>-0.88836141759402809</v>
      </c>
      <c r="AU36">
        <f t="shared" si="48"/>
        <v>-80.916786254237977</v>
      </c>
      <c r="AW36">
        <v>33</v>
      </c>
      <c r="AX36">
        <f>IF(Z36&gt;0, (R36*SUMPRODUCT(K36:$K$98, X36:$X$98)-K36*$AZ$3)/Z36, 0)</f>
        <v>-6058.0182587647951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100000</v>
      </c>
      <c r="S37">
        <f t="shared" si="32"/>
        <v>-9077.6290440068988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-359.82119382681975</v>
      </c>
      <c r="AC37">
        <f t="shared" si="33"/>
        <v>-375.91671864483965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-1739.0566736470801</v>
      </c>
      <c r="AI37">
        <f t="shared" si="38"/>
        <v>-1740.0919569705736</v>
      </c>
      <c r="AJ37">
        <f t="shared" si="39"/>
        <v>16.095524818019896</v>
      </c>
      <c r="AK37">
        <f t="shared" si="30"/>
        <v>-25.187483567877386</v>
      </c>
      <c r="AL37">
        <f t="shared" si="40"/>
        <v>-1749.1839157204311</v>
      </c>
      <c r="AN37">
        <f t="shared" si="41"/>
        <v>0</v>
      </c>
      <c r="AO37">
        <f t="shared" si="42"/>
        <v>0</v>
      </c>
      <c r="AP37">
        <f t="shared" si="43"/>
        <v>-3.5798460247189558E-2</v>
      </c>
      <c r="AQ37">
        <f t="shared" si="44"/>
        <v>-60.133829828422698</v>
      </c>
      <c r="AR37">
        <f t="shared" si="45"/>
        <v>-60.169628288669884</v>
      </c>
      <c r="AS37">
        <f t="shared" si="46"/>
        <v>0.55655779657608961</v>
      </c>
      <c r="AT37">
        <f t="shared" si="47"/>
        <v>-0.87094335315739402</v>
      </c>
      <c r="AU37">
        <f t="shared" si="48"/>
        <v>-60.484013845251191</v>
      </c>
      <c r="AW37">
        <v>34</v>
      </c>
      <c r="AX37">
        <f>IF(Z37&gt;0, (R37*SUMPRODUCT(K37:$K$98, X37:$X$98)-K37*$AZ$3)/Z37, 0)</f>
        <v>-9077.6290440068988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100000</v>
      </c>
      <c r="S38">
        <f t="shared" si="32"/>
        <v>-13850.902447492843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-375.91671864483965</v>
      </c>
      <c r="AC38">
        <f t="shared" si="33"/>
        <v>-377.90804002776827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-1371.3218336032201</v>
      </c>
      <c r="AI38">
        <f t="shared" si="38"/>
        <v>-1372.0039336350778</v>
      </c>
      <c r="AJ38">
        <f t="shared" si="39"/>
        <v>1.9913213829286178</v>
      </c>
      <c r="AK38">
        <f t="shared" si="30"/>
        <v>-26.314170305138777</v>
      </c>
      <c r="AL38">
        <f t="shared" si="40"/>
        <v>-1396.326782557288</v>
      </c>
      <c r="AN38">
        <f t="shared" si="41"/>
        <v>0</v>
      </c>
      <c r="AO38">
        <f t="shared" si="42"/>
        <v>0</v>
      </c>
      <c r="AP38">
        <f t="shared" si="43"/>
        <v>-2.105887545204068E-2</v>
      </c>
      <c r="AQ38">
        <f t="shared" si="44"/>
        <v>-42.337625494400356</v>
      </c>
      <c r="AR38">
        <f t="shared" si="45"/>
        <v>-42.358684369852391</v>
      </c>
      <c r="AS38">
        <f t="shared" si="46"/>
        <v>6.147923622560577E-2</v>
      </c>
      <c r="AT38">
        <f t="shared" si="47"/>
        <v>-0.8124128561765358</v>
      </c>
      <c r="AU38">
        <f t="shared" si="48"/>
        <v>-43.109617989803326</v>
      </c>
      <c r="AW38">
        <v>35</v>
      </c>
      <c r="AX38">
        <f>IF(Z38&gt;0, (R38*SUMPRODUCT(K38:$K$98, X38:$X$98)-K38*$AZ$3)/Z38, 0)</f>
        <v>-13850.902447492843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100000</v>
      </c>
      <c r="S39">
        <f t="shared" si="32"/>
        <v>-21880.332923087357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-377.90804002776827</v>
      </c>
      <c r="AC39">
        <f t="shared" si="33"/>
        <v>-368.33271155297746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-1017.7198412478861</v>
      </c>
      <c r="AI39">
        <f t="shared" si="38"/>
        <v>-1018.1406903191133</v>
      </c>
      <c r="AJ39">
        <f t="shared" si="39"/>
        <v>-9.5753284747908083</v>
      </c>
      <c r="AK39">
        <f t="shared" si="30"/>
        <v>-26.453562801943782</v>
      </c>
      <c r="AL39">
        <f t="shared" si="40"/>
        <v>-1054.1695815958478</v>
      </c>
      <c r="AN39">
        <f t="shared" si="41"/>
        <v>0</v>
      </c>
      <c r="AO39">
        <f t="shared" si="42"/>
        <v>0</v>
      </c>
      <c r="AP39">
        <f t="shared" si="43"/>
        <v>-1.1601000797366132E-2</v>
      </c>
      <c r="AQ39">
        <f t="shared" si="44"/>
        <v>-28.054163587393589</v>
      </c>
      <c r="AR39">
        <f t="shared" si="45"/>
        <v>-28.065764588190955</v>
      </c>
      <c r="AS39">
        <f t="shared" si="46"/>
        <v>-0.26395066750927143</v>
      </c>
      <c r="AT39">
        <f t="shared" si="47"/>
        <v>-0.72921107385029305</v>
      </c>
      <c r="AU39">
        <f t="shared" si="48"/>
        <v>-29.058926329550516</v>
      </c>
      <c r="AW39">
        <v>36</v>
      </c>
      <c r="AX39">
        <f>IF(Z39&gt;0, (R39*SUMPRODUCT(K39:$K$98, X39:$X$98)-K39*$AZ$3)/Z39, 0)</f>
        <v>-21880.332923087357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100000</v>
      </c>
      <c r="S40">
        <f t="shared" si="32"/>
        <v>-36417.539665639742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-368.33271155297746</v>
      </c>
      <c r="AC40">
        <f t="shared" si="33"/>
        <v>-350.03602338216473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-705.38804560976325</v>
      </c>
      <c r="AI40">
        <f t="shared" si="38"/>
        <v>-705.62833917887576</v>
      </c>
      <c r="AJ40">
        <f t="shared" si="39"/>
        <v>-18.296688170812729</v>
      </c>
      <c r="AK40">
        <f t="shared" ref="AK40:AK71" si="61">G40*SUM(AB40:AB40, AE40:AF40)</f>
        <v>-25.783289808708425</v>
      </c>
      <c r="AL40">
        <f t="shared" si="40"/>
        <v>-749.70831715839688</v>
      </c>
      <c r="AN40">
        <f t="shared" si="41"/>
        <v>0</v>
      </c>
      <c r="AO40">
        <f t="shared" si="42"/>
        <v>0</v>
      </c>
      <c r="AP40">
        <f t="shared" si="43"/>
        <v>-5.9141618979837007E-3</v>
      </c>
      <c r="AQ40">
        <f t="shared" si="44"/>
        <v>-17.361176655895445</v>
      </c>
      <c r="AR40">
        <f t="shared" si="45"/>
        <v>-17.367090817793425</v>
      </c>
      <c r="AS40">
        <f t="shared" si="46"/>
        <v>-0.45032239705270621</v>
      </c>
      <c r="AT40">
        <f t="shared" si="47"/>
        <v>-0.63458439921843213</v>
      </c>
      <c r="AU40">
        <f t="shared" si="48"/>
        <v>-18.451997614064563</v>
      </c>
      <c r="AW40">
        <v>37</v>
      </c>
      <c r="AX40">
        <f>IF(Z40&gt;0, (R40*SUMPRODUCT(K40:$K$98, X40:$X$98)-K40*$AZ$3)/Z40, 0)</f>
        <v>-36417.539665639742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100000</v>
      </c>
      <c r="S41">
        <f t="shared" si="32"/>
        <v>-65326.819127870447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-350.03602338216473</v>
      </c>
      <c r="AC41">
        <f t="shared" si="33"/>
        <v>-326.01251096823307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-452.51403366594349</v>
      </c>
      <c r="AI41">
        <f t="shared" si="38"/>
        <v>-452.63879579094839</v>
      </c>
      <c r="AJ41">
        <f t="shared" si="39"/>
        <v>-24.023512413931655</v>
      </c>
      <c r="AK41">
        <f t="shared" si="61"/>
        <v>-24.502521636751535</v>
      </c>
      <c r="AL41">
        <f t="shared" si="40"/>
        <v>-501.16482984163156</v>
      </c>
      <c r="AN41">
        <f t="shared" si="41"/>
        <v>0</v>
      </c>
      <c r="AO41">
        <f t="shared" si="42"/>
        <v>0</v>
      </c>
      <c r="AP41">
        <f t="shared" si="43"/>
        <v>-2.7416739238885321E-3</v>
      </c>
      <c r="AQ41">
        <f t="shared" si="44"/>
        <v>-9.9440910151739548</v>
      </c>
      <c r="AR41">
        <f t="shared" si="45"/>
        <v>-9.9468326890978425</v>
      </c>
      <c r="AS41">
        <f t="shared" si="46"/>
        <v>-0.52792173540556631</v>
      </c>
      <c r="AT41">
        <f t="shared" si="47"/>
        <v>-0.53844806377209165</v>
      </c>
      <c r="AU41">
        <f t="shared" si="48"/>
        <v>-11.013202488275502</v>
      </c>
      <c r="AW41">
        <v>38</v>
      </c>
      <c r="AX41">
        <f>IF(Z41&gt;0, (R41*SUMPRODUCT(K41:$K$98, X41:$X$98)-K41*$AZ$3)/Z41, 0)</f>
        <v>-65326.819127870447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100000</v>
      </c>
      <c r="S42">
        <f t="shared" si="32"/>
        <v>-129959.14411189459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-326.01251096823307</v>
      </c>
      <c r="AC42">
        <f t="shared" si="33"/>
        <v>-299.00598674248999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-263.98110216678333</v>
      </c>
      <c r="AI42">
        <f t="shared" si="38"/>
        <v>-264.03862139499654</v>
      </c>
      <c r="AJ42">
        <f t="shared" si="39"/>
        <v>-27.006524225743078</v>
      </c>
      <c r="AK42">
        <f t="shared" si="61"/>
        <v>-22.820875767776318</v>
      </c>
      <c r="AL42">
        <f t="shared" si="40"/>
        <v>-313.86602138851595</v>
      </c>
      <c r="AN42">
        <f t="shared" si="41"/>
        <v>0</v>
      </c>
      <c r="AO42">
        <f t="shared" si="42"/>
        <v>0</v>
      </c>
      <c r="AP42">
        <f t="shared" si="43"/>
        <v>-1.1285688673263151E-3</v>
      </c>
      <c r="AQ42">
        <f t="shared" si="44"/>
        <v>-5.1795001901577633</v>
      </c>
      <c r="AR42">
        <f t="shared" si="45"/>
        <v>-5.1806287590250895</v>
      </c>
      <c r="AS42">
        <f t="shared" si="46"/>
        <v>-0.52988754200427612</v>
      </c>
      <c r="AT42">
        <f t="shared" si="47"/>
        <v>-0.44776209133366246</v>
      </c>
      <c r="AU42">
        <f t="shared" si="48"/>
        <v>-6.1582783923630284</v>
      </c>
      <c r="AW42">
        <v>39</v>
      </c>
      <c r="AX42">
        <f>IF(Z42&gt;0, (R42*SUMPRODUCT(K42:$K$98, X42:$X$98)-K42*$AZ$3)/Z42, 0)</f>
        <v>-129959.14411189459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100000</v>
      </c>
      <c r="S43">
        <f t="shared" si="32"/>
        <v>-298089.57652268041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-299.00598674248999</v>
      </c>
      <c r="AC43">
        <f t="shared" si="33"/>
        <v>-271.19386618182898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-136.79883772599493</v>
      </c>
      <c r="AI43">
        <f t="shared" si="38"/>
        <v>-136.82158205249448</v>
      </c>
      <c r="AJ43">
        <f t="shared" si="39"/>
        <v>-27.812120560661015</v>
      </c>
      <c r="AK43">
        <f t="shared" si="61"/>
        <v>-20.930419071974303</v>
      </c>
      <c r="AL43">
        <f t="shared" si="40"/>
        <v>-185.56412168512981</v>
      </c>
      <c r="AN43">
        <f t="shared" si="41"/>
        <v>0</v>
      </c>
      <c r="AO43">
        <f t="shared" si="42"/>
        <v>0</v>
      </c>
      <c r="AP43">
        <f t="shared" si="43"/>
        <v>-3.9844655295973979E-4</v>
      </c>
      <c r="AQ43">
        <f t="shared" si="44"/>
        <v>-2.3965108547790837</v>
      </c>
      <c r="AR43">
        <f t="shared" si="45"/>
        <v>-2.3969093013320433</v>
      </c>
      <c r="AS43">
        <f t="shared" si="46"/>
        <v>-0.48722671863302852</v>
      </c>
      <c r="AT43">
        <f t="shared" si="47"/>
        <v>-0.36666961017264565</v>
      </c>
      <c r="AU43">
        <f t="shared" si="48"/>
        <v>-3.2508056301377177</v>
      </c>
      <c r="AW43">
        <v>40</v>
      </c>
      <c r="AX43">
        <f>IF(Z43&gt;0, (R43*SUMPRODUCT(K43:$K$98, X43:$X$98)-K43*$AZ$3)/Z43, 0)</f>
        <v>-298089.57652268041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100000</v>
      </c>
      <c r="S44">
        <f t="shared" si="32"/>
        <v>-826831.72619743156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-271.19386618182898</v>
      </c>
      <c r="AC44">
        <f t="shared" si="33"/>
        <v>-244.13357279480556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-60.541141405393617</v>
      </c>
      <c r="AI44">
        <f t="shared" si="38"/>
        <v>-60.548523003276827</v>
      </c>
      <c r="AJ44">
        <f t="shared" si="39"/>
        <v>-27.060293387023421</v>
      </c>
      <c r="AK44">
        <f t="shared" si="61"/>
        <v>-18.983570632728032</v>
      </c>
      <c r="AL44">
        <f t="shared" si="40"/>
        <v>-106.59238702302828</v>
      </c>
      <c r="AN44">
        <f t="shared" si="41"/>
        <v>0</v>
      </c>
      <c r="AO44">
        <f t="shared" si="42"/>
        <v>0</v>
      </c>
      <c r="AP44">
        <f t="shared" si="43"/>
        <v>-1.1545941515025884E-4</v>
      </c>
      <c r="AQ44">
        <f t="shared" si="44"/>
        <v>-0.94695550879233026</v>
      </c>
      <c r="AR44">
        <f t="shared" si="45"/>
        <v>-0.94707096820748049</v>
      </c>
      <c r="AS44">
        <f t="shared" si="46"/>
        <v>-0.42326413571871585</v>
      </c>
      <c r="AT44">
        <f t="shared" si="47"/>
        <v>-0.29693191059672647</v>
      </c>
      <c r="AU44">
        <f t="shared" si="48"/>
        <v>-1.6672670145229229</v>
      </c>
      <c r="AW44">
        <v>41</v>
      </c>
      <c r="AX44">
        <f>IF(Z44&gt;0, (R44*SUMPRODUCT(K44:$K$98, X44:$X$98)-K44*$AZ$3)/Z44, 0)</f>
        <v>-826831.72619743156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100000</v>
      </c>
      <c r="S45">
        <f t="shared" si="32"/>
        <v>-2958051.614791763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-244.13357279480556</v>
      </c>
      <c r="AC45">
        <f t="shared" si="33"/>
        <v>-218.77981023055997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-21.835049430893555</v>
      </c>
      <c r="AI45">
        <f t="shared" si="38"/>
        <v>-21.836898450440209</v>
      </c>
      <c r="AJ45">
        <f t="shared" si="39"/>
        <v>-25.353762564245585</v>
      </c>
      <c r="AK45">
        <f t="shared" si="61"/>
        <v>-17.089350095636391</v>
      </c>
      <c r="AL45">
        <f t="shared" si="40"/>
        <v>-64.280011110322192</v>
      </c>
      <c r="AN45">
        <f t="shared" si="41"/>
        <v>0</v>
      </c>
      <c r="AO45">
        <f t="shared" si="42"/>
        <v>0</v>
      </c>
      <c r="AP45">
        <f t="shared" si="43"/>
        <v>-2.5822747570074361E-5</v>
      </c>
      <c r="AQ45">
        <f t="shared" si="44"/>
        <v>-0.30494051328668909</v>
      </c>
      <c r="AR45">
        <f t="shared" si="45"/>
        <v>-0.30496633603425916</v>
      </c>
      <c r="AS45">
        <f t="shared" si="46"/>
        <v>-0.35408160602334393</v>
      </c>
      <c r="AT45">
        <f t="shared" si="47"/>
        <v>-0.238663768836086</v>
      </c>
      <c r="AU45">
        <f t="shared" si="48"/>
        <v>-0.89771171089368917</v>
      </c>
      <c r="AW45">
        <v>42</v>
      </c>
      <c r="AX45">
        <f>IF(Z45&gt;0, (R45*SUMPRODUCT(K45:$K$98, X45:$X$98)-K45*$AZ$3)/Z45, 0)</f>
        <v>-2958051.614791763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100000</v>
      </c>
      <c r="S46">
        <f t="shared" si="32"/>
        <v>-10652815.853618627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-218.77981023055997</v>
      </c>
      <c r="AC46">
        <f t="shared" si="33"/>
        <v>-195.60196675006279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-5.485964696982454</v>
      </c>
      <c r="AI46">
        <f t="shared" si="38"/>
        <v>-5.4864237351593967</v>
      </c>
      <c r="AJ46">
        <f t="shared" si="39"/>
        <v>-23.177843480497188</v>
      </c>
      <c r="AK46">
        <f t="shared" si="61"/>
        <v>-15.3145867161392</v>
      </c>
      <c r="AL46">
        <f t="shared" si="40"/>
        <v>-43.978853931795783</v>
      </c>
      <c r="AN46">
        <f t="shared" si="41"/>
        <v>0</v>
      </c>
      <c r="AO46">
        <f t="shared" si="42"/>
        <v>0</v>
      </c>
      <c r="AP46">
        <f t="shared" si="43"/>
        <v>-5.7238959569061538E-6</v>
      </c>
      <c r="AQ46">
        <f t="shared" si="44"/>
        <v>-6.8406273652281149E-2</v>
      </c>
      <c r="AR46">
        <f t="shared" si="45"/>
        <v>-6.8411997548238054E-2</v>
      </c>
      <c r="AS46">
        <f t="shared" si="46"/>
        <v>-0.28901205009006681</v>
      </c>
      <c r="AT46">
        <f t="shared" si="47"/>
        <v>-0.19096255037004634</v>
      </c>
      <c r="AU46">
        <f t="shared" si="48"/>
        <v>-0.54838659800835121</v>
      </c>
      <c r="AW46">
        <v>43</v>
      </c>
      <c r="AX46">
        <f>IF(Z46&gt;0, (R46*SUMPRODUCT(K46:$K$98, X46:$X$98)-K46*$AZ$3)/Z46, 0)</f>
        <v>-10652815.853618627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100000</v>
      </c>
      <c r="S47">
        <f t="shared" si="32"/>
        <v>-38700839.486572869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-195.60196675006279</v>
      </c>
      <c r="AC47">
        <f t="shared" si="33"/>
        <v>-174.70360160069376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-1.3663704778908172</v>
      </c>
      <c r="AI47">
        <f t="shared" si="38"/>
        <v>-1.3664833330665178</v>
      </c>
      <c r="AJ47">
        <f t="shared" si="39"/>
        <v>-20.898365149369027</v>
      </c>
      <c r="AK47">
        <f t="shared" si="61"/>
        <v>-13.692137672504396</v>
      </c>
      <c r="AL47">
        <f t="shared" si="40"/>
        <v>-35.956986154939941</v>
      </c>
      <c r="AN47">
        <f t="shared" si="41"/>
        <v>0</v>
      </c>
      <c r="AO47">
        <f t="shared" si="42"/>
        <v>0</v>
      </c>
      <c r="AP47">
        <f t="shared" si="43"/>
        <v>-1.2564533929610193E-6</v>
      </c>
      <c r="AQ47">
        <f t="shared" si="44"/>
        <v>-1.5212247132931253E-2</v>
      </c>
      <c r="AR47">
        <f t="shared" si="45"/>
        <v>-1.5213503586324213E-2</v>
      </c>
      <c r="AS47">
        <f t="shared" si="46"/>
        <v>-0.2326682993159947</v>
      </c>
      <c r="AT47">
        <f t="shared" si="47"/>
        <v>-0.15243902398548362</v>
      </c>
      <c r="AU47">
        <f t="shared" si="48"/>
        <v>-0.40032082688780252</v>
      </c>
      <c r="AW47">
        <v>44</v>
      </c>
      <c r="AX47">
        <f>IF(Z47&gt;0, (R47*SUMPRODUCT(K47:$K$98, X47:$X$98)-K47*$AZ$3)/Z47, 0)</f>
        <v>-38700839.486572869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100000</v>
      </c>
      <c r="S48">
        <f t="shared" si="32"/>
        <v>-142095614.51577088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-174.70360160069376</v>
      </c>
      <c r="AC48">
        <f t="shared" si="33"/>
        <v>-155.99848222012909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-0.33712233195495289</v>
      </c>
      <c r="AI48">
        <f t="shared" si="38"/>
        <v>-0.33714977799590773</v>
      </c>
      <c r="AJ48">
        <f t="shared" si="39"/>
        <v>-18.705119380564668</v>
      </c>
      <c r="AK48">
        <f t="shared" si="61"/>
        <v>-12.229252112048565</v>
      </c>
      <c r="AL48">
        <f t="shared" si="40"/>
        <v>-31.271521270609142</v>
      </c>
      <c r="AN48">
        <f t="shared" si="41"/>
        <v>0</v>
      </c>
      <c r="AO48">
        <f t="shared" si="42"/>
        <v>0</v>
      </c>
      <c r="AP48">
        <f t="shared" si="43"/>
        <v>-2.728265219670668E-7</v>
      </c>
      <c r="AQ48">
        <f t="shared" si="44"/>
        <v>-3.3511541229581934E-3</v>
      </c>
      <c r="AR48">
        <f t="shared" si="45"/>
        <v>-3.3514269494801605E-3</v>
      </c>
      <c r="AS48">
        <f t="shared" si="46"/>
        <v>-0.18593766117214819</v>
      </c>
      <c r="AT48">
        <f t="shared" si="47"/>
        <v>-0.12156450270836069</v>
      </c>
      <c r="AU48">
        <f t="shared" si="48"/>
        <v>-0.31085359082998909</v>
      </c>
      <c r="AW48">
        <v>45</v>
      </c>
      <c r="AX48">
        <f>IF(Z48&gt;0, (R48*SUMPRODUCT(K48:$K$98, X48:$X$98)-K48*$AZ$3)/Z48, 0)</f>
        <v>-142095614.51577088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25</v>
      </c>
      <c r="R49">
        <f t="shared" si="31"/>
        <v>100000</v>
      </c>
      <c r="S49">
        <f t="shared" si="32"/>
        <v>-528065037.16071546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-155.99848222012909</v>
      </c>
      <c r="AC49">
        <f t="shared" si="33"/>
        <v>-139.28725156380779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-8.230940991431937E-2</v>
      </c>
      <c r="AI49">
        <f t="shared" si="38"/>
        <v>-8.2316004142386087E-2</v>
      </c>
      <c r="AJ49">
        <f t="shared" si="39"/>
        <v>-16.711230656321305</v>
      </c>
      <c r="AK49">
        <f t="shared" si="61"/>
        <v>-10.919893755409037</v>
      </c>
      <c r="AL49">
        <f t="shared" si="40"/>
        <v>-27.713440415872725</v>
      </c>
      <c r="AN49">
        <f t="shared" si="41"/>
        <v>0</v>
      </c>
      <c r="AO49">
        <f t="shared" si="42"/>
        <v>0</v>
      </c>
      <c r="AP49">
        <f t="shared" si="43"/>
        <v>-5.8526536000581524E-8</v>
      </c>
      <c r="AQ49">
        <f t="shared" si="44"/>
        <v>-7.3053048723837439E-4</v>
      </c>
      <c r="AR49">
        <f t="shared" si="45"/>
        <v>-7.30589013774375E-4</v>
      </c>
      <c r="AS49">
        <f t="shared" si="46"/>
        <v>-0.14831917136112799</v>
      </c>
      <c r="AT49">
        <f t="shared" si="47"/>
        <v>-9.6918630737777053E-2</v>
      </c>
      <c r="AU49">
        <f t="shared" si="48"/>
        <v>-0.2459683911126794</v>
      </c>
      <c r="AW49">
        <v>46</v>
      </c>
      <c r="AX49">
        <f>IF(Z49&gt;0, (R49*SUMPRODUCT(K49:$K$98, X49:$X$98)-K49*$AZ$3)/Z49, 0)</f>
        <v>-528065037.16071546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100000</v>
      </c>
      <c r="S50">
        <f t="shared" si="32"/>
        <v>-1986504357.3924251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-139.28725156380779</v>
      </c>
      <c r="AC50">
        <f t="shared" si="33"/>
        <v>-124.36424833496977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-1.9852686283258602E-2</v>
      </c>
      <c r="AI50">
        <f t="shared" si="38"/>
        <v>-1.9854251397473835E-2</v>
      </c>
      <c r="AJ50">
        <f t="shared" si="39"/>
        <v>-14.923003228838013</v>
      </c>
      <c r="AK50">
        <f t="shared" si="61"/>
        <v>-9.7501076094665464</v>
      </c>
      <c r="AL50">
        <f t="shared" si="40"/>
        <v>-24.692965089702035</v>
      </c>
      <c r="AN50">
        <f t="shared" si="41"/>
        <v>0</v>
      </c>
      <c r="AO50">
        <f t="shared" si="42"/>
        <v>0</v>
      </c>
      <c r="AP50">
        <f t="shared" si="43"/>
        <v>-1.2402718025312125E-8</v>
      </c>
      <c r="AQ50">
        <f t="shared" si="44"/>
        <v>-1.5732223732937899E-4</v>
      </c>
      <c r="AR50">
        <f t="shared" si="45"/>
        <v>-1.5733464004740431E-4</v>
      </c>
      <c r="AS50">
        <f t="shared" si="46"/>
        <v>-0.11825705711242369</v>
      </c>
      <c r="AT50">
        <f t="shared" si="47"/>
        <v>-7.7264543520087589E-2</v>
      </c>
      <c r="AU50">
        <f t="shared" si="48"/>
        <v>-0.1956789352725587</v>
      </c>
      <c r="AW50">
        <v>47</v>
      </c>
      <c r="AX50">
        <f>IF(Z50&gt;0, (R50*SUMPRODUCT(K50:$K$98, X50:$X$98)-K50*$AZ$3)/Z50, 0)</f>
        <v>-1986504357.3924251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25</v>
      </c>
      <c r="R51">
        <f t="shared" si="31"/>
        <v>100000</v>
      </c>
      <c r="S51">
        <f t="shared" si="32"/>
        <v>-7573381551.835825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-124.36424833496977</v>
      </c>
      <c r="AC51">
        <f t="shared" si="33"/>
        <v>-111.03964337209526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-4.731669153225166E-3</v>
      </c>
      <c r="AI51">
        <f t="shared" si="38"/>
        <v>-4.7320356990099392E-3</v>
      </c>
      <c r="AJ51">
        <f t="shared" si="39"/>
        <v>-13.324604962874517</v>
      </c>
      <c r="AK51">
        <f t="shared" si="61"/>
        <v>-8.7054973834478844</v>
      </c>
      <c r="AL51">
        <f t="shared" si="40"/>
        <v>-22.034834382021412</v>
      </c>
      <c r="AN51">
        <f t="shared" si="41"/>
        <v>0</v>
      </c>
      <c r="AO51">
        <f t="shared" si="42"/>
        <v>0</v>
      </c>
      <c r="AP51">
        <f t="shared" si="43"/>
        <v>-2.5934688798601264E-9</v>
      </c>
      <c r="AQ51">
        <f t="shared" si="44"/>
        <v>-3.3478591784341651E-5</v>
      </c>
      <c r="AR51">
        <f t="shared" si="45"/>
        <v>-3.3481185253221516E-5</v>
      </c>
      <c r="AS51">
        <f t="shared" si="46"/>
        <v>-9.4277303799998116E-2</v>
      </c>
      <c r="AT51">
        <f t="shared" si="47"/>
        <v>-6.159513350198028E-2</v>
      </c>
      <c r="AU51">
        <f t="shared" si="48"/>
        <v>-0.15590591848723162</v>
      </c>
      <c r="AW51">
        <v>48</v>
      </c>
      <c r="AX51">
        <f>IF(Z51&gt;0, (R51*SUMPRODUCT(K51:$K$98, X51:$X$98)-K51*$AZ$3)/Z51, 0)</f>
        <v>-7573381551.835825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100000</v>
      </c>
      <c r="S52">
        <f t="shared" si="32"/>
        <v>-29285402835.660088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-111.03964337209526</v>
      </c>
      <c r="AC52">
        <f t="shared" si="33"/>
        <v>-99.142567667551489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-1.1129821104634502E-3</v>
      </c>
      <c r="AI52">
        <f t="shared" si="38"/>
        <v>-1.1130667452627595E-3</v>
      </c>
      <c r="AJ52">
        <f t="shared" si="39"/>
        <v>-11.897075704543767</v>
      </c>
      <c r="AK52">
        <f t="shared" si="61"/>
        <v>-7.772775036046669</v>
      </c>
      <c r="AL52">
        <f t="shared" si="40"/>
        <v>-19.670963807335696</v>
      </c>
      <c r="AN52">
        <f t="shared" si="41"/>
        <v>0</v>
      </c>
      <c r="AO52">
        <f t="shared" si="42"/>
        <v>0</v>
      </c>
      <c r="AP52">
        <f t="shared" si="43"/>
        <v>-5.346674648656653E-10</v>
      </c>
      <c r="AQ52">
        <f t="shared" si="44"/>
        <v>-7.0310951086142149E-6</v>
      </c>
      <c r="AR52">
        <f t="shared" si="45"/>
        <v>-7.03162977607908E-6</v>
      </c>
      <c r="AS52">
        <f t="shared" si="46"/>
        <v>-7.5157965259835771E-2</v>
      </c>
      <c r="AT52">
        <f t="shared" si="47"/>
        <v>-4.9103323424982512E-2</v>
      </c>
      <c r="AU52">
        <f t="shared" si="48"/>
        <v>-0.12426832031459434</v>
      </c>
      <c r="AW52">
        <v>49</v>
      </c>
      <c r="AX52">
        <f>IF(Z52&gt;0, (R52*SUMPRODUCT(K52:$K$98, X52:$X$98)-K52*$AZ$3)/Z52, 0)</f>
        <v>-29285402835.660088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100000</v>
      </c>
      <c r="S53">
        <f t="shared" si="32"/>
        <v>-114940158146.9639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-99.142567667551489</v>
      </c>
      <c r="AC53">
        <f t="shared" si="33"/>
        <v>-88.520155785132701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-2.5813968138321439E-4</v>
      </c>
      <c r="AI53">
        <f t="shared" si="38"/>
        <v>-2.5815893491418484E-4</v>
      </c>
      <c r="AJ53">
        <f t="shared" si="39"/>
        <v>-10.622411882418788</v>
      </c>
      <c r="AK53">
        <f t="shared" si="61"/>
        <v>-6.9399797367286054</v>
      </c>
      <c r="AL53">
        <f t="shared" si="40"/>
        <v>-17.562649778082307</v>
      </c>
      <c r="AN53">
        <f t="shared" si="41"/>
        <v>0</v>
      </c>
      <c r="AO53">
        <f t="shared" si="42"/>
        <v>0</v>
      </c>
      <c r="AP53">
        <f t="shared" si="43"/>
        <v>-1.0859933204695009E-10</v>
      </c>
      <c r="AQ53">
        <f t="shared" si="44"/>
        <v>-1.4560340654443731E-6</v>
      </c>
      <c r="AR53">
        <f t="shared" si="45"/>
        <v>-1.4561426647764201E-6</v>
      </c>
      <c r="AS53">
        <f t="shared" si="46"/>
        <v>-5.9915598698761563E-2</v>
      </c>
      <c r="AT53">
        <f t="shared" si="47"/>
        <v>-3.9144880229280365E-2</v>
      </c>
      <c r="AU53">
        <f t="shared" si="48"/>
        <v>-9.9061935070706694E-2</v>
      </c>
      <c r="AW53">
        <v>50</v>
      </c>
      <c r="AX53">
        <f>IF(Z53&gt;0, (R53*SUMPRODUCT(K53:$K$98, X53:$X$98)-K53*$AZ$3)/Z53, 0)</f>
        <v>-114940158146.9639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100000</v>
      </c>
      <c r="S54">
        <f t="shared" si="32"/>
        <v>-458491838215.58466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-88.520155785132701</v>
      </c>
      <c r="AC54">
        <f t="shared" si="33"/>
        <v>-79.035854639815071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-5.9005757651270303E-5</v>
      </c>
      <c r="AI54">
        <f t="shared" si="38"/>
        <v>-5.9010067207518209E-5</v>
      </c>
      <c r="AJ54">
        <f t="shared" si="39"/>
        <v>-9.4843011453176302</v>
      </c>
      <c r="AK54">
        <f t="shared" si="61"/>
        <v>-6.1964109049592899</v>
      </c>
      <c r="AL54">
        <f t="shared" si="40"/>
        <v>-15.680771060344128</v>
      </c>
      <c r="AN54">
        <f t="shared" si="41"/>
        <v>0</v>
      </c>
      <c r="AO54">
        <f t="shared" si="42"/>
        <v>0</v>
      </c>
      <c r="AP54">
        <f t="shared" si="43"/>
        <v>-2.1703576024764517E-11</v>
      </c>
      <c r="AQ54">
        <f t="shared" si="44"/>
        <v>-2.971619056383726E-7</v>
      </c>
      <c r="AR54">
        <f t="shared" si="45"/>
        <v>-2.9718360921439736E-7</v>
      </c>
      <c r="AS54">
        <f t="shared" si="46"/>
        <v>-4.776437273541409E-2</v>
      </c>
      <c r="AT54">
        <f t="shared" si="47"/>
        <v>-3.1206061000327724E-2</v>
      </c>
      <c r="AU54">
        <f t="shared" si="48"/>
        <v>-7.8970730919351029E-2</v>
      </c>
      <c r="AW54">
        <v>51</v>
      </c>
      <c r="AX54">
        <f>IF(Z54&gt;0, (R54*SUMPRODUCT(K54:$K$98, X54:$X$98)-K54*$AZ$3)/Z54, 0)</f>
        <v>-458491838215.58466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100000</v>
      </c>
      <c r="S55">
        <f t="shared" si="32"/>
        <v>-1860165875018.8555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-79.035854639815071</v>
      </c>
      <c r="AC55">
        <f t="shared" si="33"/>
        <v>-70.567727614341536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-1.3272217207441518E-5</v>
      </c>
      <c r="AI55">
        <f t="shared" si="38"/>
        <v>-1.3273165613825083E-5</v>
      </c>
      <c r="AJ55">
        <f t="shared" si="39"/>
        <v>-8.4681270254735352</v>
      </c>
      <c r="AK55">
        <f t="shared" si="61"/>
        <v>-5.5325098247870557</v>
      </c>
      <c r="AL55">
        <f t="shared" si="40"/>
        <v>-14.000650123426205</v>
      </c>
      <c r="AN55">
        <f t="shared" si="41"/>
        <v>0</v>
      </c>
      <c r="AO55">
        <f t="shared" si="42"/>
        <v>0</v>
      </c>
      <c r="AP55">
        <f t="shared" si="43"/>
        <v>-4.2645694292961656E-12</v>
      </c>
      <c r="AQ55">
        <f t="shared" si="44"/>
        <v>-5.9679366084661306E-8</v>
      </c>
      <c r="AR55">
        <f t="shared" si="45"/>
        <v>-5.9683630654090596E-8</v>
      </c>
      <c r="AS55">
        <f t="shared" si="46"/>
        <v>-3.8077470019198825E-2</v>
      </c>
      <c r="AT55">
        <f t="shared" si="47"/>
        <v>-2.4877281168614943E-2</v>
      </c>
      <c r="AU55">
        <f t="shared" si="48"/>
        <v>-6.2954810871444417E-2</v>
      </c>
      <c r="AW55">
        <v>52</v>
      </c>
      <c r="AX55">
        <f>IF(Z55&gt;0, (R55*SUMPRODUCT(K55:$K$98, X55:$X$98)-K55*$AZ$3)/Z55, 0)</f>
        <v>-1860165875018.8555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100000</v>
      </c>
      <c r="S56">
        <f t="shared" si="32"/>
        <v>-7686096993303.9053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-70.567727614341536</v>
      </c>
      <c r="AC56">
        <f t="shared" si="33"/>
        <v>-63.006899707382139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-2.9359377228008277E-6</v>
      </c>
      <c r="AI56">
        <f t="shared" si="38"/>
        <v>-2.9361426606898574E-6</v>
      </c>
      <c r="AJ56">
        <f t="shared" si="39"/>
        <v>-7.5608279069593962</v>
      </c>
      <c r="AK56">
        <f t="shared" si="61"/>
        <v>-4.9397409330039084</v>
      </c>
      <c r="AL56">
        <f t="shared" si="40"/>
        <v>-12.500571776105964</v>
      </c>
      <c r="AN56">
        <f t="shared" si="41"/>
        <v>0</v>
      </c>
      <c r="AO56">
        <f t="shared" si="42"/>
        <v>0</v>
      </c>
      <c r="AP56">
        <f t="shared" si="43"/>
        <v>-8.2278233067451119E-13</v>
      </c>
      <c r="AQ56">
        <f t="shared" si="44"/>
        <v>-1.1787169730884829E-8</v>
      </c>
      <c r="AR56">
        <f t="shared" si="45"/>
        <v>-1.1787992513215504E-8</v>
      </c>
      <c r="AS56">
        <f t="shared" si="46"/>
        <v>-3.0355126797554009E-2</v>
      </c>
      <c r="AT56">
        <f t="shared" si="47"/>
        <v>-1.9832016310063417E-2</v>
      </c>
      <c r="AU56">
        <f t="shared" si="48"/>
        <v>-5.0187154895609931E-2</v>
      </c>
      <c r="AW56">
        <v>53</v>
      </c>
      <c r="AX56">
        <f>IF(Z56&gt;0, (R56*SUMPRODUCT(K56:$K$98, X56:$X$98)-K56*$AZ$3)/Z56, 0)</f>
        <v>-7686096993303.9053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100000</v>
      </c>
      <c r="S57">
        <f t="shared" si="32"/>
        <v>-32390694149521.367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-63.006899707382139</v>
      </c>
      <c r="AC57">
        <f t="shared" si="33"/>
        <v>-56.256160463241812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-6.3787403171412923E-7</v>
      </c>
      <c r="AI57">
        <f t="shared" si="38"/>
        <v>-6.3791745171634005E-7</v>
      </c>
      <c r="AJ57">
        <f t="shared" si="39"/>
        <v>-6.7507392441403269</v>
      </c>
      <c r="AK57">
        <f t="shared" si="61"/>
        <v>-4.4104829795167504</v>
      </c>
      <c r="AL57">
        <f t="shared" si="40"/>
        <v>-11.161222861574529</v>
      </c>
      <c r="AN57">
        <f t="shared" si="41"/>
        <v>0</v>
      </c>
      <c r="AO57">
        <f t="shared" si="42"/>
        <v>0</v>
      </c>
      <c r="AP57">
        <f t="shared" si="43"/>
        <v>-1.5564476452057752E-13</v>
      </c>
      <c r="AQ57">
        <f t="shared" si="44"/>
        <v>-2.286544182516854E-9</v>
      </c>
      <c r="AR57">
        <f t="shared" si="45"/>
        <v>-2.2866998272813744E-9</v>
      </c>
      <c r="AS57">
        <f t="shared" si="46"/>
        <v>-2.4198921384050092E-2</v>
      </c>
      <c r="AT57">
        <f t="shared" si="47"/>
        <v>-1.5809961994852351E-2</v>
      </c>
      <c r="AU57">
        <f t="shared" si="48"/>
        <v>-4.0008885665602269E-2</v>
      </c>
      <c r="AW57">
        <v>54</v>
      </c>
      <c r="AX57">
        <f>IF(Z57&gt;0, (R57*SUMPRODUCT(K57:$K$98, X57:$X$98)-K57*$AZ$3)/Z57, 0)</f>
        <v>-32390694149521.367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100000</v>
      </c>
      <c r="S58">
        <f t="shared" si="32"/>
        <v>-139325246513930.42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-56.256160463241812</v>
      </c>
      <c r="AC58">
        <f t="shared" si="33"/>
        <v>-50.228714701307389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-1.3589179958222172E-7</v>
      </c>
      <c r="AI58">
        <f t="shared" si="38"/>
        <v>-1.3590081243451485E-7</v>
      </c>
      <c r="AJ58">
        <f t="shared" si="39"/>
        <v>-6.0274457619344233</v>
      </c>
      <c r="AK58">
        <f t="shared" si="61"/>
        <v>-3.9379312324269273</v>
      </c>
      <c r="AL58">
        <f t="shared" si="40"/>
        <v>-9.9653771302621621</v>
      </c>
      <c r="AN58">
        <f t="shared" si="41"/>
        <v>0</v>
      </c>
      <c r="AO58">
        <f t="shared" si="42"/>
        <v>0</v>
      </c>
      <c r="AP58">
        <f t="shared" si="43"/>
        <v>-2.8846219677321732E-14</v>
      </c>
      <c r="AQ58">
        <f t="shared" si="44"/>
        <v>-4.3493053870275487E-10</v>
      </c>
      <c r="AR58">
        <f t="shared" si="45"/>
        <v>-4.3495938492243219E-10</v>
      </c>
      <c r="AS58">
        <f t="shared" si="46"/>
        <v>-1.92912319970685E-2</v>
      </c>
      <c r="AT58">
        <f t="shared" si="47"/>
        <v>-1.2603604908900752E-2</v>
      </c>
      <c r="AU58">
        <f t="shared" si="48"/>
        <v>-3.1894837340928635E-2</v>
      </c>
      <c r="AW58">
        <v>55</v>
      </c>
      <c r="AX58">
        <f>IF(Z58&gt;0, (R58*SUMPRODUCT(K58:$K$98, X58:$X$98)-K58*$AZ$3)/Z58, 0)</f>
        <v>-139325246513930.42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100000</v>
      </c>
      <c r="S59">
        <f t="shared" si="32"/>
        <v>-612539605820229.63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-50.228714701307389</v>
      </c>
      <c r="AC59">
        <f t="shared" si="33"/>
        <v>-44.847066697973602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-2.8369398434362269E-8</v>
      </c>
      <c r="AI59">
        <f t="shared" si="38"/>
        <v>-2.8371228808523868E-8</v>
      </c>
      <c r="AJ59">
        <f t="shared" si="39"/>
        <v>-5.3816480033337868</v>
      </c>
      <c r="AK59">
        <f t="shared" si="61"/>
        <v>-3.5160100290915177</v>
      </c>
      <c r="AL59">
        <f t="shared" si="40"/>
        <v>-8.8976580607965339</v>
      </c>
      <c r="AN59">
        <f t="shared" si="41"/>
        <v>0</v>
      </c>
      <c r="AO59">
        <f t="shared" si="42"/>
        <v>0</v>
      </c>
      <c r="AP59">
        <f t="shared" si="43"/>
        <v>-5.2305638342105518E-15</v>
      </c>
      <c r="AQ59">
        <f t="shared" si="44"/>
        <v>-8.1069735665116782E-11</v>
      </c>
      <c r="AR59">
        <f t="shared" si="45"/>
        <v>-8.1074966228950987E-11</v>
      </c>
      <c r="AS59">
        <f t="shared" si="46"/>
        <v>-1.5378852043070513E-2</v>
      </c>
      <c r="AT59">
        <f t="shared" si="47"/>
        <v>-1.0047516668844602E-2</v>
      </c>
      <c r="AU59">
        <f t="shared" si="48"/>
        <v>-2.5426368792990085E-2</v>
      </c>
      <c r="AW59">
        <v>56</v>
      </c>
      <c r="AX59">
        <f>IF(Z59&gt;0, (R59*SUMPRODUCT(K59:$K$98, X59:$X$98)-K59*$AZ$3)/Z59, 0)</f>
        <v>-612539605820229.63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100000</v>
      </c>
      <c r="S60">
        <f t="shared" si="32"/>
        <v>-2754303528250122.5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-44.847066697973602</v>
      </c>
      <c r="AC60">
        <f t="shared" si="33"/>
        <v>-40.042023837546886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-5.7944831632887225E-9</v>
      </c>
      <c r="AI60">
        <f t="shared" si="38"/>
        <v>-5.7948466129178834E-9</v>
      </c>
      <c r="AJ60">
        <f t="shared" si="39"/>
        <v>-4.8050428604267168</v>
      </c>
      <c r="AK60">
        <f t="shared" si="61"/>
        <v>-3.1392946688581524</v>
      </c>
      <c r="AL60">
        <f t="shared" si="40"/>
        <v>-7.9443375350797156</v>
      </c>
      <c r="AN60">
        <f t="shared" si="41"/>
        <v>0</v>
      </c>
      <c r="AO60">
        <f t="shared" si="42"/>
        <v>0</v>
      </c>
      <c r="AP60">
        <f t="shared" si="43"/>
        <v>-9.2733112682703303E-16</v>
      </c>
      <c r="AQ60">
        <f t="shared" si="44"/>
        <v>-1.4784454763650604E-11</v>
      </c>
      <c r="AR60">
        <f t="shared" si="45"/>
        <v>-1.4785382094777432E-11</v>
      </c>
      <c r="AS60">
        <f t="shared" si="46"/>
        <v>-1.225992669328279E-2</v>
      </c>
      <c r="AT60">
        <f t="shared" si="47"/>
        <v>-8.0098187730622012E-3</v>
      </c>
      <c r="AU60">
        <f t="shared" si="48"/>
        <v>-2.0269745481130374E-2</v>
      </c>
      <c r="AW60">
        <v>57</v>
      </c>
      <c r="AX60">
        <f>IF(Z60&gt;0, (R60*SUMPRODUCT(K60:$K$98, X60:$X$98)-K60*$AZ$3)/Z60, 0)</f>
        <v>-2754303528250122.5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100000</v>
      </c>
      <c r="S61">
        <f t="shared" si="32"/>
        <v>-1.2668410916316932E+16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-40.042023837546886</v>
      </c>
      <c r="AC61">
        <f t="shared" si="33"/>
        <v>-35.751806997822577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-1.1570482853315495E-9</v>
      </c>
      <c r="AI61">
        <f t="shared" si="38"/>
        <v>-1.1571188383930857E-9</v>
      </c>
      <c r="AJ61">
        <f t="shared" si="39"/>
        <v>-4.2902168397243088</v>
      </c>
      <c r="AK61">
        <f t="shared" si="61"/>
        <v>-2.8029416686282822</v>
      </c>
      <c r="AL61">
        <f t="shared" si="40"/>
        <v>-7.0931585095097098</v>
      </c>
      <c r="AN61">
        <f t="shared" si="41"/>
        <v>0</v>
      </c>
      <c r="AO61">
        <f t="shared" si="42"/>
        <v>0</v>
      </c>
      <c r="AP61">
        <f t="shared" si="43"/>
        <v>-1.6072685575684311E-16</v>
      </c>
      <c r="AQ61">
        <f t="shared" si="44"/>
        <v>-2.6358704896824943E-12</v>
      </c>
      <c r="AR61">
        <f t="shared" si="45"/>
        <v>-2.6360312165382512E-12</v>
      </c>
      <c r="AS61">
        <f t="shared" si="46"/>
        <v>-9.7735384992405794E-3</v>
      </c>
      <c r="AT61">
        <f t="shared" si="47"/>
        <v>-6.385378486189649E-3</v>
      </c>
      <c r="AU61">
        <f t="shared" si="48"/>
        <v>-1.615891698806626E-2</v>
      </c>
      <c r="AW61">
        <v>58</v>
      </c>
      <c r="AX61">
        <f>IF(Z61&gt;0, (R61*SUMPRODUCT(K61:$K$98, X61:$X$98)-K61*$AZ$3)/Z61, 0)</f>
        <v>-1.2668410916316932E+16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100000</v>
      </c>
      <c r="S62">
        <f t="shared" si="32"/>
        <v>-5.9667309031818584E+16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-35.751806997822577</v>
      </c>
      <c r="AC62">
        <f t="shared" si="33"/>
        <v>-31.921256248058164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-2.2589138749786617E-10</v>
      </c>
      <c r="AI62">
        <f t="shared" si="38"/>
        <v>-2.2590476218191259E-10</v>
      </c>
      <c r="AJ62">
        <f t="shared" si="39"/>
        <v>-3.8305507497644129</v>
      </c>
      <c r="AK62">
        <f t="shared" si="61"/>
        <v>-2.5026264898475805</v>
      </c>
      <c r="AL62">
        <f t="shared" si="40"/>
        <v>-6.333177239837898</v>
      </c>
      <c r="AN62">
        <f t="shared" si="41"/>
        <v>0</v>
      </c>
      <c r="AO62">
        <f t="shared" si="42"/>
        <v>0</v>
      </c>
      <c r="AP62">
        <f t="shared" si="43"/>
        <v>-2.7204333704867021E-17</v>
      </c>
      <c r="AQ62">
        <f t="shared" si="44"/>
        <v>-4.594669051779415E-13</v>
      </c>
      <c r="AR62">
        <f t="shared" si="45"/>
        <v>-4.594941095116464E-13</v>
      </c>
      <c r="AS62">
        <f t="shared" si="46"/>
        <v>-7.7914050536252687E-3</v>
      </c>
      <c r="AT62">
        <f t="shared" si="47"/>
        <v>-5.0903846350382215E-3</v>
      </c>
      <c r="AU62">
        <f t="shared" si="48"/>
        <v>-1.2881789689122984E-2</v>
      </c>
      <c r="AW62">
        <v>59</v>
      </c>
      <c r="AX62">
        <f>IF(Z62&gt;0, (R62*SUMPRODUCT(K62:$K$98, X62:$X$98)-K62*$AZ$3)/Z62, 0)</f>
        <v>-5.9667309031818584E+16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100000</v>
      </c>
      <c r="S63">
        <f t="shared" si="32"/>
        <v>-2.8806614657201555E+17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-31.921256248058164</v>
      </c>
      <c r="AC63">
        <f t="shared" si="33"/>
        <v>-28.501121650052333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-4.3069798427684449E-11</v>
      </c>
      <c r="AI63">
        <f t="shared" si="38"/>
        <v>-4.3072271915283496E-11</v>
      </c>
      <c r="AJ63">
        <f t="shared" si="39"/>
        <v>-3.4201345980058306</v>
      </c>
      <c r="AK63">
        <f t="shared" si="61"/>
        <v>-2.2344879373640718</v>
      </c>
      <c r="AL63">
        <f t="shared" si="40"/>
        <v>-5.6546225354129742</v>
      </c>
      <c r="AN63">
        <f t="shared" si="41"/>
        <v>0</v>
      </c>
      <c r="AO63">
        <f t="shared" si="42"/>
        <v>0</v>
      </c>
      <c r="AP63">
        <f t="shared" si="43"/>
        <v>-4.492067533930093E-18</v>
      </c>
      <c r="AQ63">
        <f t="shared" si="44"/>
        <v>-7.8218481177916592E-14</v>
      </c>
      <c r="AR63">
        <f t="shared" si="45"/>
        <v>-7.8222973245450519E-14</v>
      </c>
      <c r="AS63">
        <f t="shared" si="46"/>
        <v>-6.211260406273577E-3</v>
      </c>
      <c r="AT63">
        <f t="shared" si="47"/>
        <v>-4.0580234654325467E-3</v>
      </c>
      <c r="AU63">
        <f t="shared" si="48"/>
        <v>-1.0269283871784347E-2</v>
      </c>
      <c r="AW63">
        <v>60</v>
      </c>
      <c r="AX63">
        <f>IF(Z63&gt;0, (R63*SUMPRODUCT(K63:$K$98, X63:$X$98)-K63*$AZ$3)/Z63, 0)</f>
        <v>-2.8806614657201555E+17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100000</v>
      </c>
      <c r="S64">
        <f t="shared" si="32"/>
        <v>-1.4268612098402371E+18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-28.501121650052333</v>
      </c>
      <c r="AC64">
        <f t="shared" si="33"/>
        <v>-25.447430044689646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-8.0115557201911942E-12</v>
      </c>
      <c r="AI64">
        <f t="shared" si="38"/>
        <v>-8.0120015839842036E-12</v>
      </c>
      <c r="AJ64">
        <f t="shared" si="39"/>
        <v>-3.0536916053626868</v>
      </c>
      <c r="AK64">
        <f t="shared" si="61"/>
        <v>-1.9950785155036634</v>
      </c>
      <c r="AL64">
        <f t="shared" si="40"/>
        <v>-5.0487701208743623</v>
      </c>
      <c r="AN64">
        <f t="shared" si="41"/>
        <v>0</v>
      </c>
      <c r="AO64">
        <f t="shared" si="42"/>
        <v>0</v>
      </c>
      <c r="AP64">
        <f t="shared" si="43"/>
        <v>-7.229707436400794E-19</v>
      </c>
      <c r="AQ64">
        <f t="shared" si="44"/>
        <v>-1.2990784377549652E-14</v>
      </c>
      <c r="AR64">
        <f t="shared" si="45"/>
        <v>-1.2991507348293293E-14</v>
      </c>
      <c r="AS64">
        <f t="shared" si="46"/>
        <v>-4.9515787677569065E-3</v>
      </c>
      <c r="AT64">
        <f t="shared" si="47"/>
        <v>-3.2350314616012461E-3</v>
      </c>
      <c r="AU64">
        <f t="shared" si="48"/>
        <v>-8.186610229371144E-3</v>
      </c>
      <c r="AW64">
        <v>61</v>
      </c>
      <c r="AX64">
        <f>IF(Z64&gt;0, (R64*SUMPRODUCT(K64:$K$98, X64:$X$98)-K64*$AZ$3)/Z64, 0)</f>
        <v>-1.4268612098402371E+18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100000</v>
      </c>
      <c r="S65">
        <f t="shared" si="32"/>
        <v>-7.2568457325949204E+18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-25.447430044689646</v>
      </c>
      <c r="AC65">
        <f t="shared" si="33"/>
        <v>-22.72091968275862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-1.452524262477799E-12</v>
      </c>
      <c r="AI65">
        <f t="shared" si="38"/>
        <v>-1.4526025365672587E-12</v>
      </c>
      <c r="AJ65">
        <f t="shared" si="39"/>
        <v>-2.7265103619310267</v>
      </c>
      <c r="AK65">
        <f t="shared" si="61"/>
        <v>-1.7813201031282755</v>
      </c>
      <c r="AL65">
        <f t="shared" si="40"/>
        <v>-4.5078304650607546</v>
      </c>
      <c r="AN65">
        <f t="shared" si="41"/>
        <v>0</v>
      </c>
      <c r="AO65">
        <f t="shared" si="42"/>
        <v>0</v>
      </c>
      <c r="AP65">
        <f t="shared" si="43"/>
        <v>-1.1332311882125905E-19</v>
      </c>
      <c r="AQ65">
        <f t="shared" si="44"/>
        <v>-2.1029255111566729E-15</v>
      </c>
      <c r="AR65">
        <f t="shared" si="45"/>
        <v>-2.1030388342754937E-15</v>
      </c>
      <c r="AS65">
        <f t="shared" si="46"/>
        <v>-3.9473682778675134E-3</v>
      </c>
      <c r="AT65">
        <f t="shared" si="47"/>
        <v>-2.5789472748734489E-3</v>
      </c>
      <c r="AU65">
        <f t="shared" si="48"/>
        <v>-6.5263155527430644E-3</v>
      </c>
      <c r="AW65">
        <v>62</v>
      </c>
      <c r="AX65">
        <f>IF(Z65&gt;0, (R65*SUMPRODUCT(K65:$K$98, X65:$X$98)-K65*$AZ$3)/Z65, 0)</f>
        <v>-7.2568457325949204E+18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100000</v>
      </c>
      <c r="S66">
        <f t="shared" si="32"/>
        <v>-3.7928503445130945E+19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-22.72091968275862</v>
      </c>
      <c r="AC66">
        <f t="shared" si="33"/>
        <v>-20.286535431034483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-2.5647914094630463E-13</v>
      </c>
      <c r="AI66">
        <f t="shared" si="38"/>
        <v>-2.5649251250963323E-13</v>
      </c>
      <c r="AJ66">
        <f t="shared" si="39"/>
        <v>-2.4343842517241363</v>
      </c>
      <c r="AK66">
        <f t="shared" si="61"/>
        <v>-1.5904643777931036</v>
      </c>
      <c r="AL66">
        <f t="shared" si="40"/>
        <v>-4.0248486295174963</v>
      </c>
      <c r="AN66">
        <f t="shared" si="41"/>
        <v>0</v>
      </c>
      <c r="AO66">
        <f t="shared" si="42"/>
        <v>0</v>
      </c>
      <c r="AP66">
        <f t="shared" si="43"/>
        <v>-1.7284811870375578E-20</v>
      </c>
      <c r="AQ66">
        <f t="shared" si="44"/>
        <v>-3.3153892263652077E-16</v>
      </c>
      <c r="AR66">
        <f t="shared" si="45"/>
        <v>-3.3155620744839114E-16</v>
      </c>
      <c r="AS66">
        <f t="shared" si="46"/>
        <v>-3.1468178235551036E-3</v>
      </c>
      <c r="AT66">
        <f t="shared" si="47"/>
        <v>-2.0559209780560022E-3</v>
      </c>
      <c r="AU66">
        <f t="shared" si="48"/>
        <v>-5.2027388016114371E-3</v>
      </c>
      <c r="AW66">
        <v>63</v>
      </c>
      <c r="AX66">
        <f>IF(Z66&gt;0, (R66*SUMPRODUCT(K66:$K$98, X66:$X$98)-K66*$AZ$3)/Z66, 0)</f>
        <v>-3.7928503445130945E+19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100000</v>
      </c>
      <c r="S67">
        <f t="shared" ref="S67:S79" si="63">AX67</f>
        <v>-2.0391799482478943E+20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-20.286535431034483</v>
      </c>
      <c r="AC67">
        <f t="shared" ref="AC67:AC79" si="64">S67*Z67</f>
        <v>-18.112978063423643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-4.406890933133339E-14</v>
      </c>
      <c r="AI67">
        <f t="shared" ref="AI67:AI79" si="69">SUM(AE67:AH67)</f>
        <v>-4.4071129951695876E-14</v>
      </c>
      <c r="AJ67">
        <f t="shared" ref="AJ67:AJ79" si="70">AB67-AC67</f>
        <v>-2.1735573676108402</v>
      </c>
      <c r="AK67">
        <f t="shared" si="61"/>
        <v>-1.420057480172414</v>
      </c>
      <c r="AL67">
        <f t="shared" ref="AL67:AL79" si="71">SUM(AI67:AK67)</f>
        <v>-3.5936148477832983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-2.5629419325135438E-21</v>
      </c>
      <c r="AQ67">
        <f t="shared" ref="AQ67:AQ79" si="75">AH67*$K67</f>
        <v>-5.0862388525916612E-17</v>
      </c>
      <c r="AR67">
        <f t="shared" ref="AR67:AR79" si="76">AI67*$K67</f>
        <v>-5.086495146784912E-17</v>
      </c>
      <c r="AS67">
        <f t="shared" ref="AS67:AS79" si="77">AJ67*$K67</f>
        <v>-2.5086239027065599E-3</v>
      </c>
      <c r="AT67">
        <f t="shared" ref="AT67:AT79" si="78">AK67*$K67</f>
        <v>-1.6389676164349507E-3</v>
      </c>
      <c r="AU67">
        <f t="shared" ref="AU67:AU79" si="79">AL67*$K67</f>
        <v>-4.1475915191415622E-3</v>
      </c>
      <c r="AW67">
        <v>64</v>
      </c>
      <c r="AX67">
        <f>IF(Z67&gt;0, (R67*SUMPRODUCT(K67:$K$98, X67:$X$98)-K67*$AZ$3)/Z67, 0)</f>
        <v>-2.0391799482478943E+20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100000</v>
      </c>
      <c r="S68">
        <f t="shared" si="63"/>
        <v>-1.1287352915100866E+21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-18.112978063423643</v>
      </c>
      <c r="AC68">
        <f t="shared" si="64"/>
        <v>-16.172301842342538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-7.3608758972229506E-15</v>
      </c>
      <c r="AI68">
        <f t="shared" si="69"/>
        <v>-7.3612340924075072E-15</v>
      </c>
      <c r="AJ68">
        <f t="shared" si="70"/>
        <v>-1.9406762210811053</v>
      </c>
      <c r="AK68">
        <f t="shared" si="61"/>
        <v>-1.2679084644396552</v>
      </c>
      <c r="AL68">
        <f t="shared" si="71"/>
        <v>-3.2085846855207678</v>
      </c>
      <c r="AN68">
        <f t="shared" si="72"/>
        <v>0</v>
      </c>
      <c r="AO68">
        <f t="shared" si="73"/>
        <v>0</v>
      </c>
      <c r="AP68">
        <f t="shared" si="74"/>
        <v>-3.6911880331870647E-22</v>
      </c>
      <c r="AQ68">
        <f t="shared" si="75"/>
        <v>-7.585355190969488E-18</v>
      </c>
      <c r="AR68">
        <f t="shared" si="76"/>
        <v>-7.5857243097728063E-18</v>
      </c>
      <c r="AS68">
        <f t="shared" si="77"/>
        <v>-1.999859616315814E-3</v>
      </c>
      <c r="AT68">
        <f t="shared" si="78"/>
        <v>-1.3065749493263315E-3</v>
      </c>
      <c r="AU68">
        <f t="shared" si="79"/>
        <v>-3.3064345656421529E-3</v>
      </c>
      <c r="AW68">
        <v>65</v>
      </c>
      <c r="AX68">
        <f>IF(Z68&gt;0, (R68*SUMPRODUCT(K68:$K$98, X68:$X$98)-K68*$AZ$3)/Z68, 0)</f>
        <v>-1.1287352915100866E+21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100000</v>
      </c>
      <c r="S69">
        <f t="shared" si="63"/>
        <v>-6.4371872531024152E+21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-16.172301842342538</v>
      </c>
      <c r="AC69">
        <f t="shared" si="64"/>
        <v>-14.439555216377265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-1.1941382628299105E-15</v>
      </c>
      <c r="AI69">
        <f t="shared" si="69"/>
        <v>-1.1941943414969146E-15</v>
      </c>
      <c r="AJ69">
        <f t="shared" si="70"/>
        <v>-1.7327466259652731</v>
      </c>
      <c r="AK69">
        <f t="shared" si="61"/>
        <v>-1.1320611289639777</v>
      </c>
      <c r="AL69">
        <f t="shared" si="71"/>
        <v>-2.8648077549292519</v>
      </c>
      <c r="AN69">
        <f t="shared" si="72"/>
        <v>0</v>
      </c>
      <c r="AO69">
        <f t="shared" si="73"/>
        <v>0</v>
      </c>
      <c r="AP69">
        <f t="shared" si="74"/>
        <v>-5.15971941433004E-23</v>
      </c>
      <c r="AQ69">
        <f t="shared" si="75"/>
        <v>-1.0987098494465105E-18</v>
      </c>
      <c r="AR69">
        <f t="shared" si="76"/>
        <v>-1.0987614466406539E-18</v>
      </c>
      <c r="AS69">
        <f t="shared" si="77"/>
        <v>-1.5942758420885001E-3</v>
      </c>
      <c r="AT69">
        <f t="shared" si="78"/>
        <v>-1.0415935501644862E-3</v>
      </c>
      <c r="AU69">
        <f t="shared" si="79"/>
        <v>-2.6358693922529874E-3</v>
      </c>
      <c r="AW69">
        <v>66</v>
      </c>
      <c r="AX69">
        <f>IF(Z69&gt;0, (R69*SUMPRODUCT(K69:$K$98, X69:$X$98)-K69*$AZ$3)/Z69, 0)</f>
        <v>-6.4371872531024152E+21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100000</v>
      </c>
      <c r="S70">
        <f t="shared" si="63"/>
        <v>-3.8050266324198635E+22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-14.439555216377265</v>
      </c>
      <c r="AC70">
        <f t="shared" si="64"/>
        <v>-12.892460014622555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-1.8818881495816781E-16</v>
      </c>
      <c r="AI70">
        <f t="shared" si="69"/>
        <v>-1.8819728563476228E-16</v>
      </c>
      <c r="AJ70">
        <f t="shared" si="70"/>
        <v>-1.5470952017547095</v>
      </c>
      <c r="AK70">
        <f t="shared" si="61"/>
        <v>-1.0107688651464086</v>
      </c>
      <c r="AL70">
        <f t="shared" si="71"/>
        <v>-2.5578640669011183</v>
      </c>
      <c r="AN70">
        <f t="shared" si="72"/>
        <v>0</v>
      </c>
      <c r="AO70">
        <f t="shared" si="73"/>
        <v>0</v>
      </c>
      <c r="AP70">
        <f t="shared" si="74"/>
        <v>-6.9587058954004983E-24</v>
      </c>
      <c r="AQ70">
        <f t="shared" si="75"/>
        <v>-1.545981128536387E-19</v>
      </c>
      <c r="AR70">
        <f t="shared" si="76"/>
        <v>-1.546050715595341E-19</v>
      </c>
      <c r="AS70">
        <f t="shared" si="77"/>
        <v>-1.2709469404404508E-3</v>
      </c>
      <c r="AT70">
        <f t="shared" si="78"/>
        <v>-8.3035200108775989E-4</v>
      </c>
      <c r="AU70">
        <f t="shared" si="79"/>
        <v>-2.101298941528211E-3</v>
      </c>
      <c r="AW70">
        <v>67</v>
      </c>
      <c r="AX70">
        <f>IF(Z70&gt;0, (R70*SUMPRODUCT(K70:$K$98, X70:$X$98)-K70*$AZ$3)/Z70, 0)</f>
        <v>-3.8050266324198635E+22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100000</v>
      </c>
      <c r="S71">
        <f t="shared" si="63"/>
        <v>-2.3338104146665831E+23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-12.892460014622555</v>
      </c>
      <c r="AC71">
        <f t="shared" si="64"/>
        <v>-11.511125013055855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-2.8611548504041375E-17</v>
      </c>
      <c r="AI71">
        <f t="shared" si="69"/>
        <v>-2.8612781586743886E-17</v>
      </c>
      <c r="AJ71">
        <f t="shared" si="70"/>
        <v>-1.3813350015667005</v>
      </c>
      <c r="AK71">
        <f t="shared" si="61"/>
        <v>-0.90247220102357895</v>
      </c>
      <c r="AL71">
        <f t="shared" si="71"/>
        <v>-2.2838072025902796</v>
      </c>
      <c r="AN71">
        <f t="shared" si="72"/>
        <v>0</v>
      </c>
      <c r="AO71">
        <f t="shared" si="73"/>
        <v>0</v>
      </c>
      <c r="AP71">
        <f t="shared" si="74"/>
        <v>-9.0445000127619919E-25</v>
      </c>
      <c r="AQ71">
        <f t="shared" si="75"/>
        <v>-2.0986195839346966E-20</v>
      </c>
      <c r="AR71">
        <f t="shared" si="76"/>
        <v>-2.0987100289348242E-20</v>
      </c>
      <c r="AS71">
        <f t="shared" si="77"/>
        <v>-1.0131911196113255E-3</v>
      </c>
      <c r="AT71">
        <f t="shared" si="78"/>
        <v>-6.6195153147940024E-4</v>
      </c>
      <c r="AU71">
        <f t="shared" si="79"/>
        <v>-1.6751426510907259E-3</v>
      </c>
      <c r="AW71">
        <v>68</v>
      </c>
      <c r="AX71">
        <f>IF(Z71&gt;0, (R71*SUMPRODUCT(K71:$K$98, X71:$X$98)-K71*$AZ$3)/Z71, 0)</f>
        <v>-2.3338104146665831E+23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100000</v>
      </c>
      <c r="S72">
        <f t="shared" si="63"/>
        <v>-1.4870365557943935E+24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-11.511125013055855</v>
      </c>
      <c r="AC72">
        <f t="shared" si="64"/>
        <v>-10.277790190228441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-4.1918482866427734E-18</v>
      </c>
      <c r="AI72">
        <f t="shared" si="69"/>
        <v>-4.1920210764465978E-18</v>
      </c>
      <c r="AJ72">
        <f t="shared" si="70"/>
        <v>-1.2333348228274144</v>
      </c>
      <c r="AK72">
        <f t="shared" ref="AK72:AK79" si="92">G72*SUM(AB72:AB72, AE72:AF72)</f>
        <v>-0.80577875091390994</v>
      </c>
      <c r="AL72">
        <f t="shared" si="71"/>
        <v>-2.0391135737413242</v>
      </c>
      <c r="AN72">
        <f t="shared" si="72"/>
        <v>0</v>
      </c>
      <c r="AO72">
        <f t="shared" si="73"/>
        <v>0</v>
      </c>
      <c r="AP72">
        <f t="shared" si="74"/>
        <v>-1.1315987186560855E-25</v>
      </c>
      <c r="AQ72">
        <f t="shared" si="75"/>
        <v>-2.7452373027641268E-21</v>
      </c>
      <c r="AR72">
        <f t="shared" si="76"/>
        <v>-2.7453504626359922E-21</v>
      </c>
      <c r="AS72">
        <f t="shared" si="77"/>
        <v>-8.0770975734321428E-4</v>
      </c>
      <c r="AT72">
        <f t="shared" si="78"/>
        <v>-5.2770370813089943E-4</v>
      </c>
      <c r="AU72">
        <f t="shared" si="79"/>
        <v>-1.3354134654741136E-3</v>
      </c>
      <c r="AW72">
        <v>69</v>
      </c>
      <c r="AX72">
        <f>IF(Z72&gt;0, (R72*SUMPRODUCT(K72:$K$98, X72:$X$98)-K72*$AZ$3)/Z72, 0)</f>
        <v>-1.4870365557943935E+24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100000</v>
      </c>
      <c r="S73">
        <f t="shared" si="63"/>
        <v>-9.8546508829999842E+24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-10.277790190228441</v>
      </c>
      <c r="AC73">
        <f t="shared" si="64"/>
        <v>-9.1765983841325358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-5.9112815607260707E-19</v>
      </c>
      <c r="AI73">
        <f t="shared" si="69"/>
        <v>-5.9115143593937525E-19</v>
      </c>
      <c r="AJ73">
        <f t="shared" si="70"/>
        <v>-1.1011918060959047</v>
      </c>
      <c r="AK73">
        <f t="shared" si="92"/>
        <v>-0.71944531331599093</v>
      </c>
      <c r="AL73">
        <f t="shared" si="71"/>
        <v>-1.8206371194118955</v>
      </c>
      <c r="AN73">
        <f t="shared" si="72"/>
        <v>0</v>
      </c>
      <c r="AO73">
        <f t="shared" si="73"/>
        <v>0</v>
      </c>
      <c r="AP73">
        <f t="shared" si="74"/>
        <v>-1.3612465851509092E-26</v>
      </c>
      <c r="AQ73">
        <f t="shared" si="75"/>
        <v>-3.4565111211879387E-22</v>
      </c>
      <c r="AR73">
        <f t="shared" si="76"/>
        <v>-3.4566472458464534E-22</v>
      </c>
      <c r="AS73">
        <f t="shared" si="77"/>
        <v>-6.4390127339223019E-4</v>
      </c>
      <c r="AT73">
        <f t="shared" si="78"/>
        <v>-4.206821652829236E-4</v>
      </c>
      <c r="AU73">
        <f t="shared" si="79"/>
        <v>-1.0645834386751537E-3</v>
      </c>
      <c r="AW73">
        <v>70</v>
      </c>
      <c r="AX73">
        <f>IF(Z73&gt;0, (R73*SUMPRODUCT(K73:$K$98, X73:$X$98)-K73*$AZ$3)/Z73, 0)</f>
        <v>-9.8546508829999842E+24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100000</v>
      </c>
      <c r="S74">
        <f t="shared" si="63"/>
        <v>-6.8007066679352608E+25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-9.1765983841325358</v>
      </c>
      <c r="AC74">
        <f t="shared" si="64"/>
        <v>-8.1933914144040489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-8.0140419414897828E-20</v>
      </c>
      <c r="AI74">
        <f t="shared" si="69"/>
        <v>-8.0143431378144614E-20</v>
      </c>
      <c r="AJ74">
        <f t="shared" si="70"/>
        <v>-0.98320696972848687</v>
      </c>
      <c r="AK74">
        <f t="shared" si="92"/>
        <v>-0.64236188688927753</v>
      </c>
      <c r="AL74">
        <f t="shared" si="71"/>
        <v>-1.6255688566177644</v>
      </c>
      <c r="AN74">
        <f t="shared" si="72"/>
        <v>0</v>
      </c>
      <c r="AO74">
        <f t="shared" si="73"/>
        <v>0</v>
      </c>
      <c r="AP74">
        <f t="shared" si="74"/>
        <v>-1.5724902387590067E-27</v>
      </c>
      <c r="AQ74">
        <f t="shared" si="75"/>
        <v>-4.1839829019942556E-23</v>
      </c>
      <c r="AR74">
        <f t="shared" si="76"/>
        <v>-4.1841401510181312E-23</v>
      </c>
      <c r="AS74">
        <f t="shared" si="77"/>
        <v>-5.1331415289559187E-4</v>
      </c>
      <c r="AT74">
        <f t="shared" si="78"/>
        <v>-3.3536524655845308E-4</v>
      </c>
      <c r="AU74">
        <f t="shared" si="79"/>
        <v>-8.4867939945404501E-4</v>
      </c>
      <c r="AW74">
        <v>71</v>
      </c>
      <c r="AX74">
        <f>IF(Z74&gt;0, (R74*SUMPRODUCT(K74:$K$98, X74:$X$98)-K74*$AZ$3)/Z74, 0)</f>
        <v>-6.8007066679352608E+25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100000</v>
      </c>
      <c r="S75">
        <f t="shared" si="63"/>
        <v>-4.894494115619241E+26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-8.1933914144040489</v>
      </c>
      <c r="AC75">
        <f t="shared" si="64"/>
        <v>-7.315528048575044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-1.043273009245814E-20</v>
      </c>
      <c r="AI75">
        <f t="shared" si="69"/>
        <v>-1.0433103753549346E-20</v>
      </c>
      <c r="AJ75">
        <f t="shared" si="70"/>
        <v>-0.87786336582900493</v>
      </c>
      <c r="AK75">
        <f t="shared" si="92"/>
        <v>-0.57353739900828349</v>
      </c>
      <c r="AL75">
        <f t="shared" si="71"/>
        <v>-1.4514007648372884</v>
      </c>
      <c r="AN75">
        <f t="shared" si="72"/>
        <v>0</v>
      </c>
      <c r="AO75">
        <f t="shared" si="73"/>
        <v>0</v>
      </c>
      <c r="AP75">
        <f t="shared" si="74"/>
        <v>-1.7417994344007968E-28</v>
      </c>
      <c r="AQ75">
        <f t="shared" si="75"/>
        <v>-4.8631564275661692E-24</v>
      </c>
      <c r="AR75">
        <f t="shared" si="76"/>
        <v>-4.8633306075096095E-24</v>
      </c>
      <c r="AS75">
        <f t="shared" si="77"/>
        <v>-4.0921089994865371E-4</v>
      </c>
      <c r="AT75">
        <f t="shared" si="78"/>
        <v>-2.673511212997872E-4</v>
      </c>
      <c r="AU75">
        <f t="shared" si="79"/>
        <v>-6.7656202124844096E-4</v>
      </c>
      <c r="AW75">
        <v>72</v>
      </c>
      <c r="AX75">
        <f>IF(Z75&gt;0, (R75*SUMPRODUCT(K75:$K$98, X75:$X$98)-K75*$AZ$3)/Z75, 0)</f>
        <v>-4.894494115619241E+26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100000</v>
      </c>
      <c r="S76">
        <f t="shared" si="63"/>
        <v>-3.6804569404106648E+27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-7.315528048575044</v>
      </c>
      <c r="AC76">
        <f t="shared" si="64"/>
        <v>-6.5317214719420038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-1.3022275261217877E-21</v>
      </c>
      <c r="AI76">
        <f t="shared" si="69"/>
        <v>-1.3022718937205512E-21</v>
      </c>
      <c r="AJ76">
        <f t="shared" si="70"/>
        <v>-0.78380657663304021</v>
      </c>
      <c r="AK76">
        <f t="shared" si="92"/>
        <v>-0.51208696340025317</v>
      </c>
      <c r="AL76">
        <f t="shared" si="71"/>
        <v>-1.2958935400332934</v>
      </c>
      <c r="AN76">
        <f t="shared" si="72"/>
        <v>0</v>
      </c>
      <c r="AO76">
        <f t="shared" si="73"/>
        <v>0</v>
      </c>
      <c r="AP76">
        <f t="shared" si="74"/>
        <v>-1.8465801786976984E-29</v>
      </c>
      <c r="AQ76">
        <f t="shared" si="75"/>
        <v>-5.4198730715808808E-25</v>
      </c>
      <c r="AR76">
        <f t="shared" si="76"/>
        <v>-5.4200577295987503E-25</v>
      </c>
      <c r="AS76">
        <f t="shared" si="77"/>
        <v>-3.2622042406620994E-4</v>
      </c>
      <c r="AT76">
        <f t="shared" si="78"/>
        <v>-2.1313067705659058E-4</v>
      </c>
      <c r="AU76">
        <f t="shared" si="79"/>
        <v>-5.3935110112280054E-4</v>
      </c>
      <c r="AW76">
        <v>73</v>
      </c>
      <c r="AX76">
        <f>IF(Z76&gt;0, (R76*SUMPRODUCT(K76:$K$98, X76:$X$98)-K76*$AZ$3)/Z76, 0)</f>
        <v>-3.6804569404106648E+27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100000</v>
      </c>
      <c r="S77">
        <f t="shared" si="63"/>
        <v>-2.8974083921553021E+28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-6.5317214719420038</v>
      </c>
      <c r="AC77">
        <f t="shared" si="64"/>
        <v>-5.8318941713767884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-1.5556772368559627E-22</v>
      </c>
      <c r="AI77">
        <f t="shared" si="69"/>
        <v>-1.5557275567745075E-22</v>
      </c>
      <c r="AJ77">
        <f t="shared" si="70"/>
        <v>-0.69982730056521536</v>
      </c>
      <c r="AK77">
        <f t="shared" si="92"/>
        <v>-0.45722050303594031</v>
      </c>
      <c r="AL77">
        <f t="shared" si="71"/>
        <v>-1.1570478036011558</v>
      </c>
      <c r="AN77">
        <f t="shared" si="72"/>
        <v>0</v>
      </c>
      <c r="AO77">
        <f t="shared" si="73"/>
        <v>0</v>
      </c>
      <c r="AP77">
        <f t="shared" si="74"/>
        <v>-1.8699248431646702E-30</v>
      </c>
      <c r="AQ77">
        <f t="shared" si="75"/>
        <v>-5.7810099802724221E-26</v>
      </c>
      <c r="AR77">
        <f t="shared" si="76"/>
        <v>-5.7811969727567378E-26</v>
      </c>
      <c r="AS77">
        <f t="shared" si="77"/>
        <v>-2.6006092479768044E-4</v>
      </c>
      <c r="AT77">
        <f t="shared" si="78"/>
        <v>-1.6990647086781771E-4</v>
      </c>
      <c r="AU77">
        <f t="shared" si="79"/>
        <v>-4.2996739566549821E-4</v>
      </c>
      <c r="AW77">
        <v>74</v>
      </c>
      <c r="AX77">
        <f>IF(Z77&gt;0, (R77*SUMPRODUCT(K77:$K$98, X77:$X$98)-K77*$AZ$3)/Z77, 0)</f>
        <v>-2.8974083921553021E+28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100000</v>
      </c>
      <c r="S78">
        <f t="shared" si="63"/>
        <v>-2.3932547287303056E+29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-5.8318941713767884</v>
      </c>
      <c r="AC78">
        <f t="shared" si="64"/>
        <v>-5.2070483673007031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-1.7750969336191355E-23</v>
      </c>
      <c r="AI78">
        <f t="shared" si="69"/>
        <v>-1.7751513265793246E-23</v>
      </c>
      <c r="AJ78">
        <f t="shared" si="70"/>
        <v>-0.62484580407608536</v>
      </c>
      <c r="AK78">
        <f t="shared" si="92"/>
        <v>-0.40823259199637524</v>
      </c>
      <c r="AL78">
        <f t="shared" si="71"/>
        <v>-1.0330783960724605</v>
      </c>
      <c r="AN78">
        <f t="shared" si="72"/>
        <v>0</v>
      </c>
      <c r="AO78">
        <f t="shared" si="73"/>
        <v>0</v>
      </c>
      <c r="AP78">
        <f t="shared" si="74"/>
        <v>-1.8047161061162573E-31</v>
      </c>
      <c r="AQ78">
        <f t="shared" si="75"/>
        <v>-5.8896335387428669E-27</v>
      </c>
      <c r="AR78">
        <f t="shared" si="76"/>
        <v>-5.8898140103534781E-27</v>
      </c>
      <c r="AS78">
        <f t="shared" si="77"/>
        <v>-2.0731897703896721E-4</v>
      </c>
      <c r="AT78">
        <f t="shared" si="78"/>
        <v>-1.3544839833212508E-4</v>
      </c>
      <c r="AU78">
        <f t="shared" si="79"/>
        <v>-3.4276737537109229E-4</v>
      </c>
      <c r="AW78">
        <v>75</v>
      </c>
      <c r="AX78">
        <f>IF(Z78&gt;0, (R78*SUMPRODUCT(K78:$K$98, X78:$X$98)-K78*$AZ$3)/Z78, 0)</f>
        <v>-2.3932547287303056E+29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-5.2070483673007031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-2.1757184075692608E-24</v>
      </c>
      <c r="AI79">
        <f t="shared" si="69"/>
        <v>-2.1757184075692608E-24</v>
      </c>
      <c r="AJ79">
        <f t="shared" si="70"/>
        <v>-5.2070483673007031</v>
      </c>
      <c r="AK79">
        <f t="shared" si="92"/>
        <v>-0.36449338571104928</v>
      </c>
      <c r="AL79">
        <f t="shared" si="71"/>
        <v>-5.5715417530117524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-6.4454146647009196E-28</v>
      </c>
      <c r="AR79">
        <f t="shared" si="76"/>
        <v>-6.4454146647009196E-28</v>
      </c>
      <c r="AS79">
        <f t="shared" si="77"/>
        <v>-1.5425519124923131E-3</v>
      </c>
      <c r="AT79">
        <f t="shared" si="78"/>
        <v>-1.0797863387446193E-4</v>
      </c>
      <c r="AU79">
        <f t="shared" si="79"/>
        <v>-1.6505305463667751E-3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20451.119684285284</v>
      </c>
      <c r="AO81" s="6">
        <f t="shared" si="93"/>
        <v>-2045.1119684285286</v>
      </c>
      <c r="AP81" s="6">
        <f t="shared" si="93"/>
        <v>-1729.4670857193285</v>
      </c>
      <c r="AQ81" s="6">
        <f t="shared" si="93"/>
        <v>-15693.702382669644</v>
      </c>
      <c r="AR81" s="6">
        <f t="shared" si="93"/>
        <v>982.83824746777998</v>
      </c>
      <c r="AS81" s="6">
        <f t="shared" si="93"/>
        <v>-2188.8008083475975</v>
      </c>
      <c r="AT81" s="6">
        <f t="shared" si="93"/>
        <v>966.82253024381566</v>
      </c>
      <c r="AU81" s="6">
        <f t="shared" si="93"/>
        <v>-239.14003063600171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41446.188498073687</v>
      </c>
      <c r="K3">
        <v>1</v>
      </c>
      <c r="L3" s="2">
        <v>0</v>
      </c>
      <c r="O3">
        <f>$C$3</f>
        <v>41446.188498073687</v>
      </c>
      <c r="P3" s="2">
        <f>O3*C5</f>
        <v>4144.6188498073689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41446.188498073687</v>
      </c>
      <c r="AF3">
        <f t="shared" ref="AF3:AF34" si="4">-$Z3*P3</f>
        <v>-4144.6188498073689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35779.137061266316</v>
      </c>
      <c r="AJ3">
        <f t="shared" ref="AJ3:AJ34" si="8">AB3-AC3</f>
        <v>0</v>
      </c>
      <c r="AL3">
        <f t="shared" ref="AL3:AL34" si="9">SUM(AI3:AK3)</f>
        <v>35779.137061266316</v>
      </c>
      <c r="AN3">
        <f t="shared" ref="AN3:AN34" si="10">AE3*$K3</f>
        <v>41446.188498073687</v>
      </c>
      <c r="AO3">
        <f t="shared" ref="AO3:AO34" si="11">AF3*$K3</f>
        <v>-4144.6188498073689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35779.137061266316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35779.137061266316</v>
      </c>
      <c r="AW3">
        <v>0</v>
      </c>
      <c r="AX3">
        <f>IF(Z3&gt;0, (R3*SUMPRODUCT(K3:$K$98, X3:$X$98)-K3*$AZ$3)/Z3, 0)</f>
        <v>0</v>
      </c>
      <c r="AZ3">
        <f>C6*ABS(SUMPRODUCT(X4:X69, K4:K69))/1</f>
        <v>35697.136377314673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100000</v>
      </c>
      <c r="S4">
        <f t="shared" si="1"/>
        <v>1811.8862882301451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1758.0449366275934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-1758.0449366275934</v>
      </c>
      <c r="AK4">
        <f>G4*SUM(AB4, AE4:AF4)</f>
        <v>0</v>
      </c>
      <c r="AL4">
        <f t="shared" si="9"/>
        <v>-3729.6084366275936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-1874.466153261076</v>
      </c>
      <c r="AR4">
        <f t="shared" si="14"/>
        <v>-1874.466153261076</v>
      </c>
      <c r="AS4">
        <f t="shared" si="15"/>
        <v>-1671.4631456813017</v>
      </c>
      <c r="AT4">
        <f t="shared" si="16"/>
        <v>0</v>
      </c>
      <c r="AU4">
        <f t="shared" si="17"/>
        <v>-3545.929298942378</v>
      </c>
      <c r="AW4">
        <v>1</v>
      </c>
      <c r="AX4">
        <f>IF(Z4&gt;0, (R4*SUMPRODUCT(K4:$K$98, X4:$X$98)-K4*$AZ$3)/Z4, 0)</f>
        <v>1811.8862882301451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100000</v>
      </c>
      <c r="S5">
        <f t="shared" si="1"/>
        <v>1732.3923091352221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1758.0449366275934</v>
      </c>
      <c r="AC5">
        <f t="shared" si="2"/>
        <v>1625.4484797341975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-2231.339861422613</v>
      </c>
      <c r="AI5">
        <f t="shared" si="7"/>
        <v>-2254.7965644910073</v>
      </c>
      <c r="AJ5">
        <f t="shared" si="8"/>
        <v>132.59645689339595</v>
      </c>
      <c r="AK5">
        <f>G5*SUM(AB5, AE5:AF5)</f>
        <v>7.2079842401731335</v>
      </c>
      <c r="AL5">
        <f t="shared" si="9"/>
        <v>-2114.9921233574382</v>
      </c>
      <c r="AN5">
        <f t="shared" si="10"/>
        <v>0</v>
      </c>
      <c r="AO5">
        <f t="shared" si="11"/>
        <v>0</v>
      </c>
      <c r="AP5">
        <f t="shared" si="12"/>
        <v>-21.156897911948516</v>
      </c>
      <c r="AQ5">
        <f t="shared" si="13"/>
        <v>-2012.5688387379603</v>
      </c>
      <c r="AR5">
        <f t="shared" si="14"/>
        <v>-2033.7257366499089</v>
      </c>
      <c r="AS5">
        <f t="shared" si="15"/>
        <v>119.59607851964378</v>
      </c>
      <c r="AT5">
        <f t="shared" si="16"/>
        <v>6.5012796672927973</v>
      </c>
      <c r="AU5">
        <f t="shared" si="17"/>
        <v>-1907.6283784629723</v>
      </c>
      <c r="AW5">
        <v>2</v>
      </c>
      <c r="AX5">
        <f>IF(Z5&gt;0, (R5*SUMPRODUCT(K5:$K$98, X5:$X$98)-K5*$AZ$3)/Z5, 0)</f>
        <v>1732.3923091352221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100000</v>
      </c>
      <c r="S6">
        <f t="shared" si="1"/>
        <v>1495.451236724472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1625.4484797341975</v>
      </c>
      <c r="AC6">
        <f t="shared" si="2"/>
        <v>1352.0352190878475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-2478.694208208422</v>
      </c>
      <c r="AI6">
        <f t="shared" si="7"/>
        <v>-2501.2966706940801</v>
      </c>
      <c r="AJ6">
        <f t="shared" si="8"/>
        <v>273.41326064634995</v>
      </c>
      <c r="AK6">
        <f>G6*SUM(AB6, AE6:AF6)</f>
        <v>11.540684206112802</v>
      </c>
      <c r="AL6">
        <f t="shared" si="9"/>
        <v>-2216.3427258416173</v>
      </c>
      <c r="AN6">
        <f t="shared" si="10"/>
        <v>0</v>
      </c>
      <c r="AO6">
        <f t="shared" si="11"/>
        <v>0</v>
      </c>
      <c r="AP6">
        <f t="shared" si="12"/>
        <v>-19.285224748317731</v>
      </c>
      <c r="AQ6">
        <f t="shared" si="13"/>
        <v>-2114.9100421241396</v>
      </c>
      <c r="AR6">
        <f t="shared" si="14"/>
        <v>-2134.1952668724571</v>
      </c>
      <c r="AS6">
        <f t="shared" si="15"/>
        <v>233.28591670402952</v>
      </c>
      <c r="AT6">
        <f t="shared" si="16"/>
        <v>9.8469221575068548</v>
      </c>
      <c r="AU6">
        <f t="shared" si="17"/>
        <v>-1891.0624280109207</v>
      </c>
      <c r="AW6">
        <v>3</v>
      </c>
      <c r="AX6">
        <f>IF(Z6&gt;0, (R6*SUMPRODUCT(K6:$K$98, X6:$X$98)-K6*$AZ$3)/Z6, 0)</f>
        <v>1495.451236724472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100000</v>
      </c>
      <c r="S7">
        <f t="shared" si="1"/>
        <v>1225.7765064257164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1352.0352190878475</v>
      </c>
      <c r="AC7">
        <f t="shared" si="2"/>
        <v>1063.8074681888793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-2719.3378831304276</v>
      </c>
      <c r="AI7">
        <f t="shared" si="7"/>
        <v>-2741.0344865204465</v>
      </c>
      <c r="AJ7">
        <f t="shared" si="8"/>
        <v>288.22775089896822</v>
      </c>
      <c r="AK7">
        <f>G7*SUM(AB7, AE7:AF7)</f>
        <v>18.658086023412295</v>
      </c>
      <c r="AL7">
        <f t="shared" si="9"/>
        <v>-2434.1486495980662</v>
      </c>
      <c r="AN7">
        <f t="shared" si="10"/>
        <v>0</v>
      </c>
      <c r="AO7">
        <f t="shared" si="11"/>
        <v>0</v>
      </c>
      <c r="AP7">
        <f t="shared" si="12"/>
        <v>-17.402061999519155</v>
      </c>
      <c r="AQ7">
        <f t="shared" si="13"/>
        <v>-2181.0827063210277</v>
      </c>
      <c r="AR7">
        <f t="shared" si="14"/>
        <v>-2198.4847683205467</v>
      </c>
      <c r="AS7">
        <f t="shared" si="15"/>
        <v>231.17706956072027</v>
      </c>
      <c r="AT7">
        <f t="shared" si="16"/>
        <v>14.964976956768554</v>
      </c>
      <c r="AU7">
        <f t="shared" si="17"/>
        <v>-1952.3427218030581</v>
      </c>
      <c r="AW7">
        <v>4</v>
      </c>
      <c r="AX7">
        <f>IF(Z7&gt;0, (R7*SUMPRODUCT(K7:$K$98, X7:$X$98)-K7*$AZ$3)/Z7, 0)</f>
        <v>1225.7765064257164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100000</v>
      </c>
      <c r="S8">
        <f t="shared" si="1"/>
        <v>959.22928778298012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1063.8074681888793</v>
      </c>
      <c r="AC8">
        <f t="shared" si="2"/>
        <v>795.7586228702603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-2960.4253340970022</v>
      </c>
      <c r="AI8">
        <f t="shared" si="7"/>
        <v>-2981.1648651195969</v>
      </c>
      <c r="AJ8">
        <f t="shared" si="8"/>
        <v>268.04884531861899</v>
      </c>
      <c r="AK8">
        <f t="shared" ref="AK8:AK39" si="30">G8*SUM(AB8:AB8, AE8:AF8)</f>
        <v>22.978241312879792</v>
      </c>
      <c r="AL8">
        <f t="shared" si="9"/>
        <v>-2690.1377784880983</v>
      </c>
      <c r="AN8">
        <f t="shared" si="10"/>
        <v>0</v>
      </c>
      <c r="AO8">
        <f t="shared" si="11"/>
        <v>0</v>
      </c>
      <c r="AP8">
        <f t="shared" si="12"/>
        <v>-15.522983220022207</v>
      </c>
      <c r="AQ8">
        <f t="shared" si="13"/>
        <v>-2215.7990330278517</v>
      </c>
      <c r="AR8">
        <f t="shared" si="14"/>
        <v>-2231.3220162478742</v>
      </c>
      <c r="AS8">
        <f t="shared" si="15"/>
        <v>200.62737790426127</v>
      </c>
      <c r="AT8">
        <f t="shared" si="16"/>
        <v>17.198597882317465</v>
      </c>
      <c r="AU8">
        <f t="shared" si="17"/>
        <v>-2013.4960404612955</v>
      </c>
      <c r="AW8">
        <v>5</v>
      </c>
      <c r="AX8">
        <f>IF(Z8&gt;0, (R8*SUMPRODUCT(K8:$K$98, X8:$X$98)-K8*$AZ$3)/Z8, 0)</f>
        <v>959.22928778298012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100000</v>
      </c>
      <c r="S9">
        <f t="shared" si="1"/>
        <v>483.468014515542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795.7586228702603</v>
      </c>
      <c r="AC9">
        <f t="shared" si="2"/>
        <v>381.44863769488802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-3230.1201529666728</v>
      </c>
      <c r="AI9">
        <f t="shared" si="7"/>
        <v>-3249.8447586407997</v>
      </c>
      <c r="AJ9">
        <f t="shared" si="8"/>
        <v>414.30998517537228</v>
      </c>
      <c r="AK9">
        <f t="shared" si="30"/>
        <v>17.745417290006806</v>
      </c>
      <c r="AL9">
        <f t="shared" si="9"/>
        <v>-2817.7893561754204</v>
      </c>
      <c r="AN9">
        <f t="shared" si="10"/>
        <v>0</v>
      </c>
      <c r="AO9">
        <f t="shared" si="11"/>
        <v>0</v>
      </c>
      <c r="AP9">
        <f t="shared" si="12"/>
        <v>-13.767918300209708</v>
      </c>
      <c r="AQ9">
        <f t="shared" si="13"/>
        <v>-2254.6473729632226</v>
      </c>
      <c r="AR9">
        <f t="shared" si="14"/>
        <v>-2268.4152912634322</v>
      </c>
      <c r="AS9">
        <f t="shared" si="15"/>
        <v>289.19138466417371</v>
      </c>
      <c r="AT9">
        <f t="shared" si="16"/>
        <v>12.386430405167284</v>
      </c>
      <c r="AU9">
        <f t="shared" si="17"/>
        <v>-1966.8374761940909</v>
      </c>
      <c r="AW9">
        <v>6</v>
      </c>
      <c r="AX9">
        <f>IF(Z9&gt;0, (R9*SUMPRODUCT(K9:$K$98, X9:$X$98)-K9*$AZ$3)/Z9, 0)</f>
        <v>483.468014515542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100000</v>
      </c>
      <c r="S10">
        <f t="shared" si="1"/>
        <v>-790.41232189205346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381.44863769488802</v>
      </c>
      <c r="AC10">
        <f t="shared" si="2"/>
        <v>-589.8964963782455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-3477.9480385516504</v>
      </c>
      <c r="AI10">
        <f t="shared" si="7"/>
        <v>-3496.6059111593981</v>
      </c>
      <c r="AJ10">
        <f t="shared" si="8"/>
        <v>971.34513407313352</v>
      </c>
      <c r="AK10">
        <f t="shared" si="30"/>
        <v>1.6402291420880184</v>
      </c>
      <c r="AL10">
        <f t="shared" si="9"/>
        <v>-2523.6205479441765</v>
      </c>
      <c r="AN10">
        <f t="shared" si="10"/>
        <v>0</v>
      </c>
      <c r="AO10">
        <f t="shared" si="11"/>
        <v>0</v>
      </c>
      <c r="AP10">
        <f t="shared" si="12"/>
        <v>-12.352585466242703</v>
      </c>
      <c r="AQ10">
        <f t="shared" si="13"/>
        <v>-2302.6017647649801</v>
      </c>
      <c r="AR10">
        <f t="shared" si="14"/>
        <v>-2314.9543502312226</v>
      </c>
      <c r="AS10">
        <f t="shared" si="15"/>
        <v>643.08638171721714</v>
      </c>
      <c r="AT10">
        <f t="shared" si="16"/>
        <v>1.0859260907082502</v>
      </c>
      <c r="AU10">
        <f t="shared" si="17"/>
        <v>-1670.7820424232971</v>
      </c>
      <c r="AW10">
        <v>7</v>
      </c>
      <c r="AX10">
        <f>IF(Z10&gt;0, (R10*SUMPRODUCT(K10:$K$98, X10:$X$98)-K10*$AZ$3)/Z10, 0)</f>
        <v>-790.41232189205346</v>
      </c>
    </row>
    <row r="11" spans="1:52" x14ac:dyDescent="0.25">
      <c r="A11" t="s">
        <v>33</v>
      </c>
      <c r="C11" s="25">
        <f>AU71</f>
        <v>402.99886152217164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100000</v>
      </c>
      <c r="S11">
        <f t="shared" si="1"/>
        <v>-2467.9879363669538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-589.8964963782455</v>
      </c>
      <c r="AC11">
        <f t="shared" si="2"/>
        <v>-1732.8447518939904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-3672.3221184572262</v>
      </c>
      <c r="AI11">
        <f t="shared" si="7"/>
        <v>-3689.8753318092822</v>
      </c>
      <c r="AJ11">
        <f t="shared" si="8"/>
        <v>1142.9482555157449</v>
      </c>
      <c r="AK11">
        <f t="shared" si="30"/>
        <v>-0.94383439420519288</v>
      </c>
      <c r="AL11">
        <f t="shared" si="9"/>
        <v>-2547.8709106877427</v>
      </c>
      <c r="AN11">
        <f t="shared" si="10"/>
        <v>0</v>
      </c>
      <c r="AO11">
        <f t="shared" si="11"/>
        <v>0</v>
      </c>
      <c r="AP11">
        <f t="shared" si="12"/>
        <v>-11.051005575794131</v>
      </c>
      <c r="AQ11">
        <f t="shared" si="13"/>
        <v>-2311.9899128001698</v>
      </c>
      <c r="AR11">
        <f t="shared" si="14"/>
        <v>-2323.0409183759639</v>
      </c>
      <c r="AS11">
        <f t="shared" si="15"/>
        <v>719.56782449004868</v>
      </c>
      <c r="AT11">
        <f t="shared" si="16"/>
        <v>-0.5942113813460892</v>
      </c>
      <c r="AU11">
        <f t="shared" si="17"/>
        <v>-1604.0673052672614</v>
      </c>
      <c r="AW11">
        <v>8</v>
      </c>
      <c r="AX11">
        <f>IF(Z11&gt;0, (R11*SUMPRODUCT(K11:$K$98, X11:$X$98)-K11*$AZ$3)/Z11, 0)</f>
        <v>-2467.9879363669538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100000</v>
      </c>
      <c r="S12">
        <f t="shared" si="1"/>
        <v>-3891.2082037630889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-1732.8447518939904</v>
      </c>
      <c r="AC12">
        <f t="shared" si="2"/>
        <v>-2554.9679322211523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-3850.7087960944741</v>
      </c>
      <c r="AI12">
        <f t="shared" si="7"/>
        <v>-3867.1238001139859</v>
      </c>
      <c r="AJ12">
        <f t="shared" si="8"/>
        <v>822.12318032716189</v>
      </c>
      <c r="AK12">
        <f t="shared" si="30"/>
        <v>-36.389739789773799</v>
      </c>
      <c r="AL12">
        <f t="shared" si="9"/>
        <v>-3081.3903595765983</v>
      </c>
      <c r="AN12">
        <f t="shared" si="10"/>
        <v>0</v>
      </c>
      <c r="AO12">
        <f t="shared" si="11"/>
        <v>0</v>
      </c>
      <c r="AP12">
        <f t="shared" si="12"/>
        <v>-9.6493195545106492</v>
      </c>
      <c r="AQ12">
        <f t="shared" si="13"/>
        <v>-2263.5827344735194</v>
      </c>
      <c r="AR12">
        <f t="shared" si="14"/>
        <v>-2273.2320540280302</v>
      </c>
      <c r="AS12">
        <f t="shared" si="15"/>
        <v>483.27306351663333</v>
      </c>
      <c r="AT12">
        <f t="shared" si="16"/>
        <v>-21.391175251595186</v>
      </c>
      <c r="AU12">
        <f t="shared" si="17"/>
        <v>-1811.3501657629922</v>
      </c>
      <c r="AW12">
        <v>9</v>
      </c>
      <c r="AX12">
        <f>IF(Z12&gt;0, (R12*SUMPRODUCT(K12:$K$98, X12:$X$98)-K12*$AZ$3)/Z12, 0)</f>
        <v>-3891.2082037630889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100000</v>
      </c>
      <c r="S13">
        <f t="shared" si="1"/>
        <v>-4212.9433348209122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-2554.9679322211523</v>
      </c>
      <c r="AC13">
        <f t="shared" si="2"/>
        <v>-2570.2608289587333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-3994.7427714653304</v>
      </c>
      <c r="AI13">
        <f t="shared" si="7"/>
        <v>-4009.9949397517807</v>
      </c>
      <c r="AJ13">
        <f t="shared" si="8"/>
        <v>15.292896737581032</v>
      </c>
      <c r="AK13">
        <f t="shared" si="30"/>
        <v>-178.84775525548068</v>
      </c>
      <c r="AL13">
        <f t="shared" si="9"/>
        <v>-4173.5497982696807</v>
      </c>
      <c r="AN13">
        <f t="shared" si="10"/>
        <v>0</v>
      </c>
      <c r="AO13">
        <f t="shared" si="11"/>
        <v>0</v>
      </c>
      <c r="AP13">
        <f t="shared" si="12"/>
        <v>-8.0051460803022039</v>
      </c>
      <c r="AQ13">
        <f t="shared" si="13"/>
        <v>-2096.6526750966909</v>
      </c>
      <c r="AR13">
        <f t="shared" si="14"/>
        <v>-2104.6578211769929</v>
      </c>
      <c r="AS13">
        <f t="shared" si="15"/>
        <v>8.0265225295257796</v>
      </c>
      <c r="AT13">
        <f t="shared" si="16"/>
        <v>-93.868778528108592</v>
      </c>
      <c r="AU13">
        <f t="shared" si="17"/>
        <v>-2190.5000771755758</v>
      </c>
      <c r="AW13">
        <v>10</v>
      </c>
      <c r="AX13">
        <f>IF(Z13&gt;0, (R13*SUMPRODUCT(K13:$K$98, X13:$X$98)-K13*$AZ$3)/Z13, 0)</f>
        <v>-4212.9433348209122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100000</v>
      </c>
      <c r="S14">
        <f t="shared" si="1"/>
        <v>-4725.5395058785634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-2570.2608289587333</v>
      </c>
      <c r="AC14">
        <f t="shared" si="2"/>
        <v>-2659.5118632197664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-4119.0471170564197</v>
      </c>
      <c r="AI14">
        <f t="shared" si="7"/>
        <v>-4133.1170018807416</v>
      </c>
      <c r="AJ14">
        <f t="shared" si="8"/>
        <v>89.251034261033055</v>
      </c>
      <c r="AK14">
        <f t="shared" si="30"/>
        <v>-179.91825802711136</v>
      </c>
      <c r="AL14">
        <f t="shared" si="9"/>
        <v>-4223.7842256468202</v>
      </c>
      <c r="AN14">
        <f t="shared" si="10"/>
        <v>0</v>
      </c>
      <c r="AO14">
        <f t="shared" si="11"/>
        <v>0</v>
      </c>
      <c r="AP14">
        <f t="shared" si="12"/>
        <v>-6.5934116731795713</v>
      </c>
      <c r="AQ14">
        <f t="shared" si="13"/>
        <v>-1930.2626626359377</v>
      </c>
      <c r="AR14">
        <f t="shared" si="14"/>
        <v>-1936.8560743091173</v>
      </c>
      <c r="AS14">
        <f t="shared" si="15"/>
        <v>41.824707059633575</v>
      </c>
      <c r="AT14">
        <f t="shared" si="16"/>
        <v>-84.313067058192317</v>
      </c>
      <c r="AU14">
        <f t="shared" si="17"/>
        <v>-1979.3444343076762</v>
      </c>
      <c r="AW14">
        <v>11</v>
      </c>
      <c r="AX14">
        <f>IF(Z14&gt;0, (R14*SUMPRODUCT(K14:$K$98, X14:$X$98)-K14*$AZ$3)/Z14, 0)</f>
        <v>-4725.5395058785634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100000</v>
      </c>
      <c r="S15">
        <f t="shared" si="1"/>
        <v>-5433.6725779071858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-2659.5118632197664</v>
      </c>
      <c r="AC15">
        <f t="shared" si="2"/>
        <v>-2797.4516322524287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-4233.1185635714883</v>
      </c>
      <c r="AI15">
        <f t="shared" si="7"/>
        <v>-4245.9894699066745</v>
      </c>
      <c r="AJ15">
        <f t="shared" si="8"/>
        <v>137.9397690326623</v>
      </c>
      <c r="AK15">
        <f t="shared" si="30"/>
        <v>-186.16583042538366</v>
      </c>
      <c r="AL15">
        <f t="shared" si="9"/>
        <v>-4294.2155312993955</v>
      </c>
      <c r="AN15">
        <f t="shared" si="10"/>
        <v>0</v>
      </c>
      <c r="AO15">
        <f t="shared" si="11"/>
        <v>0</v>
      </c>
      <c r="AP15">
        <f t="shared" si="12"/>
        <v>-5.3853106129069443</v>
      </c>
      <c r="AQ15">
        <f t="shared" si="13"/>
        <v>-1771.1773928285625</v>
      </c>
      <c r="AR15">
        <f t="shared" si="14"/>
        <v>-1776.5627034414697</v>
      </c>
      <c r="AS15">
        <f t="shared" si="15"/>
        <v>57.715321887066466</v>
      </c>
      <c r="AT15">
        <f t="shared" si="16"/>
        <v>-77.893568350327357</v>
      </c>
      <c r="AU15">
        <f t="shared" si="17"/>
        <v>-1796.7409499047303</v>
      </c>
      <c r="AW15">
        <v>12</v>
      </c>
      <c r="AX15">
        <f>IF(Z15&gt;0, (R15*SUMPRODUCT(K15:$K$98, X15:$X$98)-K15*$AZ$3)/Z15, 0)</f>
        <v>-5433.6725779071858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100000</v>
      </c>
      <c r="S16">
        <f t="shared" si="1"/>
        <v>-6359.9275312026939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-2797.4516322524287</v>
      </c>
      <c r="AC16">
        <f t="shared" si="2"/>
        <v>-2968.3407272209333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-4296.2332656247572</v>
      </c>
      <c r="AI16">
        <f t="shared" si="7"/>
        <v>-4307.901404580185</v>
      </c>
      <c r="AJ16">
        <f t="shared" si="8"/>
        <v>170.88909496850465</v>
      </c>
      <c r="AK16">
        <f t="shared" si="30"/>
        <v>-195.82161425767003</v>
      </c>
      <c r="AL16">
        <f t="shared" si="9"/>
        <v>-4332.8339238693507</v>
      </c>
      <c r="AN16">
        <f t="shared" si="10"/>
        <v>0</v>
      </c>
      <c r="AO16">
        <f t="shared" si="11"/>
        <v>0</v>
      </c>
      <c r="AP16">
        <f t="shared" si="12"/>
        <v>-4.3589832227275949</v>
      </c>
      <c r="AQ16">
        <f t="shared" si="13"/>
        <v>-1604.9867761534588</v>
      </c>
      <c r="AR16">
        <f t="shared" si="14"/>
        <v>-1609.3457593761864</v>
      </c>
      <c r="AS16">
        <f t="shared" si="15"/>
        <v>63.840746220142108</v>
      </c>
      <c r="AT16">
        <f t="shared" si="16"/>
        <v>-73.155036502162517</v>
      </c>
      <c r="AU16">
        <f t="shared" si="17"/>
        <v>-1618.6600496582068</v>
      </c>
      <c r="AW16">
        <v>13</v>
      </c>
      <c r="AX16">
        <f>IF(Z16&gt;0, (R16*SUMPRODUCT(K16:$K$98, X16:$X$98)-K16*$AZ$3)/Z16, 0)</f>
        <v>-6359.9275312026939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100000</v>
      </c>
      <c r="S17">
        <f t="shared" si="1"/>
        <v>-7504.2480408984047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-2968.3407272209333</v>
      </c>
      <c r="AC17">
        <f t="shared" si="2"/>
        <v>-3144.498665999341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-4302.9154229698388</v>
      </c>
      <c r="AI17">
        <f t="shared" si="7"/>
        <v>-4313.3911516799699</v>
      </c>
      <c r="AJ17">
        <f t="shared" si="8"/>
        <v>176.1579387784077</v>
      </c>
      <c r="AK17">
        <f t="shared" si="30"/>
        <v>-207.78385090546536</v>
      </c>
      <c r="AL17">
        <f t="shared" si="9"/>
        <v>-4345.0170638070276</v>
      </c>
      <c r="AN17">
        <f t="shared" si="10"/>
        <v>0</v>
      </c>
      <c r="AO17">
        <f t="shared" si="11"/>
        <v>0</v>
      </c>
      <c r="AP17">
        <f t="shared" si="12"/>
        <v>-3.4942166217813133</v>
      </c>
      <c r="AQ17">
        <f t="shared" si="13"/>
        <v>-1435.2527646616004</v>
      </c>
      <c r="AR17">
        <f t="shared" si="14"/>
        <v>-1438.7469812833817</v>
      </c>
      <c r="AS17">
        <f t="shared" si="15"/>
        <v>58.758107886372649</v>
      </c>
      <c r="AT17">
        <f t="shared" si="16"/>
        <v>-69.307043515689699</v>
      </c>
      <c r="AU17">
        <f t="shared" si="17"/>
        <v>-1449.2959169126989</v>
      </c>
      <c r="AW17">
        <v>14</v>
      </c>
      <c r="AX17">
        <f>IF(Z17&gt;0, (R17*SUMPRODUCT(K17:$K$98, X17:$X$98)-K17*$AZ$3)/Z17, 0)</f>
        <v>-7504.2480408984047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100000</v>
      </c>
      <c r="S18">
        <f t="shared" si="1"/>
        <v>-8879.8575742582707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-3144.498665999341</v>
      </c>
      <c r="AC18">
        <f t="shared" si="2"/>
        <v>-3304.0113972903605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-4275.9533614433822</v>
      </c>
      <c r="AI18">
        <f t="shared" si="7"/>
        <v>-4285.255344526051</v>
      </c>
      <c r="AJ18">
        <f t="shared" si="8"/>
        <v>159.51273129101946</v>
      </c>
      <c r="AK18">
        <f t="shared" si="30"/>
        <v>-220.1149066199539</v>
      </c>
      <c r="AL18">
        <f t="shared" si="9"/>
        <v>-4345.8575198549861</v>
      </c>
      <c r="AN18">
        <f t="shared" si="10"/>
        <v>0</v>
      </c>
      <c r="AO18">
        <f t="shared" si="11"/>
        <v>0</v>
      </c>
      <c r="AP18">
        <f t="shared" si="12"/>
        <v>-2.7702764172417513</v>
      </c>
      <c r="AQ18">
        <f t="shared" si="13"/>
        <v>-1273.4459580454966</v>
      </c>
      <c r="AR18">
        <f t="shared" si="14"/>
        <v>-1276.2162344627384</v>
      </c>
      <c r="AS18">
        <f t="shared" si="15"/>
        <v>47.505392540291346</v>
      </c>
      <c r="AT18">
        <f t="shared" si="16"/>
        <v>-65.55367059619266</v>
      </c>
      <c r="AU18">
        <f t="shared" si="17"/>
        <v>-1294.2645125186398</v>
      </c>
      <c r="AW18">
        <v>15</v>
      </c>
      <c r="AX18">
        <f>IF(Z18&gt;0, (R18*SUMPRODUCT(K18:$K$98, X18:$X$98)-K18*$AZ$3)/Z18, 0)</f>
        <v>-8879.8575742582707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100000</v>
      </c>
      <c r="S19">
        <f t="shared" si="1"/>
        <v>-10538.94136422836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-3304.0113972903605</v>
      </c>
      <c r="AC19">
        <f t="shared" si="2"/>
        <v>-3438.4037541121243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-4210.1495777728996</v>
      </c>
      <c r="AI19">
        <f t="shared" si="7"/>
        <v>-4218.3060036302986</v>
      </c>
      <c r="AJ19">
        <f t="shared" si="8"/>
        <v>134.39235682176377</v>
      </c>
      <c r="AK19">
        <f t="shared" si="30"/>
        <v>-231.28079781032525</v>
      </c>
      <c r="AL19">
        <f t="shared" si="9"/>
        <v>-4315.19444461886</v>
      </c>
      <c r="AN19">
        <f t="shared" si="10"/>
        <v>0</v>
      </c>
      <c r="AO19">
        <f t="shared" si="11"/>
        <v>0</v>
      </c>
      <c r="AP19">
        <f t="shared" si="12"/>
        <v>-2.1688495653600763</v>
      </c>
      <c r="AQ19">
        <f t="shared" si="13"/>
        <v>-1119.5076423787425</v>
      </c>
      <c r="AR19">
        <f t="shared" si="14"/>
        <v>-1121.6764919441025</v>
      </c>
      <c r="AS19">
        <f t="shared" si="15"/>
        <v>35.73584922815089</v>
      </c>
      <c r="AT19">
        <f t="shared" si="16"/>
        <v>-61.499150066083075</v>
      </c>
      <c r="AU19">
        <f t="shared" si="17"/>
        <v>-1147.4397927820346</v>
      </c>
      <c r="AW19">
        <v>16</v>
      </c>
      <c r="AX19">
        <f>IF(Z19&gt;0, (R19*SUMPRODUCT(K19:$K$98, X19:$X$98)-K19*$AZ$3)/Z19, 0)</f>
        <v>-10538.94136422836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100000</v>
      </c>
      <c r="S20">
        <f t="shared" si="1"/>
        <v>-12559.478604255968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-3438.4037541121243</v>
      </c>
      <c r="AC20">
        <f t="shared" si="2"/>
        <v>-3540.8992525411049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-4106.4030046192784</v>
      </c>
      <c r="AI20">
        <f t="shared" si="7"/>
        <v>-4113.4512654669488</v>
      </c>
      <c r="AJ20">
        <f t="shared" si="8"/>
        <v>102.49549842898068</v>
      </c>
      <c r="AK20">
        <f t="shared" si="30"/>
        <v>-240.68826278784871</v>
      </c>
      <c r="AL20">
        <f t="shared" si="9"/>
        <v>-4251.6440298258167</v>
      </c>
      <c r="AN20">
        <f t="shared" si="10"/>
        <v>0</v>
      </c>
      <c r="AO20">
        <f t="shared" si="11"/>
        <v>0</v>
      </c>
      <c r="AP20">
        <f t="shared" si="12"/>
        <v>-1.6733757950122896</v>
      </c>
      <c r="AQ20">
        <f t="shared" si="13"/>
        <v>-974.92921175968252</v>
      </c>
      <c r="AR20">
        <f t="shared" si="14"/>
        <v>-976.60258755469488</v>
      </c>
      <c r="AS20">
        <f t="shared" si="15"/>
        <v>24.334157017680845</v>
      </c>
      <c r="AT20">
        <f t="shared" si="16"/>
        <v>-57.143445992905029</v>
      </c>
      <c r="AU20">
        <f t="shared" si="17"/>
        <v>-1009.411876529919</v>
      </c>
      <c r="AW20">
        <v>17</v>
      </c>
      <c r="AX20">
        <f>IF(Z20&gt;0, (R20*SUMPRODUCT(K20:$K$98, X20:$X$98)-K20*$AZ$3)/Z20, 0)</f>
        <v>-12559.478604255968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25</v>
      </c>
      <c r="R21">
        <f t="shared" si="0"/>
        <v>100000</v>
      </c>
      <c r="S21">
        <f t="shared" si="1"/>
        <v>-15064.406946002395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-3540.8992525411049</v>
      </c>
      <c r="AC21">
        <f t="shared" si="2"/>
        <v>-3607.7819072027864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-3962.0659074294031</v>
      </c>
      <c r="AI21">
        <f t="shared" si="7"/>
        <v>-3968.053169191739</v>
      </c>
      <c r="AJ21">
        <f t="shared" si="8"/>
        <v>66.882654661681499</v>
      </c>
      <c r="AK21">
        <f t="shared" si="30"/>
        <v>-247.86294767787737</v>
      </c>
      <c r="AL21">
        <f t="shared" si="9"/>
        <v>-4149.0334622079345</v>
      </c>
      <c r="AN21">
        <f t="shared" si="10"/>
        <v>0</v>
      </c>
      <c r="AO21">
        <f t="shared" si="11"/>
        <v>0</v>
      </c>
      <c r="AP21">
        <f t="shared" si="12"/>
        <v>-1.2691756681984061</v>
      </c>
      <c r="AQ21">
        <f t="shared" si="13"/>
        <v>-839.87603099982846</v>
      </c>
      <c r="AR21">
        <f t="shared" si="14"/>
        <v>-841.14520666802684</v>
      </c>
      <c r="AS21">
        <f t="shared" si="15"/>
        <v>14.17773955618787</v>
      </c>
      <c r="AT21">
        <f t="shared" si="16"/>
        <v>-52.541818735841687</v>
      </c>
      <c r="AU21">
        <f t="shared" si="17"/>
        <v>-879.50928584768064</v>
      </c>
      <c r="AW21">
        <v>18</v>
      </c>
      <c r="AX21">
        <f>IF(Z21&gt;0, (R21*SUMPRODUCT(K21:$K$98, X21:$X$98)-K21*$AZ$3)/Z21, 0)</f>
        <v>-15064.406946002395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100000</v>
      </c>
      <c r="S22">
        <f t="shared" si="1"/>
        <v>-18240.222992950341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-3607.7819072027864</v>
      </c>
      <c r="AC22">
        <f t="shared" si="2"/>
        <v>-3636.902083650828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-3770.6441814724117</v>
      </c>
      <c r="AI22">
        <f t="shared" si="7"/>
        <v>-3775.6289095717561</v>
      </c>
      <c r="AJ22">
        <f t="shared" si="8"/>
        <v>29.120176448041548</v>
      </c>
      <c r="AK22">
        <f t="shared" si="30"/>
        <v>-252.54473350419508</v>
      </c>
      <c r="AL22">
        <f t="shared" si="9"/>
        <v>-3999.0534666279095</v>
      </c>
      <c r="AN22">
        <f t="shared" si="10"/>
        <v>0</v>
      </c>
      <c r="AO22">
        <f t="shared" si="11"/>
        <v>0</v>
      </c>
      <c r="AP22">
        <f t="shared" si="12"/>
        <v>-0.94344577278676456</v>
      </c>
      <c r="AQ22">
        <f t="shared" si="13"/>
        <v>-713.65944998301961</v>
      </c>
      <c r="AR22">
        <f t="shared" si="14"/>
        <v>-714.60289575580634</v>
      </c>
      <c r="AS22">
        <f t="shared" si="15"/>
        <v>5.5114956774315997</v>
      </c>
      <c r="AT22">
        <f t="shared" si="16"/>
        <v>-47.798446879263246</v>
      </c>
      <c r="AU22">
        <f t="shared" si="17"/>
        <v>-756.88984695763793</v>
      </c>
      <c r="AW22">
        <v>19</v>
      </c>
      <c r="AX22">
        <f>IF(Z22&gt;0, (R22*SUMPRODUCT(K22:$K$98, X22:$X$98)-K22*$AZ$3)/Z22, 0)</f>
        <v>-18240.222992950341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25</v>
      </c>
      <c r="R23">
        <f t="shared" si="0"/>
        <v>100000</v>
      </c>
      <c r="S23">
        <f t="shared" si="1"/>
        <v>-22388.854504727886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-3636.902083650828</v>
      </c>
      <c r="AC23">
        <f t="shared" si="2"/>
        <v>-3626.6723777840375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-3540.9617211903019</v>
      </c>
      <c r="AI23">
        <f t="shared" si="7"/>
        <v>-3545.0113615783553</v>
      </c>
      <c r="AJ23">
        <f t="shared" si="8"/>
        <v>-10.229705866790482</v>
      </c>
      <c r="AK23">
        <f t="shared" si="30"/>
        <v>-254.58314585555797</v>
      </c>
      <c r="AL23">
        <f t="shared" si="9"/>
        <v>-3809.8242133007038</v>
      </c>
      <c r="AN23">
        <f t="shared" si="10"/>
        <v>0</v>
      </c>
      <c r="AO23">
        <f t="shared" si="11"/>
        <v>0</v>
      </c>
      <c r="AP23">
        <f t="shared" si="12"/>
        <v>-0.6843431199956449</v>
      </c>
      <c r="AQ23">
        <f t="shared" si="13"/>
        <v>-598.3822166563375</v>
      </c>
      <c r="AR23">
        <f t="shared" si="14"/>
        <v>-599.06655977633307</v>
      </c>
      <c r="AS23">
        <f t="shared" si="15"/>
        <v>-1.7287038252011235</v>
      </c>
      <c r="AT23">
        <f t="shared" si="16"/>
        <v>-43.021653193467365</v>
      </c>
      <c r="AU23">
        <f t="shared" si="17"/>
        <v>-643.81691679500159</v>
      </c>
      <c r="AW23">
        <v>20</v>
      </c>
      <c r="AX23">
        <f>IF(Z23&gt;0, (R23*SUMPRODUCT(K23:$K$98, X23:$X$98)-K23*$AZ$3)/Z23, 0)</f>
        <v>-22388.854504727886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100000</v>
      </c>
      <c r="S24">
        <f t="shared" si="1"/>
        <v>-27994.894638362661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-3626.6723777840375</v>
      </c>
      <c r="AC24">
        <f t="shared" si="2"/>
        <v>-3578.7249910030455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-3253.084384989817</v>
      </c>
      <c r="AI24">
        <f t="shared" si="7"/>
        <v>-3256.2802578777423</v>
      </c>
      <c r="AJ24">
        <f t="shared" si="8"/>
        <v>-47.947386780992019</v>
      </c>
      <c r="AK24">
        <f t="shared" si="30"/>
        <v>-253.86706644488265</v>
      </c>
      <c r="AL24">
        <f t="shared" si="9"/>
        <v>-3558.0947111036171</v>
      </c>
      <c r="AN24">
        <f t="shared" si="10"/>
        <v>0</v>
      </c>
      <c r="AO24">
        <f t="shared" si="11"/>
        <v>0</v>
      </c>
      <c r="AP24">
        <f t="shared" si="12"/>
        <v>-0.48220190420318915</v>
      </c>
      <c r="AQ24">
        <f t="shared" si="13"/>
        <v>-490.83412888613077</v>
      </c>
      <c r="AR24">
        <f t="shared" si="14"/>
        <v>-491.31633079033389</v>
      </c>
      <c r="AS24">
        <f t="shared" si="15"/>
        <v>-7.2344307856275503</v>
      </c>
      <c r="AT24">
        <f t="shared" si="16"/>
        <v>-38.30414636223508</v>
      </c>
      <c r="AU24">
        <f t="shared" si="17"/>
        <v>-536.85490793819656</v>
      </c>
      <c r="AW24">
        <v>21</v>
      </c>
      <c r="AX24">
        <f>IF(Z24&gt;0, (R24*SUMPRODUCT(K24:$K$98, X24:$X$98)-K24*$AZ$3)/Z24, 0)</f>
        <v>-27994.894638362661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100000</v>
      </c>
      <c r="S25">
        <f t="shared" si="1"/>
        <v>-35830.168623023994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-3578.7249910030455</v>
      </c>
      <c r="AC25">
        <f t="shared" si="2"/>
        <v>-3492.4791168201309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-2908.3424285264364</v>
      </c>
      <c r="AI25">
        <f t="shared" si="7"/>
        <v>-2910.7792570783513</v>
      </c>
      <c r="AJ25">
        <f t="shared" si="8"/>
        <v>-86.245874182914577</v>
      </c>
      <c r="AK25">
        <f t="shared" si="30"/>
        <v>-250.5107493702132</v>
      </c>
      <c r="AL25">
        <f t="shared" si="9"/>
        <v>-3247.5358806314789</v>
      </c>
      <c r="AN25">
        <f t="shared" si="10"/>
        <v>0</v>
      </c>
      <c r="AO25">
        <f t="shared" si="11"/>
        <v>0</v>
      </c>
      <c r="AP25">
        <f t="shared" si="12"/>
        <v>-0.32828147458707047</v>
      </c>
      <c r="AQ25">
        <f t="shared" si="13"/>
        <v>-391.80226294156563</v>
      </c>
      <c r="AR25">
        <f t="shared" si="14"/>
        <v>-392.13054441615276</v>
      </c>
      <c r="AS25">
        <f t="shared" si="15"/>
        <v>-11.618758624430777</v>
      </c>
      <c r="AT25">
        <f t="shared" si="16"/>
        <v>-33.747978756465315</v>
      </c>
      <c r="AU25">
        <f t="shared" si="17"/>
        <v>-437.4972817970488</v>
      </c>
      <c r="AW25">
        <v>22</v>
      </c>
      <c r="AX25">
        <f>IF(Z25&gt;0, (R25*SUMPRODUCT(K25:$K$98, X25:$X$98)-K25*$AZ$3)/Z25, 0)</f>
        <v>-35830.168623023994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100000</v>
      </c>
      <c r="S26">
        <f t="shared" si="1"/>
        <v>-47239.39582609223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-3492.4791168201309</v>
      </c>
      <c r="AC26">
        <f t="shared" si="2"/>
        <v>-3369.0313770214766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-2518.0153550581704</v>
      </c>
      <c r="AI26">
        <f t="shared" si="7"/>
        <v>-2519.7983114858016</v>
      </c>
      <c r="AJ26">
        <f t="shared" si="8"/>
        <v>-123.44773979865431</v>
      </c>
      <c r="AK26">
        <f t="shared" si="30"/>
        <v>-244.47353817740918</v>
      </c>
      <c r="AL26">
        <f t="shared" si="9"/>
        <v>-2887.7195894618653</v>
      </c>
      <c r="AN26">
        <f t="shared" si="10"/>
        <v>0</v>
      </c>
      <c r="AO26">
        <f t="shared" si="11"/>
        <v>0</v>
      </c>
      <c r="AP26">
        <f t="shared" si="12"/>
        <v>-0.2144589168424117</v>
      </c>
      <c r="AQ26">
        <f t="shared" si="13"/>
        <v>-302.87383206320931</v>
      </c>
      <c r="AR26">
        <f t="shared" si="14"/>
        <v>-303.0882909800518</v>
      </c>
      <c r="AS26">
        <f t="shared" si="15"/>
        <v>-14.848634634913351</v>
      </c>
      <c r="AT26">
        <f t="shared" si="16"/>
        <v>-29.40595147567425</v>
      </c>
      <c r="AU26">
        <f t="shared" si="17"/>
        <v>-347.34287709063938</v>
      </c>
      <c r="AW26">
        <v>23</v>
      </c>
      <c r="AX26">
        <f>IF(Z26&gt;0, (R26*SUMPRODUCT(K26:$K$98, X26:$X$98)-K26*$AZ$3)/Z26, 0)</f>
        <v>-47239.39582609223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100000</v>
      </c>
      <c r="S27">
        <f t="shared" si="1"/>
        <v>-64594.109334034576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-3369.0313770214766</v>
      </c>
      <c r="AC27">
        <f t="shared" si="2"/>
        <v>-3211.8605637809205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-2088.1336612956538</v>
      </c>
      <c r="AI27">
        <f t="shared" si="7"/>
        <v>-2089.3767547436846</v>
      </c>
      <c r="AJ27">
        <f t="shared" si="8"/>
        <v>-157.17081324055607</v>
      </c>
      <c r="AK27">
        <f t="shared" si="30"/>
        <v>-235.83219639150337</v>
      </c>
      <c r="AL27">
        <f t="shared" si="9"/>
        <v>-2482.3797643757439</v>
      </c>
      <c r="AN27">
        <f t="shared" si="10"/>
        <v>0</v>
      </c>
      <c r="AO27">
        <f t="shared" si="11"/>
        <v>0</v>
      </c>
      <c r="AP27">
        <f t="shared" si="12"/>
        <v>-0.1335024184045818</v>
      </c>
      <c r="AQ27">
        <f t="shared" si="13"/>
        <v>-224.25578236019982</v>
      </c>
      <c r="AR27">
        <f t="shared" si="14"/>
        <v>-224.38928477860441</v>
      </c>
      <c r="AS27">
        <f t="shared" si="15"/>
        <v>-16.879409752716636</v>
      </c>
      <c r="AT27">
        <f t="shared" si="16"/>
        <v>-25.327274152884208</v>
      </c>
      <c r="AU27">
        <f t="shared" si="17"/>
        <v>-266.59596868420522</v>
      </c>
      <c r="AW27">
        <v>24</v>
      </c>
      <c r="AX27">
        <f>IF(Z27&gt;0, (R27*SUMPRODUCT(K27:$K$98, X27:$X$98)-K27*$AZ$3)/Z27, 0)</f>
        <v>-64594.109334034576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100000</v>
      </c>
      <c r="S28">
        <f t="shared" si="1"/>
        <v>-92347.417730790621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-3211.8605637809205</v>
      </c>
      <c r="AC28">
        <f t="shared" si="2"/>
        <v>-3025.362198548472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-1646.584222704679</v>
      </c>
      <c r="AI28">
        <f t="shared" si="7"/>
        <v>-1647.4032391625533</v>
      </c>
      <c r="AJ28">
        <f t="shared" si="8"/>
        <v>-186.49836523244858</v>
      </c>
      <c r="AK28">
        <f t="shared" si="30"/>
        <v>-224.83023946466446</v>
      </c>
      <c r="AL28">
        <f t="shared" si="9"/>
        <v>-2058.7318438596662</v>
      </c>
      <c r="AN28">
        <f t="shared" si="10"/>
        <v>0</v>
      </c>
      <c r="AO28">
        <f t="shared" si="11"/>
        <v>0</v>
      </c>
      <c r="AP28">
        <f t="shared" si="12"/>
        <v>-7.8534405734644083E-2</v>
      </c>
      <c r="AQ28">
        <f t="shared" si="13"/>
        <v>-157.88878499190932</v>
      </c>
      <c r="AR28">
        <f t="shared" si="14"/>
        <v>-157.96731939764396</v>
      </c>
      <c r="AS28">
        <f t="shared" si="15"/>
        <v>-17.883081766179355</v>
      </c>
      <c r="AT28">
        <f t="shared" si="16"/>
        <v>-21.558674526958967</v>
      </c>
      <c r="AU28">
        <f t="shared" si="17"/>
        <v>-197.40907569078229</v>
      </c>
      <c r="AW28">
        <v>25</v>
      </c>
      <c r="AX28">
        <f>IF(Z28&gt;0, (R28*SUMPRODUCT(K28:$K$98, X28:$X$98)-K28*$AZ$3)/Z28, 0)</f>
        <v>-92347.417730790621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25</v>
      </c>
      <c r="R29">
        <f t="shared" si="0"/>
        <v>100000</v>
      </c>
      <c r="S29">
        <f t="shared" si="1"/>
        <v>-139341.27802484352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-3025.362198548472</v>
      </c>
      <c r="AC29">
        <f t="shared" si="2"/>
        <v>-2816.5062089040875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-1222.004486962137</v>
      </c>
      <c r="AI29">
        <f t="shared" si="7"/>
        <v>-1222.5098121336921</v>
      </c>
      <c r="AJ29">
        <f t="shared" si="8"/>
        <v>-208.85598964438441</v>
      </c>
      <c r="AK29">
        <f t="shared" si="30"/>
        <v>-211.77535389839306</v>
      </c>
      <c r="AL29">
        <f t="shared" si="9"/>
        <v>-1643.1411556764697</v>
      </c>
      <c r="AN29">
        <f t="shared" si="10"/>
        <v>0</v>
      </c>
      <c r="AO29">
        <f t="shared" si="11"/>
        <v>0</v>
      </c>
      <c r="AP29">
        <f t="shared" si="12"/>
        <v>-4.3263359699484555E-2</v>
      </c>
      <c r="AQ29">
        <f t="shared" si="13"/>
        <v>-104.62178147812477</v>
      </c>
      <c r="AR29">
        <f t="shared" si="14"/>
        <v>-104.66504483782427</v>
      </c>
      <c r="AS29">
        <f t="shared" si="15"/>
        <v>-17.881182877890129</v>
      </c>
      <c r="AT29">
        <f t="shared" si="16"/>
        <v>-18.131123931541438</v>
      </c>
      <c r="AU29">
        <f t="shared" si="17"/>
        <v>-140.67735164725585</v>
      </c>
      <c r="AW29">
        <v>26</v>
      </c>
      <c r="AX29">
        <f>IF(Z29&gt;0, (R29*SUMPRODUCT(K29:$K$98, X29:$X$98)-K29*$AZ$3)/Z29, 0)</f>
        <v>-139341.27802484352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100000</v>
      </c>
      <c r="S30">
        <f t="shared" si="1"/>
        <v>-224734.23835430387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-2816.5062089040875</v>
      </c>
      <c r="AC30">
        <f t="shared" si="2"/>
        <v>-2593.6772987426648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-846.97902295748713</v>
      </c>
      <c r="AI30">
        <f t="shared" si="7"/>
        <v>-847.26755012158719</v>
      </c>
      <c r="AJ30">
        <f t="shared" si="8"/>
        <v>-222.82891016142275</v>
      </c>
      <c r="AK30">
        <f t="shared" si="30"/>
        <v>-197.15543462328614</v>
      </c>
      <c r="AL30">
        <f t="shared" si="9"/>
        <v>-1267.251894906296</v>
      </c>
      <c r="AN30">
        <f t="shared" si="10"/>
        <v>0</v>
      </c>
      <c r="AO30">
        <f t="shared" si="11"/>
        <v>0</v>
      </c>
      <c r="AP30">
        <f t="shared" si="12"/>
        <v>-2.205555520447396E-2</v>
      </c>
      <c r="AQ30">
        <f t="shared" si="13"/>
        <v>-64.744658119567418</v>
      </c>
      <c r="AR30">
        <f t="shared" si="14"/>
        <v>-64.766713674771879</v>
      </c>
      <c r="AS30">
        <f t="shared" si="15"/>
        <v>-17.033457991888493</v>
      </c>
      <c r="AT30">
        <f t="shared" si="16"/>
        <v>-15.07092958043672</v>
      </c>
      <c r="AU30">
        <f t="shared" si="17"/>
        <v>-96.871101247097087</v>
      </c>
      <c r="AW30">
        <v>27</v>
      </c>
      <c r="AX30">
        <f>IF(Z30&gt;0, (R30*SUMPRODUCT(K30:$K$98, X30:$X$98)-K30*$AZ$3)/Z30, 0)</f>
        <v>-224734.23835430387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100000</v>
      </c>
      <c r="S31">
        <f t="shared" si="1"/>
        <v>-394854.93593097554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-2593.6772987426648</v>
      </c>
      <c r="AC31">
        <f t="shared" si="2"/>
        <v>-2366.0552678983499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-543.34617164885412</v>
      </c>
      <c r="AI31">
        <f t="shared" si="7"/>
        <v>-543.49597699840103</v>
      </c>
      <c r="AJ31">
        <f t="shared" si="8"/>
        <v>-227.62203084431485</v>
      </c>
      <c r="AK31">
        <f t="shared" si="30"/>
        <v>-181.55741091198655</v>
      </c>
      <c r="AL31">
        <f t="shared" si="9"/>
        <v>-952.67541875470238</v>
      </c>
      <c r="AN31">
        <f t="shared" si="10"/>
        <v>0</v>
      </c>
      <c r="AO31">
        <f t="shared" si="11"/>
        <v>0</v>
      </c>
      <c r="AP31">
        <f t="shared" si="12"/>
        <v>-1.0224464873307889E-2</v>
      </c>
      <c r="AQ31">
        <f t="shared" si="13"/>
        <v>-37.084282122587084</v>
      </c>
      <c r="AR31">
        <f t="shared" si="14"/>
        <v>-37.094506587460394</v>
      </c>
      <c r="AS31">
        <f t="shared" si="15"/>
        <v>-15.535583113672965</v>
      </c>
      <c r="AT31">
        <f t="shared" si="16"/>
        <v>-12.391596000896898</v>
      </c>
      <c r="AU31">
        <f t="shared" si="17"/>
        <v>-65.021685702030254</v>
      </c>
      <c r="AW31">
        <v>28</v>
      </c>
      <c r="AX31">
        <f>IF(Z31&gt;0, (R31*SUMPRODUCT(K31:$K$98, X31:$X$98)-K31*$AZ$3)/Z31, 0)</f>
        <v>-394854.93593097554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25</v>
      </c>
      <c r="R32">
        <f t="shared" si="0"/>
        <v>100000</v>
      </c>
      <c r="S32">
        <f t="shared" si="1"/>
        <v>-775392.69925462373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-2366.0552678983499</v>
      </c>
      <c r="AC32">
        <f t="shared" si="2"/>
        <v>-2142.0978634460421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-316.96944310870254</v>
      </c>
      <c r="AI32">
        <f t="shared" si="7"/>
        <v>-317.03850804397678</v>
      </c>
      <c r="AJ32">
        <f t="shared" si="8"/>
        <v>-223.95740445230786</v>
      </c>
      <c r="AK32">
        <f t="shared" si="30"/>
        <v>-165.6238687528845</v>
      </c>
      <c r="AL32">
        <f t="shared" si="9"/>
        <v>-706.61978124916914</v>
      </c>
      <c r="AN32">
        <f t="shared" si="10"/>
        <v>0</v>
      </c>
      <c r="AO32">
        <f t="shared" si="11"/>
        <v>0</v>
      </c>
      <c r="AP32">
        <f t="shared" si="12"/>
        <v>-4.2087473059965247E-3</v>
      </c>
      <c r="AQ32">
        <f t="shared" si="13"/>
        <v>-19.315797292352507</v>
      </c>
      <c r="AR32">
        <f t="shared" si="14"/>
        <v>-19.320006039658502</v>
      </c>
      <c r="AS32">
        <f t="shared" si="15"/>
        <v>-13.647737725426861</v>
      </c>
      <c r="AT32">
        <f t="shared" si="16"/>
        <v>-10.09295105619624</v>
      </c>
      <c r="AU32">
        <f t="shared" si="17"/>
        <v>-43.060694821281601</v>
      </c>
      <c r="AW32">
        <v>29</v>
      </c>
      <c r="AX32">
        <f>IF(Z32&gt;0, (R32*SUMPRODUCT(K32:$K$98, X32:$X$98)-K32*$AZ$3)/Z32, 0)</f>
        <v>-775392.69925462373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100000</v>
      </c>
      <c r="S33">
        <f t="shared" si="1"/>
        <v>-1765249.6827061961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-2142.0978634460421</v>
      </c>
      <c r="AC33">
        <f t="shared" si="2"/>
        <v>-1928.3407262965247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-164.25816490655779</v>
      </c>
      <c r="AI33">
        <f t="shared" si="7"/>
        <v>-164.28547465125266</v>
      </c>
      <c r="AJ33">
        <f t="shared" si="8"/>
        <v>-213.75713714951735</v>
      </c>
      <c r="AK33">
        <f t="shared" si="30"/>
        <v>-149.94685044122295</v>
      </c>
      <c r="AL33">
        <f t="shared" si="9"/>
        <v>-527.98946224199301</v>
      </c>
      <c r="AN33">
        <f t="shared" si="10"/>
        <v>0</v>
      </c>
      <c r="AO33">
        <f t="shared" si="11"/>
        <v>0</v>
      </c>
      <c r="AP33">
        <f t="shared" si="12"/>
        <v>-1.4859180550725122E-3</v>
      </c>
      <c r="AQ33">
        <f t="shared" si="13"/>
        <v>-8.9372557544833757</v>
      </c>
      <c r="AR33">
        <f t="shared" si="14"/>
        <v>-8.9387416725384483</v>
      </c>
      <c r="AS33">
        <f t="shared" si="15"/>
        <v>-11.630485492993268</v>
      </c>
      <c r="AT33">
        <f t="shared" si="16"/>
        <v>-8.1585798351931764</v>
      </c>
      <c r="AU33">
        <f t="shared" si="17"/>
        <v>-28.727807000724894</v>
      </c>
      <c r="AW33">
        <v>30</v>
      </c>
      <c r="AX33">
        <f>IF(Z33&gt;0, (R33*SUMPRODUCT(K33:$K$98, X33:$X$98)-K33*$AZ$3)/Z33, 0)</f>
        <v>-1765249.6827061961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100000</v>
      </c>
      <c r="S34">
        <f t="shared" si="1"/>
        <v>-4877357.0995078422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-1928.3407262965247</v>
      </c>
      <c r="AC34">
        <f t="shared" si="2"/>
        <v>-1729.1771477279096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-72.693430396804587</v>
      </c>
      <c r="AI34">
        <f t="shared" si="7"/>
        <v>-72.702293686453316</v>
      </c>
      <c r="AJ34">
        <f t="shared" si="8"/>
        <v>-199.16357856861509</v>
      </c>
      <c r="AK34">
        <f t="shared" si="30"/>
        <v>-134.98385084075673</v>
      </c>
      <c r="AL34">
        <f t="shared" si="9"/>
        <v>-406.8497230958252</v>
      </c>
      <c r="AN34">
        <f t="shared" si="10"/>
        <v>0</v>
      </c>
      <c r="AO34">
        <f t="shared" si="11"/>
        <v>0</v>
      </c>
      <c r="AP34">
        <f t="shared" si="12"/>
        <v>-4.3058028316590214E-4</v>
      </c>
      <c r="AQ34">
        <f t="shared" si="13"/>
        <v>-3.5314605620570592</v>
      </c>
      <c r="AR34">
        <f t="shared" si="14"/>
        <v>-3.5318911423402253</v>
      </c>
      <c r="AS34">
        <f t="shared" si="15"/>
        <v>-9.675404218427607</v>
      </c>
      <c r="AT34">
        <f t="shared" si="16"/>
        <v>-6.5575409381103995</v>
      </c>
      <c r="AU34">
        <f t="shared" si="17"/>
        <v>-19.764836298878237</v>
      </c>
      <c r="AW34">
        <v>31</v>
      </c>
      <c r="AX34">
        <f>IF(Z34&gt;0, (R34*SUMPRODUCT(K34:$K$98, X34:$X$98)-K34*$AZ$3)/Z34, 0)</f>
        <v>-4877357.0995078422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100000</v>
      </c>
      <c r="S35">
        <f t="shared" ref="S35:S69" si="32">AX35</f>
        <v>-17418766.272960108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-1729.1771477279096</v>
      </c>
      <c r="AC35">
        <f t="shared" ref="AC35:AC69" si="33">S35*Z35</f>
        <v>-1546.9042919300578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-26.217950457637706</v>
      </c>
      <c r="AI35">
        <f t="shared" ref="AI35:AI66" si="38">SUM(AE35:AH35)</f>
        <v>-26.220170626775534</v>
      </c>
      <c r="AJ35">
        <f t="shared" ref="AJ35:AJ69" si="39">AB35-AC35</f>
        <v>-182.27285579785189</v>
      </c>
      <c r="AK35">
        <f t="shared" si="30"/>
        <v>-121.04240034095369</v>
      </c>
      <c r="AL35">
        <f t="shared" ref="AL35:AL66" si="40">SUM(AI35:AK35)</f>
        <v>-329.53542676558112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-9.6300210306576295E-5</v>
      </c>
      <c r="AQ35">
        <f t="shared" ref="AQ35:AQ69" si="44">AH35*$K35</f>
        <v>-1.137208017110277</v>
      </c>
      <c r="AR35">
        <f t="shared" ref="AR35:AR69" si="45">AI35*$K35</f>
        <v>-1.1373043173205837</v>
      </c>
      <c r="AS35">
        <f t="shared" ref="AS35:AS69" si="46">AJ35*$K35</f>
        <v>-7.9061158212890756</v>
      </c>
      <c r="AT35">
        <f t="shared" ref="AT35:AT69" si="47">AK35*$K35</f>
        <v>-5.2502345025182748</v>
      </c>
      <c r="AU35">
        <f t="shared" ref="AU35:AU69" si="48">AL35*$K35</f>
        <v>-14.293654641127933</v>
      </c>
      <c r="AW35">
        <v>32</v>
      </c>
      <c r="AX35">
        <f>IF(Z35&gt;0, (R35*SUMPRODUCT(K35:$K$98, X35:$X$98)-K35*$AZ$3)/Z35, 0)</f>
        <v>-17418766.272960108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100000</v>
      </c>
      <c r="S36">
        <f t="shared" si="32"/>
        <v>-62690276.334840976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-1546.9042919300578</v>
      </c>
      <c r="AC36">
        <f t="shared" si="33"/>
        <v>-1382.1447889115345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-6.5871502188740143</v>
      </c>
      <c r="AI36">
        <f t="shared" si="38"/>
        <v>-6.5877013987657449</v>
      </c>
      <c r="AJ36">
        <f t="shared" si="39"/>
        <v>-164.75950301852322</v>
      </c>
      <c r="AK36">
        <f t="shared" si="30"/>
        <v>-108.28330043510405</v>
      </c>
      <c r="AL36">
        <f t="shared" si="40"/>
        <v>-279.63050485239302</v>
      </c>
      <c r="AN36">
        <f t="shared" si="41"/>
        <v>0</v>
      </c>
      <c r="AO36">
        <f t="shared" si="42"/>
        <v>0</v>
      </c>
      <c r="AP36">
        <f t="shared" si="43"/>
        <v>-2.1346000572836692E-5</v>
      </c>
      <c r="AQ36">
        <f t="shared" si="44"/>
        <v>-0.2551060270069051</v>
      </c>
      <c r="AR36">
        <f t="shared" si="45"/>
        <v>-0.25512737300747795</v>
      </c>
      <c r="AS36">
        <f t="shared" si="46"/>
        <v>-6.3807778523490715</v>
      </c>
      <c r="AT36">
        <f t="shared" si="47"/>
        <v>-4.1935771384178917</v>
      </c>
      <c r="AU36">
        <f t="shared" si="48"/>
        <v>-10.82948236377444</v>
      </c>
      <c r="AW36">
        <v>33</v>
      </c>
      <c r="AX36">
        <f>IF(Z36&gt;0, (R36*SUMPRODUCT(K36:$K$98, X36:$X$98)-K36*$AZ$3)/Z36, 0)</f>
        <v>-62690276.334840976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100000</v>
      </c>
      <c r="S37">
        <f t="shared" si="32"/>
        <v>-227712513.57310617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-1382.1447889115345</v>
      </c>
      <c r="AC37">
        <f t="shared" si="33"/>
        <v>-1234.2778315138692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-1.6406389923457205</v>
      </c>
      <c r="AI37">
        <f t="shared" si="38"/>
        <v>-1.6407745006904473</v>
      </c>
      <c r="AJ37">
        <f t="shared" si="39"/>
        <v>-147.86695739766537</v>
      </c>
      <c r="AK37">
        <f t="shared" si="30"/>
        <v>-96.750135223807433</v>
      </c>
      <c r="AL37">
        <f t="shared" si="40"/>
        <v>-246.25786712216325</v>
      </c>
      <c r="AN37">
        <f t="shared" si="41"/>
        <v>0</v>
      </c>
      <c r="AO37">
        <f t="shared" si="42"/>
        <v>0</v>
      </c>
      <c r="AP37">
        <f t="shared" si="43"/>
        <v>-4.685664283175623E-6</v>
      </c>
      <c r="AQ37">
        <f t="shared" si="44"/>
        <v>-5.6730702035541508E-2</v>
      </c>
      <c r="AR37">
        <f t="shared" si="45"/>
        <v>-5.6735387699824683E-2</v>
      </c>
      <c r="AS37">
        <f t="shared" si="46"/>
        <v>-5.1130055668342873</v>
      </c>
      <c r="AT37">
        <f t="shared" si="47"/>
        <v>-3.3454666863870144</v>
      </c>
      <c r="AU37">
        <f t="shared" si="48"/>
        <v>-8.5152076409211261</v>
      </c>
      <c r="AW37">
        <v>34</v>
      </c>
      <c r="AX37">
        <f>IF(Z37&gt;0, (R37*SUMPRODUCT(K37:$K$98, X37:$X$98)-K37*$AZ$3)/Z37, 0)</f>
        <v>-227712513.57310617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100000</v>
      </c>
      <c r="S38">
        <f t="shared" si="32"/>
        <v>-836045542.0656302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-1234.2778315138692</v>
      </c>
      <c r="AC38">
        <f t="shared" si="33"/>
        <v>-1102.0827198724469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-0.40479214967348698</v>
      </c>
      <c r="AI38">
        <f t="shared" si="38"/>
        <v>-0.40482510489734802</v>
      </c>
      <c r="AJ38">
        <f t="shared" si="39"/>
        <v>-132.19511164142227</v>
      </c>
      <c r="AK38">
        <f t="shared" si="30"/>
        <v>-86.399448205970856</v>
      </c>
      <c r="AL38">
        <f t="shared" si="40"/>
        <v>-218.99938495229048</v>
      </c>
      <c r="AN38">
        <f t="shared" si="41"/>
        <v>0</v>
      </c>
      <c r="AO38">
        <f t="shared" si="42"/>
        <v>0</v>
      </c>
      <c r="AP38">
        <f t="shared" si="43"/>
        <v>-1.0174460084599213E-6</v>
      </c>
      <c r="AQ38">
        <f t="shared" si="44"/>
        <v>-1.2497386110245553E-2</v>
      </c>
      <c r="AR38">
        <f t="shared" si="45"/>
        <v>-1.2498403556254013E-2</v>
      </c>
      <c r="AS38">
        <f t="shared" si="46"/>
        <v>-4.0813374305862418</v>
      </c>
      <c r="AT38">
        <f t="shared" si="47"/>
        <v>-2.6674609792041197</v>
      </c>
      <c r="AU38">
        <f t="shared" si="48"/>
        <v>-6.7612968133466165</v>
      </c>
      <c r="AW38">
        <v>35</v>
      </c>
      <c r="AX38">
        <f>IF(Z38&gt;0, (R38*SUMPRODUCT(K38:$K$98, X38:$X$98)-K38*$AZ$3)/Z38, 0)</f>
        <v>-836045542.0656302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25</v>
      </c>
      <c r="R39">
        <f t="shared" si="31"/>
        <v>100000</v>
      </c>
      <c r="S39">
        <f t="shared" si="32"/>
        <v>-3106936785.8004498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-1102.0827198724469</v>
      </c>
      <c r="AC39">
        <f t="shared" si="33"/>
        <v>-984.01321516618452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-9.8831195146175027E-2</v>
      </c>
      <c r="AI39">
        <f t="shared" si="38"/>
        <v>-9.8839113019010924E-2</v>
      </c>
      <c r="AJ39">
        <f t="shared" si="39"/>
        <v>-118.06950470626236</v>
      </c>
      <c r="AK39">
        <f t="shared" si="30"/>
        <v>-77.145790391071287</v>
      </c>
      <c r="AL39">
        <f t="shared" si="40"/>
        <v>-195.31413421035268</v>
      </c>
      <c r="AN39">
        <f t="shared" si="41"/>
        <v>0</v>
      </c>
      <c r="AO39">
        <f t="shared" si="42"/>
        <v>0</v>
      </c>
      <c r="AP39">
        <f t="shared" si="43"/>
        <v>-2.182617364816372E-7</v>
      </c>
      <c r="AQ39">
        <f t="shared" si="44"/>
        <v>-2.7243514411281725E-3</v>
      </c>
      <c r="AR39">
        <f t="shared" si="45"/>
        <v>-2.7245697028646541E-3</v>
      </c>
      <c r="AS39">
        <f t="shared" si="46"/>
        <v>-3.254668982035926</v>
      </c>
      <c r="AT39">
        <f t="shared" si="47"/>
        <v>-2.1265779991634663</v>
      </c>
      <c r="AU39">
        <f t="shared" si="48"/>
        <v>-5.3839715509022579</v>
      </c>
      <c r="AW39">
        <v>36</v>
      </c>
      <c r="AX39">
        <f>IF(Z39&gt;0, (R39*SUMPRODUCT(K39:$K$98, X39:$X$98)-K39*$AZ$3)/Z39, 0)</f>
        <v>-3106936785.8004498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100000</v>
      </c>
      <c r="S40">
        <f t="shared" si="32"/>
        <v>-11687819202.875765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-984.01321516618452</v>
      </c>
      <c r="AC40">
        <f t="shared" si="33"/>
        <v>-878.58558050657837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-2.3837671953655711E-2</v>
      </c>
      <c r="AI40">
        <f t="shared" si="38"/>
        <v>-2.3839551229774842E-2</v>
      </c>
      <c r="AJ40">
        <f t="shared" si="39"/>
        <v>-105.42763465960616</v>
      </c>
      <c r="AK40">
        <f t="shared" ref="AK40:AK69" si="61">G40*SUM(AB40:AB40, AE40:AF40)</f>
        <v>-68.880925061632922</v>
      </c>
      <c r="AL40">
        <f t="shared" si="40"/>
        <v>-174.33239927246885</v>
      </c>
      <c r="AN40">
        <f t="shared" si="41"/>
        <v>0</v>
      </c>
      <c r="AO40">
        <f t="shared" si="42"/>
        <v>0</v>
      </c>
      <c r="AP40">
        <f t="shared" si="43"/>
        <v>-4.6253186302873449E-8</v>
      </c>
      <c r="AQ40">
        <f t="shared" si="44"/>
        <v>-5.8669839449143764E-4</v>
      </c>
      <c r="AR40">
        <f t="shared" si="45"/>
        <v>-5.8674464767774048E-4</v>
      </c>
      <c r="AS40">
        <f t="shared" si="46"/>
        <v>-2.5948097662420806</v>
      </c>
      <c r="AT40">
        <f t="shared" si="47"/>
        <v>-1.6953135450187067</v>
      </c>
      <c r="AU40">
        <f t="shared" si="48"/>
        <v>-4.2907100559084643</v>
      </c>
      <c r="AW40">
        <v>37</v>
      </c>
      <c r="AX40">
        <f>IF(Z40&gt;0, (R40*SUMPRODUCT(K40:$K$98, X40:$X$98)-K40*$AZ$3)/Z40, 0)</f>
        <v>-11687819202.875765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100000</v>
      </c>
      <c r="S41">
        <f t="shared" si="32"/>
        <v>-44558806450.638725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-878.58558050657837</v>
      </c>
      <c r="AC41">
        <f t="shared" si="33"/>
        <v>-784.45191808796653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-5.6814466041771273E-3</v>
      </c>
      <c r="AI41">
        <f t="shared" si="38"/>
        <v>-5.681886725884021E-3</v>
      </c>
      <c r="AJ41">
        <f t="shared" si="39"/>
        <v>-94.133662418611834</v>
      </c>
      <c r="AK41">
        <f t="shared" si="61"/>
        <v>-61.500990635460489</v>
      </c>
      <c r="AL41">
        <f t="shared" si="40"/>
        <v>-155.6403349407982</v>
      </c>
      <c r="AN41">
        <f t="shared" si="41"/>
        <v>0</v>
      </c>
      <c r="AO41">
        <f t="shared" si="42"/>
        <v>0</v>
      </c>
      <c r="AP41">
        <f t="shared" si="43"/>
        <v>-9.6717670292964798E-9</v>
      </c>
      <c r="AQ41">
        <f t="shared" si="44"/>
        <v>-1.2485098345368806E-4</v>
      </c>
      <c r="AR41">
        <f t="shared" si="45"/>
        <v>-1.2486065522071736E-4</v>
      </c>
      <c r="AS41">
        <f t="shared" si="46"/>
        <v>-2.0686070199833133</v>
      </c>
      <c r="AT41">
        <f t="shared" si="47"/>
        <v>-1.3514971976622865</v>
      </c>
      <c r="AU41">
        <f t="shared" si="48"/>
        <v>-3.4202290783008205</v>
      </c>
      <c r="AW41">
        <v>38</v>
      </c>
      <c r="AX41">
        <f>IF(Z41&gt;0, (R41*SUMPRODUCT(K41:$K$98, X41:$X$98)-K41*$AZ$3)/Z41, 0)</f>
        <v>-44558806450.638725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100000</v>
      </c>
      <c r="S42">
        <f t="shared" si="32"/>
        <v>-172303799564.48737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-784.45191808796653</v>
      </c>
      <c r="AC42">
        <f t="shared" si="33"/>
        <v>-700.40360622733726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-1.3363885401185302E-3</v>
      </c>
      <c r="AI42">
        <f t="shared" si="38"/>
        <v>-1.3364901634733252E-3</v>
      </c>
      <c r="AJ42">
        <f t="shared" si="39"/>
        <v>-84.048311860629269</v>
      </c>
      <c r="AK42">
        <f t="shared" si="61"/>
        <v>-54.911634266157662</v>
      </c>
      <c r="AL42">
        <f t="shared" si="40"/>
        <v>-138.9612826169504</v>
      </c>
      <c r="AN42">
        <f t="shared" si="41"/>
        <v>0</v>
      </c>
      <c r="AO42">
        <f t="shared" si="42"/>
        <v>0</v>
      </c>
      <c r="AP42">
        <f t="shared" si="43"/>
        <v>-1.9939237360751258E-9</v>
      </c>
      <c r="AQ42">
        <f t="shared" si="44"/>
        <v>-2.6220909909283475E-5</v>
      </c>
      <c r="AR42">
        <f t="shared" si="45"/>
        <v>-2.622290383301955E-5</v>
      </c>
      <c r="AS42">
        <f t="shared" si="46"/>
        <v>-1.6490886798007525</v>
      </c>
      <c r="AT42">
        <f t="shared" si="47"/>
        <v>-1.0774059877352273</v>
      </c>
      <c r="AU42">
        <f t="shared" si="48"/>
        <v>-2.7265208904398128</v>
      </c>
      <c r="AW42">
        <v>39</v>
      </c>
      <c r="AX42">
        <f>IF(Z42&gt;0, (R42*SUMPRODUCT(K42:$K$98, X42:$X$98)-K42*$AZ$3)/Z42, 0)</f>
        <v>-172303799564.48737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100000</v>
      </c>
      <c r="S43">
        <f t="shared" si="32"/>
        <v>-676262691006.23071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-700.40360622733726</v>
      </c>
      <c r="AC43">
        <f t="shared" si="33"/>
        <v>-625.36038538430705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-3.0995548689163345E-4</v>
      </c>
      <c r="AI43">
        <f t="shared" si="38"/>
        <v>-3.099786051411577E-4</v>
      </c>
      <c r="AJ43">
        <f t="shared" si="39"/>
        <v>-75.043220843030213</v>
      </c>
      <c r="AK43">
        <f t="shared" si="61"/>
        <v>-49.028252435913615</v>
      </c>
      <c r="AL43">
        <f t="shared" si="40"/>
        <v>-124.07178325754897</v>
      </c>
      <c r="AN43">
        <f t="shared" si="41"/>
        <v>0</v>
      </c>
      <c r="AO43">
        <f t="shared" si="42"/>
        <v>0</v>
      </c>
      <c r="AP43">
        <f t="shared" si="43"/>
        <v>-4.0499712460477275E-10</v>
      </c>
      <c r="AQ43">
        <f t="shared" si="44"/>
        <v>-5.4299561398465323E-6</v>
      </c>
      <c r="AR43">
        <f t="shared" si="45"/>
        <v>-5.430361136971137E-6</v>
      </c>
      <c r="AS43">
        <f t="shared" si="46"/>
        <v>-1.3146448925839944</v>
      </c>
      <c r="AT43">
        <f t="shared" si="47"/>
        <v>-0.85890158941890593</v>
      </c>
      <c r="AU43">
        <f t="shared" si="48"/>
        <v>-2.1735519123640374</v>
      </c>
      <c r="AW43">
        <v>40</v>
      </c>
      <c r="AX43">
        <f>IF(Z43&gt;0, (R43*SUMPRODUCT(K43:$K$98, X43:$X$98)-K43*$AZ$3)/Z43, 0)</f>
        <v>-676262691006.23071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100000</v>
      </c>
      <c r="S44">
        <f t="shared" si="32"/>
        <v>-2697585656576.9692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-625.36038538430705</v>
      </c>
      <c r="AC44">
        <f t="shared" si="33"/>
        <v>-558.35749165003108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-7.0849852468278664E-5</v>
      </c>
      <c r="AI44">
        <f t="shared" si="38"/>
        <v>-7.0855027072190584E-5</v>
      </c>
      <c r="AJ44">
        <f t="shared" si="39"/>
        <v>-67.002893734275972</v>
      </c>
      <c r="AK44">
        <f t="shared" si="61"/>
        <v>-43.7752269769015</v>
      </c>
      <c r="AL44">
        <f t="shared" si="40"/>
        <v>-110.77819156620455</v>
      </c>
      <c r="AN44">
        <f t="shared" si="41"/>
        <v>0</v>
      </c>
      <c r="AO44">
        <f t="shared" si="42"/>
        <v>0</v>
      </c>
      <c r="AP44">
        <f t="shared" si="43"/>
        <v>-8.0938673544240948E-11</v>
      </c>
      <c r="AQ44">
        <f t="shared" si="44"/>
        <v>-1.1081994249613397E-6</v>
      </c>
      <c r="AR44">
        <f t="shared" si="45"/>
        <v>-1.1082803636348839E-6</v>
      </c>
      <c r="AS44">
        <f t="shared" si="46"/>
        <v>-1.0480271407807829</v>
      </c>
      <c r="AT44">
        <f t="shared" si="47"/>
        <v>-0.68471111333752344</v>
      </c>
      <c r="AU44">
        <f t="shared" si="48"/>
        <v>-1.73273936239867</v>
      </c>
      <c r="AW44">
        <v>41</v>
      </c>
      <c r="AX44">
        <f>IF(Z44&gt;0, (R44*SUMPRODUCT(K44:$K$98, X44:$X$98)-K44*$AZ$3)/Z44, 0)</f>
        <v>-2697585656576.9692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100000</v>
      </c>
      <c r="S45">
        <f t="shared" si="32"/>
        <v>-10944484408259.502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-558.35749165003108</v>
      </c>
      <c r="AC45">
        <f t="shared" si="33"/>
        <v>-498.53347564730899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-1.5936319920365222E-5</v>
      </c>
      <c r="AI45">
        <f t="shared" si="38"/>
        <v>-1.5937458698257925E-5</v>
      </c>
      <c r="AJ45">
        <f t="shared" si="39"/>
        <v>-59.82401600272209</v>
      </c>
      <c r="AK45">
        <f t="shared" si="61"/>
        <v>-39.085024415502183</v>
      </c>
      <c r="AL45">
        <f t="shared" si="40"/>
        <v>-98.909056355682964</v>
      </c>
      <c r="AN45">
        <f t="shared" si="41"/>
        <v>0</v>
      </c>
      <c r="AO45">
        <f t="shared" si="42"/>
        <v>0</v>
      </c>
      <c r="AP45">
        <f t="shared" si="43"/>
        <v>-1.5903765925518603E-11</v>
      </c>
      <c r="AQ45">
        <f t="shared" si="44"/>
        <v>-2.2256096061506322E-7</v>
      </c>
      <c r="AR45">
        <f t="shared" si="45"/>
        <v>-2.225768643809887E-7</v>
      </c>
      <c r="AS45">
        <f t="shared" si="46"/>
        <v>-0.835480872368908</v>
      </c>
      <c r="AT45">
        <f t="shared" si="47"/>
        <v>-0.54584751203827553</v>
      </c>
      <c r="AU45">
        <f t="shared" si="48"/>
        <v>-1.3813286069840478</v>
      </c>
      <c r="AW45">
        <v>42</v>
      </c>
      <c r="AX45">
        <f>IF(Z45&gt;0, (R45*SUMPRODUCT(K45:$K$98, X45:$X$98)-K45*$AZ$3)/Z45, 0)</f>
        <v>-10944484408259.502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100000</v>
      </c>
      <c r="S46">
        <f t="shared" si="32"/>
        <v>-45221971761056.93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-498.53347564730899</v>
      </c>
      <c r="AC46">
        <f t="shared" si="33"/>
        <v>-445.11917487797569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-3.5252619879208466E-6</v>
      </c>
      <c r="AI46">
        <f t="shared" si="38"/>
        <v>-3.5255080625376446E-6</v>
      </c>
      <c r="AJ46">
        <f t="shared" si="39"/>
        <v>-53.414300769333295</v>
      </c>
      <c r="AK46">
        <f t="shared" si="61"/>
        <v>-34.897343295311636</v>
      </c>
      <c r="AL46">
        <f t="shared" si="40"/>
        <v>-88.311647590153001</v>
      </c>
      <c r="AN46">
        <f t="shared" si="41"/>
        <v>0</v>
      </c>
      <c r="AO46">
        <f t="shared" si="42"/>
        <v>0</v>
      </c>
      <c r="AP46">
        <f t="shared" si="43"/>
        <v>-3.0683842323701355E-12</v>
      </c>
      <c r="AQ46">
        <f t="shared" si="44"/>
        <v>-4.3957635450031657E-8</v>
      </c>
      <c r="AR46">
        <f t="shared" si="45"/>
        <v>-4.3960703834264025E-8</v>
      </c>
      <c r="AS46">
        <f t="shared" si="46"/>
        <v>-0.66604024582623944</v>
      </c>
      <c r="AT46">
        <f t="shared" si="47"/>
        <v>-0.43514629551111778</v>
      </c>
      <c r="AU46">
        <f t="shared" si="48"/>
        <v>-1.1011865852980611</v>
      </c>
      <c r="AW46">
        <v>43</v>
      </c>
      <c r="AX46">
        <f>IF(Z46&gt;0, (R46*SUMPRODUCT(K46:$K$98, X46:$X$98)-K46*$AZ$3)/Z46, 0)</f>
        <v>-45221971761056.93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100000</v>
      </c>
      <c r="S47">
        <f t="shared" si="32"/>
        <v>-190574105075844.31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-445.11917487797569</v>
      </c>
      <c r="AC47">
        <f t="shared" si="33"/>
        <v>-397.42783475059917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-7.6591307084621855E-7</v>
      </c>
      <c r="AI47">
        <f t="shared" si="38"/>
        <v>-7.6596520644913694E-7</v>
      </c>
      <c r="AJ47">
        <f t="shared" si="39"/>
        <v>-47.69134012737652</v>
      </c>
      <c r="AK47">
        <f t="shared" si="61"/>
        <v>-31.158342241458303</v>
      </c>
      <c r="AL47">
        <f t="shared" si="40"/>
        <v>-78.849683134800031</v>
      </c>
      <c r="AN47">
        <f t="shared" si="41"/>
        <v>0</v>
      </c>
      <c r="AO47">
        <f t="shared" si="42"/>
        <v>0</v>
      </c>
      <c r="AP47">
        <f t="shared" si="43"/>
        <v>-5.8044263166709936E-13</v>
      </c>
      <c r="AQ47">
        <f t="shared" si="44"/>
        <v>-8.5271594377831524E-9</v>
      </c>
      <c r="AR47">
        <f t="shared" si="45"/>
        <v>-8.52773988041482E-9</v>
      </c>
      <c r="AS47">
        <f t="shared" si="46"/>
        <v>-0.53096320789822038</v>
      </c>
      <c r="AT47">
        <f t="shared" si="47"/>
        <v>-0.3468959627707866</v>
      </c>
      <c r="AU47">
        <f t="shared" si="48"/>
        <v>-0.87785917919674683</v>
      </c>
      <c r="AW47">
        <v>44</v>
      </c>
      <c r="AX47">
        <f>IF(Z47&gt;0, (R47*SUMPRODUCT(K47:$K$98, X47:$X$98)-K47*$AZ$3)/Z47, 0)</f>
        <v>-190574105075844.31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100000</v>
      </c>
      <c r="S48">
        <f t="shared" si="32"/>
        <v>-819734953681466.75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-397.42783475059917</v>
      </c>
      <c r="AC48">
        <f t="shared" si="33"/>
        <v>-354.84628103472085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-1.6316905900863449E-7</v>
      </c>
      <c r="AI48">
        <f t="shared" si="38"/>
        <v>-1.6317988099077155E-7</v>
      </c>
      <c r="AJ48">
        <f t="shared" si="39"/>
        <v>-42.581553715878329</v>
      </c>
      <c r="AK48">
        <f t="shared" si="61"/>
        <v>-27.819948432541945</v>
      </c>
      <c r="AL48">
        <f t="shared" si="40"/>
        <v>-70.401502311600154</v>
      </c>
      <c r="AN48">
        <f t="shared" si="41"/>
        <v>0</v>
      </c>
      <c r="AO48">
        <f t="shared" si="42"/>
        <v>0</v>
      </c>
      <c r="AP48">
        <f t="shared" si="43"/>
        <v>-1.0757557900984364E-13</v>
      </c>
      <c r="AQ48">
        <f t="shared" si="44"/>
        <v>-1.6219769887835838E-9</v>
      </c>
      <c r="AR48">
        <f t="shared" si="45"/>
        <v>-1.6220845643625937E-9</v>
      </c>
      <c r="AS48">
        <f t="shared" si="46"/>
        <v>-0.42328061884668922</v>
      </c>
      <c r="AT48">
        <f t="shared" si="47"/>
        <v>-0.27654333769456352</v>
      </c>
      <c r="AU48">
        <f t="shared" si="48"/>
        <v>-0.69982395816333731</v>
      </c>
      <c r="AW48">
        <v>45</v>
      </c>
      <c r="AX48">
        <f>IF(Z48&gt;0, (R48*SUMPRODUCT(K48:$K$98, X48:$X$98)-K48*$AZ$3)/Z48, 0)</f>
        <v>-819734953681466.75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100000</v>
      </c>
      <c r="S49">
        <f t="shared" si="32"/>
        <v>-3603942127982589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-354.84628103472085</v>
      </c>
      <c r="AC49">
        <f t="shared" si="33"/>
        <v>-316.8270366395522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-3.4063924838784139E-8</v>
      </c>
      <c r="AI49">
        <f t="shared" si="38"/>
        <v>-3.4066122619890138E-8</v>
      </c>
      <c r="AJ49">
        <f t="shared" si="39"/>
        <v>-38.019244395168641</v>
      </c>
      <c r="AK49">
        <f t="shared" si="61"/>
        <v>-24.839239672430462</v>
      </c>
      <c r="AL49">
        <f t="shared" si="40"/>
        <v>-62.858484101665226</v>
      </c>
      <c r="AN49">
        <f t="shared" si="41"/>
        <v>0</v>
      </c>
      <c r="AO49">
        <f t="shared" si="42"/>
        <v>0</v>
      </c>
      <c r="AP49">
        <f t="shared" si="43"/>
        <v>-1.9506227828373485E-14</v>
      </c>
      <c r="AQ49">
        <f t="shared" si="44"/>
        <v>-3.0233160018559604E-10</v>
      </c>
      <c r="AR49">
        <f t="shared" si="45"/>
        <v>-3.0235110641342446E-10</v>
      </c>
      <c r="AS49">
        <f t="shared" si="46"/>
        <v>-0.33743671788376528</v>
      </c>
      <c r="AT49">
        <f t="shared" si="47"/>
        <v>-0.22045865569222789</v>
      </c>
      <c r="AU49">
        <f t="shared" si="48"/>
        <v>-0.55789537387834431</v>
      </c>
      <c r="AW49">
        <v>46</v>
      </c>
      <c r="AX49">
        <f>IF(Z49&gt;0, (R49*SUMPRODUCT(K49:$K$98, X49:$X$98)-K49*$AZ$3)/Z49, 0)</f>
        <v>-3603942127982589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100000</v>
      </c>
      <c r="S50">
        <f t="shared" si="32"/>
        <v>-1.6205238688870464E+16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-316.8270366395522</v>
      </c>
      <c r="AC50">
        <f t="shared" si="33"/>
        <v>-282.8812827141486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-6.957596912410677E-9</v>
      </c>
      <c r="AI50">
        <f t="shared" si="38"/>
        <v>-6.9580333164775123E-9</v>
      </c>
      <c r="AJ50">
        <f t="shared" si="39"/>
        <v>-33.945753925403608</v>
      </c>
      <c r="AK50">
        <f t="shared" si="61"/>
        <v>-22.177892564768655</v>
      </c>
      <c r="AL50">
        <f t="shared" si="40"/>
        <v>-56.123646497130295</v>
      </c>
      <c r="AN50">
        <f t="shared" si="41"/>
        <v>0</v>
      </c>
      <c r="AO50">
        <f t="shared" si="42"/>
        <v>0</v>
      </c>
      <c r="AP50">
        <f t="shared" si="43"/>
        <v>-3.45827578165109E-15</v>
      </c>
      <c r="AQ50">
        <f t="shared" si="44"/>
        <v>-5.5135345266573309E-11</v>
      </c>
      <c r="AR50">
        <f t="shared" si="45"/>
        <v>-5.5138803542354963E-11</v>
      </c>
      <c r="AS50">
        <f t="shared" si="46"/>
        <v>-0.26900248556692918</v>
      </c>
      <c r="AT50">
        <f t="shared" si="47"/>
        <v>-0.17574829057175381</v>
      </c>
      <c r="AU50">
        <f t="shared" si="48"/>
        <v>-0.44475077619382181</v>
      </c>
      <c r="AW50">
        <v>47</v>
      </c>
      <c r="AX50">
        <f>IF(Z50&gt;0, (R50*SUMPRODUCT(K50:$K$98, X50:$X$98)-K50*$AZ$3)/Z50, 0)</f>
        <v>-1.6205238688870464E+16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100000</v>
      </c>
      <c r="S51">
        <f t="shared" si="32"/>
        <v>-7.4535947328216976E+16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-282.8812827141486</v>
      </c>
      <c r="AC51">
        <f t="shared" si="33"/>
        <v>-252.57257385196638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-1.3893000204980906E-9</v>
      </c>
      <c r="AI51">
        <f t="shared" si="38"/>
        <v>-1.3893847355191327E-9</v>
      </c>
      <c r="AJ51">
        <f t="shared" si="39"/>
        <v>-30.308708862182215</v>
      </c>
      <c r="AK51">
        <f t="shared" si="61"/>
        <v>-19.801689789990405</v>
      </c>
      <c r="AL51">
        <f t="shared" si="40"/>
        <v>-50.110398653562001</v>
      </c>
      <c r="AN51">
        <f t="shared" si="41"/>
        <v>0</v>
      </c>
      <c r="AO51">
        <f t="shared" si="42"/>
        <v>0</v>
      </c>
      <c r="AP51">
        <f t="shared" si="43"/>
        <v>-5.9939516386846563E-16</v>
      </c>
      <c r="AQ51">
        <f t="shared" si="44"/>
        <v>-9.8298944296496351E-12</v>
      </c>
      <c r="AR51">
        <f t="shared" si="45"/>
        <v>-9.8304938248135029E-12</v>
      </c>
      <c r="AS51">
        <f t="shared" si="46"/>
        <v>-0.21444713454148182</v>
      </c>
      <c r="AT51">
        <f t="shared" si="47"/>
        <v>-0.14010546123398998</v>
      </c>
      <c r="AU51">
        <f t="shared" si="48"/>
        <v>-0.35455259578530229</v>
      </c>
      <c r="AW51">
        <v>48</v>
      </c>
      <c r="AX51">
        <f>IF(Z51&gt;0, (R51*SUMPRODUCT(K51:$K$98, X51:$X$98)-K51*$AZ$3)/Z51, 0)</f>
        <v>-7.4535947328216976E+16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100000</v>
      </c>
      <c r="S52">
        <f t="shared" si="32"/>
        <v>-3.5105897910871494E+17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-252.57257385196638</v>
      </c>
      <c r="AC52">
        <f t="shared" si="33"/>
        <v>-225.51122665354993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-2.7123406452410916E-10</v>
      </c>
      <c r="AI52">
        <f t="shared" si="38"/>
        <v>-2.7125012387880978E-10</v>
      </c>
      <c r="AJ52">
        <f t="shared" si="39"/>
        <v>-27.061347198416456</v>
      </c>
      <c r="AK52">
        <f t="shared" si="61"/>
        <v>-17.680080169637648</v>
      </c>
      <c r="AL52">
        <f t="shared" si="40"/>
        <v>-44.741427368325354</v>
      </c>
      <c r="AN52">
        <f t="shared" si="41"/>
        <v>0</v>
      </c>
      <c r="AO52">
        <f t="shared" si="42"/>
        <v>0</v>
      </c>
      <c r="AP52">
        <f t="shared" si="43"/>
        <v>-1.0145252939950542E-16</v>
      </c>
      <c r="AQ52">
        <f t="shared" si="44"/>
        <v>-1.7134799260797674E-12</v>
      </c>
      <c r="AR52">
        <f t="shared" si="45"/>
        <v>-1.713581378609167E-12</v>
      </c>
      <c r="AS52">
        <f t="shared" si="46"/>
        <v>-0.17095594271507863</v>
      </c>
      <c r="AT52">
        <f t="shared" si="47"/>
        <v>-0.11169121590721987</v>
      </c>
      <c r="AU52">
        <f t="shared" si="48"/>
        <v>-0.28264715862401207</v>
      </c>
      <c r="AW52">
        <v>49</v>
      </c>
      <c r="AX52">
        <f>IF(Z52&gt;0, (R52*SUMPRODUCT(K52:$K$98, X52:$X$98)-K52*$AZ$3)/Z52, 0)</f>
        <v>-3.5105897910871494E+17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100000</v>
      </c>
      <c r="S53">
        <f t="shared" si="32"/>
        <v>-1.6948679096190556E+18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-225.51122665354993</v>
      </c>
      <c r="AC53">
        <f t="shared" si="33"/>
        <v>-201.34930951209964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-5.1715103506924514E-11</v>
      </c>
      <c r="AI53">
        <f t="shared" si="38"/>
        <v>-5.171807349220138E-11</v>
      </c>
      <c r="AJ53">
        <f t="shared" si="39"/>
        <v>-24.161917141450289</v>
      </c>
      <c r="AK53">
        <f t="shared" si="61"/>
        <v>-15.785785865748496</v>
      </c>
      <c r="AL53">
        <f t="shared" si="40"/>
        <v>-39.947703007250503</v>
      </c>
      <c r="AN53">
        <f t="shared" si="41"/>
        <v>0</v>
      </c>
      <c r="AO53">
        <f t="shared" si="42"/>
        <v>0</v>
      </c>
      <c r="AP53">
        <f t="shared" si="43"/>
        <v>-1.6752169654097184E-17</v>
      </c>
      <c r="AQ53">
        <f t="shared" si="44"/>
        <v>-2.9169847890329112E-13</v>
      </c>
      <c r="AR53">
        <f t="shared" si="45"/>
        <v>-2.917152310729452E-13</v>
      </c>
      <c r="AS53">
        <f t="shared" si="46"/>
        <v>-0.13628503086346327</v>
      </c>
      <c r="AT53">
        <f t="shared" si="47"/>
        <v>-8.9039553497468171E-2</v>
      </c>
      <c r="AU53">
        <f t="shared" si="48"/>
        <v>-0.22532458436122316</v>
      </c>
      <c r="AW53">
        <v>50</v>
      </c>
      <c r="AX53">
        <f>IF(Z53&gt;0, (R53*SUMPRODUCT(K53:$K$98, X53:$X$98)-K53*$AZ$3)/Z53, 0)</f>
        <v>-1.6948679096190556E+18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100000</v>
      </c>
      <c r="S54">
        <f t="shared" si="32"/>
        <v>-8.3950901722284083E+18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-201.34930951209964</v>
      </c>
      <c r="AC54">
        <f t="shared" si="33"/>
        <v>-179.77616920723204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-9.6196975246316612E-12</v>
      </c>
      <c r="AI54">
        <f t="shared" si="38"/>
        <v>-9.620232885674602E-12</v>
      </c>
      <c r="AJ54">
        <f t="shared" si="39"/>
        <v>-21.573140304867593</v>
      </c>
      <c r="AK54">
        <f t="shared" si="61"/>
        <v>-14.094451665846975</v>
      </c>
      <c r="AL54">
        <f t="shared" si="40"/>
        <v>-35.667591970724189</v>
      </c>
      <c r="AN54">
        <f t="shared" si="41"/>
        <v>0</v>
      </c>
      <c r="AO54">
        <f t="shared" si="42"/>
        <v>0</v>
      </c>
      <c r="AP54">
        <f t="shared" si="43"/>
        <v>-2.6961590539159284E-18</v>
      </c>
      <c r="AQ54">
        <f t="shared" si="44"/>
        <v>-4.8446249347037044E-14</v>
      </c>
      <c r="AR54">
        <f t="shared" si="45"/>
        <v>-4.8448945506090967E-14</v>
      </c>
      <c r="AS54">
        <f t="shared" si="46"/>
        <v>-0.10864559220621114</v>
      </c>
      <c r="AT54">
        <f t="shared" si="47"/>
        <v>-7.0981786908058689E-2</v>
      </c>
      <c r="AU54">
        <f t="shared" si="48"/>
        <v>-0.17962737911431828</v>
      </c>
      <c r="AW54">
        <v>51</v>
      </c>
      <c r="AX54">
        <f>IF(Z54&gt;0, (R54*SUMPRODUCT(K54:$K$98, X54:$X$98)-K54*$AZ$3)/Z54, 0)</f>
        <v>-8.3950901722284083E+18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100000</v>
      </c>
      <c r="S55">
        <f t="shared" si="32"/>
        <v>-4.2696426163205186E+19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-179.77616920723204</v>
      </c>
      <c r="AC55">
        <f t="shared" si="33"/>
        <v>-160.51443679217152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-1.7440862349630713E-12</v>
      </c>
      <c r="AI55">
        <f t="shared" si="38"/>
        <v>-1.7441802208368412E-12</v>
      </c>
      <c r="AJ55">
        <f t="shared" si="39"/>
        <v>-19.261732415060521</v>
      </c>
      <c r="AK55">
        <f t="shared" si="61"/>
        <v>-12.584331844506245</v>
      </c>
      <c r="AL55">
        <f t="shared" si="40"/>
        <v>-31.846064259568511</v>
      </c>
      <c r="AN55">
        <f t="shared" si="41"/>
        <v>0</v>
      </c>
      <c r="AO55">
        <f t="shared" si="42"/>
        <v>0</v>
      </c>
      <c r="AP55">
        <f t="shared" si="43"/>
        <v>-4.2261343977708086E-19</v>
      </c>
      <c r="AQ55">
        <f t="shared" si="44"/>
        <v>-7.8423943243801368E-15</v>
      </c>
      <c r="AR55">
        <f t="shared" si="45"/>
        <v>-7.8428169378199139E-15</v>
      </c>
      <c r="AS55">
        <f t="shared" si="46"/>
        <v>-8.6611600929697136E-2</v>
      </c>
      <c r="AT55">
        <f t="shared" si="47"/>
        <v>-5.6586245940735636E-2</v>
      </c>
      <c r="AU55">
        <f t="shared" si="48"/>
        <v>-0.14319784687044063</v>
      </c>
      <c r="AW55">
        <v>52</v>
      </c>
      <c r="AX55">
        <f>IF(Z55&gt;0, (R55*SUMPRODUCT(K55:$K$98, X55:$X$98)-K55*$AZ$3)/Z55, 0)</f>
        <v>-4.2696426163205186E+19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100000</v>
      </c>
      <c r="S56">
        <f t="shared" si="32"/>
        <v>-2.2315639693870609E+20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-160.51443679217152</v>
      </c>
      <c r="AC56">
        <f t="shared" si="33"/>
        <v>-143.31646142158169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-3.0796162985707118E-13</v>
      </c>
      <c r="AI56">
        <f t="shared" si="38"/>
        <v>-3.079776854646392E-13</v>
      </c>
      <c r="AJ56">
        <f t="shared" si="39"/>
        <v>-17.19797537058983</v>
      </c>
      <c r="AK56">
        <f t="shared" si="61"/>
        <v>-11.236010575452008</v>
      </c>
      <c r="AL56">
        <f t="shared" si="40"/>
        <v>-28.433985946042149</v>
      </c>
      <c r="AN56">
        <f t="shared" si="41"/>
        <v>0</v>
      </c>
      <c r="AO56">
        <f t="shared" si="42"/>
        <v>0</v>
      </c>
      <c r="AP56">
        <f t="shared" si="43"/>
        <v>-6.4459872587523436E-20</v>
      </c>
      <c r="AQ56">
        <f t="shared" si="44"/>
        <v>-1.2364008860045851E-15</v>
      </c>
      <c r="AR56">
        <f t="shared" si="45"/>
        <v>-1.2364653458771727E-15</v>
      </c>
      <c r="AS56">
        <f t="shared" si="46"/>
        <v>-6.9046237986047143E-2</v>
      </c>
      <c r="AT56">
        <f t="shared" si="47"/>
        <v>-4.5110208817550741E-2</v>
      </c>
      <c r="AU56">
        <f t="shared" si="48"/>
        <v>-0.11415644680359914</v>
      </c>
      <c r="AW56">
        <v>53</v>
      </c>
      <c r="AX56">
        <f>IF(Z56&gt;0, (R56*SUMPRODUCT(K56:$K$98, X56:$X$98)-K56*$AZ$3)/Z56, 0)</f>
        <v>-2.2315639693870609E+20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100000</v>
      </c>
      <c r="S57">
        <f t="shared" si="32"/>
        <v>-1.1997732803219127E+21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-143.31646142158169</v>
      </c>
      <c r="AC57">
        <f t="shared" si="33"/>
        <v>-127.96112626926937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-5.2914763725531151E-14</v>
      </c>
      <c r="AI57">
        <f t="shared" si="38"/>
        <v>-5.29174300860921E-14</v>
      </c>
      <c r="AJ57">
        <f t="shared" si="39"/>
        <v>-15.355335152312321</v>
      </c>
      <c r="AK57">
        <f t="shared" si="61"/>
        <v>-10.03215229951072</v>
      </c>
      <c r="AL57">
        <f t="shared" si="40"/>
        <v>-25.387487451823095</v>
      </c>
      <c r="AN57">
        <f t="shared" si="41"/>
        <v>0</v>
      </c>
      <c r="AO57">
        <f t="shared" si="42"/>
        <v>0</v>
      </c>
      <c r="AP57">
        <f t="shared" si="43"/>
        <v>-9.5579235491820499E-21</v>
      </c>
      <c r="AQ57">
        <f t="shared" si="44"/>
        <v>-1.8967999816630107E-16</v>
      </c>
      <c r="AR57">
        <f t="shared" si="45"/>
        <v>-1.8968955608985023E-16</v>
      </c>
      <c r="AS57">
        <f t="shared" si="46"/>
        <v>-5.5043238190407379E-2</v>
      </c>
      <c r="AT57">
        <f t="shared" si="47"/>
        <v>-3.5961582284399503E-2</v>
      </c>
      <c r="AU57">
        <f t="shared" si="48"/>
        <v>-9.1004820474807069E-2</v>
      </c>
      <c r="AW57">
        <v>54</v>
      </c>
      <c r="AX57">
        <f>IF(Z57&gt;0, (R57*SUMPRODUCT(K57:$K$98, X57:$X$98)-K57*$AZ$3)/Z57, 0)</f>
        <v>-1.1997732803219127E+21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100000</v>
      </c>
      <c r="S58">
        <f t="shared" si="32"/>
        <v>-6.6410345221065246E+21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-127.96112626926937</v>
      </c>
      <c r="AC58">
        <f t="shared" si="33"/>
        <v>-114.25100559756193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-8.8384081844651495E-15</v>
      </c>
      <c r="AI58">
        <f t="shared" si="38"/>
        <v>-8.8388382793743727E-15</v>
      </c>
      <c r="AJ58">
        <f t="shared" si="39"/>
        <v>-13.710120671707443</v>
      </c>
      <c r="AK58">
        <f t="shared" si="61"/>
        <v>-8.9572788388488576</v>
      </c>
      <c r="AL58">
        <f t="shared" si="40"/>
        <v>-22.667399510556308</v>
      </c>
      <c r="AN58">
        <f t="shared" si="41"/>
        <v>0</v>
      </c>
      <c r="AO58">
        <f t="shared" si="42"/>
        <v>0</v>
      </c>
      <c r="AP58">
        <f t="shared" si="43"/>
        <v>-1.376546716852751E-21</v>
      </c>
      <c r="AQ58">
        <f t="shared" si="44"/>
        <v>-2.8287899967196953E-17</v>
      </c>
      <c r="AR58">
        <f t="shared" si="45"/>
        <v>-2.8289276513913805E-17</v>
      </c>
      <c r="AS58">
        <f t="shared" si="46"/>
        <v>-4.3880132485975311E-2</v>
      </c>
      <c r="AT58">
        <f t="shared" si="47"/>
        <v>-2.866835322417052E-2</v>
      </c>
      <c r="AU58">
        <f t="shared" si="48"/>
        <v>-7.2548485710145855E-2</v>
      </c>
      <c r="AW58">
        <v>55</v>
      </c>
      <c r="AX58">
        <f>IF(Z58&gt;0, (R58*SUMPRODUCT(K58:$K$98, X58:$X$98)-K58*$AZ$3)/Z58, 0)</f>
        <v>-6.6410345221065246E+21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100000</v>
      </c>
      <c r="S59">
        <f t="shared" si="32"/>
        <v>-3.7873878042675887E+22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-114.25100559756193</v>
      </c>
      <c r="AC59">
        <f t="shared" si="33"/>
        <v>-102.00982642639458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-1.4338349868880027E-15</v>
      </c>
      <c r="AI59">
        <f t="shared" si="38"/>
        <v>-1.4339023221014125E-15</v>
      </c>
      <c r="AJ59">
        <f t="shared" si="39"/>
        <v>-12.241179171167346</v>
      </c>
      <c r="AK59">
        <f t="shared" si="61"/>
        <v>-7.9975703918293357</v>
      </c>
      <c r="AL59">
        <f t="shared" si="40"/>
        <v>-20.238749562996684</v>
      </c>
      <c r="AN59">
        <f t="shared" si="41"/>
        <v>0</v>
      </c>
      <c r="AO59">
        <f t="shared" si="42"/>
        <v>0</v>
      </c>
      <c r="AP59">
        <f t="shared" si="43"/>
        <v>-1.924202927572035E-22</v>
      </c>
      <c r="AQ59">
        <f t="shared" si="44"/>
        <v>-4.0973947207005552E-18</v>
      </c>
      <c r="AR59">
        <f t="shared" si="45"/>
        <v>-4.0975871409933128E-18</v>
      </c>
      <c r="AS59">
        <f t="shared" si="46"/>
        <v>-3.4980972963947109E-2</v>
      </c>
      <c r="AT59">
        <f t="shared" si="47"/>
        <v>-2.2854235669778789E-2</v>
      </c>
      <c r="AU59">
        <f t="shared" si="48"/>
        <v>-5.7835208633725904E-2</v>
      </c>
      <c r="AW59">
        <v>56</v>
      </c>
      <c r="AX59">
        <f>IF(Z59&gt;0, (R59*SUMPRODUCT(K59:$K$98, X59:$X$98)-K59*$AZ$3)/Z59, 0)</f>
        <v>-3.7873878042675887E+22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100000</v>
      </c>
      <c r="S60">
        <f t="shared" si="32"/>
        <v>-2.2387280182963301E+23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-102.00982642639458</v>
      </c>
      <c r="AC60">
        <f t="shared" si="33"/>
        <v>-91.080202166423717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-2.2596353824937874E-16</v>
      </c>
      <c r="AI60">
        <f t="shared" si="38"/>
        <v>-2.2597370922609208E-16</v>
      </c>
      <c r="AJ60">
        <f t="shared" si="39"/>
        <v>-10.929624259970865</v>
      </c>
      <c r="AK60">
        <f t="shared" si="61"/>
        <v>-7.1406878498476214</v>
      </c>
      <c r="AL60">
        <f t="shared" si="40"/>
        <v>-18.070312109818488</v>
      </c>
      <c r="AN60">
        <f t="shared" si="41"/>
        <v>0</v>
      </c>
      <c r="AO60">
        <f t="shared" si="42"/>
        <v>0</v>
      </c>
      <c r="AP60">
        <f t="shared" si="43"/>
        <v>-2.5950950392485685E-23</v>
      </c>
      <c r="AQ60">
        <f t="shared" si="44"/>
        <v>-5.7653937639302678E-19</v>
      </c>
      <c r="AR60">
        <f t="shared" si="45"/>
        <v>-5.7656532734341928E-19</v>
      </c>
      <c r="AS60">
        <f t="shared" si="46"/>
        <v>-2.7886617477636457E-2</v>
      </c>
      <c r="AT60">
        <f t="shared" si="47"/>
        <v>-1.8219256752055792E-2</v>
      </c>
      <c r="AU60">
        <f t="shared" si="48"/>
        <v>-4.6105874229692256E-2</v>
      </c>
      <c r="AW60">
        <v>57</v>
      </c>
      <c r="AX60">
        <f>IF(Z60&gt;0, (R60*SUMPRODUCT(K60:$K$98, X60:$X$98)-K60*$AZ$3)/Z60, 0)</f>
        <v>-2.2387280182963301E+23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100000</v>
      </c>
      <c r="S61">
        <f t="shared" si="32"/>
        <v>-1.3731222589060007E+24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-91.080202166423717</v>
      </c>
      <c r="AC61">
        <f t="shared" si="33"/>
        <v>-81.321609077164027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-3.4354681154690505E-17</v>
      </c>
      <c r="AI61">
        <f t="shared" si="38"/>
        <v>-3.4356161751348043E-17</v>
      </c>
      <c r="AJ61">
        <f t="shared" si="39"/>
        <v>-9.7585930892596906</v>
      </c>
      <c r="AK61">
        <f t="shared" si="61"/>
        <v>-6.3756141516496605</v>
      </c>
      <c r="AL61">
        <f t="shared" si="40"/>
        <v>-16.134207240909351</v>
      </c>
      <c r="AN61">
        <f t="shared" si="41"/>
        <v>0</v>
      </c>
      <c r="AO61">
        <f t="shared" si="42"/>
        <v>0</v>
      </c>
      <c r="AP61">
        <f t="shared" si="43"/>
        <v>-3.3729456982965937E-24</v>
      </c>
      <c r="AQ61">
        <f t="shared" si="44"/>
        <v>-7.8263363237388009E-20</v>
      </c>
      <c r="AR61">
        <f t="shared" si="45"/>
        <v>-7.8266736183086301E-20</v>
      </c>
      <c r="AS61">
        <f t="shared" si="46"/>
        <v>-2.223104071877904E-2</v>
      </c>
      <c r="AT61">
        <f t="shared" si="47"/>
        <v>-1.4524279936268964E-2</v>
      </c>
      <c r="AU61">
        <f t="shared" si="48"/>
        <v>-3.6755320655048003E-2</v>
      </c>
      <c r="AW61">
        <v>58</v>
      </c>
      <c r="AX61">
        <f>IF(Z61&gt;0, (R61*SUMPRODUCT(K61:$K$98, X61:$X$98)-K61*$AZ$3)/Z61, 0)</f>
        <v>-1.3731222589060007E+24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100000</v>
      </c>
      <c r="S62">
        <f t="shared" si="32"/>
        <v>-8.7491382407765447E+24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-81.321609077164027</v>
      </c>
      <c r="AC62">
        <f t="shared" si="33"/>
        <v>-72.608579533182166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-5.0332686927485533E-18</v>
      </c>
      <c r="AI62">
        <f t="shared" si="38"/>
        <v>-5.0334761662663298E-18</v>
      </c>
      <c r="AJ62">
        <f t="shared" si="39"/>
        <v>-8.713029543981861</v>
      </c>
      <c r="AK62">
        <f t="shared" si="61"/>
        <v>-5.6925126354014823</v>
      </c>
      <c r="AL62">
        <f t="shared" si="40"/>
        <v>-14.405542179383342</v>
      </c>
      <c r="AN62">
        <f t="shared" si="41"/>
        <v>0</v>
      </c>
      <c r="AO62">
        <f t="shared" si="42"/>
        <v>0</v>
      </c>
      <c r="AP62">
        <f t="shared" si="43"/>
        <v>-4.2200464645954584E-25</v>
      </c>
      <c r="AQ62">
        <f t="shared" si="44"/>
        <v>-1.023775370456763E-20</v>
      </c>
      <c r="AR62">
        <f t="shared" si="45"/>
        <v>-1.0238175709214088E-20</v>
      </c>
      <c r="AS62">
        <f t="shared" si="46"/>
        <v>-1.7722449552598076E-2</v>
      </c>
      <c r="AT62">
        <f t="shared" si="47"/>
        <v>-1.1578667041030742E-2</v>
      </c>
      <c r="AU62">
        <f t="shared" si="48"/>
        <v>-2.9301116593628818E-2</v>
      </c>
      <c r="AW62">
        <v>59</v>
      </c>
      <c r="AX62">
        <f>IF(Z62&gt;0, (R62*SUMPRODUCT(K62:$K$98, X62:$X$98)-K62*$AZ$3)/Z62, 0)</f>
        <v>-8.7491382407765447E+24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100000</v>
      </c>
      <c r="S63">
        <f t="shared" si="32"/>
        <v>-5.798088994785862E+25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-72.608579533182166</v>
      </c>
      <c r="AC63">
        <f t="shared" si="33"/>
        <v>-64.829088868912649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-7.0978399930245079E-19</v>
      </c>
      <c r="AI63">
        <f t="shared" si="38"/>
        <v>-7.0981195208522426E-19</v>
      </c>
      <c r="AJ63">
        <f t="shared" si="39"/>
        <v>-7.7794906642695167</v>
      </c>
      <c r="AK63">
        <f t="shared" si="61"/>
        <v>-5.0826005673227517</v>
      </c>
      <c r="AL63">
        <f t="shared" si="40"/>
        <v>-12.862091231592268</v>
      </c>
      <c r="AN63">
        <f t="shared" si="41"/>
        <v>0</v>
      </c>
      <c r="AO63">
        <f t="shared" si="42"/>
        <v>0</v>
      </c>
      <c r="AP63">
        <f t="shared" si="43"/>
        <v>-5.076467253277802E-26</v>
      </c>
      <c r="AQ63">
        <f t="shared" si="44"/>
        <v>-1.2890291669937105E-21</v>
      </c>
      <c r="AR63">
        <f t="shared" si="45"/>
        <v>-1.2890799316662434E-21</v>
      </c>
      <c r="AS63">
        <f t="shared" si="46"/>
        <v>-1.4128228278538001E-2</v>
      </c>
      <c r="AT63">
        <f t="shared" si="47"/>
        <v>-9.2304424753114952E-3</v>
      </c>
      <c r="AU63">
        <f t="shared" si="48"/>
        <v>-2.3358670753849498E-2</v>
      </c>
      <c r="AW63">
        <v>60</v>
      </c>
      <c r="AX63">
        <f>IF(Z63&gt;0, (R63*SUMPRODUCT(K63:$K$98, X63:$X$98)-K63*$AZ$3)/Z63, 0)</f>
        <v>-5.798088994785862E+25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100000</v>
      </c>
      <c r="S64">
        <f t="shared" si="32"/>
        <v>-4.0012683306867686E+26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-64.829088868912649</v>
      </c>
      <c r="AC64">
        <f t="shared" si="33"/>
        <v>-57.883115061529139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-9.6226827996153255E-20</v>
      </c>
      <c r="AI64">
        <f t="shared" si="38"/>
        <v>-9.6230444544099916E-20</v>
      </c>
      <c r="AJ64">
        <f t="shared" si="39"/>
        <v>-6.9459738073835098</v>
      </c>
      <c r="AK64">
        <f t="shared" si="61"/>
        <v>-4.5380362208238862</v>
      </c>
      <c r="AL64">
        <f t="shared" si="40"/>
        <v>-11.484010028207397</v>
      </c>
      <c r="AN64">
        <f t="shared" si="41"/>
        <v>0</v>
      </c>
      <c r="AO64">
        <f t="shared" si="42"/>
        <v>0</v>
      </c>
      <c r="AP64">
        <f t="shared" si="43"/>
        <v>-5.8642536115336687E-27</v>
      </c>
      <c r="AQ64">
        <f t="shared" si="44"/>
        <v>-1.5603236343761619E-22</v>
      </c>
      <c r="AR64">
        <f t="shared" si="45"/>
        <v>-1.5603822769122771E-22</v>
      </c>
      <c r="AS64">
        <f t="shared" si="46"/>
        <v>-1.1262937084293708E-2</v>
      </c>
      <c r="AT64">
        <f t="shared" si="47"/>
        <v>-7.3584522284052111E-3</v>
      </c>
      <c r="AU64">
        <f t="shared" si="48"/>
        <v>-1.8621389312698921E-2</v>
      </c>
      <c r="AW64">
        <v>61</v>
      </c>
      <c r="AX64">
        <f>IF(Z64&gt;0, (R64*SUMPRODUCT(K64:$K$98, X64:$X$98)-K64*$AZ$3)/Z64, 0)</f>
        <v>-4.0012683306867686E+26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100000</v>
      </c>
      <c r="S65">
        <f t="shared" si="32"/>
        <v>-2.8797278365052498E+27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-57.883115061529139</v>
      </c>
      <c r="AC65">
        <f t="shared" si="33"/>
        <v>-51.681352733508156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-1.2526868856773655E-20</v>
      </c>
      <c r="AI65">
        <f t="shared" si="38"/>
        <v>-1.2527317522026656E-20</v>
      </c>
      <c r="AJ65">
        <f t="shared" si="39"/>
        <v>-6.2017623280209833</v>
      </c>
      <c r="AK65">
        <f t="shared" si="61"/>
        <v>-4.0518180543070406</v>
      </c>
      <c r="AL65">
        <f t="shared" si="40"/>
        <v>-10.253580382328025</v>
      </c>
      <c r="AN65">
        <f t="shared" si="41"/>
        <v>0</v>
      </c>
      <c r="AO65">
        <f t="shared" si="42"/>
        <v>0</v>
      </c>
      <c r="AP65">
        <f t="shared" si="43"/>
        <v>-6.4956547086824679E-28</v>
      </c>
      <c r="AQ65">
        <f t="shared" si="44"/>
        <v>-1.8136063385878196E-23</v>
      </c>
      <c r="AR65">
        <f t="shared" si="45"/>
        <v>-1.8136712951349067E-23</v>
      </c>
      <c r="AS65">
        <f t="shared" si="46"/>
        <v>-8.9787444868412725E-3</v>
      </c>
      <c r="AT65">
        <f t="shared" si="47"/>
        <v>-5.8661130647362954E-3</v>
      </c>
      <c r="AU65">
        <f t="shared" si="48"/>
        <v>-1.484485755157757E-2</v>
      </c>
      <c r="AW65">
        <v>62</v>
      </c>
      <c r="AX65">
        <f>IF(Z65&gt;0, (R65*SUMPRODUCT(K65:$K$98, X65:$X$98)-K65*$AZ$3)/Z65, 0)</f>
        <v>-2.8797278365052498E+27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100000</v>
      </c>
      <c r="S66">
        <f t="shared" si="32"/>
        <v>-2.1654361108611966E+28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-51.681352733508156</v>
      </c>
      <c r="AC66">
        <f t="shared" si="33"/>
        <v>-46.144064940632283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-1.563620768182339E-21</v>
      </c>
      <c r="AI66">
        <f t="shared" si="38"/>
        <v>-1.5636740415907637E-21</v>
      </c>
      <c r="AJ66">
        <f t="shared" si="39"/>
        <v>-5.5372877928758726</v>
      </c>
      <c r="AK66">
        <f t="shared" si="61"/>
        <v>-3.6176946913455712</v>
      </c>
      <c r="AL66">
        <f t="shared" si="40"/>
        <v>-9.1549824842214438</v>
      </c>
      <c r="AN66">
        <f t="shared" si="41"/>
        <v>0</v>
      </c>
      <c r="AO66">
        <f t="shared" si="42"/>
        <v>0</v>
      </c>
      <c r="AP66">
        <f t="shared" si="43"/>
        <v>-6.8864112571283328E-29</v>
      </c>
      <c r="AQ66">
        <f t="shared" si="44"/>
        <v>-2.0212214645704537E-24</v>
      </c>
      <c r="AR66">
        <f t="shared" si="45"/>
        <v>-2.0212903286830249E-24</v>
      </c>
      <c r="AS66">
        <f t="shared" si="46"/>
        <v>-7.1578001330048335E-3</v>
      </c>
      <c r="AT66">
        <f t="shared" si="47"/>
        <v>-4.6764294202298259E-3</v>
      </c>
      <c r="AU66">
        <f t="shared" si="48"/>
        <v>-1.1834229553234659E-2</v>
      </c>
      <c r="AW66">
        <v>63</v>
      </c>
      <c r="AX66">
        <f>IF(Z66&gt;0, (R66*SUMPRODUCT(K66:$K$98, X66:$X$98)-K66*$AZ$3)/Z66, 0)</f>
        <v>-2.1654361108611966E+28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100000</v>
      </c>
      <c r="S67">
        <f t="shared" si="32"/>
        <v>-1.7047211424745809E+29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-46.144064940632283</v>
      </c>
      <c r="AC67">
        <f t="shared" si="33"/>
        <v>-41.200057982707385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-1.8679448770222079E-22</v>
      </c>
      <c r="AI67">
        <f t="shared" ref="AI67:AI69" si="62">SUM(AE67:AH67)</f>
        <v>-1.8680052975463573E-22</v>
      </c>
      <c r="AJ67">
        <f t="shared" si="39"/>
        <v>-4.9440069579248984</v>
      </c>
      <c r="AK67">
        <f t="shared" si="61"/>
        <v>-3.2300845458442602</v>
      </c>
      <c r="AL67">
        <f t="shared" ref="AL67:AL69" si="63">SUM(AI67:AK67)</f>
        <v>-8.1740915037691586</v>
      </c>
      <c r="AN67">
        <f t="shared" si="41"/>
        <v>0</v>
      </c>
      <c r="AO67">
        <f t="shared" si="42"/>
        <v>0</v>
      </c>
      <c r="AP67">
        <f t="shared" si="43"/>
        <v>-6.9734700060707248E-30</v>
      </c>
      <c r="AQ67">
        <f t="shared" si="44"/>
        <v>-2.1558994656704025E-25</v>
      </c>
      <c r="AR67">
        <f t="shared" si="45"/>
        <v>-2.1559692003704631E-25</v>
      </c>
      <c r="AS67">
        <f t="shared" si="46"/>
        <v>-5.7061544427653458E-3</v>
      </c>
      <c r="AT67">
        <f t="shared" si="47"/>
        <v>-3.728020902606685E-3</v>
      </c>
      <c r="AU67">
        <f t="shared" si="48"/>
        <v>-9.4341753453720308E-3</v>
      </c>
      <c r="AW67">
        <v>64</v>
      </c>
      <c r="AX67">
        <f>IF(Z67&gt;0, (R67*SUMPRODUCT(K67:$K$98, X67:$X$98)-K67*$AZ$3)/Z67, 0)</f>
        <v>-1.7047211424745809E+29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100000</v>
      </c>
      <c r="S68">
        <f t="shared" si="32"/>
        <v>-1.4080969553480682E+30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-41.200057982707385</v>
      </c>
      <c r="AC68">
        <f t="shared" si="33"/>
        <v>-36.785766055988731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-2.1314082026892175E-23</v>
      </c>
      <c r="AI68">
        <f t="shared" si="62"/>
        <v>-2.1314735138276235E-23</v>
      </c>
      <c r="AJ68">
        <f t="shared" si="39"/>
        <v>-4.4142919267186542</v>
      </c>
      <c r="AK68">
        <f t="shared" si="61"/>
        <v>-2.8840040587895173</v>
      </c>
      <c r="AL68">
        <f t="shared" si="63"/>
        <v>-7.2982959855081715</v>
      </c>
      <c r="AN68">
        <f t="shared" si="41"/>
        <v>0</v>
      </c>
      <c r="AO68">
        <f t="shared" si="42"/>
        <v>0</v>
      </c>
      <c r="AP68">
        <f t="shared" si="43"/>
        <v>-6.7302884827046414E-31</v>
      </c>
      <c r="AQ68">
        <f t="shared" si="44"/>
        <v>-2.1964082128382491E-26</v>
      </c>
      <c r="AR68">
        <f t="shared" si="45"/>
        <v>-2.196475515723076E-26</v>
      </c>
      <c r="AS68">
        <f t="shared" si="46"/>
        <v>-4.5489113861330822E-3</v>
      </c>
      <c r="AT68">
        <f t="shared" si="47"/>
        <v>-2.971955438940277E-3</v>
      </c>
      <c r="AU68">
        <f t="shared" si="48"/>
        <v>-7.5208668250733596E-3</v>
      </c>
      <c r="AW68">
        <v>65</v>
      </c>
      <c r="AX68">
        <f>IF(Z68&gt;0, (R68*SUMPRODUCT(K68:$K$98, X68:$X$98)-K68*$AZ$3)/Z68, 0)</f>
        <v>-1.4080969553480682E+30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-36.785766055988731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-2.6124455362447423E-24</v>
      </c>
      <c r="AI69">
        <f t="shared" si="62"/>
        <v>-2.6124455362447423E-24</v>
      </c>
      <c r="AJ69">
        <f t="shared" si="39"/>
        <v>-36.785766055988731</v>
      </c>
      <c r="AK69">
        <f t="shared" si="61"/>
        <v>-2.5750036239192116</v>
      </c>
      <c r="AL69">
        <f t="shared" si="63"/>
        <v>-39.360769679907939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-2.4036744581088004E-27</v>
      </c>
      <c r="AR69">
        <f t="shared" si="45"/>
        <v>-2.4036744581088004E-27</v>
      </c>
      <c r="AS69">
        <f t="shared" si="46"/>
        <v>-3.3846066861109192E-2</v>
      </c>
      <c r="AT69">
        <f t="shared" si="47"/>
        <v>-2.3692246802776437E-3</v>
      </c>
      <c r="AU69">
        <f t="shared" si="48"/>
        <v>-3.6215291541386835E-2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41446.188498073687</v>
      </c>
      <c r="AO71" s="6">
        <f t="shared" si="70"/>
        <v>-4144.6188498073689</v>
      </c>
      <c r="AP71" s="6">
        <f t="shared" si="70"/>
        <v>-1681.2858896972582</v>
      </c>
      <c r="AQ71" s="6">
        <f t="shared" si="70"/>
        <v>-35697.13637731468</v>
      </c>
      <c r="AR71" s="6">
        <f t="shared" si="70"/>
        <v>-76.852618745623175</v>
      </c>
      <c r="AS71" s="6">
        <f t="shared" si="70"/>
        <v>1410.6284680543602</v>
      </c>
      <c r="AT71" s="6">
        <f t="shared" si="70"/>
        <v>-930.77698778657168</v>
      </c>
      <c r="AU71" s="6">
        <f t="shared" si="70"/>
        <v>402.99886152217164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9586.1687185519513</v>
      </c>
      <c r="K3">
        <v>1</v>
      </c>
      <c r="L3" s="2">
        <v>0</v>
      </c>
      <c r="O3">
        <f>$C$3</f>
        <v>9586.1687185519513</v>
      </c>
      <c r="P3">
        <f>O3*C5</f>
        <v>958.6168718551952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9586.1687185519513</v>
      </c>
      <c r="AF3">
        <f t="shared" ref="AF3:AF34" si="4">-$Z3*P3</f>
        <v>-958.6168718551952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7105.1192596967567</v>
      </c>
      <c r="AJ3">
        <f t="shared" ref="AJ3:AJ34" si="8">AB3-AC3</f>
        <v>0</v>
      </c>
      <c r="AL3">
        <f t="shared" ref="AL3:AL34" si="9">SUM(AI3:AK3)</f>
        <v>7105.1192596967567</v>
      </c>
      <c r="AN3">
        <f t="shared" ref="AN3:AN34" si="10">AE3*$K3</f>
        <v>9586.1687185519513</v>
      </c>
      <c r="AO3">
        <f t="shared" ref="AO3:AO34" si="11">AF3*$K3</f>
        <v>-958.6168718551952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7105.1192596967567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7105.1192596967567</v>
      </c>
      <c r="AW3">
        <v>0</v>
      </c>
      <c r="AX3">
        <f>IF(Z3&gt;0, (R3*SUMPRODUCT(K3:$K$98, X3:$X$98)-K3*$AZ$3)/Z3, 0)</f>
        <v>0</v>
      </c>
      <c r="AZ3">
        <f>C6*SUMPRODUCT(X4:X98, K4:K98)/1</f>
        <v>6903.5984457311324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250000</v>
      </c>
      <c r="S4">
        <f t="shared" si="1"/>
        <v>343.81191829991491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339.99467530792299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-339.99467530792299</v>
      </c>
      <c r="AK4">
        <f>G4*SUM(AB4, AE4:AF4)</f>
        <v>0</v>
      </c>
      <c r="AL4">
        <f t="shared" si="9"/>
        <v>-615.67142530792307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-262.09997147746719</v>
      </c>
      <c r="AR4">
        <f t="shared" si="14"/>
        <v>-262.09997147746719</v>
      </c>
      <c r="AS4">
        <f t="shared" si="15"/>
        <v>-323.25030928686346</v>
      </c>
      <c r="AT4">
        <f t="shared" si="16"/>
        <v>0</v>
      </c>
      <c r="AU4">
        <f t="shared" si="17"/>
        <v>-585.35028076433071</v>
      </c>
      <c r="AW4">
        <v>1</v>
      </c>
      <c r="AX4">
        <f>IF(Z4&gt;0, (R4*SUMPRODUCT(K4:$K$98, X4:$X$98)-K4*$AZ$3)/Z4, 0)</f>
        <v>343.81191829991491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250000</v>
      </c>
      <c r="S5">
        <f t="shared" si="1"/>
        <v>424.13146182308657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339.99467530792299</v>
      </c>
      <c r="AC5">
        <f t="shared" si="2"/>
        <v>414.76119086194649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-275.29145344424927</v>
      </c>
      <c r="AI5">
        <f t="shared" si="7"/>
        <v>-299.73913230065483</v>
      </c>
      <c r="AJ5">
        <f t="shared" si="8"/>
        <v>-74.766515554023499</v>
      </c>
      <c r="AK5">
        <f>G5*SUM(AB5, AE5:AF5)</f>
        <v>1.3939781687624844</v>
      </c>
      <c r="AL5">
        <f t="shared" si="9"/>
        <v>-373.11166968591584</v>
      </c>
      <c r="AN5">
        <f t="shared" si="10"/>
        <v>0</v>
      </c>
      <c r="AO5">
        <f t="shared" si="11"/>
        <v>0</v>
      </c>
      <c r="AP5">
        <f t="shared" si="12"/>
        <v>-22.05071378705399</v>
      </c>
      <c r="AQ5">
        <f t="shared" si="13"/>
        <v>-248.3005885170457</v>
      </c>
      <c r="AR5">
        <f t="shared" si="14"/>
        <v>-270.3513023040997</v>
      </c>
      <c r="AS5">
        <f t="shared" si="15"/>
        <v>-67.436055791657537</v>
      </c>
      <c r="AT5">
        <f t="shared" si="16"/>
        <v>1.2573060127844988</v>
      </c>
      <c r="AU5">
        <f t="shared" si="17"/>
        <v>-336.5300520829727</v>
      </c>
      <c r="AW5">
        <v>2</v>
      </c>
      <c r="AX5">
        <f>IF(Z5&gt;0, (R5*SUMPRODUCT(K5:$K$98, X5:$X$98)-K5*$AZ$3)/Z5, 0)</f>
        <v>424.13146182308657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25</v>
      </c>
      <c r="R6">
        <f t="shared" si="0"/>
        <v>250000</v>
      </c>
      <c r="S6">
        <f t="shared" si="1"/>
        <v>519.94696563157459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414.76119086194649</v>
      </c>
      <c r="AC6">
        <f t="shared" si="2"/>
        <v>502.8021962164994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-275.53903141185043</v>
      </c>
      <c r="AI6">
        <f t="shared" si="7"/>
        <v>-299.71467957655079</v>
      </c>
      <c r="AJ6">
        <f t="shared" si="8"/>
        <v>-88.041005354552908</v>
      </c>
      <c r="AK6">
        <f>G6*SUM(AB6, AE6:AF6)</f>
        <v>2.94480445511982</v>
      </c>
      <c r="AL6">
        <f t="shared" si="9"/>
        <v>-384.81088047598388</v>
      </c>
      <c r="AN6">
        <f t="shared" si="10"/>
        <v>0</v>
      </c>
      <c r="AO6">
        <f t="shared" si="11"/>
        <v>0</v>
      </c>
      <c r="AP6">
        <f t="shared" si="12"/>
        <v>-20.627522712993542</v>
      </c>
      <c r="AQ6">
        <f t="shared" si="13"/>
        <v>-235.09969991469043</v>
      </c>
      <c r="AR6">
        <f t="shared" si="14"/>
        <v>-255.727222627684</v>
      </c>
      <c r="AS6">
        <f t="shared" si="15"/>
        <v>-75.119716553350855</v>
      </c>
      <c r="AT6">
        <f t="shared" si="16"/>
        <v>2.5126118799165438</v>
      </c>
      <c r="AU6">
        <f t="shared" si="17"/>
        <v>-328.33432730111832</v>
      </c>
      <c r="AW6">
        <v>3</v>
      </c>
      <c r="AX6">
        <f>IF(Z6&gt;0, (R6*SUMPRODUCT(K6:$K$98, X6:$X$98)-K6*$AZ$3)/Z6, 0)</f>
        <v>519.94696563157459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250000</v>
      </c>
      <c r="S7">
        <f t="shared" si="1"/>
        <v>649.38040731201625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502.8021962164994</v>
      </c>
      <c r="AC7">
        <f t="shared" si="2"/>
        <v>620.97119811736047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-275.96115569634799</v>
      </c>
      <c r="AI7">
        <f t="shared" si="7"/>
        <v>-299.8674512638317</v>
      </c>
      <c r="AJ7">
        <f t="shared" si="8"/>
        <v>-118.16900190086108</v>
      </c>
      <c r="AK7">
        <f>G7*SUM(AB7, AE7:AF7)</f>
        <v>6.9386703077876914</v>
      </c>
      <c r="AL7">
        <f t="shared" si="9"/>
        <v>-411.0977828569051</v>
      </c>
      <c r="AN7">
        <f t="shared" si="10"/>
        <v>0</v>
      </c>
      <c r="AO7">
        <f t="shared" si="11"/>
        <v>0</v>
      </c>
      <c r="AP7">
        <f t="shared" si="12"/>
        <v>-19.17437629133962</v>
      </c>
      <c r="AQ7">
        <f t="shared" si="13"/>
        <v>-221.33847656061963</v>
      </c>
      <c r="AR7">
        <f t="shared" si="14"/>
        <v>-240.51285285195925</v>
      </c>
      <c r="AS7">
        <f t="shared" si="15"/>
        <v>-94.779088714229829</v>
      </c>
      <c r="AT7">
        <f t="shared" si="16"/>
        <v>5.5652568616288693</v>
      </c>
      <c r="AU7">
        <f t="shared" si="17"/>
        <v>-329.72668470456023</v>
      </c>
      <c r="AW7">
        <v>4</v>
      </c>
      <c r="AX7">
        <f>IF(Z7&gt;0, (R7*SUMPRODUCT(K7:$K$98, X7:$X$98)-K7*$AZ$3)/Z7, 0)</f>
        <v>649.38040731201625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25</v>
      </c>
      <c r="R8">
        <f t="shared" si="0"/>
        <v>250000</v>
      </c>
      <c r="S8">
        <f t="shared" si="1"/>
        <v>813.89290160174369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620.97119811736047</v>
      </c>
      <c r="AC8">
        <f t="shared" si="2"/>
        <v>769.60126608795417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-277.19827836408695</v>
      </c>
      <c r="AI8">
        <f t="shared" si="7"/>
        <v>-300.83779114805941</v>
      </c>
      <c r="AJ8">
        <f t="shared" si="8"/>
        <v>-148.6300679705937</v>
      </c>
      <c r="AK8">
        <f>G8*SUM(AB8, AE8:AF8)</f>
        <v>13.412977879334987</v>
      </c>
      <c r="AL8">
        <f t="shared" si="9"/>
        <v>-436.05488123931815</v>
      </c>
      <c r="AN8">
        <f t="shared" si="10"/>
        <v>0</v>
      </c>
      <c r="AO8">
        <f t="shared" si="11"/>
        <v>0</v>
      </c>
      <c r="AP8">
        <f t="shared" si="12"/>
        <v>-17.693541858556259</v>
      </c>
      <c r="AQ8">
        <f t="shared" si="13"/>
        <v>-207.47548336444672</v>
      </c>
      <c r="AR8">
        <f t="shared" si="14"/>
        <v>-225.16902522300296</v>
      </c>
      <c r="AS8">
        <f t="shared" si="15"/>
        <v>-111.24562308495443</v>
      </c>
      <c r="AT8">
        <f t="shared" si="16"/>
        <v>10.039254519526619</v>
      </c>
      <c r="AU8">
        <f t="shared" si="17"/>
        <v>-326.37539378843081</v>
      </c>
      <c r="AW8">
        <v>5</v>
      </c>
      <c r="AX8">
        <f>IF(Z8&gt;0, (R8*SUMPRODUCT(K8:$K$98, X8:$X$98)-K8*$AZ$3)/Z8, 0)</f>
        <v>813.89290160174369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25</v>
      </c>
      <c r="R9">
        <f t="shared" si="0"/>
        <v>250000</v>
      </c>
      <c r="S9">
        <f t="shared" si="1"/>
        <v>973.81868277951855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769.60126608795417</v>
      </c>
      <c r="AC9">
        <f t="shared" si="2"/>
        <v>910.52227199090612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-280.71354082660474</v>
      </c>
      <c r="AI9">
        <f t="shared" si="7"/>
        <v>-304.08858712865481</v>
      </c>
      <c r="AJ9">
        <f t="shared" si="8"/>
        <v>-140.92100590295195</v>
      </c>
      <c r="AK9">
        <f t="shared" ref="AK9:AK40" si="30">G9*SUM(AB9:AB9, AE9:AF9)</f>
        <v>17.16210823376138</v>
      </c>
      <c r="AL9">
        <f t="shared" si="9"/>
        <v>-427.84748479784537</v>
      </c>
      <c r="AN9">
        <f t="shared" si="10"/>
        <v>0</v>
      </c>
      <c r="AO9">
        <f t="shared" si="11"/>
        <v>0</v>
      </c>
      <c r="AP9">
        <f t="shared" si="12"/>
        <v>-16.315952423443683</v>
      </c>
      <c r="AQ9">
        <f t="shared" si="13"/>
        <v>-195.94009430225637</v>
      </c>
      <c r="AR9">
        <f t="shared" si="14"/>
        <v>-212.25604672570006</v>
      </c>
      <c r="AS9">
        <f t="shared" si="15"/>
        <v>-98.363887628951474</v>
      </c>
      <c r="AT9">
        <f t="shared" si="16"/>
        <v>11.979276439058154</v>
      </c>
      <c r="AU9">
        <f t="shared" si="17"/>
        <v>-298.64065791559335</v>
      </c>
      <c r="AW9">
        <v>6</v>
      </c>
      <c r="AX9">
        <f>IF(Z9&gt;0, (R9*SUMPRODUCT(K9:$K$98, X9:$X$98)-K9*$AZ$3)/Z9, 0)</f>
        <v>973.81868277951855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250000</v>
      </c>
      <c r="S10">
        <f t="shared" si="1"/>
        <v>1041.3779045984909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910.52227199090612</v>
      </c>
      <c r="AC10">
        <f t="shared" si="2"/>
        <v>962.76464387198769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-285.37261652533709</v>
      </c>
      <c r="AI10">
        <f t="shared" si="7"/>
        <v>-308.4853751027141</v>
      </c>
      <c r="AJ10">
        <f t="shared" si="8"/>
        <v>-52.242371881081567</v>
      </c>
      <c r="AK10">
        <f t="shared" si="30"/>
        <v>3.9152457695608964</v>
      </c>
      <c r="AL10">
        <f t="shared" si="9"/>
        <v>-356.81250121423477</v>
      </c>
      <c r="AN10">
        <f t="shared" si="10"/>
        <v>0</v>
      </c>
      <c r="AO10">
        <f t="shared" si="11"/>
        <v>0</v>
      </c>
      <c r="AP10">
        <f t="shared" si="12"/>
        <v>-15.301976366219057</v>
      </c>
      <c r="AQ10">
        <f t="shared" si="13"/>
        <v>-188.93309593563745</v>
      </c>
      <c r="AR10">
        <f t="shared" si="14"/>
        <v>-204.23507230185649</v>
      </c>
      <c r="AS10">
        <f t="shared" si="15"/>
        <v>-34.587456843944544</v>
      </c>
      <c r="AT10">
        <f t="shared" si="16"/>
        <v>2.5921180300996776</v>
      </c>
      <c r="AU10">
        <f t="shared" si="17"/>
        <v>-236.23041111570134</v>
      </c>
      <c r="AW10">
        <v>7</v>
      </c>
      <c r="AX10">
        <f>IF(Z10&gt;0, (R10*SUMPRODUCT(K10:$K$98, X10:$X$98)-K10*$AZ$3)/Z10, 0)</f>
        <v>1041.3779045984909</v>
      </c>
    </row>
    <row r="11" spans="1:52" x14ac:dyDescent="0.25">
      <c r="A11" t="s">
        <v>33</v>
      </c>
      <c r="C11" s="25">
        <f>AU100</f>
        <v>-703.15212534973546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250000</v>
      </c>
      <c r="S11">
        <f t="shared" si="1"/>
        <v>1091.887094300195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962.76464387198769</v>
      </c>
      <c r="AC11">
        <f t="shared" si="2"/>
        <v>998.10113862338676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-289.67382114336675</v>
      </c>
      <c r="AI11">
        <f t="shared" si="7"/>
        <v>-312.52648475285565</v>
      </c>
      <c r="AJ11">
        <f t="shared" si="8"/>
        <v>-35.336494751399073</v>
      </c>
      <c r="AK11">
        <f t="shared" si="30"/>
        <v>1.5404234301951805</v>
      </c>
      <c r="AL11">
        <f t="shared" si="9"/>
        <v>-346.32255607405955</v>
      </c>
      <c r="AN11">
        <f t="shared" si="10"/>
        <v>0</v>
      </c>
      <c r="AO11">
        <f t="shared" si="11"/>
        <v>0</v>
      </c>
      <c r="AP11">
        <f t="shared" si="12"/>
        <v>-14.387389243498715</v>
      </c>
      <c r="AQ11">
        <f t="shared" si="13"/>
        <v>-182.37042690773021</v>
      </c>
      <c r="AR11">
        <f t="shared" si="14"/>
        <v>-196.75781615122889</v>
      </c>
      <c r="AS11">
        <f t="shared" si="15"/>
        <v>-22.246855472818019</v>
      </c>
      <c r="AT11">
        <f t="shared" si="16"/>
        <v>0.96980692792507173</v>
      </c>
      <c r="AU11">
        <f t="shared" si="17"/>
        <v>-218.03486469612184</v>
      </c>
      <c r="AW11">
        <v>8</v>
      </c>
      <c r="AX11">
        <f>IF(Z11&gt;0, (R11*SUMPRODUCT(K11:$K$98, X11:$X$98)-K11*$AZ$3)/Z11, 0)</f>
        <v>1091.887094300195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250000</v>
      </c>
      <c r="S12">
        <f t="shared" si="1"/>
        <v>1221.380323738324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998.10113862338676</v>
      </c>
      <c r="AC12">
        <f t="shared" si="2"/>
        <v>1103.8614331811327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-295.89400314930168</v>
      </c>
      <c r="AI12">
        <f t="shared" si="7"/>
        <v>-318.48855072238081</v>
      </c>
      <c r="AJ12">
        <f t="shared" si="8"/>
        <v>-105.76029455774596</v>
      </c>
      <c r="AK12">
        <f t="shared" si="30"/>
        <v>20.960123911091124</v>
      </c>
      <c r="AL12">
        <f t="shared" si="9"/>
        <v>-403.28872136903567</v>
      </c>
      <c r="AN12">
        <f t="shared" si="10"/>
        <v>0</v>
      </c>
      <c r="AO12">
        <f t="shared" si="11"/>
        <v>0</v>
      </c>
      <c r="AP12">
        <f t="shared" si="12"/>
        <v>-13.281873672591168</v>
      </c>
      <c r="AQ12">
        <f t="shared" si="13"/>
        <v>-173.93695348823255</v>
      </c>
      <c r="AR12">
        <f t="shared" si="14"/>
        <v>-187.21882716082374</v>
      </c>
      <c r="AS12">
        <f t="shared" si="15"/>
        <v>-62.169639261362121</v>
      </c>
      <c r="AT12">
        <f t="shared" si="16"/>
        <v>12.321101675019371</v>
      </c>
      <c r="AU12">
        <f t="shared" si="17"/>
        <v>-237.06736474716649</v>
      </c>
      <c r="AW12">
        <v>9</v>
      </c>
      <c r="AX12">
        <f>IF(Z12&gt;0, (R12*SUMPRODUCT(K12:$K$98, X12:$X$98)-K12*$AZ$3)/Z12, 0)</f>
        <v>1221.380323738324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25</v>
      </c>
      <c r="R13">
        <f t="shared" si="0"/>
        <v>250000</v>
      </c>
      <c r="S13">
        <f t="shared" si="1"/>
        <v>1527.3377840914018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1103.8614331811327</v>
      </c>
      <c r="AC13">
        <f t="shared" si="2"/>
        <v>1364.7293913611261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-302.33244432942968</v>
      </c>
      <c r="AI13">
        <f t="shared" si="7"/>
        <v>-324.67081318234506</v>
      </c>
      <c r="AJ13">
        <f t="shared" si="8"/>
        <v>-260.86795817999337</v>
      </c>
      <c r="AK13">
        <f t="shared" si="30"/>
        <v>77.270300322679304</v>
      </c>
      <c r="AL13">
        <f t="shared" si="9"/>
        <v>-508.26847103965906</v>
      </c>
      <c r="AN13">
        <f t="shared" si="10"/>
        <v>0</v>
      </c>
      <c r="AO13">
        <f t="shared" si="11"/>
        <v>0</v>
      </c>
      <c r="AP13">
        <f t="shared" si="12"/>
        <v>-11.724359612667014</v>
      </c>
      <c r="AQ13">
        <f t="shared" si="13"/>
        <v>-158.68008641249793</v>
      </c>
      <c r="AR13">
        <f t="shared" si="14"/>
        <v>-170.40444602516493</v>
      </c>
      <c r="AS13">
        <f t="shared" si="15"/>
        <v>-136.91732701088677</v>
      </c>
      <c r="AT13">
        <f t="shared" si="16"/>
        <v>40.555547915202304</v>
      </c>
      <c r="AU13">
        <f t="shared" si="17"/>
        <v>-266.76622512084936</v>
      </c>
      <c r="AW13">
        <v>10</v>
      </c>
      <c r="AX13">
        <f>IF(Z13&gt;0, (R13*SUMPRODUCT(K13:$K$98, X13:$X$98)-K13*$AZ$3)/Z13, 0)</f>
        <v>1527.3377840914018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25</v>
      </c>
      <c r="R14">
        <f t="shared" si="0"/>
        <v>250000</v>
      </c>
      <c r="S14">
        <f t="shared" si="1"/>
        <v>1804.7799151901213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1364.7293913611261</v>
      </c>
      <c r="AC14">
        <f t="shared" si="2"/>
        <v>1594.2679760809733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-310.18545206674673</v>
      </c>
      <c r="AI14">
        <f t="shared" si="7"/>
        <v>-332.26941868592627</v>
      </c>
      <c r="AJ14">
        <f t="shared" si="8"/>
        <v>-229.53858471984722</v>
      </c>
      <c r="AK14">
        <f t="shared" si="30"/>
        <v>95.531057395278836</v>
      </c>
      <c r="AL14">
        <f t="shared" si="9"/>
        <v>-466.27694601049461</v>
      </c>
      <c r="AN14">
        <f t="shared" si="10"/>
        <v>0</v>
      </c>
      <c r="AO14">
        <f t="shared" si="11"/>
        <v>0</v>
      </c>
      <c r="AP14">
        <f t="shared" si="12"/>
        <v>-10.348960571823628</v>
      </c>
      <c r="AQ14">
        <f t="shared" si="13"/>
        <v>-145.35871515962791</v>
      </c>
      <c r="AR14">
        <f t="shared" si="14"/>
        <v>-155.70767573145153</v>
      </c>
      <c r="AS14">
        <f t="shared" si="15"/>
        <v>-107.56608194267184</v>
      </c>
      <c r="AT14">
        <f t="shared" si="16"/>
        <v>44.767643576753905</v>
      </c>
      <c r="AU14">
        <f t="shared" si="17"/>
        <v>-218.50611409736945</v>
      </c>
      <c r="AW14">
        <v>11</v>
      </c>
      <c r="AX14">
        <f>IF(Z14&gt;0, (R14*SUMPRODUCT(K14:$K$98, X14:$X$98)-K14*$AZ$3)/Z14, 0)</f>
        <v>1804.7799151901213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250000</v>
      </c>
      <c r="S15">
        <f t="shared" si="1"/>
        <v>2056.1804105751598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1594.2679760809733</v>
      </c>
      <c r="AC15">
        <f t="shared" si="2"/>
        <v>1795.5330744323662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-321.9877667422968</v>
      </c>
      <c r="AI15">
        <f t="shared" si="7"/>
        <v>-343.81869491861033</v>
      </c>
      <c r="AJ15">
        <f t="shared" si="8"/>
        <v>-201.26509835139291</v>
      </c>
      <c r="AK15">
        <f t="shared" si="30"/>
        <v>111.59875832566814</v>
      </c>
      <c r="AL15">
        <f t="shared" si="9"/>
        <v>-433.48503494433515</v>
      </c>
      <c r="AN15">
        <f t="shared" si="10"/>
        <v>0</v>
      </c>
      <c r="AO15">
        <f t="shared" si="11"/>
        <v>0</v>
      </c>
      <c r="AP15">
        <f t="shared" si="12"/>
        <v>-9.1342696571502717</v>
      </c>
      <c r="AQ15">
        <f t="shared" si="13"/>
        <v>-134.72276872399996</v>
      </c>
      <c r="AR15">
        <f t="shared" si="14"/>
        <v>-143.85703838115023</v>
      </c>
      <c r="AS15">
        <f t="shared" si="15"/>
        <v>-84.211246817675914</v>
      </c>
      <c r="AT15">
        <f t="shared" si="16"/>
        <v>46.693990457804396</v>
      </c>
      <c r="AU15">
        <f t="shared" si="17"/>
        <v>-181.37429474102177</v>
      </c>
      <c r="AW15">
        <v>12</v>
      </c>
      <c r="AX15">
        <f>IF(Z15&gt;0, (R15*SUMPRODUCT(K15:$K$98, X15:$X$98)-K15*$AZ$3)/Z15, 0)</f>
        <v>2056.1804105751598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250000</v>
      </c>
      <c r="S16">
        <f t="shared" si="1"/>
        <v>2282.650359308619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1795.5330744323662</v>
      </c>
      <c r="AC16">
        <f t="shared" si="2"/>
        <v>1970.2958534860641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-335.81992871346853</v>
      </c>
      <c r="AI16">
        <f t="shared" si="7"/>
        <v>-357.39896561514757</v>
      </c>
      <c r="AJ16">
        <f t="shared" si="8"/>
        <v>-174.76277905369784</v>
      </c>
      <c r="AK16">
        <f t="shared" si="30"/>
        <v>125.68731521026565</v>
      </c>
      <c r="AL16">
        <f t="shared" si="9"/>
        <v>-406.47442945857972</v>
      </c>
      <c r="AN16">
        <f t="shared" si="10"/>
        <v>0</v>
      </c>
      <c r="AO16">
        <f t="shared" si="11"/>
        <v>0</v>
      </c>
      <c r="AP16">
        <f t="shared" si="12"/>
        <v>-8.0614963685603964</v>
      </c>
      <c r="AQ16">
        <f t="shared" si="13"/>
        <v>-125.45560527787936</v>
      </c>
      <c r="AR16">
        <f t="shared" si="14"/>
        <v>-133.51710164643976</v>
      </c>
      <c r="AS16">
        <f t="shared" si="15"/>
        <v>-65.287877078114064</v>
      </c>
      <c r="AT16">
        <f t="shared" si="16"/>
        <v>46.954265834858674</v>
      </c>
      <c r="AU16">
        <f t="shared" si="17"/>
        <v>-151.85071288969513</v>
      </c>
      <c r="AW16">
        <v>13</v>
      </c>
      <c r="AX16">
        <f>IF(Z16&gt;0, (R16*SUMPRODUCT(K16:$K$98, X16:$X$98)-K16*$AZ$3)/Z16, 0)</f>
        <v>2282.650359308619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250000</v>
      </c>
      <c r="S17">
        <f t="shared" si="1"/>
        <v>2486.3309596269855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1970.2958534860641</v>
      </c>
      <c r="AC17">
        <f t="shared" si="2"/>
        <v>2121.1666301525579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-349.65376653266611</v>
      </c>
      <c r="AI17">
        <f t="shared" si="7"/>
        <v>-370.9820476886751</v>
      </c>
      <c r="AJ17">
        <f t="shared" si="8"/>
        <v>-150.87077666649384</v>
      </c>
      <c r="AK17">
        <f t="shared" si="30"/>
        <v>137.92070974402449</v>
      </c>
      <c r="AL17">
        <f t="shared" si="9"/>
        <v>-383.93211461114436</v>
      </c>
      <c r="AN17">
        <f t="shared" si="10"/>
        <v>0</v>
      </c>
      <c r="AO17">
        <f t="shared" si="11"/>
        <v>0</v>
      </c>
      <c r="AP17">
        <f t="shared" si="12"/>
        <v>-7.1141241427222841</v>
      </c>
      <c r="AQ17">
        <f t="shared" si="13"/>
        <v>-116.62825915922458</v>
      </c>
      <c r="AR17">
        <f t="shared" si="14"/>
        <v>-123.74238330194687</v>
      </c>
      <c r="AS17">
        <f t="shared" si="15"/>
        <v>-50.323484900796757</v>
      </c>
      <c r="AT17">
        <f t="shared" si="16"/>
        <v>46.003943955648793</v>
      </c>
      <c r="AU17">
        <f t="shared" si="17"/>
        <v>-128.06192424709479</v>
      </c>
      <c r="AW17">
        <v>14</v>
      </c>
      <c r="AX17">
        <f>IF(Z17&gt;0, (R17*SUMPRODUCT(K17:$K$98, X17:$X$98)-K17*$AZ$3)/Z17, 0)</f>
        <v>2486.3309596269855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250000</v>
      </c>
      <c r="S18">
        <f t="shared" si="1"/>
        <v>2670.0766642530784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2121.1666301525579</v>
      </c>
      <c r="AC18">
        <f t="shared" si="2"/>
        <v>2251.2583548722391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-364.05499044565596</v>
      </c>
      <c r="AI18">
        <f t="shared" si="7"/>
        <v>-385.13358329106029</v>
      </c>
      <c r="AJ18">
        <f t="shared" si="8"/>
        <v>-130.09172471968122</v>
      </c>
      <c r="AK18">
        <f t="shared" si="30"/>
        <v>148.48166411067908</v>
      </c>
      <c r="AL18">
        <f t="shared" si="9"/>
        <v>-366.74364390006247</v>
      </c>
      <c r="AN18">
        <f t="shared" si="10"/>
        <v>0</v>
      </c>
      <c r="AO18">
        <f t="shared" si="11"/>
        <v>0</v>
      </c>
      <c r="AP18">
        <f t="shared" si="12"/>
        <v>-6.2775354619878208</v>
      </c>
      <c r="AQ18">
        <f t="shared" si="13"/>
        <v>-108.42128454198554</v>
      </c>
      <c r="AR18">
        <f t="shared" si="14"/>
        <v>-114.69882000397335</v>
      </c>
      <c r="AS18">
        <f t="shared" si="15"/>
        <v>-38.743355461558167</v>
      </c>
      <c r="AT18">
        <f t="shared" si="16"/>
        <v>44.220167766700513</v>
      </c>
      <c r="AU18">
        <f t="shared" si="17"/>
        <v>-109.22200769883102</v>
      </c>
      <c r="AW18">
        <v>15</v>
      </c>
      <c r="AX18">
        <f>IF(Z18&gt;0, (R18*SUMPRODUCT(K18:$K$98, X18:$X$98)-K18*$AZ$3)/Z18, 0)</f>
        <v>2670.0766642530784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25</v>
      </c>
      <c r="R19">
        <f t="shared" si="0"/>
        <v>250000</v>
      </c>
      <c r="S19">
        <f t="shared" si="1"/>
        <v>2836.2395620284442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2251.2583548722391</v>
      </c>
      <c r="AC19">
        <f t="shared" si="2"/>
        <v>2363.1227702221322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-380.89270214759756</v>
      </c>
      <c r="AI19">
        <f t="shared" si="7"/>
        <v>-401.72241979433306</v>
      </c>
      <c r="AJ19">
        <f t="shared" si="8"/>
        <v>-111.86441534989308</v>
      </c>
      <c r="AK19">
        <f t="shared" si="30"/>
        <v>157.58808484105674</v>
      </c>
      <c r="AL19">
        <f t="shared" si="9"/>
        <v>-355.9987503031694</v>
      </c>
      <c r="AN19">
        <f t="shared" si="10"/>
        <v>0</v>
      </c>
      <c r="AO19">
        <f t="shared" si="11"/>
        <v>0</v>
      </c>
      <c r="AP19">
        <f t="shared" si="12"/>
        <v>-5.5387647548729504</v>
      </c>
      <c r="AQ19">
        <f t="shared" si="13"/>
        <v>-101.28198134140656</v>
      </c>
      <c r="AR19">
        <f t="shared" si="14"/>
        <v>-106.82074609627951</v>
      </c>
      <c r="AS19">
        <f t="shared" si="15"/>
        <v>-29.745515113190219</v>
      </c>
      <c r="AT19">
        <f t="shared" si="16"/>
        <v>41.903752365187117</v>
      </c>
      <c r="AU19">
        <f t="shared" si="17"/>
        <v>-94.662508844282613</v>
      </c>
      <c r="AW19">
        <v>16</v>
      </c>
      <c r="AX19">
        <f>IF(Z19&gt;0, (R19*SUMPRODUCT(K19:$K$98, X19:$X$98)-K19*$AZ$3)/Z19, 0)</f>
        <v>2836.2395620284442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25</v>
      </c>
      <c r="R20">
        <f t="shared" si="0"/>
        <v>250000</v>
      </c>
      <c r="S20">
        <f t="shared" si="1"/>
        <v>2986.2969276440226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2363.1227702221322</v>
      </c>
      <c r="AC20">
        <f t="shared" si="2"/>
        <v>2458.5244494984745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-397.05816075383717</v>
      </c>
      <c r="AI20">
        <f t="shared" si="7"/>
        <v>-417.63987540802998</v>
      </c>
      <c r="AJ20">
        <f t="shared" si="8"/>
        <v>-95.401679276342293</v>
      </c>
      <c r="AK20">
        <f t="shared" si="30"/>
        <v>165.41859391554928</v>
      </c>
      <c r="AL20">
        <f t="shared" si="9"/>
        <v>-347.62296076882296</v>
      </c>
      <c r="AN20">
        <f t="shared" si="10"/>
        <v>0</v>
      </c>
      <c r="AO20">
        <f t="shared" si="11"/>
        <v>0</v>
      </c>
      <c r="AP20">
        <f t="shared" si="12"/>
        <v>-4.8864455880007442</v>
      </c>
      <c r="AQ20">
        <f t="shared" si="13"/>
        <v>-94.268292530235414</v>
      </c>
      <c r="AR20">
        <f t="shared" si="14"/>
        <v>-99.154738118236168</v>
      </c>
      <c r="AS20">
        <f t="shared" si="15"/>
        <v>-22.649964914015488</v>
      </c>
      <c r="AT20">
        <f t="shared" si="16"/>
        <v>39.273159306348603</v>
      </c>
      <c r="AU20">
        <f t="shared" si="17"/>
        <v>-82.531543725903049</v>
      </c>
      <c r="AW20">
        <v>17</v>
      </c>
      <c r="AX20">
        <f>IF(Z20&gt;0, (R20*SUMPRODUCT(K20:$K$98, X20:$X$98)-K20*$AZ$3)/Z20, 0)</f>
        <v>2986.2969276440226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250000</v>
      </c>
      <c r="S21">
        <f t="shared" si="1"/>
        <v>3122.6343459646487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2458.5244494984745</v>
      </c>
      <c r="AC21">
        <f t="shared" si="2"/>
        <v>2539.8665682340861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-415.71688200266135</v>
      </c>
      <c r="AI21">
        <f t="shared" si="7"/>
        <v>-436.05120782211196</v>
      </c>
      <c r="AJ21">
        <f t="shared" si="8"/>
        <v>-81.342118735611621</v>
      </c>
      <c r="AK21">
        <f t="shared" si="30"/>
        <v>172.09671146489322</v>
      </c>
      <c r="AL21">
        <f t="shared" si="9"/>
        <v>-345.29661509283039</v>
      </c>
      <c r="AN21">
        <f t="shared" si="10"/>
        <v>0</v>
      </c>
      <c r="AO21">
        <f t="shared" si="11"/>
        <v>0</v>
      </c>
      <c r="AP21">
        <f t="shared" si="12"/>
        <v>-4.3104565298304038</v>
      </c>
      <c r="AQ21">
        <f t="shared" si="13"/>
        <v>-88.123381345402436</v>
      </c>
      <c r="AR21">
        <f t="shared" si="14"/>
        <v>-92.433837875232854</v>
      </c>
      <c r="AS21">
        <f t="shared" si="15"/>
        <v>-17.2428468967864</v>
      </c>
      <c r="AT21">
        <f t="shared" si="16"/>
        <v>36.480943616365785</v>
      </c>
      <c r="AU21">
        <f t="shared" si="17"/>
        <v>-73.195741155653465</v>
      </c>
      <c r="AW21">
        <v>18</v>
      </c>
      <c r="AX21">
        <f>IF(Z21&gt;0, (R21*SUMPRODUCT(K21:$K$98, X21:$X$98)-K21*$AZ$3)/Z21, 0)</f>
        <v>3122.6343459646487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250000</v>
      </c>
      <c r="S22">
        <f t="shared" si="1"/>
        <v>3246.482912423065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2539.8665682340861</v>
      </c>
      <c r="AC22">
        <f t="shared" si="2"/>
        <v>2608.5381969474774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-435.65906715982311</v>
      </c>
      <c r="AI22">
        <f t="shared" si="7"/>
        <v>-455.74648381436322</v>
      </c>
      <c r="AJ22">
        <f t="shared" si="8"/>
        <v>-68.671628713391328</v>
      </c>
      <c r="AK22">
        <f t="shared" si="30"/>
        <v>177.79065977638604</v>
      </c>
      <c r="AL22">
        <f t="shared" si="9"/>
        <v>-346.62745275136854</v>
      </c>
      <c r="AN22">
        <f t="shared" si="10"/>
        <v>0</v>
      </c>
      <c r="AO22">
        <f t="shared" si="11"/>
        <v>0</v>
      </c>
      <c r="AP22">
        <f t="shared" si="12"/>
        <v>-3.8018900833175113</v>
      </c>
      <c r="AQ22">
        <f t="shared" si="13"/>
        <v>-82.455993004353317</v>
      </c>
      <c r="AR22">
        <f t="shared" si="14"/>
        <v>-86.257883087670834</v>
      </c>
      <c r="AS22">
        <f t="shared" si="15"/>
        <v>-12.997290229039757</v>
      </c>
      <c r="AT22">
        <f t="shared" si="16"/>
        <v>33.64994901709003</v>
      </c>
      <c r="AU22">
        <f t="shared" si="17"/>
        <v>-65.605224299620573</v>
      </c>
      <c r="AW22">
        <v>19</v>
      </c>
      <c r="AX22">
        <f>IF(Z22&gt;0, (R22*SUMPRODUCT(K22:$K$98, X22:$X$98)-K22*$AZ$3)/Z22, 0)</f>
        <v>3246.482912423065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25</v>
      </c>
      <c r="R23">
        <f t="shared" si="0"/>
        <v>250000</v>
      </c>
      <c r="S23">
        <f t="shared" si="1"/>
        <v>3359.3333485622702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2608.5381969474774</v>
      </c>
      <c r="AC23">
        <f t="shared" si="2"/>
        <v>2666.077748638475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-457.17895672650582</v>
      </c>
      <c r="AI23">
        <f t="shared" si="7"/>
        <v>-477.01978131882788</v>
      </c>
      <c r="AJ23">
        <f t="shared" si="8"/>
        <v>-57.539551690997541</v>
      </c>
      <c r="AK23">
        <f t="shared" si="30"/>
        <v>182.59767378632344</v>
      </c>
      <c r="AL23">
        <f t="shared" si="9"/>
        <v>-351.96165922350201</v>
      </c>
      <c r="AN23">
        <f t="shared" si="10"/>
        <v>0</v>
      </c>
      <c r="AO23">
        <f t="shared" si="11"/>
        <v>0</v>
      </c>
      <c r="AP23">
        <f t="shared" si="12"/>
        <v>-3.3528734662097142</v>
      </c>
      <c r="AQ23">
        <f t="shared" si="13"/>
        <v>-77.258038655859281</v>
      </c>
      <c r="AR23">
        <f t="shared" si="14"/>
        <v>-80.610912122068996</v>
      </c>
      <c r="AS23">
        <f t="shared" si="15"/>
        <v>-9.7235291418787462</v>
      </c>
      <c r="AT23">
        <f t="shared" si="16"/>
        <v>30.856927976002513</v>
      </c>
      <c r="AU23">
        <f t="shared" si="17"/>
        <v>-59.477513287945236</v>
      </c>
      <c r="AW23">
        <v>20</v>
      </c>
      <c r="AX23">
        <f>IF(Z23&gt;0, (R23*SUMPRODUCT(K23:$K$98, X23:$X$98)-K23*$AZ$3)/Z23, 0)</f>
        <v>3359.3333485622702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250000</v>
      </c>
      <c r="S24">
        <f t="shared" si="1"/>
        <v>3462.4800068233121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2666.077748638475</v>
      </c>
      <c r="AC24">
        <f t="shared" si="2"/>
        <v>2713.8157320320342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-479.65788676676328</v>
      </c>
      <c r="AI24">
        <f t="shared" si="7"/>
        <v>-499.25233732448544</v>
      </c>
      <c r="AJ24">
        <f t="shared" si="8"/>
        <v>-47.737983393559261</v>
      </c>
      <c r="AK24">
        <f t="shared" si="30"/>
        <v>186.62544240469327</v>
      </c>
      <c r="AL24">
        <f t="shared" si="9"/>
        <v>-360.36487831335143</v>
      </c>
      <c r="AN24">
        <f t="shared" si="10"/>
        <v>0</v>
      </c>
      <c r="AO24">
        <f t="shared" si="11"/>
        <v>0</v>
      </c>
      <c r="AP24">
        <f t="shared" si="12"/>
        <v>-2.9564634458543315</v>
      </c>
      <c r="AQ24">
        <f t="shared" si="13"/>
        <v>-72.372073131839016</v>
      </c>
      <c r="AR24">
        <f t="shared" si="14"/>
        <v>-75.328536577693356</v>
      </c>
      <c r="AS24">
        <f t="shared" si="15"/>
        <v>-7.2028354388450895</v>
      </c>
      <c r="AT24">
        <f t="shared" si="16"/>
        <v>28.158549121369667</v>
      </c>
      <c r="AU24">
        <f t="shared" si="17"/>
        <v>-54.372822895168774</v>
      </c>
      <c r="AW24">
        <v>21</v>
      </c>
      <c r="AX24">
        <f>IF(Z24&gt;0, (R24*SUMPRODUCT(K24:$K$98, X24:$X$98)-K24*$AZ$3)/Z24, 0)</f>
        <v>3462.4800068233121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250000</v>
      </c>
      <c r="S25">
        <f t="shared" si="1"/>
        <v>3561.1414903802252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2713.8157320320342</v>
      </c>
      <c r="AC25">
        <f t="shared" si="2"/>
        <v>2753.0472500157493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-715.06145986998797</v>
      </c>
      <c r="AI25">
        <f t="shared" si="7"/>
        <v>-734.38845977614585</v>
      </c>
      <c r="AJ25">
        <f t="shared" si="8"/>
        <v>-39.231517983715094</v>
      </c>
      <c r="AK25">
        <f t="shared" si="30"/>
        <v>189.96710124224242</v>
      </c>
      <c r="AL25">
        <f t="shared" si="9"/>
        <v>-583.65287651761855</v>
      </c>
      <c r="AN25">
        <f t="shared" si="10"/>
        <v>0</v>
      </c>
      <c r="AO25">
        <f t="shared" si="11"/>
        <v>0</v>
      </c>
      <c r="AP25">
        <f t="shared" si="12"/>
        <v>-2.6036694389321884</v>
      </c>
      <c r="AQ25">
        <f t="shared" si="13"/>
        <v>-96.330712426222192</v>
      </c>
      <c r="AR25">
        <f t="shared" si="14"/>
        <v>-98.934381865154378</v>
      </c>
      <c r="AS25">
        <f t="shared" si="15"/>
        <v>-5.285140213850366</v>
      </c>
      <c r="AT25">
        <f t="shared" si="16"/>
        <v>25.591738930436449</v>
      </c>
      <c r="AU25">
        <f t="shared" si="17"/>
        <v>-78.627783148568298</v>
      </c>
      <c r="AW25">
        <v>22</v>
      </c>
      <c r="AX25">
        <f>IF(Z25&gt;0, (R25*SUMPRODUCT(K25:$K$98, X25:$X$98)-K25*$AZ$3)/Z25, 0)</f>
        <v>3561.1414903802252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250000</v>
      </c>
      <c r="S26">
        <f t="shared" si="1"/>
        <v>3619.9454865345015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2753.0472500157493</v>
      </c>
      <c r="AC26">
        <f t="shared" si="2"/>
        <v>2756.3626010855564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-977.89923064181937</v>
      </c>
      <c r="AI26">
        <f t="shared" si="7"/>
        <v>-996.93517062585158</v>
      </c>
      <c r="AJ26">
        <f t="shared" si="8"/>
        <v>-3.3153510698070932</v>
      </c>
      <c r="AK26">
        <f t="shared" si="30"/>
        <v>192.71330750110246</v>
      </c>
      <c r="AL26">
        <f t="shared" si="9"/>
        <v>-807.53721419455621</v>
      </c>
      <c r="AN26">
        <f t="shared" si="10"/>
        <v>0</v>
      </c>
      <c r="AO26">
        <f t="shared" si="11"/>
        <v>0</v>
      </c>
      <c r="AP26">
        <f t="shared" si="12"/>
        <v>-2.2896953659585209</v>
      </c>
      <c r="AQ26">
        <f t="shared" si="13"/>
        <v>-117.62441669038581</v>
      </c>
      <c r="AR26">
        <f t="shared" si="14"/>
        <v>-119.91411205634434</v>
      </c>
      <c r="AS26">
        <f t="shared" si="15"/>
        <v>-0.3987795710340844</v>
      </c>
      <c r="AT26">
        <f t="shared" si="16"/>
        <v>23.180088165541044</v>
      </c>
      <c r="AU26">
        <f t="shared" si="17"/>
        <v>-97.132803461837369</v>
      </c>
      <c r="AW26">
        <v>23</v>
      </c>
      <c r="AX26">
        <f>IF(Z26&gt;0, (R26*SUMPRODUCT(K26:$K$98, X26:$X$98)-K26*$AZ$3)/Z26, 0)</f>
        <v>3619.9454865345015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250000</v>
      </c>
      <c r="S27">
        <f t="shared" si="1"/>
        <v>3642.6000278541501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2756.3626010855564</v>
      </c>
      <c r="AC27">
        <f t="shared" si="2"/>
        <v>2727.7078839451974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-1246.9534365608238</v>
      </c>
      <c r="AI27">
        <f t="shared" si="7"/>
        <v>-1265.6743218013596</v>
      </c>
      <c r="AJ27">
        <f t="shared" si="8"/>
        <v>28.654717140359026</v>
      </c>
      <c r="AK27">
        <f t="shared" si="30"/>
        <v>192.94538207598896</v>
      </c>
      <c r="AL27">
        <f t="shared" si="9"/>
        <v>-1044.0742225850117</v>
      </c>
      <c r="AN27">
        <f t="shared" si="10"/>
        <v>0</v>
      </c>
      <c r="AO27">
        <f t="shared" si="11"/>
        <v>0</v>
      </c>
      <c r="AP27">
        <f t="shared" si="12"/>
        <v>-2.0105354575276126</v>
      </c>
      <c r="AQ27">
        <f t="shared" si="13"/>
        <v>-133.91696310722625</v>
      </c>
      <c r="AR27">
        <f t="shared" si="14"/>
        <v>-135.92749856475385</v>
      </c>
      <c r="AS27">
        <f t="shared" si="15"/>
        <v>3.0773825113447089</v>
      </c>
      <c r="AT27">
        <f t="shared" si="16"/>
        <v>20.721431013851277</v>
      </c>
      <c r="AU27">
        <f t="shared" si="17"/>
        <v>-112.12868503955788</v>
      </c>
      <c r="AW27">
        <v>24</v>
      </c>
      <c r="AX27">
        <f>IF(Z27&gt;0, (R27*SUMPRODUCT(K27:$K$98, X27:$X$98)-K27*$AZ$3)/Z27, 0)</f>
        <v>3642.6000278541501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250000</v>
      </c>
      <c r="S28">
        <f t="shared" si="1"/>
        <v>3635.9799952657017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2727.7078839451974</v>
      </c>
      <c r="AC28">
        <f t="shared" si="2"/>
        <v>2673.2281525790659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-1532.9368484412778</v>
      </c>
      <c r="AI28">
        <f t="shared" si="7"/>
        <v>-1551.3172311445642</v>
      </c>
      <c r="AJ28">
        <f t="shared" si="8"/>
        <v>54.479731366131546</v>
      </c>
      <c r="AK28">
        <f t="shared" si="30"/>
        <v>190.93955187616385</v>
      </c>
      <c r="AL28">
        <f t="shared" si="9"/>
        <v>-1305.8979479022687</v>
      </c>
      <c r="AN28">
        <f t="shared" si="10"/>
        <v>0</v>
      </c>
      <c r="AO28">
        <f t="shared" si="11"/>
        <v>0</v>
      </c>
      <c r="AP28">
        <f t="shared" si="12"/>
        <v>-1.7624706059318727</v>
      </c>
      <c r="AQ28">
        <f t="shared" si="13"/>
        <v>-146.99128846999139</v>
      </c>
      <c r="AR28">
        <f t="shared" si="14"/>
        <v>-148.75375907592326</v>
      </c>
      <c r="AS28">
        <f t="shared" si="15"/>
        <v>5.2239894403669842</v>
      </c>
      <c r="AT28">
        <f t="shared" si="16"/>
        <v>18.308941283979596</v>
      </c>
      <c r="AU28">
        <f t="shared" si="17"/>
        <v>-125.22082835157669</v>
      </c>
      <c r="AW28">
        <v>25</v>
      </c>
      <c r="AX28">
        <f>IF(Z28&gt;0, (R28*SUMPRODUCT(K28:$K$98, X28:$X$98)-K28*$AZ$3)/Z28, 0)</f>
        <v>3635.9799952657017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250000</v>
      </c>
      <c r="S29">
        <f t="shared" si="1"/>
        <v>3604.4114986028817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2673.2281525790659</v>
      </c>
      <c r="AC29">
        <f t="shared" si="2"/>
        <v>2597.1629638779095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-1827.9933911812825</v>
      </c>
      <c r="AI29">
        <f t="shared" si="7"/>
        <v>-1846.0071707184179</v>
      </c>
      <c r="AJ29">
        <f t="shared" si="8"/>
        <v>76.06518870115633</v>
      </c>
      <c r="AK29">
        <f t="shared" si="30"/>
        <v>187.12597068053464</v>
      </c>
      <c r="AL29">
        <f t="shared" si="9"/>
        <v>-1582.8160113367269</v>
      </c>
      <c r="AN29">
        <f t="shared" si="10"/>
        <v>0</v>
      </c>
      <c r="AO29">
        <f t="shared" si="11"/>
        <v>0</v>
      </c>
      <c r="AP29">
        <f t="shared" si="12"/>
        <v>-1.5422477793141511</v>
      </c>
      <c r="AQ29">
        <f t="shared" si="13"/>
        <v>-156.50345572057634</v>
      </c>
      <c r="AR29">
        <f t="shared" si="14"/>
        <v>-158.04570349989049</v>
      </c>
      <c r="AS29">
        <f t="shared" si="15"/>
        <v>6.5123128722450261</v>
      </c>
      <c r="AT29">
        <f t="shared" si="16"/>
        <v>16.020769663530274</v>
      </c>
      <c r="AU29">
        <f t="shared" si="17"/>
        <v>-135.5126209641152</v>
      </c>
      <c r="AW29">
        <v>26</v>
      </c>
      <c r="AX29">
        <f>IF(Z29&gt;0, (R29*SUMPRODUCT(K29:$K$98, X29:$X$98)-K29*$AZ$3)/Z29, 0)</f>
        <v>3604.4114986028817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250000</v>
      </c>
      <c r="S30">
        <f t="shared" si="1"/>
        <v>3553.1561955821753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2597.1629638779095</v>
      </c>
      <c r="AC30">
        <f t="shared" si="2"/>
        <v>2503.9863829509363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-2155.9847881736937</v>
      </c>
      <c r="AI30">
        <f t="shared" si="7"/>
        <v>-2173.6028314366404</v>
      </c>
      <c r="AJ30">
        <f t="shared" si="8"/>
        <v>93.176580926973202</v>
      </c>
      <c r="AK30">
        <f t="shared" si="30"/>
        <v>181.80140747145367</v>
      </c>
      <c r="AL30">
        <f t="shared" si="9"/>
        <v>-1898.6248430382134</v>
      </c>
      <c r="AN30">
        <f t="shared" si="10"/>
        <v>0</v>
      </c>
      <c r="AO30">
        <f t="shared" si="11"/>
        <v>0</v>
      </c>
      <c r="AP30">
        <f t="shared" si="12"/>
        <v>-1.3467561260398278</v>
      </c>
      <c r="AQ30">
        <f t="shared" si="13"/>
        <v>-164.80750318216582</v>
      </c>
      <c r="AR30">
        <f t="shared" si="14"/>
        <v>-166.15425930820567</v>
      </c>
      <c r="AS30">
        <f t="shared" si="15"/>
        <v>7.1225918391722525</v>
      </c>
      <c r="AT30">
        <f t="shared" si="16"/>
        <v>13.897239073636714</v>
      </c>
      <c r="AU30">
        <f t="shared" si="17"/>
        <v>-145.1344283953967</v>
      </c>
      <c r="AW30">
        <v>27</v>
      </c>
      <c r="AX30">
        <f>IF(Z30&gt;0, (R30*SUMPRODUCT(K30:$K$98, X30:$X$98)-K30*$AZ$3)/Z30, 0)</f>
        <v>3553.1561955821753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25</v>
      </c>
      <c r="R31">
        <f t="shared" si="0"/>
        <v>250000</v>
      </c>
      <c r="S31">
        <f t="shared" si="1"/>
        <v>3484.0912249553967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2503.9863829509363</v>
      </c>
      <c r="AC31">
        <f t="shared" si="2"/>
        <v>2395.7207322630588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-2514.3512923323842</v>
      </c>
      <c r="AI31">
        <f t="shared" si="7"/>
        <v>-2531.5417200334682</v>
      </c>
      <c r="AJ31">
        <f t="shared" si="8"/>
        <v>108.2656506878775</v>
      </c>
      <c r="AK31">
        <f t="shared" si="30"/>
        <v>175.27904680656556</v>
      </c>
      <c r="AL31">
        <f t="shared" si="9"/>
        <v>-2247.9970225390252</v>
      </c>
      <c r="AN31">
        <f t="shared" si="10"/>
        <v>0</v>
      </c>
      <c r="AO31">
        <f t="shared" si="11"/>
        <v>0</v>
      </c>
      <c r="AP31">
        <f t="shared" si="12"/>
        <v>-1.1732753517713583</v>
      </c>
      <c r="AQ31">
        <f t="shared" si="13"/>
        <v>-171.60866781703442</v>
      </c>
      <c r="AR31">
        <f t="shared" si="14"/>
        <v>-172.78194316880578</v>
      </c>
      <c r="AS31">
        <f t="shared" si="15"/>
        <v>7.3893111680732328</v>
      </c>
      <c r="AT31">
        <f t="shared" si="16"/>
        <v>11.963087182941656</v>
      </c>
      <c r="AU31">
        <f t="shared" si="17"/>
        <v>-153.42954481779088</v>
      </c>
      <c r="AW31">
        <v>28</v>
      </c>
      <c r="AX31">
        <f>IF(Z31&gt;0, (R31*SUMPRODUCT(K31:$K$98, X31:$X$98)-K31*$AZ$3)/Z31, 0)</f>
        <v>3484.0912249553967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250000</v>
      </c>
      <c r="S32">
        <f t="shared" si="1"/>
        <v>3399.1061280705426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2395.7207322630588</v>
      </c>
      <c r="AC32">
        <f t="shared" si="2"/>
        <v>2274.5958613159246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-2891.5564608701861</v>
      </c>
      <c r="AI32">
        <f t="shared" si="7"/>
        <v>-2908.2858286481724</v>
      </c>
      <c r="AJ32">
        <f t="shared" si="8"/>
        <v>121.12487094713424</v>
      </c>
      <c r="AK32">
        <f t="shared" si="30"/>
        <v>167.70045125841415</v>
      </c>
      <c r="AL32">
        <f t="shared" si="9"/>
        <v>-2619.4605064426241</v>
      </c>
      <c r="AN32">
        <f t="shared" si="10"/>
        <v>0</v>
      </c>
      <c r="AO32">
        <f t="shared" si="11"/>
        <v>0</v>
      </c>
      <c r="AP32">
        <f t="shared" si="12"/>
        <v>-1.0194707529519567</v>
      </c>
      <c r="AQ32">
        <f t="shared" si="13"/>
        <v>-176.20852631654597</v>
      </c>
      <c r="AR32">
        <f t="shared" si="14"/>
        <v>-177.22799706949795</v>
      </c>
      <c r="AS32">
        <f t="shared" si="15"/>
        <v>7.3812271344870428</v>
      </c>
      <c r="AT32">
        <f t="shared" si="16"/>
        <v>10.219495893907617</v>
      </c>
      <c r="AU32">
        <f t="shared" si="17"/>
        <v>-159.62727404110331</v>
      </c>
      <c r="AW32">
        <v>29</v>
      </c>
      <c r="AX32">
        <f>IF(Z32&gt;0, (R32*SUMPRODUCT(K32:$K$98, X32:$X$98)-K32*$AZ$3)/Z32, 0)</f>
        <v>3399.1061280705426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250000</v>
      </c>
      <c r="S33">
        <f t="shared" si="1"/>
        <v>3301.2412744351905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2274.5958613159246</v>
      </c>
      <c r="AC33">
        <f t="shared" si="2"/>
        <v>2143.462153633217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-3298.3010889153311</v>
      </c>
      <c r="AI33">
        <f t="shared" si="7"/>
        <v>-3314.5333329066457</v>
      </c>
      <c r="AJ33">
        <f t="shared" si="8"/>
        <v>131.13370768270761</v>
      </c>
      <c r="AK33">
        <f t="shared" si="30"/>
        <v>159.22171029211475</v>
      </c>
      <c r="AL33">
        <f t="shared" si="9"/>
        <v>-3024.1779149318231</v>
      </c>
      <c r="AN33">
        <f t="shared" si="10"/>
        <v>0</v>
      </c>
      <c r="AO33">
        <f t="shared" si="11"/>
        <v>0</v>
      </c>
      <c r="AP33">
        <f t="shared" si="12"/>
        <v>-0.88319333228934027</v>
      </c>
      <c r="AQ33">
        <f t="shared" si="13"/>
        <v>-179.45993980692808</v>
      </c>
      <c r="AR33">
        <f t="shared" si="14"/>
        <v>-180.34313313921743</v>
      </c>
      <c r="AS33">
        <f t="shared" si="15"/>
        <v>7.1349602880363721</v>
      </c>
      <c r="AT33">
        <f t="shared" si="16"/>
        <v>8.6632232093692156</v>
      </c>
      <c r="AU33">
        <f t="shared" si="17"/>
        <v>-164.54494964181183</v>
      </c>
      <c r="AW33">
        <v>30</v>
      </c>
      <c r="AX33">
        <f>IF(Z33&gt;0, (R33*SUMPRODUCT(K33:$K$98, X33:$X$98)-K33*$AZ$3)/Z33, 0)</f>
        <v>3301.2412744351905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250000</v>
      </c>
      <c r="S34">
        <f t="shared" si="1"/>
        <v>3192.1617386032467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2143.462153633217</v>
      </c>
      <c r="AC34">
        <f t="shared" si="2"/>
        <v>2004.2475876065037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-3732.890517941923</v>
      </c>
      <c r="AI34">
        <f t="shared" si="7"/>
        <v>-3748.5871504415304</v>
      </c>
      <c r="AJ34">
        <f t="shared" si="8"/>
        <v>139.21456602671333</v>
      </c>
      <c r="AK34">
        <f t="shared" si="30"/>
        <v>150.04235075432521</v>
      </c>
      <c r="AL34">
        <f t="shared" si="9"/>
        <v>-3459.330233660492</v>
      </c>
      <c r="AN34">
        <f t="shared" si="10"/>
        <v>0</v>
      </c>
      <c r="AO34">
        <f t="shared" si="11"/>
        <v>0</v>
      </c>
      <c r="AP34">
        <f t="shared" si="12"/>
        <v>-0.76254536794982319</v>
      </c>
      <c r="AQ34">
        <f t="shared" si="13"/>
        <v>-181.34452555932924</v>
      </c>
      <c r="AR34">
        <f t="shared" si="14"/>
        <v>-182.10707092727907</v>
      </c>
      <c r="AS34">
        <f t="shared" si="15"/>
        <v>6.7630698799548936</v>
      </c>
      <c r="AT34">
        <f t="shared" si="16"/>
        <v>7.2890857046488122</v>
      </c>
      <c r="AU34">
        <f t="shared" si="17"/>
        <v>-168.05491534267537</v>
      </c>
      <c r="AW34">
        <v>31</v>
      </c>
      <c r="AX34">
        <f>IF(Z34&gt;0, (R34*SUMPRODUCT(K34:$K$98, X34:$X$98)-K34*$AZ$3)/Z34, 0)</f>
        <v>3192.1617386032467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3072.4576622698955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2004.2475876065037</v>
      </c>
      <c r="AC35">
        <f t="shared" ref="AC35:AC66" si="33">S35*Z35</f>
        <v>1858.8364314937933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-4146.6987018282507</v>
      </c>
      <c r="AI35">
        <f t="shared" ref="AI35:AI66" si="38">SUM(AE35:AH35)</f>
        <v>-4161.8236981326791</v>
      </c>
      <c r="AJ35">
        <f t="shared" ref="AJ35:AJ66" si="39">AB35-AC35</f>
        <v>145.41115611271039</v>
      </c>
      <c r="AK35">
        <f t="shared" si="30"/>
        <v>140.29733113245527</v>
      </c>
      <c r="AL35">
        <f t="shared" ref="AL35:AL66" si="40">SUM(AI35:AK35)</f>
        <v>-3876.1152108875135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-0.65604926227742399</v>
      </c>
      <c r="AQ35">
        <f t="shared" ref="AQ35:AQ66" si="44">AH35*$K35</f>
        <v>-179.86375463937603</v>
      </c>
      <c r="AR35">
        <f t="shared" ref="AR35:AR66" si="45">AI35*$K35</f>
        <v>-180.51980390165346</v>
      </c>
      <c r="AS35">
        <f t="shared" ref="AS35:AS66" si="46">AJ35*$K35</f>
        <v>6.3072333886600784</v>
      </c>
      <c r="AT35">
        <f t="shared" ref="AT35:AT66" si="47">AK35*$K35</f>
        <v>6.0854203687964006</v>
      </c>
      <c r="AU35">
        <f t="shared" ref="AU35:AU66" si="48">AL35*$K35</f>
        <v>-168.12715014419697</v>
      </c>
      <c r="AW35">
        <v>32</v>
      </c>
      <c r="AX35">
        <f>IF(Z35&gt;0, (R35*SUMPRODUCT(K35:$K$98, X35:$X$98)-K35*$AZ$3)/Z35, 0)</f>
        <v>3072.4576622698955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250000</v>
      </c>
      <c r="S36">
        <f t="shared" si="32"/>
        <v>2946.2729100850861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1858.8364314937933</v>
      </c>
      <c r="AC36">
        <f t="shared" si="33"/>
        <v>1711.0560424317557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-4549.2803559498861</v>
      </c>
      <c r="AI36">
        <f t="shared" si="38"/>
        <v>-4563.7991742556751</v>
      </c>
      <c r="AJ36">
        <f t="shared" si="39"/>
        <v>147.78038906203756</v>
      </c>
      <c r="AK36">
        <f t="shared" si="30"/>
        <v>130.11855020456554</v>
      </c>
      <c r="AL36">
        <f t="shared" si="40"/>
        <v>-4285.9002349890716</v>
      </c>
      <c r="AN36">
        <f t="shared" si="41"/>
        <v>0</v>
      </c>
      <c r="AO36">
        <f t="shared" si="42"/>
        <v>0</v>
      </c>
      <c r="AP36">
        <f t="shared" si="43"/>
        <v>-0.56228231204025991</v>
      </c>
      <c r="AQ36">
        <f t="shared" si="44"/>
        <v>-176.18375151391567</v>
      </c>
      <c r="AR36">
        <f t="shared" si="45"/>
        <v>-176.74603382595595</v>
      </c>
      <c r="AS36">
        <f t="shared" si="46"/>
        <v>5.7232136311589015</v>
      </c>
      <c r="AT36">
        <f t="shared" si="47"/>
        <v>5.0392089567769585</v>
      </c>
      <c r="AU36">
        <f t="shared" si="48"/>
        <v>-165.98361123802005</v>
      </c>
      <c r="AW36">
        <v>33</v>
      </c>
      <c r="AX36">
        <f>IF(Z36&gt;0, (R36*SUMPRODUCT(K36:$K$98, X36:$X$98)-K36*$AZ$3)/Z36, 0)</f>
        <v>2946.2729100850861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250000</v>
      </c>
      <c r="S37">
        <f t="shared" si="32"/>
        <v>2816.4658187549858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1711.0560424317557</v>
      </c>
      <c r="AC37">
        <f t="shared" si="33"/>
        <v>1563.5181530404634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-4952.6044193375847</v>
      </c>
      <c r="AI37">
        <f t="shared" si="38"/>
        <v>-4966.4827890183824</v>
      </c>
      <c r="AJ37">
        <f t="shared" si="39"/>
        <v>147.53788939129231</v>
      </c>
      <c r="AK37">
        <f t="shared" si="30"/>
        <v>119.77392297022291</v>
      </c>
      <c r="AL37">
        <f t="shared" si="40"/>
        <v>-4699.1709766568674</v>
      </c>
      <c r="AN37">
        <f t="shared" si="41"/>
        <v>0</v>
      </c>
      <c r="AO37">
        <f t="shared" si="42"/>
        <v>0</v>
      </c>
      <c r="AP37">
        <f t="shared" si="43"/>
        <v>-0.47989207788772664</v>
      </c>
      <c r="AQ37">
        <f t="shared" si="44"/>
        <v>-171.25322933574458</v>
      </c>
      <c r="AR37">
        <f t="shared" si="45"/>
        <v>-171.73312141363232</v>
      </c>
      <c r="AS37">
        <f t="shared" si="46"/>
        <v>5.1016269155245988</v>
      </c>
      <c r="AT37">
        <f t="shared" si="47"/>
        <v>4.1415928594605669</v>
      </c>
      <c r="AU37">
        <f t="shared" si="48"/>
        <v>-162.48990163864715</v>
      </c>
      <c r="AW37">
        <v>34</v>
      </c>
      <c r="AX37">
        <f>IF(Z37&gt;0, (R37*SUMPRODUCT(K37:$K$98, X37:$X$98)-K37*$AZ$3)/Z37, 0)</f>
        <v>2816.4658187549858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250000</v>
      </c>
      <c r="S38">
        <f t="shared" si="32"/>
        <v>2685.4673043360967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1563.5181530404634</v>
      </c>
      <c r="AC38">
        <f t="shared" si="33"/>
        <v>1417.8415863142045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-5403.7868006063891</v>
      </c>
      <c r="AI38">
        <f t="shared" si="38"/>
        <v>-5416.9860079103182</v>
      </c>
      <c r="AJ38">
        <f t="shared" si="39"/>
        <v>145.6765667262589</v>
      </c>
      <c r="AK38">
        <f t="shared" si="30"/>
        <v>109.44627071283244</v>
      </c>
      <c r="AL38">
        <f t="shared" si="40"/>
        <v>-5161.863170471227</v>
      </c>
      <c r="AN38">
        <f t="shared" si="41"/>
        <v>0</v>
      </c>
      <c r="AO38">
        <f t="shared" si="42"/>
        <v>0</v>
      </c>
      <c r="AP38">
        <f t="shared" si="43"/>
        <v>-0.40750689004079821</v>
      </c>
      <c r="AQ38">
        <f t="shared" si="44"/>
        <v>-166.83428806388687</v>
      </c>
      <c r="AR38">
        <f t="shared" si="45"/>
        <v>-167.24179495392769</v>
      </c>
      <c r="AS38">
        <f t="shared" si="46"/>
        <v>4.497558322367464</v>
      </c>
      <c r="AT38">
        <f t="shared" si="47"/>
        <v>3.3789990851552187</v>
      </c>
      <c r="AU38">
        <f t="shared" si="48"/>
        <v>-159.36523754640501</v>
      </c>
      <c r="AW38">
        <v>35</v>
      </c>
      <c r="AX38">
        <f>IF(Z38&gt;0, (R38*SUMPRODUCT(K38:$K$98, X38:$X$98)-K38*$AZ$3)/Z38, 0)</f>
        <v>2685.4673043360967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250000</v>
      </c>
      <c r="S39">
        <f t="shared" si="32"/>
        <v>2550.6711849803355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1417.8415863142045</v>
      </c>
      <c r="AC39">
        <f t="shared" si="33"/>
        <v>1273.8436041516443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-5818.3871849655616</v>
      </c>
      <c r="AI39">
        <f t="shared" si="38"/>
        <v>-5830.8725614779542</v>
      </c>
      <c r="AJ39">
        <f t="shared" si="39"/>
        <v>143.99798216256022</v>
      </c>
      <c r="AK39">
        <f t="shared" si="30"/>
        <v>99.248911041994319</v>
      </c>
      <c r="AL39">
        <f t="shared" si="40"/>
        <v>-5587.6256682733992</v>
      </c>
      <c r="AN39">
        <f t="shared" si="41"/>
        <v>0</v>
      </c>
      <c r="AO39">
        <f t="shared" si="42"/>
        <v>0</v>
      </c>
      <c r="AP39">
        <f t="shared" si="43"/>
        <v>-0.34416818944926159</v>
      </c>
      <c r="AQ39">
        <f t="shared" si="44"/>
        <v>-160.38793711801125</v>
      </c>
      <c r="AR39">
        <f t="shared" si="45"/>
        <v>-160.7321053074605</v>
      </c>
      <c r="AS39">
        <f t="shared" si="46"/>
        <v>3.969405708834056</v>
      </c>
      <c r="AT39">
        <f t="shared" si="47"/>
        <v>2.7358660737406213</v>
      </c>
      <c r="AU39">
        <f t="shared" si="48"/>
        <v>-154.0268335248858</v>
      </c>
      <c r="AW39">
        <v>36</v>
      </c>
      <c r="AX39">
        <f>IF(Z39&gt;0, (R39*SUMPRODUCT(K39:$K$98, X39:$X$98)-K39*$AZ$3)/Z39, 0)</f>
        <v>2550.6711849803355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250000</v>
      </c>
      <c r="S40">
        <f t="shared" si="32"/>
        <v>2413.2239832802693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1273.8436041516443</v>
      </c>
      <c r="AC40">
        <f t="shared" si="33"/>
        <v>1133.8452258741031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-6143.5627318903635</v>
      </c>
      <c r="AI40">
        <f t="shared" si="38"/>
        <v>-6155.3088983644438</v>
      </c>
      <c r="AJ40">
        <f t="shared" si="39"/>
        <v>139.99837827754118</v>
      </c>
      <c r="AK40">
        <f t="shared" si="30"/>
        <v>89.169052290615113</v>
      </c>
      <c r="AL40">
        <f t="shared" si="40"/>
        <v>-5926.1414677962885</v>
      </c>
      <c r="AN40">
        <f t="shared" si="41"/>
        <v>0</v>
      </c>
      <c r="AO40">
        <f t="shared" si="42"/>
        <v>0</v>
      </c>
      <c r="AP40">
        <f t="shared" si="43"/>
        <v>-0.2890994147905892</v>
      </c>
      <c r="AQ40">
        <f t="shared" si="44"/>
        <v>-151.20681240454516</v>
      </c>
      <c r="AR40">
        <f t="shared" si="45"/>
        <v>-151.49591181933576</v>
      </c>
      <c r="AS40">
        <f t="shared" si="46"/>
        <v>3.4456730475411201</v>
      </c>
      <c r="AT40">
        <f t="shared" si="47"/>
        <v>2.1946497090377122</v>
      </c>
      <c r="AU40">
        <f t="shared" si="48"/>
        <v>-145.85558906275693</v>
      </c>
      <c r="AW40">
        <v>37</v>
      </c>
      <c r="AX40">
        <f>IF(Z40&gt;0, (R40*SUMPRODUCT(K40:$K$98, X40:$X$98)-K40*$AZ$3)/Z40, 0)</f>
        <v>2413.2239832802693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250000</v>
      </c>
      <c r="S41">
        <f t="shared" si="32"/>
        <v>2277.8525853725764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1133.8452258741031</v>
      </c>
      <c r="AC41">
        <f t="shared" si="33"/>
        <v>1000.8433767199772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-6441.9923655790199</v>
      </c>
      <c r="AI41">
        <f t="shared" si="38"/>
        <v>-6452.9768711518009</v>
      </c>
      <c r="AJ41">
        <f t="shared" si="39"/>
        <v>133.00184915412592</v>
      </c>
      <c r="AK41">
        <f t="shared" ref="AK41:AK72" si="61">G41*SUM(AB41:AB41, AE41:AF41)</f>
        <v>79.36916581118723</v>
      </c>
      <c r="AL41">
        <f t="shared" si="40"/>
        <v>-6240.6058561864875</v>
      </c>
      <c r="AN41">
        <f t="shared" si="41"/>
        <v>0</v>
      </c>
      <c r="AO41">
        <f t="shared" si="42"/>
        <v>0</v>
      </c>
      <c r="AP41">
        <f t="shared" si="43"/>
        <v>-0.24138681907279791</v>
      </c>
      <c r="AQ41">
        <f t="shared" si="44"/>
        <v>-141.56413643883576</v>
      </c>
      <c r="AR41">
        <f t="shared" si="45"/>
        <v>-141.80552325790856</v>
      </c>
      <c r="AS41">
        <f t="shared" si="46"/>
        <v>2.9227435941830411</v>
      </c>
      <c r="AT41">
        <f t="shared" si="47"/>
        <v>1.7441541033123513</v>
      </c>
      <c r="AU41">
        <f t="shared" si="48"/>
        <v>-137.13862556041315</v>
      </c>
      <c r="AW41">
        <v>38</v>
      </c>
      <c r="AX41">
        <f>IF(Z41&gt;0, (R41*SUMPRODUCT(K41:$K$98, X41:$X$98)-K41*$AZ$3)/Z41, 0)</f>
        <v>2277.8525853725764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250000</v>
      </c>
      <c r="S42">
        <f t="shared" si="32"/>
        <v>2144.5775391549673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1000.8433767199772</v>
      </c>
      <c r="AC42">
        <f t="shared" si="33"/>
        <v>875.53367175473034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-6682.9521002294623</v>
      </c>
      <c r="AI42">
        <f t="shared" si="38"/>
        <v>-6693.1584655364932</v>
      </c>
      <c r="AJ42">
        <f t="shared" si="39"/>
        <v>125.30970496524685</v>
      </c>
      <c r="AK42">
        <f t="shared" si="61"/>
        <v>70.059036370398417</v>
      </c>
      <c r="AL42">
        <f t="shared" si="40"/>
        <v>-6497.7897242008476</v>
      </c>
      <c r="AN42">
        <f t="shared" si="41"/>
        <v>0</v>
      </c>
      <c r="AO42">
        <f t="shared" si="42"/>
        <v>0</v>
      </c>
      <c r="AP42">
        <f t="shared" si="43"/>
        <v>-0.20025627067495549</v>
      </c>
      <c r="AQ42">
        <f t="shared" si="44"/>
        <v>-131.12435469749786</v>
      </c>
      <c r="AR42">
        <f t="shared" si="45"/>
        <v>-131.32461096817283</v>
      </c>
      <c r="AS42">
        <f t="shared" si="46"/>
        <v>2.4586670612733657</v>
      </c>
      <c r="AT42">
        <f t="shared" si="47"/>
        <v>1.3746089747495878</v>
      </c>
      <c r="AU42">
        <f t="shared" si="48"/>
        <v>-127.49133493214987</v>
      </c>
      <c r="AW42">
        <v>39</v>
      </c>
      <c r="AX42">
        <f>IF(Z42&gt;0, (R42*SUMPRODUCT(K42:$K$98, X42:$X$98)-K42*$AZ$3)/Z42, 0)</f>
        <v>2144.5775391549673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250000</v>
      </c>
      <c r="S43">
        <f t="shared" si="32"/>
        <v>2015.1491910516042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875.53367175473034</v>
      </c>
      <c r="AC43">
        <f t="shared" si="33"/>
        <v>758.92220230150883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-6890.9054116089837</v>
      </c>
      <c r="AI43">
        <f t="shared" si="38"/>
        <v>-6900.3206227217834</v>
      </c>
      <c r="AJ43">
        <f t="shared" si="39"/>
        <v>116.6114694532215</v>
      </c>
      <c r="AK43">
        <f t="shared" si="61"/>
        <v>61.287357022831131</v>
      </c>
      <c r="AL43">
        <f t="shared" si="40"/>
        <v>-6722.4217962457305</v>
      </c>
      <c r="AN43">
        <f t="shared" si="41"/>
        <v>0</v>
      </c>
      <c r="AO43">
        <f t="shared" si="42"/>
        <v>0</v>
      </c>
      <c r="AP43">
        <f t="shared" si="43"/>
        <v>-0.16494040451611766</v>
      </c>
      <c r="AQ43">
        <f t="shared" si="44"/>
        <v>-120.71834741209058</v>
      </c>
      <c r="AR43">
        <f t="shared" si="45"/>
        <v>-120.8832878166067</v>
      </c>
      <c r="AS43">
        <f t="shared" si="46"/>
        <v>2.0428583822922417</v>
      </c>
      <c r="AT43">
        <f t="shared" si="47"/>
        <v>1.0736627504111178</v>
      </c>
      <c r="AU43">
        <f t="shared" si="48"/>
        <v>-117.76676668390334</v>
      </c>
      <c r="AW43">
        <v>40</v>
      </c>
      <c r="AX43">
        <f>IF(Z43&gt;0, (R43*SUMPRODUCT(K43:$K$98, X43:$X$98)-K43*$AZ$3)/Z43, 0)</f>
        <v>2015.1491910516042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250000</v>
      </c>
      <c r="S44">
        <f t="shared" si="32"/>
        <v>1890.0803446636353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758.92220230150883</v>
      </c>
      <c r="AC44">
        <f t="shared" si="33"/>
        <v>651.16178814323609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-7081.7397297807265</v>
      </c>
      <c r="AI44">
        <f t="shared" si="38"/>
        <v>-7090.3526148094197</v>
      </c>
      <c r="AJ44">
        <f t="shared" si="39"/>
        <v>107.76041415827274</v>
      </c>
      <c r="AK44">
        <f t="shared" si="61"/>
        <v>53.124554161105621</v>
      </c>
      <c r="AL44">
        <f t="shared" si="40"/>
        <v>-6929.4676464900413</v>
      </c>
      <c r="AN44">
        <f t="shared" si="41"/>
        <v>0</v>
      </c>
      <c r="AO44">
        <f t="shared" si="42"/>
        <v>0</v>
      </c>
      <c r="AP44">
        <f t="shared" si="43"/>
        <v>-0.1347186183673354</v>
      </c>
      <c r="AQ44">
        <f t="shared" si="44"/>
        <v>-110.76917767447181</v>
      </c>
      <c r="AR44">
        <f t="shared" si="45"/>
        <v>-110.90389629283914</v>
      </c>
      <c r="AS44">
        <f t="shared" si="46"/>
        <v>1.6855367349884198</v>
      </c>
      <c r="AT44">
        <f t="shared" si="47"/>
        <v>0.83094880683094718</v>
      </c>
      <c r="AU44">
        <f t="shared" si="48"/>
        <v>-108.38741075101977</v>
      </c>
      <c r="AW44">
        <v>41</v>
      </c>
      <c r="AX44">
        <f>IF(Z44&gt;0, (R44*SUMPRODUCT(K44:$K$98, X44:$X$98)-K44*$AZ$3)/Z44, 0)</f>
        <v>1890.0803446636353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250000</v>
      </c>
      <c r="S45">
        <f t="shared" si="32"/>
        <v>1767.2916605747835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651.16178814323609</v>
      </c>
      <c r="AC45">
        <f t="shared" si="33"/>
        <v>551.96219373110159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-7187.3266360654416</v>
      </c>
      <c r="AI45">
        <f t="shared" si="38"/>
        <v>-7195.1346595802415</v>
      </c>
      <c r="AJ45">
        <f t="shared" si="39"/>
        <v>99.199594412134502</v>
      </c>
      <c r="AK45">
        <f t="shared" si="61"/>
        <v>45.581325170026531</v>
      </c>
      <c r="AL45">
        <f t="shared" si="40"/>
        <v>-7050.3537399980805</v>
      </c>
      <c r="AN45">
        <f t="shared" si="41"/>
        <v>0</v>
      </c>
      <c r="AO45">
        <f t="shared" si="42"/>
        <v>0</v>
      </c>
      <c r="AP45">
        <f t="shared" si="43"/>
        <v>-0.1090440718210071</v>
      </c>
      <c r="AQ45">
        <f t="shared" si="44"/>
        <v>-100.37564057262577</v>
      </c>
      <c r="AR45">
        <f t="shared" si="45"/>
        <v>-100.48468464444677</v>
      </c>
      <c r="AS45">
        <f t="shared" si="46"/>
        <v>1.3853861578654441</v>
      </c>
      <c r="AT45">
        <f t="shared" si="47"/>
        <v>0.63657253159085514</v>
      </c>
      <c r="AU45">
        <f t="shared" si="48"/>
        <v>-98.462725954990475</v>
      </c>
      <c r="AW45">
        <v>42</v>
      </c>
      <c r="AX45">
        <f>IF(Z45&gt;0, (R45*SUMPRODUCT(K45:$K$98, X45:$X$98)-K45*$AZ$3)/Z45, 0)</f>
        <v>1767.2916605747835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250000</v>
      </c>
      <c r="S46">
        <f t="shared" si="32"/>
        <v>1647.3267750633515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551.96219373110159</v>
      </c>
      <c r="AC46">
        <f t="shared" si="33"/>
        <v>461.91653821413411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-7198.5054628430662</v>
      </c>
      <c r="AI46">
        <f t="shared" si="38"/>
        <v>-7205.5155555764341</v>
      </c>
      <c r="AJ46">
        <f t="shared" si="39"/>
        <v>90.045655516967486</v>
      </c>
      <c r="AK46">
        <f t="shared" si="61"/>
        <v>38.637353561177115</v>
      </c>
      <c r="AL46">
        <f t="shared" si="40"/>
        <v>-7076.832546498289</v>
      </c>
      <c r="AN46">
        <f t="shared" si="41"/>
        <v>0</v>
      </c>
      <c r="AO46">
        <f t="shared" si="42"/>
        <v>0</v>
      </c>
      <c r="AP46">
        <f t="shared" si="43"/>
        <v>-8.7411120620293686E-2</v>
      </c>
      <c r="AQ46">
        <f t="shared" si="44"/>
        <v>-89.760500072036564</v>
      </c>
      <c r="AR46">
        <f t="shared" si="45"/>
        <v>-89.847911192656852</v>
      </c>
      <c r="AS46">
        <f t="shared" si="46"/>
        <v>1.1228084927124748</v>
      </c>
      <c r="AT46">
        <f t="shared" si="47"/>
        <v>0.48178169691095896</v>
      </c>
      <c r="AU46">
        <f t="shared" si="48"/>
        <v>-88.243321003033415</v>
      </c>
      <c r="AW46">
        <v>43</v>
      </c>
      <c r="AX46">
        <f>IF(Z46&gt;0, (R46*SUMPRODUCT(K46:$K$98, X46:$X$98)-K46*$AZ$3)/Z46, 0)</f>
        <v>1647.3267750633515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250000</v>
      </c>
      <c r="S47">
        <f t="shared" si="32"/>
        <v>1531.7291984916449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461.91653821413411</v>
      </c>
      <c r="AC47">
        <f t="shared" si="33"/>
        <v>381.37923908464961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-7153.3996385101891</v>
      </c>
      <c r="AI47">
        <f t="shared" si="38"/>
        <v>-7159.6242903523716</v>
      </c>
      <c r="AJ47">
        <f t="shared" si="39"/>
        <v>80.537299129484495</v>
      </c>
      <c r="AK47">
        <f t="shared" si="61"/>
        <v>32.334157674989392</v>
      </c>
      <c r="AL47">
        <f t="shared" si="40"/>
        <v>-7046.7528335478983</v>
      </c>
      <c r="AN47">
        <f t="shared" si="41"/>
        <v>0</v>
      </c>
      <c r="AO47">
        <f t="shared" si="42"/>
        <v>0</v>
      </c>
      <c r="AP47">
        <f t="shared" si="43"/>
        <v>-6.9301074395217876E-2</v>
      </c>
      <c r="AQ47">
        <f t="shared" si="44"/>
        <v>-79.641125816488497</v>
      </c>
      <c r="AR47">
        <f t="shared" si="45"/>
        <v>-79.71042689088371</v>
      </c>
      <c r="AS47">
        <f t="shared" si="46"/>
        <v>0.8966479571980519</v>
      </c>
      <c r="AT47">
        <f t="shared" si="47"/>
        <v>0.35998669859025506</v>
      </c>
      <c r="AU47">
        <f t="shared" si="48"/>
        <v>-78.453792235095406</v>
      </c>
      <c r="AW47">
        <v>44</v>
      </c>
      <c r="AX47">
        <f>IF(Z47&gt;0, (R47*SUMPRODUCT(K47:$K$98, X47:$X$98)-K47*$AZ$3)/Z47, 0)</f>
        <v>1531.7291984916449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250000</v>
      </c>
      <c r="S48">
        <f t="shared" si="32"/>
        <v>1419.7916647409179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381.37923908464961</v>
      </c>
      <c r="AC48">
        <f t="shared" si="33"/>
        <v>309.97311410972554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-7043.3140686895313</v>
      </c>
      <c r="AI48">
        <f t="shared" si="38"/>
        <v>-7048.7721426064236</v>
      </c>
      <c r="AJ48">
        <f t="shared" si="39"/>
        <v>71.406124974924069</v>
      </c>
      <c r="AK48">
        <f t="shared" si="61"/>
        <v>26.696546735925477</v>
      </c>
      <c r="AL48">
        <f t="shared" si="40"/>
        <v>-6950.6694708955747</v>
      </c>
      <c r="AN48">
        <f t="shared" si="41"/>
        <v>0</v>
      </c>
      <c r="AO48">
        <f t="shared" si="42"/>
        <v>0</v>
      </c>
      <c r="AP48">
        <f t="shared" si="43"/>
        <v>-5.4255815104077475E-2</v>
      </c>
      <c r="AQ48">
        <f t="shared" si="44"/>
        <v>-70.013845845526163</v>
      </c>
      <c r="AR48">
        <f t="shared" si="45"/>
        <v>-70.068101660630248</v>
      </c>
      <c r="AS48">
        <f t="shared" si="46"/>
        <v>0.70981037870300367</v>
      </c>
      <c r="AT48">
        <f t="shared" si="47"/>
        <v>0.26537619784499233</v>
      </c>
      <c r="AU48">
        <f t="shared" si="48"/>
        <v>-69.092915084082264</v>
      </c>
      <c r="AW48">
        <v>45</v>
      </c>
      <c r="AX48">
        <f>IF(Z48&gt;0, (R48*SUMPRODUCT(K48:$K$98, X48:$X$98)-K48*$AZ$3)/Z48, 0)</f>
        <v>1419.7916647409179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250000</v>
      </c>
      <c r="S49">
        <f t="shared" si="32"/>
        <v>1310.8820530226917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309.97311410972554</v>
      </c>
      <c r="AC49">
        <f t="shared" si="33"/>
        <v>247.31194758702458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-6869.7526108902666</v>
      </c>
      <c r="AI49">
        <f t="shared" si="38"/>
        <v>-6874.4691288069007</v>
      </c>
      <c r="AJ49">
        <f t="shared" si="39"/>
        <v>62.661166522700967</v>
      </c>
      <c r="AK49">
        <f t="shared" si="61"/>
        <v>21.698117987680789</v>
      </c>
      <c r="AL49">
        <f t="shared" si="40"/>
        <v>-6790.1098442965185</v>
      </c>
      <c r="AN49">
        <f t="shared" si="41"/>
        <v>0</v>
      </c>
      <c r="AO49">
        <f t="shared" si="42"/>
        <v>0</v>
      </c>
      <c r="AP49">
        <f t="shared" si="43"/>
        <v>-4.1861071963629828E-2</v>
      </c>
      <c r="AQ49">
        <f t="shared" si="44"/>
        <v>-60.971931730100778</v>
      </c>
      <c r="AR49">
        <f t="shared" si="45"/>
        <v>-61.013792802064408</v>
      </c>
      <c r="AS49">
        <f t="shared" si="46"/>
        <v>0.55614409772107987</v>
      </c>
      <c r="AT49">
        <f t="shared" si="47"/>
        <v>0.19257988512123397</v>
      </c>
      <c r="AU49">
        <f t="shared" si="48"/>
        <v>-60.265068819222087</v>
      </c>
      <c r="AW49">
        <v>46</v>
      </c>
      <c r="AX49">
        <f>IF(Z49&gt;0, (R49*SUMPRODUCT(K49:$K$98, X49:$X$98)-K49*$AZ$3)/Z49, 0)</f>
        <v>1310.8820530226917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25</v>
      </c>
      <c r="R50">
        <f t="shared" si="31"/>
        <v>250000</v>
      </c>
      <c r="S50">
        <f t="shared" si="32"/>
        <v>1203.6924051610265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247.31194758702458</v>
      </c>
      <c r="AC50">
        <f t="shared" si="33"/>
        <v>192.90490810944641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-6628.2857726006341</v>
      </c>
      <c r="AI50">
        <f t="shared" si="38"/>
        <v>-6632.292296760842</v>
      </c>
      <c r="AJ50">
        <f t="shared" si="39"/>
        <v>54.407039477578166</v>
      </c>
      <c r="AK50">
        <f t="shared" si="61"/>
        <v>17.311836331091722</v>
      </c>
      <c r="AL50">
        <f t="shared" si="40"/>
        <v>-6560.5734209521725</v>
      </c>
      <c r="AN50">
        <f t="shared" si="41"/>
        <v>0</v>
      </c>
      <c r="AO50">
        <f t="shared" si="42"/>
        <v>0</v>
      </c>
      <c r="AP50">
        <f t="shared" si="43"/>
        <v>-3.1749625003122055E-2</v>
      </c>
      <c r="AQ50">
        <f t="shared" si="44"/>
        <v>-52.525725361578765</v>
      </c>
      <c r="AR50">
        <f t="shared" si="45"/>
        <v>-52.557474986581887</v>
      </c>
      <c r="AS50">
        <f t="shared" si="46"/>
        <v>0.43114755630317181</v>
      </c>
      <c r="AT50">
        <f t="shared" si="47"/>
        <v>0.13718731989353428</v>
      </c>
      <c r="AU50">
        <f t="shared" si="48"/>
        <v>-51.989140110385186</v>
      </c>
      <c r="AW50">
        <v>47</v>
      </c>
      <c r="AX50">
        <f>IF(Z50&gt;0, (R50*SUMPRODUCT(K50:$K$98, X50:$X$98)-K50*$AZ$3)/Z50, 0)</f>
        <v>1203.6924051610265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250000</v>
      </c>
      <c r="S51">
        <f t="shared" si="32"/>
        <v>1096.0421427576098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192.90490810944641</v>
      </c>
      <c r="AC51">
        <f t="shared" si="33"/>
        <v>146.24069368761997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-6308.0493271774976</v>
      </c>
      <c r="AI51">
        <f t="shared" si="38"/>
        <v>-6311.3849811633854</v>
      </c>
      <c r="AJ51">
        <f t="shared" si="39"/>
        <v>46.664214421826443</v>
      </c>
      <c r="AK51">
        <f t="shared" si="61"/>
        <v>13.503343567661251</v>
      </c>
      <c r="AL51">
        <f t="shared" si="40"/>
        <v>-6251.2174231738973</v>
      </c>
      <c r="AN51">
        <f t="shared" si="41"/>
        <v>0</v>
      </c>
      <c r="AO51">
        <f t="shared" si="42"/>
        <v>0</v>
      </c>
      <c r="AP51">
        <f t="shared" si="43"/>
        <v>-2.3601184806261079E-2</v>
      </c>
      <c r="AQ51">
        <f t="shared" si="44"/>
        <v>-44.632158661414508</v>
      </c>
      <c r="AR51">
        <f t="shared" si="45"/>
        <v>-44.655759846220775</v>
      </c>
      <c r="AS51">
        <f t="shared" si="46"/>
        <v>0.33016936201054231</v>
      </c>
      <c r="AT51">
        <f t="shared" si="47"/>
        <v>9.5541956207421633E-2</v>
      </c>
      <c r="AU51">
        <f t="shared" si="48"/>
        <v>-44.230048528002804</v>
      </c>
      <c r="AW51">
        <v>48</v>
      </c>
      <c r="AX51">
        <f>IF(Z51&gt;0, (R51*SUMPRODUCT(K51:$K$98, X51:$X$98)-K51*$AZ$3)/Z51, 0)</f>
        <v>1096.0421427576098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250000</v>
      </c>
      <c r="S52">
        <f t="shared" si="32"/>
        <v>985.65776579056376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146.24069368761997</v>
      </c>
      <c r="AC52">
        <f t="shared" si="33"/>
        <v>106.84202693669855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-5923.8050921562899</v>
      </c>
      <c r="AI52">
        <f t="shared" si="38"/>
        <v>-5926.5150090931029</v>
      </c>
      <c r="AJ52">
        <f t="shared" si="39"/>
        <v>39.398666750921421</v>
      </c>
      <c r="AK52">
        <f t="shared" si="61"/>
        <v>10.236848558133399</v>
      </c>
      <c r="AL52">
        <f t="shared" si="40"/>
        <v>-5876.8794937840476</v>
      </c>
      <c r="AN52">
        <f t="shared" si="41"/>
        <v>0</v>
      </c>
      <c r="AO52">
        <f t="shared" si="42"/>
        <v>0</v>
      </c>
      <c r="AP52">
        <f t="shared" si="43"/>
        <v>-1.7119487851646773E-2</v>
      </c>
      <c r="AQ52">
        <f t="shared" si="44"/>
        <v>-37.422737181732856</v>
      </c>
      <c r="AR52">
        <f t="shared" si="45"/>
        <v>-37.439856669584501</v>
      </c>
      <c r="AS52">
        <f t="shared" si="46"/>
        <v>0.24889508148785483</v>
      </c>
      <c r="AT52">
        <f t="shared" si="47"/>
        <v>6.4669732916681849E-2</v>
      </c>
      <c r="AU52">
        <f t="shared" si="48"/>
        <v>-37.126291855179964</v>
      </c>
      <c r="AW52">
        <v>49</v>
      </c>
      <c r="AX52">
        <f>IF(Z52&gt;0, (R52*SUMPRODUCT(K52:$K$98, X52:$X$98)-K52*$AZ$3)/Z52, 0)</f>
        <v>985.65776579056376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250000</v>
      </c>
      <c r="S53">
        <f t="shared" si="32"/>
        <v>866.12904888505966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106.84202693669855</v>
      </c>
      <c r="AC53">
        <f t="shared" si="33"/>
        <v>74.092050389334531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-5442.2045089318062</v>
      </c>
      <c r="AI53">
        <f t="shared" si="38"/>
        <v>-5444.3431062483587</v>
      </c>
      <c r="AJ53">
        <f t="shared" si="39"/>
        <v>32.749976547364014</v>
      </c>
      <c r="AK53">
        <f t="shared" si="61"/>
        <v>7.4789418855688989</v>
      </c>
      <c r="AL53">
        <f t="shared" si="40"/>
        <v>-5404.1141878154258</v>
      </c>
      <c r="AN53">
        <f t="shared" si="41"/>
        <v>0</v>
      </c>
      <c r="AO53">
        <f t="shared" si="42"/>
        <v>0</v>
      </c>
      <c r="AP53">
        <f t="shared" si="43"/>
        <v>-1.206273490570048E-2</v>
      </c>
      <c r="AQ53">
        <f t="shared" si="44"/>
        <v>-30.696695345944356</v>
      </c>
      <c r="AR53">
        <f t="shared" si="45"/>
        <v>-30.708758080850057</v>
      </c>
      <c r="AS53">
        <f t="shared" si="46"/>
        <v>0.1847258865430948</v>
      </c>
      <c r="AT53">
        <f t="shared" si="47"/>
        <v>4.2184890368332145E-2</v>
      </c>
      <c r="AU53">
        <f t="shared" si="48"/>
        <v>-30.481847303938633</v>
      </c>
      <c r="AW53">
        <v>50</v>
      </c>
      <c r="AX53">
        <f>IF(Z53&gt;0, (R53*SUMPRODUCT(K53:$K$98, X53:$X$98)-K53*$AZ$3)/Z53, 0)</f>
        <v>866.12904888505966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250000</v>
      </c>
      <c r="S54">
        <f t="shared" si="32"/>
        <v>729.26521833217794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74.092050389334531</v>
      </c>
      <c r="AC54">
        <f t="shared" si="33"/>
        <v>47.56746275264809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-4865.4730111139734</v>
      </c>
      <c r="AI54">
        <f t="shared" si="38"/>
        <v>-4867.1036751562488</v>
      </c>
      <c r="AJ54">
        <f t="shared" si="39"/>
        <v>26.524587636686441</v>
      </c>
      <c r="AK54">
        <f t="shared" si="61"/>
        <v>5.1864435272534175</v>
      </c>
      <c r="AL54">
        <f t="shared" si="40"/>
        <v>-4835.3926439923089</v>
      </c>
      <c r="AN54">
        <f t="shared" si="41"/>
        <v>0</v>
      </c>
      <c r="AO54">
        <f t="shared" si="42"/>
        <v>0</v>
      </c>
      <c r="AP54">
        <f t="shared" si="43"/>
        <v>-8.2122703537222761E-3</v>
      </c>
      <c r="AQ54">
        <f t="shared" si="44"/>
        <v>-24.503256789951116</v>
      </c>
      <c r="AR54">
        <f t="shared" si="45"/>
        <v>-24.51146906030484</v>
      </c>
      <c r="AS54">
        <f t="shared" si="46"/>
        <v>0.13358182865769999</v>
      </c>
      <c r="AT54">
        <f t="shared" si="47"/>
        <v>2.6119712777067417E-2</v>
      </c>
      <c r="AU54">
        <f t="shared" si="48"/>
        <v>-24.351767518870073</v>
      </c>
      <c r="AW54">
        <v>51</v>
      </c>
      <c r="AX54">
        <f>IF(Z54&gt;0, (R54*SUMPRODUCT(K54:$K$98, X54:$X$98)-K54*$AZ$3)/Z54, 0)</f>
        <v>729.26521833217794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250000</v>
      </c>
      <c r="S55">
        <f t="shared" si="32"/>
        <v>561.33375532221999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47.56746275264809</v>
      </c>
      <c r="AC55">
        <f t="shared" si="33"/>
        <v>26.789302131677243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-4212.4804945384149</v>
      </c>
      <c r="AI55">
        <f t="shared" si="38"/>
        <v>-4213.673603890813</v>
      </c>
      <c r="AJ55">
        <f t="shared" si="39"/>
        <v>20.778160620970848</v>
      </c>
      <c r="AK55">
        <f t="shared" si="61"/>
        <v>3.3297223926853667</v>
      </c>
      <c r="AL55">
        <f t="shared" si="40"/>
        <v>-4189.5657208771563</v>
      </c>
      <c r="AN55">
        <f t="shared" si="41"/>
        <v>0</v>
      </c>
      <c r="AO55">
        <f t="shared" si="42"/>
        <v>0</v>
      </c>
      <c r="AP55">
        <f t="shared" si="43"/>
        <v>-5.3648918419525529E-3</v>
      </c>
      <c r="AQ55">
        <f t="shared" si="44"/>
        <v>-18.94168559998387</v>
      </c>
      <c r="AR55">
        <f t="shared" si="45"/>
        <v>-18.947050491825824</v>
      </c>
      <c r="AS55">
        <f t="shared" si="46"/>
        <v>9.343031649373168E-2</v>
      </c>
      <c r="AT55">
        <f t="shared" si="47"/>
        <v>1.497230783127537E-2</v>
      </c>
      <c r="AU55">
        <f t="shared" si="48"/>
        <v>-18.838647867500814</v>
      </c>
      <c r="AW55">
        <v>52</v>
      </c>
      <c r="AX55">
        <f>IF(Z55&gt;0, (R55*SUMPRODUCT(K55:$K$98, X55:$X$98)-K55*$AZ$3)/Z55, 0)</f>
        <v>561.33375532221999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250000</v>
      </c>
      <c r="S56">
        <f t="shared" si="32"/>
        <v>335.80692415116062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26.789302131677243</v>
      </c>
      <c r="AC56">
        <f t="shared" si="33"/>
        <v>11.173595253997178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-3493.3155989407464</v>
      </c>
      <c r="AI56">
        <f t="shared" si="38"/>
        <v>-3494.1474456397268</v>
      </c>
      <c r="AJ56">
        <f t="shared" si="39"/>
        <v>15.615706877680065</v>
      </c>
      <c r="AK56">
        <f t="shared" si="61"/>
        <v>1.8752511492174071</v>
      </c>
      <c r="AL56">
        <f t="shared" si="40"/>
        <v>-3476.6564876128291</v>
      </c>
      <c r="AN56">
        <f t="shared" si="41"/>
        <v>0</v>
      </c>
      <c r="AO56">
        <f t="shared" si="42"/>
        <v>0</v>
      </c>
      <c r="AP56">
        <f t="shared" si="43"/>
        <v>-3.3396887661517618E-3</v>
      </c>
      <c r="AQ56">
        <f t="shared" si="44"/>
        <v>-14.024924155741553</v>
      </c>
      <c r="AR56">
        <f t="shared" si="45"/>
        <v>-14.028263844507704</v>
      </c>
      <c r="AS56">
        <f t="shared" si="46"/>
        <v>6.2693764246254544E-2</v>
      </c>
      <c r="AT56">
        <f t="shared" si="47"/>
        <v>7.528737211351921E-3</v>
      </c>
      <c r="AU56">
        <f t="shared" si="48"/>
        <v>-13.958041343050096</v>
      </c>
      <c r="AW56">
        <v>53</v>
      </c>
      <c r="AX56">
        <f>IF(Z56&gt;0, (R56*SUMPRODUCT(K56:$K$98, X56:$X$98)-K56*$AZ$3)/Z56, 0)</f>
        <v>335.80692415116062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250000</v>
      </c>
      <c r="S57">
        <f t="shared" si="32"/>
        <v>5.3960267270295246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11.173595253997178</v>
      </c>
      <c r="AC57">
        <f t="shared" si="33"/>
        <v>0.11829495745545415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-2754.6313039055785</v>
      </c>
      <c r="AI57">
        <f t="shared" si="38"/>
        <v>-2755.1793690071786</v>
      </c>
      <c r="AJ57">
        <f t="shared" si="39"/>
        <v>11.055300296541724</v>
      </c>
      <c r="AK57">
        <f t="shared" si="61"/>
        <v>0.7821516677798025</v>
      </c>
      <c r="AL57">
        <f t="shared" si="40"/>
        <v>-2743.3419170428569</v>
      </c>
      <c r="AN57">
        <f t="shared" si="41"/>
        <v>0</v>
      </c>
      <c r="AO57">
        <f t="shared" si="42"/>
        <v>0</v>
      </c>
      <c r="AP57">
        <f t="shared" si="43"/>
        <v>-1.9646121450290813E-3</v>
      </c>
      <c r="AQ57">
        <f t="shared" si="44"/>
        <v>-9.8743417505149385</v>
      </c>
      <c r="AR57">
        <f t="shared" si="45"/>
        <v>-9.8763063626599674</v>
      </c>
      <c r="AS57">
        <f t="shared" si="46"/>
        <v>3.9629192163701615E-2</v>
      </c>
      <c r="AT57">
        <f t="shared" si="47"/>
        <v>2.8037265304590199E-3</v>
      </c>
      <c r="AU57">
        <f t="shared" si="48"/>
        <v>-9.8338734439658069</v>
      </c>
      <c r="AW57">
        <v>54</v>
      </c>
      <c r="AX57">
        <f>IF(Z57&gt;0, (R57*SUMPRODUCT(K57:$K$98, X57:$X$98)-K57*$AZ$3)/Z57, 0)</f>
        <v>5.3960267270295246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250000</v>
      </c>
      <c r="S58">
        <f t="shared" si="32"/>
        <v>-525.25355395300733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0.11829495745545415</v>
      </c>
      <c r="AC58">
        <f t="shared" si="33"/>
        <v>-7.1045969187739182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-2044.3362488738694</v>
      </c>
      <c r="AI58">
        <f t="shared" si="38"/>
        <v>-2044.674399699566</v>
      </c>
      <c r="AJ58">
        <f t="shared" si="39"/>
        <v>7.2228918762293723</v>
      </c>
      <c r="AK58">
        <f t="shared" si="61"/>
        <v>8.2806470218817919E-3</v>
      </c>
      <c r="AL58">
        <f t="shared" si="40"/>
        <v>-2037.4432271763148</v>
      </c>
      <c r="AN58">
        <f t="shared" si="41"/>
        <v>0</v>
      </c>
      <c r="AO58">
        <f t="shared" si="42"/>
        <v>0</v>
      </c>
      <c r="AP58">
        <f t="shared" si="43"/>
        <v>-1.0822737003646119E-3</v>
      </c>
      <c r="AQ58">
        <f t="shared" si="44"/>
        <v>-6.5430310640216511</v>
      </c>
      <c r="AR58">
        <f t="shared" si="45"/>
        <v>-6.5441133377220151</v>
      </c>
      <c r="AS58">
        <f t="shared" si="46"/>
        <v>2.3117335000184803E-2</v>
      </c>
      <c r="AT58">
        <f t="shared" si="47"/>
        <v>2.6502749107059317E-5</v>
      </c>
      <c r="AU58">
        <f t="shared" si="48"/>
        <v>-6.5209694999727237</v>
      </c>
      <c r="AW58">
        <v>55</v>
      </c>
      <c r="AX58">
        <f>IF(Z58&gt;0, (R58*SUMPRODUCT(K58:$K$98, X58:$X$98)-K58*$AZ$3)/Z58, 0)</f>
        <v>-525.25355395300733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250000</v>
      </c>
      <c r="S59">
        <f t="shared" si="32"/>
        <v>-1460.6056261975534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-7.1045969187739182</v>
      </c>
      <c r="AC59">
        <f t="shared" si="33"/>
        <v>-11.280262023612028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-1416.9423575295052</v>
      </c>
      <c r="AI59">
        <f t="shared" si="38"/>
        <v>-1417.1354326111921</v>
      </c>
      <c r="AJ59">
        <f t="shared" si="39"/>
        <v>4.1756651048381102</v>
      </c>
      <c r="AK59">
        <f t="shared" si="61"/>
        <v>-0.49732178431417434</v>
      </c>
      <c r="AL59">
        <f t="shared" si="40"/>
        <v>-1413.4570892906681</v>
      </c>
      <c r="AN59">
        <f t="shared" si="41"/>
        <v>0</v>
      </c>
      <c r="AO59">
        <f t="shared" si="42"/>
        <v>0</v>
      </c>
      <c r="AP59">
        <f t="shared" si="43"/>
        <v>-5.5174049150478696E-4</v>
      </c>
      <c r="AQ59">
        <f t="shared" si="44"/>
        <v>-4.0491215435321806</v>
      </c>
      <c r="AR59">
        <f t="shared" si="45"/>
        <v>-4.0496732840236858</v>
      </c>
      <c r="AS59">
        <f t="shared" si="46"/>
        <v>1.1932578234202077E-2</v>
      </c>
      <c r="AT59">
        <f t="shared" si="47"/>
        <v>-1.4211702686659615E-3</v>
      </c>
      <c r="AU59">
        <f t="shared" si="48"/>
        <v>-4.0391618760581496</v>
      </c>
      <c r="AW59">
        <v>56</v>
      </c>
      <c r="AX59">
        <f>IF(Z59&gt;0, (R59*SUMPRODUCT(K59:$K$98, X59:$X$98)-K59*$AZ$3)/Z59, 0)</f>
        <v>-1460.6056261975534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250000</v>
      </c>
      <c r="S60">
        <f t="shared" si="32"/>
        <v>-3295.8098960689586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-11.280262023612028</v>
      </c>
      <c r="AC60">
        <f t="shared" si="33"/>
        <v>-13.215663960730328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-908.98379362743924</v>
      </c>
      <c r="AI60">
        <f t="shared" si="38"/>
        <v>-909.08403957894643</v>
      </c>
      <c r="AJ60">
        <f t="shared" si="39"/>
        <v>1.9354019371183</v>
      </c>
      <c r="AK60">
        <f t="shared" si="61"/>
        <v>-0.78961834165284206</v>
      </c>
      <c r="AL60">
        <f t="shared" si="40"/>
        <v>-907.93825598348099</v>
      </c>
      <c r="AN60">
        <f t="shared" si="41"/>
        <v>0</v>
      </c>
      <c r="AO60">
        <f t="shared" si="42"/>
        <v>0</v>
      </c>
      <c r="AP60">
        <f t="shared" si="43"/>
        <v>-2.5577462105456304E-4</v>
      </c>
      <c r="AQ60">
        <f t="shared" si="44"/>
        <v>-2.3192456340056111</v>
      </c>
      <c r="AR60">
        <f t="shared" si="45"/>
        <v>-2.3195014086266657</v>
      </c>
      <c r="AS60">
        <f t="shared" si="46"/>
        <v>4.9381215860789815E-3</v>
      </c>
      <c r="AT60">
        <f t="shared" si="47"/>
        <v>-2.0146881652322382E-3</v>
      </c>
      <c r="AU60">
        <f t="shared" si="48"/>
        <v>-2.3165779752058189</v>
      </c>
      <c r="AW60">
        <v>57</v>
      </c>
      <c r="AX60">
        <f>IF(Z60&gt;0, (R60*SUMPRODUCT(K60:$K$98, X60:$X$98)-K60*$AZ$3)/Z60, 0)</f>
        <v>-3295.8098960689586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250000</v>
      </c>
      <c r="S61">
        <f t="shared" si="32"/>
        <v>-7382.4594847594308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-13.215663960730328</v>
      </c>
      <c r="AC61">
        <f t="shared" si="33"/>
        <v>-13.647659946152123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-530.26983881488934</v>
      </c>
      <c r="AI61">
        <f t="shared" si="38"/>
        <v>-530.316055323</v>
      </c>
      <c r="AJ61">
        <f t="shared" si="39"/>
        <v>0.43199598542179451</v>
      </c>
      <c r="AK61">
        <f t="shared" si="61"/>
        <v>-0.92509647725112309</v>
      </c>
      <c r="AL61">
        <f t="shared" si="40"/>
        <v>-530.8091558148293</v>
      </c>
      <c r="AN61">
        <f t="shared" si="41"/>
        <v>0</v>
      </c>
      <c r="AO61">
        <f t="shared" si="42"/>
        <v>0</v>
      </c>
      <c r="AP61">
        <f t="shared" si="43"/>
        <v>-1.0528577882994874E-4</v>
      </c>
      <c r="AQ61">
        <f t="shared" si="44"/>
        <v>-1.2080071656649538</v>
      </c>
      <c r="AR61">
        <f t="shared" si="45"/>
        <v>-1.2081124514437838</v>
      </c>
      <c r="AS61">
        <f t="shared" si="46"/>
        <v>9.8412960294766753E-4</v>
      </c>
      <c r="AT61">
        <f t="shared" si="47"/>
        <v>-2.1074613180872919E-3</v>
      </c>
      <c r="AU61">
        <f t="shared" si="48"/>
        <v>-1.2092357831589233</v>
      </c>
      <c r="AW61">
        <v>58</v>
      </c>
      <c r="AX61">
        <f>IF(Z61&gt;0, (R61*SUMPRODUCT(K61:$K$98, X61:$X$98)-K61*$AZ$3)/Z61, 0)</f>
        <v>-7382.4594847594308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250000</v>
      </c>
      <c r="S62">
        <f t="shared" si="32"/>
        <v>-18017.27717795183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-13.647659946152123</v>
      </c>
      <c r="AC62">
        <f t="shared" si="33"/>
        <v>-13.170622782724383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-274.79352512588775</v>
      </c>
      <c r="AI62">
        <f t="shared" si="38"/>
        <v>-274.8118001164047</v>
      </c>
      <c r="AJ62">
        <f t="shared" si="39"/>
        <v>-0.47703716342773994</v>
      </c>
      <c r="AK62">
        <f t="shared" si="61"/>
        <v>-0.95533619623064869</v>
      </c>
      <c r="AL62">
        <f t="shared" si="40"/>
        <v>-276.24417347606305</v>
      </c>
      <c r="AN62">
        <f t="shared" si="41"/>
        <v>0</v>
      </c>
      <c r="AO62">
        <f t="shared" si="42"/>
        <v>0</v>
      </c>
      <c r="AP62">
        <f t="shared" si="43"/>
        <v>-3.7171639999125514E-5</v>
      </c>
      <c r="AQ62">
        <f t="shared" si="44"/>
        <v>-0.5589346807377561</v>
      </c>
      <c r="AR62">
        <f t="shared" si="45"/>
        <v>-0.55897185237775515</v>
      </c>
      <c r="AS62">
        <f t="shared" si="46"/>
        <v>-9.7030166383425332E-4</v>
      </c>
      <c r="AT62">
        <f t="shared" si="47"/>
        <v>-1.943169991333597E-3</v>
      </c>
      <c r="AU62">
        <f t="shared" si="48"/>
        <v>-0.56188532403292302</v>
      </c>
      <c r="AW62">
        <v>59</v>
      </c>
      <c r="AX62">
        <f>IF(Z62&gt;0, (R62*SUMPRODUCT(K62:$K$98, X62:$X$98)-K62*$AZ$3)/Z62, 0)</f>
        <v>-18017.27717795183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250000</v>
      </c>
      <c r="S63">
        <f t="shared" si="32"/>
        <v>-51529.546260126808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-13.170622782724383</v>
      </c>
      <c r="AC63">
        <f t="shared" si="33"/>
        <v>-12.225053598200804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-121.61151321515706</v>
      </c>
      <c r="AI63">
        <f t="shared" si="38"/>
        <v>-121.61744430444732</v>
      </c>
      <c r="AJ63">
        <f t="shared" si="39"/>
        <v>-0.94556918452357941</v>
      </c>
      <c r="AK63">
        <f t="shared" si="61"/>
        <v>-0.92194359479070687</v>
      </c>
      <c r="AL63">
        <f t="shared" si="40"/>
        <v>-123.4849570837616</v>
      </c>
      <c r="AN63">
        <f t="shared" si="41"/>
        <v>0</v>
      </c>
      <c r="AO63">
        <f t="shared" si="42"/>
        <v>0</v>
      </c>
      <c r="AP63">
        <f t="shared" si="43"/>
        <v>-1.0771371423832236E-5</v>
      </c>
      <c r="AQ63">
        <f t="shared" si="44"/>
        <v>-0.22085703218251915</v>
      </c>
      <c r="AR63">
        <f t="shared" si="45"/>
        <v>-0.22086780355394298</v>
      </c>
      <c r="AS63">
        <f t="shared" si="46"/>
        <v>-1.7172354680567721E-3</v>
      </c>
      <c r="AT63">
        <f t="shared" si="47"/>
        <v>-1.6743293525582133E-3</v>
      </c>
      <c r="AU63">
        <f t="shared" si="48"/>
        <v>-0.22425936837455795</v>
      </c>
      <c r="AW63">
        <v>60</v>
      </c>
      <c r="AX63">
        <f>IF(Z63&gt;0, (R63*SUMPRODUCT(K63:$K$98, X63:$X$98)-K63*$AZ$3)/Z63, 0)</f>
        <v>-51529.546260126808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250000</v>
      </c>
      <c r="S64">
        <f t="shared" si="32"/>
        <v>-186826.83729095984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-12.225053598200804</v>
      </c>
      <c r="AC64">
        <f t="shared" si="33"/>
        <v>-11.102603607828559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-43.860973559083746</v>
      </c>
      <c r="AI64">
        <f t="shared" si="38"/>
        <v>-43.86245924012519</v>
      </c>
      <c r="AJ64">
        <f t="shared" si="39"/>
        <v>-1.1224499903722442</v>
      </c>
      <c r="AK64">
        <f t="shared" si="61"/>
        <v>-0.85575375187405633</v>
      </c>
      <c r="AL64">
        <f t="shared" si="40"/>
        <v>-45.840662982371491</v>
      </c>
      <c r="AN64">
        <f t="shared" si="41"/>
        <v>0</v>
      </c>
      <c r="AO64">
        <f t="shared" si="42"/>
        <v>0</v>
      </c>
      <c r="AP64">
        <f t="shared" si="43"/>
        <v>-2.4090404831788965E-6</v>
      </c>
      <c r="AQ64">
        <f t="shared" si="44"/>
        <v>-7.1120824718156686E-2</v>
      </c>
      <c r="AR64">
        <f t="shared" si="45"/>
        <v>-7.1123233758639881E-2</v>
      </c>
      <c r="AS64">
        <f t="shared" si="46"/>
        <v>-1.8200592130638673E-3</v>
      </c>
      <c r="AT64">
        <f t="shared" si="47"/>
        <v>-1.3876097051734278E-3</v>
      </c>
      <c r="AU64">
        <f t="shared" si="48"/>
        <v>-7.433090267687717E-2</v>
      </c>
      <c r="AW64">
        <v>61</v>
      </c>
      <c r="AX64">
        <f>IF(Z64&gt;0, (R64*SUMPRODUCT(K64:$K$98, X64:$X$98)-K64*$AZ$3)/Z64, 0)</f>
        <v>-186826.83729095984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250000</v>
      </c>
      <c r="S65">
        <f t="shared" si="32"/>
        <v>-676069.6330732971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-11.102603607828559</v>
      </c>
      <c r="AC65">
        <f t="shared" si="33"/>
        <v>-9.9743431624085339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-11.019885862038437</v>
      </c>
      <c r="AI65">
        <f t="shared" si="38"/>
        <v>-11.020254697683262</v>
      </c>
      <c r="AJ65">
        <f t="shared" si="39"/>
        <v>-1.1282604454200253</v>
      </c>
      <c r="AK65">
        <f t="shared" si="61"/>
        <v>-0.77718225254799922</v>
      </c>
      <c r="AL65">
        <f t="shared" si="40"/>
        <v>-12.925697395651287</v>
      </c>
      <c r="AN65">
        <f t="shared" si="41"/>
        <v>0</v>
      </c>
      <c r="AO65">
        <f t="shared" si="42"/>
        <v>0</v>
      </c>
      <c r="AP65">
        <f t="shared" si="43"/>
        <v>-5.3399031393820122E-7</v>
      </c>
      <c r="AQ65">
        <f t="shared" si="44"/>
        <v>-1.5954293988717158E-2</v>
      </c>
      <c r="AR65">
        <f t="shared" si="45"/>
        <v>-1.5954827979031097E-2</v>
      </c>
      <c r="AS65">
        <f t="shared" si="46"/>
        <v>-1.633465089151326E-3</v>
      </c>
      <c r="AT65">
        <f t="shared" si="47"/>
        <v>-1.1251835359454973E-3</v>
      </c>
      <c r="AU65">
        <f t="shared" si="48"/>
        <v>-1.8713476604127921E-2</v>
      </c>
      <c r="AW65">
        <v>62</v>
      </c>
      <c r="AX65">
        <f>IF(Z65&gt;0, (R65*SUMPRODUCT(K65:$K$98, X65:$X$98)-K65*$AZ$3)/Z65, 0)</f>
        <v>-676069.6330732971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250000</v>
      </c>
      <c r="S66">
        <f t="shared" si="32"/>
        <v>-2459071.3344759373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-9.9743431624085339</v>
      </c>
      <c r="AC66">
        <f t="shared" si="33"/>
        <v>-8.919421322345304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-2.744685309385591</v>
      </c>
      <c r="AI66">
        <f t="shared" si="38"/>
        <v>-2.7447759881430276</v>
      </c>
      <c r="AJ66">
        <f t="shared" si="39"/>
        <v>-1.0549218400632299</v>
      </c>
      <c r="AK66">
        <f t="shared" si="61"/>
        <v>-0.69820402136859749</v>
      </c>
      <c r="AL66">
        <f t="shared" si="40"/>
        <v>-4.4979018495748546</v>
      </c>
      <c r="AN66">
        <f t="shared" si="41"/>
        <v>0</v>
      </c>
      <c r="AO66">
        <f t="shared" si="42"/>
        <v>0</v>
      </c>
      <c r="AP66">
        <f t="shared" si="43"/>
        <v>-1.1721630630732536E-7</v>
      </c>
      <c r="AQ66">
        <f t="shared" si="44"/>
        <v>-3.547929890487632E-3</v>
      </c>
      <c r="AR66">
        <f t="shared" si="45"/>
        <v>-3.5480471067939391E-3</v>
      </c>
      <c r="AS66">
        <f t="shared" si="46"/>
        <v>-1.3636494922350077E-3</v>
      </c>
      <c r="AT66">
        <f t="shared" si="47"/>
        <v>-9.0253658902223627E-4</v>
      </c>
      <c r="AU66">
        <f t="shared" si="48"/>
        <v>-5.8142331880511825E-3</v>
      </c>
      <c r="AW66">
        <v>63</v>
      </c>
      <c r="AX66">
        <f>IF(Z66&gt;0, (R66*SUMPRODUCT(K66:$K$98, X66:$X$98)-K66*$AZ$3)/Z66, 0)</f>
        <v>-2459071.3344759373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250000</v>
      </c>
      <c r="S67">
        <f t="shared" ref="S67:S98" si="63">AX67</f>
        <v>-9031539.0531360358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-8.919421322345304</v>
      </c>
      <c r="AC67">
        <f t="shared" ref="AC67:AC98" si="64">S67*Z67</f>
        <v>-7.9668298468322671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-0.67719167455293172</v>
      </c>
      <c r="AI67">
        <f t="shared" ref="AI67:AI98" si="69">SUM(AE67:AH67)</f>
        <v>-0.6772137273553388</v>
      </c>
      <c r="AJ67">
        <f t="shared" ref="AJ67:AJ98" si="70">AB67-AC67</f>
        <v>-0.95259147551303691</v>
      </c>
      <c r="AK67">
        <f t="shared" si="61"/>
        <v>-0.62435949256417134</v>
      </c>
      <c r="AL67">
        <f t="shared" ref="AL67:AL98" si="71">SUM(AI67:AK67)</f>
        <v>-2.2541646954325469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-2.5452370415657815E-8</v>
      </c>
      <c r="AQ67">
        <f t="shared" ref="AQ67:AQ98" si="75">AH67*$K67</f>
        <v>-7.8158471766710119E-4</v>
      </c>
      <c r="AR67">
        <f t="shared" ref="AR67:AR98" si="76">AI67*$K67</f>
        <v>-7.8161017003751691E-4</v>
      </c>
      <c r="AS67">
        <f t="shared" ref="AS67:AS98" si="77">AJ67*$K67</f>
        <v>-1.0994390028974716E-3</v>
      </c>
      <c r="AT67">
        <f t="shared" ref="AT67:AT98" si="78">AK67*$K67</f>
        <v>-7.2060814693373706E-4</v>
      </c>
      <c r="AU67">
        <f t="shared" ref="AU67:AU98" si="79">AL67*$K67</f>
        <v>-2.6016573198687255E-3</v>
      </c>
      <c r="AW67">
        <v>64</v>
      </c>
      <c r="AX67">
        <f>IF(Z67&gt;0, (R67*SUMPRODUCT(K67:$K$98, X67:$X$98)-K67*$AZ$3)/Z67, 0)</f>
        <v>-9031539.0531360358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250000</v>
      </c>
      <c r="S68">
        <f t="shared" si="63"/>
        <v>-33566083.481723055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-7.9668298468322671</v>
      </c>
      <c r="AC68">
        <f t="shared" si="64"/>
        <v>-7.113915533868215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-0.1653383411538267</v>
      </c>
      <c r="AI68">
        <f t="shared" si="69"/>
        <v>-0.16534363959409434</v>
      </c>
      <c r="AJ68">
        <f t="shared" si="70"/>
        <v>-0.85291431296405218</v>
      </c>
      <c r="AK68">
        <f t="shared" si="61"/>
        <v>-0.55767808927825879</v>
      </c>
      <c r="AL68">
        <f t="shared" si="71"/>
        <v>-1.5759360418364055</v>
      </c>
      <c r="AN68">
        <f t="shared" si="72"/>
        <v>0</v>
      </c>
      <c r="AO68">
        <f t="shared" si="73"/>
        <v>0</v>
      </c>
      <c r="AP68">
        <f t="shared" si="74"/>
        <v>-5.4600229577824887E-9</v>
      </c>
      <c r="AQ68">
        <f t="shared" si="75"/>
        <v>-1.7038054463200755E-4</v>
      </c>
      <c r="AR68">
        <f t="shared" si="76"/>
        <v>-1.7038600465496534E-4</v>
      </c>
      <c r="AS68">
        <f t="shared" si="77"/>
        <v>-8.789250221885776E-4</v>
      </c>
      <c r="AT68">
        <f t="shared" si="78"/>
        <v>-5.746851935097446E-4</v>
      </c>
      <c r="AU68">
        <f t="shared" si="79"/>
        <v>-1.6239962203532876E-3</v>
      </c>
      <c r="AW68">
        <v>65</v>
      </c>
      <c r="AX68">
        <f>IF(Z68&gt;0, (R68*SUMPRODUCT(K68:$K$98, X68:$X$98)-K68*$AZ$3)/Z68, 0)</f>
        <v>-33566083.481723055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250000</v>
      </c>
      <c r="S69">
        <f t="shared" si="63"/>
        <v>-126273039.80003348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-7.113915533868215</v>
      </c>
      <c r="AC69">
        <f t="shared" si="64"/>
        <v>-6.3518574343398848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-3.9878918108368869E-2</v>
      </c>
      <c r="AI69">
        <f t="shared" si="69"/>
        <v>-3.9880175672423003E-2</v>
      </c>
      <c r="AJ69">
        <f t="shared" si="70"/>
        <v>-0.76205809952833015</v>
      </c>
      <c r="AK69">
        <f t="shared" si="61"/>
        <v>-0.49797408737077509</v>
      </c>
      <c r="AL69">
        <f t="shared" si="71"/>
        <v>-1.2999123625715283</v>
      </c>
      <c r="AN69">
        <f t="shared" si="72"/>
        <v>0</v>
      </c>
      <c r="AO69">
        <f t="shared" si="73"/>
        <v>0</v>
      </c>
      <c r="AP69">
        <f t="shared" si="74"/>
        <v>-1.1570670294998161E-9</v>
      </c>
      <c r="AQ69">
        <f t="shared" si="75"/>
        <v>-3.6692032635400621E-5</v>
      </c>
      <c r="AR69">
        <f t="shared" si="76"/>
        <v>-3.6693189702430125E-5</v>
      </c>
      <c r="AS69">
        <f t="shared" si="77"/>
        <v>-7.0115895777265221E-4</v>
      </c>
      <c r="AT69">
        <f t="shared" si="78"/>
        <v>-4.5817896603262868E-4</v>
      </c>
      <c r="AU69">
        <f t="shared" si="79"/>
        <v>-1.196031113507711E-3</v>
      </c>
      <c r="AW69">
        <v>66</v>
      </c>
      <c r="AX69">
        <f>IF(Z69&gt;0, (R69*SUMPRODUCT(K69:$K$98, X69:$X$98)-K69*$AZ$3)/Z69, 0)</f>
        <v>-126273039.80003348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25</v>
      </c>
      <c r="R70">
        <f t="shared" si="62"/>
        <v>250000</v>
      </c>
      <c r="S70">
        <f t="shared" si="63"/>
        <v>-481407494.37648118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-6.3518574343398848</v>
      </c>
      <c r="AC70">
        <f t="shared" si="64"/>
        <v>-5.6713329834502328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-9.504700975226885E-3</v>
      </c>
      <c r="AI70">
        <f t="shared" si="69"/>
        <v>-9.5049954935429535E-3</v>
      </c>
      <c r="AJ70">
        <f t="shared" si="70"/>
        <v>-0.68052445088965197</v>
      </c>
      <c r="AK70">
        <f t="shared" si="61"/>
        <v>-0.44463002040379196</v>
      </c>
      <c r="AL70">
        <f t="shared" si="71"/>
        <v>-1.1346594667869869</v>
      </c>
      <c r="AN70">
        <f t="shared" si="72"/>
        <v>0</v>
      </c>
      <c r="AO70">
        <f t="shared" si="73"/>
        <v>0</v>
      </c>
      <c r="AP70">
        <f t="shared" si="74"/>
        <v>-2.4194836380184929E-10</v>
      </c>
      <c r="AQ70">
        <f t="shared" si="75"/>
        <v>-7.8081624263102376E-6</v>
      </c>
      <c r="AR70">
        <f t="shared" si="76"/>
        <v>-7.8084043746740388E-6</v>
      </c>
      <c r="AS70">
        <f t="shared" si="77"/>
        <v>-5.590544575228097E-4</v>
      </c>
      <c r="AT70">
        <f t="shared" si="78"/>
        <v>-3.6526592766834192E-4</v>
      </c>
      <c r="AU70">
        <f t="shared" si="79"/>
        <v>-9.3212878956582576E-4</v>
      </c>
      <c r="AW70">
        <v>67</v>
      </c>
      <c r="AX70">
        <f>IF(Z70&gt;0, (R70*SUMPRODUCT(K70:$K$98, X70:$X$98)-K70*$AZ$3)/Z70, 0)</f>
        <v>-481407494.37648118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250000</v>
      </c>
      <c r="S71">
        <f t="shared" si="63"/>
        <v>-1861549821.9045722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-5.6713329834502328</v>
      </c>
      <c r="AC71">
        <f t="shared" si="64"/>
        <v>-5.0636969140034731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-2.2356935381928704E-3</v>
      </c>
      <c r="AI71">
        <f t="shared" si="69"/>
        <v>-2.2357615419719584E-3</v>
      </c>
      <c r="AJ71">
        <f t="shared" si="70"/>
        <v>-0.60763606944675974</v>
      </c>
      <c r="AK71">
        <f t="shared" si="61"/>
        <v>-0.39699330884151635</v>
      </c>
      <c r="AL71">
        <f t="shared" si="71"/>
        <v>-1.0068651398302479</v>
      </c>
      <c r="AN71">
        <f t="shared" si="72"/>
        <v>0</v>
      </c>
      <c r="AO71">
        <f t="shared" si="73"/>
        <v>0</v>
      </c>
      <c r="AP71">
        <f t="shared" si="74"/>
        <v>-4.9879880690647552E-11</v>
      </c>
      <c r="AQ71">
        <f t="shared" si="75"/>
        <v>-1.6398519088420138E-6</v>
      </c>
      <c r="AR71">
        <f t="shared" si="76"/>
        <v>-1.6399017887227045E-6</v>
      </c>
      <c r="AS71">
        <f t="shared" si="77"/>
        <v>-4.4569309314592044E-4</v>
      </c>
      <c r="AT71">
        <f t="shared" si="78"/>
        <v>-2.9118938896584398E-4</v>
      </c>
      <c r="AU71">
        <f t="shared" si="79"/>
        <v>-7.3852238390048706E-4</v>
      </c>
      <c r="AW71">
        <v>68</v>
      </c>
      <c r="AX71">
        <f>IF(Z71&gt;0, (R71*SUMPRODUCT(K71:$K$98, X71:$X$98)-K71*$AZ$3)/Z71, 0)</f>
        <v>-1861549821.9045722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250000</v>
      </c>
      <c r="S72">
        <f t="shared" si="63"/>
        <v>-7306263962.2435274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-5.0636969140034731</v>
      </c>
      <c r="AC72">
        <f t="shared" si="64"/>
        <v>-4.5211593774186092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-5.1853593350148573E-4</v>
      </c>
      <c r="AI72">
        <f t="shared" si="69"/>
        <v>-5.1855140364943269E-4</v>
      </c>
      <c r="AJ72">
        <f t="shared" si="70"/>
        <v>-0.54253753658486392</v>
      </c>
      <c r="AK72">
        <f t="shared" si="61"/>
        <v>-0.35445878398024316</v>
      </c>
      <c r="AL72">
        <f t="shared" si="71"/>
        <v>-0.89751487196875646</v>
      </c>
      <c r="AN72">
        <f t="shared" si="72"/>
        <v>0</v>
      </c>
      <c r="AO72">
        <f t="shared" si="73"/>
        <v>0</v>
      </c>
      <c r="AP72">
        <f t="shared" si="74"/>
        <v>-1.013138461108136E-11</v>
      </c>
      <c r="AQ72">
        <f t="shared" si="75"/>
        <v>-3.3958867070830306E-7</v>
      </c>
      <c r="AR72">
        <f t="shared" si="76"/>
        <v>-3.3959880209291416E-7</v>
      </c>
      <c r="AS72">
        <f t="shared" si="77"/>
        <v>-3.553072968619703E-4</v>
      </c>
      <c r="AT72">
        <f t="shared" si="78"/>
        <v>-2.3213470754074065E-4</v>
      </c>
      <c r="AU72">
        <f t="shared" si="79"/>
        <v>-5.8778160320480382E-4</v>
      </c>
      <c r="AW72">
        <v>69</v>
      </c>
      <c r="AX72">
        <f>IF(Z72&gt;0, (R72*SUMPRODUCT(K72:$K$98, X72:$X$98)-K72*$AZ$3)/Z72, 0)</f>
        <v>-7306263962.2435274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250000</v>
      </c>
      <c r="S73">
        <f t="shared" si="63"/>
        <v>-29144405567.539993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-4.5211593774186092</v>
      </c>
      <c r="AC73">
        <f t="shared" si="64"/>
        <v>-4.0367497380458754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-1.1852732389578836E-4</v>
      </c>
      <c r="AI73">
        <f t="shared" si="69"/>
        <v>-1.1853078660986628E-4</v>
      </c>
      <c r="AJ73">
        <f t="shared" si="70"/>
        <v>-0.48440963937273374</v>
      </c>
      <c r="AK73">
        <f t="shared" ref="AK73:AK98" si="92">G73*SUM(AB73:AB73, AE73:AF73)</f>
        <v>-0.31648115641930269</v>
      </c>
      <c r="AL73">
        <f t="shared" si="71"/>
        <v>-0.80100932657864632</v>
      </c>
      <c r="AN73">
        <f t="shared" si="72"/>
        <v>0</v>
      </c>
      <c r="AO73">
        <f t="shared" si="73"/>
        <v>0</v>
      </c>
      <c r="AP73">
        <f t="shared" si="74"/>
        <v>-2.0247571692952135E-12</v>
      </c>
      <c r="AQ73">
        <f t="shared" si="75"/>
        <v>-6.9306631565713451E-8</v>
      </c>
      <c r="AR73">
        <f t="shared" si="76"/>
        <v>-6.9308656322882751E-8</v>
      </c>
      <c r="AS73">
        <f t="shared" si="77"/>
        <v>-2.8324945927577058E-4</v>
      </c>
      <c r="AT73">
        <f t="shared" si="78"/>
        <v>-1.85056425678931E-4</v>
      </c>
      <c r="AU73">
        <f t="shared" si="79"/>
        <v>-4.683751936110245E-4</v>
      </c>
      <c r="AW73">
        <v>70</v>
      </c>
      <c r="AX73">
        <f>IF(Z73&gt;0, (R73*SUMPRODUCT(K73:$K$98, X73:$X$98)-K73*$AZ$3)/Z73, 0)</f>
        <v>-29144405567.539993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250000</v>
      </c>
      <c r="S74">
        <f t="shared" si="63"/>
        <v>-118242954117.97682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-4.0367497380458754</v>
      </c>
      <c r="AC74">
        <f t="shared" si="64"/>
        <v>-3.6042408975655396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-2.6660455697543437E-5</v>
      </c>
      <c r="AI74">
        <f t="shared" si="69"/>
        <v>-2.6661217738910816E-5</v>
      </c>
      <c r="AJ74">
        <f t="shared" si="70"/>
        <v>-0.43250884048033589</v>
      </c>
      <c r="AK74">
        <f t="shared" si="92"/>
        <v>-0.28257248166321131</v>
      </c>
      <c r="AL74">
        <f t="shared" si="71"/>
        <v>-0.71510798336128611</v>
      </c>
      <c r="AN74">
        <f t="shared" si="72"/>
        <v>0</v>
      </c>
      <c r="AO74">
        <f t="shared" si="73"/>
        <v>0</v>
      </c>
      <c r="AP74">
        <f t="shared" si="74"/>
        <v>-3.9784768722316101E-13</v>
      </c>
      <c r="AQ74">
        <f t="shared" si="75"/>
        <v>-1.391893024921715E-8</v>
      </c>
      <c r="AR74">
        <f t="shared" si="76"/>
        <v>-1.3919328096904372E-8</v>
      </c>
      <c r="AS74">
        <f t="shared" si="77"/>
        <v>-2.2580485686785488E-4</v>
      </c>
      <c r="AT74">
        <f t="shared" si="78"/>
        <v>-1.4752586029430985E-4</v>
      </c>
      <c r="AU74">
        <f t="shared" si="79"/>
        <v>-3.7334463649026166E-4</v>
      </c>
      <c r="AW74">
        <v>71</v>
      </c>
      <c r="AX74">
        <f>IF(Z74&gt;0, (R74*SUMPRODUCT(K74:$K$98, X74:$X$98)-K74*$AZ$3)/Z74, 0)</f>
        <v>-118242954117.97682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250000</v>
      </c>
      <c r="S75">
        <f t="shared" si="63"/>
        <v>-488572997167.23132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-3.6042408975655396</v>
      </c>
      <c r="AC75">
        <f t="shared" si="64"/>
        <v>-3.2180722420318193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-5.8975404309681877E-6</v>
      </c>
      <c r="AI75">
        <f t="shared" si="69"/>
        <v>-5.8977050978787972E-6</v>
      </c>
      <c r="AJ75">
        <f t="shared" si="70"/>
        <v>-0.38616865553372026</v>
      </c>
      <c r="AK75">
        <f t="shared" si="92"/>
        <v>-0.2522968628295878</v>
      </c>
      <c r="AL75">
        <f t="shared" si="71"/>
        <v>-0.63847141606840596</v>
      </c>
      <c r="AN75">
        <f t="shared" si="72"/>
        <v>0</v>
      </c>
      <c r="AO75">
        <f t="shared" si="73"/>
        <v>0</v>
      </c>
      <c r="AP75">
        <f t="shared" si="74"/>
        <v>-7.6758522231624563E-14</v>
      </c>
      <c r="AQ75">
        <f t="shared" si="75"/>
        <v>-2.7491041558170526E-9</v>
      </c>
      <c r="AR75">
        <f t="shared" si="76"/>
        <v>-2.7491809143392844E-9</v>
      </c>
      <c r="AS75">
        <f t="shared" si="77"/>
        <v>-1.800102717735418E-4</v>
      </c>
      <c r="AT75">
        <f t="shared" si="78"/>
        <v>-1.1760671456567859E-4</v>
      </c>
      <c r="AU75">
        <f t="shared" si="79"/>
        <v>-2.976197355201347E-4</v>
      </c>
      <c r="AW75">
        <v>72</v>
      </c>
      <c r="AX75">
        <f>IF(Z75&gt;0, (R75*SUMPRODUCT(K75:$K$98, X75:$X$98)-K75*$AZ$3)/Z75, 0)</f>
        <v>-488572997167.23132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250000</v>
      </c>
      <c r="S76">
        <f t="shared" si="63"/>
        <v>-2058940779045.7139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-3.2180722420318193</v>
      </c>
      <c r="AC76">
        <f t="shared" si="64"/>
        <v>-2.8732787899124861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-1.2813241448153038E-6</v>
      </c>
      <c r="AI76">
        <f t="shared" si="69"/>
        <v>-1.2813590326423258E-6</v>
      </c>
      <c r="AJ76">
        <f t="shared" si="70"/>
        <v>-0.34479345211933321</v>
      </c>
      <c r="AK76">
        <f t="shared" si="92"/>
        <v>-0.22526505694222737</v>
      </c>
      <c r="AL76">
        <f t="shared" si="71"/>
        <v>-0.57005979042059329</v>
      </c>
      <c r="AN76">
        <f t="shared" si="72"/>
        <v>0</v>
      </c>
      <c r="AO76">
        <f t="shared" si="73"/>
        <v>0</v>
      </c>
      <c r="AP76">
        <f t="shared" si="74"/>
        <v>-1.4520319253689615E-14</v>
      </c>
      <c r="AQ76">
        <f t="shared" si="75"/>
        <v>-5.3328731647478534E-10</v>
      </c>
      <c r="AR76">
        <f t="shared" si="76"/>
        <v>-5.3330183679403906E-10</v>
      </c>
      <c r="AS76">
        <f t="shared" si="77"/>
        <v>-1.4350309058236085E-4</v>
      </c>
      <c r="AT76">
        <f t="shared" si="78"/>
        <v>-9.3755353162080932E-5</v>
      </c>
      <c r="AU76">
        <f t="shared" si="79"/>
        <v>-2.3725897704627861E-4</v>
      </c>
      <c r="AW76">
        <v>73</v>
      </c>
      <c r="AX76">
        <f>IF(Z76&gt;0, (R76*SUMPRODUCT(K76:$K$98, X76:$X$98)-K76*$AZ$3)/Z76, 0)</f>
        <v>-2058940779045.7139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250000</v>
      </c>
      <c r="S77">
        <f t="shared" si="63"/>
        <v>-8856322446019.0957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-2.8732787899124861</v>
      </c>
      <c r="AC77">
        <f t="shared" si="64"/>
        <v>-2.5654274914560973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-2.729715198143345E-7</v>
      </c>
      <c r="AI77">
        <f t="shared" si="69"/>
        <v>-2.7297876161110479E-7</v>
      </c>
      <c r="AJ77">
        <f t="shared" si="70"/>
        <v>-0.30785129845638881</v>
      </c>
      <c r="AK77">
        <f t="shared" si="92"/>
        <v>-0.20112951529387404</v>
      </c>
      <c r="AL77">
        <f t="shared" si="71"/>
        <v>-0.50898108672902442</v>
      </c>
      <c r="AN77">
        <f t="shared" si="72"/>
        <v>0</v>
      </c>
      <c r="AO77">
        <f t="shared" si="73"/>
        <v>0</v>
      </c>
      <c r="AP77">
        <f t="shared" si="74"/>
        <v>-2.6911044535738226E-15</v>
      </c>
      <c r="AQ77">
        <f t="shared" si="75"/>
        <v>-1.0143820601026817E-10</v>
      </c>
      <c r="AR77">
        <f t="shared" si="76"/>
        <v>-1.0144089711472173E-10</v>
      </c>
      <c r="AS77">
        <f t="shared" si="77"/>
        <v>-1.1439978593586543E-4</v>
      </c>
      <c r="AT77">
        <f t="shared" si="78"/>
        <v>-7.4741193590460416E-5</v>
      </c>
      <c r="AU77">
        <f t="shared" si="79"/>
        <v>-1.8914108096722295E-4</v>
      </c>
      <c r="AW77">
        <v>74</v>
      </c>
      <c r="AX77">
        <f>IF(Z77&gt;0, (R77*SUMPRODUCT(K77:$K$98, X77:$X$98)-K77*$AZ$3)/Z77, 0)</f>
        <v>-8856322446019.0957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250000</v>
      </c>
      <c r="S78">
        <f t="shared" si="63"/>
        <v>-38936577511972.555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-2.5654274914560973</v>
      </c>
      <c r="AC78">
        <f t="shared" si="64"/>
        <v>-2.2905602603167527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-5.6986792658969219E-8</v>
      </c>
      <c r="AI78">
        <f t="shared" si="69"/>
        <v>-5.6988263358505929E-8</v>
      </c>
      <c r="AJ78">
        <f t="shared" si="70"/>
        <v>-0.27486723113934453</v>
      </c>
      <c r="AK78">
        <f t="shared" si="92"/>
        <v>-0.17957992440192683</v>
      </c>
      <c r="AL78">
        <f t="shared" si="71"/>
        <v>-0.45444721252953474</v>
      </c>
      <c r="AN78">
        <f t="shared" si="72"/>
        <v>0</v>
      </c>
      <c r="AO78">
        <f t="shared" si="73"/>
        <v>0</v>
      </c>
      <c r="AP78">
        <f t="shared" si="74"/>
        <v>-4.8796666552506447E-16</v>
      </c>
      <c r="AQ78">
        <f t="shared" si="75"/>
        <v>-1.8907774496875106E-11</v>
      </c>
      <c r="AR78">
        <f t="shared" si="76"/>
        <v>-1.8908262463540629E-11</v>
      </c>
      <c r="AS78">
        <f t="shared" si="77"/>
        <v>-9.1198809065545669E-5</v>
      </c>
      <c r="AT78">
        <f t="shared" si="78"/>
        <v>-5.9583221941919495E-5</v>
      </c>
      <c r="AU78">
        <f t="shared" si="79"/>
        <v>-1.5078204991572763E-4</v>
      </c>
      <c r="AW78">
        <v>75</v>
      </c>
      <c r="AX78">
        <f>IF(Z78&gt;0, (R78*SUMPRODUCT(K78:$K$98, X78:$X$98)-K78*$AZ$3)/Z78, 0)</f>
        <v>-38936577511972.555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250000</v>
      </c>
      <c r="S79">
        <f t="shared" si="63"/>
        <v>-175079540654808.69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-2.2905602603167527</v>
      </c>
      <c r="AC79">
        <f t="shared" si="64"/>
        <v>-2.045143089584962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-1.1639619759869806E-8</v>
      </c>
      <c r="AI79">
        <f t="shared" si="69"/>
        <v>-1.1639911790435162E-8</v>
      </c>
      <c r="AJ79">
        <f t="shared" si="70"/>
        <v>-0.2454171707317907</v>
      </c>
      <c r="AK79">
        <f t="shared" si="92"/>
        <v>-0.1603392182221727</v>
      </c>
      <c r="AL79">
        <f t="shared" si="71"/>
        <v>-0.40575640059387519</v>
      </c>
      <c r="AN79">
        <f t="shared" si="72"/>
        <v>0</v>
      </c>
      <c r="AO79">
        <f t="shared" si="73"/>
        <v>0</v>
      </c>
      <c r="AP79">
        <f t="shared" si="74"/>
        <v>-8.6512026645342491E-17</v>
      </c>
      <c r="AQ79">
        <f t="shared" si="75"/>
        <v>-3.4481565091699128E-12</v>
      </c>
      <c r="AR79">
        <f t="shared" si="76"/>
        <v>-3.4482430211965585E-12</v>
      </c>
      <c r="AS79">
        <f t="shared" si="77"/>
        <v>-7.2703132248226759E-5</v>
      </c>
      <c r="AT79">
        <f t="shared" si="78"/>
        <v>-4.7499379738688648E-5</v>
      </c>
      <c r="AU79">
        <f t="shared" si="79"/>
        <v>-1.2020251543515843E-4</v>
      </c>
      <c r="AW79">
        <v>76</v>
      </c>
      <c r="AX79">
        <f>IF(Z79&gt;0, (R79*SUMPRODUCT(K79:$K$98, X79:$X$98)-K79*$AZ$3)/Z79, 0)</f>
        <v>-175079540654808.69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250000</v>
      </c>
      <c r="S80">
        <f t="shared" si="63"/>
        <v>-805277828426962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-2.045143089584962</v>
      </c>
      <c r="AC80">
        <f t="shared" si="64"/>
        <v>-1.8260206157038577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-2.3242110996876038E-9</v>
      </c>
      <c r="AI80">
        <f t="shared" si="69"/>
        <v>-2.324267788837337E-9</v>
      </c>
      <c r="AJ80">
        <f t="shared" si="70"/>
        <v>-0.2191224738811044</v>
      </c>
      <c r="AK80">
        <f t="shared" si="92"/>
        <v>-0.14316001627094735</v>
      </c>
      <c r="AL80">
        <f t="shared" si="71"/>
        <v>-0.3622824924763195</v>
      </c>
      <c r="AN80">
        <f t="shared" si="72"/>
        <v>0</v>
      </c>
      <c r="AO80">
        <f t="shared" si="73"/>
        <v>0</v>
      </c>
      <c r="AP80">
        <f t="shared" si="74"/>
        <v>-1.4994434701480332E-17</v>
      </c>
      <c r="AQ80">
        <f t="shared" si="75"/>
        <v>-6.147601742252777E-13</v>
      </c>
      <c r="AR80">
        <f t="shared" si="76"/>
        <v>-6.1477516865997915E-13</v>
      </c>
      <c r="AS80">
        <f t="shared" si="77"/>
        <v>-5.7958491910621892E-5</v>
      </c>
      <c r="AT80">
        <f t="shared" si="78"/>
        <v>-3.7866214715457836E-5</v>
      </c>
      <c r="AU80">
        <f t="shared" si="79"/>
        <v>-9.5824707240854879E-5</v>
      </c>
      <c r="AW80">
        <v>77</v>
      </c>
      <c r="AX80">
        <f>IF(Z80&gt;0, (R80*SUMPRODUCT(K80:$K$98, X80:$X$98)-K80*$AZ$3)/Z80, 0)</f>
        <v>-805277828426962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250000</v>
      </c>
      <c r="S81">
        <f t="shared" si="63"/>
        <v>-3792800956854717.5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-1.8260206157038577</v>
      </c>
      <c r="AC81">
        <f t="shared" si="64"/>
        <v>-1.6303755497361221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-4.5375744193418052E-10</v>
      </c>
      <c r="AI81">
        <f t="shared" si="69"/>
        <v>-4.5376818844822305E-10</v>
      </c>
      <c r="AJ81">
        <f t="shared" si="70"/>
        <v>-0.19564506596773557</v>
      </c>
      <c r="AK81">
        <f t="shared" si="92"/>
        <v>-0.12782144309927004</v>
      </c>
      <c r="AL81">
        <f t="shared" si="71"/>
        <v>-0.32346650952077383</v>
      </c>
      <c r="AN81">
        <f t="shared" si="72"/>
        <v>0</v>
      </c>
      <c r="AO81">
        <f t="shared" si="73"/>
        <v>0</v>
      </c>
      <c r="AP81">
        <f t="shared" si="74"/>
        <v>-2.5379305991776791E-18</v>
      </c>
      <c r="AQ81">
        <f t="shared" si="75"/>
        <v>-1.0716078645880827E-13</v>
      </c>
      <c r="AR81">
        <f t="shared" si="76"/>
        <v>-1.0716332438940746E-13</v>
      </c>
      <c r="AS81">
        <f t="shared" si="77"/>
        <v>-4.6204154903819962E-5</v>
      </c>
      <c r="AT81">
        <f t="shared" si="78"/>
        <v>-3.0186714537244909E-5</v>
      </c>
      <c r="AU81">
        <f t="shared" si="79"/>
        <v>-7.63908695482282E-5</v>
      </c>
      <c r="AW81">
        <v>78</v>
      </c>
      <c r="AX81">
        <f>IF(Z81&gt;0, (R81*SUMPRODUCT(K81:$K$98, X81:$X$98)-K81*$AZ$3)/Z81, 0)</f>
        <v>-3792800956854717.5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250000</v>
      </c>
      <c r="S82">
        <f t="shared" si="63"/>
        <v>-1.8311158557078732E+16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-1.6303755497361221</v>
      </c>
      <c r="AC82">
        <f t="shared" si="64"/>
        <v>-1.4556924551216308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-8.6516098624395358E-11</v>
      </c>
      <c r="AI82">
        <f t="shared" si="69"/>
        <v>-8.6518086063435029E-11</v>
      </c>
      <c r="AJ82">
        <f t="shared" si="70"/>
        <v>-0.17468309461449127</v>
      </c>
      <c r="AK82">
        <f t="shared" si="92"/>
        <v>-0.11412628848152856</v>
      </c>
      <c r="AL82">
        <f t="shared" si="71"/>
        <v>-0.2888093831825379</v>
      </c>
      <c r="AN82">
        <f t="shared" si="72"/>
        <v>0</v>
      </c>
      <c r="AO82">
        <f t="shared" si="73"/>
        <v>0</v>
      </c>
      <c r="AP82">
        <f t="shared" si="74"/>
        <v>-4.1907130575648605E-19</v>
      </c>
      <c r="AQ82">
        <f t="shared" si="75"/>
        <v>-1.8242780631594981E-14</v>
      </c>
      <c r="AR82">
        <f t="shared" si="76"/>
        <v>-1.8243199702900737E-14</v>
      </c>
      <c r="AS82">
        <f t="shared" si="77"/>
        <v>-3.6833669406837359E-5</v>
      </c>
      <c r="AT82">
        <f t="shared" si="78"/>
        <v>-2.4064664012479921E-5</v>
      </c>
      <c r="AU82">
        <f t="shared" si="79"/>
        <v>-6.0898333437560479E-5</v>
      </c>
      <c r="AW82">
        <v>79</v>
      </c>
      <c r="AX82">
        <f>IF(Z82&gt;0, (R82*SUMPRODUCT(K82:$K$98, X82:$X$98)-K82*$AZ$3)/Z82, 0)</f>
        <v>-1.8311158557078732E+16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250000</v>
      </c>
      <c r="S83">
        <f t="shared" si="63"/>
        <v>-9.0699591615491088E+16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-1.4556924551216308</v>
      </c>
      <c r="AC83">
        <f t="shared" si="64"/>
        <v>-1.2997254063586148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-1.6093145780254468E-11</v>
      </c>
      <c r="AI83">
        <f t="shared" si="69"/>
        <v>-1.6093504030325724E-11</v>
      </c>
      <c r="AJ83">
        <f t="shared" si="70"/>
        <v>-0.15596704876301604</v>
      </c>
      <c r="AK83">
        <f t="shared" si="92"/>
        <v>-0.10189847185851417</v>
      </c>
      <c r="AL83">
        <f t="shared" si="71"/>
        <v>-0.25786552063762369</v>
      </c>
      <c r="AN83">
        <f t="shared" si="72"/>
        <v>0</v>
      </c>
      <c r="AO83">
        <f t="shared" si="73"/>
        <v>0</v>
      </c>
      <c r="AP83">
        <f t="shared" si="74"/>
        <v>-6.7446958727246285E-20</v>
      </c>
      <c r="AQ83">
        <f t="shared" si="75"/>
        <v>-3.029821418967905E-15</v>
      </c>
      <c r="AR83">
        <f t="shared" si="76"/>
        <v>-3.0298888659266325E-15</v>
      </c>
      <c r="AS83">
        <f t="shared" si="77"/>
        <v>-2.9363575738883638E-5</v>
      </c>
      <c r="AT83">
        <f t="shared" si="78"/>
        <v>-1.9184202816072593E-5</v>
      </c>
      <c r="AU83">
        <f t="shared" si="79"/>
        <v>-4.8547778557986115E-5</v>
      </c>
      <c r="AW83">
        <v>80</v>
      </c>
      <c r="AX83">
        <f>IF(Z83&gt;0, (R83*SUMPRODUCT(K83:$K$98, X83:$X$98)-K83*$AZ$3)/Z83, 0)</f>
        <v>-9.0699591615491088E+16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250000</v>
      </c>
      <c r="S84">
        <f t="shared" si="63"/>
        <v>-4.6128729257183757E+17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-1.2997254063586148</v>
      </c>
      <c r="AC84">
        <f t="shared" si="64"/>
        <v>-1.1604691128201943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-2.9177460061220145E-12</v>
      </c>
      <c r="AI84">
        <f t="shared" si="69"/>
        <v>-2.9178088990919437E-12</v>
      </c>
      <c r="AJ84">
        <f t="shared" si="70"/>
        <v>-0.13925629353842051</v>
      </c>
      <c r="AK84">
        <f t="shared" si="92"/>
        <v>-9.098077844510305E-2</v>
      </c>
      <c r="AL84">
        <f t="shared" si="71"/>
        <v>-0.23023707198644136</v>
      </c>
      <c r="AN84">
        <f t="shared" si="72"/>
        <v>0</v>
      </c>
      <c r="AO84">
        <f t="shared" si="73"/>
        <v>0</v>
      </c>
      <c r="AP84">
        <f t="shared" si="74"/>
        <v>-1.0572073331068839E-20</v>
      </c>
      <c r="AQ84">
        <f t="shared" si="75"/>
        <v>-4.9046220543907789E-16</v>
      </c>
      <c r="AR84">
        <f t="shared" si="76"/>
        <v>-4.9047277751240893E-16</v>
      </c>
      <c r="AS84">
        <f t="shared" si="77"/>
        <v>-2.3408462802045957E-5</v>
      </c>
      <c r="AT84">
        <f t="shared" si="78"/>
        <v>-1.5293529030670302E-5</v>
      </c>
      <c r="AU84">
        <f t="shared" si="79"/>
        <v>-3.8701991833206732E-5</v>
      </c>
      <c r="AW84">
        <v>81</v>
      </c>
      <c r="AX84">
        <f>IF(Z84&gt;0, (R84*SUMPRODUCT(K84:$K$98, X84:$X$98)-K84*$AZ$3)/Z84, 0)</f>
        <v>-4.6128729257183757E+17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250000</v>
      </c>
      <c r="S85">
        <f t="shared" si="63"/>
        <v>-2.4109561247693548E+18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-1.1604691128201943</v>
      </c>
      <c r="AC85">
        <f t="shared" si="64"/>
        <v>-1.0361331364466027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-5.1520033673869441E-13</v>
      </c>
      <c r="AI85">
        <f t="shared" si="69"/>
        <v>-5.1521108074525059E-13</v>
      </c>
      <c r="AJ85">
        <f t="shared" si="70"/>
        <v>-0.12433597637359162</v>
      </c>
      <c r="AK85">
        <f t="shared" si="92"/>
        <v>-8.1232837897413604E-2</v>
      </c>
      <c r="AL85">
        <f t="shared" si="71"/>
        <v>-0.20556881427152043</v>
      </c>
      <c r="AN85">
        <f t="shared" si="72"/>
        <v>0</v>
      </c>
      <c r="AO85">
        <f t="shared" si="73"/>
        <v>0</v>
      </c>
      <c r="AP85">
        <f t="shared" si="74"/>
        <v>-1.6125244390384617E-21</v>
      </c>
      <c r="AQ85">
        <f t="shared" si="75"/>
        <v>-7.7324332375313139E-17</v>
      </c>
      <c r="AR85">
        <f t="shared" si="76"/>
        <v>-7.7325944899752179E-17</v>
      </c>
      <c r="AS85">
        <f t="shared" si="77"/>
        <v>-1.8661083228672123E-5</v>
      </c>
      <c r="AT85">
        <f t="shared" si="78"/>
        <v>-1.2191907709399182E-5</v>
      </c>
      <c r="AU85">
        <f t="shared" si="79"/>
        <v>-3.0852990938148631E-5</v>
      </c>
      <c r="AW85">
        <v>82</v>
      </c>
      <c r="AX85">
        <f>IF(Z85&gt;0, (R85*SUMPRODUCT(K85:$K$98, X85:$X$98)-K85*$AZ$3)/Z85, 0)</f>
        <v>-2.4109561247693548E+18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250000</v>
      </c>
      <c r="S86">
        <f t="shared" si="63"/>
        <v>-1.2962212951131488E+19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-1.0361331364466027</v>
      </c>
      <c r="AC86">
        <f t="shared" si="64"/>
        <v>-0.92511887182732377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-8.8523054324964501E-14</v>
      </c>
      <c r="AI86">
        <f t="shared" si="69"/>
        <v>-8.8524838586022613E-14</v>
      </c>
      <c r="AJ86">
        <f t="shared" si="70"/>
        <v>-0.11101426461927888</v>
      </c>
      <c r="AK86">
        <f t="shared" si="92"/>
        <v>-7.2529319551262197E-2</v>
      </c>
      <c r="AL86">
        <f t="shared" si="71"/>
        <v>-0.1835435841706296</v>
      </c>
      <c r="AN86">
        <f t="shared" si="72"/>
        <v>0</v>
      </c>
      <c r="AO86">
        <f t="shared" si="73"/>
        <v>0</v>
      </c>
      <c r="AP86">
        <f t="shared" si="74"/>
        <v>-2.3910046189728958E-22</v>
      </c>
      <c r="AQ86">
        <f t="shared" si="75"/>
        <v>-1.1862559618956364E-17</v>
      </c>
      <c r="AR86">
        <f t="shared" si="76"/>
        <v>-1.1862798719418262E-17</v>
      </c>
      <c r="AS86">
        <f t="shared" si="77"/>
        <v>-1.4876501298367532E-5</v>
      </c>
      <c r="AT86">
        <f t="shared" si="78"/>
        <v>-9.7193141816001202E-6</v>
      </c>
      <c r="AU86">
        <f t="shared" si="79"/>
        <v>-2.4595815479979514E-5</v>
      </c>
      <c r="AW86">
        <v>83</v>
      </c>
      <c r="AX86">
        <f>IF(Z86&gt;0, (R86*SUMPRODUCT(K86:$K$98, X86:$X$98)-K86*$AZ$3)/Z86, 0)</f>
        <v>-1.2962212951131488E+19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250000</v>
      </c>
      <c r="S87">
        <f t="shared" si="63"/>
        <v>-7.1748975496656839E+19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-0.92511887182732377</v>
      </c>
      <c r="AC87">
        <f t="shared" si="64"/>
        <v>-0.8259989927029675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-1.4786098108987929E-14</v>
      </c>
      <c r="AI87">
        <f t="shared" si="69"/>
        <v>-1.4786385917624563E-14</v>
      </c>
      <c r="AJ87">
        <f t="shared" si="70"/>
        <v>-9.9119879124356269E-2</v>
      </c>
      <c r="AK87">
        <f t="shared" si="92"/>
        <v>-6.4758321027912666E-2</v>
      </c>
      <c r="AL87">
        <f t="shared" si="71"/>
        <v>-0.16387820015228372</v>
      </c>
      <c r="AN87">
        <f t="shared" si="72"/>
        <v>0</v>
      </c>
      <c r="AO87">
        <f t="shared" si="73"/>
        <v>0</v>
      </c>
      <c r="AP87">
        <f t="shared" si="74"/>
        <v>-3.4435612937169479E-23</v>
      </c>
      <c r="AQ87">
        <f t="shared" si="75"/>
        <v>-1.7691211677561324E-18</v>
      </c>
      <c r="AR87">
        <f t="shared" si="76"/>
        <v>-1.7691556033690697E-18</v>
      </c>
      <c r="AS87">
        <f t="shared" si="77"/>
        <v>-1.1859455754438415E-5</v>
      </c>
      <c r="AT87">
        <f t="shared" si="78"/>
        <v>-7.7481777595664195E-6</v>
      </c>
      <c r="AU87">
        <f t="shared" si="79"/>
        <v>-1.9607633514006605E-5</v>
      </c>
      <c r="AW87">
        <v>84</v>
      </c>
      <c r="AX87">
        <f>IF(Z87&gt;0, (R87*SUMPRODUCT(K87:$K$98, X87:$X$98)-K87*$AZ$3)/Z87, 0)</f>
        <v>-7.1748975496656839E+19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250000</v>
      </c>
      <c r="S88">
        <f t="shared" si="63"/>
        <v>-4.0918503564492256E+20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-0.8259989927029675</v>
      </c>
      <c r="AC88">
        <f t="shared" si="64"/>
        <v>-0.73749910062764956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-2.3987152828593172E-15</v>
      </c>
      <c r="AI88">
        <f t="shared" si="69"/>
        <v>-2.3987603418812987E-15</v>
      </c>
      <c r="AJ88">
        <f t="shared" si="70"/>
        <v>-8.8499892075317943E-2</v>
      </c>
      <c r="AK88">
        <f t="shared" si="92"/>
        <v>-5.7819929489207729E-2</v>
      </c>
      <c r="AL88">
        <f t="shared" si="71"/>
        <v>-0.14631982156452808</v>
      </c>
      <c r="AN88">
        <f t="shared" si="72"/>
        <v>0</v>
      </c>
      <c r="AO88">
        <f t="shared" si="73"/>
        <v>0</v>
      </c>
      <c r="AP88">
        <f t="shared" si="74"/>
        <v>-4.8135748983466549E-24</v>
      </c>
      <c r="AQ88">
        <f t="shared" si="75"/>
        <v>-2.5625047251472797E-19</v>
      </c>
      <c r="AR88">
        <f t="shared" si="76"/>
        <v>-2.5625528608962632E-19</v>
      </c>
      <c r="AS88">
        <f t="shared" si="77"/>
        <v>-9.4542855185255056E-6</v>
      </c>
      <c r="AT88">
        <f t="shared" si="78"/>
        <v>-6.1767998721033307E-6</v>
      </c>
      <c r="AU88">
        <f t="shared" si="79"/>
        <v>-1.5631085390629094E-5</v>
      </c>
      <c r="AW88">
        <v>85</v>
      </c>
      <c r="AX88">
        <f>IF(Z88&gt;0, (R88*SUMPRODUCT(K88:$K$98, X88:$X$98)-K88*$AZ$3)/Z88, 0)</f>
        <v>-4.0918503564492256E+20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250000</v>
      </c>
      <c r="S89">
        <f t="shared" si="63"/>
        <v>-2.4186960810658759E+21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-0.73749910062764956</v>
      </c>
      <c r="AC89">
        <f t="shared" si="64"/>
        <v>-0.65848133984611579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-3.7802271357888732E-16</v>
      </c>
      <c r="AI89">
        <f t="shared" si="69"/>
        <v>-3.7802951973929127E-16</v>
      </c>
      <c r="AJ89">
        <f t="shared" si="70"/>
        <v>-7.9017760781533775E-2</v>
      </c>
      <c r="AK89">
        <f t="shared" si="92"/>
        <v>-5.1624937043935476E-2</v>
      </c>
      <c r="AL89">
        <f t="shared" si="71"/>
        <v>-0.13064269782546961</v>
      </c>
      <c r="AN89">
        <f t="shared" si="72"/>
        <v>0</v>
      </c>
      <c r="AO89">
        <f t="shared" si="73"/>
        <v>0</v>
      </c>
      <c r="AP89">
        <f t="shared" si="74"/>
        <v>-6.4918747190104736E-25</v>
      </c>
      <c r="AQ89">
        <f t="shared" si="75"/>
        <v>-3.6056689114589414E-20</v>
      </c>
      <c r="AR89">
        <f t="shared" si="76"/>
        <v>-3.6057338302061319E-20</v>
      </c>
      <c r="AS89">
        <f t="shared" si="77"/>
        <v>-7.5368985319877968E-6</v>
      </c>
      <c r="AT89">
        <f t="shared" si="78"/>
        <v>-4.9241070408987012E-6</v>
      </c>
      <c r="AU89">
        <f t="shared" si="79"/>
        <v>-1.2461005572886533E-5</v>
      </c>
      <c r="AW89">
        <v>86</v>
      </c>
      <c r="AX89">
        <f>IF(Z89&gt;0, (R89*SUMPRODUCT(K89:$K$98, X89:$X$98)-K89*$AZ$3)/Z89, 0)</f>
        <v>-2.4186960810658759E+21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25</v>
      </c>
      <c r="R90">
        <f t="shared" si="62"/>
        <v>250000</v>
      </c>
      <c r="S90">
        <f t="shared" si="63"/>
        <v>-1.4835055439059851E+22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-0.65848133984611579</v>
      </c>
      <c r="AC90">
        <f t="shared" si="64"/>
        <v>-0.58792976771974603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-5.7473209593226365E-17</v>
      </c>
      <c r="AI90">
        <f t="shared" si="69"/>
        <v>-5.7474200371066964E-17</v>
      </c>
      <c r="AJ90">
        <f t="shared" si="70"/>
        <v>-7.0551572126369755E-2</v>
      </c>
      <c r="AK90">
        <f t="shared" si="92"/>
        <v>-4.6093693789228112E-2</v>
      </c>
      <c r="AL90">
        <f t="shared" si="71"/>
        <v>-0.11664526591559793</v>
      </c>
      <c r="AN90">
        <f t="shared" si="72"/>
        <v>0</v>
      </c>
      <c r="AO90">
        <f t="shared" si="73"/>
        <v>0</v>
      </c>
      <c r="AP90">
        <f t="shared" si="74"/>
        <v>-8.4377414222591139E-26</v>
      </c>
      <c r="AQ90">
        <f t="shared" si="75"/>
        <v>-4.8945794040422741E-21</v>
      </c>
      <c r="AR90">
        <f t="shared" si="76"/>
        <v>-4.8946637814564978E-21</v>
      </c>
      <c r="AS90">
        <f t="shared" si="77"/>
        <v>-6.0083693654239718E-6</v>
      </c>
      <c r="AT90">
        <f t="shared" si="78"/>
        <v>-3.9254679854103173E-6</v>
      </c>
      <c r="AU90">
        <f t="shared" si="79"/>
        <v>-9.9338373508342934E-6</v>
      </c>
      <c r="AW90">
        <v>87</v>
      </c>
      <c r="AX90">
        <f>IF(Z90&gt;0, (R90*SUMPRODUCT(K90:$K$98, X90:$X$98)-K90*$AZ$3)/Z90, 0)</f>
        <v>-1.4835055439059851E+22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25</v>
      </c>
      <c r="R91">
        <f t="shared" si="62"/>
        <v>250000</v>
      </c>
      <c r="S91">
        <f t="shared" si="63"/>
        <v>-9.4524686351911998E+22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-0.58792976771974603</v>
      </c>
      <c r="AC91">
        <f t="shared" si="64"/>
        <v>-0.52493729260691613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-8.4203403086413595E-18</v>
      </c>
      <c r="AI91">
        <f t="shared" si="69"/>
        <v>-8.4204791446726822E-18</v>
      </c>
      <c r="AJ91">
        <f t="shared" si="70"/>
        <v>-6.2992475112829904E-2</v>
      </c>
      <c r="AK91">
        <f t="shared" si="92"/>
        <v>-4.1155083740382223E-2</v>
      </c>
      <c r="AL91">
        <f t="shared" si="71"/>
        <v>-0.10414755885321214</v>
      </c>
      <c r="AN91">
        <f t="shared" si="72"/>
        <v>0</v>
      </c>
      <c r="AO91">
        <f t="shared" si="73"/>
        <v>0</v>
      </c>
      <c r="AP91">
        <f t="shared" si="74"/>
        <v>-1.0556843792699603E-26</v>
      </c>
      <c r="AQ91">
        <f t="shared" si="75"/>
        <v>-6.4026763421912188E-22</v>
      </c>
      <c r="AR91">
        <f t="shared" si="76"/>
        <v>-6.4027819106291458E-22</v>
      </c>
      <c r="AS91">
        <f t="shared" si="77"/>
        <v>-4.7898352721810816E-6</v>
      </c>
      <c r="AT91">
        <f t="shared" si="78"/>
        <v>-3.1293590444916414E-6</v>
      </c>
      <c r="AU91">
        <f t="shared" si="79"/>
        <v>-7.9191943166727242E-6</v>
      </c>
      <c r="AW91">
        <v>88</v>
      </c>
      <c r="AX91">
        <f>IF(Z91&gt;0, (R91*SUMPRODUCT(K91:$K$98, X91:$X$98)-K91*$AZ$3)/Z91, 0)</f>
        <v>-9.4524686351911998E+22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25</v>
      </c>
      <c r="R92">
        <f t="shared" si="62"/>
        <v>250000</v>
      </c>
      <c r="S92">
        <f t="shared" si="63"/>
        <v>-6.2641888674050935E+23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-0.52493729260691613</v>
      </c>
      <c r="AC92">
        <f t="shared" si="64"/>
        <v>-0.46869401125617499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-1.1874237567260491E-18</v>
      </c>
      <c r="AI92">
        <f t="shared" si="69"/>
        <v>-1.1874424620213864E-18</v>
      </c>
      <c r="AJ92">
        <f t="shared" si="70"/>
        <v>-5.6243281350741137E-2</v>
      </c>
      <c r="AK92">
        <f t="shared" si="92"/>
        <v>-3.6745610482484134E-2</v>
      </c>
      <c r="AL92">
        <f t="shared" si="71"/>
        <v>-9.2988891833225271E-2</v>
      </c>
      <c r="AN92">
        <f t="shared" si="72"/>
        <v>0</v>
      </c>
      <c r="AO92">
        <f t="shared" si="73"/>
        <v>0</v>
      </c>
      <c r="AP92">
        <f t="shared" si="74"/>
        <v>-1.2699261077151662E-27</v>
      </c>
      <c r="AQ92">
        <f t="shared" si="75"/>
        <v>-8.0615697447603757E-23</v>
      </c>
      <c r="AR92">
        <f t="shared" si="76"/>
        <v>-8.061696737371146E-23</v>
      </c>
      <c r="AS92">
        <f t="shared" si="77"/>
        <v>-3.8184273534606938E-6</v>
      </c>
      <c r="AT92">
        <f t="shared" si="78"/>
        <v>-2.494705870927648E-6</v>
      </c>
      <c r="AU92">
        <f t="shared" si="79"/>
        <v>-6.3131332243883417E-6</v>
      </c>
      <c r="AW92">
        <v>89</v>
      </c>
      <c r="AX92">
        <f>IF(Z92&gt;0, (R92*SUMPRODUCT(K92:$K$98, X92:$X$98)-K92*$AZ$3)/Z92, 0)</f>
        <v>-6.2641888674050935E+23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250000</v>
      </c>
      <c r="S93">
        <f t="shared" si="63"/>
        <v>-4.322924424776674E+24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-0.46869401125617499</v>
      </c>
      <c r="AC93">
        <f t="shared" si="64"/>
        <v>-0.41847679576444197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-1.6098139956566522E-19</v>
      </c>
      <c r="AI93">
        <f t="shared" si="69"/>
        <v>-1.6098381966809267E-19</v>
      </c>
      <c r="AJ93">
        <f t="shared" si="70"/>
        <v>-5.0217215491733025E-2</v>
      </c>
      <c r="AK93">
        <f t="shared" si="92"/>
        <v>-3.2808580787932251E-2</v>
      </c>
      <c r="AL93">
        <f t="shared" si="71"/>
        <v>-8.3025796279665276E-2</v>
      </c>
      <c r="AN93">
        <f t="shared" si="72"/>
        <v>0</v>
      </c>
      <c r="AO93">
        <f t="shared" si="73"/>
        <v>0</v>
      </c>
      <c r="AP93">
        <f t="shared" si="74"/>
        <v>-1.4669982867989592E-28</v>
      </c>
      <c r="AQ93">
        <f t="shared" si="75"/>
        <v>-9.7582414153261696E-24</v>
      </c>
      <c r="AR93">
        <f t="shared" si="76"/>
        <v>-9.7583881151548492E-24</v>
      </c>
      <c r="AS93">
        <f t="shared" si="77"/>
        <v>-3.0440269080522028E-6</v>
      </c>
      <c r="AT93">
        <f t="shared" si="78"/>
        <v>-1.9887642465941064E-6</v>
      </c>
      <c r="AU93">
        <f t="shared" si="79"/>
        <v>-5.0327911546463092E-6</v>
      </c>
      <c r="AW93">
        <v>90</v>
      </c>
      <c r="AX93">
        <f>IF(Z93&gt;0, (R93*SUMPRODUCT(K93:$K$98, X93:$X$98)-K93*$AZ$3)/Z93, 0)</f>
        <v>-4.322924424776674E+24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250000</v>
      </c>
      <c r="S94">
        <f t="shared" si="63"/>
        <v>-3.111224934769904E+25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-0.41847679576444197</v>
      </c>
      <c r="AC94">
        <f t="shared" si="64"/>
        <v>-0.37363999621825172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-2.0956659621156599E-20</v>
      </c>
      <c r="AI94">
        <f t="shared" si="69"/>
        <v>-2.0956959856597665E-20</v>
      </c>
      <c r="AJ94">
        <f t="shared" si="70"/>
        <v>-4.4836799546190242E-2</v>
      </c>
      <c r="AK94">
        <f t="shared" si="92"/>
        <v>-2.929337570351094E-2</v>
      </c>
      <c r="AL94">
        <f t="shared" si="71"/>
        <v>-7.4130175249701183E-2</v>
      </c>
      <c r="AN94">
        <f t="shared" si="72"/>
        <v>0</v>
      </c>
      <c r="AO94">
        <f t="shared" si="73"/>
        <v>0</v>
      </c>
      <c r="AP94">
        <f t="shared" si="74"/>
        <v>-1.6249492195448633E-29</v>
      </c>
      <c r="AQ94">
        <f t="shared" si="75"/>
        <v>-1.1342267779838794E-24</v>
      </c>
      <c r="AR94">
        <f t="shared" si="76"/>
        <v>-1.1342430274760749E-24</v>
      </c>
      <c r="AS94">
        <f t="shared" si="77"/>
        <v>-2.4266796141997811E-6</v>
      </c>
      <c r="AT94">
        <f t="shared" si="78"/>
        <v>-1.5854306812771893E-6</v>
      </c>
      <c r="AU94">
        <f t="shared" si="79"/>
        <v>-4.0121102954769709E-6</v>
      </c>
      <c r="AW94">
        <v>91</v>
      </c>
      <c r="AX94">
        <f>IF(Z94&gt;0, (R94*SUMPRODUCT(K94:$K$98, X94:$X$98)-K94*$AZ$3)/Z94, 0)</f>
        <v>-3.111224934769904E+25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250000</v>
      </c>
      <c r="S95">
        <f t="shared" si="63"/>
        <v>-2.3395123446591157E+26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-0.37363999621825172</v>
      </c>
      <c r="AC95">
        <f t="shared" si="64"/>
        <v>-0.33360713948058185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-2.6158386896219416E-21</v>
      </c>
      <c r="AI95">
        <f t="shared" si="69"/>
        <v>-2.6158743388396347E-21</v>
      </c>
      <c r="AJ95">
        <f t="shared" si="70"/>
        <v>-4.0032856737669875E-2</v>
      </c>
      <c r="AK95">
        <f t="shared" si="92"/>
        <v>-2.6154799735277623E-2</v>
      </c>
      <c r="AL95">
        <f t="shared" si="71"/>
        <v>-6.6187656472947498E-2</v>
      </c>
      <c r="AN95">
        <f t="shared" si="72"/>
        <v>0</v>
      </c>
      <c r="AO95">
        <f t="shared" si="73"/>
        <v>0</v>
      </c>
      <c r="AP95">
        <f t="shared" si="74"/>
        <v>-1.7227006513721165E-30</v>
      </c>
      <c r="AQ95">
        <f t="shared" si="75"/>
        <v>-1.264068977139051E-25</v>
      </c>
      <c r="AR95">
        <f t="shared" si="76"/>
        <v>-1.2640862041455648E-25</v>
      </c>
      <c r="AS95">
        <f t="shared" si="77"/>
        <v>-1.9345341312179383E-6</v>
      </c>
      <c r="AT95">
        <f t="shared" si="78"/>
        <v>-1.2638956323957182E-6</v>
      </c>
      <c r="AU95">
        <f t="shared" si="79"/>
        <v>-3.1984297636136565E-6</v>
      </c>
      <c r="AW95">
        <v>92</v>
      </c>
      <c r="AX95">
        <f>IF(Z95&gt;0, (R95*SUMPRODUCT(K95:$K$98, X95:$X$98)-K95*$AZ$3)/Z95, 0)</f>
        <v>-2.3395123446591157E+26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250000</v>
      </c>
      <c r="S96">
        <f t="shared" si="63"/>
        <v>-1.8417611755049915E+27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-0.33360713948058185</v>
      </c>
      <c r="AC96">
        <f t="shared" si="64"/>
        <v>-0.29786351739337669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-3.1249536836709444E-22</v>
      </c>
      <c r="AI96">
        <f t="shared" si="69"/>
        <v>-3.1249941155577377E-22</v>
      </c>
      <c r="AJ96">
        <f t="shared" si="70"/>
        <v>-3.5743622087205162E-2</v>
      </c>
      <c r="AK96">
        <f t="shared" si="92"/>
        <v>-2.3352499763640733E-2</v>
      </c>
      <c r="AL96">
        <f t="shared" si="71"/>
        <v>-5.9096121850845895E-2</v>
      </c>
      <c r="AN96">
        <f t="shared" si="72"/>
        <v>0</v>
      </c>
      <c r="AO96">
        <f t="shared" si="73"/>
        <v>0</v>
      </c>
      <c r="AP96">
        <f t="shared" si="74"/>
        <v>-1.7444792175818326E-31</v>
      </c>
      <c r="AQ96">
        <f t="shared" si="75"/>
        <v>-1.348296404008241E-26</v>
      </c>
      <c r="AR96">
        <f t="shared" si="76"/>
        <v>-1.348313848800417E-26</v>
      </c>
      <c r="AS96">
        <f t="shared" si="77"/>
        <v>-1.5421987653204191E-6</v>
      </c>
      <c r="AT96">
        <f t="shared" si="78"/>
        <v>-1.0075698600093418E-6</v>
      </c>
      <c r="AU96">
        <f t="shared" si="79"/>
        <v>-2.5497686253297607E-6</v>
      </c>
      <c r="AW96">
        <v>93</v>
      </c>
      <c r="AX96">
        <f>IF(Z96&gt;0, (R96*SUMPRODUCT(K96:$K$98, X96:$X$98)-K96*$AZ$3)/Z96, 0)</f>
        <v>-1.8417611755049915E+27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250000</v>
      </c>
      <c r="S97">
        <f t="shared" si="63"/>
        <v>-1.5212918049120315E+28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-0.29786351739337669</v>
      </c>
      <c r="AC97">
        <f t="shared" si="64"/>
        <v>-0.26594956910122913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-3.5657111707804154E-23</v>
      </c>
      <c r="AI97">
        <f t="shared" si="69"/>
        <v>-3.5657548753425912E-23</v>
      </c>
      <c r="AJ97">
        <f t="shared" si="70"/>
        <v>-3.1913948292147554E-2</v>
      </c>
      <c r="AK97">
        <f t="shared" si="92"/>
        <v>-2.0850446217536369E-2</v>
      </c>
      <c r="AL97">
        <f t="shared" si="71"/>
        <v>-5.2764394509683926E-2</v>
      </c>
      <c r="AN97">
        <f t="shared" si="72"/>
        <v>0</v>
      </c>
      <c r="AO97">
        <f t="shared" si="73"/>
        <v>0</v>
      </c>
      <c r="AP97">
        <f t="shared" si="74"/>
        <v>-1.6836450685509042E-32</v>
      </c>
      <c r="AQ97">
        <f t="shared" si="75"/>
        <v>-1.3736305158288508E-27</v>
      </c>
      <c r="AR97">
        <f t="shared" si="76"/>
        <v>-1.3736473522795363E-27</v>
      </c>
      <c r="AS97">
        <f t="shared" si="77"/>
        <v>-1.2294314136801844E-6</v>
      </c>
      <c r="AT97">
        <f t="shared" si="78"/>
        <v>-8.0322852360438587E-7</v>
      </c>
      <c r="AU97">
        <f t="shared" si="79"/>
        <v>-2.0326599372845703E-6</v>
      </c>
      <c r="AW97">
        <v>94</v>
      </c>
      <c r="AX97">
        <f>IF(Z97&gt;0, (R97*SUMPRODUCT(K97:$K$98, X97:$X$98)-K97*$AZ$3)/Z97, 0)</f>
        <v>-1.5212918049120315E+28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-0.26594956910122913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-4.3704562175796314E-24</v>
      </c>
      <c r="AI98">
        <f t="shared" si="69"/>
        <v>-4.3704562175796314E-24</v>
      </c>
      <c r="AJ98">
        <f t="shared" si="70"/>
        <v>-0.26594956910122913</v>
      </c>
      <c r="AK98">
        <f t="shared" si="92"/>
        <v>-1.8616469837086039E-2</v>
      </c>
      <c r="AL98">
        <f t="shared" si="71"/>
        <v>-0.28456603893831517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-1.5032545254918787E-28</v>
      </c>
      <c r="AR98">
        <f t="shared" si="76"/>
        <v>-1.5032545254918787E-28</v>
      </c>
      <c r="AS98">
        <f t="shared" si="77"/>
        <v>-9.1475551613108795E-6</v>
      </c>
      <c r="AT98">
        <f t="shared" si="78"/>
        <v>-6.4032886129176157E-7</v>
      </c>
      <c r="AU98">
        <f t="shared" si="79"/>
        <v>-9.7878840226026417E-6</v>
      </c>
      <c r="AW98">
        <v>95</v>
      </c>
    </row>
    <row r="100" spans="5:50" x14ac:dyDescent="0.25">
      <c r="AN100" s="6">
        <f t="shared" ref="AN100:AU100" si="93">SUM(AN3:AN98)</f>
        <v>9586.1687185519513</v>
      </c>
      <c r="AO100" s="6">
        <f t="shared" si="93"/>
        <v>-958.6168718551952</v>
      </c>
      <c r="AP100" s="6">
        <f t="shared" si="93"/>
        <v>-1758.1150666362794</v>
      </c>
      <c r="AQ100" s="6">
        <f t="shared" si="93"/>
        <v>-6903.5984457311288</v>
      </c>
      <c r="AR100" s="6">
        <f t="shared" si="93"/>
        <v>-34.161665670653164</v>
      </c>
      <c r="AS100" s="6">
        <f t="shared" si="93"/>
        <v>-1382.5114484672422</v>
      </c>
      <c r="AT100" s="6">
        <f t="shared" si="93"/>
        <v>713.52098878816025</v>
      </c>
      <c r="AU100" s="6">
        <f t="shared" si="93"/>
        <v>-703.15212534973546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20023.346627283398</v>
      </c>
      <c r="K3">
        <v>1</v>
      </c>
      <c r="L3" s="2">
        <v>0</v>
      </c>
      <c r="O3">
        <f>$C$3</f>
        <v>20023.346627283398</v>
      </c>
      <c r="P3">
        <f>O3*C5</f>
        <v>2002.3346627283399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20023.346627283398</v>
      </c>
      <c r="AF3">
        <f t="shared" ref="AF3:AF34" si="4">-$Z3*P3</f>
        <v>-2002.3346627283399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16498.579377555059</v>
      </c>
      <c r="AJ3">
        <f t="shared" ref="AJ3:AJ34" si="8">AB3-AC3</f>
        <v>0</v>
      </c>
      <c r="AL3">
        <f t="shared" ref="AL3:AL34" si="9">SUM(AI3:AK3)</f>
        <v>16498.579377555059</v>
      </c>
      <c r="AN3">
        <f t="shared" ref="AN3:AN34" si="10">AE3*$K3</f>
        <v>20023.346627283398</v>
      </c>
      <c r="AO3">
        <f t="shared" ref="AO3:AO34" si="11">AF3*$K3</f>
        <v>-2002.3346627283399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16498.579377555059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16498.579377555059</v>
      </c>
      <c r="AW3">
        <v>0</v>
      </c>
      <c r="AX3">
        <f>IF(Z3&gt;0, (R3*SUMPRODUCT(K3:$K$98, X3:$X$98)-K3*$AZ$3)/Z3, 0)</f>
        <v>0</v>
      </c>
      <c r="AZ3">
        <f>C6*SUMPRODUCT(X4:X89, K4:K89)/1</f>
        <v>14639.256315750952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250000</v>
      </c>
      <c r="S4">
        <f t="shared" si="1"/>
        <v>729.235495720053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720.96736751844583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-720.96736751844583</v>
      </c>
      <c r="AK4">
        <f>G4*SUM(AB4, AE4:AF4)</f>
        <v>0</v>
      </c>
      <c r="AL4">
        <f t="shared" si="9"/>
        <v>-1055.4866175184459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-318.04454268872405</v>
      </c>
      <c r="AR4">
        <f t="shared" si="14"/>
        <v>-318.04454268872405</v>
      </c>
      <c r="AS4">
        <f t="shared" si="15"/>
        <v>-685.46051294775225</v>
      </c>
      <c r="AT4">
        <f t="shared" si="16"/>
        <v>0</v>
      </c>
      <c r="AU4">
        <f t="shared" si="17"/>
        <v>-1003.5050556364763</v>
      </c>
      <c r="AW4">
        <v>1</v>
      </c>
      <c r="AX4">
        <f>IF(Z4&gt;0, (R4*SUMPRODUCT(K4:$K$98, X4:$X$98)-K4*$AZ$3)/Z4, 0)</f>
        <v>729.235495720053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250000</v>
      </c>
      <c r="S5">
        <f t="shared" si="1"/>
        <v>1143.0877484891123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720.96736751844583</v>
      </c>
      <c r="AC5">
        <f t="shared" si="2"/>
        <v>1117.2567894434942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-343.2083017633928</v>
      </c>
      <c r="AI5">
        <f t="shared" si="7"/>
        <v>-367.64336352746648</v>
      </c>
      <c r="AJ5">
        <f t="shared" si="8"/>
        <v>-396.28942192504837</v>
      </c>
      <c r="AK5">
        <f>G5*SUM(AB5, AE5:AF5)</f>
        <v>2.9559662068256283</v>
      </c>
      <c r="AL5">
        <f t="shared" si="9"/>
        <v>-760.97681924568917</v>
      </c>
      <c r="AN5">
        <f t="shared" si="10"/>
        <v>0</v>
      </c>
      <c r="AO5">
        <f t="shared" si="11"/>
        <v>0</v>
      </c>
      <c r="AP5">
        <f t="shared" si="12"/>
        <v>-22.039333733615379</v>
      </c>
      <c r="AQ5">
        <f t="shared" si="13"/>
        <v>-309.55855056736937</v>
      </c>
      <c r="AR5">
        <f t="shared" si="14"/>
        <v>-331.59788430098479</v>
      </c>
      <c r="AS5">
        <f t="shared" si="15"/>
        <v>-357.43534881295045</v>
      </c>
      <c r="AT5">
        <f t="shared" si="16"/>
        <v>2.6661494194913047</v>
      </c>
      <c r="AU5">
        <f t="shared" si="17"/>
        <v>-686.36708369444386</v>
      </c>
      <c r="AW5">
        <v>2</v>
      </c>
      <c r="AX5">
        <f>IF(Z5&gt;0, (R5*SUMPRODUCT(K5:$K$98, X5:$X$98)-K5*$AZ$3)/Z5, 0)</f>
        <v>1143.0877484891123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250000</v>
      </c>
      <c r="S6">
        <f t="shared" si="1"/>
        <v>1574.1190620170919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1117.2567894434942</v>
      </c>
      <c r="AC6">
        <f t="shared" si="2"/>
        <v>1520.9191541770742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-356.26711013007616</v>
      </c>
      <c r="AI6">
        <f t="shared" si="7"/>
        <v>-380.42219456549606</v>
      </c>
      <c r="AJ6">
        <f t="shared" si="8"/>
        <v>-403.66236473358003</v>
      </c>
      <c r="AK6">
        <f>G6*SUM(AB6, AE6:AF6)</f>
        <v>7.9325232050488097</v>
      </c>
      <c r="AL6">
        <f t="shared" si="9"/>
        <v>-776.15203609402727</v>
      </c>
      <c r="AN6">
        <f t="shared" si="10"/>
        <v>0</v>
      </c>
      <c r="AO6">
        <f t="shared" si="11"/>
        <v>0</v>
      </c>
      <c r="AP6">
        <f t="shared" si="12"/>
        <v>-20.609977007914367</v>
      </c>
      <c r="AQ6">
        <f t="shared" si="13"/>
        <v>-303.97976741037706</v>
      </c>
      <c r="AR6">
        <f t="shared" si="14"/>
        <v>-324.58974441829145</v>
      </c>
      <c r="AS6">
        <f t="shared" si="15"/>
        <v>-344.41908403847816</v>
      </c>
      <c r="AT6">
        <f t="shared" si="16"/>
        <v>6.7683108832801322</v>
      </c>
      <c r="AU6">
        <f t="shared" si="17"/>
        <v>-662.24051757348946</v>
      </c>
      <c r="AW6">
        <v>3</v>
      </c>
      <c r="AX6">
        <f>IF(Z6&gt;0, (R6*SUMPRODUCT(K6:$K$98, X6:$X$98)-K6*$AZ$3)/Z6, 0)</f>
        <v>1574.1190620170919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250000</v>
      </c>
      <c r="S7">
        <f t="shared" si="1"/>
        <v>2058.5773069581942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1520.9191541770742</v>
      </c>
      <c r="AC7">
        <f t="shared" si="2"/>
        <v>1966.0546655396577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-371.57186664980009</v>
      </c>
      <c r="AI7">
        <f t="shared" si="7"/>
        <v>-395.44824305420082</v>
      </c>
      <c r="AJ7">
        <f t="shared" si="8"/>
        <v>-445.13551136258343</v>
      </c>
      <c r="AK7">
        <f>G7*SUM(AB7, AE7:AF7)</f>
        <v>20.988684327643625</v>
      </c>
      <c r="AL7">
        <f t="shared" si="9"/>
        <v>-819.59507008914056</v>
      </c>
      <c r="AN7">
        <f t="shared" si="10"/>
        <v>0</v>
      </c>
      <c r="AO7">
        <f t="shared" si="11"/>
        <v>0</v>
      </c>
      <c r="AP7">
        <f t="shared" si="12"/>
        <v>-19.150379211170705</v>
      </c>
      <c r="AQ7">
        <f t="shared" si="13"/>
        <v>-298.02437480566346</v>
      </c>
      <c r="AR7">
        <f t="shared" si="14"/>
        <v>-317.17475401683413</v>
      </c>
      <c r="AS7">
        <f t="shared" si="15"/>
        <v>-357.02711745575749</v>
      </c>
      <c r="AT7">
        <f t="shared" si="16"/>
        <v>16.834265686306054</v>
      </c>
      <c r="AU7">
        <f t="shared" si="17"/>
        <v>-657.36760578628548</v>
      </c>
      <c r="AW7">
        <v>4</v>
      </c>
      <c r="AX7">
        <f>IF(Z7&gt;0, (R7*SUMPRODUCT(K7:$K$98, X7:$X$98)-K7*$AZ$3)/Z7, 0)</f>
        <v>2058.5773069581942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250000</v>
      </c>
      <c r="S8">
        <f t="shared" si="1"/>
        <v>2598.1671123024321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1966.0546655396577</v>
      </c>
      <c r="AC8">
        <f t="shared" si="2"/>
        <v>2452.5580112746884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-386.87847743106693</v>
      </c>
      <c r="AI8">
        <f t="shared" si="7"/>
        <v>-410.47740222368054</v>
      </c>
      <c r="AJ8">
        <f t="shared" si="8"/>
        <v>-486.50334573503073</v>
      </c>
      <c r="AK8">
        <f t="shared" ref="AK8:AK39" si="30">G8*SUM(AB8:AB8, AE8:AF8)</f>
        <v>42.466780775656609</v>
      </c>
      <c r="AL8">
        <f t="shared" si="9"/>
        <v>-854.51396718305466</v>
      </c>
      <c r="AN8">
        <f t="shared" si="10"/>
        <v>0</v>
      </c>
      <c r="AO8">
        <f t="shared" si="11"/>
        <v>0</v>
      </c>
      <c r="AP8">
        <f t="shared" si="12"/>
        <v>-17.663162834647224</v>
      </c>
      <c r="AQ8">
        <f t="shared" si="13"/>
        <v>-289.56817330186954</v>
      </c>
      <c r="AR8">
        <f t="shared" si="14"/>
        <v>-307.23133613651675</v>
      </c>
      <c r="AS8">
        <f t="shared" si="15"/>
        <v>-364.13471761256517</v>
      </c>
      <c r="AT8">
        <f t="shared" si="16"/>
        <v>31.785247442225288</v>
      </c>
      <c r="AU8">
        <f t="shared" si="17"/>
        <v>-639.58080630685663</v>
      </c>
      <c r="AW8">
        <v>5</v>
      </c>
      <c r="AX8">
        <f>IF(Z8&gt;0, (R8*SUMPRODUCT(K8:$K$98, X8:$X$98)-K8*$AZ$3)/Z8, 0)</f>
        <v>2598.1671123024321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250000</v>
      </c>
      <c r="S9">
        <f t="shared" si="1"/>
        <v>3110.4665811309942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2452.5580112746884</v>
      </c>
      <c r="AC9">
        <f t="shared" si="2"/>
        <v>2901.7734659584585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-402.8128791560971</v>
      </c>
      <c r="AI9">
        <f t="shared" si="7"/>
        <v>-426.13553341286899</v>
      </c>
      <c r="AJ9">
        <f t="shared" si="8"/>
        <v>-449.21545468377008</v>
      </c>
      <c r="AK9">
        <f t="shared" si="30"/>
        <v>54.69204365142555</v>
      </c>
      <c r="AL9">
        <f t="shared" si="9"/>
        <v>-820.65894444521348</v>
      </c>
      <c r="AN9">
        <f t="shared" si="10"/>
        <v>0</v>
      </c>
      <c r="AO9">
        <f t="shared" si="11"/>
        <v>0</v>
      </c>
      <c r="AP9">
        <f t="shared" si="12"/>
        <v>-16.279382394572732</v>
      </c>
      <c r="AQ9">
        <f t="shared" si="13"/>
        <v>-281.16632099611456</v>
      </c>
      <c r="AR9">
        <f t="shared" si="14"/>
        <v>-297.44570339068736</v>
      </c>
      <c r="AS9">
        <f t="shared" si="15"/>
        <v>-313.55565639470859</v>
      </c>
      <c r="AT9">
        <f t="shared" si="16"/>
        <v>38.175444472993505</v>
      </c>
      <c r="AU9">
        <f t="shared" si="17"/>
        <v>-572.82591531240246</v>
      </c>
      <c r="AW9">
        <v>6</v>
      </c>
      <c r="AX9">
        <f>IF(Z9&gt;0, (R9*SUMPRODUCT(K9:$K$98, X9:$X$98)-K9*$AZ$3)/Z9, 0)</f>
        <v>3110.4665811309942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25</v>
      </c>
      <c r="R10">
        <f t="shared" si="0"/>
        <v>250000</v>
      </c>
      <c r="S10">
        <f t="shared" si="1"/>
        <v>3413.5090137594684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2901.7734659584585</v>
      </c>
      <c r="AC10">
        <f t="shared" si="2"/>
        <v>3146.8843848820106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-421.44316113837863</v>
      </c>
      <c r="AI10">
        <f t="shared" si="7"/>
        <v>-444.49044453646894</v>
      </c>
      <c r="AJ10">
        <f t="shared" si="8"/>
        <v>-245.11091892355216</v>
      </c>
      <c r="AK10">
        <f t="shared" si="30"/>
        <v>12.477625903621371</v>
      </c>
      <c r="AL10">
        <f t="shared" si="9"/>
        <v>-677.12373755639965</v>
      </c>
      <c r="AN10">
        <f t="shared" si="10"/>
        <v>0</v>
      </c>
      <c r="AO10">
        <f t="shared" si="11"/>
        <v>0</v>
      </c>
      <c r="AP10">
        <f t="shared" si="12"/>
        <v>-15.258628029296615</v>
      </c>
      <c r="AQ10">
        <f t="shared" si="13"/>
        <v>-279.01962761625396</v>
      </c>
      <c r="AR10">
        <f t="shared" si="14"/>
        <v>-294.27825564555059</v>
      </c>
      <c r="AS10">
        <f t="shared" si="15"/>
        <v>-162.27753497765644</v>
      </c>
      <c r="AT10">
        <f t="shared" si="16"/>
        <v>8.2609064618804595</v>
      </c>
      <c r="AU10">
        <f t="shared" si="17"/>
        <v>-448.29488416132654</v>
      </c>
      <c r="AW10">
        <v>7</v>
      </c>
      <c r="AX10">
        <f>IF(Z10&gt;0, (R10*SUMPRODUCT(K10:$K$98, X10:$X$98)-K10*$AZ$3)/Z10, 0)</f>
        <v>3413.5090137594684</v>
      </c>
    </row>
    <row r="11" spans="1:52" x14ac:dyDescent="0.25">
      <c r="A11" t="s">
        <v>33</v>
      </c>
      <c r="C11" s="25">
        <f>AU91</f>
        <v>-129.1076705599998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25</v>
      </c>
      <c r="R11">
        <f t="shared" si="0"/>
        <v>250000</v>
      </c>
      <c r="S11">
        <f t="shared" si="1"/>
        <v>3670.4124464901493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3146.8843848820106</v>
      </c>
      <c r="AC11">
        <f t="shared" si="2"/>
        <v>3343.4341357145004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-439.32962086273756</v>
      </c>
      <c r="AI11">
        <f t="shared" si="7"/>
        <v>-462.10249846476069</v>
      </c>
      <c r="AJ11">
        <f t="shared" si="8"/>
        <v>-196.54975083248974</v>
      </c>
      <c r="AK11">
        <f t="shared" si="30"/>
        <v>5.0350150158112177</v>
      </c>
      <c r="AL11">
        <f t="shared" si="9"/>
        <v>-653.6172342814391</v>
      </c>
      <c r="AN11">
        <f t="shared" si="10"/>
        <v>0</v>
      </c>
      <c r="AO11">
        <f t="shared" si="11"/>
        <v>0</v>
      </c>
      <c r="AP11">
        <f t="shared" si="12"/>
        <v>-14.337158234754588</v>
      </c>
      <c r="AQ11">
        <f t="shared" si="13"/>
        <v>-276.58947637624101</v>
      </c>
      <c r="AR11">
        <f t="shared" si="14"/>
        <v>-290.92663461099556</v>
      </c>
      <c r="AS11">
        <f t="shared" si="15"/>
        <v>-123.74215186738826</v>
      </c>
      <c r="AT11">
        <f t="shared" si="16"/>
        <v>3.1699027350692663</v>
      </c>
      <c r="AU11">
        <f t="shared" si="17"/>
        <v>-411.49888374331448</v>
      </c>
      <c r="AW11">
        <v>8</v>
      </c>
      <c r="AX11">
        <f>IF(Z11&gt;0, (R11*SUMPRODUCT(K11:$K$98, X11:$X$98)-K11*$AZ$3)/Z11, 0)</f>
        <v>3670.4124464901493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250000</v>
      </c>
      <c r="S12">
        <f t="shared" si="1"/>
        <v>4086.6354635409111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3343.4341357145004</v>
      </c>
      <c r="AC12">
        <f t="shared" si="2"/>
        <v>3677.8331919322409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-459.9747800416003</v>
      </c>
      <c r="AI12">
        <f t="shared" si="7"/>
        <v>-482.47393138959904</v>
      </c>
      <c r="AJ12">
        <f t="shared" si="8"/>
        <v>-334.39905621774051</v>
      </c>
      <c r="AK12">
        <f t="shared" si="30"/>
        <v>70.212116850004506</v>
      </c>
      <c r="AL12">
        <f t="shared" si="9"/>
        <v>-746.66087075733515</v>
      </c>
      <c r="AN12">
        <f t="shared" si="10"/>
        <v>0</v>
      </c>
      <c r="AO12">
        <f t="shared" si="11"/>
        <v>0</v>
      </c>
      <c r="AP12">
        <f t="shared" si="12"/>
        <v>-13.225796399688882</v>
      </c>
      <c r="AQ12">
        <f t="shared" si="13"/>
        <v>-270.38943361581488</v>
      </c>
      <c r="AR12">
        <f t="shared" si="14"/>
        <v>-283.61523001550376</v>
      </c>
      <c r="AS12">
        <f t="shared" si="15"/>
        <v>-196.57158465122905</v>
      </c>
      <c r="AT12">
        <f t="shared" si="16"/>
        <v>41.273163946778027</v>
      </c>
      <c r="AU12">
        <f t="shared" si="17"/>
        <v>-438.91365071995483</v>
      </c>
      <c r="AW12">
        <v>9</v>
      </c>
      <c r="AX12">
        <f>IF(Z12&gt;0, (R12*SUMPRODUCT(K12:$K$98, X12:$X$98)-K12*$AZ$3)/Z12, 0)</f>
        <v>4086.6354635409111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250000</v>
      </c>
      <c r="S13">
        <f t="shared" si="1"/>
        <v>4869.8227869307975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3677.8331919322409</v>
      </c>
      <c r="AC13">
        <f t="shared" si="2"/>
        <v>4329.4586465367202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-482.04004279211728</v>
      </c>
      <c r="AI13">
        <f t="shared" si="7"/>
        <v>-504.26599862235685</v>
      </c>
      <c r="AJ13">
        <f t="shared" si="8"/>
        <v>-651.62545460447927</v>
      </c>
      <c r="AK13">
        <f t="shared" si="30"/>
        <v>257.4483234352569</v>
      </c>
      <c r="AL13">
        <f t="shared" si="9"/>
        <v>-898.44312979157917</v>
      </c>
      <c r="AN13">
        <f t="shared" si="10"/>
        <v>0</v>
      </c>
      <c r="AO13">
        <f t="shared" si="11"/>
        <v>0</v>
      </c>
      <c r="AP13">
        <f t="shared" si="12"/>
        <v>-11.665359301960525</v>
      </c>
      <c r="AQ13">
        <f t="shared" si="13"/>
        <v>-253.00015621608776</v>
      </c>
      <c r="AR13">
        <f t="shared" si="14"/>
        <v>-264.66551551804832</v>
      </c>
      <c r="AS13">
        <f t="shared" si="15"/>
        <v>-342.00756612331878</v>
      </c>
      <c r="AT13">
        <f t="shared" si="16"/>
        <v>135.12252150135072</v>
      </c>
      <c r="AU13">
        <f t="shared" si="17"/>
        <v>-471.55056014001633</v>
      </c>
      <c r="AW13">
        <v>10</v>
      </c>
      <c r="AX13">
        <f>IF(Z13&gt;0, (R13*SUMPRODUCT(K13:$K$98, X13:$X$98)-K13*$AZ$3)/Z13, 0)</f>
        <v>4869.8227869307975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25</v>
      </c>
      <c r="R14">
        <f t="shared" si="0"/>
        <v>250000</v>
      </c>
      <c r="S14">
        <f t="shared" si="1"/>
        <v>5579.7171869570193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4329.4586465367202</v>
      </c>
      <c r="AC14">
        <f t="shared" si="2"/>
        <v>4899.6860690887561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-505.85097493966225</v>
      </c>
      <c r="AI14">
        <f t="shared" si="7"/>
        <v>-527.80408611410542</v>
      </c>
      <c r="AJ14">
        <f t="shared" si="8"/>
        <v>-570.22742255203593</v>
      </c>
      <c r="AK14">
        <f t="shared" si="30"/>
        <v>303.06210525757047</v>
      </c>
      <c r="AL14">
        <f t="shared" si="9"/>
        <v>-794.96940340857077</v>
      </c>
      <c r="AN14">
        <f t="shared" si="10"/>
        <v>0</v>
      </c>
      <c r="AO14">
        <f t="shared" si="11"/>
        <v>0</v>
      </c>
      <c r="AP14">
        <f t="shared" si="12"/>
        <v>-10.287639258422947</v>
      </c>
      <c r="AQ14">
        <f t="shared" si="13"/>
        <v>-237.05124560017094</v>
      </c>
      <c r="AR14">
        <f t="shared" si="14"/>
        <v>-247.33888485859387</v>
      </c>
      <c r="AS14">
        <f t="shared" si="15"/>
        <v>-267.21925525093343</v>
      </c>
      <c r="AT14">
        <f t="shared" si="16"/>
        <v>142.02058136605626</v>
      </c>
      <c r="AU14">
        <f t="shared" si="17"/>
        <v>-372.53755874347098</v>
      </c>
      <c r="AW14">
        <v>11</v>
      </c>
      <c r="AX14">
        <f>IF(Z14&gt;0, (R14*SUMPRODUCT(K14:$K$98, X14:$X$98)-K14*$AZ$3)/Z14, 0)</f>
        <v>5579.7171869570193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250000</v>
      </c>
      <c r="S15">
        <f t="shared" si="1"/>
        <v>6224.0925208918561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4899.6860690887561</v>
      </c>
      <c r="AC15">
        <f t="shared" si="2"/>
        <v>5397.6594473886944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-530.7230485755166</v>
      </c>
      <c r="AI15">
        <f t="shared" si="7"/>
        <v>-552.40355633335776</v>
      </c>
      <c r="AJ15">
        <f t="shared" si="8"/>
        <v>-497.9733782999383</v>
      </c>
      <c r="AK15">
        <f t="shared" si="30"/>
        <v>342.97802483621297</v>
      </c>
      <c r="AL15">
        <f t="shared" si="9"/>
        <v>-707.39890979708309</v>
      </c>
      <c r="AN15">
        <f t="shared" si="10"/>
        <v>0</v>
      </c>
      <c r="AO15">
        <f t="shared" si="11"/>
        <v>0</v>
      </c>
      <c r="AP15">
        <f t="shared" si="12"/>
        <v>-9.0713323118770539</v>
      </c>
      <c r="AQ15">
        <f t="shared" si="13"/>
        <v>-222.05961193227876</v>
      </c>
      <c r="AR15">
        <f t="shared" si="14"/>
        <v>-231.13094424415578</v>
      </c>
      <c r="AS15">
        <f t="shared" si="15"/>
        <v>-208.35683589527721</v>
      </c>
      <c r="AT15">
        <f t="shared" si="16"/>
        <v>143.5052939585907</v>
      </c>
      <c r="AU15">
        <f t="shared" si="17"/>
        <v>-295.98248618084233</v>
      </c>
      <c r="AW15">
        <v>12</v>
      </c>
      <c r="AX15">
        <f>IF(Z15&gt;0, (R15*SUMPRODUCT(K15:$K$98, X15:$X$98)-K15*$AZ$3)/Z15, 0)</f>
        <v>6224.0925208918561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250000</v>
      </c>
      <c r="S16">
        <f t="shared" si="1"/>
        <v>6817.8458085231259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5397.6594473886944</v>
      </c>
      <c r="AC16">
        <f t="shared" si="2"/>
        <v>5831.8718210815132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-791.1880704373649</v>
      </c>
      <c r="AI16">
        <f t="shared" si="7"/>
        <v>-812.57265431058397</v>
      </c>
      <c r="AJ16">
        <f t="shared" si="8"/>
        <v>-434.2123736928188</v>
      </c>
      <c r="AK16">
        <f t="shared" si="30"/>
        <v>377.83616131720862</v>
      </c>
      <c r="AL16">
        <f t="shared" si="9"/>
        <v>-868.94886668619404</v>
      </c>
      <c r="AN16">
        <f t="shared" si="10"/>
        <v>0</v>
      </c>
      <c r="AO16">
        <f t="shared" si="11"/>
        <v>0</v>
      </c>
      <c r="AP16">
        <f t="shared" si="12"/>
        <v>-7.9888526083254972</v>
      </c>
      <c r="AQ16">
        <f t="shared" si="13"/>
        <v>-295.57203065827503</v>
      </c>
      <c r="AR16">
        <f t="shared" si="14"/>
        <v>-303.56088326660057</v>
      </c>
      <c r="AS16">
        <f t="shared" si="15"/>
        <v>-162.21305379186256</v>
      </c>
      <c r="AT16">
        <f t="shared" si="16"/>
        <v>141.15202899219651</v>
      </c>
      <c r="AU16">
        <f t="shared" si="17"/>
        <v>-324.62190806626654</v>
      </c>
      <c r="AW16">
        <v>13</v>
      </c>
      <c r="AX16">
        <f>IF(Z16&gt;0, (R16*SUMPRODUCT(K16:$K$98, X16:$X$98)-K16*$AZ$3)/Z16, 0)</f>
        <v>6817.8458085231259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250000</v>
      </c>
      <c r="S17">
        <f t="shared" si="1"/>
        <v>7266.7609458559082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5831.8718210815132</v>
      </c>
      <c r="AC17">
        <f t="shared" si="2"/>
        <v>6122.2569204456468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-1082.0079794460728</v>
      </c>
      <c r="AI17">
        <f t="shared" si="7"/>
        <v>-1103.0705166826151</v>
      </c>
      <c r="AJ17">
        <f t="shared" si="8"/>
        <v>-290.38509936413357</v>
      </c>
      <c r="AK17">
        <f t="shared" si="30"/>
        <v>408.23102747570596</v>
      </c>
      <c r="AL17">
        <f t="shared" si="9"/>
        <v>-985.22458857104266</v>
      </c>
      <c r="AN17">
        <f t="shared" si="10"/>
        <v>0</v>
      </c>
      <c r="AO17">
        <f t="shared" si="11"/>
        <v>0</v>
      </c>
      <c r="AP17">
        <f t="shared" si="12"/>
        <v>-7.0254843119065153</v>
      </c>
      <c r="AQ17">
        <f t="shared" si="13"/>
        <v>-360.90761524056421</v>
      </c>
      <c r="AR17">
        <f t="shared" si="14"/>
        <v>-367.93309955247071</v>
      </c>
      <c r="AS17">
        <f t="shared" si="15"/>
        <v>-96.858984132960416</v>
      </c>
      <c r="AT17">
        <f t="shared" si="16"/>
        <v>136.16691317645257</v>
      </c>
      <c r="AU17">
        <f t="shared" si="17"/>
        <v>-328.62517050897856</v>
      </c>
      <c r="AW17">
        <v>14</v>
      </c>
      <c r="AX17">
        <f>IF(Z17&gt;0, (R17*SUMPRODUCT(K17:$K$98, X17:$X$98)-K17*$AZ$3)/Z17, 0)</f>
        <v>7266.7609458559082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250000</v>
      </c>
      <c r="S18">
        <f t="shared" si="1"/>
        <v>7584.8980622671115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6122.2569204456468</v>
      </c>
      <c r="AC18">
        <f t="shared" si="2"/>
        <v>6284.5253141536577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-1379.7061354378932</v>
      </c>
      <c r="AI18">
        <f t="shared" si="7"/>
        <v>-1400.4200766885263</v>
      </c>
      <c r="AJ18">
        <f t="shared" si="8"/>
        <v>-162.26839370801099</v>
      </c>
      <c r="AK18">
        <f t="shared" si="30"/>
        <v>428.55798443119534</v>
      </c>
      <c r="AL18">
        <f t="shared" si="9"/>
        <v>-1134.1304859653419</v>
      </c>
      <c r="AN18">
        <f t="shared" si="10"/>
        <v>0</v>
      </c>
      <c r="AO18">
        <f t="shared" si="11"/>
        <v>0</v>
      </c>
      <c r="AP18">
        <f t="shared" si="12"/>
        <v>-6.1689364993229043</v>
      </c>
      <c r="AQ18">
        <f t="shared" si="13"/>
        <v>-410.8981209446294</v>
      </c>
      <c r="AR18">
        <f t="shared" si="14"/>
        <v>-417.06705744395231</v>
      </c>
      <c r="AS18">
        <f t="shared" si="15"/>
        <v>-48.326072016896113</v>
      </c>
      <c r="AT18">
        <f t="shared" si="16"/>
        <v>127.63128755871412</v>
      </c>
      <c r="AU18">
        <f t="shared" si="17"/>
        <v>-337.76184190213434</v>
      </c>
      <c r="AW18">
        <v>15</v>
      </c>
      <c r="AX18">
        <f>IF(Z18&gt;0, (R18*SUMPRODUCT(K18:$K$98, X18:$X$98)-K18*$AZ$3)/Z18, 0)</f>
        <v>7584.8980622671115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250000</v>
      </c>
      <c r="S19">
        <f t="shared" si="1"/>
        <v>7794.5246775882015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6284.5253141536577</v>
      </c>
      <c r="AC19">
        <f t="shared" si="2"/>
        <v>6340.7486297702608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-1696.1358082997619</v>
      </c>
      <c r="AI19">
        <f t="shared" si="7"/>
        <v>-1716.4729965570587</v>
      </c>
      <c r="AJ19">
        <f t="shared" si="8"/>
        <v>-56.223315616603031</v>
      </c>
      <c r="AK19">
        <f t="shared" si="30"/>
        <v>439.9167719907561</v>
      </c>
      <c r="AL19">
        <f t="shared" si="9"/>
        <v>-1332.7795401829055</v>
      </c>
      <c r="AN19">
        <f t="shared" si="10"/>
        <v>0</v>
      </c>
      <c r="AO19">
        <f t="shared" si="11"/>
        <v>0</v>
      </c>
      <c r="AP19">
        <f t="shared" si="12"/>
        <v>-5.4077978128707347</v>
      </c>
      <c r="AQ19">
        <f t="shared" si="13"/>
        <v>-451.01414209332745</v>
      </c>
      <c r="AR19">
        <f t="shared" si="14"/>
        <v>-456.42193990619819</v>
      </c>
      <c r="AS19">
        <f t="shared" si="15"/>
        <v>-14.950165154453897</v>
      </c>
      <c r="AT19">
        <f t="shared" si="16"/>
        <v>116.97688624990788</v>
      </c>
      <c r="AU19">
        <f t="shared" si="17"/>
        <v>-354.39521881074421</v>
      </c>
      <c r="AW19">
        <v>16</v>
      </c>
      <c r="AX19">
        <f>IF(Z19&gt;0, (R19*SUMPRODUCT(K19:$K$98, X19:$X$98)-K19*$AZ$3)/Z19, 0)</f>
        <v>7794.5246775882015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250000</v>
      </c>
      <c r="S20">
        <f t="shared" si="1"/>
        <v>7910.5806194557044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6340.7486297702608</v>
      </c>
      <c r="AC20">
        <f t="shared" si="2"/>
        <v>6306.8071988923166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-2022.6045523470625</v>
      </c>
      <c r="AI20">
        <f t="shared" si="7"/>
        <v>-2042.5361082665515</v>
      </c>
      <c r="AJ20">
        <f t="shared" si="8"/>
        <v>33.941430877944185</v>
      </c>
      <c r="AK20">
        <f t="shared" si="30"/>
        <v>443.85240408391832</v>
      </c>
      <c r="AL20">
        <f t="shared" si="9"/>
        <v>-1564.742273304689</v>
      </c>
      <c r="AN20">
        <f t="shared" si="10"/>
        <v>0</v>
      </c>
      <c r="AO20">
        <f t="shared" si="11"/>
        <v>0</v>
      </c>
      <c r="AP20">
        <f t="shared" si="12"/>
        <v>-4.7320869578248148</v>
      </c>
      <c r="AQ20">
        <f t="shared" si="13"/>
        <v>-480.20037480566032</v>
      </c>
      <c r="AR20">
        <f t="shared" si="14"/>
        <v>-484.93246176348515</v>
      </c>
      <c r="AS20">
        <f t="shared" si="15"/>
        <v>8.0582671536638006</v>
      </c>
      <c r="AT20">
        <f t="shared" si="16"/>
        <v>105.37803375957111</v>
      </c>
      <c r="AU20">
        <f t="shared" si="17"/>
        <v>-371.49616085025019</v>
      </c>
      <c r="AW20">
        <v>17</v>
      </c>
      <c r="AX20">
        <f>IF(Z20&gt;0, (R20*SUMPRODUCT(K20:$K$98, X20:$X$98)-K20*$AZ$3)/Z20, 0)</f>
        <v>7910.5806194557044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250000</v>
      </c>
      <c r="S21">
        <f t="shared" si="1"/>
        <v>7950.0001260548515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6306.8071988923166</v>
      </c>
      <c r="AC21">
        <f t="shared" si="2"/>
        <v>6198.9931733861104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-2385.5144490063849</v>
      </c>
      <c r="AI21">
        <f t="shared" si="7"/>
        <v>-2405.0081379217786</v>
      </c>
      <c r="AJ21">
        <f t="shared" si="8"/>
        <v>107.81402550620624</v>
      </c>
      <c r="AK21">
        <f t="shared" si="30"/>
        <v>441.4765039224622</v>
      </c>
      <c r="AL21">
        <f t="shared" si="9"/>
        <v>-1855.7176084931102</v>
      </c>
      <c r="AN21">
        <f t="shared" si="10"/>
        <v>0</v>
      </c>
      <c r="AO21">
        <f t="shared" si="11"/>
        <v>0</v>
      </c>
      <c r="AP21">
        <f t="shared" si="12"/>
        <v>-4.1322588917831649</v>
      </c>
      <c r="AQ21">
        <f t="shared" si="13"/>
        <v>-505.67972722698198</v>
      </c>
      <c r="AR21">
        <f t="shared" si="14"/>
        <v>-509.81198611876516</v>
      </c>
      <c r="AS21">
        <f t="shared" si="15"/>
        <v>22.854343654019647</v>
      </c>
      <c r="AT21">
        <f t="shared" si="16"/>
        <v>93.583888445370221</v>
      </c>
      <c r="AU21">
        <f t="shared" si="17"/>
        <v>-393.37375401937533</v>
      </c>
      <c r="AW21">
        <v>18</v>
      </c>
      <c r="AX21">
        <f>IF(Z21&gt;0, (R21*SUMPRODUCT(K21:$K$98, X21:$X$98)-K21*$AZ$3)/Z21, 0)</f>
        <v>7950.0001260548515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25</v>
      </c>
      <c r="R22">
        <f t="shared" si="0"/>
        <v>250000</v>
      </c>
      <c r="S22">
        <f t="shared" si="1"/>
        <v>7920.1201714124045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6198.9931733861104</v>
      </c>
      <c r="AC22">
        <f t="shared" si="2"/>
        <v>6025.8012580336363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-2782.0332363372672</v>
      </c>
      <c r="AI22">
        <f t="shared" si="7"/>
        <v>-2801.0537850398732</v>
      </c>
      <c r="AJ22">
        <f t="shared" si="8"/>
        <v>173.1919153524741</v>
      </c>
      <c r="AK22">
        <f t="shared" si="30"/>
        <v>433.92952213702779</v>
      </c>
      <c r="AL22">
        <f t="shared" si="9"/>
        <v>-2193.9323475503716</v>
      </c>
      <c r="AN22">
        <f t="shared" si="10"/>
        <v>0</v>
      </c>
      <c r="AO22">
        <f t="shared" si="11"/>
        <v>0</v>
      </c>
      <c r="AP22">
        <f t="shared" si="12"/>
        <v>-3.5999669213487864</v>
      </c>
      <c r="AQ22">
        <f t="shared" si="13"/>
        <v>-526.54777638118026</v>
      </c>
      <c r="AR22">
        <f t="shared" si="14"/>
        <v>-530.14774330252908</v>
      </c>
      <c r="AS22">
        <f t="shared" si="15"/>
        <v>32.779557312588253</v>
      </c>
      <c r="AT22">
        <f t="shared" si="16"/>
        <v>82.128646776418606</v>
      </c>
      <c r="AU22">
        <f t="shared" si="17"/>
        <v>-415.23953921352228</v>
      </c>
      <c r="AW22">
        <v>19</v>
      </c>
      <c r="AX22">
        <f>IF(Z22&gt;0, (R22*SUMPRODUCT(K22:$K$98, X22:$X$98)-K22*$AZ$3)/Z22, 0)</f>
        <v>7920.1201714124045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250000</v>
      </c>
      <c r="S23">
        <f t="shared" si="1"/>
        <v>7828.1891208751358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6025.8012580336363</v>
      </c>
      <c r="AC23">
        <f t="shared" si="2"/>
        <v>5796.1175993975558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-3199.3962830167607</v>
      </c>
      <c r="AI23">
        <f t="shared" si="7"/>
        <v>-3217.9066866040389</v>
      </c>
      <c r="AJ23">
        <f t="shared" si="8"/>
        <v>229.68365863608051</v>
      </c>
      <c r="AK23">
        <f t="shared" si="30"/>
        <v>421.8060880623546</v>
      </c>
      <c r="AL23">
        <f t="shared" si="9"/>
        <v>-2566.4169399056036</v>
      </c>
      <c r="AN23">
        <f t="shared" si="10"/>
        <v>0</v>
      </c>
      <c r="AO23">
        <f t="shared" si="11"/>
        <v>0</v>
      </c>
      <c r="AP23">
        <f t="shared" si="12"/>
        <v>-3.1280474633415691</v>
      </c>
      <c r="AQ23">
        <f t="shared" si="13"/>
        <v>-540.6615463637562</v>
      </c>
      <c r="AR23">
        <f t="shared" si="14"/>
        <v>-543.78959382709775</v>
      </c>
      <c r="AS23">
        <f t="shared" si="15"/>
        <v>38.813923336679025</v>
      </c>
      <c r="AT23">
        <f t="shared" si="16"/>
        <v>71.280426575479851</v>
      </c>
      <c r="AU23">
        <f t="shared" si="17"/>
        <v>-433.69524391493883</v>
      </c>
      <c r="AW23">
        <v>20</v>
      </c>
      <c r="AX23">
        <f>IF(Z23&gt;0, (R23*SUMPRODUCT(K23:$K$98, X23:$X$98)-K23*$AZ$3)/Z23, 0)</f>
        <v>7828.1891208751358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250000</v>
      </c>
      <c r="S24">
        <f t="shared" si="1"/>
        <v>7684.3041833565767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5796.1175993975558</v>
      </c>
      <c r="AC24">
        <f t="shared" si="2"/>
        <v>5520.5133010204954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-3649.4436082946659</v>
      </c>
      <c r="AI24">
        <f t="shared" si="7"/>
        <v>-3667.4039634852415</v>
      </c>
      <c r="AJ24">
        <f t="shared" si="8"/>
        <v>275.60429837706033</v>
      </c>
      <c r="AK24">
        <f t="shared" si="30"/>
        <v>405.72823195782894</v>
      </c>
      <c r="AL24">
        <f t="shared" si="9"/>
        <v>-2986.0714331503523</v>
      </c>
      <c r="AN24">
        <f t="shared" si="10"/>
        <v>0</v>
      </c>
      <c r="AO24">
        <f t="shared" si="11"/>
        <v>0</v>
      </c>
      <c r="AP24">
        <f t="shared" si="12"/>
        <v>-2.7099067380877098</v>
      </c>
      <c r="AQ24">
        <f t="shared" si="13"/>
        <v>-550.63787544569868</v>
      </c>
      <c r="AR24">
        <f t="shared" si="14"/>
        <v>-553.34778218378631</v>
      </c>
      <c r="AS24">
        <f t="shared" si="15"/>
        <v>41.58391842995524</v>
      </c>
      <c r="AT24">
        <f t="shared" si="16"/>
        <v>61.217367805278847</v>
      </c>
      <c r="AU24">
        <f t="shared" si="17"/>
        <v>-450.54649594855226</v>
      </c>
      <c r="AW24">
        <v>21</v>
      </c>
      <c r="AX24">
        <f>IF(Z24&gt;0, (R24*SUMPRODUCT(K24:$K$98, X24:$X$98)-K24*$AZ$3)/Z24, 0)</f>
        <v>7684.3041833565767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25</v>
      </c>
      <c r="R25">
        <f t="shared" si="0"/>
        <v>250000</v>
      </c>
      <c r="S25">
        <f t="shared" si="1"/>
        <v>7494.5548344638646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5520.5133010204954</v>
      </c>
      <c r="AC25">
        <f t="shared" si="2"/>
        <v>5206.5336827057736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-4130.3001375313861</v>
      </c>
      <c r="AI25">
        <f t="shared" si="7"/>
        <v>-4147.6678591563032</v>
      </c>
      <c r="AJ25">
        <f t="shared" si="8"/>
        <v>313.97961831472185</v>
      </c>
      <c r="AK25">
        <f t="shared" si="30"/>
        <v>386.43593107143471</v>
      </c>
      <c r="AL25">
        <f t="shared" si="9"/>
        <v>-3447.2523097701464</v>
      </c>
      <c r="AN25">
        <f t="shared" si="10"/>
        <v>0</v>
      </c>
      <c r="AO25">
        <f t="shared" si="11"/>
        <v>0</v>
      </c>
      <c r="AP25">
        <f t="shared" si="12"/>
        <v>-2.3397219557221729</v>
      </c>
      <c r="AQ25">
        <f t="shared" si="13"/>
        <v>-556.42035980356604</v>
      </c>
      <c r="AR25">
        <f t="shared" si="14"/>
        <v>-558.76008175928825</v>
      </c>
      <c r="AS25">
        <f t="shared" si="15"/>
        <v>42.298294645987163</v>
      </c>
      <c r="AT25">
        <f t="shared" si="16"/>
        <v>52.059369209983913</v>
      </c>
      <c r="AU25">
        <f t="shared" si="17"/>
        <v>-464.40241790331714</v>
      </c>
      <c r="AW25">
        <v>22</v>
      </c>
      <c r="AX25">
        <f>IF(Z25&gt;0, (R25*SUMPRODUCT(K25:$K$98, X25:$X$98)-K25*$AZ$3)/Z25, 0)</f>
        <v>7494.5548344638646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250000</v>
      </c>
      <c r="S26">
        <f t="shared" si="1"/>
        <v>7262.2483946819157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5206.5336827057736</v>
      </c>
      <c r="AC26">
        <f t="shared" si="2"/>
        <v>4861.415338197723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-4588.1630163386744</v>
      </c>
      <c r="AI26">
        <f t="shared" si="7"/>
        <v>-4604.8982444457088</v>
      </c>
      <c r="AJ26">
        <f t="shared" si="8"/>
        <v>345.11834450805054</v>
      </c>
      <c r="AK26">
        <f t="shared" si="30"/>
        <v>364.45735778940417</v>
      </c>
      <c r="AL26">
        <f t="shared" si="9"/>
        <v>-3895.3225421482539</v>
      </c>
      <c r="AN26">
        <f t="shared" si="10"/>
        <v>0</v>
      </c>
      <c r="AO26">
        <f t="shared" si="11"/>
        <v>0</v>
      </c>
      <c r="AP26">
        <f t="shared" si="12"/>
        <v>-2.0129593955999572</v>
      </c>
      <c r="AQ26">
        <f t="shared" si="13"/>
        <v>-551.87690261606235</v>
      </c>
      <c r="AR26">
        <f t="shared" si="14"/>
        <v>-553.88986201166244</v>
      </c>
      <c r="AS26">
        <f t="shared" si="15"/>
        <v>41.511786378304024</v>
      </c>
      <c r="AT26">
        <f t="shared" si="16"/>
        <v>43.837936236397148</v>
      </c>
      <c r="AU26">
        <f t="shared" si="17"/>
        <v>-468.54013939696119</v>
      </c>
      <c r="AW26">
        <v>23</v>
      </c>
      <c r="AX26">
        <f>IF(Z26&gt;0, (R26*SUMPRODUCT(K26:$K$98, X26:$X$98)-K26*$AZ$3)/Z26, 0)</f>
        <v>7262.2483946819157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250000</v>
      </c>
      <c r="S27">
        <f t="shared" si="1"/>
        <v>7000.21263440641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4861.415338197723</v>
      </c>
      <c r="AC27">
        <f t="shared" si="2"/>
        <v>4498.2009492383713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-5033.6041706918822</v>
      </c>
      <c r="AI27">
        <f t="shared" si="7"/>
        <v>-5049.6686861007765</v>
      </c>
      <c r="AJ27">
        <f t="shared" si="8"/>
        <v>363.21438895935171</v>
      </c>
      <c r="AK27">
        <f t="shared" si="30"/>
        <v>340.29907367384067</v>
      </c>
      <c r="AL27">
        <f t="shared" si="9"/>
        <v>-4346.1552234675837</v>
      </c>
      <c r="AN27">
        <f t="shared" si="10"/>
        <v>0</v>
      </c>
      <c r="AO27">
        <f t="shared" si="11"/>
        <v>0</v>
      </c>
      <c r="AP27">
        <f t="shared" si="12"/>
        <v>-1.7252537699257122</v>
      </c>
      <c r="AQ27">
        <f t="shared" si="13"/>
        <v>-540.58552970678181</v>
      </c>
      <c r="AR27">
        <f t="shared" si="14"/>
        <v>-542.31078347670757</v>
      </c>
      <c r="AS27">
        <f t="shared" si="15"/>
        <v>39.007525461766221</v>
      </c>
      <c r="AT27">
        <f t="shared" si="16"/>
        <v>36.546527848139171</v>
      </c>
      <c r="AU27">
        <f t="shared" si="17"/>
        <v>-466.75673016680213</v>
      </c>
      <c r="AW27">
        <v>24</v>
      </c>
      <c r="AX27">
        <f>IF(Z27&gt;0, (R27*SUMPRODUCT(K27:$K$98, X27:$X$98)-K27*$AZ$3)/Z27, 0)</f>
        <v>7000.21263440641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250000</v>
      </c>
      <c r="S28">
        <f t="shared" si="1"/>
        <v>6717.3993466383781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4498.2009492383713</v>
      </c>
      <c r="AC28">
        <f t="shared" si="2"/>
        <v>4126.0640924393656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-5479.8667724138249</v>
      </c>
      <c r="AI28">
        <f t="shared" si="7"/>
        <v>-5495.2226559913888</v>
      </c>
      <c r="AJ28">
        <f t="shared" si="8"/>
        <v>372.13685679900573</v>
      </c>
      <c r="AK28">
        <f t="shared" si="30"/>
        <v>314.87406644668602</v>
      </c>
      <c r="AL28">
        <f t="shared" si="9"/>
        <v>-4808.2117327456972</v>
      </c>
      <c r="AN28">
        <f t="shared" si="10"/>
        <v>0</v>
      </c>
      <c r="AO28">
        <f t="shared" si="11"/>
        <v>0</v>
      </c>
      <c r="AP28">
        <f t="shared" si="12"/>
        <v>-1.4724553819398876</v>
      </c>
      <c r="AQ28">
        <f t="shared" si="13"/>
        <v>-525.45718262304342</v>
      </c>
      <c r="AR28">
        <f t="shared" si="14"/>
        <v>-526.9296380049833</v>
      </c>
      <c r="AS28">
        <f t="shared" si="15"/>
        <v>35.683711382944132</v>
      </c>
      <c r="AT28">
        <f t="shared" si="16"/>
        <v>30.192858094478151</v>
      </c>
      <c r="AU28">
        <f t="shared" si="17"/>
        <v>-461.05306852756104</v>
      </c>
      <c r="AW28">
        <v>25</v>
      </c>
      <c r="AX28">
        <f>IF(Z28&gt;0, (R28*SUMPRODUCT(K28:$K$98, X28:$X$98)-K28*$AZ$3)/Z28, 0)</f>
        <v>6717.3993466383781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250000</v>
      </c>
      <c r="S29">
        <f t="shared" si="1"/>
        <v>6421.0157242251917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4126.0640924393656</v>
      </c>
      <c r="AC29">
        <f t="shared" si="2"/>
        <v>3751.0075106268368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-5979.082766681372</v>
      </c>
      <c r="AI29">
        <f t="shared" si="7"/>
        <v>-5993.6871831464923</v>
      </c>
      <c r="AJ29">
        <f t="shared" si="8"/>
        <v>375.05658181252875</v>
      </c>
      <c r="AK29">
        <f t="shared" si="30"/>
        <v>288.82448647075563</v>
      </c>
      <c r="AL29">
        <f t="shared" si="9"/>
        <v>-5329.8061148632078</v>
      </c>
      <c r="AN29">
        <f t="shared" si="10"/>
        <v>0</v>
      </c>
      <c r="AO29">
        <f t="shared" si="11"/>
        <v>0</v>
      </c>
      <c r="AP29">
        <f t="shared" si="12"/>
        <v>-1.2503555300584497</v>
      </c>
      <c r="AQ29">
        <f t="shared" si="13"/>
        <v>-511.89852191986449</v>
      </c>
      <c r="AR29">
        <f t="shared" si="14"/>
        <v>-513.14887744992291</v>
      </c>
      <c r="AS29">
        <f t="shared" si="15"/>
        <v>32.110428531952365</v>
      </c>
      <c r="AT29">
        <f t="shared" si="16"/>
        <v>24.727677051492911</v>
      </c>
      <c r="AU29">
        <f t="shared" si="17"/>
        <v>-456.31077186647764</v>
      </c>
      <c r="AW29">
        <v>26</v>
      </c>
      <c r="AX29">
        <f>IF(Z29&gt;0, (R29*SUMPRODUCT(K29:$K$98, X29:$X$98)-K29*$AZ$3)/Z29, 0)</f>
        <v>6421.0157242251917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250000</v>
      </c>
      <c r="S30">
        <f t="shared" si="1"/>
        <v>6104.7689786894234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3751.0075106268368</v>
      </c>
      <c r="AC30">
        <f t="shared" si="2"/>
        <v>3373.3952394306461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-6437.8221849173442</v>
      </c>
      <c r="AI30">
        <f t="shared" si="7"/>
        <v>-6451.6367749993215</v>
      </c>
      <c r="AJ30">
        <f t="shared" si="8"/>
        <v>377.6122711961907</v>
      </c>
      <c r="AK30">
        <f t="shared" si="30"/>
        <v>262.57052574387859</v>
      </c>
      <c r="AL30">
        <f t="shared" si="9"/>
        <v>-5811.4539780592522</v>
      </c>
      <c r="AN30">
        <f t="shared" si="10"/>
        <v>0</v>
      </c>
      <c r="AO30">
        <f t="shared" si="11"/>
        <v>0</v>
      </c>
      <c r="AP30">
        <f t="shared" si="12"/>
        <v>-1.0560130625153477</v>
      </c>
      <c r="AQ30">
        <f t="shared" si="13"/>
        <v>-492.11914947031852</v>
      </c>
      <c r="AR30">
        <f t="shared" si="14"/>
        <v>-493.17516253283384</v>
      </c>
      <c r="AS30">
        <f t="shared" si="15"/>
        <v>28.865387143806384</v>
      </c>
      <c r="AT30">
        <f t="shared" si="16"/>
        <v>20.071381298443072</v>
      </c>
      <c r="AU30">
        <f t="shared" si="17"/>
        <v>-444.23839409058439</v>
      </c>
      <c r="AW30">
        <v>27</v>
      </c>
      <c r="AX30">
        <f>IF(Z30&gt;0, (R30*SUMPRODUCT(K30:$K$98, X30:$X$98)-K30*$AZ$3)/Z30, 0)</f>
        <v>6104.7689786894234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250000</v>
      </c>
      <c r="S31">
        <f t="shared" si="1"/>
        <v>5772.9626768060725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3373.3952394306461</v>
      </c>
      <c r="AC31">
        <f t="shared" si="2"/>
        <v>3001.1745281064668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-6797.6164515131495</v>
      </c>
      <c r="AI31">
        <f t="shared" si="7"/>
        <v>-6810.6131340491556</v>
      </c>
      <c r="AJ31">
        <f t="shared" si="8"/>
        <v>372.22071132417932</v>
      </c>
      <c r="AK31">
        <f t="shared" si="30"/>
        <v>236.13766676014527</v>
      </c>
      <c r="AL31">
        <f t="shared" si="9"/>
        <v>-6202.254755964831</v>
      </c>
      <c r="AN31">
        <f t="shared" si="10"/>
        <v>0</v>
      </c>
      <c r="AO31">
        <f t="shared" si="11"/>
        <v>0</v>
      </c>
      <c r="AP31">
        <f t="shared" si="12"/>
        <v>-0.88704525212784713</v>
      </c>
      <c r="AQ31">
        <f t="shared" si="13"/>
        <v>-463.948656312548</v>
      </c>
      <c r="AR31">
        <f t="shared" si="14"/>
        <v>-464.83570156467584</v>
      </c>
      <c r="AS31">
        <f t="shared" si="15"/>
        <v>25.404684142205866</v>
      </c>
      <c r="AT31">
        <f t="shared" si="16"/>
        <v>16.116789462836273</v>
      </c>
      <c r="AU31">
        <f t="shared" si="17"/>
        <v>-423.31422795963368</v>
      </c>
      <c r="AW31">
        <v>28</v>
      </c>
      <c r="AX31">
        <f>IF(Z31&gt;0, (R31*SUMPRODUCT(K31:$K$98, X31:$X$98)-K31*$AZ$3)/Z31, 0)</f>
        <v>5772.9626768060725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250000</v>
      </c>
      <c r="S32">
        <f t="shared" si="1"/>
        <v>5439.1402300414484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3001.1745281064668</v>
      </c>
      <c r="AC32">
        <f t="shared" si="2"/>
        <v>2644.2780487101118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-7127.8173912790653</v>
      </c>
      <c r="AI32">
        <f t="shared" si="7"/>
        <v>-7139.9713252505835</v>
      </c>
      <c r="AJ32">
        <f t="shared" si="8"/>
        <v>356.89647939635506</v>
      </c>
      <c r="AK32">
        <f t="shared" si="30"/>
        <v>210.08221696745269</v>
      </c>
      <c r="AL32">
        <f t="shared" si="9"/>
        <v>-6572.9926288867755</v>
      </c>
      <c r="AN32">
        <f t="shared" si="10"/>
        <v>0</v>
      </c>
      <c r="AO32">
        <f t="shared" si="11"/>
        <v>0</v>
      </c>
      <c r="AP32">
        <f t="shared" si="12"/>
        <v>-0.74064844420341991</v>
      </c>
      <c r="AQ32">
        <f t="shared" si="13"/>
        <v>-434.36198302444888</v>
      </c>
      <c r="AR32">
        <f t="shared" si="14"/>
        <v>-435.10263146865231</v>
      </c>
      <c r="AS32">
        <f t="shared" si="15"/>
        <v>21.748910503054692</v>
      </c>
      <c r="AT32">
        <f t="shared" si="16"/>
        <v>12.802197832930233</v>
      </c>
      <c r="AU32">
        <f t="shared" si="17"/>
        <v>-400.55152313266734</v>
      </c>
      <c r="AW32">
        <v>29</v>
      </c>
      <c r="AX32">
        <f>IF(Z32&gt;0, (R32*SUMPRODUCT(K32:$K$98, X32:$X$98)-K32*$AZ$3)/Z32, 0)</f>
        <v>5439.1402300414484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250000</v>
      </c>
      <c r="S33">
        <f t="shared" si="1"/>
        <v>5103.8436264613165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2644.2780487101118</v>
      </c>
      <c r="AC33">
        <f t="shared" si="2"/>
        <v>2305.4983665036934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-7394.4300927185286</v>
      </c>
      <c r="AI33">
        <f t="shared" si="7"/>
        <v>-7405.7230443410599</v>
      </c>
      <c r="AJ33">
        <f t="shared" si="8"/>
        <v>338.77968220641833</v>
      </c>
      <c r="AK33">
        <f t="shared" si="30"/>
        <v>185.09946340970785</v>
      </c>
      <c r="AL33">
        <f t="shared" si="9"/>
        <v>-6881.8438987249338</v>
      </c>
      <c r="AN33">
        <f t="shared" si="10"/>
        <v>0</v>
      </c>
      <c r="AO33">
        <f t="shared" si="11"/>
        <v>0</v>
      </c>
      <c r="AP33">
        <f t="shared" si="12"/>
        <v>-0.61444736662549182</v>
      </c>
      <c r="AQ33">
        <f t="shared" si="13"/>
        <v>-402.32954590031051</v>
      </c>
      <c r="AR33">
        <f t="shared" si="14"/>
        <v>-402.94399326693599</v>
      </c>
      <c r="AS33">
        <f t="shared" si="15"/>
        <v>18.432938575831383</v>
      </c>
      <c r="AT33">
        <f t="shared" si="16"/>
        <v>10.071226872961075</v>
      </c>
      <c r="AU33">
        <f t="shared" si="17"/>
        <v>-374.43982781814356</v>
      </c>
      <c r="AW33">
        <v>30</v>
      </c>
      <c r="AX33">
        <f>IF(Z33&gt;0, (R33*SUMPRODUCT(K33:$K$98, X33:$X$98)-K33*$AZ$3)/Z33, 0)</f>
        <v>5103.8436264613165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250000</v>
      </c>
      <c r="S34">
        <f t="shared" si="1"/>
        <v>4772.0106204086433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2305.4983665036934</v>
      </c>
      <c r="AC34">
        <f t="shared" si="2"/>
        <v>1988.5101606194817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-7624.5224531728845</v>
      </c>
      <c r="AI34">
        <f t="shared" si="7"/>
        <v>-7634.9400230338733</v>
      </c>
      <c r="AJ34">
        <f t="shared" si="8"/>
        <v>316.98820588421177</v>
      </c>
      <c r="AK34">
        <f t="shared" si="30"/>
        <v>161.38488565525856</v>
      </c>
      <c r="AL34">
        <f t="shared" si="9"/>
        <v>-7156.5669314944034</v>
      </c>
      <c r="AN34">
        <f t="shared" si="10"/>
        <v>0</v>
      </c>
      <c r="AO34">
        <f t="shared" si="11"/>
        <v>0</v>
      </c>
      <c r="AP34">
        <f t="shared" si="12"/>
        <v>-0.50608750908765709</v>
      </c>
      <c r="AQ34">
        <f t="shared" si="13"/>
        <v>-370.40073911661437</v>
      </c>
      <c r="AR34">
        <f t="shared" si="14"/>
        <v>-370.90682662570208</v>
      </c>
      <c r="AS34">
        <f t="shared" si="15"/>
        <v>15.399346840653768</v>
      </c>
      <c r="AT34">
        <f t="shared" si="16"/>
        <v>7.8401081898686407</v>
      </c>
      <c r="AU34">
        <f t="shared" si="17"/>
        <v>-347.66737159517965</v>
      </c>
      <c r="AW34">
        <v>31</v>
      </c>
      <c r="AX34">
        <f>IF(Z34&gt;0, (R34*SUMPRODUCT(K34:$K$98, X34:$X$98)-K34*$AZ$3)/Z34, 0)</f>
        <v>4772.0106204086433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4444.7477283630851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1988.5101606194817</v>
      </c>
      <c r="AC35">
        <f t="shared" ref="AC35:AC66" si="33">S35*Z35</f>
        <v>1694.3070465172414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-7835.6733044507364</v>
      </c>
      <c r="AI35">
        <f t="shared" ref="AI35:AI66" si="38">SUM(AE35:AH35)</f>
        <v>-7845.2031312826703</v>
      </c>
      <c r="AJ35">
        <f t="shared" ref="AJ35:AJ66" si="39">AB35-AC35</f>
        <v>294.20311410224031</v>
      </c>
      <c r="AK35">
        <f t="shared" si="30"/>
        <v>139.19571124336372</v>
      </c>
      <c r="AL35">
        <f t="shared" ref="AL35:AL66" si="40">SUM(AI35:AK35)</f>
        <v>-7411.8043059370657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-0.41335784398778463</v>
      </c>
      <c r="AQ35">
        <f t="shared" ref="AQ35:AQ66" si="44">AH35*$K35</f>
        <v>-339.87364937912218</v>
      </c>
      <c r="AR35">
        <f t="shared" ref="AR35:AR66" si="45">AI35*$K35</f>
        <v>-340.28700722310998</v>
      </c>
      <c r="AS35">
        <f t="shared" ref="AS35:AS66" si="46">AJ35*$K35</f>
        <v>12.761109628171248</v>
      </c>
      <c r="AT35">
        <f t="shared" ref="AT35:AT66" si="47">AK35*$K35</f>
        <v>6.0376374205561385</v>
      </c>
      <c r="AU35">
        <f t="shared" ref="AU35:AU66" si="48">AL35*$K35</f>
        <v>-321.48826017438262</v>
      </c>
      <c r="AW35">
        <v>32</v>
      </c>
      <c r="AX35">
        <f>IF(Z35&gt;0, (R35*SUMPRODUCT(K35:$K$98, X35:$X$98)-K35*$AZ$3)/Z35, 0)</f>
        <v>4444.7477283630851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250000</v>
      </c>
      <c r="S36">
        <f t="shared" si="32"/>
        <v>4116.2783431845573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1694.3070465172414</v>
      </c>
      <c r="AC36">
        <f t="shared" si="33"/>
        <v>1422.4669909009535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-7952.501165180417</v>
      </c>
      <c r="AI36">
        <f t="shared" si="38"/>
        <v>-7961.1404436275134</v>
      </c>
      <c r="AJ36">
        <f t="shared" si="39"/>
        <v>271.84005561628783</v>
      </c>
      <c r="AK36">
        <f t="shared" si="30"/>
        <v>118.60149325620691</v>
      </c>
      <c r="AL36">
        <f t="shared" si="40"/>
        <v>-7570.698894755019</v>
      </c>
      <c r="AN36">
        <f t="shared" si="41"/>
        <v>0</v>
      </c>
      <c r="AO36">
        <f t="shared" si="42"/>
        <v>0</v>
      </c>
      <c r="AP36">
        <f t="shared" si="43"/>
        <v>-0.33458049803240547</v>
      </c>
      <c r="AQ36">
        <f t="shared" si="44"/>
        <v>-307.98310492511354</v>
      </c>
      <c r="AR36">
        <f t="shared" si="45"/>
        <v>-308.31768542314592</v>
      </c>
      <c r="AS36">
        <f t="shared" si="46"/>
        <v>10.527775178241106</v>
      </c>
      <c r="AT36">
        <f t="shared" si="47"/>
        <v>4.5931783451644206</v>
      </c>
      <c r="AU36">
        <f t="shared" si="48"/>
        <v>-293.19673189974037</v>
      </c>
      <c r="AW36">
        <v>33</v>
      </c>
      <c r="AX36">
        <f>IF(Z36&gt;0, (R36*SUMPRODUCT(K36:$K$98, X36:$X$98)-K36*$AZ$3)/Z36, 0)</f>
        <v>4116.2783431845573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250000</v>
      </c>
      <c r="S37">
        <f t="shared" si="32"/>
        <v>3787.9311613460845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1422.4669909009535</v>
      </c>
      <c r="AC37">
        <f t="shared" si="33"/>
        <v>1175.2281661212266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-7964.8701081095342</v>
      </c>
      <c r="AI37">
        <f t="shared" si="38"/>
        <v>-7972.6265067613485</v>
      </c>
      <c r="AJ37">
        <f t="shared" si="39"/>
        <v>247.23882477972688</v>
      </c>
      <c r="AK37">
        <f t="shared" si="30"/>
        <v>99.572689363066758</v>
      </c>
      <c r="AL37">
        <f t="shared" si="40"/>
        <v>-7625.8149926185542</v>
      </c>
      <c r="AN37">
        <f t="shared" si="41"/>
        <v>0</v>
      </c>
      <c r="AO37">
        <f t="shared" si="42"/>
        <v>0</v>
      </c>
      <c r="AP37">
        <f t="shared" si="43"/>
        <v>-0.26820400029370817</v>
      </c>
      <c r="AQ37">
        <f t="shared" si="44"/>
        <v>-275.41261359935874</v>
      </c>
      <c r="AR37">
        <f t="shared" si="45"/>
        <v>-275.68081759965247</v>
      </c>
      <c r="AS37">
        <f t="shared" si="46"/>
        <v>8.5491276055448839</v>
      </c>
      <c r="AT37">
        <f t="shared" si="47"/>
        <v>3.4430661452567346</v>
      </c>
      <c r="AU37">
        <f t="shared" si="48"/>
        <v>-263.6886238488508</v>
      </c>
      <c r="AW37">
        <v>34</v>
      </c>
      <c r="AX37">
        <f>IF(Z37&gt;0, (R37*SUMPRODUCT(K37:$K$98, X37:$X$98)-K37*$AZ$3)/Z37, 0)</f>
        <v>3787.9311613460845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250000</v>
      </c>
      <c r="S38">
        <f t="shared" si="32"/>
        <v>3463.0631452394518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1175.2281661212266</v>
      </c>
      <c r="AC38">
        <f t="shared" si="33"/>
        <v>954.05151693739242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-7914.9622440695612</v>
      </c>
      <c r="AI38">
        <f t="shared" si="38"/>
        <v>-7921.8495825104501</v>
      </c>
      <c r="AJ38">
        <f t="shared" si="39"/>
        <v>221.17664918383423</v>
      </c>
      <c r="AK38">
        <f t="shared" si="30"/>
        <v>82.265971628485872</v>
      </c>
      <c r="AL38">
        <f t="shared" si="40"/>
        <v>-7618.4069616981296</v>
      </c>
      <c r="AN38">
        <f t="shared" si="41"/>
        <v>0</v>
      </c>
      <c r="AO38">
        <f t="shared" si="42"/>
        <v>0</v>
      </c>
      <c r="AP38">
        <f t="shared" si="43"/>
        <v>-0.21263685038644986</v>
      </c>
      <c r="AQ38">
        <f t="shared" si="44"/>
        <v>-244.3632844459575</v>
      </c>
      <c r="AR38">
        <f t="shared" si="45"/>
        <v>-244.57592129634395</v>
      </c>
      <c r="AS38">
        <f t="shared" si="46"/>
        <v>6.8285167724974487</v>
      </c>
      <c r="AT38">
        <f t="shared" si="47"/>
        <v>2.5398457257755291</v>
      </c>
      <c r="AU38">
        <f t="shared" si="48"/>
        <v>-235.20755879807098</v>
      </c>
      <c r="AW38">
        <v>35</v>
      </c>
      <c r="AX38">
        <f>IF(Z38&gt;0, (R38*SUMPRODUCT(K38:$K$98, X38:$X$98)-K38*$AZ$3)/Z38, 0)</f>
        <v>3463.0631452394518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250000</v>
      </c>
      <c r="S39">
        <f t="shared" si="32"/>
        <v>3138.3277398323762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954.05151693739242</v>
      </c>
      <c r="AC39">
        <f t="shared" si="33"/>
        <v>758.11320071958141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-7793.1567847385004</v>
      </c>
      <c r="AI39">
        <f t="shared" si="38"/>
        <v>-7799.1959341165066</v>
      </c>
      <c r="AJ39">
        <f t="shared" si="39"/>
        <v>195.93831621781101</v>
      </c>
      <c r="AK39">
        <f t="shared" si="30"/>
        <v>66.783606185617472</v>
      </c>
      <c r="AL39">
        <f t="shared" si="40"/>
        <v>-7536.4740117130777</v>
      </c>
      <c r="AN39">
        <f t="shared" si="41"/>
        <v>0</v>
      </c>
      <c r="AO39">
        <f t="shared" si="42"/>
        <v>0</v>
      </c>
      <c r="AP39">
        <f t="shared" si="43"/>
        <v>-0.16647340231822874</v>
      </c>
      <c r="AQ39">
        <f t="shared" si="44"/>
        <v>-214.82385076936737</v>
      </c>
      <c r="AR39">
        <f t="shared" si="45"/>
        <v>-214.99032417168559</v>
      </c>
      <c r="AS39">
        <f t="shared" si="46"/>
        <v>5.4011775671710103</v>
      </c>
      <c r="AT39">
        <f t="shared" si="47"/>
        <v>1.8409370997327743</v>
      </c>
      <c r="AU39">
        <f t="shared" si="48"/>
        <v>-207.74820950478178</v>
      </c>
      <c r="AW39">
        <v>36</v>
      </c>
      <c r="AX39">
        <f>IF(Z39&gt;0, (R39*SUMPRODUCT(K39:$K$98, X39:$X$98)-K39*$AZ$3)/Z39, 0)</f>
        <v>3138.3277398323762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250000</v>
      </c>
      <c r="S40">
        <f t="shared" si="32"/>
        <v>2809.7609791094774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758.11320071958141</v>
      </c>
      <c r="AC40">
        <f t="shared" si="33"/>
        <v>586.5259287253449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-7601.11769075144</v>
      </c>
      <c r="AI40">
        <f t="shared" si="38"/>
        <v>-7606.3363368665914</v>
      </c>
      <c r="AJ40">
        <f t="shared" si="39"/>
        <v>171.58727199423652</v>
      </c>
      <c r="AK40">
        <f t="shared" ref="AK40:AK71" si="61">G40*SUM(AB40:AB40, AE40:AF40)</f>
        <v>53.067924050370706</v>
      </c>
      <c r="AL40">
        <f t="shared" si="40"/>
        <v>-7381.6811408219846</v>
      </c>
      <c r="AN40">
        <f t="shared" si="41"/>
        <v>0</v>
      </c>
      <c r="AO40">
        <f t="shared" si="42"/>
        <v>0</v>
      </c>
      <c r="AP40">
        <f t="shared" si="43"/>
        <v>-0.1284425468699659</v>
      </c>
      <c r="AQ40">
        <f t="shared" si="44"/>
        <v>-187.08049822039862</v>
      </c>
      <c r="AR40">
        <f t="shared" si="45"/>
        <v>-187.20894076726859</v>
      </c>
      <c r="AS40">
        <f t="shared" si="46"/>
        <v>4.2231463370207836</v>
      </c>
      <c r="AT40">
        <f t="shared" si="47"/>
        <v>1.3061202410989319</v>
      </c>
      <c r="AU40">
        <f t="shared" si="48"/>
        <v>-181.6796741891489</v>
      </c>
      <c r="AW40">
        <v>37</v>
      </c>
      <c r="AX40">
        <f>IF(Z40&gt;0, (R40*SUMPRODUCT(K40:$K$98, X40:$X$98)-K40*$AZ$3)/Z40, 0)</f>
        <v>2809.7609791094774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250000</v>
      </c>
      <c r="S41">
        <f t="shared" si="32"/>
        <v>2470.3534270092414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586.5259287253449</v>
      </c>
      <c r="AC41">
        <f t="shared" si="33"/>
        <v>438.04951869702757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-7333.943898591363</v>
      </c>
      <c r="AI41">
        <f t="shared" si="38"/>
        <v>-7338.3769638555041</v>
      </c>
      <c r="AJ41">
        <f t="shared" si="39"/>
        <v>148.47641002831733</v>
      </c>
      <c r="AK41">
        <f t="shared" si="61"/>
        <v>41.056815010774145</v>
      </c>
      <c r="AL41">
        <f t="shared" si="40"/>
        <v>-7148.843738816413</v>
      </c>
      <c r="AN41">
        <f t="shared" si="41"/>
        <v>0</v>
      </c>
      <c r="AO41">
        <f t="shared" si="42"/>
        <v>0</v>
      </c>
      <c r="AP41">
        <f t="shared" si="43"/>
        <v>-9.7417541077553821E-2</v>
      </c>
      <c r="AQ41">
        <f t="shared" si="44"/>
        <v>-161.16495887862436</v>
      </c>
      <c r="AR41">
        <f t="shared" si="45"/>
        <v>-161.26237641970192</v>
      </c>
      <c r="AS41">
        <f t="shared" si="46"/>
        <v>3.2628003223825632</v>
      </c>
      <c r="AT41">
        <f t="shared" si="47"/>
        <v>0.90223214063167567</v>
      </c>
      <c r="AU41">
        <f t="shared" si="48"/>
        <v>-157.09734395668769</v>
      </c>
      <c r="AW41">
        <v>38</v>
      </c>
      <c r="AX41">
        <f>IF(Z41&gt;0, (R41*SUMPRODUCT(K41:$K$98, X41:$X$98)-K41*$AZ$3)/Z41, 0)</f>
        <v>2470.3534270092414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250000</v>
      </c>
      <c r="S42">
        <f t="shared" si="32"/>
        <v>2108.9923613023461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438.04951869702757</v>
      </c>
      <c r="AC42">
        <f t="shared" si="33"/>
        <v>311.35249570419006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-6979.614558307635</v>
      </c>
      <c r="AI42">
        <f t="shared" si="38"/>
        <v>-6983.3053314633034</v>
      </c>
      <c r="AJ42">
        <f t="shared" si="39"/>
        <v>126.6970229928375</v>
      </c>
      <c r="AK42">
        <f t="shared" si="61"/>
        <v>30.663466308791932</v>
      </c>
      <c r="AL42">
        <f t="shared" si="40"/>
        <v>-6825.9448421616744</v>
      </c>
      <c r="AN42">
        <f t="shared" si="41"/>
        <v>0</v>
      </c>
      <c r="AO42">
        <f t="shared" si="42"/>
        <v>0</v>
      </c>
      <c r="AP42">
        <f t="shared" si="43"/>
        <v>-7.2415639243512075E-2</v>
      </c>
      <c r="AQ42">
        <f t="shared" si="44"/>
        <v>-136.94508673254242</v>
      </c>
      <c r="AR42">
        <f t="shared" si="45"/>
        <v>-137.01750237178592</v>
      </c>
      <c r="AS42">
        <f t="shared" si="46"/>
        <v>2.4858872445695743</v>
      </c>
      <c r="AT42">
        <f t="shared" si="47"/>
        <v>0.60163939112937159</v>
      </c>
      <c r="AU42">
        <f t="shared" si="48"/>
        <v>-133.92997573608699</v>
      </c>
      <c r="AW42">
        <v>39</v>
      </c>
      <c r="AX42">
        <f>IF(Z42&gt;0, (R42*SUMPRODUCT(K42:$K$98, X42:$X$98)-K42*$AZ$3)/Z42, 0)</f>
        <v>2108.9923613023461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250000</v>
      </c>
      <c r="S43">
        <f t="shared" si="32"/>
        <v>1710.7544309824207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311.35249570419006</v>
      </c>
      <c r="AC43">
        <f t="shared" si="33"/>
        <v>205.18235172681449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-6554.4630546335511</v>
      </c>
      <c r="AI43">
        <f t="shared" si="38"/>
        <v>-6557.4614737521997</v>
      </c>
      <c r="AJ43">
        <f t="shared" si="39"/>
        <v>106.17014397737557</v>
      </c>
      <c r="AK43">
        <f t="shared" si="61"/>
        <v>21.794674699293306</v>
      </c>
      <c r="AL43">
        <f t="shared" si="40"/>
        <v>-6429.4966550755307</v>
      </c>
      <c r="AN43">
        <f t="shared" si="41"/>
        <v>0</v>
      </c>
      <c r="AO43">
        <f t="shared" si="42"/>
        <v>0</v>
      </c>
      <c r="AP43">
        <f t="shared" si="43"/>
        <v>-5.2527814449792348E-2</v>
      </c>
      <c r="AQ43">
        <f t="shared" si="44"/>
        <v>-114.8243809581207</v>
      </c>
      <c r="AR43">
        <f t="shared" si="45"/>
        <v>-114.87690877257049</v>
      </c>
      <c r="AS43">
        <f t="shared" si="46"/>
        <v>1.8599419901861465</v>
      </c>
      <c r="AT43">
        <f t="shared" si="47"/>
        <v>0.38181007500848341</v>
      </c>
      <c r="AU43">
        <f t="shared" si="48"/>
        <v>-112.63515670737586</v>
      </c>
      <c r="AW43">
        <v>40</v>
      </c>
      <c r="AX43">
        <f>IF(Z43&gt;0, (R43*SUMPRODUCT(K43:$K$98, X43:$X$98)-K43*$AZ$3)/Z43, 0)</f>
        <v>1710.7544309824207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250000</v>
      </c>
      <c r="S44">
        <f t="shared" si="32"/>
        <v>1244.947802643049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205.18235172681449</v>
      </c>
      <c r="AC44">
        <f t="shared" si="33"/>
        <v>117.83559822866414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-6021.5904869633987</v>
      </c>
      <c r="AI44">
        <f t="shared" si="38"/>
        <v>-6023.9567628421646</v>
      </c>
      <c r="AJ44">
        <f t="shared" si="39"/>
        <v>87.346753498150349</v>
      </c>
      <c r="AK44">
        <f t="shared" si="61"/>
        <v>14.362764620877016</v>
      </c>
      <c r="AL44">
        <f t="shared" si="40"/>
        <v>-5922.2472447231376</v>
      </c>
      <c r="AN44">
        <f t="shared" si="41"/>
        <v>0</v>
      </c>
      <c r="AO44">
        <f t="shared" si="42"/>
        <v>0</v>
      </c>
      <c r="AP44">
        <f t="shared" si="43"/>
        <v>-3.7012152838597767E-2</v>
      </c>
      <c r="AQ44">
        <f t="shared" si="44"/>
        <v>-94.186831482722482</v>
      </c>
      <c r="AR44">
        <f t="shared" si="45"/>
        <v>-94.223843635561082</v>
      </c>
      <c r="AS44">
        <f t="shared" si="46"/>
        <v>1.3662360418072703</v>
      </c>
      <c r="AT44">
        <f t="shared" si="47"/>
        <v>0.22465547829951169</v>
      </c>
      <c r="AU44">
        <f t="shared" si="48"/>
        <v>-92.632952115454302</v>
      </c>
      <c r="AW44">
        <v>41</v>
      </c>
      <c r="AX44">
        <f>IF(Z44&gt;0, (R44*SUMPRODUCT(K44:$K$98, X44:$X$98)-K44*$AZ$3)/Z44, 0)</f>
        <v>1244.947802643049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250000</v>
      </c>
      <c r="S45">
        <f t="shared" si="32"/>
        <v>667.61678543950836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117.83559822866414</v>
      </c>
      <c r="AC45">
        <f t="shared" si="33"/>
        <v>48.182362692343823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-5383.4592122028953</v>
      </c>
      <c r="AI45">
        <f t="shared" si="38"/>
        <v>-5385.2634794016531</v>
      </c>
      <c r="AJ45">
        <f t="shared" si="39"/>
        <v>69.653235536320324</v>
      </c>
      <c r="AK45">
        <f t="shared" si="61"/>
        <v>8.24849187600649</v>
      </c>
      <c r="AL45">
        <f t="shared" si="40"/>
        <v>-5307.361751989326</v>
      </c>
      <c r="AN45">
        <f t="shared" si="41"/>
        <v>0</v>
      </c>
      <c r="AO45">
        <f t="shared" si="42"/>
        <v>0</v>
      </c>
      <c r="AP45">
        <f t="shared" si="43"/>
        <v>-2.5197752239437425E-2</v>
      </c>
      <c r="AQ45">
        <f t="shared" si="44"/>
        <v>-75.183471446802457</v>
      </c>
      <c r="AR45">
        <f t="shared" si="45"/>
        <v>-75.208669199041893</v>
      </c>
      <c r="AS45">
        <f t="shared" si="46"/>
        <v>0.9727522469664025</v>
      </c>
      <c r="AT45">
        <f t="shared" si="47"/>
        <v>0.11519549586875245</v>
      </c>
      <c r="AU45">
        <f t="shared" si="48"/>
        <v>-74.120721456206738</v>
      </c>
      <c r="AW45">
        <v>42</v>
      </c>
      <c r="AX45">
        <f>IF(Z45&gt;0, (R45*SUMPRODUCT(K45:$K$98, X45:$X$98)-K45*$AZ$3)/Z45, 0)</f>
        <v>667.61678543950836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250000</v>
      </c>
      <c r="S46">
        <f t="shared" si="32"/>
        <v>-96.507795563583215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48.182362692343823</v>
      </c>
      <c r="AC46">
        <f t="shared" si="33"/>
        <v>-5.0961123737422724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-4660.9480461090179</v>
      </c>
      <c r="AI46">
        <f t="shared" si="38"/>
        <v>-4662.2681758311774</v>
      </c>
      <c r="AJ46">
        <f t="shared" si="39"/>
        <v>53.278475066086095</v>
      </c>
      <c r="AK46">
        <f t="shared" si="61"/>
        <v>3.3727653884640678</v>
      </c>
      <c r="AL46">
        <f t="shared" si="40"/>
        <v>-4605.6169353766272</v>
      </c>
      <c r="AN46">
        <f t="shared" si="41"/>
        <v>0</v>
      </c>
      <c r="AO46">
        <f t="shared" si="42"/>
        <v>0</v>
      </c>
      <c r="AP46">
        <f t="shared" si="43"/>
        <v>-1.6461125803490708E-2</v>
      </c>
      <c r="AQ46">
        <f t="shared" si="44"/>
        <v>-58.118873367263014</v>
      </c>
      <c r="AR46">
        <f t="shared" si="45"/>
        <v>-58.135334493066502</v>
      </c>
      <c r="AS46">
        <f t="shared" si="46"/>
        <v>0.66434659106567351</v>
      </c>
      <c r="AT46">
        <f t="shared" si="47"/>
        <v>4.2056105875985968E-2</v>
      </c>
      <c r="AU46">
        <f t="shared" si="48"/>
        <v>-57.428931796124843</v>
      </c>
      <c r="AW46">
        <v>43</v>
      </c>
      <c r="AX46">
        <f>IF(Z46&gt;0, (R46*SUMPRODUCT(K46:$K$98, X46:$X$98)-K46*$AZ$3)/Z46, 0)</f>
        <v>-96.507795563583215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250000</v>
      </c>
      <c r="S47">
        <f t="shared" si="32"/>
        <v>-1185.8063613134129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-5.0961123737422724</v>
      </c>
      <c r="AC47">
        <f t="shared" si="33"/>
        <v>-43.65695325822297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-3865.2196814763306</v>
      </c>
      <c r="AI47">
        <f t="shared" si="38"/>
        <v>-3866.1400879331209</v>
      </c>
      <c r="AJ47">
        <f t="shared" si="39"/>
        <v>38.560840884480697</v>
      </c>
      <c r="AK47">
        <f t="shared" si="61"/>
        <v>-0.35672786616195912</v>
      </c>
      <c r="AL47">
        <f t="shared" si="40"/>
        <v>-3827.9359749148025</v>
      </c>
      <c r="AN47">
        <f t="shared" si="41"/>
        <v>0</v>
      </c>
      <c r="AO47">
        <f t="shared" si="42"/>
        <v>0</v>
      </c>
      <c r="AP47">
        <f t="shared" si="43"/>
        <v>-1.0247184574017553E-2</v>
      </c>
      <c r="AQ47">
        <f t="shared" si="44"/>
        <v>-43.032748415679833</v>
      </c>
      <c r="AR47">
        <f t="shared" si="45"/>
        <v>-43.042995600253853</v>
      </c>
      <c r="AS47">
        <f t="shared" si="46"/>
        <v>0.42931038885870382</v>
      </c>
      <c r="AT47">
        <f t="shared" si="47"/>
        <v>-3.9715674094742649E-3</v>
      </c>
      <c r="AU47">
        <f t="shared" si="48"/>
        <v>-42.617656778804623</v>
      </c>
      <c r="AW47">
        <v>44</v>
      </c>
      <c r="AX47">
        <f>IF(Z47&gt;0, (R47*SUMPRODUCT(K47:$K$98, X47:$X$98)-K47*$AZ$3)/Z47, 0)</f>
        <v>-1185.8063613134129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250000</v>
      </c>
      <c r="S48">
        <f t="shared" si="32"/>
        <v>-2853.9614029564614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-43.65695325822297</v>
      </c>
      <c r="AC48">
        <f t="shared" si="33"/>
        <v>-69.227172671418614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-3047.8938502708274</v>
      </c>
      <c r="AI48">
        <f t="shared" si="38"/>
        <v>-3048.5002632780224</v>
      </c>
      <c r="AJ48">
        <f t="shared" si="39"/>
        <v>25.570219413195645</v>
      </c>
      <c r="AK48">
        <f t="shared" si="61"/>
        <v>-3.0559867280756081</v>
      </c>
      <c r="AL48">
        <f t="shared" si="40"/>
        <v>-3025.9860305929028</v>
      </c>
      <c r="AN48">
        <f t="shared" si="41"/>
        <v>0</v>
      </c>
      <c r="AO48">
        <f t="shared" si="42"/>
        <v>0</v>
      </c>
      <c r="AP48">
        <f t="shared" si="43"/>
        <v>-6.0280297584935829E-3</v>
      </c>
      <c r="AQ48">
        <f t="shared" si="44"/>
        <v>-30.297494631826471</v>
      </c>
      <c r="AR48">
        <f t="shared" si="45"/>
        <v>-30.303522661584964</v>
      </c>
      <c r="AS48">
        <f t="shared" si="46"/>
        <v>0.25417997589944974</v>
      </c>
      <c r="AT48">
        <f t="shared" si="47"/>
        <v>-3.0377941633556726E-2</v>
      </c>
      <c r="AU48">
        <f t="shared" si="48"/>
        <v>-30.079720627319073</v>
      </c>
      <c r="AW48">
        <v>45</v>
      </c>
      <c r="AX48">
        <f>IF(Z48&gt;0, (R48*SUMPRODUCT(K48:$K$98, X48:$X$98)-K48*$AZ$3)/Z48, 0)</f>
        <v>-2853.9614029564614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25</v>
      </c>
      <c r="R49">
        <f t="shared" si="31"/>
        <v>250000</v>
      </c>
      <c r="S49">
        <f t="shared" si="32"/>
        <v>-5608.2399004154868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-69.227172671418614</v>
      </c>
      <c r="AC49">
        <f t="shared" si="33"/>
        <v>-83.933123551027052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-2261.9796239133916</v>
      </c>
      <c r="AI49">
        <f t="shared" si="38"/>
        <v>-2262.3537748281233</v>
      </c>
      <c r="AJ49">
        <f t="shared" si="39"/>
        <v>14.705950879608437</v>
      </c>
      <c r="AK49">
        <f t="shared" si="61"/>
        <v>-4.8459020869993035</v>
      </c>
      <c r="AL49">
        <f t="shared" si="40"/>
        <v>-2252.4937260355141</v>
      </c>
      <c r="AN49">
        <f t="shared" si="41"/>
        <v>0</v>
      </c>
      <c r="AO49">
        <f t="shared" si="42"/>
        <v>0</v>
      </c>
      <c r="AP49">
        <f t="shared" si="43"/>
        <v>-3.3207460765932897E-3</v>
      </c>
      <c r="AQ49">
        <f t="shared" si="44"/>
        <v>-20.07601656360859</v>
      </c>
      <c r="AR49">
        <f t="shared" si="45"/>
        <v>-20.079337309685183</v>
      </c>
      <c r="AS49">
        <f t="shared" si="46"/>
        <v>0.13052147345688803</v>
      </c>
      <c r="AT49">
        <f t="shared" si="47"/>
        <v>-4.3009410666534111E-2</v>
      </c>
      <c r="AU49">
        <f t="shared" si="48"/>
        <v>-19.991825246894827</v>
      </c>
      <c r="AW49">
        <v>46</v>
      </c>
      <c r="AX49">
        <f>IF(Z49&gt;0, (R49*SUMPRODUCT(K49:$K$98, X49:$X$98)-K49*$AZ$3)/Z49, 0)</f>
        <v>-5608.2399004154868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250000</v>
      </c>
      <c r="S50">
        <f t="shared" si="32"/>
        <v>-10542.532317671186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-83.933123551027052</v>
      </c>
      <c r="AC50">
        <f t="shared" si="33"/>
        <v>-90.088118907298082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-1567.7923544901601</v>
      </c>
      <c r="AI50">
        <f t="shared" si="38"/>
        <v>-1568.0059846602956</v>
      </c>
      <c r="AJ50">
        <f t="shared" si="39"/>
        <v>6.15499535627103</v>
      </c>
      <c r="AK50">
        <f t="shared" si="61"/>
        <v>-5.875318648571894</v>
      </c>
      <c r="AL50">
        <f t="shared" si="40"/>
        <v>-1567.7263079525965</v>
      </c>
      <c r="AN50">
        <f t="shared" si="41"/>
        <v>0</v>
      </c>
      <c r="AO50">
        <f t="shared" si="42"/>
        <v>0</v>
      </c>
      <c r="AP50">
        <f t="shared" si="43"/>
        <v>-1.6929082466338415E-3</v>
      </c>
      <c r="AQ50">
        <f t="shared" si="44"/>
        <v>-12.42394088926298</v>
      </c>
      <c r="AR50">
        <f t="shared" si="45"/>
        <v>-12.425633797509615</v>
      </c>
      <c r="AS50">
        <f t="shared" si="46"/>
        <v>4.8775144400335424E-2</v>
      </c>
      <c r="AT50">
        <f t="shared" si="47"/>
        <v>-4.6558851614746669E-2</v>
      </c>
      <c r="AU50">
        <f t="shared" si="48"/>
        <v>-12.423417504724027</v>
      </c>
      <c r="AW50">
        <v>47</v>
      </c>
      <c r="AX50">
        <f>IF(Z50&gt;0, (R50*SUMPRODUCT(K50:$K$98, X50:$X$98)-K50*$AZ$3)/Z50, 0)</f>
        <v>-10542.532317671186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250000</v>
      </c>
      <c r="S51">
        <f t="shared" si="32"/>
        <v>-20303.81308515662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-90.088118907298082</v>
      </c>
      <c r="AC51">
        <f t="shared" si="33"/>
        <v>-90.082576575723991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-1005.7556924822791</v>
      </c>
      <c r="AI51">
        <f t="shared" si="38"/>
        <v>-1005.8666107814649</v>
      </c>
      <c r="AJ51">
        <f t="shared" si="39"/>
        <v>-5.5423315740910084E-3</v>
      </c>
      <c r="AK51">
        <f t="shared" si="61"/>
        <v>-6.3061683235108665</v>
      </c>
      <c r="AL51">
        <f t="shared" si="40"/>
        <v>-1012.1783214365499</v>
      </c>
      <c r="AN51">
        <f t="shared" si="41"/>
        <v>0</v>
      </c>
      <c r="AO51">
        <f t="shared" si="42"/>
        <v>0</v>
      </c>
      <c r="AP51">
        <f t="shared" si="43"/>
        <v>-7.847946125577387E-4</v>
      </c>
      <c r="AQ51">
        <f t="shared" si="44"/>
        <v>-7.1161535544896033</v>
      </c>
      <c r="AR51">
        <f t="shared" si="45"/>
        <v>-7.1169383491021616</v>
      </c>
      <c r="AS51">
        <f t="shared" si="46"/>
        <v>-3.9214376638313292E-5</v>
      </c>
      <c r="AT51">
        <f t="shared" si="47"/>
        <v>-4.461884975247335E-2</v>
      </c>
      <c r="AU51">
        <f t="shared" si="48"/>
        <v>-7.1615964132312735</v>
      </c>
      <c r="AW51">
        <v>48</v>
      </c>
      <c r="AX51">
        <f>IF(Z51&gt;0, (R51*SUMPRODUCT(K51:$K$98, X51:$X$98)-K51*$AZ$3)/Z51, 0)</f>
        <v>-20303.81308515662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250000</v>
      </c>
      <c r="S52">
        <f t="shared" si="32"/>
        <v>-42093.45764521449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-90.082576575723991</v>
      </c>
      <c r="AC52">
        <f t="shared" si="33"/>
        <v>-86.100977254466187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-586.72323167768798</v>
      </c>
      <c r="AI52">
        <f t="shared" si="38"/>
        <v>-586.77436847071419</v>
      </c>
      <c r="AJ52">
        <f t="shared" si="39"/>
        <v>-3.9815993212578036</v>
      </c>
      <c r="AK52">
        <f t="shared" si="61"/>
        <v>-6.3057803603006803</v>
      </c>
      <c r="AL52">
        <f t="shared" si="40"/>
        <v>-597.06174815227268</v>
      </c>
      <c r="AN52">
        <f t="shared" si="41"/>
        <v>0</v>
      </c>
      <c r="AO52">
        <f t="shared" si="42"/>
        <v>0</v>
      </c>
      <c r="AP52">
        <f t="shared" si="43"/>
        <v>-3.2304890791750153E-4</v>
      </c>
      <c r="AQ52">
        <f t="shared" si="44"/>
        <v>-3.7065347282549963</v>
      </c>
      <c r="AR52">
        <f t="shared" si="45"/>
        <v>-3.7068577771629134</v>
      </c>
      <c r="AS52">
        <f t="shared" si="46"/>
        <v>-2.515314779003967E-2</v>
      </c>
      <c r="AT52">
        <f t="shared" si="47"/>
        <v>-3.983580780902559E-2</v>
      </c>
      <c r="AU52">
        <f t="shared" si="48"/>
        <v>-3.7718467327619787</v>
      </c>
      <c r="AW52">
        <v>49</v>
      </c>
      <c r="AX52">
        <f>IF(Z52&gt;0, (R52*SUMPRODUCT(K52:$K$98, X52:$X$98)-K52*$AZ$3)/Z52, 0)</f>
        <v>-42093.45764521449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250000</v>
      </c>
      <c r="S53">
        <f t="shared" si="32"/>
        <v>-98784.036448403014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-86.100977254466187</v>
      </c>
      <c r="AC53">
        <f t="shared" si="33"/>
        <v>-79.89880405794672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-304.04849249260707</v>
      </c>
      <c r="AI53">
        <f t="shared" si="38"/>
        <v>-304.06871306845375</v>
      </c>
      <c r="AJ53">
        <f t="shared" si="39"/>
        <v>-6.2021731965194675</v>
      </c>
      <c r="AK53">
        <f t="shared" si="61"/>
        <v>-6.0270684078126333</v>
      </c>
      <c r="AL53">
        <f t="shared" si="40"/>
        <v>-316.29795467278586</v>
      </c>
      <c r="AN53">
        <f t="shared" si="41"/>
        <v>0</v>
      </c>
      <c r="AO53">
        <f t="shared" si="42"/>
        <v>0</v>
      </c>
      <c r="AP53">
        <f t="shared" si="43"/>
        <v>-1.1405393815450638E-4</v>
      </c>
      <c r="AQ53">
        <f t="shared" si="44"/>
        <v>-1.7149822152257086</v>
      </c>
      <c r="AR53">
        <f t="shared" si="45"/>
        <v>-1.7150962691638629</v>
      </c>
      <c r="AS53">
        <f t="shared" si="46"/>
        <v>-3.4983290463244443E-2</v>
      </c>
      <c r="AT53">
        <f t="shared" si="47"/>
        <v>-3.3995613806895364E-2</v>
      </c>
      <c r="AU53">
        <f t="shared" si="48"/>
        <v>-1.7840751734340028</v>
      </c>
      <c r="AW53">
        <v>50</v>
      </c>
      <c r="AX53">
        <f>IF(Z53&gt;0, (R53*SUMPRODUCT(K53:$K$98, X53:$X$98)-K53*$AZ$3)/Z53, 0)</f>
        <v>-98784.036448403014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250000</v>
      </c>
      <c r="S54">
        <f t="shared" si="32"/>
        <v>-277205.6132415738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-79.89880405794672</v>
      </c>
      <c r="AC54">
        <f t="shared" si="33"/>
        <v>-72.766725626052377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-134.55847347885651</v>
      </c>
      <c r="AI54">
        <f t="shared" si="38"/>
        <v>-134.56503600159687</v>
      </c>
      <c r="AJ54">
        <f t="shared" si="39"/>
        <v>-7.1320784318943424</v>
      </c>
      <c r="AK54">
        <f t="shared" si="61"/>
        <v>-5.5929162840562707</v>
      </c>
      <c r="AL54">
        <f t="shared" si="40"/>
        <v>-147.29003071754747</v>
      </c>
      <c r="AN54">
        <f t="shared" si="41"/>
        <v>0</v>
      </c>
      <c r="AO54">
        <f t="shared" si="42"/>
        <v>0</v>
      </c>
      <c r="AP54">
        <f t="shared" si="43"/>
        <v>-3.3049855487728849E-5</v>
      </c>
      <c r="AQ54">
        <f t="shared" si="44"/>
        <v>-0.67765679130986622</v>
      </c>
      <c r="AR54">
        <f t="shared" si="45"/>
        <v>-0.67768984116535391</v>
      </c>
      <c r="AS54">
        <f t="shared" si="46"/>
        <v>-3.5918223955530078E-2</v>
      </c>
      <c r="AT54">
        <f t="shared" si="47"/>
        <v>-2.8166770959346655E-2</v>
      </c>
      <c r="AU54">
        <f t="shared" si="48"/>
        <v>-0.74177483608023065</v>
      </c>
      <c r="AW54">
        <v>51</v>
      </c>
      <c r="AX54">
        <f>IF(Z54&gt;0, (R54*SUMPRODUCT(K54:$K$98, X54:$X$98)-K54*$AZ$3)/Z54, 0)</f>
        <v>-277205.6132415738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250000</v>
      </c>
      <c r="S55">
        <f t="shared" si="32"/>
        <v>-996825.41244931915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-72.766725626052377</v>
      </c>
      <c r="AC55">
        <f t="shared" si="33"/>
        <v>-65.54522112529078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-48.530484420213725</v>
      </c>
      <c r="AI55">
        <f t="shared" si="38"/>
        <v>-48.532128269284655</v>
      </c>
      <c r="AJ55">
        <f t="shared" si="39"/>
        <v>-7.221504500761597</v>
      </c>
      <c r="AK55">
        <f t="shared" si="61"/>
        <v>-5.0936707938236667</v>
      </c>
      <c r="AL55">
        <f t="shared" si="40"/>
        <v>-60.847303563869922</v>
      </c>
      <c r="AN55">
        <f t="shared" si="41"/>
        <v>0</v>
      </c>
      <c r="AO55">
        <f t="shared" si="42"/>
        <v>0</v>
      </c>
      <c r="AP55">
        <f t="shared" si="43"/>
        <v>-7.3916715616166505E-6</v>
      </c>
      <c r="AQ55">
        <f t="shared" si="44"/>
        <v>-0.21822039985572236</v>
      </c>
      <c r="AR55">
        <f t="shared" si="45"/>
        <v>-0.218227791527284</v>
      </c>
      <c r="AS55">
        <f t="shared" si="46"/>
        <v>-3.2471952805394111E-2</v>
      </c>
      <c r="AT55">
        <f t="shared" si="47"/>
        <v>-2.2904013645053168E-2</v>
      </c>
      <c r="AU55">
        <f t="shared" si="48"/>
        <v>-0.27360375797773129</v>
      </c>
      <c r="AW55">
        <v>52</v>
      </c>
      <c r="AX55">
        <f>IF(Z55&gt;0, (R55*SUMPRODUCT(K55:$K$98, X55:$X$98)-K55*$AZ$3)/Z55, 0)</f>
        <v>-996825.41244931915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250000</v>
      </c>
      <c r="S56">
        <f t="shared" si="32"/>
        <v>-3596560.9380996004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-65.54522112529078</v>
      </c>
      <c r="AC56">
        <f t="shared" si="33"/>
        <v>-58.710618942939831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-12.193080904138551</v>
      </c>
      <c r="AI56">
        <f t="shared" si="38"/>
        <v>-12.193489006628356</v>
      </c>
      <c r="AJ56">
        <f t="shared" si="39"/>
        <v>-6.8346021823509489</v>
      </c>
      <c r="AK56">
        <f t="shared" si="61"/>
        <v>-4.588165478770355</v>
      </c>
      <c r="AL56">
        <f t="shared" si="40"/>
        <v>-23.61625666774966</v>
      </c>
      <c r="AN56">
        <f t="shared" si="41"/>
        <v>0</v>
      </c>
      <c r="AO56">
        <f t="shared" si="42"/>
        <v>0</v>
      </c>
      <c r="AP56">
        <f t="shared" si="43"/>
        <v>-1.6384452836206811E-6</v>
      </c>
      <c r="AQ56">
        <f t="shared" si="44"/>
        <v>-4.8952644003083225E-2</v>
      </c>
      <c r="AR56">
        <f t="shared" si="45"/>
        <v>-4.8954282448366845E-2</v>
      </c>
      <c r="AS56">
        <f t="shared" si="46"/>
        <v>-2.7439483930739934E-2</v>
      </c>
      <c r="AT56">
        <f t="shared" si="47"/>
        <v>-1.8420515132746052E-2</v>
      </c>
      <c r="AU56">
        <f t="shared" si="48"/>
        <v>-9.4814281511852838E-2</v>
      </c>
      <c r="AW56">
        <v>53</v>
      </c>
      <c r="AX56">
        <f>IF(Z56&gt;0, (R56*SUMPRODUCT(K56:$K$98, X56:$X$98)-K56*$AZ$3)/Z56, 0)</f>
        <v>-3596560.9380996004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250000</v>
      </c>
      <c r="S57">
        <f t="shared" si="32"/>
        <v>-13072128.684545437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-58.710618942939831</v>
      </c>
      <c r="AC57">
        <f t="shared" si="33"/>
        <v>-52.462408567115517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-3.0368889889344599</v>
      </c>
      <c r="AI57">
        <f t="shared" si="38"/>
        <v>-3.0369893215004735</v>
      </c>
      <c r="AJ57">
        <f t="shared" si="39"/>
        <v>-6.2482103758243142</v>
      </c>
      <c r="AK57">
        <f t="shared" si="61"/>
        <v>-4.1097433260057885</v>
      </c>
      <c r="AL57">
        <f t="shared" si="40"/>
        <v>-13.394943023330576</v>
      </c>
      <c r="AN57">
        <f t="shared" si="41"/>
        <v>0</v>
      </c>
      <c r="AO57">
        <f t="shared" si="42"/>
        <v>0</v>
      </c>
      <c r="AP57">
        <f t="shared" si="43"/>
        <v>-3.596554080097052E-7</v>
      </c>
      <c r="AQ57">
        <f t="shared" si="44"/>
        <v>-1.088613190905004E-2</v>
      </c>
      <c r="AR57">
        <f t="shared" si="45"/>
        <v>-1.0886491564458051E-2</v>
      </c>
      <c r="AS57">
        <f t="shared" si="46"/>
        <v>-2.2397539914879829E-2</v>
      </c>
      <c r="AT57">
        <f t="shared" si="47"/>
        <v>-1.4731920765709157E-2</v>
      </c>
      <c r="AU57">
        <f t="shared" si="48"/>
        <v>-4.8015952245047032E-2</v>
      </c>
      <c r="AW57">
        <v>54</v>
      </c>
      <c r="AX57">
        <f>IF(Z57&gt;0, (R57*SUMPRODUCT(K57:$K$98, X57:$X$98)-K57*$AZ$3)/Z57, 0)</f>
        <v>-13072128.684545437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250000</v>
      </c>
      <c r="S58">
        <f t="shared" si="32"/>
        <v>-48001756.699635468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-52.462408567115517</v>
      </c>
      <c r="AC58">
        <f t="shared" si="33"/>
        <v>-46.850827717035834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-0.74928660594181384</v>
      </c>
      <c r="AI58">
        <f t="shared" si="38"/>
        <v>-0.7493110065215729</v>
      </c>
      <c r="AJ58">
        <f t="shared" si="39"/>
        <v>-5.6115808500796831</v>
      </c>
      <c r="AK58">
        <f t="shared" si="61"/>
        <v>-3.6723685996980864</v>
      </c>
      <c r="AL58">
        <f t="shared" si="40"/>
        <v>-10.033260456299342</v>
      </c>
      <c r="AN58">
        <f t="shared" si="41"/>
        <v>0</v>
      </c>
      <c r="AO58">
        <f t="shared" si="42"/>
        <v>0</v>
      </c>
      <c r="AP58">
        <f t="shared" si="43"/>
        <v>-7.8095641767253688E-8</v>
      </c>
      <c r="AQ58">
        <f t="shared" si="44"/>
        <v>-2.3981404924132499E-3</v>
      </c>
      <c r="AR58">
        <f t="shared" si="45"/>
        <v>-2.3982185880550171E-3</v>
      </c>
      <c r="AS58">
        <f t="shared" si="46"/>
        <v>-1.7960229311868806E-2</v>
      </c>
      <c r="AT58">
        <f t="shared" si="47"/>
        <v>-1.17536544389889E-2</v>
      </c>
      <c r="AU58">
        <f t="shared" si="48"/>
        <v>-3.2112102338912721E-2</v>
      </c>
      <c r="AW58">
        <v>55</v>
      </c>
      <c r="AX58">
        <f>IF(Z58&gt;0, (R58*SUMPRODUCT(K58:$K$98, X58:$X$98)-K58*$AZ$3)/Z58, 0)</f>
        <v>-48001756.699635468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25</v>
      </c>
      <c r="R59">
        <f t="shared" si="31"/>
        <v>250000</v>
      </c>
      <c r="S59">
        <f t="shared" si="32"/>
        <v>-178392397.14947009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-46.850827717035834</v>
      </c>
      <c r="AC59">
        <f t="shared" si="33"/>
        <v>-41.833166052181156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-0.18294053091687432</v>
      </c>
      <c r="AI59">
        <f t="shared" si="38"/>
        <v>-0.18294639343774413</v>
      </c>
      <c r="AJ59">
        <f t="shared" si="39"/>
        <v>-5.0176616648546783</v>
      </c>
      <c r="AK59">
        <f t="shared" si="61"/>
        <v>-3.2795579401925088</v>
      </c>
      <c r="AL59">
        <f t="shared" si="40"/>
        <v>-8.4801659984849316</v>
      </c>
      <c r="AN59">
        <f t="shared" si="41"/>
        <v>0</v>
      </c>
      <c r="AO59">
        <f t="shared" si="42"/>
        <v>0</v>
      </c>
      <c r="AP59">
        <f t="shared" si="43"/>
        <v>-1.6753017105614897E-8</v>
      </c>
      <c r="AQ59">
        <f t="shared" si="44"/>
        <v>-5.2277951956511122E-4</v>
      </c>
      <c r="AR59">
        <f t="shared" si="45"/>
        <v>-5.2279627258221674E-4</v>
      </c>
      <c r="AS59">
        <f t="shared" si="46"/>
        <v>-1.4338707455074127E-2</v>
      </c>
      <c r="AT59">
        <f t="shared" si="47"/>
        <v>-9.3718199885340029E-3</v>
      </c>
      <c r="AU59">
        <f t="shared" si="48"/>
        <v>-2.4233323716190348E-2</v>
      </c>
      <c r="AW59">
        <v>56</v>
      </c>
      <c r="AX59">
        <f>IF(Z59&gt;0, (R59*SUMPRODUCT(K59:$K$98, X59:$X$98)-K59*$AZ$3)/Z59, 0)</f>
        <v>-178392397.14947009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250000</v>
      </c>
      <c r="S60">
        <f t="shared" si="32"/>
        <v>-671091125.08579838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-41.833166052181156</v>
      </c>
      <c r="AC60">
        <f t="shared" si="33"/>
        <v>-37.351492576926532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-4.4124492844330794E-2</v>
      </c>
      <c r="AI60">
        <f t="shared" si="38"/>
        <v>-4.4125884290707476E-2</v>
      </c>
      <c r="AJ60">
        <f t="shared" si="39"/>
        <v>-4.4816734752546239</v>
      </c>
      <c r="AK60">
        <f t="shared" si="61"/>
        <v>-2.928321623652681</v>
      </c>
      <c r="AL60">
        <f t="shared" si="40"/>
        <v>-7.4541209831980124</v>
      </c>
      <c r="AN60">
        <f t="shared" si="41"/>
        <v>0</v>
      </c>
      <c r="AO60">
        <f t="shared" si="42"/>
        <v>0</v>
      </c>
      <c r="AP60">
        <f t="shared" si="43"/>
        <v>-3.5502348410318988E-9</v>
      </c>
      <c r="AQ60">
        <f t="shared" si="44"/>
        <v>-1.1258235636252696E-4</v>
      </c>
      <c r="AR60">
        <f t="shared" si="45"/>
        <v>-1.12585906597368E-4</v>
      </c>
      <c r="AS60">
        <f t="shared" si="46"/>
        <v>-1.1434859139835468E-2</v>
      </c>
      <c r="AT60">
        <f t="shared" si="47"/>
        <v>-7.4715272023917964E-3</v>
      </c>
      <c r="AU60">
        <f t="shared" si="48"/>
        <v>-1.9018972248824633E-2</v>
      </c>
      <c r="AW60">
        <v>57</v>
      </c>
      <c r="AX60">
        <f>IF(Z60&gt;0, (R60*SUMPRODUCT(K60:$K$98, X60:$X$98)-K60*$AZ$3)/Z60, 0)</f>
        <v>-671091125.08579838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250000</v>
      </c>
      <c r="S61">
        <f t="shared" si="32"/>
        <v>-2558483061.0132818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-37.351492576926532</v>
      </c>
      <c r="AC61">
        <f t="shared" si="33"/>
        <v>-33.349644217520236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-1.0516586960288943E-2</v>
      </c>
      <c r="AI61">
        <f t="shared" si="38"/>
        <v>-1.0516912833505828E-2</v>
      </c>
      <c r="AJ61">
        <f t="shared" si="39"/>
        <v>-4.0018483594062957</v>
      </c>
      <c r="AK61">
        <f t="shared" si="61"/>
        <v>-2.6146044803848576</v>
      </c>
      <c r="AL61">
        <f t="shared" si="40"/>
        <v>-6.6269697526246585</v>
      </c>
      <c r="AN61">
        <f t="shared" si="41"/>
        <v>0</v>
      </c>
      <c r="AO61">
        <f t="shared" si="42"/>
        <v>0</v>
      </c>
      <c r="AP61">
        <f t="shared" si="43"/>
        <v>-7.4237143484358777E-10</v>
      </c>
      <c r="AQ61">
        <f t="shared" si="44"/>
        <v>-2.3957825764256803E-5</v>
      </c>
      <c r="AR61">
        <f t="shared" si="45"/>
        <v>-2.3958568135691646E-5</v>
      </c>
      <c r="AS61">
        <f t="shared" si="46"/>
        <v>-9.1166065655771261E-3</v>
      </c>
      <c r="AT61">
        <f t="shared" si="47"/>
        <v>-5.9563277344672448E-3</v>
      </c>
      <c r="AU61">
        <f t="shared" si="48"/>
        <v>-1.5096892868180061E-2</v>
      </c>
      <c r="AW61">
        <v>58</v>
      </c>
      <c r="AX61">
        <f>IF(Z61&gt;0, (R61*SUMPRODUCT(K61:$K$98, X61:$X$98)-K61*$AZ$3)/Z61, 0)</f>
        <v>-2558483061.0132818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250000</v>
      </c>
      <c r="S62">
        <f t="shared" si="32"/>
        <v>-9893366235.5094223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-33.349644217520236</v>
      </c>
      <c r="AC62">
        <f t="shared" si="33"/>
        <v>-29.776488763057912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-2.4737091227007412E-3</v>
      </c>
      <c r="AI62">
        <f t="shared" si="38"/>
        <v>-2.4737843662731873E-3</v>
      </c>
      <c r="AJ62">
        <f t="shared" si="39"/>
        <v>-3.5731554544623236</v>
      </c>
      <c r="AK62">
        <f t="shared" si="61"/>
        <v>-2.3344750952264168</v>
      </c>
      <c r="AL62">
        <f t="shared" si="40"/>
        <v>-5.9101043340550135</v>
      </c>
      <c r="AN62">
        <f t="shared" si="41"/>
        <v>0</v>
      </c>
      <c r="AO62">
        <f t="shared" si="42"/>
        <v>0</v>
      </c>
      <c r="AP62">
        <f t="shared" si="43"/>
        <v>-1.5304669978454288E-10</v>
      </c>
      <c r="AQ62">
        <f t="shared" si="44"/>
        <v>-5.0315662208612844E-6</v>
      </c>
      <c r="AR62">
        <f t="shared" si="45"/>
        <v>-5.0317192675610688E-6</v>
      </c>
      <c r="AS62">
        <f t="shared" si="46"/>
        <v>-7.2678586667984119E-3</v>
      </c>
      <c r="AT62">
        <f t="shared" si="47"/>
        <v>-4.7483618525686125E-3</v>
      </c>
      <c r="AU62">
        <f t="shared" si="48"/>
        <v>-1.2021252238634586E-2</v>
      </c>
      <c r="AW62">
        <v>59</v>
      </c>
      <c r="AX62">
        <f>IF(Z62&gt;0, (R62*SUMPRODUCT(K62:$K$98, X62:$X$98)-K62*$AZ$3)/Z62, 0)</f>
        <v>-9893366235.5094223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250000</v>
      </c>
      <c r="S63">
        <f t="shared" si="32"/>
        <v>-38829760824.04438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-29.776488763057912</v>
      </c>
      <c r="AC63">
        <f t="shared" si="33"/>
        <v>-26.586155033652624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-5.7374011564554294E-4</v>
      </c>
      <c r="AI63">
        <f t="shared" si="38"/>
        <v>-5.7375723277069989E-4</v>
      </c>
      <c r="AJ63">
        <f t="shared" si="39"/>
        <v>-3.1903337294052889</v>
      </c>
      <c r="AK63">
        <f t="shared" si="61"/>
        <v>-2.0843542134140542</v>
      </c>
      <c r="AL63">
        <f t="shared" si="40"/>
        <v>-5.2752617000521145</v>
      </c>
      <c r="AN63">
        <f t="shared" si="41"/>
        <v>0</v>
      </c>
      <c r="AO63">
        <f t="shared" si="42"/>
        <v>0</v>
      </c>
      <c r="AP63">
        <f t="shared" si="43"/>
        <v>-3.1086180590336474E-11</v>
      </c>
      <c r="AQ63">
        <f t="shared" si="44"/>
        <v>-1.0419617011207196E-6</v>
      </c>
      <c r="AR63">
        <f t="shared" si="45"/>
        <v>-1.0419927873013099E-6</v>
      </c>
      <c r="AS63">
        <f t="shared" si="46"/>
        <v>-5.7939221420724944E-3</v>
      </c>
      <c r="AT63">
        <f t="shared" si="47"/>
        <v>-3.78536763026136E-3</v>
      </c>
      <c r="AU63">
        <f t="shared" si="48"/>
        <v>-9.5803317651211566E-3</v>
      </c>
      <c r="AW63">
        <v>60</v>
      </c>
      <c r="AX63">
        <f>IF(Z63&gt;0, (R63*SUMPRODUCT(K63:$K$98, X63:$X$98)-K63*$AZ$3)/Z63, 0)</f>
        <v>-38829760824.04438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250000</v>
      </c>
      <c r="S64">
        <f t="shared" si="32"/>
        <v>-154890415127.41269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-26.586155033652624</v>
      </c>
      <c r="AC64">
        <f t="shared" si="33"/>
        <v>-23.737639324746894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-1.3114593632869513E-4</v>
      </c>
      <c r="AI64">
        <f t="shared" si="38"/>
        <v>-1.3114976768896768E-4</v>
      </c>
      <c r="AJ64">
        <f t="shared" si="39"/>
        <v>-2.8485157089057296</v>
      </c>
      <c r="AK64">
        <f t="shared" si="61"/>
        <v>-1.8610308523556838</v>
      </c>
      <c r="AL64">
        <f t="shared" si="40"/>
        <v>-4.7096777110291024</v>
      </c>
      <c r="AN64">
        <f t="shared" si="41"/>
        <v>0</v>
      </c>
      <c r="AO64">
        <f t="shared" si="42"/>
        <v>0</v>
      </c>
      <c r="AP64">
        <f t="shared" si="43"/>
        <v>-6.2125730522011512E-12</v>
      </c>
      <c r="AQ64">
        <f t="shared" si="44"/>
        <v>-2.126539014818555E-7</v>
      </c>
      <c r="AR64">
        <f t="shared" si="45"/>
        <v>-2.1266011405490771E-7</v>
      </c>
      <c r="AS64">
        <f t="shared" si="46"/>
        <v>-4.6188848536865973E-3</v>
      </c>
      <c r="AT64">
        <f t="shared" si="47"/>
        <v>-3.0176723931395399E-3</v>
      </c>
      <c r="AU64">
        <f t="shared" si="48"/>
        <v>-7.6367699069401921E-3</v>
      </c>
      <c r="AW64">
        <v>61</v>
      </c>
      <c r="AX64">
        <f>IF(Z64&gt;0, (R64*SUMPRODUCT(K64:$K$98, X64:$X$98)-K64*$AZ$3)/Z64, 0)</f>
        <v>-154890415127.41269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250000</v>
      </c>
      <c r="S65">
        <f t="shared" si="32"/>
        <v>-628412202847.02112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-23.737639324746894</v>
      </c>
      <c r="AC65">
        <f t="shared" si="33"/>
        <v>-21.1943210098406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-2.9498771342194016E-5</v>
      </c>
      <c r="AI65">
        <f t="shared" si="38"/>
        <v>-2.9499614511729625E-5</v>
      </c>
      <c r="AJ65">
        <f t="shared" si="39"/>
        <v>-2.5433183149062941</v>
      </c>
      <c r="AK65">
        <f t="shared" si="61"/>
        <v>-1.6616347527322828</v>
      </c>
      <c r="AL65">
        <f t="shared" si="40"/>
        <v>-4.2049825672530883</v>
      </c>
      <c r="AN65">
        <f t="shared" si="41"/>
        <v>0</v>
      </c>
      <c r="AO65">
        <f t="shared" si="42"/>
        <v>0</v>
      </c>
      <c r="AP65">
        <f t="shared" si="43"/>
        <v>-1.2207181473438162E-12</v>
      </c>
      <c r="AQ65">
        <f t="shared" si="44"/>
        <v>-4.270752675583986E-8</v>
      </c>
      <c r="AR65">
        <f t="shared" si="45"/>
        <v>-4.2708747473987201E-8</v>
      </c>
      <c r="AS65">
        <f t="shared" si="46"/>
        <v>-3.6821477654939987E-3</v>
      </c>
      <c r="AT65">
        <f t="shared" si="47"/>
        <v>-2.405670047662034E-3</v>
      </c>
      <c r="AU65">
        <f t="shared" si="48"/>
        <v>-6.0878605219035061E-3</v>
      </c>
      <c r="AW65">
        <v>62</v>
      </c>
      <c r="AX65">
        <f>IF(Z65&gt;0, (R65*SUMPRODUCT(K65:$K$98, X65:$X$98)-K65*$AZ$3)/Z65, 0)</f>
        <v>-628412202847.02112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250000</v>
      </c>
      <c r="S66">
        <f t="shared" si="32"/>
        <v>-2596562604015.6699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-21.1943210098406</v>
      </c>
      <c r="AC66">
        <f t="shared" si="33"/>
        <v>-18.923500938655099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-6.5254022147305236E-6</v>
      </c>
      <c r="AI66">
        <f t="shared" si="38"/>
        <v>-6.5255844123493041E-6</v>
      </c>
      <c r="AJ66">
        <f t="shared" si="39"/>
        <v>-2.2708200711855007</v>
      </c>
      <c r="AK66">
        <f t="shared" si="61"/>
        <v>-1.4836024706888422</v>
      </c>
      <c r="AL66">
        <f t="shared" si="40"/>
        <v>-3.754429067458755</v>
      </c>
      <c r="AN66">
        <f t="shared" si="41"/>
        <v>0</v>
      </c>
      <c r="AO66">
        <f t="shared" si="42"/>
        <v>0</v>
      </c>
      <c r="AP66">
        <f t="shared" si="43"/>
        <v>-2.3551857673330974E-13</v>
      </c>
      <c r="AQ66">
        <f t="shared" si="44"/>
        <v>-8.4350907136524207E-9</v>
      </c>
      <c r="AR66">
        <f t="shared" si="45"/>
        <v>-8.4353262322291525E-9</v>
      </c>
      <c r="AS66">
        <f t="shared" si="46"/>
        <v>-2.9353858451196422E-3</v>
      </c>
      <c r="AT66">
        <f t="shared" si="47"/>
        <v>-1.9177854500691553E-3</v>
      </c>
      <c r="AU66">
        <f t="shared" si="48"/>
        <v>-4.8531797305150295E-3</v>
      </c>
      <c r="AW66">
        <v>63</v>
      </c>
      <c r="AX66">
        <f>IF(Z66&gt;0, (R66*SUMPRODUCT(K66:$K$98, X66:$X$98)-K66*$AZ$3)/Z66, 0)</f>
        <v>-2596562604015.6699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250000</v>
      </c>
      <c r="S67">
        <f t="shared" ref="S67:S89" si="63">AX67</f>
        <v>-10942415278021.908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-18.923500938655099</v>
      </c>
      <c r="AC67">
        <f t="shared" ref="AC67:AC89" si="64">S67*Z67</f>
        <v>-16.895982988257121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-1.4177360054135048E-6</v>
      </c>
      <c r="AI67">
        <f t="shared" ref="AI67:AI89" si="69">SUM(AE67:AH67)</f>
        <v>-1.4177746074555562E-6</v>
      </c>
      <c r="AJ67">
        <f t="shared" ref="AJ67:AJ89" si="70">AB67-AC67</f>
        <v>-2.0275179503979786</v>
      </c>
      <c r="AK67">
        <f t="shared" si="61"/>
        <v>-1.324645065705857</v>
      </c>
      <c r="AL67">
        <f t="shared" ref="AL67:AL89" si="71">SUM(AI67:AK67)</f>
        <v>-3.3521644338784431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-4.45527717954592E-14</v>
      </c>
      <c r="AQ67">
        <f t="shared" ref="AQ67:AQ89" si="75">AH67*$K67</f>
        <v>-1.6362882728130565E-9</v>
      </c>
      <c r="AR67">
        <f t="shared" ref="AR67:AR89" si="76">AI67*$K67</f>
        <v>-1.6363328255848518E-9</v>
      </c>
      <c r="AS67">
        <f t="shared" ref="AS67:AS89" si="77">AJ67*$K67</f>
        <v>-2.3400716582538551E-3</v>
      </c>
      <c r="AT67">
        <f t="shared" ref="AT67:AT89" si="78">AK67*$K67</f>
        <v>-1.5288468222417677E-3</v>
      </c>
      <c r="AU67">
        <f t="shared" ref="AU67:AU89" si="79">AL67*$K67</f>
        <v>-3.8689201168284485E-3</v>
      </c>
      <c r="AW67">
        <v>64</v>
      </c>
      <c r="AX67">
        <f>IF(Z67&gt;0, (R67*SUMPRODUCT(K67:$K$98, X67:$X$98)-K67*$AZ$3)/Z67, 0)</f>
        <v>-10942415278021.908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250000</v>
      </c>
      <c r="S68">
        <f t="shared" si="63"/>
        <v>-47067676262628.25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-16.895982988257121</v>
      </c>
      <c r="AC68">
        <f t="shared" si="64"/>
        <v>-15.085699098078171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-3.0203251352062215E-7</v>
      </c>
      <c r="AI68">
        <f t="shared" si="69"/>
        <v>-3.02040526290901E-7</v>
      </c>
      <c r="AJ68">
        <f t="shared" si="70"/>
        <v>-1.8102838901789493</v>
      </c>
      <c r="AK68">
        <f t="shared" si="61"/>
        <v>-1.1827188091779985</v>
      </c>
      <c r="AL68">
        <f t="shared" si="71"/>
        <v>-2.993003001397474</v>
      </c>
      <c r="AN68">
        <f t="shared" si="72"/>
        <v>0</v>
      </c>
      <c r="AO68">
        <f t="shared" si="73"/>
        <v>0</v>
      </c>
      <c r="AP68">
        <f t="shared" si="74"/>
        <v>-8.2571299227703171E-15</v>
      </c>
      <c r="AQ68">
        <f t="shared" si="75"/>
        <v>-3.1124338003573075E-10</v>
      </c>
      <c r="AR68">
        <f t="shared" si="76"/>
        <v>-3.1125163716565353E-10</v>
      </c>
      <c r="AS68">
        <f t="shared" si="77"/>
        <v>-1.8654908050654534E-3</v>
      </c>
      <c r="AT68">
        <f t="shared" si="78"/>
        <v>-1.2187873269321407E-3</v>
      </c>
      <c r="AU68">
        <f t="shared" si="79"/>
        <v>-3.0842784432492309E-3</v>
      </c>
      <c r="AW68">
        <v>65</v>
      </c>
      <c r="AX68">
        <f>IF(Z68&gt;0, (R68*SUMPRODUCT(K68:$K$98, X68:$X$98)-K68*$AZ$3)/Z68, 0)</f>
        <v>-47067676262628.25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250000</v>
      </c>
      <c r="S69">
        <f t="shared" si="63"/>
        <v>-206931741278043.16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-15.085699098078171</v>
      </c>
      <c r="AC69">
        <f t="shared" si="64"/>
        <v>-13.469374194982954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-6.3053699653260221E-8</v>
      </c>
      <c r="AI69">
        <f t="shared" si="69"/>
        <v>-6.3055326925870958E-8</v>
      </c>
      <c r="AJ69">
        <f t="shared" si="70"/>
        <v>-1.6163249030952169</v>
      </c>
      <c r="AK69">
        <f t="shared" si="61"/>
        <v>-1.0559989368654721</v>
      </c>
      <c r="AL69">
        <f t="shared" si="71"/>
        <v>-2.6723239030160162</v>
      </c>
      <c r="AN69">
        <f t="shared" si="72"/>
        <v>0</v>
      </c>
      <c r="AO69">
        <f t="shared" si="73"/>
        <v>0</v>
      </c>
      <c r="AP69">
        <f t="shared" si="74"/>
        <v>-1.4972306815778288E-15</v>
      </c>
      <c r="AQ69">
        <f t="shared" si="75"/>
        <v>-5.8014823751566482E-11</v>
      </c>
      <c r="AR69">
        <f t="shared" si="76"/>
        <v>-5.8016320982248057E-11</v>
      </c>
      <c r="AS69">
        <f t="shared" si="77"/>
        <v>-1.4871578494837505E-3</v>
      </c>
      <c r="AT69">
        <f t="shared" si="78"/>
        <v>-9.7160979515853484E-4</v>
      </c>
      <c r="AU69">
        <f t="shared" si="79"/>
        <v>-2.4587677026586068E-3</v>
      </c>
      <c r="AW69">
        <v>66</v>
      </c>
      <c r="AX69">
        <f>IF(Z69&gt;0, (R69*SUMPRODUCT(K69:$K$98, X69:$X$98)-K69*$AZ$3)/Z69, 0)</f>
        <v>-206931741278043.16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250000</v>
      </c>
      <c r="S70">
        <f t="shared" si="63"/>
        <v>-930475057767471.75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-13.469374194982954</v>
      </c>
      <c r="AC70">
        <f t="shared" si="64"/>
        <v>-12.026226959856629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-1.2878792684632178E-8</v>
      </c>
      <c r="AI70">
        <f t="shared" si="69"/>
        <v>-1.2879115805248348E-8</v>
      </c>
      <c r="AJ70">
        <f t="shared" si="70"/>
        <v>-1.4431472351263253</v>
      </c>
      <c r="AK70">
        <f t="shared" si="61"/>
        <v>-0.94285619364880691</v>
      </c>
      <c r="AL70">
        <f t="shared" si="71"/>
        <v>-2.3860034416542479</v>
      </c>
      <c r="AN70">
        <f t="shared" si="72"/>
        <v>0</v>
      </c>
      <c r="AO70">
        <f t="shared" si="73"/>
        <v>0</v>
      </c>
      <c r="AP70">
        <f t="shared" si="74"/>
        <v>-2.6544530553026501E-16</v>
      </c>
      <c r="AQ70">
        <f t="shared" si="75"/>
        <v>-1.0579996719358515E-11</v>
      </c>
      <c r="AR70">
        <f t="shared" si="76"/>
        <v>-1.0580262164664045E-11</v>
      </c>
      <c r="AS70">
        <f t="shared" si="77"/>
        <v>-1.1855531327410217E-3</v>
      </c>
      <c r="AT70">
        <f t="shared" si="78"/>
        <v>-7.7456138008452885E-4</v>
      </c>
      <c r="AU70">
        <f t="shared" si="79"/>
        <v>-1.9601145234058128E-3</v>
      </c>
      <c r="AW70">
        <v>67</v>
      </c>
      <c r="AX70">
        <f>IF(Z70&gt;0, (R70*SUMPRODUCT(K70:$K$98, X70:$X$98)-K70*$AZ$3)/Z70, 0)</f>
        <v>-930475057767471.75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250000</v>
      </c>
      <c r="S71">
        <f t="shared" si="63"/>
        <v>-4279717270912736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-12.026226959856629</v>
      </c>
      <c r="AC71">
        <f t="shared" si="64"/>
        <v>-10.737702642738334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-2.5716504083233407E-9</v>
      </c>
      <c r="AI71">
        <f t="shared" si="69"/>
        <v>-2.5717131326925164E-9</v>
      </c>
      <c r="AJ71">
        <f t="shared" si="70"/>
        <v>-1.288524317118295</v>
      </c>
      <c r="AK71">
        <f t="shared" si="61"/>
        <v>-0.84183588718996416</v>
      </c>
      <c r="AL71">
        <f t="shared" si="71"/>
        <v>-2.1303602068799723</v>
      </c>
      <c r="AN71">
        <f t="shared" si="72"/>
        <v>0</v>
      </c>
      <c r="AO71">
        <f t="shared" si="73"/>
        <v>0</v>
      </c>
      <c r="AP71">
        <f t="shared" si="74"/>
        <v>-4.600750271294605E-17</v>
      </c>
      <c r="AQ71">
        <f t="shared" si="75"/>
        <v>-1.8862718699684183E-12</v>
      </c>
      <c r="AR71">
        <f t="shared" si="76"/>
        <v>-1.886317877471131E-12</v>
      </c>
      <c r="AS71">
        <f t="shared" si="77"/>
        <v>-9.4511569896280816E-4</v>
      </c>
      <c r="AT71">
        <f t="shared" si="78"/>
        <v>-6.17475589993444E-4</v>
      </c>
      <c r="AU71">
        <f t="shared" si="79"/>
        <v>-1.5625912908425702E-3</v>
      </c>
      <c r="AW71">
        <v>68</v>
      </c>
      <c r="AX71">
        <f>IF(Z71&gt;0, (R71*SUMPRODUCT(K71:$K$98, X71:$X$98)-K71*$AZ$3)/Z71, 0)</f>
        <v>-4279717270912736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250000</v>
      </c>
      <c r="S72">
        <f t="shared" si="63"/>
        <v>-2.0157162146002356E+16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-10.737702642738334</v>
      </c>
      <c r="AC72">
        <f t="shared" si="64"/>
        <v>-9.5872345024465826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-5.0206520009590914E-10</v>
      </c>
      <c r="AI72">
        <f t="shared" si="69"/>
        <v>-5.0207709070138355E-10</v>
      </c>
      <c r="AJ72">
        <f t="shared" si="70"/>
        <v>-1.1504681402917516</v>
      </c>
      <c r="AK72">
        <f t="shared" ref="AK72:AK89" si="92">G72*SUM(AB72:AB72, AE72:AF72)</f>
        <v>-0.75163918499168347</v>
      </c>
      <c r="AL72">
        <f t="shared" si="71"/>
        <v>-1.9021073257855121</v>
      </c>
      <c r="AN72">
        <f t="shared" si="72"/>
        <v>0</v>
      </c>
      <c r="AO72">
        <f t="shared" si="73"/>
        <v>0</v>
      </c>
      <c r="AP72">
        <f t="shared" si="74"/>
        <v>-7.7871457811882903E-18</v>
      </c>
      <c r="AQ72">
        <f t="shared" si="75"/>
        <v>-3.2880200366862227E-13</v>
      </c>
      <c r="AR72">
        <f t="shared" si="76"/>
        <v>-3.2880979081440348E-13</v>
      </c>
      <c r="AS72">
        <f t="shared" si="77"/>
        <v>-7.5344044879545465E-4</v>
      </c>
      <c r="AT72">
        <f t="shared" si="78"/>
        <v>-4.922477598803994E-4</v>
      </c>
      <c r="AU72">
        <f t="shared" si="79"/>
        <v>-1.2456882090046638E-3</v>
      </c>
      <c r="AW72">
        <v>69</v>
      </c>
      <c r="AX72">
        <f>IF(Z72&gt;0, (R72*SUMPRODUCT(K72:$K$98, X72:$X$98)-K72*$AZ$3)/Z72, 0)</f>
        <v>-2.0157162146002356E+16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250000</v>
      </c>
      <c r="S73">
        <f t="shared" si="63"/>
        <v>-9.7316204123263632E+16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-9.5872345024465826</v>
      </c>
      <c r="AC73">
        <f t="shared" si="64"/>
        <v>-8.5600308057561634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-9.5726743747103457E-11</v>
      </c>
      <c r="AI73">
        <f t="shared" si="69"/>
        <v>-9.5728942772148375E-11</v>
      </c>
      <c r="AJ73">
        <f t="shared" si="70"/>
        <v>-1.0272036966904192</v>
      </c>
      <c r="AK73">
        <f t="shared" si="92"/>
        <v>-0.6711064151712608</v>
      </c>
      <c r="AL73">
        <f t="shared" si="71"/>
        <v>-1.6983101119574089</v>
      </c>
      <c r="AN73">
        <f t="shared" si="72"/>
        <v>0</v>
      </c>
      <c r="AO73">
        <f t="shared" si="73"/>
        <v>0</v>
      </c>
      <c r="AP73">
        <f t="shared" si="74"/>
        <v>-1.2858386875102334E-18</v>
      </c>
      <c r="AQ73">
        <f t="shared" si="75"/>
        <v>-5.5974419583615586E-14</v>
      </c>
      <c r="AR73">
        <f t="shared" si="76"/>
        <v>-5.5975705422303088E-14</v>
      </c>
      <c r="AS73">
        <f t="shared" si="77"/>
        <v>-6.0063811287982204E-4</v>
      </c>
      <c r="AT73">
        <f t="shared" si="78"/>
        <v>-3.9241690041492635E-4</v>
      </c>
      <c r="AU73">
        <f t="shared" si="79"/>
        <v>-9.9305501335072402E-4</v>
      </c>
      <c r="AW73">
        <v>70</v>
      </c>
      <c r="AX73">
        <f>IF(Z73&gt;0, (R73*SUMPRODUCT(K73:$K$98, X73:$X$98)-K73*$AZ$3)/Z73, 0)</f>
        <v>-9.7316204123263632E+16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250000</v>
      </c>
      <c r="S74">
        <f t="shared" si="63"/>
        <v>-4.8203066693109747E+17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-8.5600308057561634</v>
      </c>
      <c r="AC74">
        <f t="shared" si="64"/>
        <v>-7.6428846479966239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-1.7806448356847237E-11</v>
      </c>
      <c r="AI74">
        <f t="shared" si="69"/>
        <v>-1.7806844746806027E-11</v>
      </c>
      <c r="AJ74">
        <f t="shared" si="70"/>
        <v>-0.91714615775953945</v>
      </c>
      <c r="AK74">
        <f t="shared" si="92"/>
        <v>-0.59920215640293151</v>
      </c>
      <c r="AL74">
        <f t="shared" si="71"/>
        <v>-1.5163483141802778</v>
      </c>
      <c r="AN74">
        <f t="shared" si="72"/>
        <v>0</v>
      </c>
      <c r="AO74">
        <f t="shared" si="73"/>
        <v>0</v>
      </c>
      <c r="AP74">
        <f t="shared" si="74"/>
        <v>-2.0694785754860038E-19</v>
      </c>
      <c r="AQ74">
        <f t="shared" si="75"/>
        <v>-9.2964169658990958E-15</v>
      </c>
      <c r="AR74">
        <f t="shared" si="76"/>
        <v>-9.2966239137566448E-15</v>
      </c>
      <c r="AS74">
        <f t="shared" si="77"/>
        <v>-4.7882502621171633E-4</v>
      </c>
      <c r="AT74">
        <f t="shared" si="78"/>
        <v>-3.1283235045833827E-4</v>
      </c>
      <c r="AU74">
        <f t="shared" si="79"/>
        <v>-7.916573766793512E-4</v>
      </c>
      <c r="AW74">
        <v>71</v>
      </c>
      <c r="AX74">
        <f>IF(Z74&gt;0, (R74*SUMPRODUCT(K74:$K$98, X74:$X$98)-K74*$AZ$3)/Z74, 0)</f>
        <v>-4.8203066693109747E+17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250000</v>
      </c>
      <c r="S75">
        <f t="shared" si="63"/>
        <v>-2.451550413014933E+18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-7.6428846479966239</v>
      </c>
      <c r="AC75">
        <f t="shared" si="64"/>
        <v>-6.8240041499969921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-3.2283740100182823E-12</v>
      </c>
      <c r="AI75">
        <f t="shared" si="69"/>
        <v>-3.2284435986764815E-12</v>
      </c>
      <c r="AJ75">
        <f t="shared" si="70"/>
        <v>-0.81888049799963181</v>
      </c>
      <c r="AK75">
        <f t="shared" si="92"/>
        <v>-0.53500192535976376</v>
      </c>
      <c r="AL75">
        <f t="shared" si="71"/>
        <v>-1.3538824233626241</v>
      </c>
      <c r="AN75">
        <f t="shared" si="72"/>
        <v>0</v>
      </c>
      <c r="AO75">
        <f t="shared" si="73"/>
        <v>0</v>
      </c>
      <c r="AP75">
        <f t="shared" si="74"/>
        <v>-3.243834810341962E-20</v>
      </c>
      <c r="AQ75">
        <f t="shared" si="75"/>
        <v>-1.504887759797182E-15</v>
      </c>
      <c r="AR75">
        <f t="shared" si="76"/>
        <v>-1.5049201981452852E-15</v>
      </c>
      <c r="AS75">
        <f t="shared" si="77"/>
        <v>-3.8171637931420715E-4</v>
      </c>
      <c r="AT75">
        <f t="shared" si="78"/>
        <v>-2.49388034485284E-4</v>
      </c>
      <c r="AU75">
        <f t="shared" si="79"/>
        <v>-6.3110441380099613E-4</v>
      </c>
      <c r="AW75">
        <v>72</v>
      </c>
      <c r="AX75">
        <f>IF(Z75&gt;0, (R75*SUMPRODUCT(K75:$K$98, X75:$X$98)-K75*$AZ$3)/Z75, 0)</f>
        <v>-2.451550413014933E+18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250000</v>
      </c>
      <c r="S76">
        <f t="shared" si="63"/>
        <v>-1.2813230666913989E+19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-6.8240041499969921</v>
      </c>
      <c r="AC76">
        <f t="shared" si="64"/>
        <v>-6.0928608482116022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-5.7004940580503503E-13</v>
      </c>
      <c r="AI76">
        <f t="shared" si="69"/>
        <v>-5.7006129363607196E-13</v>
      </c>
      <c r="AJ76">
        <f t="shared" si="70"/>
        <v>-0.73114330178538989</v>
      </c>
      <c r="AK76">
        <f t="shared" si="92"/>
        <v>-0.47768029049978949</v>
      </c>
      <c r="AL76">
        <f t="shared" si="71"/>
        <v>-1.2088235922857495</v>
      </c>
      <c r="AN76">
        <f t="shared" si="72"/>
        <v>0</v>
      </c>
      <c r="AO76">
        <f t="shared" si="73"/>
        <v>0</v>
      </c>
      <c r="AP76">
        <f t="shared" si="74"/>
        <v>-4.947717201798177E-21</v>
      </c>
      <c r="AQ76">
        <f t="shared" si="75"/>
        <v>-2.3725465496760233E-16</v>
      </c>
      <c r="AR76">
        <f t="shared" si="76"/>
        <v>-2.3725960268480413E-16</v>
      </c>
      <c r="AS76">
        <f t="shared" si="77"/>
        <v>-3.043019605502307E-4</v>
      </c>
      <c r="AT76">
        <f t="shared" si="78"/>
        <v>-1.9881061422615133E-4</v>
      </c>
      <c r="AU76">
        <f t="shared" si="79"/>
        <v>-5.0311257477661932E-4</v>
      </c>
      <c r="AW76">
        <v>73</v>
      </c>
      <c r="AX76">
        <f>IF(Z76&gt;0, (R76*SUMPRODUCT(K76:$K$98, X76:$X$98)-K76*$AZ$3)/Z76, 0)</f>
        <v>-1.2813230666913989E+19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250000</v>
      </c>
      <c r="S77">
        <f t="shared" si="63"/>
        <v>-6.8888779347818488E+19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-6.0928608482116022</v>
      </c>
      <c r="AC77">
        <f t="shared" si="64"/>
        <v>-5.4400543287603584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-9.7947363228504659E-14</v>
      </c>
      <c r="AI77">
        <f t="shared" si="69"/>
        <v>-9.794933744490835E-14</v>
      </c>
      <c r="AJ77">
        <f t="shared" si="70"/>
        <v>-0.65280651945124379</v>
      </c>
      <c r="AK77">
        <f t="shared" si="92"/>
        <v>-0.42650025937481217</v>
      </c>
      <c r="AL77">
        <f t="shared" si="71"/>
        <v>-1.0793067788261539</v>
      </c>
      <c r="AN77">
        <f t="shared" si="72"/>
        <v>0</v>
      </c>
      <c r="AO77">
        <f t="shared" si="73"/>
        <v>0</v>
      </c>
      <c r="AP77">
        <f t="shared" si="74"/>
        <v>-7.3363320247879524E-22</v>
      </c>
      <c r="AQ77">
        <f t="shared" si="75"/>
        <v>-3.6397953955392357E-17</v>
      </c>
      <c r="AR77">
        <f t="shared" si="76"/>
        <v>-3.6398687588594835E-17</v>
      </c>
      <c r="AS77">
        <f t="shared" si="77"/>
        <v>-2.4258765987741709E-4</v>
      </c>
      <c r="AT77">
        <f t="shared" si="78"/>
        <v>-1.5849060445324568E-4</v>
      </c>
      <c r="AU77">
        <f t="shared" si="79"/>
        <v>-4.0107826433069917E-4</v>
      </c>
      <c r="AW77">
        <v>74</v>
      </c>
      <c r="AX77">
        <f>IF(Z77&gt;0, (R77*SUMPRODUCT(K77:$K$98, X77:$X$98)-K77*$AZ$3)/Z77, 0)</f>
        <v>-6.8888779347818488E+19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250000</v>
      </c>
      <c r="S78">
        <f t="shared" si="63"/>
        <v>-3.813160113983294E+20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-5.4400543287603584</v>
      </c>
      <c r="AC78">
        <f t="shared" si="64"/>
        <v>-4.8571913649646055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-1.6360250256355212E-14</v>
      </c>
      <c r="AI78">
        <f t="shared" si="69"/>
        <v>-1.6360568705569236E-14</v>
      </c>
      <c r="AJ78">
        <f t="shared" si="70"/>
        <v>-0.58286296379575298</v>
      </c>
      <c r="AK78">
        <f t="shared" si="92"/>
        <v>-0.38080380301322514</v>
      </c>
      <c r="AL78">
        <f t="shared" si="71"/>
        <v>-0.96366676680899443</v>
      </c>
      <c r="AN78">
        <f t="shared" si="72"/>
        <v>0</v>
      </c>
      <c r="AO78">
        <f t="shared" si="73"/>
        <v>0</v>
      </c>
      <c r="AP78">
        <f t="shared" si="74"/>
        <v>-1.0565897195660025E-22</v>
      </c>
      <c r="AQ78">
        <f t="shared" si="75"/>
        <v>-5.42820376663049E-18</v>
      </c>
      <c r="AR78">
        <f t="shared" si="76"/>
        <v>-5.428309425602447E-18</v>
      </c>
      <c r="AS78">
        <f t="shared" si="77"/>
        <v>-1.9338939722370608E-4</v>
      </c>
      <c r="AT78">
        <f t="shared" si="78"/>
        <v>-1.2634773951948793E-4</v>
      </c>
      <c r="AU78">
        <f t="shared" si="79"/>
        <v>-3.197371367431994E-4</v>
      </c>
      <c r="AW78">
        <v>75</v>
      </c>
      <c r="AX78">
        <f>IF(Z78&gt;0, (R78*SUMPRODUCT(K78:$K$98, X78:$X$98)-K78*$AZ$3)/Z78, 0)</f>
        <v>-3.813160113983294E+20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250000</v>
      </c>
      <c r="S79">
        <f t="shared" si="63"/>
        <v>-2.1746485526232412E+21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-4.8571913649646055</v>
      </c>
      <c r="AC79">
        <f t="shared" si="64"/>
        <v>-4.3367780044326834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-2.6540864284856588E-15</v>
      </c>
      <c r="AI79">
        <f t="shared" si="69"/>
        <v>-2.6541362845646928E-15</v>
      </c>
      <c r="AJ79">
        <f t="shared" si="70"/>
        <v>-0.52041336053192211</v>
      </c>
      <c r="AK79">
        <f t="shared" si="92"/>
        <v>-0.3400033955475224</v>
      </c>
      <c r="AL79">
        <f t="shared" si="71"/>
        <v>-0.86041675607944712</v>
      </c>
      <c r="AN79">
        <f t="shared" si="72"/>
        <v>0</v>
      </c>
      <c r="AO79">
        <f t="shared" si="73"/>
        <v>0</v>
      </c>
      <c r="AP79">
        <f t="shared" si="74"/>
        <v>-1.4769517131098558E-23</v>
      </c>
      <c r="AQ79">
        <f t="shared" si="75"/>
        <v>-7.8625467009110581E-19</v>
      </c>
      <c r="AR79">
        <f t="shared" si="76"/>
        <v>-7.8626943960823693E-19</v>
      </c>
      <c r="AS79">
        <f t="shared" si="77"/>
        <v>-1.5416884345002073E-4</v>
      </c>
      <c r="AT79">
        <f t="shared" si="78"/>
        <v>-1.0072364438734686E-4</v>
      </c>
      <c r="AU79">
        <f t="shared" si="79"/>
        <v>-2.5489248783736837E-4</v>
      </c>
      <c r="AW79">
        <v>76</v>
      </c>
      <c r="AX79">
        <f>IF(Z79&gt;0, (R79*SUMPRODUCT(K79:$K$98, X79:$X$98)-K79*$AZ$3)/Z79, 0)</f>
        <v>-2.1746485526232412E+21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250000</v>
      </c>
      <c r="S80">
        <f t="shared" si="63"/>
        <v>-1.2854365320655831E+22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-4.3367780044326834</v>
      </c>
      <c r="AC80">
        <f t="shared" si="64"/>
        <v>-3.8721232182434671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-4.1826762890053623E-16</v>
      </c>
      <c r="AI80">
        <f t="shared" si="69"/>
        <v>-4.1827515965588985E-16</v>
      </c>
      <c r="AJ80">
        <f t="shared" si="70"/>
        <v>-0.4646547861892163</v>
      </c>
      <c r="AK80">
        <f t="shared" si="92"/>
        <v>-0.30357446031028784</v>
      </c>
      <c r="AL80">
        <f t="shared" si="71"/>
        <v>-0.76822924649950464</v>
      </c>
      <c r="AN80">
        <f t="shared" si="72"/>
        <v>0</v>
      </c>
      <c r="AO80">
        <f t="shared" si="73"/>
        <v>0</v>
      </c>
      <c r="AP80">
        <f t="shared" si="74"/>
        <v>-1.991905328164809E-24</v>
      </c>
      <c r="AQ80">
        <f t="shared" si="75"/>
        <v>-1.106329285021695E-19</v>
      </c>
      <c r="AR80">
        <f t="shared" si="76"/>
        <v>-1.1063492040749768E-19</v>
      </c>
      <c r="AS80">
        <f t="shared" si="77"/>
        <v>-1.2290245810747829E-4</v>
      </c>
      <c r="AT80">
        <f t="shared" si="78"/>
        <v>-8.0296272630219105E-5</v>
      </c>
      <c r="AU80">
        <f t="shared" si="79"/>
        <v>-2.0319873073769751E-4</v>
      </c>
      <c r="AW80">
        <v>77</v>
      </c>
      <c r="AX80">
        <f>IF(Z80&gt;0, (R80*SUMPRODUCT(K80:$K$98, X80:$X$98)-K80*$AZ$3)/Z80, 0)</f>
        <v>-1.2854365320655831E+22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250000</v>
      </c>
      <c r="S81">
        <f t="shared" si="63"/>
        <v>-7.8842159483642796E+22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-3.8721232182434671</v>
      </c>
      <c r="AC81">
        <f t="shared" si="64"/>
        <v>-3.4572528734316665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-6.359190132855799E-17</v>
      </c>
      <c r="AI81">
        <f t="shared" si="69"/>
        <v>-6.3592997586225237E-17</v>
      </c>
      <c r="AJ81">
        <f t="shared" si="70"/>
        <v>-0.41487034481180052</v>
      </c>
      <c r="AK81">
        <f t="shared" si="92"/>
        <v>-0.27104862527704271</v>
      </c>
      <c r="AL81">
        <f t="shared" si="71"/>
        <v>-0.68591897008884328</v>
      </c>
      <c r="AN81">
        <f t="shared" si="72"/>
        <v>0</v>
      </c>
      <c r="AO81">
        <f t="shared" si="73"/>
        <v>0</v>
      </c>
      <c r="AP81">
        <f t="shared" si="74"/>
        <v>-2.5889566302716152E-25</v>
      </c>
      <c r="AQ81">
        <f t="shared" si="75"/>
        <v>-1.501806368118518E-20</v>
      </c>
      <c r="AR81">
        <f t="shared" si="76"/>
        <v>-1.5018322576848207E-20</v>
      </c>
      <c r="AS81">
        <f t="shared" si="77"/>
        <v>-9.7977087139252506E-5</v>
      </c>
      <c r="AT81">
        <f t="shared" si="78"/>
        <v>-6.401169693097824E-5</v>
      </c>
      <c r="AU81">
        <f t="shared" si="79"/>
        <v>-1.6198878407023076E-4</v>
      </c>
      <c r="AW81">
        <v>78</v>
      </c>
      <c r="AX81">
        <f>IF(Z81&gt;0, (R81*SUMPRODUCT(K81:$K$98, X81:$X$98)-K81*$AZ$3)/Z81, 0)</f>
        <v>-7.8842159483642796E+22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250000</v>
      </c>
      <c r="S82">
        <f t="shared" si="63"/>
        <v>-5.0235945710567912E+23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-3.4572528734316665</v>
      </c>
      <c r="AC82">
        <f t="shared" si="64"/>
        <v>-3.086832922706845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-9.3167834865987608E-18</v>
      </c>
      <c r="AI82">
        <f t="shared" si="69"/>
        <v>-9.3169371033406697E-18</v>
      </c>
      <c r="AJ82">
        <f t="shared" si="70"/>
        <v>-0.37041995072482159</v>
      </c>
      <c r="AK82">
        <f t="shared" si="92"/>
        <v>-0.24200770114021669</v>
      </c>
      <c r="AL82">
        <f t="shared" si="71"/>
        <v>-0.61242765186503823</v>
      </c>
      <c r="AN82">
        <f t="shared" si="72"/>
        <v>0</v>
      </c>
      <c r="AO82">
        <f t="shared" si="73"/>
        <v>0</v>
      </c>
      <c r="AP82">
        <f t="shared" si="74"/>
        <v>-3.2391619230888627E-26</v>
      </c>
      <c r="AQ82">
        <f t="shared" si="75"/>
        <v>-1.9645365433776307E-21</v>
      </c>
      <c r="AR82">
        <f t="shared" si="76"/>
        <v>-1.9645689349968616E-21</v>
      </c>
      <c r="AS82">
        <f t="shared" si="77"/>
        <v>-7.8106734007694849E-5</v>
      </c>
      <c r="AT82">
        <f t="shared" si="78"/>
        <v>-5.1029732885027286E-5</v>
      </c>
      <c r="AU82">
        <f t="shared" si="79"/>
        <v>-1.2913646689272212E-4</v>
      </c>
      <c r="AW82">
        <v>79</v>
      </c>
      <c r="AX82">
        <f>IF(Z82&gt;0, (R82*SUMPRODUCT(K82:$K$98, X82:$X$98)-K82*$AZ$3)/Z82, 0)</f>
        <v>-5.0235945710567912E+23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250000</v>
      </c>
      <c r="S83">
        <f t="shared" si="63"/>
        <v>-3.3291562660375978E+24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-3.086832922706845</v>
      </c>
      <c r="AC83">
        <f t="shared" si="64"/>
        <v>-2.7561008238453972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-1.3138388286880717E-18</v>
      </c>
      <c r="AI83">
        <f t="shared" si="69"/>
        <v>-1.3138595253796927E-18</v>
      </c>
      <c r="AJ83">
        <f t="shared" si="70"/>
        <v>-0.33073209886144772</v>
      </c>
      <c r="AK83">
        <f t="shared" si="92"/>
        <v>-0.21607830458947916</v>
      </c>
      <c r="AL83">
        <f t="shared" si="71"/>
        <v>-0.54681040345092691</v>
      </c>
      <c r="AN83">
        <f t="shared" si="72"/>
        <v>0</v>
      </c>
      <c r="AO83">
        <f t="shared" si="73"/>
        <v>0</v>
      </c>
      <c r="AP83">
        <f t="shared" si="74"/>
        <v>-3.8965209432122353E-27</v>
      </c>
      <c r="AQ83">
        <f t="shared" si="75"/>
        <v>-2.4735356769805385E-22</v>
      </c>
      <c r="AR83">
        <f t="shared" si="76"/>
        <v>-2.473574642189971E-22</v>
      </c>
      <c r="AS83">
        <f t="shared" si="77"/>
        <v>-6.2266210146440386E-5</v>
      </c>
      <c r="AT83">
        <f t="shared" si="78"/>
        <v>-4.0680590629007714E-5</v>
      </c>
      <c r="AU83">
        <f t="shared" si="79"/>
        <v>-1.0294680077544811E-4</v>
      </c>
      <c r="AW83">
        <v>80</v>
      </c>
      <c r="AX83">
        <f>IF(Z83&gt;0, (R83*SUMPRODUCT(K83:$K$98, X83:$X$98)-K83*$AZ$3)/Z83, 0)</f>
        <v>-3.3291562660375978E+24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250000</v>
      </c>
      <c r="S84">
        <f t="shared" si="63"/>
        <v>-2.2974548247160253E+25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-2.7561008238453972</v>
      </c>
      <c r="AC84">
        <f t="shared" si="64"/>
        <v>-2.4608043070048189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-1.7811974221323916E-19</v>
      </c>
      <c r="AI84">
        <f t="shared" si="69"/>
        <v>-1.7812241996372258E-19</v>
      </c>
      <c r="AJ84">
        <f t="shared" si="70"/>
        <v>-0.29529651684057834</v>
      </c>
      <c r="AK84">
        <f t="shared" si="92"/>
        <v>-0.19292705766917784</v>
      </c>
      <c r="AL84">
        <f t="shared" si="71"/>
        <v>-0.48822357450975618</v>
      </c>
      <c r="AN84">
        <f t="shared" si="72"/>
        <v>0</v>
      </c>
      <c r="AO84">
        <f t="shared" si="73"/>
        <v>0</v>
      </c>
      <c r="AP84">
        <f t="shared" si="74"/>
        <v>-4.5011985448925867E-28</v>
      </c>
      <c r="AQ84">
        <f t="shared" si="75"/>
        <v>-2.9941263363858417E-23</v>
      </c>
      <c r="AR84">
        <f t="shared" si="76"/>
        <v>-2.9941713483712907E-23</v>
      </c>
      <c r="AS84">
        <f t="shared" si="77"/>
        <v>-4.9638241507047503E-5</v>
      </c>
      <c r="AT84">
        <f t="shared" si="78"/>
        <v>-3.2430317784604363E-5</v>
      </c>
      <c r="AU84">
        <f t="shared" si="79"/>
        <v>-8.2068559291651865E-5</v>
      </c>
      <c r="AW84">
        <v>81</v>
      </c>
      <c r="AX84">
        <f>IF(Z84&gt;0, (R84*SUMPRODUCT(K84:$K$98, X84:$X$98)-K84*$AZ$3)/Z84, 0)</f>
        <v>-2.2974548247160253E+25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250000</v>
      </c>
      <c r="S85">
        <f t="shared" si="63"/>
        <v>-1.6534868609305346E+26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-2.4608043070048189</v>
      </c>
      <c r="AC85">
        <f t="shared" si="64"/>
        <v>-2.1971467026828737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-2.3187739822378564E-20</v>
      </c>
      <c r="AI85">
        <f t="shared" si="69"/>
        <v>-2.3188072021374908E-20</v>
      </c>
      <c r="AJ85">
        <f t="shared" si="70"/>
        <v>-0.26365760432194518</v>
      </c>
      <c r="AK85">
        <f t="shared" si="92"/>
        <v>-0.17225630149033733</v>
      </c>
      <c r="AL85">
        <f t="shared" si="71"/>
        <v>-0.43591390581228251</v>
      </c>
      <c r="AN85">
        <f t="shared" si="72"/>
        <v>0</v>
      </c>
      <c r="AO85">
        <f t="shared" si="73"/>
        <v>0</v>
      </c>
      <c r="AP85">
        <f t="shared" si="74"/>
        <v>-4.9858402210540801E-29</v>
      </c>
      <c r="AQ85">
        <f t="shared" si="75"/>
        <v>-3.4801539773978608E-24</v>
      </c>
      <c r="AR85">
        <f t="shared" si="76"/>
        <v>-3.480203835800071E-24</v>
      </c>
      <c r="AS85">
        <f t="shared" si="77"/>
        <v>-3.9571302221817238E-5</v>
      </c>
      <c r="AT85">
        <f t="shared" si="78"/>
        <v>-2.5853250784920569E-5</v>
      </c>
      <c r="AU85">
        <f t="shared" si="79"/>
        <v>-6.5424553006737803E-5</v>
      </c>
      <c r="AW85">
        <v>82</v>
      </c>
      <c r="AX85">
        <f>IF(Z85&gt;0, (R85*SUMPRODUCT(K85:$K$98, X85:$X$98)-K85*$AZ$3)/Z85, 0)</f>
        <v>-1.6534868609305346E+26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250000</v>
      </c>
      <c r="S86">
        <f t="shared" si="63"/>
        <v>-1.2433536642263786E+27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-2.1971467026828737</v>
      </c>
      <c r="AC86">
        <f t="shared" si="64"/>
        <v>-1.9617381273954229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-2.8943251476504945E-21</v>
      </c>
      <c r="AI86">
        <f t="shared" si="69"/>
        <v>-2.8943645921421109E-21</v>
      </c>
      <c r="AJ86">
        <f t="shared" si="70"/>
        <v>-0.23540857528745085</v>
      </c>
      <c r="AK86">
        <f t="shared" si="92"/>
        <v>-0.15380026918780118</v>
      </c>
      <c r="AL86">
        <f t="shared" si="71"/>
        <v>-0.38920884447525206</v>
      </c>
      <c r="AN86">
        <f t="shared" si="72"/>
        <v>0</v>
      </c>
      <c r="AO86">
        <f t="shared" si="73"/>
        <v>0</v>
      </c>
      <c r="AP86">
        <f t="shared" si="74"/>
        <v>-5.2857714525090901E-30</v>
      </c>
      <c r="AQ86">
        <f t="shared" si="75"/>
        <v>-3.8785494787165367E-25</v>
      </c>
      <c r="AR86">
        <f t="shared" si="76"/>
        <v>-3.8786023364310617E-25</v>
      </c>
      <c r="AS86">
        <f t="shared" si="77"/>
        <v>-3.1545999857953767E-5</v>
      </c>
      <c r="AT86">
        <f t="shared" si="78"/>
        <v>-2.0610053240529787E-5</v>
      </c>
      <c r="AU86">
        <f t="shared" si="79"/>
        <v>-5.2156053098483557E-5</v>
      </c>
      <c r="AW86">
        <v>83</v>
      </c>
      <c r="AX86">
        <f>IF(Z86&gt;0, (R86*SUMPRODUCT(K86:$K$98, X86:$X$98)-K86*$AZ$3)/Z86, 0)</f>
        <v>-1.2433536642263786E+27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250000</v>
      </c>
      <c r="S87">
        <f t="shared" si="63"/>
        <v>-9.7881958666376518E+27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-1.9617381273954229</v>
      </c>
      <c r="AC87">
        <f t="shared" si="64"/>
        <v>-1.7515518994601991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-3.4576413552469684E-22</v>
      </c>
      <c r="AI87">
        <f t="shared" si="69"/>
        <v>-3.457686091578447E-22</v>
      </c>
      <c r="AJ87">
        <f t="shared" si="70"/>
        <v>-0.21018622793522379</v>
      </c>
      <c r="AK87">
        <f t="shared" si="92"/>
        <v>-0.13732166891767961</v>
      </c>
      <c r="AL87">
        <f t="shared" si="71"/>
        <v>-0.3475078968529034</v>
      </c>
      <c r="AN87">
        <f t="shared" si="72"/>
        <v>0</v>
      </c>
      <c r="AO87">
        <f t="shared" si="73"/>
        <v>0</v>
      </c>
      <c r="AP87">
        <f t="shared" si="74"/>
        <v>-5.3525947415443686E-31</v>
      </c>
      <c r="AQ87">
        <f t="shared" si="75"/>
        <v>-4.1369849347598476E-26</v>
      </c>
      <c r="AR87">
        <f t="shared" si="76"/>
        <v>-4.1370384607072633E-26</v>
      </c>
      <c r="AS87">
        <f t="shared" si="77"/>
        <v>-2.5148277947986076E-5</v>
      </c>
      <c r="AT87">
        <f t="shared" si="78"/>
        <v>-1.643020825935091E-5</v>
      </c>
      <c r="AU87">
        <f t="shared" si="79"/>
        <v>-4.1578486207336986E-5</v>
      </c>
      <c r="AW87">
        <v>84</v>
      </c>
      <c r="AX87">
        <f>IF(Z87&gt;0, (R87*SUMPRODUCT(K87:$K$98, X87:$X$98)-K87*$AZ$3)/Z87, 0)</f>
        <v>-9.7881958666376518E+27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250000</v>
      </c>
      <c r="S88">
        <f t="shared" si="63"/>
        <v>-8.0850342350749181E+28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-1.7515518994601991</v>
      </c>
      <c r="AC88">
        <f t="shared" si="64"/>
        <v>-1.5638856245180348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-3.9453226041012547E-23</v>
      </c>
      <c r="AI88">
        <f t="shared" si="69"/>
        <v>-3.9453709615224802E-23</v>
      </c>
      <c r="AJ88">
        <f t="shared" si="70"/>
        <v>-0.18766627494216426</v>
      </c>
      <c r="AK88">
        <f t="shared" si="92"/>
        <v>-0.12260863296221394</v>
      </c>
      <c r="AL88">
        <f t="shared" si="71"/>
        <v>-0.31027490790437817</v>
      </c>
      <c r="AN88">
        <f t="shared" si="72"/>
        <v>0</v>
      </c>
      <c r="AO88">
        <f t="shared" si="73"/>
        <v>0</v>
      </c>
      <c r="AP88">
        <f t="shared" si="74"/>
        <v>-5.1659370027031793E-32</v>
      </c>
      <c r="AQ88">
        <f t="shared" si="75"/>
        <v>-4.2147177230590792E-27</v>
      </c>
      <c r="AR88">
        <f t="shared" si="76"/>
        <v>-4.2147693824291058E-27</v>
      </c>
      <c r="AS88">
        <f t="shared" si="77"/>
        <v>-2.0048053211085855E-5</v>
      </c>
      <c r="AT88">
        <f t="shared" si="78"/>
        <v>-1.3098061431242755E-5</v>
      </c>
      <c r="AU88">
        <f t="shared" si="79"/>
        <v>-3.3146114642328607E-5</v>
      </c>
      <c r="AW88">
        <v>85</v>
      </c>
      <c r="AX88">
        <f>IF(Z88&gt;0, (R88*SUMPRODUCT(K88:$K$98, X88:$X$98)-K88*$AZ$3)/Z88, 0)</f>
        <v>-8.0850342350749181E+28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-1.5638856245180348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-4.8357421225673492E-24</v>
      </c>
      <c r="AI89">
        <f t="shared" si="69"/>
        <v>-4.8357421225673492E-24</v>
      </c>
      <c r="AJ89">
        <f t="shared" si="70"/>
        <v>-1.5638856245180348</v>
      </c>
      <c r="AK89">
        <f t="shared" si="92"/>
        <v>-0.10947199371626244</v>
      </c>
      <c r="AL89">
        <f t="shared" si="71"/>
        <v>-1.6733576182342973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-4.6124437524135524E-28</v>
      </c>
      <c r="AR89">
        <f t="shared" si="76"/>
        <v>-4.6124437524135524E-28</v>
      </c>
      <c r="AS89">
        <f t="shared" si="77"/>
        <v>-1.4916706258248397E-4</v>
      </c>
      <c r="AT89">
        <f t="shared" si="78"/>
        <v>-1.0441694380773879E-5</v>
      </c>
      <c r="AU89">
        <f t="shared" si="79"/>
        <v>-1.5960875696325786E-4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20023.346627283398</v>
      </c>
      <c r="AO91" s="6">
        <f t="shared" si="93"/>
        <v>-2002.3346627283399</v>
      </c>
      <c r="AP91" s="6">
        <f t="shared" si="93"/>
        <v>-1751.3663420631538</v>
      </c>
      <c r="AQ91" s="6">
        <f t="shared" si="93"/>
        <v>-14639.256315750958</v>
      </c>
      <c r="AR91" s="6">
        <f t="shared" si="93"/>
        <v>1630.3893067409483</v>
      </c>
      <c r="AS91" s="6">
        <f t="shared" si="93"/>
        <v>-3540.504173405915</v>
      </c>
      <c r="AT91" s="6">
        <f t="shared" si="93"/>
        <v>1781.0071961049659</v>
      </c>
      <c r="AU91" s="6">
        <f t="shared" si="93"/>
        <v>-129.1076705599998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50453.416213336874</v>
      </c>
      <c r="K3">
        <v>1</v>
      </c>
      <c r="L3" s="2">
        <v>0</v>
      </c>
      <c r="O3">
        <f>$C$3</f>
        <v>50453.416213336874</v>
      </c>
      <c r="P3">
        <f>O3*C5</f>
        <v>5045.3416213336877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50453.416213336874</v>
      </c>
      <c r="AF3">
        <f t="shared" ref="AF3:AF34" si="4">-$Z3*P3</f>
        <v>-5045.3416213336877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43885.642005003181</v>
      </c>
      <c r="AJ3">
        <f t="shared" ref="AJ3:AJ34" si="8">AB3-AC3</f>
        <v>0</v>
      </c>
      <c r="AL3">
        <f t="shared" ref="AL3:AL34" si="9">SUM(AI3:AK3)</f>
        <v>43885.642005003181</v>
      </c>
      <c r="AN3">
        <f t="shared" ref="AN3:AN34" si="10">AE3*$K3</f>
        <v>50453.416213336874</v>
      </c>
      <c r="AO3">
        <f t="shared" ref="AO3:AO34" si="11">AF3*$K3</f>
        <v>-5045.3416213336877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43885.642005003181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43885.642005003181</v>
      </c>
      <c r="AW3">
        <v>0</v>
      </c>
      <c r="AX3">
        <f>IF(Z3&gt;0, (R3*SUMPRODUCT(K3:$K$98, X3:$X$98)-K3*$AZ$3)/Z3, 0)</f>
        <v>0</v>
      </c>
      <c r="AZ3">
        <f>C6*ABS(SUMPRODUCT(X4:X79, K4:K79))/1</f>
        <v>39234.25595667414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250000</v>
      </c>
      <c r="S4">
        <f t="shared" si="1"/>
        <v>1956.2591420993701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1932.2442085526927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-1932.2442085526927</v>
      </c>
      <c r="AK4">
        <f>G4*SUM(AB4, AE4:AF4)</f>
        <v>0</v>
      </c>
      <c r="AL4">
        <f t="shared" si="9"/>
        <v>-2501.2309585526928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-540.96477467199088</v>
      </c>
      <c r="AR4">
        <f t="shared" si="14"/>
        <v>-540.96477467199088</v>
      </c>
      <c r="AS4">
        <f t="shared" si="15"/>
        <v>-1837.0832939272605</v>
      </c>
      <c r="AT4">
        <f t="shared" si="16"/>
        <v>0</v>
      </c>
      <c r="AU4">
        <f t="shared" si="17"/>
        <v>-2378.0480685992516</v>
      </c>
      <c r="AW4">
        <v>1</v>
      </c>
      <c r="AX4">
        <f>IF(Z4&gt;0, (R4*SUMPRODUCT(K4:$K$98, X4:$X$98)-K4*$AZ$3)/Z4, 0)</f>
        <v>1956.2591420993701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250000</v>
      </c>
      <c r="S5">
        <f t="shared" si="1"/>
        <v>3388.9130994403959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1932.2442085526927</v>
      </c>
      <c r="AC5">
        <f t="shared" si="2"/>
        <v>3305.7456473076818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-596.96313246227248</v>
      </c>
      <c r="AI5">
        <f t="shared" si="7"/>
        <v>-621.34960646077627</v>
      </c>
      <c r="AJ5">
        <f t="shared" si="8"/>
        <v>-1373.5014387549891</v>
      </c>
      <c r="AK5">
        <f>G5*SUM(AB5, AE5:AF5)</f>
        <v>7.9222012550660406</v>
      </c>
      <c r="AL5">
        <f t="shared" si="9"/>
        <v>-1986.9288439606992</v>
      </c>
      <c r="AN5">
        <f t="shared" si="10"/>
        <v>0</v>
      </c>
      <c r="AO5">
        <f t="shared" si="11"/>
        <v>0</v>
      </c>
      <c r="AP5">
        <f t="shared" si="12"/>
        <v>-21.995509740408213</v>
      </c>
      <c r="AQ5">
        <f t="shared" si="13"/>
        <v>-538.43406781743579</v>
      </c>
      <c r="AR5">
        <f t="shared" si="14"/>
        <v>-560.42957755784403</v>
      </c>
      <c r="AS5">
        <f t="shared" si="15"/>
        <v>-1238.8369174015743</v>
      </c>
      <c r="AT5">
        <f t="shared" si="16"/>
        <v>7.1454714971082138</v>
      </c>
      <c r="AU5">
        <f t="shared" si="17"/>
        <v>-1792.1210234623099</v>
      </c>
      <c r="AW5">
        <v>2</v>
      </c>
      <c r="AX5">
        <f>IF(Z5&gt;0, (R5*SUMPRODUCT(K5:$K$98, X5:$X$98)-K5*$AZ$3)/Z5, 0)</f>
        <v>3388.9130994403959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250000</v>
      </c>
      <c r="S6">
        <f t="shared" si="1"/>
        <v>4862.8809365066263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3305.7456473076818</v>
      </c>
      <c r="AC6">
        <f t="shared" si="2"/>
        <v>4678.7947409991393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-889.9370588158381</v>
      </c>
      <c r="AI6">
        <f t="shared" si="7"/>
        <v>-913.9906743684752</v>
      </c>
      <c r="AJ6">
        <f t="shared" si="8"/>
        <v>-1373.0490936914575</v>
      </c>
      <c r="AK6">
        <f>G6*SUM(AB6, AE6:AF6)</f>
        <v>23.470794095884543</v>
      </c>
      <c r="AL6">
        <f t="shared" si="9"/>
        <v>-2263.5689739640479</v>
      </c>
      <c r="AN6">
        <f t="shared" si="10"/>
        <v>0</v>
      </c>
      <c r="AO6">
        <f t="shared" si="11"/>
        <v>0</v>
      </c>
      <c r="AP6">
        <f t="shared" si="12"/>
        <v>-20.523400148836821</v>
      </c>
      <c r="AQ6">
        <f t="shared" si="13"/>
        <v>-759.32594521549663</v>
      </c>
      <c r="AR6">
        <f t="shared" si="14"/>
        <v>-779.84934536433343</v>
      </c>
      <c r="AS6">
        <f t="shared" si="15"/>
        <v>-1171.5343130915721</v>
      </c>
      <c r="AT6">
        <f t="shared" si="16"/>
        <v>20.026116156495373</v>
      </c>
      <c r="AU6">
        <f t="shared" si="17"/>
        <v>-1931.3575422994102</v>
      </c>
      <c r="AW6">
        <v>3</v>
      </c>
      <c r="AX6">
        <f>IF(Z6&gt;0, (R6*SUMPRODUCT(K6:$K$98, X6:$X$98)-K6*$AZ$3)/Z6, 0)</f>
        <v>4862.8809365066263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250000</v>
      </c>
      <c r="S7">
        <f t="shared" si="1"/>
        <v>6254.5458915665949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4678.7947409991393</v>
      </c>
      <c r="AC7">
        <f t="shared" si="2"/>
        <v>5927.1514235419017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-1217.0544966776467</v>
      </c>
      <c r="AI7">
        <f t="shared" si="7"/>
        <v>-1240.7458706250898</v>
      </c>
      <c r="AJ7">
        <f t="shared" si="8"/>
        <v>-1248.3566825427624</v>
      </c>
      <c r="AK7">
        <f>G7*SUM(AB7, AE7:AF7)</f>
        <v>64.56736742578812</v>
      </c>
      <c r="AL7">
        <f t="shared" si="9"/>
        <v>-2424.5351857420642</v>
      </c>
      <c r="AN7">
        <f t="shared" si="10"/>
        <v>0</v>
      </c>
      <c r="AO7">
        <f t="shared" si="11"/>
        <v>0</v>
      </c>
      <c r="AP7">
        <f t="shared" si="12"/>
        <v>-19.001995421866489</v>
      </c>
      <c r="AQ7">
        <f t="shared" si="13"/>
        <v>-976.15545748146383</v>
      </c>
      <c r="AR7">
        <f t="shared" si="14"/>
        <v>-995.1574529033303</v>
      </c>
      <c r="AS7">
        <f t="shared" si="15"/>
        <v>-1001.2618102756436</v>
      </c>
      <c r="AT7">
        <f t="shared" si="16"/>
        <v>51.787153541562176</v>
      </c>
      <c r="AU7">
        <f t="shared" si="17"/>
        <v>-1944.6321096374118</v>
      </c>
      <c r="AW7">
        <v>4</v>
      </c>
      <c r="AX7">
        <f>IF(Z7&gt;0, (R7*SUMPRODUCT(K7:$K$98, X7:$X$98)-K7*$AZ$3)/Z7, 0)</f>
        <v>6254.5458915665949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250000</v>
      </c>
      <c r="S8">
        <f t="shared" si="1"/>
        <v>7568.4631692910862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5927.1514235419017</v>
      </c>
      <c r="AC8">
        <f t="shared" si="2"/>
        <v>7053.5864753667083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-1551.9086625295229</v>
      </c>
      <c r="AI8">
        <f t="shared" si="7"/>
        <v>-1575.2079318712385</v>
      </c>
      <c r="AJ8">
        <f t="shared" si="8"/>
        <v>-1126.4350518248066</v>
      </c>
      <c r="AK8">
        <f t="shared" ref="AK8:AK39" si="30">G8*SUM(AB8:AB8, AE8:AF8)</f>
        <v>128.02647074850509</v>
      </c>
      <c r="AL8">
        <f t="shared" si="9"/>
        <v>-2573.6165129475398</v>
      </c>
      <c r="AN8">
        <f t="shared" si="10"/>
        <v>0</v>
      </c>
      <c r="AO8">
        <f t="shared" si="11"/>
        <v>0</v>
      </c>
      <c r="AP8">
        <f t="shared" si="12"/>
        <v>-17.438878759418614</v>
      </c>
      <c r="AQ8">
        <f t="shared" si="13"/>
        <v>-1161.5620479174663</v>
      </c>
      <c r="AR8">
        <f t="shared" si="14"/>
        <v>-1179.000926676885</v>
      </c>
      <c r="AS8">
        <f t="shared" si="15"/>
        <v>-843.10645158135958</v>
      </c>
      <c r="AT8">
        <f t="shared" si="16"/>
        <v>95.824382672037686</v>
      </c>
      <c r="AU8">
        <f t="shared" si="17"/>
        <v>-1926.2829955862069</v>
      </c>
      <c r="AW8">
        <v>5</v>
      </c>
      <c r="AX8">
        <f>IF(Z8&gt;0, (R8*SUMPRODUCT(K8:$K$98, X8:$X$98)-K8*$AZ$3)/Z8, 0)</f>
        <v>7568.4631692910862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250000</v>
      </c>
      <c r="S9">
        <f t="shared" si="1"/>
        <v>8603.1122311800809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7053.5864753667083</v>
      </c>
      <c r="AC9">
        <f t="shared" si="2"/>
        <v>7872.0174907445471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-1907.8322449377872</v>
      </c>
      <c r="AI9">
        <f t="shared" si="7"/>
        <v>-1930.707738361592</v>
      </c>
      <c r="AJ9">
        <f t="shared" si="8"/>
        <v>-818.43101537783878</v>
      </c>
      <c r="AK9">
        <f t="shared" si="30"/>
        <v>157.29497840067759</v>
      </c>
      <c r="AL9">
        <f t="shared" si="9"/>
        <v>-2591.8437753387529</v>
      </c>
      <c r="AN9">
        <f t="shared" si="10"/>
        <v>0</v>
      </c>
      <c r="AO9">
        <f t="shared" si="11"/>
        <v>0</v>
      </c>
      <c r="AP9">
        <f t="shared" si="12"/>
        <v>-15.967260879088069</v>
      </c>
      <c r="AQ9">
        <f t="shared" si="13"/>
        <v>-1331.6807906210076</v>
      </c>
      <c r="AR9">
        <f t="shared" si="14"/>
        <v>-1347.6480515000958</v>
      </c>
      <c r="AS9">
        <f t="shared" si="15"/>
        <v>-571.27080461031562</v>
      </c>
      <c r="AT9">
        <f t="shared" si="16"/>
        <v>109.79303958884456</v>
      </c>
      <c r="AU9">
        <f t="shared" si="17"/>
        <v>-1809.1258165215665</v>
      </c>
      <c r="AW9">
        <v>6</v>
      </c>
      <c r="AX9">
        <f>IF(Z9&gt;0, (R9*SUMPRODUCT(K9:$K$98, X9:$X$98)-K9*$AZ$3)/Z9, 0)</f>
        <v>8603.1122311800809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250000</v>
      </c>
      <c r="S10">
        <f t="shared" si="1"/>
        <v>8866.0450235355511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7872.0174907445471</v>
      </c>
      <c r="AC10">
        <f t="shared" si="2"/>
        <v>7950.7974154649419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-2275.04788522436</v>
      </c>
      <c r="AI10">
        <f t="shared" si="7"/>
        <v>-2297.4671189254041</v>
      </c>
      <c r="AJ10">
        <f t="shared" si="8"/>
        <v>-78.779924720394774</v>
      </c>
      <c r="AK10">
        <f t="shared" si="30"/>
        <v>33.849675210201553</v>
      </c>
      <c r="AL10">
        <f t="shared" si="9"/>
        <v>-2342.3973684355974</v>
      </c>
      <c r="AN10">
        <f t="shared" si="10"/>
        <v>0</v>
      </c>
      <c r="AO10">
        <f t="shared" si="11"/>
        <v>0</v>
      </c>
      <c r="AP10">
        <f t="shared" si="12"/>
        <v>-14.842822984267617</v>
      </c>
      <c r="AQ10">
        <f t="shared" si="13"/>
        <v>-1506.2126338218582</v>
      </c>
      <c r="AR10">
        <f t="shared" si="14"/>
        <v>-1521.0554568061257</v>
      </c>
      <c r="AS10">
        <f t="shared" si="15"/>
        <v>-52.156844115697204</v>
      </c>
      <c r="AT10">
        <f t="shared" si="16"/>
        <v>22.410433109342723</v>
      </c>
      <c r="AU10">
        <f t="shared" si="17"/>
        <v>-1550.8018678124802</v>
      </c>
      <c r="AW10">
        <v>7</v>
      </c>
      <c r="AX10">
        <f>IF(Z10&gt;0, (R10*SUMPRODUCT(K10:$K$98, X10:$X$98)-K10*$AZ$3)/Z10, 0)</f>
        <v>8866.0450235355511</v>
      </c>
    </row>
    <row r="11" spans="1:52" x14ac:dyDescent="0.25">
      <c r="A11" t="s">
        <v>33</v>
      </c>
      <c r="C11" s="25">
        <f>AU81</f>
        <v>1389.4058543502904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250000</v>
      </c>
      <c r="S11">
        <f t="shared" si="1"/>
        <v>8801.0725930952649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7950.7974154649419</v>
      </c>
      <c r="AC11">
        <f t="shared" si="2"/>
        <v>7719.1447945816362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-2683.2529354719236</v>
      </c>
      <c r="AI11">
        <f t="shared" si="7"/>
        <v>-2705.1796515424103</v>
      </c>
      <c r="AJ11">
        <f t="shared" si="8"/>
        <v>231.65262088330564</v>
      </c>
      <c r="AK11">
        <f t="shared" si="30"/>
        <v>12.721275864743907</v>
      </c>
      <c r="AL11">
        <f t="shared" si="9"/>
        <v>-2460.8057547943608</v>
      </c>
      <c r="AN11">
        <f t="shared" si="10"/>
        <v>0</v>
      </c>
      <c r="AO11">
        <f t="shared" si="11"/>
        <v>0</v>
      </c>
      <c r="AP11">
        <f t="shared" si="12"/>
        <v>-13.804438919180507</v>
      </c>
      <c r="AQ11">
        <f t="shared" si="13"/>
        <v>-1689.2999906306532</v>
      </c>
      <c r="AR11">
        <f t="shared" si="14"/>
        <v>-1703.1044295498336</v>
      </c>
      <c r="AS11">
        <f t="shared" si="15"/>
        <v>145.8419238508755</v>
      </c>
      <c r="AT11">
        <f t="shared" si="16"/>
        <v>8.00895469637946</v>
      </c>
      <c r="AU11">
        <f t="shared" si="17"/>
        <v>-1549.2535510025787</v>
      </c>
      <c r="AW11">
        <v>8</v>
      </c>
      <c r="AX11">
        <f>IF(Z11&gt;0, (R11*SUMPRODUCT(K11:$K$98, X11:$X$98)-K11*$AZ$3)/Z11, 0)</f>
        <v>8801.0725930952649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25</v>
      </c>
      <c r="R12">
        <f t="shared" si="0"/>
        <v>250000</v>
      </c>
      <c r="S12">
        <f t="shared" si="1"/>
        <v>8959.4635329503071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7719.1447945816362</v>
      </c>
      <c r="AC12">
        <f t="shared" si="2"/>
        <v>7667.3378539628766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-3129.261636244421</v>
      </c>
      <c r="AI12">
        <f t="shared" si="7"/>
        <v>-3150.6561589905782</v>
      </c>
      <c r="AJ12">
        <f t="shared" si="8"/>
        <v>51.806940618759654</v>
      </c>
      <c r="AK12">
        <f t="shared" si="30"/>
        <v>162.10204068621437</v>
      </c>
      <c r="AL12">
        <f t="shared" si="9"/>
        <v>-2936.7471776856041</v>
      </c>
      <c r="AN12">
        <f t="shared" si="10"/>
        <v>0</v>
      </c>
      <c r="AO12">
        <f t="shared" si="11"/>
        <v>0</v>
      </c>
      <c r="AP12">
        <f t="shared" si="12"/>
        <v>-12.576456664191346</v>
      </c>
      <c r="AQ12">
        <f t="shared" si="13"/>
        <v>-1839.4905942088908</v>
      </c>
      <c r="AR12">
        <f t="shared" si="14"/>
        <v>-1852.0670508730821</v>
      </c>
      <c r="AS12">
        <f t="shared" si="15"/>
        <v>30.453950823146617</v>
      </c>
      <c r="AT12">
        <f t="shared" si="16"/>
        <v>95.289309046789953</v>
      </c>
      <c r="AU12">
        <f t="shared" si="17"/>
        <v>-1726.3237910031455</v>
      </c>
      <c r="AW12">
        <v>9</v>
      </c>
      <c r="AX12">
        <f>IF(Z12&gt;0, (R12*SUMPRODUCT(K12:$K$98, X12:$X$98)-K12*$AZ$3)/Z12, 0)</f>
        <v>8959.4635329503071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250000</v>
      </c>
      <c r="S13">
        <f t="shared" si="1"/>
        <v>9964.7356705397488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7667.3378539628766</v>
      </c>
      <c r="AC13">
        <f t="shared" si="2"/>
        <v>8298.9132305969033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-3598.7161895910644</v>
      </c>
      <c r="AI13">
        <f t="shared" si="7"/>
        <v>-3619.5368954908008</v>
      </c>
      <c r="AJ13">
        <f t="shared" si="8"/>
        <v>-631.57537663402672</v>
      </c>
      <c r="AK13">
        <f t="shared" si="30"/>
        <v>536.71364977740143</v>
      </c>
      <c r="AL13">
        <f t="shared" si="9"/>
        <v>-3714.3986223474262</v>
      </c>
      <c r="AN13">
        <f t="shared" si="10"/>
        <v>0</v>
      </c>
      <c r="AO13">
        <f t="shared" si="11"/>
        <v>0</v>
      </c>
      <c r="AP13">
        <f t="shared" si="12"/>
        <v>-10.927809678737166</v>
      </c>
      <c r="AQ13">
        <f t="shared" si="13"/>
        <v>-1888.7969407482433</v>
      </c>
      <c r="AR13">
        <f t="shared" si="14"/>
        <v>-1899.7247504269803</v>
      </c>
      <c r="AS13">
        <f t="shared" si="15"/>
        <v>-331.48422281497693</v>
      </c>
      <c r="AT13">
        <f t="shared" si="16"/>
        <v>281.69576214138056</v>
      </c>
      <c r="AU13">
        <f t="shared" si="17"/>
        <v>-1949.5132111005769</v>
      </c>
      <c r="AW13">
        <v>10</v>
      </c>
      <c r="AX13">
        <f>IF(Z13&gt;0, (R13*SUMPRODUCT(K13:$K$98, X13:$X$98)-K13*$AZ$3)/Z13, 0)</f>
        <v>9964.7356705397488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250000</v>
      </c>
      <c r="S14">
        <f t="shared" si="1"/>
        <v>10662.833986771271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8298.9132305969033</v>
      </c>
      <c r="AC14">
        <f t="shared" si="2"/>
        <v>8616.4251923869815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-4104.9343796155317</v>
      </c>
      <c r="AI14">
        <f t="shared" si="7"/>
        <v>-4125.1363850183097</v>
      </c>
      <c r="AJ14">
        <f t="shared" si="8"/>
        <v>-317.5119617900782</v>
      </c>
      <c r="AK14">
        <f t="shared" si="30"/>
        <v>580.92392614178334</v>
      </c>
      <c r="AL14">
        <f t="shared" si="9"/>
        <v>-3861.7244206666046</v>
      </c>
      <c r="AN14">
        <f t="shared" si="10"/>
        <v>0</v>
      </c>
      <c r="AO14">
        <f t="shared" si="11"/>
        <v>0</v>
      </c>
      <c r="AP14">
        <f t="shared" si="12"/>
        <v>-9.4670382812270937</v>
      </c>
      <c r="AQ14">
        <f t="shared" si="13"/>
        <v>-1923.6491694236538</v>
      </c>
      <c r="AR14">
        <f t="shared" si="14"/>
        <v>-1933.1162077048809</v>
      </c>
      <c r="AS14">
        <f t="shared" si="15"/>
        <v>-148.79205490168266</v>
      </c>
      <c r="AT14">
        <f t="shared" si="16"/>
        <v>272.23183726645442</v>
      </c>
      <c r="AU14">
        <f t="shared" si="17"/>
        <v>-1809.6764253401093</v>
      </c>
      <c r="AW14">
        <v>11</v>
      </c>
      <c r="AX14">
        <f>IF(Z14&gt;0, (R14*SUMPRODUCT(K14:$K$98, X14:$X$98)-K14*$AZ$3)/Z14, 0)</f>
        <v>10662.833986771271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25</v>
      </c>
      <c r="R15">
        <f t="shared" si="0"/>
        <v>250000</v>
      </c>
      <c r="S15">
        <f t="shared" si="1"/>
        <v>11085.891035034465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8616.4251923869815</v>
      </c>
      <c r="AC15">
        <f t="shared" si="2"/>
        <v>8662.6946859439668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-4645.807101703921</v>
      </c>
      <c r="AI15">
        <f t="shared" si="7"/>
        <v>-4665.3425063425002</v>
      </c>
      <c r="AJ15">
        <f t="shared" si="8"/>
        <v>-46.269493556985253</v>
      </c>
      <c r="AK15">
        <f t="shared" si="30"/>
        <v>603.14976346708875</v>
      </c>
      <c r="AL15">
        <f t="shared" si="9"/>
        <v>-4108.4622364323968</v>
      </c>
      <c r="AN15">
        <f t="shared" si="10"/>
        <v>0</v>
      </c>
      <c r="AO15">
        <f t="shared" si="11"/>
        <v>0</v>
      </c>
      <c r="AP15">
        <f t="shared" si="12"/>
        <v>-8.1738006001933492</v>
      </c>
      <c r="AQ15">
        <f t="shared" si="13"/>
        <v>-1943.8502339131112</v>
      </c>
      <c r="AR15">
        <f t="shared" si="14"/>
        <v>-1952.0240345133045</v>
      </c>
      <c r="AS15">
        <f t="shared" si="15"/>
        <v>-19.359599721822232</v>
      </c>
      <c r="AT15">
        <f t="shared" si="16"/>
        <v>252.36364384783226</v>
      </c>
      <c r="AU15">
        <f t="shared" si="17"/>
        <v>-1719.0199903872945</v>
      </c>
      <c r="AW15">
        <v>12</v>
      </c>
      <c r="AX15">
        <f>IF(Z15&gt;0, (R15*SUMPRODUCT(K15:$K$98, X15:$X$98)-K15*$AZ$3)/Z15, 0)</f>
        <v>11085.891035034465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250000</v>
      </c>
      <c r="S16">
        <f t="shared" si="1"/>
        <v>11259.182931490275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8662.6946859439668</v>
      </c>
      <c r="AC16">
        <f t="shared" si="2"/>
        <v>8477.7004011207082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-5160.8163124487992</v>
      </c>
      <c r="AI16">
        <f t="shared" si="7"/>
        <v>-5179.6402814097482</v>
      </c>
      <c r="AJ16">
        <f t="shared" si="8"/>
        <v>184.99428482325857</v>
      </c>
      <c r="AK16">
        <f t="shared" si="30"/>
        <v>606.38862801607775</v>
      </c>
      <c r="AL16">
        <f t="shared" si="9"/>
        <v>-4388.2573685704119</v>
      </c>
      <c r="AN16">
        <f t="shared" si="10"/>
        <v>0</v>
      </c>
      <c r="AO16">
        <f t="shared" si="11"/>
        <v>0</v>
      </c>
      <c r="AP16">
        <f t="shared" si="12"/>
        <v>-7.032258117542546</v>
      </c>
      <c r="AQ16">
        <f t="shared" si="13"/>
        <v>-1927.9777012836059</v>
      </c>
      <c r="AR16">
        <f t="shared" si="14"/>
        <v>-1935.0099594011485</v>
      </c>
      <c r="AS16">
        <f t="shared" si="15"/>
        <v>69.110162891055083</v>
      </c>
      <c r="AT16">
        <f t="shared" si="16"/>
        <v>226.53465698960699</v>
      </c>
      <c r="AU16">
        <f t="shared" si="17"/>
        <v>-1639.3651395204865</v>
      </c>
      <c r="AW16">
        <v>13</v>
      </c>
      <c r="AX16">
        <f>IF(Z16&gt;0, (R16*SUMPRODUCT(K16:$K$98, X16:$X$98)-K16*$AZ$3)/Z16, 0)</f>
        <v>11259.182931490275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250000</v>
      </c>
      <c r="S17">
        <f t="shared" si="1"/>
        <v>11234.552777690134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8477.7004011207082</v>
      </c>
      <c r="AC17">
        <f t="shared" si="2"/>
        <v>8120.1297972387656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-5661.8534306670881</v>
      </c>
      <c r="AI17">
        <f t="shared" si="7"/>
        <v>-5679.9229745953608</v>
      </c>
      <c r="AJ17">
        <f t="shared" si="8"/>
        <v>357.57060388194259</v>
      </c>
      <c r="AK17">
        <f t="shared" si="30"/>
        <v>593.43902807844961</v>
      </c>
      <c r="AL17">
        <f t="shared" si="9"/>
        <v>-4728.913342634969</v>
      </c>
      <c r="AN17">
        <f t="shared" si="10"/>
        <v>0</v>
      </c>
      <c r="AO17">
        <f t="shared" si="11"/>
        <v>0</v>
      </c>
      <c r="AP17">
        <f t="shared" si="12"/>
        <v>-6.0271607340419964</v>
      </c>
      <c r="AQ17">
        <f t="shared" si="13"/>
        <v>-1888.5313771436092</v>
      </c>
      <c r="AR17">
        <f t="shared" si="14"/>
        <v>-1894.5585378776511</v>
      </c>
      <c r="AS17">
        <f t="shared" si="15"/>
        <v>119.26894845380589</v>
      </c>
      <c r="AT17">
        <f t="shared" si="16"/>
        <v>197.94370141717241</v>
      </c>
      <c r="AU17">
        <f t="shared" si="17"/>
        <v>-1577.345888006673</v>
      </c>
      <c r="AW17">
        <v>14</v>
      </c>
      <c r="AX17">
        <f>IF(Z17&gt;0, (R17*SUMPRODUCT(K17:$K$98, X17:$X$98)-K17*$AZ$3)/Z17, 0)</f>
        <v>11234.552777690134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250000</v>
      </c>
      <c r="S18">
        <f t="shared" si="1"/>
        <v>11049.011698707081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8120.1297972387656</v>
      </c>
      <c r="AC18">
        <f t="shared" si="2"/>
        <v>7633.7476142037767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-6163.8145219363105</v>
      </c>
      <c r="AI18">
        <f t="shared" si="7"/>
        <v>-6181.0869889731066</v>
      </c>
      <c r="AJ18">
        <f t="shared" si="8"/>
        <v>486.38218303498888</v>
      </c>
      <c r="AK18">
        <f t="shared" si="30"/>
        <v>568.40908580671362</v>
      </c>
      <c r="AL18">
        <f t="shared" si="9"/>
        <v>-5126.2957201314039</v>
      </c>
      <c r="AN18">
        <f t="shared" si="10"/>
        <v>0</v>
      </c>
      <c r="AO18">
        <f t="shared" si="11"/>
        <v>0</v>
      </c>
      <c r="AP18">
        <f t="shared" si="12"/>
        <v>-5.1440115160791908</v>
      </c>
      <c r="AQ18">
        <f t="shared" si="13"/>
        <v>-1835.6806133293139</v>
      </c>
      <c r="AR18">
        <f t="shared" si="14"/>
        <v>-1840.8246248453931</v>
      </c>
      <c r="AS18">
        <f t="shared" si="15"/>
        <v>144.85224058715514</v>
      </c>
      <c r="AT18">
        <f t="shared" si="16"/>
        <v>169.28113841554108</v>
      </c>
      <c r="AU18">
        <f t="shared" si="17"/>
        <v>-1526.6912458426968</v>
      </c>
      <c r="AW18">
        <v>15</v>
      </c>
      <c r="AX18">
        <f>IF(Z18&gt;0, (R18*SUMPRODUCT(K18:$K$98, X18:$X$98)-K18*$AZ$3)/Z18, 0)</f>
        <v>11049.011698707081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250000</v>
      </c>
      <c r="S19">
        <f t="shared" si="1"/>
        <v>10729.129515649685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7633.7476142037767</v>
      </c>
      <c r="AC19">
        <f t="shared" si="2"/>
        <v>7049.9859241857339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-6725.3381725731233</v>
      </c>
      <c r="AI19">
        <f t="shared" si="7"/>
        <v>-6741.7653811222945</v>
      </c>
      <c r="AJ19">
        <f t="shared" si="8"/>
        <v>583.76169001804283</v>
      </c>
      <c r="AK19">
        <f t="shared" si="30"/>
        <v>534.36233299426442</v>
      </c>
      <c r="AL19">
        <f t="shared" si="9"/>
        <v>-5623.6413581099869</v>
      </c>
      <c r="AN19">
        <f t="shared" si="10"/>
        <v>0</v>
      </c>
      <c r="AO19">
        <f t="shared" si="11"/>
        <v>0</v>
      </c>
      <c r="AP19">
        <f t="shared" si="12"/>
        <v>-4.3681073971425395</v>
      </c>
      <c r="AQ19">
        <f t="shared" si="13"/>
        <v>-1788.3135367745892</v>
      </c>
      <c r="AR19">
        <f t="shared" si="14"/>
        <v>-1792.6816441717317</v>
      </c>
      <c r="AS19">
        <f t="shared" si="15"/>
        <v>155.22623632028623</v>
      </c>
      <c r="AT19">
        <f t="shared" si="16"/>
        <v>142.09060854860732</v>
      </c>
      <c r="AU19">
        <f t="shared" si="17"/>
        <v>-1495.364799302838</v>
      </c>
      <c r="AW19">
        <v>16</v>
      </c>
      <c r="AX19">
        <f>IF(Z19&gt;0, (R19*SUMPRODUCT(K19:$K$98, X19:$X$98)-K19*$AZ$3)/Z19, 0)</f>
        <v>10729.129515649685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250000</v>
      </c>
      <c r="S20">
        <f t="shared" si="1"/>
        <v>10263.752437192989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7049.9859241857339</v>
      </c>
      <c r="AC20">
        <f t="shared" si="2"/>
        <v>6379.45714036764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-7241.3333245249614</v>
      </c>
      <c r="AI20">
        <f t="shared" si="7"/>
        <v>-7256.8721276561882</v>
      </c>
      <c r="AJ20">
        <f t="shared" si="8"/>
        <v>670.52878381809387</v>
      </c>
      <c r="AK20">
        <f t="shared" si="30"/>
        <v>493.49901469300141</v>
      </c>
      <c r="AL20">
        <f t="shared" si="9"/>
        <v>-6092.8443291450931</v>
      </c>
      <c r="AN20">
        <f t="shared" si="10"/>
        <v>0</v>
      </c>
      <c r="AO20">
        <f t="shared" si="11"/>
        <v>0</v>
      </c>
      <c r="AP20">
        <f t="shared" si="12"/>
        <v>-3.689173486229798</v>
      </c>
      <c r="AQ20">
        <f t="shared" si="13"/>
        <v>-1719.2144517298259</v>
      </c>
      <c r="AR20">
        <f t="shared" si="14"/>
        <v>-1722.9036252160556</v>
      </c>
      <c r="AS20">
        <f t="shared" si="15"/>
        <v>159.19482280102261</v>
      </c>
      <c r="AT20">
        <f t="shared" si="16"/>
        <v>117.16497500552435</v>
      </c>
      <c r="AU20">
        <f t="shared" si="17"/>
        <v>-1446.5438274095086</v>
      </c>
      <c r="AW20">
        <v>17</v>
      </c>
      <c r="AX20">
        <f>IF(Z20&gt;0, (R20*SUMPRODUCT(K20:$K$98, X20:$X$98)-K20*$AZ$3)/Z20, 0)</f>
        <v>10263.752437192989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250000</v>
      </c>
      <c r="S21">
        <f t="shared" si="1"/>
        <v>9676.3418617509251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6379.45714036764</v>
      </c>
      <c r="AC21">
        <f t="shared" si="2"/>
        <v>5658.2647894918218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-7646.0338797495515</v>
      </c>
      <c r="AI21">
        <f t="shared" si="7"/>
        <v>-7660.6526914614915</v>
      </c>
      <c r="AJ21">
        <f t="shared" si="8"/>
        <v>721.19235087581819</v>
      </c>
      <c r="AK21">
        <f t="shared" si="30"/>
        <v>446.56199982573486</v>
      </c>
      <c r="AL21">
        <f t="shared" si="9"/>
        <v>-6492.898340759938</v>
      </c>
      <c r="AN21">
        <f t="shared" si="10"/>
        <v>0</v>
      </c>
      <c r="AO21">
        <f t="shared" si="11"/>
        <v>0</v>
      </c>
      <c r="AP21">
        <f t="shared" si="12"/>
        <v>-3.0988857443120112</v>
      </c>
      <c r="AQ21">
        <f t="shared" si="13"/>
        <v>-1620.8010512325625</v>
      </c>
      <c r="AR21">
        <f t="shared" si="14"/>
        <v>-1623.8999369768746</v>
      </c>
      <c r="AS21">
        <f t="shared" si="15"/>
        <v>152.87786306260747</v>
      </c>
      <c r="AT21">
        <f t="shared" si="16"/>
        <v>94.661908401297111</v>
      </c>
      <c r="AU21">
        <f t="shared" si="17"/>
        <v>-1376.3601655129698</v>
      </c>
      <c r="AW21">
        <v>18</v>
      </c>
      <c r="AX21">
        <f>IF(Z21&gt;0, (R21*SUMPRODUCT(K21:$K$98, X21:$X$98)-K21*$AZ$3)/Z21, 0)</f>
        <v>9676.3418617509251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250000</v>
      </c>
      <c r="S22">
        <f t="shared" si="1"/>
        <v>9012.8713686569226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5658.2647894918218</v>
      </c>
      <c r="AC22">
        <f t="shared" si="2"/>
        <v>4928.5548997360547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-8017.4475349011791</v>
      </c>
      <c r="AI22">
        <f t="shared" si="7"/>
        <v>-8031.1184137425089</v>
      </c>
      <c r="AJ22">
        <f t="shared" si="8"/>
        <v>729.70988975576711</v>
      </c>
      <c r="AK22">
        <f t="shared" si="30"/>
        <v>396.07853526442756</v>
      </c>
      <c r="AL22">
        <f t="shared" si="9"/>
        <v>-6905.3299887223138</v>
      </c>
      <c r="AN22">
        <f t="shared" si="10"/>
        <v>0</v>
      </c>
      <c r="AO22">
        <f t="shared" si="11"/>
        <v>0</v>
      </c>
      <c r="AP22">
        <f t="shared" si="12"/>
        <v>-2.5874496253524284</v>
      </c>
      <c r="AQ22">
        <f t="shared" si="13"/>
        <v>-1517.4402363765321</v>
      </c>
      <c r="AR22">
        <f t="shared" si="14"/>
        <v>-1520.0276860018844</v>
      </c>
      <c r="AS22">
        <f t="shared" si="15"/>
        <v>138.11018316952823</v>
      </c>
      <c r="AT22">
        <f t="shared" si="16"/>
        <v>74.964694631173742</v>
      </c>
      <c r="AU22">
        <f t="shared" si="17"/>
        <v>-1306.9528082011823</v>
      </c>
      <c r="AW22">
        <v>19</v>
      </c>
      <c r="AX22">
        <f>IF(Z22&gt;0, (R22*SUMPRODUCT(K22:$K$98, X22:$X$98)-K22*$AZ$3)/Z22, 0)</f>
        <v>9012.8713686569226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250000</v>
      </c>
      <c r="S23">
        <f t="shared" si="1"/>
        <v>8279.379711820653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4928.5548997360547</v>
      </c>
      <c r="AC23">
        <f t="shared" si="2"/>
        <v>4206.7317718209461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-8317.3364389778289</v>
      </c>
      <c r="AI23">
        <f t="shared" si="7"/>
        <v>-8330.0388753868483</v>
      </c>
      <c r="AJ23">
        <f t="shared" si="8"/>
        <v>721.82312791510867</v>
      </c>
      <c r="AK23">
        <f t="shared" si="30"/>
        <v>344.99884298152386</v>
      </c>
      <c r="AL23">
        <f t="shared" si="9"/>
        <v>-7263.2169044902157</v>
      </c>
      <c r="AN23">
        <f t="shared" si="10"/>
        <v>0</v>
      </c>
      <c r="AO23">
        <f t="shared" si="11"/>
        <v>0</v>
      </c>
      <c r="AP23">
        <f t="shared" si="12"/>
        <v>-2.1465671345382056</v>
      </c>
      <c r="AQ23">
        <f t="shared" si="13"/>
        <v>-1405.5351644295863</v>
      </c>
      <c r="AR23">
        <f t="shared" si="14"/>
        <v>-1407.6817315641247</v>
      </c>
      <c r="AS23">
        <f t="shared" si="15"/>
        <v>121.97989058477053</v>
      </c>
      <c r="AT23">
        <f t="shared" si="16"/>
        <v>58.300876615452466</v>
      </c>
      <c r="AU23">
        <f t="shared" si="17"/>
        <v>-1227.4009643639015</v>
      </c>
      <c r="AW23">
        <v>20</v>
      </c>
      <c r="AX23">
        <f>IF(Z23&gt;0, (R23*SUMPRODUCT(K23:$K$98, X23:$X$98)-K23*$AZ$3)/Z23, 0)</f>
        <v>8279.379711820653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250000</v>
      </c>
      <c r="S24">
        <f t="shared" si="1"/>
        <v>7491.9562912112924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4206.7317718209461</v>
      </c>
      <c r="AC24">
        <f t="shared" si="2"/>
        <v>3511.5690256604894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-8576.1468611389591</v>
      </c>
      <c r="AI24">
        <f t="shared" si="7"/>
        <v>-8587.8646584977741</v>
      </c>
      <c r="AJ24">
        <f t="shared" si="8"/>
        <v>695.16274616045666</v>
      </c>
      <c r="AK24">
        <f t="shared" si="30"/>
        <v>294.47122402746623</v>
      </c>
      <c r="AL24">
        <f t="shared" si="9"/>
        <v>-7598.2306883098508</v>
      </c>
      <c r="AN24">
        <f t="shared" si="10"/>
        <v>0</v>
      </c>
      <c r="AO24">
        <f t="shared" si="11"/>
        <v>0</v>
      </c>
      <c r="AP24">
        <f t="shared" si="12"/>
        <v>-1.7680128082801367</v>
      </c>
      <c r="AQ24">
        <f t="shared" si="13"/>
        <v>-1293.9921242774162</v>
      </c>
      <c r="AR24">
        <f t="shared" si="14"/>
        <v>-1295.7601370856964</v>
      </c>
      <c r="AS24">
        <f t="shared" si="15"/>
        <v>104.88802642813283</v>
      </c>
      <c r="AT24">
        <f t="shared" si="16"/>
        <v>44.430610959391537</v>
      </c>
      <c r="AU24">
        <f t="shared" si="17"/>
        <v>-1146.441499698172</v>
      </c>
      <c r="AW24">
        <v>21</v>
      </c>
      <c r="AX24">
        <f>IF(Z24&gt;0, (R24*SUMPRODUCT(K24:$K$98, X24:$X$98)-K24*$AZ$3)/Z24, 0)</f>
        <v>7491.9562912112924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250000</v>
      </c>
      <c r="S25">
        <f t="shared" si="1"/>
        <v>6651.2042977378505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3511.5690256604894</v>
      </c>
      <c r="AC25">
        <f t="shared" si="2"/>
        <v>2851.8379891233662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-8813.6516650837348</v>
      </c>
      <c r="AI25">
        <f t="shared" si="7"/>
        <v>-8824.3709193024533</v>
      </c>
      <c r="AJ25">
        <f t="shared" si="8"/>
        <v>659.73103653712315</v>
      </c>
      <c r="AK25">
        <f t="shared" si="30"/>
        <v>245.80983179623428</v>
      </c>
      <c r="AL25">
        <f t="shared" si="9"/>
        <v>-7918.8300509690962</v>
      </c>
      <c r="AN25">
        <f t="shared" si="10"/>
        <v>0</v>
      </c>
      <c r="AO25">
        <f t="shared" si="11"/>
        <v>0</v>
      </c>
      <c r="AP25">
        <f t="shared" si="12"/>
        <v>-1.4440624387093566</v>
      </c>
      <c r="AQ25">
        <f t="shared" si="13"/>
        <v>-1187.3459718112131</v>
      </c>
      <c r="AR25">
        <f t="shared" si="14"/>
        <v>-1188.7900342499224</v>
      </c>
      <c r="AS25">
        <f t="shared" si="15"/>
        <v>88.876780984485094</v>
      </c>
      <c r="AT25">
        <f t="shared" si="16"/>
        <v>33.11468670484129</v>
      </c>
      <c r="AU25">
        <f t="shared" si="17"/>
        <v>-1066.7985665605961</v>
      </c>
      <c r="AW25">
        <v>22</v>
      </c>
      <c r="AX25">
        <f>IF(Z25&gt;0, (R25*SUMPRODUCT(K25:$K$98, X25:$X$98)-K25*$AZ$3)/Z25, 0)</f>
        <v>6651.2042977378505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250000</v>
      </c>
      <c r="S26">
        <f t="shared" si="1"/>
        <v>5739.0887573583841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2851.8379891233662</v>
      </c>
      <c r="AC26">
        <f t="shared" si="2"/>
        <v>2230.7965599374129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-8945.0609300237957</v>
      </c>
      <c r="AI26">
        <f t="shared" si="7"/>
        <v>-8954.7784856073249</v>
      </c>
      <c r="AJ26">
        <f t="shared" si="8"/>
        <v>621.04142918595335</v>
      </c>
      <c r="AK26">
        <f t="shared" si="30"/>
        <v>199.62865923863566</v>
      </c>
      <c r="AL26">
        <f t="shared" si="9"/>
        <v>-8134.1083971827347</v>
      </c>
      <c r="AN26">
        <f t="shared" si="10"/>
        <v>0</v>
      </c>
      <c r="AO26">
        <f t="shared" si="11"/>
        <v>0</v>
      </c>
      <c r="AP26">
        <f t="shared" si="12"/>
        <v>-1.1688543884207612</v>
      </c>
      <c r="AQ26">
        <f t="shared" si="13"/>
        <v>-1075.936600812593</v>
      </c>
      <c r="AR26">
        <f t="shared" si="14"/>
        <v>-1077.1054552010137</v>
      </c>
      <c r="AS26">
        <f t="shared" si="15"/>
        <v>74.7005760507829</v>
      </c>
      <c r="AT26">
        <f t="shared" si="16"/>
        <v>24.011885746363689</v>
      </c>
      <c r="AU26">
        <f t="shared" si="17"/>
        <v>-978.39299340386708</v>
      </c>
      <c r="AW26">
        <v>23</v>
      </c>
      <c r="AX26">
        <f>IF(Z26&gt;0, (R26*SUMPRODUCT(K26:$K$98, X26:$X$98)-K26*$AZ$3)/Z26, 0)</f>
        <v>5739.0887573583841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250000</v>
      </c>
      <c r="S27">
        <f t="shared" si="1"/>
        <v>4758.1303078393021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2230.7965599374129</v>
      </c>
      <c r="AC27">
        <f t="shared" si="2"/>
        <v>1660.4890150402316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-8958.9736533095675</v>
      </c>
      <c r="AI27">
        <f t="shared" si="7"/>
        <v>-8967.6981359719302</v>
      </c>
      <c r="AJ27">
        <f t="shared" si="8"/>
        <v>570.30754489718129</v>
      </c>
      <c r="AK27">
        <f t="shared" si="30"/>
        <v>156.15575919561891</v>
      </c>
      <c r="AL27">
        <f t="shared" si="9"/>
        <v>-8241.2348318791301</v>
      </c>
      <c r="AN27">
        <f t="shared" si="10"/>
        <v>0</v>
      </c>
      <c r="AO27">
        <f t="shared" si="11"/>
        <v>0</v>
      </c>
      <c r="AP27">
        <f t="shared" si="12"/>
        <v>-0.93696860569841423</v>
      </c>
      <c r="AQ27">
        <f t="shared" si="13"/>
        <v>-962.15184066365703</v>
      </c>
      <c r="AR27">
        <f t="shared" si="14"/>
        <v>-963.08880926935547</v>
      </c>
      <c r="AS27">
        <f t="shared" si="15"/>
        <v>61.248361174104872</v>
      </c>
      <c r="AT27">
        <f t="shared" si="16"/>
        <v>16.770397698936502</v>
      </c>
      <c r="AU27">
        <f t="shared" si="17"/>
        <v>-885.07005039631406</v>
      </c>
      <c r="AW27">
        <v>24</v>
      </c>
      <c r="AX27">
        <f>IF(Z27&gt;0, (R27*SUMPRODUCT(K27:$K$98, X27:$X$98)-K27*$AZ$3)/Z27, 0)</f>
        <v>4758.1303078393021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250000</v>
      </c>
      <c r="S28">
        <f t="shared" si="1"/>
        <v>3710.4637014478049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1660.4890150402316</v>
      </c>
      <c r="AC28">
        <f t="shared" si="2"/>
        <v>1149.7916885867653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-8902.8367379602714</v>
      </c>
      <c r="AI28">
        <f t="shared" si="7"/>
        <v>-8910.5836921222144</v>
      </c>
      <c r="AJ28">
        <f t="shared" si="8"/>
        <v>510.6973264534663</v>
      </c>
      <c r="AK28">
        <f t="shared" si="30"/>
        <v>116.23423105281623</v>
      </c>
      <c r="AL28">
        <f t="shared" si="9"/>
        <v>-8283.6521346159316</v>
      </c>
      <c r="AN28">
        <f t="shared" si="10"/>
        <v>0</v>
      </c>
      <c r="AO28">
        <f t="shared" si="11"/>
        <v>0</v>
      </c>
      <c r="AP28">
        <f t="shared" si="12"/>
        <v>-0.74284519622568845</v>
      </c>
      <c r="AQ28">
        <f t="shared" si="13"/>
        <v>-853.68124882731297</v>
      </c>
      <c r="AR28">
        <f t="shared" si="14"/>
        <v>-854.4240940235386</v>
      </c>
      <c r="AS28">
        <f t="shared" si="15"/>
        <v>48.970091696801205</v>
      </c>
      <c r="AT28">
        <f t="shared" si="16"/>
        <v>11.145546800668894</v>
      </c>
      <c r="AU28">
        <f t="shared" si="17"/>
        <v>-794.30845552606854</v>
      </c>
      <c r="AW28">
        <v>25</v>
      </c>
      <c r="AX28">
        <f>IF(Z28&gt;0, (R28*SUMPRODUCT(K28:$K$98, X28:$X$98)-K28*$AZ$3)/Z28, 0)</f>
        <v>3710.4637014478049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250000</v>
      </c>
      <c r="S29">
        <f t="shared" si="1"/>
        <v>2573.2553342969677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1149.7916885867653</v>
      </c>
      <c r="AC29">
        <f t="shared" si="2"/>
        <v>699.19482744712104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-8765.8286152709679</v>
      </c>
      <c r="AI29">
        <f t="shared" si="7"/>
        <v>-8772.6215170297637</v>
      </c>
      <c r="AJ29">
        <f t="shared" si="8"/>
        <v>450.59686113964426</v>
      </c>
      <c r="AK29">
        <f t="shared" si="30"/>
        <v>80.485418201073585</v>
      </c>
      <c r="AL29">
        <f t="shared" si="9"/>
        <v>-8241.5392376890468</v>
      </c>
      <c r="AN29">
        <f t="shared" si="10"/>
        <v>0</v>
      </c>
      <c r="AO29">
        <f t="shared" si="11"/>
        <v>0</v>
      </c>
      <c r="AP29">
        <f t="shared" si="12"/>
        <v>-0.58157354657338833</v>
      </c>
      <c r="AQ29">
        <f t="shared" si="13"/>
        <v>-750.48546518961189</v>
      </c>
      <c r="AR29">
        <f t="shared" si="14"/>
        <v>-751.06703873618517</v>
      </c>
      <c r="AS29">
        <f t="shared" si="15"/>
        <v>38.577801345128343</v>
      </c>
      <c r="AT29">
        <f t="shared" si="16"/>
        <v>6.890750340975722</v>
      </c>
      <c r="AU29">
        <f t="shared" si="17"/>
        <v>-705.59848705008119</v>
      </c>
      <c r="AW29">
        <v>26</v>
      </c>
      <c r="AX29">
        <f>IF(Z29&gt;0, (R29*SUMPRODUCT(K29:$K$98, X29:$X$98)-K29*$AZ$3)/Z29, 0)</f>
        <v>2573.2553342969677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250000</v>
      </c>
      <c r="S30">
        <f t="shared" si="1"/>
        <v>1314.3382820142074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699.19482744712104</v>
      </c>
      <c r="AC30">
        <f t="shared" si="2"/>
        <v>308.60613697864346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-8549.8209264972629</v>
      </c>
      <c r="AI30">
        <f t="shared" si="7"/>
        <v>-8555.690917145821</v>
      </c>
      <c r="AJ30">
        <f t="shared" si="8"/>
        <v>390.58869046847758</v>
      </c>
      <c r="AK30">
        <f t="shared" si="30"/>
        <v>48.943637921298475</v>
      </c>
      <c r="AL30">
        <f t="shared" si="9"/>
        <v>-8116.158588756045</v>
      </c>
      <c r="AN30">
        <f t="shared" si="10"/>
        <v>0</v>
      </c>
      <c r="AO30">
        <f t="shared" si="11"/>
        <v>0</v>
      </c>
      <c r="AP30">
        <f t="shared" si="12"/>
        <v>-0.44871304649190347</v>
      </c>
      <c r="AQ30">
        <f t="shared" si="13"/>
        <v>-653.56427711359424</v>
      </c>
      <c r="AR30">
        <f t="shared" si="14"/>
        <v>-654.01299016008602</v>
      </c>
      <c r="AS30">
        <f t="shared" si="15"/>
        <v>29.85732886447229</v>
      </c>
      <c r="AT30">
        <f t="shared" si="16"/>
        <v>3.7413430775149434</v>
      </c>
      <c r="AU30">
        <f t="shared" si="17"/>
        <v>-620.41431821809886</v>
      </c>
      <c r="AW30">
        <v>27</v>
      </c>
      <c r="AX30">
        <f>IF(Z30&gt;0, (R30*SUMPRODUCT(K30:$K$98, X30:$X$98)-K30*$AZ$3)/Z30, 0)</f>
        <v>1314.3382820142074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25</v>
      </c>
      <c r="R31">
        <f t="shared" si="0"/>
        <v>250000</v>
      </c>
      <c r="S31">
        <f t="shared" si="1"/>
        <v>-118.43173700632198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308.60613697864346</v>
      </c>
      <c r="AC31">
        <f t="shared" si="2"/>
        <v>-23.621734133938389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-8249.3009013960545</v>
      </c>
      <c r="AI31">
        <f t="shared" si="7"/>
        <v>-8254.2872620479884</v>
      </c>
      <c r="AJ31">
        <f t="shared" si="8"/>
        <v>332.22787111258185</v>
      </c>
      <c r="AK31">
        <f t="shared" si="30"/>
        <v>21.602429588505043</v>
      </c>
      <c r="AL31">
        <f t="shared" si="9"/>
        <v>-7900.4569613469012</v>
      </c>
      <c r="AN31">
        <f t="shared" si="10"/>
        <v>0</v>
      </c>
      <c r="AO31">
        <f t="shared" si="11"/>
        <v>0</v>
      </c>
      <c r="AP31">
        <f t="shared" si="12"/>
        <v>-0.34032742812950839</v>
      </c>
      <c r="AQ31">
        <f t="shared" si="13"/>
        <v>-563.02854037441966</v>
      </c>
      <c r="AR31">
        <f t="shared" si="14"/>
        <v>-563.36886780254918</v>
      </c>
      <c r="AS31">
        <f t="shared" si="15"/>
        <v>22.675106118696931</v>
      </c>
      <c r="AT31">
        <f t="shared" si="16"/>
        <v>1.4744018366088238</v>
      </c>
      <c r="AU31">
        <f t="shared" si="17"/>
        <v>-539.21935984724337</v>
      </c>
      <c r="AW31">
        <v>28</v>
      </c>
      <c r="AX31">
        <f>IF(Z31&gt;0, (R31*SUMPRODUCT(K31:$K$98, X31:$X$98)-K31*$AZ$3)/Z31, 0)</f>
        <v>-118.43173700632198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250000</v>
      </c>
      <c r="S32">
        <f t="shared" si="1"/>
        <v>-1805.0606923203636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-23.621734133938389</v>
      </c>
      <c r="AC32">
        <f t="shared" si="2"/>
        <v>-299.74276915031123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-7850.7473554990056</v>
      </c>
      <c r="AI32">
        <f t="shared" si="7"/>
        <v>-7854.8987778088695</v>
      </c>
      <c r="AJ32">
        <f t="shared" si="8"/>
        <v>276.12103501637284</v>
      </c>
      <c r="AK32">
        <f t="shared" si="30"/>
        <v>-1.6535213893756875</v>
      </c>
      <c r="AL32">
        <f t="shared" si="9"/>
        <v>-7580.4312641818724</v>
      </c>
      <c r="AN32">
        <f t="shared" si="10"/>
        <v>0</v>
      </c>
      <c r="AO32">
        <f t="shared" si="11"/>
        <v>0</v>
      </c>
      <c r="AP32">
        <f t="shared" si="12"/>
        <v>-0.2529834769744283</v>
      </c>
      <c r="AQ32">
        <f t="shared" si="13"/>
        <v>-478.41660390047815</v>
      </c>
      <c r="AR32">
        <f t="shared" si="14"/>
        <v>-478.66958737745256</v>
      </c>
      <c r="AS32">
        <f t="shared" si="15"/>
        <v>16.826536615713266</v>
      </c>
      <c r="AT32">
        <f t="shared" si="16"/>
        <v>-0.10076392116067971</v>
      </c>
      <c r="AU32">
        <f t="shared" si="17"/>
        <v>-461.94381468289998</v>
      </c>
      <c r="AW32">
        <v>29</v>
      </c>
      <c r="AX32">
        <f>IF(Z32&gt;0, (R32*SUMPRODUCT(K32:$K$98, X32:$X$98)-K32*$AZ$3)/Z32, 0)</f>
        <v>-1805.0606923203636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25</v>
      </c>
      <c r="R33">
        <f t="shared" si="0"/>
        <v>250000</v>
      </c>
      <c r="S33">
        <f t="shared" si="1"/>
        <v>-3869.2956965709868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-299.74276915031123</v>
      </c>
      <c r="AC33">
        <f t="shared" si="2"/>
        <v>-521.9919575525339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-7372.5322599128322</v>
      </c>
      <c r="AI33">
        <f t="shared" si="7"/>
        <v>-7375.9049147736068</v>
      </c>
      <c r="AJ33">
        <f t="shared" si="8"/>
        <v>222.24918840222267</v>
      </c>
      <c r="AK33">
        <f t="shared" si="30"/>
        <v>-20.981993840521788</v>
      </c>
      <c r="AL33">
        <f t="shared" si="9"/>
        <v>-7174.6377202119056</v>
      </c>
      <c r="AN33">
        <f t="shared" si="10"/>
        <v>0</v>
      </c>
      <c r="AO33">
        <f t="shared" si="11"/>
        <v>0</v>
      </c>
      <c r="AP33">
        <f t="shared" si="12"/>
        <v>-0.18350551450205776</v>
      </c>
      <c r="AQ33">
        <f t="shared" si="13"/>
        <v>-401.13808894981577</v>
      </c>
      <c r="AR33">
        <f t="shared" si="14"/>
        <v>-401.32159446431785</v>
      </c>
      <c r="AS33">
        <f t="shared" si="15"/>
        <v>12.092536399070195</v>
      </c>
      <c r="AT33">
        <f t="shared" si="16"/>
        <v>-1.1416263252326859</v>
      </c>
      <c r="AU33">
        <f t="shared" si="17"/>
        <v>-390.37068439048033</v>
      </c>
      <c r="AW33">
        <v>30</v>
      </c>
      <c r="AX33">
        <f>IF(Z33&gt;0, (R33*SUMPRODUCT(K33:$K$98, X33:$X$98)-K33*$AZ$3)/Z33, 0)</f>
        <v>-3869.2956965709868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250000</v>
      </c>
      <c r="S34">
        <f t="shared" si="1"/>
        <v>-6522.4460968288849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-521.9919575525339</v>
      </c>
      <c r="AC34">
        <f t="shared" si="2"/>
        <v>-694.4091398074786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-6773.1513246898439</v>
      </c>
      <c r="AI34">
        <f t="shared" si="7"/>
        <v>-6775.8129378695412</v>
      </c>
      <c r="AJ34">
        <f t="shared" si="8"/>
        <v>172.41718225494469</v>
      </c>
      <c r="AK34">
        <f t="shared" si="30"/>
        <v>-36.539437028677376</v>
      </c>
      <c r="AL34">
        <f t="shared" si="9"/>
        <v>-6639.9351926432737</v>
      </c>
      <c r="AN34">
        <f t="shared" si="10"/>
        <v>0</v>
      </c>
      <c r="AO34">
        <f t="shared" si="11"/>
        <v>0</v>
      </c>
      <c r="AP34">
        <f t="shared" si="12"/>
        <v>-0.12930167037441881</v>
      </c>
      <c r="AQ34">
        <f t="shared" si="13"/>
        <v>-329.04096908650132</v>
      </c>
      <c r="AR34">
        <f t="shared" si="14"/>
        <v>-329.17027075687571</v>
      </c>
      <c r="AS34">
        <f t="shared" si="15"/>
        <v>8.3760592398884288</v>
      </c>
      <c r="AT34">
        <f t="shared" si="16"/>
        <v>-1.7750927438996424</v>
      </c>
      <c r="AU34">
        <f t="shared" si="17"/>
        <v>-322.5693042608869</v>
      </c>
      <c r="AW34">
        <v>31</v>
      </c>
      <c r="AX34">
        <f>IF(Z34&gt;0, (R34*SUMPRODUCT(K34:$K$98, X34:$X$98)-K34*$AZ$3)/Z34, 0)</f>
        <v>-6522.4460968288849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-10091.787535725416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-694.4091398074786</v>
      </c>
      <c r="AC35">
        <f t="shared" ref="AC35:AC66" si="33">S35*Z35</f>
        <v>-819.23501363070193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-6055.3742360074621</v>
      </c>
      <c r="AI35">
        <f t="shared" ref="AI35:AI66" si="38">SUM(AE35:AH35)</f>
        <v>-6057.4036956317623</v>
      </c>
      <c r="AJ35">
        <f t="shared" ref="AJ35:AJ66" si="39">AB35-AC35</f>
        <v>124.82587382322333</v>
      </c>
      <c r="AK35">
        <f t="shared" si="30"/>
        <v>-48.608639786523504</v>
      </c>
      <c r="AL35">
        <f t="shared" ref="AL35:AL66" si="40">SUM(AI35:AK35)</f>
        <v>-5981.1864615950626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-8.8028153035246318E-2</v>
      </c>
      <c r="AQ35">
        <f t="shared" ref="AQ35:AQ66" si="44">AH35*$K35</f>
        <v>-262.6528774214172</v>
      </c>
      <c r="AR35">
        <f t="shared" ref="AR35:AR66" si="45">AI35*$K35</f>
        <v>-262.74090557445243</v>
      </c>
      <c r="AS35">
        <f t="shared" ref="AS35:AS66" si="46">AJ35*$K35</f>
        <v>5.4143433020795984</v>
      </c>
      <c r="AT35">
        <f t="shared" ref="AT35:AT66" si="47">AK35*$K35</f>
        <v>-2.1084079381177072</v>
      </c>
      <c r="AU35">
        <f t="shared" ref="AU35:AU66" si="48">AL35*$K35</f>
        <v>-259.43497021049058</v>
      </c>
      <c r="AW35">
        <v>32</v>
      </c>
      <c r="AX35">
        <f>IF(Z35&gt;0, (R35*SUMPRODUCT(K35:$K$98, X35:$X$98)-K35*$AZ$3)/Z35, 0)</f>
        <v>-10091.787535725416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250000</v>
      </c>
      <c r="S36">
        <f t="shared" si="32"/>
        <v>-15145.045646911991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-819.23501363070193</v>
      </c>
      <c r="AC36">
        <f t="shared" si="33"/>
        <v>-899.55298456704952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-5242.6857158686971</v>
      </c>
      <c r="AI36">
        <f t="shared" si="38"/>
        <v>-5244.170612325167</v>
      </c>
      <c r="AJ36">
        <f t="shared" si="39"/>
        <v>80.317970936347592</v>
      </c>
      <c r="AK36">
        <f t="shared" si="30"/>
        <v>-57.346450954149141</v>
      </c>
      <c r="AL36">
        <f t="shared" si="40"/>
        <v>-5221.1990923429685</v>
      </c>
      <c r="AN36">
        <f t="shared" si="41"/>
        <v>0</v>
      </c>
      <c r="AO36">
        <f t="shared" si="42"/>
        <v>0</v>
      </c>
      <c r="AP36">
        <f t="shared" si="43"/>
        <v>-5.750681598869764E-2</v>
      </c>
      <c r="AQ36">
        <f t="shared" si="44"/>
        <v>-203.03783569243291</v>
      </c>
      <c r="AR36">
        <f t="shared" si="45"/>
        <v>-203.0953425084216</v>
      </c>
      <c r="AS36">
        <f t="shared" si="46"/>
        <v>3.1105406407947584</v>
      </c>
      <c r="AT36">
        <f t="shared" si="47"/>
        <v>-2.2209035439850706</v>
      </c>
      <c r="AU36">
        <f t="shared" si="48"/>
        <v>-202.20570541161192</v>
      </c>
      <c r="AW36">
        <v>33</v>
      </c>
      <c r="AX36">
        <f>IF(Z36&gt;0, (R36*SUMPRODUCT(K36:$K$98, X36:$X$98)-K36*$AZ$3)/Z36, 0)</f>
        <v>-15145.045646911991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250000</v>
      </c>
      <c r="S37">
        <f t="shared" si="32"/>
        <v>-22694.072610017247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-899.55298456704952</v>
      </c>
      <c r="AC37">
        <f t="shared" si="33"/>
        <v>-939.79179661209912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-4347.6416841177006</v>
      </c>
      <c r="AI37">
        <f t="shared" si="38"/>
        <v>-4348.6769674411944</v>
      </c>
      <c r="AJ37">
        <f t="shared" si="39"/>
        <v>40.238812045049599</v>
      </c>
      <c r="AK37">
        <f t="shared" si="30"/>
        <v>-62.968708919693469</v>
      </c>
      <c r="AL37">
        <f t="shared" si="40"/>
        <v>-4371.406864315838</v>
      </c>
      <c r="AN37">
        <f t="shared" si="41"/>
        <v>0</v>
      </c>
      <c r="AO37">
        <f t="shared" si="42"/>
        <v>0</v>
      </c>
      <c r="AP37">
        <f t="shared" si="43"/>
        <v>-3.5798460247189558E-2</v>
      </c>
      <c r="AQ37">
        <f t="shared" si="44"/>
        <v>-150.33457457105675</v>
      </c>
      <c r="AR37">
        <f t="shared" si="45"/>
        <v>-150.37037303130396</v>
      </c>
      <c r="AS37">
        <f t="shared" si="46"/>
        <v>1.3913944914402192</v>
      </c>
      <c r="AT37">
        <f t="shared" si="47"/>
        <v>-2.1773583828934853</v>
      </c>
      <c r="AU37">
        <f t="shared" si="48"/>
        <v>-151.15633692275722</v>
      </c>
      <c r="AW37">
        <v>34</v>
      </c>
      <c r="AX37">
        <f>IF(Z37&gt;0, (R37*SUMPRODUCT(K37:$K$98, X37:$X$98)-K37*$AZ$3)/Z37, 0)</f>
        <v>-22694.072610017247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250000</v>
      </c>
      <c r="S38">
        <f t="shared" si="32"/>
        <v>-34627.256118732104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-939.79179661209912</v>
      </c>
      <c r="AC38">
        <f t="shared" si="33"/>
        <v>-944.77010006942055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-3428.3045840080499</v>
      </c>
      <c r="AI38">
        <f t="shared" si="38"/>
        <v>-3428.9866840399077</v>
      </c>
      <c r="AJ38">
        <f t="shared" si="39"/>
        <v>4.9783034573214309</v>
      </c>
      <c r="AK38">
        <f t="shared" si="30"/>
        <v>-65.785425762846941</v>
      </c>
      <c r="AL38">
        <f t="shared" si="40"/>
        <v>-3489.793806345433</v>
      </c>
      <c r="AN38">
        <f t="shared" si="41"/>
        <v>0</v>
      </c>
      <c r="AO38">
        <f t="shared" si="42"/>
        <v>0</v>
      </c>
      <c r="AP38">
        <f t="shared" si="43"/>
        <v>-2.105887545204068E-2</v>
      </c>
      <c r="AQ38">
        <f t="shared" si="44"/>
        <v>-105.84406373600088</v>
      </c>
      <c r="AR38">
        <f t="shared" si="45"/>
        <v>-105.86512261145292</v>
      </c>
      <c r="AS38">
        <f t="shared" si="46"/>
        <v>0.15369809056401093</v>
      </c>
      <c r="AT38">
        <f t="shared" si="47"/>
        <v>-2.0310321404413396</v>
      </c>
      <c r="AU38">
        <f t="shared" si="48"/>
        <v>-107.74245666133024</v>
      </c>
      <c r="AW38">
        <v>35</v>
      </c>
      <c r="AX38">
        <f>IF(Z38&gt;0, (R38*SUMPRODUCT(K38:$K$98, X38:$X$98)-K38*$AZ$3)/Z38, 0)</f>
        <v>-34627.256118732104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250000</v>
      </c>
      <c r="S39">
        <f t="shared" si="32"/>
        <v>-54700.832307718389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-944.77010006942055</v>
      </c>
      <c r="AC39">
        <f t="shared" si="33"/>
        <v>-920.8317788824437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-2544.2996031197149</v>
      </c>
      <c r="AI39">
        <f t="shared" si="38"/>
        <v>-2544.7204521909421</v>
      </c>
      <c r="AJ39">
        <f t="shared" si="39"/>
        <v>-23.93832118697685</v>
      </c>
      <c r="AK39">
        <f t="shared" si="30"/>
        <v>-66.133907004859438</v>
      </c>
      <c r="AL39">
        <f t="shared" si="40"/>
        <v>-2634.7926803827781</v>
      </c>
      <c r="AN39">
        <f t="shared" si="41"/>
        <v>0</v>
      </c>
      <c r="AO39">
        <f t="shared" si="42"/>
        <v>0</v>
      </c>
      <c r="AP39">
        <f t="shared" si="43"/>
        <v>-1.1601000797366132E-2</v>
      </c>
      <c r="AQ39">
        <f t="shared" si="44"/>
        <v>-70.135408968483958</v>
      </c>
      <c r="AR39">
        <f t="shared" si="45"/>
        <v>-70.147009969281328</v>
      </c>
      <c r="AS39">
        <f t="shared" si="46"/>
        <v>-0.65987666877317386</v>
      </c>
      <c r="AT39">
        <f t="shared" si="47"/>
        <v>-1.8230276846257321</v>
      </c>
      <c r="AU39">
        <f t="shared" si="48"/>
        <v>-72.629914322680222</v>
      </c>
      <c r="AW39">
        <v>36</v>
      </c>
      <c r="AX39">
        <f>IF(Z39&gt;0, (R39*SUMPRODUCT(K39:$K$98, X39:$X$98)-K39*$AZ$3)/Z39, 0)</f>
        <v>-54700.832307718389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250000</v>
      </c>
      <c r="S40">
        <f t="shared" si="32"/>
        <v>-91043.84916409936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-920.8317788824437</v>
      </c>
      <c r="AC40">
        <f t="shared" si="33"/>
        <v>-875.09005845541185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-1763.4701140244083</v>
      </c>
      <c r="AI40">
        <f t="shared" si="38"/>
        <v>-1763.7104075935208</v>
      </c>
      <c r="AJ40">
        <f t="shared" si="39"/>
        <v>-45.741720427031851</v>
      </c>
      <c r="AK40">
        <f t="shared" ref="AK40:AK71" si="61">G40*SUM(AB40:AB40, AE40:AF40)</f>
        <v>-64.458224521771072</v>
      </c>
      <c r="AL40">
        <f t="shared" si="40"/>
        <v>-1873.9103525423238</v>
      </c>
      <c r="AN40">
        <f t="shared" si="41"/>
        <v>0</v>
      </c>
      <c r="AO40">
        <f t="shared" si="42"/>
        <v>0</v>
      </c>
      <c r="AP40">
        <f t="shared" si="43"/>
        <v>-5.9141618979837007E-3</v>
      </c>
      <c r="AQ40">
        <f t="shared" si="44"/>
        <v>-43.402941639738614</v>
      </c>
      <c r="AR40">
        <f t="shared" si="45"/>
        <v>-43.408855801636598</v>
      </c>
      <c r="AS40">
        <f t="shared" si="46"/>
        <v>-1.1258059926317663</v>
      </c>
      <c r="AT40">
        <f t="shared" si="47"/>
        <v>-1.5864609980460804</v>
      </c>
      <c r="AU40">
        <f t="shared" si="48"/>
        <v>-46.121122792314445</v>
      </c>
      <c r="AW40">
        <v>37</v>
      </c>
      <c r="AX40">
        <f>IF(Z40&gt;0, (R40*SUMPRODUCT(K40:$K$98, X40:$X$98)-K40*$AZ$3)/Z40, 0)</f>
        <v>-91043.84916409936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250000</v>
      </c>
      <c r="S41">
        <f t="shared" si="32"/>
        <v>-163317.04781967614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-875.09005845541185</v>
      </c>
      <c r="AC41">
        <f t="shared" si="33"/>
        <v>-815.0312774205828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-1131.2850841648587</v>
      </c>
      <c r="AI41">
        <f t="shared" si="38"/>
        <v>-1131.4098462898637</v>
      </c>
      <c r="AJ41">
        <f t="shared" si="39"/>
        <v>-60.058781034829053</v>
      </c>
      <c r="AK41">
        <f t="shared" si="61"/>
        <v>-61.256304091878839</v>
      </c>
      <c r="AL41">
        <f t="shared" si="40"/>
        <v>-1252.7249314165715</v>
      </c>
      <c r="AN41">
        <f t="shared" si="41"/>
        <v>0</v>
      </c>
      <c r="AO41">
        <f t="shared" si="42"/>
        <v>0</v>
      </c>
      <c r="AP41">
        <f t="shared" si="43"/>
        <v>-2.7416739238885321E-3</v>
      </c>
      <c r="AQ41">
        <f t="shared" si="44"/>
        <v>-24.86022753793489</v>
      </c>
      <c r="AR41">
        <f t="shared" si="45"/>
        <v>-24.862969211858779</v>
      </c>
      <c r="AS41">
        <f t="shared" si="46"/>
        <v>-1.319804338513914</v>
      </c>
      <c r="AT41">
        <f t="shared" si="47"/>
        <v>-1.3461201594302292</v>
      </c>
      <c r="AU41">
        <f t="shared" si="48"/>
        <v>-27.528893709802919</v>
      </c>
      <c r="AW41">
        <v>38</v>
      </c>
      <c r="AX41">
        <f>IF(Z41&gt;0, (R41*SUMPRODUCT(K41:$K$98, X41:$X$98)-K41*$AZ$3)/Z41, 0)</f>
        <v>-163317.04781967614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250000</v>
      </c>
      <c r="S42">
        <f t="shared" si="32"/>
        <v>-324897.86027973646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-815.0312774205828</v>
      </c>
      <c r="AC42">
        <f t="shared" si="33"/>
        <v>-747.51496685622487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-659.95275541695821</v>
      </c>
      <c r="AI42">
        <f t="shared" si="38"/>
        <v>-660.01027464517142</v>
      </c>
      <c r="AJ42">
        <f t="shared" si="39"/>
        <v>-67.516310564357923</v>
      </c>
      <c r="AK42">
        <f t="shared" si="61"/>
        <v>-57.052189419440801</v>
      </c>
      <c r="AL42">
        <f t="shared" si="40"/>
        <v>-784.57877462897011</v>
      </c>
      <c r="AN42">
        <f t="shared" si="41"/>
        <v>0</v>
      </c>
      <c r="AO42">
        <f t="shared" si="42"/>
        <v>0</v>
      </c>
      <c r="AP42">
        <f t="shared" si="43"/>
        <v>-1.1285688673263151E-3</v>
      </c>
      <c r="AQ42">
        <f t="shared" si="44"/>
        <v>-12.948750475394405</v>
      </c>
      <c r="AR42">
        <f t="shared" si="45"/>
        <v>-12.949879044261731</v>
      </c>
      <c r="AS42">
        <f t="shared" si="46"/>
        <v>-1.3247188550106948</v>
      </c>
      <c r="AT42">
        <f t="shared" si="47"/>
        <v>-1.1194052283341562</v>
      </c>
      <c r="AU42">
        <f t="shared" si="48"/>
        <v>-15.394003127606583</v>
      </c>
      <c r="AW42">
        <v>39</v>
      </c>
      <c r="AX42">
        <f>IF(Z42&gt;0, (R42*SUMPRODUCT(K42:$K$98, X42:$X$98)-K42*$AZ$3)/Z42, 0)</f>
        <v>-324897.86027973646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250000</v>
      </c>
      <c r="S43">
        <f t="shared" si="32"/>
        <v>-745223.94130670105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-747.51496685622487</v>
      </c>
      <c r="AC43">
        <f t="shared" si="33"/>
        <v>-677.98466545457256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-341.99709431498735</v>
      </c>
      <c r="AI43">
        <f t="shared" si="38"/>
        <v>-342.0198386414869</v>
      </c>
      <c r="AJ43">
        <f t="shared" si="39"/>
        <v>-69.530301401652309</v>
      </c>
      <c r="AK43">
        <f t="shared" si="61"/>
        <v>-52.326047679935748</v>
      </c>
      <c r="AL43">
        <f t="shared" si="40"/>
        <v>-463.87618772307496</v>
      </c>
      <c r="AN43">
        <f t="shared" si="41"/>
        <v>0</v>
      </c>
      <c r="AO43">
        <f t="shared" si="42"/>
        <v>0</v>
      </c>
      <c r="AP43">
        <f t="shared" si="43"/>
        <v>-3.9844655295973979E-4</v>
      </c>
      <c r="AQ43">
        <f t="shared" si="44"/>
        <v>-5.9912771369477094</v>
      </c>
      <c r="AR43">
        <f t="shared" si="45"/>
        <v>-5.991675583500669</v>
      </c>
      <c r="AS43">
        <f t="shared" si="46"/>
        <v>-1.2180667965825673</v>
      </c>
      <c r="AT43">
        <f t="shared" si="47"/>
        <v>-0.91667402543161391</v>
      </c>
      <c r="AU43">
        <f t="shared" si="48"/>
        <v>-8.1264164055148509</v>
      </c>
      <c r="AW43">
        <v>40</v>
      </c>
      <c r="AX43">
        <f>IF(Z43&gt;0, (R43*SUMPRODUCT(K43:$K$98, X43:$X$98)-K43*$AZ$3)/Z43, 0)</f>
        <v>-745223.94130670105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250000</v>
      </c>
      <c r="S44">
        <f t="shared" si="32"/>
        <v>-2067079.3154935795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-677.98466545457256</v>
      </c>
      <c r="AC44">
        <f t="shared" si="33"/>
        <v>-610.33393198701401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-151.35285351348404</v>
      </c>
      <c r="AI44">
        <f t="shared" si="38"/>
        <v>-151.36023511136725</v>
      </c>
      <c r="AJ44">
        <f t="shared" si="39"/>
        <v>-67.650733467558553</v>
      </c>
      <c r="AK44">
        <f t="shared" si="61"/>
        <v>-47.458926581820087</v>
      </c>
      <c r="AL44">
        <f t="shared" si="40"/>
        <v>-266.46989516074586</v>
      </c>
      <c r="AN44">
        <f t="shared" si="41"/>
        <v>0</v>
      </c>
      <c r="AO44">
        <f t="shared" si="42"/>
        <v>0</v>
      </c>
      <c r="AP44">
        <f t="shared" si="43"/>
        <v>-1.1545941515025884E-4</v>
      </c>
      <c r="AQ44">
        <f t="shared" si="44"/>
        <v>-2.3673887719808255</v>
      </c>
      <c r="AR44">
        <f t="shared" si="45"/>
        <v>-2.3675042313959755</v>
      </c>
      <c r="AS44">
        <f t="shared" si="46"/>
        <v>-1.0581603392967898</v>
      </c>
      <c r="AT44">
        <f t="shared" si="47"/>
        <v>-0.74232977649181631</v>
      </c>
      <c r="AU44">
        <f t="shared" si="48"/>
        <v>-4.1679943471845817</v>
      </c>
      <c r="AW44">
        <v>41</v>
      </c>
      <c r="AX44">
        <f>IF(Z44&gt;0, (R44*SUMPRODUCT(K44:$K$98, X44:$X$98)-K44*$AZ$3)/Z44, 0)</f>
        <v>-2067079.3154935795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250000</v>
      </c>
      <c r="S45">
        <f t="shared" si="32"/>
        <v>-7395129.036979408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-610.33393198701401</v>
      </c>
      <c r="AC45">
        <f t="shared" si="33"/>
        <v>-546.94952557639999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-54.587623577233884</v>
      </c>
      <c r="AI45">
        <f t="shared" si="38"/>
        <v>-54.589472596780539</v>
      </c>
      <c r="AJ45">
        <f t="shared" si="39"/>
        <v>-63.384406410614019</v>
      </c>
      <c r="AK45">
        <f t="shared" si="61"/>
        <v>-42.723375239090984</v>
      </c>
      <c r="AL45">
        <f t="shared" si="40"/>
        <v>-160.69725424648556</v>
      </c>
      <c r="AN45">
        <f t="shared" si="41"/>
        <v>0</v>
      </c>
      <c r="AO45">
        <f t="shared" si="42"/>
        <v>0</v>
      </c>
      <c r="AP45">
        <f t="shared" si="43"/>
        <v>-2.5822747570074361E-5</v>
      </c>
      <c r="AQ45">
        <f t="shared" si="44"/>
        <v>-0.76235128321672274</v>
      </c>
      <c r="AR45">
        <f t="shared" si="45"/>
        <v>-0.76237710596429276</v>
      </c>
      <c r="AS45">
        <f t="shared" si="46"/>
        <v>-0.88520401505836055</v>
      </c>
      <c r="AT45">
        <f t="shared" si="47"/>
        <v>-0.59665942209021505</v>
      </c>
      <c r="AU45">
        <f t="shared" si="48"/>
        <v>-2.2442405431128685</v>
      </c>
      <c r="AW45">
        <v>42</v>
      </c>
      <c r="AX45">
        <f>IF(Z45&gt;0, (R45*SUMPRODUCT(K45:$K$98, X45:$X$98)-K45*$AZ$3)/Z45, 0)</f>
        <v>-7395129.036979408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250000</v>
      </c>
      <c r="S46">
        <f t="shared" si="32"/>
        <v>-26632039.634046573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-546.94952557639999</v>
      </c>
      <c r="AC46">
        <f t="shared" si="33"/>
        <v>-489.00491687515699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-13.714911742456135</v>
      </c>
      <c r="AI46">
        <f t="shared" si="38"/>
        <v>-13.715370780633078</v>
      </c>
      <c r="AJ46">
        <f t="shared" si="39"/>
        <v>-57.944608701242998</v>
      </c>
      <c r="AK46">
        <f t="shared" si="61"/>
        <v>-38.286466790348001</v>
      </c>
      <c r="AL46">
        <f t="shared" si="40"/>
        <v>-109.94644627222408</v>
      </c>
      <c r="AN46">
        <f t="shared" si="41"/>
        <v>0</v>
      </c>
      <c r="AO46">
        <f t="shared" si="42"/>
        <v>0</v>
      </c>
      <c r="AP46">
        <f t="shared" si="43"/>
        <v>-5.7238959569061538E-6</v>
      </c>
      <c r="AQ46">
        <f t="shared" si="44"/>
        <v>-0.17101568413070287</v>
      </c>
      <c r="AR46">
        <f t="shared" si="45"/>
        <v>-0.1710214080266598</v>
      </c>
      <c r="AS46">
        <f t="shared" si="46"/>
        <v>-0.72253012522516746</v>
      </c>
      <c r="AT46">
        <f t="shared" si="47"/>
        <v>-0.47740637592511587</v>
      </c>
      <c r="AU46">
        <f t="shared" si="48"/>
        <v>-1.370957909176943</v>
      </c>
      <c r="AW46">
        <v>43</v>
      </c>
      <c r="AX46">
        <f>IF(Z46&gt;0, (R46*SUMPRODUCT(K46:$K$98, X46:$X$98)-K46*$AZ$3)/Z46, 0)</f>
        <v>-26632039.634046573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250000</v>
      </c>
      <c r="S47">
        <f t="shared" si="32"/>
        <v>-96752098.716432169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-489.00491687515699</v>
      </c>
      <c r="AC47">
        <f t="shared" si="33"/>
        <v>-436.75900400173441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-3.4159261947270427</v>
      </c>
      <c r="AI47">
        <f t="shared" si="38"/>
        <v>-3.4160390499027433</v>
      </c>
      <c r="AJ47">
        <f t="shared" si="39"/>
        <v>-52.245912873422583</v>
      </c>
      <c r="AK47">
        <f t="shared" si="61"/>
        <v>-34.230344181260996</v>
      </c>
      <c r="AL47">
        <f t="shared" si="40"/>
        <v>-89.892296104586322</v>
      </c>
      <c r="AN47">
        <f t="shared" si="41"/>
        <v>0</v>
      </c>
      <c r="AO47">
        <f t="shared" si="42"/>
        <v>0</v>
      </c>
      <c r="AP47">
        <f t="shared" si="43"/>
        <v>-1.2564533929610193E-6</v>
      </c>
      <c r="AQ47">
        <f t="shared" si="44"/>
        <v>-3.8030617832328126E-2</v>
      </c>
      <c r="AR47">
        <f t="shared" si="45"/>
        <v>-3.8031874285721086E-2</v>
      </c>
      <c r="AS47">
        <f t="shared" si="46"/>
        <v>-0.58167074828998688</v>
      </c>
      <c r="AT47">
        <f t="shared" si="47"/>
        <v>-0.38109755996370909</v>
      </c>
      <c r="AU47">
        <f t="shared" si="48"/>
        <v>-1.000800182539417</v>
      </c>
      <c r="AW47">
        <v>44</v>
      </c>
      <c r="AX47">
        <f>IF(Z47&gt;0, (R47*SUMPRODUCT(K47:$K$98, X47:$X$98)-K47*$AZ$3)/Z47, 0)</f>
        <v>-96752098.716432169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250000</v>
      </c>
      <c r="S48">
        <f t="shared" si="32"/>
        <v>-355239036.28942728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-436.75900400173441</v>
      </c>
      <c r="AC48">
        <f t="shared" si="33"/>
        <v>-389.99620555032283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-0.84280582988738229</v>
      </c>
      <c r="AI48">
        <f t="shared" si="38"/>
        <v>-0.84283327592833712</v>
      </c>
      <c r="AJ48">
        <f t="shared" si="39"/>
        <v>-46.762798451411584</v>
      </c>
      <c r="AK48">
        <f t="shared" si="61"/>
        <v>-30.573130280121411</v>
      </c>
      <c r="AL48">
        <f t="shared" si="40"/>
        <v>-78.17876200746133</v>
      </c>
      <c r="AN48">
        <f t="shared" si="41"/>
        <v>0</v>
      </c>
      <c r="AO48">
        <f t="shared" si="42"/>
        <v>0</v>
      </c>
      <c r="AP48">
        <f t="shared" si="43"/>
        <v>-2.728265219670668E-7</v>
      </c>
      <c r="AQ48">
        <f t="shared" si="44"/>
        <v>-8.3778853073954839E-3</v>
      </c>
      <c r="AR48">
        <f t="shared" si="45"/>
        <v>-8.3781581339174519E-3</v>
      </c>
      <c r="AS48">
        <f t="shared" si="46"/>
        <v>-0.46484415293036963</v>
      </c>
      <c r="AT48">
        <f t="shared" si="47"/>
        <v>-0.30391125677090175</v>
      </c>
      <c r="AU48">
        <f t="shared" si="48"/>
        <v>-0.77713356783518883</v>
      </c>
      <c r="AW48">
        <v>45</v>
      </c>
      <c r="AX48">
        <f>IF(Z48&gt;0, (R48*SUMPRODUCT(K48:$K$98, X48:$X$98)-K48*$AZ$3)/Z48, 0)</f>
        <v>-355239036.28942728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25</v>
      </c>
      <c r="R49">
        <f t="shared" si="31"/>
        <v>250000</v>
      </c>
      <c r="S49">
        <f t="shared" si="32"/>
        <v>-1320162592.9017887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-389.99620555032283</v>
      </c>
      <c r="AC49">
        <f t="shared" si="33"/>
        <v>-348.21812890951946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-0.20577352478579844</v>
      </c>
      <c r="AI49">
        <f t="shared" si="38"/>
        <v>-0.20578011901386514</v>
      </c>
      <c r="AJ49">
        <f t="shared" si="39"/>
        <v>-41.778076640803363</v>
      </c>
      <c r="AK49">
        <f t="shared" si="61"/>
        <v>-27.299734388522602</v>
      </c>
      <c r="AL49">
        <f t="shared" si="40"/>
        <v>-69.283591148339838</v>
      </c>
      <c r="AN49">
        <f t="shared" si="41"/>
        <v>0</v>
      </c>
      <c r="AO49">
        <f t="shared" si="42"/>
        <v>0</v>
      </c>
      <c r="AP49">
        <f t="shared" si="43"/>
        <v>-5.8526536000581524E-8</v>
      </c>
      <c r="AQ49">
        <f t="shared" si="44"/>
        <v>-1.8263262180959359E-3</v>
      </c>
      <c r="AR49">
        <f t="shared" si="45"/>
        <v>-1.8263847446319365E-3</v>
      </c>
      <c r="AS49">
        <f t="shared" si="46"/>
        <v>-0.37079792840282083</v>
      </c>
      <c r="AT49">
        <f t="shared" si="47"/>
        <v>-0.24229657684444272</v>
      </c>
      <c r="AU49">
        <f t="shared" si="48"/>
        <v>-0.61492088999189554</v>
      </c>
      <c r="AW49">
        <v>46</v>
      </c>
      <c r="AX49">
        <f>IF(Z49&gt;0, (R49*SUMPRODUCT(K49:$K$98, X49:$X$98)-K49*$AZ$3)/Z49, 0)</f>
        <v>-1320162592.9017887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250000</v>
      </c>
      <c r="S50">
        <f t="shared" si="32"/>
        <v>-4966260893.4810629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-348.21812890951946</v>
      </c>
      <c r="AC50">
        <f t="shared" si="33"/>
        <v>-310.9106208374244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-4.9631715708146507E-2</v>
      </c>
      <c r="AI50">
        <f t="shared" si="38"/>
        <v>-4.9633280822361736E-2</v>
      </c>
      <c r="AJ50">
        <f t="shared" si="39"/>
        <v>-37.307508072095061</v>
      </c>
      <c r="AK50">
        <f t="shared" si="61"/>
        <v>-24.375269023666366</v>
      </c>
      <c r="AL50">
        <f t="shared" si="40"/>
        <v>-61.732410376583786</v>
      </c>
      <c r="AN50">
        <f t="shared" si="41"/>
        <v>0</v>
      </c>
      <c r="AO50">
        <f t="shared" si="42"/>
        <v>0</v>
      </c>
      <c r="AP50">
        <f t="shared" si="43"/>
        <v>-1.2402718025312125E-8</v>
      </c>
      <c r="AQ50">
        <f t="shared" si="44"/>
        <v>-3.9330559332344749E-4</v>
      </c>
      <c r="AR50">
        <f t="shared" si="45"/>
        <v>-3.9331799604147279E-4</v>
      </c>
      <c r="AS50">
        <f t="shared" si="46"/>
        <v>-0.29564264278105945</v>
      </c>
      <c r="AT50">
        <f t="shared" si="47"/>
        <v>-0.19316135880021898</v>
      </c>
      <c r="AU50">
        <f t="shared" si="48"/>
        <v>-0.48919731957731988</v>
      </c>
      <c r="AW50">
        <v>47</v>
      </c>
      <c r="AX50">
        <f>IF(Z50&gt;0, (R50*SUMPRODUCT(K50:$K$98, X50:$X$98)-K50*$AZ$3)/Z50, 0)</f>
        <v>-4966260893.4810629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25</v>
      </c>
      <c r="R51">
        <f t="shared" si="31"/>
        <v>250000</v>
      </c>
      <c r="S51">
        <f t="shared" si="32"/>
        <v>-18933453879.589565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-310.9106208374244</v>
      </c>
      <c r="AC51">
        <f t="shared" si="33"/>
        <v>-277.59910843023818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-1.1829172883062915E-2</v>
      </c>
      <c r="AI51">
        <f t="shared" si="38"/>
        <v>-1.1829539428847688E-2</v>
      </c>
      <c r="AJ51">
        <f t="shared" si="39"/>
        <v>-33.311512407186228</v>
      </c>
      <c r="AK51">
        <f t="shared" si="61"/>
        <v>-21.763743458619711</v>
      </c>
      <c r="AL51">
        <f t="shared" si="40"/>
        <v>-55.087085405234788</v>
      </c>
      <c r="AN51">
        <f t="shared" si="41"/>
        <v>0</v>
      </c>
      <c r="AO51">
        <f t="shared" si="42"/>
        <v>0</v>
      </c>
      <c r="AP51">
        <f t="shared" si="43"/>
        <v>-2.5934688798601264E-9</v>
      </c>
      <c r="AQ51">
        <f t="shared" si="44"/>
        <v>-8.3696479460854136E-5</v>
      </c>
      <c r="AR51">
        <f t="shared" si="45"/>
        <v>-8.3699072929733988E-5</v>
      </c>
      <c r="AS51">
        <f t="shared" si="46"/>
        <v>-0.23569325949999484</v>
      </c>
      <c r="AT51">
        <f t="shared" si="47"/>
        <v>-0.1539878337549507</v>
      </c>
      <c r="AU51">
        <f t="shared" si="48"/>
        <v>-0.38976479232787525</v>
      </c>
      <c r="AW51">
        <v>48</v>
      </c>
      <c r="AX51">
        <f>IF(Z51&gt;0, (R51*SUMPRODUCT(K51:$K$98, X51:$X$98)-K51*$AZ$3)/Z51, 0)</f>
        <v>-18933453879.589565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250000</v>
      </c>
      <c r="S52">
        <f t="shared" si="32"/>
        <v>-73213507089.150223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-277.59910843023818</v>
      </c>
      <c r="AC52">
        <f t="shared" si="33"/>
        <v>-247.85641916887874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-2.7824552761586251E-3</v>
      </c>
      <c r="AI52">
        <f t="shared" si="38"/>
        <v>-2.7825399109579346E-3</v>
      </c>
      <c r="AJ52">
        <f t="shared" si="39"/>
        <v>-29.74268926135943</v>
      </c>
      <c r="AK52">
        <f t="shared" si="61"/>
        <v>-19.431937590116675</v>
      </c>
      <c r="AL52">
        <f t="shared" si="40"/>
        <v>-49.177409391387059</v>
      </c>
      <c r="AN52">
        <f t="shared" si="41"/>
        <v>0</v>
      </c>
      <c r="AO52">
        <f t="shared" si="42"/>
        <v>0</v>
      </c>
      <c r="AP52">
        <f t="shared" si="43"/>
        <v>-5.346674648656653E-10</v>
      </c>
      <c r="AQ52">
        <f t="shared" si="44"/>
        <v>-1.7577737771535533E-5</v>
      </c>
      <c r="AR52">
        <f t="shared" si="45"/>
        <v>-1.7578272439000399E-5</v>
      </c>
      <c r="AS52">
        <f t="shared" si="46"/>
        <v>-0.1878949131495895</v>
      </c>
      <c r="AT52">
        <f t="shared" si="47"/>
        <v>-0.1227583085624563</v>
      </c>
      <c r="AU52">
        <f t="shared" si="48"/>
        <v>-0.31067079998448477</v>
      </c>
      <c r="AW52">
        <v>49</v>
      </c>
      <c r="AX52">
        <f>IF(Z52&gt;0, (R52*SUMPRODUCT(K52:$K$98, X52:$X$98)-K52*$AZ$3)/Z52, 0)</f>
        <v>-73213507089.150223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250000</v>
      </c>
      <c r="S53">
        <f t="shared" si="32"/>
        <v>-287350395367.40979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-247.85641916887874</v>
      </c>
      <c r="AC53">
        <f t="shared" si="33"/>
        <v>-221.30038946283179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-6.4534920345803604E-4</v>
      </c>
      <c r="AI53">
        <f t="shared" si="38"/>
        <v>-6.4536845698900643E-4</v>
      </c>
      <c r="AJ53">
        <f t="shared" si="39"/>
        <v>-26.556029706046957</v>
      </c>
      <c r="AK53">
        <f t="shared" si="61"/>
        <v>-17.349949341821514</v>
      </c>
      <c r="AL53">
        <f t="shared" si="40"/>
        <v>-43.906624416325457</v>
      </c>
      <c r="AN53">
        <f t="shared" si="41"/>
        <v>0</v>
      </c>
      <c r="AO53">
        <f t="shared" si="42"/>
        <v>0</v>
      </c>
      <c r="AP53">
        <f t="shared" si="43"/>
        <v>-1.0859933204695009E-10</v>
      </c>
      <c r="AQ53">
        <f t="shared" si="44"/>
        <v>-3.6400851636109333E-6</v>
      </c>
      <c r="AR53">
        <f t="shared" si="45"/>
        <v>-3.6401937629429797E-6</v>
      </c>
      <c r="AS53">
        <f t="shared" si="46"/>
        <v>-0.14978899674690382</v>
      </c>
      <c r="AT53">
        <f t="shared" si="47"/>
        <v>-9.7862200573200914E-2</v>
      </c>
      <c r="AU53">
        <f t="shared" si="48"/>
        <v>-0.24765483751386766</v>
      </c>
      <c r="AW53">
        <v>50</v>
      </c>
      <c r="AX53">
        <f>IF(Z53&gt;0, (R53*SUMPRODUCT(K53:$K$98, X53:$X$98)-K53*$AZ$3)/Z53, 0)</f>
        <v>-287350395367.40979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250000</v>
      </c>
      <c r="S54">
        <f t="shared" si="32"/>
        <v>-1146229595538.9619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-221.30038946283179</v>
      </c>
      <c r="AC54">
        <f t="shared" si="33"/>
        <v>-197.58963659953773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-1.4751439412817574E-4</v>
      </c>
      <c r="AI54">
        <f t="shared" si="38"/>
        <v>-1.4751870368442366E-4</v>
      </c>
      <c r="AJ54">
        <f t="shared" si="39"/>
        <v>-23.710752863294061</v>
      </c>
      <c r="AK54">
        <f t="shared" si="61"/>
        <v>-15.491027262398227</v>
      </c>
      <c r="AL54">
        <f t="shared" si="40"/>
        <v>-39.201927644395973</v>
      </c>
      <c r="AN54">
        <f t="shared" si="41"/>
        <v>0</v>
      </c>
      <c r="AO54">
        <f t="shared" si="42"/>
        <v>0</v>
      </c>
      <c r="AP54">
        <f t="shared" si="43"/>
        <v>-2.1703576024764517E-11</v>
      </c>
      <c r="AQ54">
        <f t="shared" si="44"/>
        <v>-7.4290476409593139E-7</v>
      </c>
      <c r="AR54">
        <f t="shared" si="45"/>
        <v>-7.429264676719562E-7</v>
      </c>
      <c r="AS54">
        <f t="shared" si="46"/>
        <v>-0.11941093183853516</v>
      </c>
      <c r="AT54">
        <f t="shared" si="47"/>
        <v>-7.8015152500819321E-2</v>
      </c>
      <c r="AU54">
        <f t="shared" si="48"/>
        <v>-0.19742682726582217</v>
      </c>
      <c r="AW54">
        <v>51</v>
      </c>
      <c r="AX54">
        <f>IF(Z54&gt;0, (R54*SUMPRODUCT(K54:$K$98, X54:$X$98)-K54*$AZ$3)/Z54, 0)</f>
        <v>-1146229595538.9619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250000</v>
      </c>
      <c r="S55">
        <f t="shared" si="32"/>
        <v>-4650414687547.1396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-197.58963659953773</v>
      </c>
      <c r="AC55">
        <f t="shared" si="33"/>
        <v>-176.41931903585387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-3.3180543018603794E-5</v>
      </c>
      <c r="AI55">
        <f t="shared" si="38"/>
        <v>-3.3181491424987359E-5</v>
      </c>
      <c r="AJ55">
        <f t="shared" si="39"/>
        <v>-21.170317563683852</v>
      </c>
      <c r="AK55">
        <f t="shared" si="61"/>
        <v>-13.831274561967643</v>
      </c>
      <c r="AL55">
        <f t="shared" si="40"/>
        <v>-35.001625307142916</v>
      </c>
      <c r="AN55">
        <f t="shared" si="41"/>
        <v>0</v>
      </c>
      <c r="AO55">
        <f t="shared" si="42"/>
        <v>0</v>
      </c>
      <c r="AP55">
        <f t="shared" si="43"/>
        <v>-4.2645694292961656E-12</v>
      </c>
      <c r="AQ55">
        <f t="shared" si="44"/>
        <v>-1.4919841521165326E-7</v>
      </c>
      <c r="AR55">
        <f t="shared" si="45"/>
        <v>-1.4920267978108255E-7</v>
      </c>
      <c r="AS55">
        <f t="shared" si="46"/>
        <v>-9.5193675047997126E-2</v>
      </c>
      <c r="AT55">
        <f t="shared" si="47"/>
        <v>-6.219320292153737E-2</v>
      </c>
      <c r="AU55">
        <f t="shared" si="48"/>
        <v>-0.15738702717221426</v>
      </c>
      <c r="AW55">
        <v>52</v>
      </c>
      <c r="AX55">
        <f>IF(Z55&gt;0, (R55*SUMPRODUCT(K55:$K$98, X55:$X$98)-K55*$AZ$3)/Z55, 0)</f>
        <v>-4650414687547.1396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250000</v>
      </c>
      <c r="S56">
        <f t="shared" si="32"/>
        <v>-19215242483259.766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-176.41931903585387</v>
      </c>
      <c r="AC56">
        <f t="shared" si="33"/>
        <v>-157.51724926845537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-7.3398443070020688E-6</v>
      </c>
      <c r="AI56">
        <f t="shared" si="38"/>
        <v>-7.3400492448910985E-6</v>
      </c>
      <c r="AJ56">
        <f t="shared" si="39"/>
        <v>-18.902069767398501</v>
      </c>
      <c r="AK56">
        <f t="shared" si="61"/>
        <v>-12.349352332509772</v>
      </c>
      <c r="AL56">
        <f t="shared" si="40"/>
        <v>-31.251429439957519</v>
      </c>
      <c r="AN56">
        <f t="shared" si="41"/>
        <v>0</v>
      </c>
      <c r="AO56">
        <f t="shared" si="42"/>
        <v>0</v>
      </c>
      <c r="AP56">
        <f t="shared" si="43"/>
        <v>-8.2278233067451119E-13</v>
      </c>
      <c r="AQ56">
        <f t="shared" si="44"/>
        <v>-2.9467924327212072E-8</v>
      </c>
      <c r="AR56">
        <f t="shared" si="45"/>
        <v>-2.9468747109542747E-8</v>
      </c>
      <c r="AS56">
        <f t="shared" si="46"/>
        <v>-7.5887816993885068E-2</v>
      </c>
      <c r="AT56">
        <f t="shared" si="47"/>
        <v>-4.9580040775158547E-2</v>
      </c>
      <c r="AU56">
        <f t="shared" si="48"/>
        <v>-0.12546788723779073</v>
      </c>
      <c r="AW56">
        <v>53</v>
      </c>
      <c r="AX56">
        <f>IF(Z56&gt;0, (R56*SUMPRODUCT(K56:$K$98, X56:$X$98)-K56*$AZ$3)/Z56, 0)</f>
        <v>-19215242483259.766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250000</v>
      </c>
      <c r="S57">
        <f t="shared" si="32"/>
        <v>-80976735373803.438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-157.51724926845537</v>
      </c>
      <c r="AC57">
        <f t="shared" si="33"/>
        <v>-140.64040115810457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-1.5946850792853232E-6</v>
      </c>
      <c r="AI57">
        <f t="shared" si="38"/>
        <v>-1.5947284992875339E-6</v>
      </c>
      <c r="AJ57">
        <f t="shared" si="39"/>
        <v>-16.876848110350807</v>
      </c>
      <c r="AK57">
        <f t="shared" si="61"/>
        <v>-11.026207448791878</v>
      </c>
      <c r="AL57">
        <f t="shared" si="40"/>
        <v>-27.903057153871181</v>
      </c>
      <c r="AN57">
        <f t="shared" si="41"/>
        <v>0</v>
      </c>
      <c r="AO57">
        <f t="shared" si="42"/>
        <v>0</v>
      </c>
      <c r="AP57">
        <f t="shared" si="43"/>
        <v>-1.5564476452057752E-13</v>
      </c>
      <c r="AQ57">
        <f t="shared" si="44"/>
        <v>-5.7163604562921351E-9</v>
      </c>
      <c r="AR57">
        <f t="shared" si="45"/>
        <v>-5.716516101056655E-9</v>
      </c>
      <c r="AS57">
        <f t="shared" si="46"/>
        <v>-6.049730346012519E-2</v>
      </c>
      <c r="AT57">
        <f t="shared" si="47"/>
        <v>-3.9524904987130884E-2</v>
      </c>
      <c r="AU57">
        <f t="shared" si="48"/>
        <v>-0.10002221416377216</v>
      </c>
      <c r="AW57">
        <v>54</v>
      </c>
      <c r="AX57">
        <f>IF(Z57&gt;0, (R57*SUMPRODUCT(K57:$K$98, X57:$X$98)-K57*$AZ$3)/Z57, 0)</f>
        <v>-80976735373803.438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250000</v>
      </c>
      <c r="S58">
        <f t="shared" si="32"/>
        <v>-348313116284826.06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-140.64040115810457</v>
      </c>
      <c r="AC58">
        <f t="shared" si="33"/>
        <v>-125.57178675326848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-3.3972949895555435E-7</v>
      </c>
      <c r="AI58">
        <f t="shared" si="38"/>
        <v>-3.3973851180784745E-7</v>
      </c>
      <c r="AJ58">
        <f t="shared" si="39"/>
        <v>-15.068614404836083</v>
      </c>
      <c r="AK58">
        <f t="shared" si="61"/>
        <v>-9.8448280810673214</v>
      </c>
      <c r="AL58">
        <f t="shared" si="40"/>
        <v>-24.913442825641916</v>
      </c>
      <c r="AN58">
        <f t="shared" si="41"/>
        <v>0</v>
      </c>
      <c r="AO58">
        <f t="shared" si="42"/>
        <v>0</v>
      </c>
      <c r="AP58">
        <f t="shared" si="43"/>
        <v>-2.8846219677321732E-14</v>
      </c>
      <c r="AQ58">
        <f t="shared" si="44"/>
        <v>-1.0873263467568873E-9</v>
      </c>
      <c r="AR58">
        <f t="shared" si="45"/>
        <v>-1.0873551929765645E-9</v>
      </c>
      <c r="AS58">
        <f t="shared" si="46"/>
        <v>-4.8228079992671327E-2</v>
      </c>
      <c r="AT58">
        <f t="shared" si="47"/>
        <v>-3.1509012272251891E-2</v>
      </c>
      <c r="AU58">
        <f t="shared" si="48"/>
        <v>-7.973709335227841E-2</v>
      </c>
      <c r="AW58">
        <v>55</v>
      </c>
      <c r="AX58">
        <f>IF(Z58&gt;0, (R58*SUMPRODUCT(K58:$K$98, X58:$X$98)-K58*$AZ$3)/Z58, 0)</f>
        <v>-348313116284826.06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250000</v>
      </c>
      <c r="S59">
        <f t="shared" si="32"/>
        <v>-1531349014550574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-125.57178675326848</v>
      </c>
      <c r="AC59">
        <f t="shared" si="33"/>
        <v>-112.117666744934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-7.0923496085905663E-8</v>
      </c>
      <c r="AI59">
        <f t="shared" si="38"/>
        <v>-7.0925326460067268E-8</v>
      </c>
      <c r="AJ59">
        <f t="shared" si="39"/>
        <v>-13.454120008334485</v>
      </c>
      <c r="AK59">
        <f t="shared" si="61"/>
        <v>-8.7900250727287954</v>
      </c>
      <c r="AL59">
        <f t="shared" si="40"/>
        <v>-22.244145151988604</v>
      </c>
      <c r="AN59">
        <f t="shared" si="41"/>
        <v>0</v>
      </c>
      <c r="AO59">
        <f t="shared" si="42"/>
        <v>0</v>
      </c>
      <c r="AP59">
        <f t="shared" si="43"/>
        <v>-5.2305638342105518E-15</v>
      </c>
      <c r="AQ59">
        <f t="shared" si="44"/>
        <v>-2.0267433916279192E-10</v>
      </c>
      <c r="AR59">
        <f t="shared" si="45"/>
        <v>-2.0267956972662613E-10</v>
      </c>
      <c r="AS59">
        <f t="shared" si="46"/>
        <v>-3.8447130107676329E-2</v>
      </c>
      <c r="AT59">
        <f t="shared" si="47"/>
        <v>-2.511879167211151E-2</v>
      </c>
      <c r="AU59">
        <f t="shared" si="48"/>
        <v>-6.356592198246741E-2</v>
      </c>
      <c r="AW59">
        <v>56</v>
      </c>
      <c r="AX59">
        <f>IF(Z59&gt;0, (R59*SUMPRODUCT(K59:$K$98, X59:$X$98)-K59*$AZ$3)/Z59, 0)</f>
        <v>-1531349014550574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250000</v>
      </c>
      <c r="S60">
        <f t="shared" si="32"/>
        <v>-6885758820625307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-112.117666744934</v>
      </c>
      <c r="AC60">
        <f t="shared" si="33"/>
        <v>-100.10505959386721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-1.4486207908221806E-8</v>
      </c>
      <c r="AI60">
        <f t="shared" si="38"/>
        <v>-1.4486571357850967E-8</v>
      </c>
      <c r="AJ60">
        <f t="shared" si="39"/>
        <v>-12.012607151066788</v>
      </c>
      <c r="AK60">
        <f t="shared" si="61"/>
        <v>-7.8482366721453802</v>
      </c>
      <c r="AL60">
        <f t="shared" si="40"/>
        <v>-19.860843837698742</v>
      </c>
      <c r="AN60">
        <f t="shared" si="41"/>
        <v>0</v>
      </c>
      <c r="AO60">
        <f t="shared" si="42"/>
        <v>0</v>
      </c>
      <c r="AP60">
        <f t="shared" si="43"/>
        <v>-9.2733112682703303E-16</v>
      </c>
      <c r="AQ60">
        <f t="shared" si="44"/>
        <v>-3.6961136909126511E-11</v>
      </c>
      <c r="AR60">
        <f t="shared" si="45"/>
        <v>-3.6962064240253339E-11</v>
      </c>
      <c r="AS60">
        <f t="shared" si="46"/>
        <v>-3.0649816733206964E-2</v>
      </c>
      <c r="AT60">
        <f t="shared" si="47"/>
        <v>-2.0024546932655502E-2</v>
      </c>
      <c r="AU60">
        <f t="shared" si="48"/>
        <v>-5.0674363702824535E-2</v>
      </c>
      <c r="AW60">
        <v>57</v>
      </c>
      <c r="AX60">
        <f>IF(Z60&gt;0, (R60*SUMPRODUCT(K60:$K$98, X60:$X$98)-K60*$AZ$3)/Z60, 0)</f>
        <v>-6885758820625307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250000</v>
      </c>
      <c r="S61">
        <f t="shared" si="32"/>
        <v>-3.1671027290792332E+16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-100.10505959386721</v>
      </c>
      <c r="AC61">
        <f t="shared" si="33"/>
        <v>-89.379517494556438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-2.8926207133288738E-9</v>
      </c>
      <c r="AI61">
        <f t="shared" si="38"/>
        <v>-2.89269126639041E-9</v>
      </c>
      <c r="AJ61">
        <f t="shared" si="39"/>
        <v>-10.725542099310772</v>
      </c>
      <c r="AK61">
        <f t="shared" si="61"/>
        <v>-7.0073541715707055</v>
      </c>
      <c r="AL61">
        <f t="shared" si="40"/>
        <v>-17.732896273774166</v>
      </c>
      <c r="AN61">
        <f t="shared" si="41"/>
        <v>0</v>
      </c>
      <c r="AO61">
        <f t="shared" si="42"/>
        <v>0</v>
      </c>
      <c r="AP61">
        <f t="shared" si="43"/>
        <v>-1.6072685575684311E-16</v>
      </c>
      <c r="AQ61">
        <f t="shared" si="44"/>
        <v>-6.5896762242062359E-12</v>
      </c>
      <c r="AR61">
        <f t="shared" si="45"/>
        <v>-6.5898369510619928E-12</v>
      </c>
      <c r="AS61">
        <f t="shared" si="46"/>
        <v>-2.4433846248101448E-2</v>
      </c>
      <c r="AT61">
        <f t="shared" si="47"/>
        <v>-1.596344621547412E-2</v>
      </c>
      <c r="AU61">
        <f t="shared" si="48"/>
        <v>-4.0397292470165401E-2</v>
      </c>
      <c r="AW61">
        <v>58</v>
      </c>
      <c r="AX61">
        <f>IF(Z61&gt;0, (R61*SUMPRODUCT(K61:$K$98, X61:$X$98)-K61*$AZ$3)/Z61, 0)</f>
        <v>-3.1671027290792332E+16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250000</v>
      </c>
      <c r="S62">
        <f t="shared" si="32"/>
        <v>-1.491682725795465E+17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-89.379517494556438</v>
      </c>
      <c r="AC62">
        <f t="shared" si="33"/>
        <v>-79.803140620145427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-5.6472846874466541E-10</v>
      </c>
      <c r="AI62">
        <f t="shared" si="38"/>
        <v>-5.647418434287118E-10</v>
      </c>
      <c r="AJ62">
        <f t="shared" si="39"/>
        <v>-9.5763768744110109</v>
      </c>
      <c r="AK62">
        <f t="shared" si="61"/>
        <v>-6.2565662246189513</v>
      </c>
      <c r="AL62">
        <f t="shared" si="40"/>
        <v>-15.832943099594704</v>
      </c>
      <c r="AN62">
        <f t="shared" si="41"/>
        <v>0</v>
      </c>
      <c r="AO62">
        <f t="shared" si="42"/>
        <v>0</v>
      </c>
      <c r="AP62">
        <f t="shared" si="43"/>
        <v>-2.7204333704867021E-17</v>
      </c>
      <c r="AQ62">
        <f t="shared" si="44"/>
        <v>-1.1486672629448538E-12</v>
      </c>
      <c r="AR62">
        <f t="shared" si="45"/>
        <v>-1.1486944672785586E-12</v>
      </c>
      <c r="AS62">
        <f t="shared" si="46"/>
        <v>-1.9478512634063128E-2</v>
      </c>
      <c r="AT62">
        <f t="shared" si="47"/>
        <v>-1.2725961587595555E-2</v>
      </c>
      <c r="AU62">
        <f t="shared" si="48"/>
        <v>-3.220447422280738E-2</v>
      </c>
      <c r="AW62">
        <v>59</v>
      </c>
      <c r="AX62">
        <f>IF(Z62&gt;0, (R62*SUMPRODUCT(K62:$K$98, X62:$X$98)-K62*$AZ$3)/Z62, 0)</f>
        <v>-1.491682725795465E+17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250000</v>
      </c>
      <c r="S63">
        <f t="shared" si="32"/>
        <v>-7.2016536643003891E+17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-79.803140620145427</v>
      </c>
      <c r="AC63">
        <f t="shared" si="33"/>
        <v>-71.252804125130837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-1.0767449606921112E-10</v>
      </c>
      <c r="AI63">
        <f t="shared" si="38"/>
        <v>-1.0767696955681017E-10</v>
      </c>
      <c r="AJ63">
        <f t="shared" si="39"/>
        <v>-8.5503364950145908</v>
      </c>
      <c r="AK63">
        <f t="shared" si="61"/>
        <v>-5.5862198434101806</v>
      </c>
      <c r="AL63">
        <f t="shared" si="40"/>
        <v>-14.136556338532449</v>
      </c>
      <c r="AN63">
        <f t="shared" si="41"/>
        <v>0</v>
      </c>
      <c r="AO63">
        <f t="shared" si="42"/>
        <v>0</v>
      </c>
      <c r="AP63">
        <f t="shared" si="43"/>
        <v>-4.492067533930093E-18</v>
      </c>
      <c r="AQ63">
        <f t="shared" si="44"/>
        <v>-1.9554620294479147E-13</v>
      </c>
      <c r="AR63">
        <f t="shared" si="45"/>
        <v>-1.9555069501232538E-13</v>
      </c>
      <c r="AS63">
        <f t="shared" si="46"/>
        <v>-1.5528151015683968E-2</v>
      </c>
      <c r="AT63">
        <f t="shared" si="47"/>
        <v>-1.0145058663581369E-2</v>
      </c>
      <c r="AU63">
        <f t="shared" si="48"/>
        <v>-2.5673209679460889E-2</v>
      </c>
      <c r="AW63">
        <v>60</v>
      </c>
      <c r="AX63">
        <f>IF(Z63&gt;0, (R63*SUMPRODUCT(K63:$K$98, X63:$X$98)-K63*$AZ$3)/Z63, 0)</f>
        <v>-7.2016536643003891E+17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250000</v>
      </c>
      <c r="S64">
        <f t="shared" si="32"/>
        <v>-3.5671530246005934E+18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-71.252804125130837</v>
      </c>
      <c r="AC64">
        <f t="shared" si="33"/>
        <v>-63.618575111724134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-2.0028889300477984E-11</v>
      </c>
      <c r="AI64">
        <f t="shared" si="38"/>
        <v>-2.0029335164270992E-11</v>
      </c>
      <c r="AJ64">
        <f t="shared" si="39"/>
        <v>-7.6342290134067028</v>
      </c>
      <c r="AK64">
        <f t="shared" si="61"/>
        <v>-4.9876962887591594</v>
      </c>
      <c r="AL64">
        <f t="shared" si="40"/>
        <v>-12.621925302185891</v>
      </c>
      <c r="AN64">
        <f t="shared" si="41"/>
        <v>0</v>
      </c>
      <c r="AO64">
        <f t="shared" si="42"/>
        <v>0</v>
      </c>
      <c r="AP64">
        <f t="shared" si="43"/>
        <v>-7.229707436400794E-19</v>
      </c>
      <c r="AQ64">
        <f t="shared" si="44"/>
        <v>-3.2476960943874133E-14</v>
      </c>
      <c r="AR64">
        <f t="shared" si="45"/>
        <v>-3.2477683914617764E-14</v>
      </c>
      <c r="AS64">
        <f t="shared" si="46"/>
        <v>-1.2378946919392245E-2</v>
      </c>
      <c r="AT64">
        <f t="shared" si="47"/>
        <v>-8.0875786540031171E-3</v>
      </c>
      <c r="AU64">
        <f t="shared" si="48"/>
        <v>-2.0466525573427839E-2</v>
      </c>
      <c r="AW64">
        <v>61</v>
      </c>
      <c r="AX64">
        <f>IF(Z64&gt;0, (R64*SUMPRODUCT(K64:$K$98, X64:$X$98)-K64*$AZ$3)/Z64, 0)</f>
        <v>-3.5671530246005934E+18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250000</v>
      </c>
      <c r="S65">
        <f t="shared" si="32"/>
        <v>-1.8142114331487304E+19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-63.618575111724134</v>
      </c>
      <c r="AC65">
        <f t="shared" si="33"/>
        <v>-56.802299206896556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-3.6313106561944973E-12</v>
      </c>
      <c r="AI65">
        <f t="shared" si="38"/>
        <v>-3.6313889302839572E-12</v>
      </c>
      <c r="AJ65">
        <f t="shared" si="39"/>
        <v>-6.8162759048275774</v>
      </c>
      <c r="AK65">
        <f t="shared" si="61"/>
        <v>-4.4533002578206897</v>
      </c>
      <c r="AL65">
        <f t="shared" si="40"/>
        <v>-11.269576162651898</v>
      </c>
      <c r="AN65">
        <f t="shared" si="41"/>
        <v>0</v>
      </c>
      <c r="AO65">
        <f t="shared" si="42"/>
        <v>0</v>
      </c>
      <c r="AP65">
        <f t="shared" si="43"/>
        <v>-1.1332311882125905E-19</v>
      </c>
      <c r="AQ65">
        <f t="shared" si="44"/>
        <v>-5.2573137778916812E-15</v>
      </c>
      <c r="AR65">
        <f t="shared" si="45"/>
        <v>-5.2574271010105029E-15</v>
      </c>
      <c r="AS65">
        <f t="shared" si="46"/>
        <v>-9.8684206946687975E-3</v>
      </c>
      <c r="AT65">
        <f t="shared" si="47"/>
        <v>-6.447368187183623E-3</v>
      </c>
      <c r="AU65">
        <f t="shared" si="48"/>
        <v>-1.6315788881857678E-2</v>
      </c>
      <c r="AW65">
        <v>62</v>
      </c>
      <c r="AX65">
        <f>IF(Z65&gt;0, (R65*SUMPRODUCT(K65:$K$98, X65:$X$98)-K65*$AZ$3)/Z65, 0)</f>
        <v>-1.8142114331487304E+19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250000</v>
      </c>
      <c r="S66">
        <f t="shared" si="32"/>
        <v>-9.4821258612827374E+19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-56.802299206896556</v>
      </c>
      <c r="AC66">
        <f t="shared" si="33"/>
        <v>-50.716338577586214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-6.411978523657616E-13</v>
      </c>
      <c r="AI66">
        <f t="shared" si="38"/>
        <v>-6.4121122392909025E-13</v>
      </c>
      <c r="AJ66">
        <f t="shared" si="39"/>
        <v>-6.0859606293103425</v>
      </c>
      <c r="AK66">
        <f t="shared" si="61"/>
        <v>-3.9761609444827593</v>
      </c>
      <c r="AL66">
        <f t="shared" si="40"/>
        <v>-10.062121573793743</v>
      </c>
      <c r="AN66">
        <f t="shared" si="41"/>
        <v>0</v>
      </c>
      <c r="AO66">
        <f t="shared" si="42"/>
        <v>0</v>
      </c>
      <c r="AP66">
        <f t="shared" si="43"/>
        <v>-1.7284811870375578E-20</v>
      </c>
      <c r="AQ66">
        <f t="shared" si="44"/>
        <v>-8.2884730659130199E-16</v>
      </c>
      <c r="AR66">
        <f t="shared" si="45"/>
        <v>-8.2886459140317242E-16</v>
      </c>
      <c r="AS66">
        <f t="shared" si="46"/>
        <v>-7.8670445588877608E-3</v>
      </c>
      <c r="AT66">
        <f t="shared" si="47"/>
        <v>-5.1398024451400062E-3</v>
      </c>
      <c r="AU66">
        <f t="shared" si="48"/>
        <v>-1.3006847004028595E-2</v>
      </c>
      <c r="AW66">
        <v>63</v>
      </c>
      <c r="AX66">
        <f>IF(Z66&gt;0, (R66*SUMPRODUCT(K66:$K$98, X66:$X$98)-K66*$AZ$3)/Z66, 0)</f>
        <v>-9.4821258612827374E+19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250000</v>
      </c>
      <c r="S67">
        <f t="shared" ref="S67:S79" si="63">AX67</f>
        <v>-5.0979498706197361E+20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-50.716338577586214</v>
      </c>
      <c r="AC67">
        <f t="shared" ref="AC67:AC79" si="64">S67*Z67</f>
        <v>-45.282445158559113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-1.1017227332833346E-13</v>
      </c>
      <c r="AI67">
        <f t="shared" ref="AI67:AI79" si="69">SUM(AE67:AH67)</f>
        <v>-1.1017449394869596E-13</v>
      </c>
      <c r="AJ67">
        <f t="shared" ref="AJ67:AJ79" si="70">AB67-AC67</f>
        <v>-5.4338934190271004</v>
      </c>
      <c r="AK67">
        <f t="shared" si="61"/>
        <v>-3.5501437004310352</v>
      </c>
      <c r="AL67">
        <f t="shared" ref="AL67:AL79" si="71">SUM(AI67:AK67)</f>
        <v>-8.9840371194582467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-2.5629419325135438E-21</v>
      </c>
      <c r="AQ67">
        <f t="shared" ref="AQ67:AQ79" si="75">AH67*$K67</f>
        <v>-1.271559713147915E-16</v>
      </c>
      <c r="AR67">
        <f t="shared" ref="AR67:AR79" si="76">AI67*$K67</f>
        <v>-1.2715853425672404E-16</v>
      </c>
      <c r="AS67">
        <f t="shared" ref="AS67:AS79" si="77">AJ67*$K67</f>
        <v>-6.2715597567663999E-3</v>
      </c>
      <c r="AT67">
        <f t="shared" ref="AT67:AT79" si="78">AK67*$K67</f>
        <v>-4.0974190410873771E-3</v>
      </c>
      <c r="AU67">
        <f t="shared" ref="AU67:AU79" si="79">AL67*$K67</f>
        <v>-1.0368978797853905E-2</v>
      </c>
      <c r="AW67">
        <v>64</v>
      </c>
      <c r="AX67">
        <f>IF(Z67&gt;0, (R67*SUMPRODUCT(K67:$K$98, X67:$X$98)-K67*$AZ$3)/Z67, 0)</f>
        <v>-5.0979498706197361E+20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250000</v>
      </c>
      <c r="S68">
        <f t="shared" si="63"/>
        <v>-2.8218382287752161E+21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-45.282445158559113</v>
      </c>
      <c r="AC68">
        <f t="shared" si="64"/>
        <v>-40.430754605856343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-1.8402189743057375E-14</v>
      </c>
      <c r="AI68">
        <f t="shared" si="69"/>
        <v>-1.8402547938241933E-14</v>
      </c>
      <c r="AJ68">
        <f t="shared" si="70"/>
        <v>-4.8516905527027703</v>
      </c>
      <c r="AK68">
        <f t="shared" si="61"/>
        <v>-3.1697711610991384</v>
      </c>
      <c r="AL68">
        <f t="shared" si="71"/>
        <v>-8.0214617138019264</v>
      </c>
      <c r="AN68">
        <f t="shared" si="72"/>
        <v>0</v>
      </c>
      <c r="AO68">
        <f t="shared" si="73"/>
        <v>0</v>
      </c>
      <c r="AP68">
        <f t="shared" si="74"/>
        <v>-3.6911880331870647E-22</v>
      </c>
      <c r="AQ68">
        <f t="shared" si="75"/>
        <v>-1.8963387977423721E-17</v>
      </c>
      <c r="AR68">
        <f t="shared" si="76"/>
        <v>-1.8963757096227039E-17</v>
      </c>
      <c r="AS68">
        <f t="shared" si="77"/>
        <v>-4.999649040789542E-3</v>
      </c>
      <c r="AT68">
        <f t="shared" si="78"/>
        <v>-3.2664373733158293E-3</v>
      </c>
      <c r="AU68">
        <f t="shared" si="79"/>
        <v>-8.2660864141053895E-3</v>
      </c>
      <c r="AW68">
        <v>65</v>
      </c>
      <c r="AX68">
        <f>IF(Z68&gt;0, (R68*SUMPRODUCT(K68:$K$98, X68:$X$98)-K68*$AZ$3)/Z68, 0)</f>
        <v>-2.8218382287752161E+21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250000</v>
      </c>
      <c r="S69">
        <f t="shared" si="63"/>
        <v>-1.609296813275604E+22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-40.430754605856343</v>
      </c>
      <c r="AC69">
        <f t="shared" si="64"/>
        <v>-36.098888040943166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-2.9853456570747762E-15</v>
      </c>
      <c r="AI69">
        <f t="shared" si="69"/>
        <v>-2.9854017357417801E-15</v>
      </c>
      <c r="AJ69">
        <f t="shared" si="70"/>
        <v>-4.3318665649131773</v>
      </c>
      <c r="AK69">
        <f t="shared" si="61"/>
        <v>-2.8301528224099441</v>
      </c>
      <c r="AL69">
        <f t="shared" si="71"/>
        <v>-7.1620193873231237</v>
      </c>
      <c r="AN69">
        <f t="shared" si="72"/>
        <v>0</v>
      </c>
      <c r="AO69">
        <f t="shared" si="73"/>
        <v>0</v>
      </c>
      <c r="AP69">
        <f t="shared" si="74"/>
        <v>-5.15971941433004E-23</v>
      </c>
      <c r="AQ69">
        <f t="shared" si="75"/>
        <v>-2.7467746236162761E-18</v>
      </c>
      <c r="AR69">
        <f t="shared" si="76"/>
        <v>-2.7468262208104195E-18</v>
      </c>
      <c r="AS69">
        <f t="shared" si="77"/>
        <v>-3.9856896052212452E-3</v>
      </c>
      <c r="AT69">
        <f t="shared" si="78"/>
        <v>-2.6039838754112151E-3</v>
      </c>
      <c r="AU69">
        <f t="shared" si="79"/>
        <v>-6.5896734806324625E-3</v>
      </c>
      <c r="AW69">
        <v>66</v>
      </c>
      <c r="AX69">
        <f>IF(Z69&gt;0, (R69*SUMPRODUCT(K69:$K$98, X69:$X$98)-K69*$AZ$3)/Z69, 0)</f>
        <v>-1.609296813275604E+22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250000</v>
      </c>
      <c r="S70">
        <f t="shared" si="63"/>
        <v>-9.5125665810496587E+22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-36.098888040943166</v>
      </c>
      <c r="AC70">
        <f t="shared" si="64"/>
        <v>-32.231150036556393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-4.7047203739541949E-16</v>
      </c>
      <c r="AI70">
        <f t="shared" si="69"/>
        <v>-4.70480508072014E-16</v>
      </c>
      <c r="AJ70">
        <f t="shared" si="70"/>
        <v>-3.8677380043867728</v>
      </c>
      <c r="AK70">
        <f t="shared" si="61"/>
        <v>-2.5269221628660219</v>
      </c>
      <c r="AL70">
        <f t="shared" si="71"/>
        <v>-6.3946601672527947</v>
      </c>
      <c r="AN70">
        <f t="shared" si="72"/>
        <v>0</v>
      </c>
      <c r="AO70">
        <f t="shared" si="73"/>
        <v>0</v>
      </c>
      <c r="AP70">
        <f t="shared" si="74"/>
        <v>-6.9587058954004983E-24</v>
      </c>
      <c r="AQ70">
        <f t="shared" si="75"/>
        <v>-3.8649528213409671E-19</v>
      </c>
      <c r="AR70">
        <f t="shared" si="76"/>
        <v>-3.8650224083999218E-19</v>
      </c>
      <c r="AS70">
        <f t="shared" si="77"/>
        <v>-3.177367351101126E-3</v>
      </c>
      <c r="AT70">
        <f t="shared" si="78"/>
        <v>-2.0758800027193998E-3</v>
      </c>
      <c r="AU70">
        <f t="shared" si="79"/>
        <v>-5.2532473538205258E-3</v>
      </c>
      <c r="AW70">
        <v>67</v>
      </c>
      <c r="AX70">
        <f>IF(Z70&gt;0, (R70*SUMPRODUCT(K70:$K$98, X70:$X$98)-K70*$AZ$3)/Z70, 0)</f>
        <v>-9.5125665810496587E+22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250000</v>
      </c>
      <c r="S71">
        <f t="shared" si="63"/>
        <v>-5.8345260366664586E+23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-32.231150036556393</v>
      </c>
      <c r="AC71">
        <f t="shared" si="64"/>
        <v>-28.77781253263964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-7.1528871260103441E-17</v>
      </c>
      <c r="AI71">
        <f t="shared" si="69"/>
        <v>-7.1530104342805952E-17</v>
      </c>
      <c r="AJ71">
        <f t="shared" si="70"/>
        <v>-3.4533375039167531</v>
      </c>
      <c r="AK71">
        <f t="shared" si="61"/>
        <v>-2.2561805025589479</v>
      </c>
      <c r="AL71">
        <f t="shared" si="71"/>
        <v>-5.709518006475701</v>
      </c>
      <c r="AN71">
        <f t="shared" si="72"/>
        <v>0</v>
      </c>
      <c r="AO71">
        <f t="shared" si="73"/>
        <v>0</v>
      </c>
      <c r="AP71">
        <f t="shared" si="74"/>
        <v>-9.0445000127619919E-25</v>
      </c>
      <c r="AQ71">
        <f t="shared" si="75"/>
        <v>-5.2465489598367423E-20</v>
      </c>
      <c r="AR71">
        <f t="shared" si="76"/>
        <v>-5.2466394048368696E-20</v>
      </c>
      <c r="AS71">
        <f t="shared" si="77"/>
        <v>-2.5329777990283149E-3</v>
      </c>
      <c r="AT71">
        <f t="shared" si="78"/>
        <v>-1.6548788286985011E-3</v>
      </c>
      <c r="AU71">
        <f t="shared" si="79"/>
        <v>-4.1878566277268161E-3</v>
      </c>
      <c r="AW71">
        <v>68</v>
      </c>
      <c r="AX71">
        <f>IF(Z71&gt;0, (R71*SUMPRODUCT(K71:$K$98, X71:$X$98)-K71*$AZ$3)/Z71, 0)</f>
        <v>-5.8345260366664586E+23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250000</v>
      </c>
      <c r="S72">
        <f t="shared" si="63"/>
        <v>-3.7175913894859842E+24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-28.77781253263964</v>
      </c>
      <c r="AC72">
        <f t="shared" si="64"/>
        <v>-25.694475475571103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-1.0479620716606934E-17</v>
      </c>
      <c r="AI72">
        <f t="shared" si="69"/>
        <v>-1.0479793506410758E-17</v>
      </c>
      <c r="AJ72">
        <f t="shared" si="70"/>
        <v>-3.0833370570685368</v>
      </c>
      <c r="AK72">
        <f t="shared" ref="AK72:AK79" si="92">G72*SUM(AB72:AB72, AE72:AF72)</f>
        <v>-2.014446877284775</v>
      </c>
      <c r="AL72">
        <f t="shared" si="71"/>
        <v>-5.0977839343533118</v>
      </c>
      <c r="AN72">
        <f t="shared" si="72"/>
        <v>0</v>
      </c>
      <c r="AO72">
        <f t="shared" si="73"/>
        <v>0</v>
      </c>
      <c r="AP72">
        <f t="shared" si="74"/>
        <v>-1.1315987186560855E-25</v>
      </c>
      <c r="AQ72">
        <f t="shared" si="75"/>
        <v>-6.863093256910316E-21</v>
      </c>
      <c r="AR72">
        <f t="shared" si="76"/>
        <v>-6.8632064167821822E-21</v>
      </c>
      <c r="AS72">
        <f t="shared" si="77"/>
        <v>-2.0192743933580364E-3</v>
      </c>
      <c r="AT72">
        <f t="shared" si="78"/>
        <v>-1.3192592703272488E-3</v>
      </c>
      <c r="AU72">
        <f t="shared" si="79"/>
        <v>-3.338533663685285E-3</v>
      </c>
      <c r="AW72">
        <v>69</v>
      </c>
      <c r="AX72">
        <f>IF(Z72&gt;0, (R72*SUMPRODUCT(K72:$K$98, X72:$X$98)-K72*$AZ$3)/Z72, 0)</f>
        <v>-3.7175913894859842E+24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250000</v>
      </c>
      <c r="S73">
        <f t="shared" si="63"/>
        <v>-2.4636627207499963E+25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-25.694475475571103</v>
      </c>
      <c r="AC73">
        <f t="shared" si="64"/>
        <v>-22.941495960331341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-1.4778203901815176E-18</v>
      </c>
      <c r="AI73">
        <f t="shared" si="69"/>
        <v>-1.4778436700482859E-18</v>
      </c>
      <c r="AJ73">
        <f t="shared" si="70"/>
        <v>-2.7529795152397618</v>
      </c>
      <c r="AK73">
        <f t="shared" si="92"/>
        <v>-1.7986132832899775</v>
      </c>
      <c r="AL73">
        <f t="shared" si="71"/>
        <v>-4.5515927985297395</v>
      </c>
      <c r="AN73">
        <f t="shared" si="72"/>
        <v>0</v>
      </c>
      <c r="AO73">
        <f t="shared" si="73"/>
        <v>0</v>
      </c>
      <c r="AP73">
        <f t="shared" si="74"/>
        <v>-1.3612465851509092E-26</v>
      </c>
      <c r="AQ73">
        <f t="shared" si="75"/>
        <v>-8.6412778029698463E-22</v>
      </c>
      <c r="AR73">
        <f t="shared" si="76"/>
        <v>-8.6414139276283615E-22</v>
      </c>
      <c r="AS73">
        <f t="shared" si="77"/>
        <v>-1.6097531834805754E-3</v>
      </c>
      <c r="AT73">
        <f t="shared" si="78"/>
        <v>-1.0517054132073091E-3</v>
      </c>
      <c r="AU73">
        <f t="shared" si="79"/>
        <v>-2.6614585966878847E-3</v>
      </c>
      <c r="AW73">
        <v>70</v>
      </c>
      <c r="AX73">
        <f>IF(Z73&gt;0, (R73*SUMPRODUCT(K73:$K$98, X73:$X$98)-K73*$AZ$3)/Z73, 0)</f>
        <v>-2.4636627207499963E+25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250000</v>
      </c>
      <c r="S74">
        <f t="shared" si="63"/>
        <v>-1.7001766669838157E+26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-22.941495960331341</v>
      </c>
      <c r="AC74">
        <f t="shared" si="64"/>
        <v>-20.483478536010129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-2.0035104853724457E-19</v>
      </c>
      <c r="AI74">
        <f t="shared" si="69"/>
        <v>-2.0035406050049137E-19</v>
      </c>
      <c r="AJ74">
        <f t="shared" si="70"/>
        <v>-2.4580174243212127</v>
      </c>
      <c r="AK74">
        <f t="shared" si="92"/>
        <v>-1.6059047172231939</v>
      </c>
      <c r="AL74">
        <f t="shared" si="71"/>
        <v>-4.0639221415444062</v>
      </c>
      <c r="AN74">
        <f t="shared" si="72"/>
        <v>0</v>
      </c>
      <c r="AO74">
        <f t="shared" si="73"/>
        <v>0</v>
      </c>
      <c r="AP74">
        <f t="shared" si="74"/>
        <v>-1.5724902387590067E-27</v>
      </c>
      <c r="AQ74">
        <f t="shared" si="75"/>
        <v>-1.0459957254985639E-22</v>
      </c>
      <c r="AR74">
        <f t="shared" si="76"/>
        <v>-1.0460114504009515E-22</v>
      </c>
      <c r="AS74">
        <f t="shared" si="77"/>
        <v>-1.2832853822389776E-3</v>
      </c>
      <c r="AT74">
        <f t="shared" si="78"/>
        <v>-8.3841311639613284E-4</v>
      </c>
      <c r="AU74">
        <f t="shared" si="79"/>
        <v>-2.1216984986351102E-3</v>
      </c>
      <c r="AW74">
        <v>71</v>
      </c>
      <c r="AX74">
        <f>IF(Z74&gt;0, (R74*SUMPRODUCT(K74:$K$98, X74:$X$98)-K74*$AZ$3)/Z74, 0)</f>
        <v>-1.7001766669838157E+26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250000</v>
      </c>
      <c r="S75">
        <f t="shared" si="63"/>
        <v>-1.2236235289048103E+27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-20.483478536010129</v>
      </c>
      <c r="AC75">
        <f t="shared" si="64"/>
        <v>-18.28882012143761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-2.608182523114535E-20</v>
      </c>
      <c r="AI75">
        <f t="shared" si="69"/>
        <v>-2.6082198892236557E-20</v>
      </c>
      <c r="AJ75">
        <f t="shared" si="70"/>
        <v>-2.194658414572519</v>
      </c>
      <c r="AK75">
        <f t="shared" si="92"/>
        <v>-1.4338434975207091</v>
      </c>
      <c r="AL75">
        <f t="shared" si="71"/>
        <v>-3.628501912093228</v>
      </c>
      <c r="AN75">
        <f t="shared" si="72"/>
        <v>0</v>
      </c>
      <c r="AO75">
        <f t="shared" si="73"/>
        <v>0</v>
      </c>
      <c r="AP75">
        <f t="shared" si="74"/>
        <v>-1.7417994344007968E-28</v>
      </c>
      <c r="AQ75">
        <f t="shared" si="75"/>
        <v>-1.2157891068915422E-23</v>
      </c>
      <c r="AR75">
        <f t="shared" si="76"/>
        <v>-1.2158065248858864E-23</v>
      </c>
      <c r="AS75">
        <f t="shared" si="77"/>
        <v>-1.0230272498716374E-3</v>
      </c>
      <c r="AT75">
        <f t="shared" si="78"/>
        <v>-6.6837780324946819E-4</v>
      </c>
      <c r="AU75">
        <f t="shared" si="79"/>
        <v>-1.6914050531211056E-3</v>
      </c>
      <c r="AW75">
        <v>72</v>
      </c>
      <c r="AX75">
        <f>IF(Z75&gt;0, (R75*SUMPRODUCT(K75:$K$98, X75:$X$98)-K75*$AZ$3)/Z75, 0)</f>
        <v>-1.2236235289048103E+27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250000</v>
      </c>
      <c r="S76">
        <f t="shared" si="63"/>
        <v>-9.2011423510266612E+27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-18.28882012143761</v>
      </c>
      <c r="AC76">
        <f t="shared" si="64"/>
        <v>-16.329303679855009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-3.2555688153044692E-21</v>
      </c>
      <c r="AI76">
        <f t="shared" si="69"/>
        <v>-3.2556131829032325E-21</v>
      </c>
      <c r="AJ76">
        <f t="shared" si="70"/>
        <v>-1.9595164415826005</v>
      </c>
      <c r="AK76">
        <f t="shared" si="92"/>
        <v>-1.2802174085006328</v>
      </c>
      <c r="AL76">
        <f t="shared" si="71"/>
        <v>-3.2397338500832333</v>
      </c>
      <c r="AN76">
        <f t="shared" si="72"/>
        <v>0</v>
      </c>
      <c r="AO76">
        <f t="shared" si="73"/>
        <v>0</v>
      </c>
      <c r="AP76">
        <f t="shared" si="74"/>
        <v>-1.8465801786976984E-29</v>
      </c>
      <c r="AQ76">
        <f t="shared" si="75"/>
        <v>-1.3549682678952202E-24</v>
      </c>
      <c r="AR76">
        <f t="shared" si="76"/>
        <v>-1.354986733697007E-24</v>
      </c>
      <c r="AS76">
        <f t="shared" si="77"/>
        <v>-8.1555106016552488E-4</v>
      </c>
      <c r="AT76">
        <f t="shared" si="78"/>
        <v>-5.3282669264147643E-4</v>
      </c>
      <c r="AU76">
        <f t="shared" si="79"/>
        <v>-1.3483777528070012E-3</v>
      </c>
      <c r="AW76">
        <v>73</v>
      </c>
      <c r="AX76">
        <f>IF(Z76&gt;0, (R76*SUMPRODUCT(K76:$K$98, X76:$X$98)-K76*$AZ$3)/Z76, 0)</f>
        <v>-9.2011423510266612E+27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250000</v>
      </c>
      <c r="S77">
        <f t="shared" si="63"/>
        <v>-7.2435209803882551E+28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-16.329303679855009</v>
      </c>
      <c r="AC77">
        <f t="shared" si="64"/>
        <v>-14.579735428441971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-3.8891930921399064E-22</v>
      </c>
      <c r="AI77">
        <f t="shared" si="69"/>
        <v>-3.8892434120584514E-22</v>
      </c>
      <c r="AJ77">
        <f t="shared" si="70"/>
        <v>-1.749568251413038</v>
      </c>
      <c r="AK77">
        <f t="shared" si="92"/>
        <v>-1.1430512575898508</v>
      </c>
      <c r="AL77">
        <f t="shared" si="71"/>
        <v>-2.8926195090028886</v>
      </c>
      <c r="AN77">
        <f t="shared" si="72"/>
        <v>0</v>
      </c>
      <c r="AO77">
        <f t="shared" si="73"/>
        <v>0</v>
      </c>
      <c r="AP77">
        <f t="shared" si="74"/>
        <v>-1.8699248431646702E-30</v>
      </c>
      <c r="AQ77">
        <f t="shared" si="75"/>
        <v>-1.4452524950681052E-25</v>
      </c>
      <c r="AR77">
        <f t="shared" si="76"/>
        <v>-1.445271194316537E-25</v>
      </c>
      <c r="AS77">
        <f t="shared" si="77"/>
        <v>-6.5015231199420085E-4</v>
      </c>
      <c r="AT77">
        <f t="shared" si="78"/>
        <v>-4.2476617716954431E-4</v>
      </c>
      <c r="AU77">
        <f t="shared" si="79"/>
        <v>-1.0749184891637451E-3</v>
      </c>
      <c r="AW77">
        <v>74</v>
      </c>
      <c r="AX77">
        <f>IF(Z77&gt;0, (R77*SUMPRODUCT(K77:$K$98, X77:$X$98)-K77*$AZ$3)/Z77, 0)</f>
        <v>-7.2435209803882551E+28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250000</v>
      </c>
      <c r="S78">
        <f t="shared" si="63"/>
        <v>-5.9831368218257648E+29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-14.579735428441971</v>
      </c>
      <c r="AC78">
        <f t="shared" si="64"/>
        <v>-13.01762091825176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-4.4377423340478384E-23</v>
      </c>
      <c r="AI78">
        <f t="shared" si="69"/>
        <v>-4.4377967270080275E-23</v>
      </c>
      <c r="AJ78">
        <f t="shared" si="70"/>
        <v>-1.5621145101902112</v>
      </c>
      <c r="AK78">
        <f t="shared" si="92"/>
        <v>-1.0205814799909381</v>
      </c>
      <c r="AL78">
        <f t="shared" si="71"/>
        <v>-2.5826959901811493</v>
      </c>
      <c r="AN78">
        <f t="shared" si="72"/>
        <v>0</v>
      </c>
      <c r="AO78">
        <f t="shared" si="73"/>
        <v>0</v>
      </c>
      <c r="AP78">
        <f t="shared" si="74"/>
        <v>-1.8047161061162573E-31</v>
      </c>
      <c r="AQ78">
        <f t="shared" si="75"/>
        <v>-1.4724083846857165E-26</v>
      </c>
      <c r="AR78">
        <f t="shared" si="76"/>
        <v>-1.4724264318467778E-26</v>
      </c>
      <c r="AS78">
        <f t="shared" si="77"/>
        <v>-5.182974425974173E-4</v>
      </c>
      <c r="AT78">
        <f t="shared" si="78"/>
        <v>-3.3862099583031267E-4</v>
      </c>
      <c r="AU78">
        <f t="shared" si="79"/>
        <v>-8.5691843842773002E-4</v>
      </c>
      <c r="AW78">
        <v>75</v>
      </c>
      <c r="AX78">
        <f>IF(Z78&gt;0, (R78*SUMPRODUCT(K78:$K$98, X78:$X$98)-K78*$AZ$3)/Z78, 0)</f>
        <v>-5.9831368218257648E+29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-13.01762091825176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-5.4392960189231517E-24</v>
      </c>
      <c r="AI79">
        <f t="shared" si="69"/>
        <v>-5.4392960189231517E-24</v>
      </c>
      <c r="AJ79">
        <f t="shared" si="70"/>
        <v>-13.01762091825176</v>
      </c>
      <c r="AK79">
        <f t="shared" si="92"/>
        <v>-0.91123346427762331</v>
      </c>
      <c r="AL79">
        <f t="shared" si="71"/>
        <v>-13.928854382529384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-1.6113536661752298E-27</v>
      </c>
      <c r="AR79">
        <f t="shared" si="76"/>
        <v>-1.6113536661752298E-27</v>
      </c>
      <c r="AS79">
        <f t="shared" si="77"/>
        <v>-3.8563797812307832E-3</v>
      </c>
      <c r="AT79">
        <f t="shared" si="78"/>
        <v>-2.6994658468615487E-4</v>
      </c>
      <c r="AU79">
        <f t="shared" si="79"/>
        <v>-4.1263263659169378E-3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50453.416213336874</v>
      </c>
      <c r="AO81" s="6">
        <f t="shared" si="93"/>
        <v>-5045.3416213336877</v>
      </c>
      <c r="AP81" s="6">
        <f t="shared" si="93"/>
        <v>-1729.4670857193285</v>
      </c>
      <c r="AQ81" s="6">
        <f t="shared" si="93"/>
        <v>-39234.255956674126</v>
      </c>
      <c r="AR81" s="6">
        <f t="shared" si="93"/>
        <v>4444.351549609728</v>
      </c>
      <c r="AS81" s="6">
        <f t="shared" si="93"/>
        <v>-5472.0020208689966</v>
      </c>
      <c r="AT81" s="6">
        <f t="shared" si="93"/>
        <v>2417.0563256095388</v>
      </c>
      <c r="AU81" s="6">
        <f t="shared" si="93"/>
        <v>1389.4058543502904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103025.51817885404</v>
      </c>
      <c r="K3">
        <v>1</v>
      </c>
      <c r="L3" s="2">
        <v>0</v>
      </c>
      <c r="O3">
        <f>$C$3</f>
        <v>103025.51817885404</v>
      </c>
      <c r="P3" s="2">
        <f>O3*C5</f>
        <v>10302.551817885404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103025.51817885404</v>
      </c>
      <c r="AF3">
        <f t="shared" ref="AF3:AF34" si="4">-$Z3*P3</f>
        <v>-10302.551817885404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91200.533773968622</v>
      </c>
      <c r="AJ3">
        <f t="shared" ref="AJ3:AJ34" si="8">AB3-AC3</f>
        <v>0</v>
      </c>
      <c r="AL3">
        <f t="shared" ref="AL3:AL34" si="9">SUM(AI3:AK3)</f>
        <v>91200.533773968622</v>
      </c>
      <c r="AN3">
        <f t="shared" ref="AN3:AN34" si="10">AE3*$K3</f>
        <v>103025.51817885404</v>
      </c>
      <c r="AO3">
        <f t="shared" ref="AO3:AO34" si="11">AF3*$K3</f>
        <v>-10302.551817885404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91200.533773968622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91200.533773968622</v>
      </c>
      <c r="AW3">
        <v>0</v>
      </c>
      <c r="AX3">
        <f>IF(Z3&gt;0, (R3*SUMPRODUCT(K3:$K$98, X3:$X$98)-K3*$AZ$3)/Z3, 0)</f>
        <v>0</v>
      </c>
      <c r="AZ3">
        <f>C6*ABS(SUMPRODUCT(X4:X69, K4:K69))/1</f>
        <v>89242.84094328669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250000</v>
      </c>
      <c r="S4">
        <f t="shared" si="1"/>
        <v>4529.7157205753592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4395.1123415689799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-4395.1123415689799</v>
      </c>
      <c r="AK4">
        <f>G4*SUM(AB4, AE4:AF4)</f>
        <v>0</v>
      </c>
      <c r="AL4">
        <f t="shared" si="9"/>
        <v>-9324.0210915689786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-4686.1653831526901</v>
      </c>
      <c r="AR4">
        <f t="shared" si="14"/>
        <v>-4686.1653831526901</v>
      </c>
      <c r="AS4">
        <f t="shared" si="15"/>
        <v>-4178.6578642032509</v>
      </c>
      <c r="AT4">
        <f t="shared" si="16"/>
        <v>0</v>
      </c>
      <c r="AU4">
        <f t="shared" si="17"/>
        <v>-8864.8232473559401</v>
      </c>
      <c r="AW4">
        <v>1</v>
      </c>
      <c r="AX4">
        <f>IF(Z4&gt;0, (R4*SUMPRODUCT(K4:$K$98, X4:$X$98)-K4*$AZ$3)/Z4, 0)</f>
        <v>4529.7157205753592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250000</v>
      </c>
      <c r="S5">
        <f t="shared" si="1"/>
        <v>4330.9807728380574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4395.1123415689799</v>
      </c>
      <c r="AC5">
        <f t="shared" si="2"/>
        <v>4063.6211993354955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-5578.3496535565328</v>
      </c>
      <c r="AI5">
        <f t="shared" si="7"/>
        <v>-5601.8063566249275</v>
      </c>
      <c r="AJ5">
        <f t="shared" si="8"/>
        <v>331.49114223348442</v>
      </c>
      <c r="AK5">
        <f>G5*SUM(AB5, AE5:AF5)</f>
        <v>18.019960600432817</v>
      </c>
      <c r="AL5">
        <f t="shared" si="9"/>
        <v>-5252.2952537910105</v>
      </c>
      <c r="AN5">
        <f t="shared" si="10"/>
        <v>0</v>
      </c>
      <c r="AO5">
        <f t="shared" si="11"/>
        <v>0</v>
      </c>
      <c r="AP5">
        <f t="shared" si="12"/>
        <v>-21.156897911948516</v>
      </c>
      <c r="AQ5">
        <f t="shared" si="13"/>
        <v>-5031.4220968449008</v>
      </c>
      <c r="AR5">
        <f t="shared" si="14"/>
        <v>-5052.5789947568501</v>
      </c>
      <c r="AS5">
        <f t="shared" si="15"/>
        <v>298.99019629910453</v>
      </c>
      <c r="AT5">
        <f t="shared" si="16"/>
        <v>16.25319916823198</v>
      </c>
      <c r="AU5">
        <f t="shared" si="17"/>
        <v>-4737.335599289514</v>
      </c>
      <c r="AW5">
        <v>2</v>
      </c>
      <c r="AX5">
        <f>IF(Z5&gt;0, (R5*SUMPRODUCT(K5:$K$98, X5:$X$98)-K5*$AZ$3)/Z5, 0)</f>
        <v>4330.9807728380574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250000</v>
      </c>
      <c r="S6">
        <f t="shared" si="1"/>
        <v>3738.6280918111638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4063.6211993354955</v>
      </c>
      <c r="AC6">
        <f t="shared" si="2"/>
        <v>3380.0880477196042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-6196.7355205210552</v>
      </c>
      <c r="AI6">
        <f t="shared" si="7"/>
        <v>-6219.3379830067133</v>
      </c>
      <c r="AJ6">
        <f t="shared" si="8"/>
        <v>683.53315161589126</v>
      </c>
      <c r="AK6">
        <f>G6*SUM(AB6, AE6:AF6)</f>
        <v>28.851710515282019</v>
      </c>
      <c r="AL6">
        <f t="shared" si="9"/>
        <v>-5506.9531208755398</v>
      </c>
      <c r="AN6">
        <f t="shared" si="10"/>
        <v>0</v>
      </c>
      <c r="AO6">
        <f t="shared" si="11"/>
        <v>0</v>
      </c>
      <c r="AP6">
        <f t="shared" si="12"/>
        <v>-19.285224748317731</v>
      </c>
      <c r="AQ6">
        <f t="shared" si="13"/>
        <v>-5287.2751053103493</v>
      </c>
      <c r="AR6">
        <f t="shared" si="14"/>
        <v>-5306.5603300586672</v>
      </c>
      <c r="AS6">
        <f t="shared" si="15"/>
        <v>583.21479176008779</v>
      </c>
      <c r="AT6">
        <f t="shared" si="16"/>
        <v>24.617305393767147</v>
      </c>
      <c r="AU6">
        <f t="shared" si="17"/>
        <v>-4698.7282329048121</v>
      </c>
      <c r="AW6">
        <v>3</v>
      </c>
      <c r="AX6">
        <f>IF(Z6&gt;0, (R6*SUMPRODUCT(K6:$K$98, X6:$X$98)-K6*$AZ$3)/Z6, 0)</f>
        <v>3738.6280918111638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250000</v>
      </c>
      <c r="S7">
        <f t="shared" si="1"/>
        <v>3064.4412660642765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3380.0880477196042</v>
      </c>
      <c r="AC7">
        <f t="shared" si="2"/>
        <v>2659.5186704721855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-6798.3447078260688</v>
      </c>
      <c r="AI7">
        <f t="shared" si="7"/>
        <v>-6820.0413112160877</v>
      </c>
      <c r="AJ7">
        <f t="shared" si="8"/>
        <v>720.56937724741874</v>
      </c>
      <c r="AK7">
        <f>G7*SUM(AB7, AE7:AF7)</f>
        <v>46.645215058530539</v>
      </c>
      <c r="AL7">
        <f t="shared" si="9"/>
        <v>-6052.8267189101389</v>
      </c>
      <c r="AN7">
        <f t="shared" si="10"/>
        <v>0</v>
      </c>
      <c r="AO7">
        <f t="shared" si="11"/>
        <v>0</v>
      </c>
      <c r="AP7">
        <f t="shared" si="12"/>
        <v>-17.402061999519155</v>
      </c>
      <c r="AQ7">
        <f t="shared" si="13"/>
        <v>-5452.706765802569</v>
      </c>
      <c r="AR7">
        <f t="shared" si="14"/>
        <v>-5470.1088278020879</v>
      </c>
      <c r="AS7">
        <f t="shared" si="15"/>
        <v>577.94267390179925</v>
      </c>
      <c r="AT7">
        <f t="shared" si="16"/>
        <v>37.412442391921225</v>
      </c>
      <c r="AU7">
        <f t="shared" si="17"/>
        <v>-4854.7537115083678</v>
      </c>
      <c r="AW7">
        <v>4</v>
      </c>
      <c r="AX7">
        <f>IF(Z7&gt;0, (R7*SUMPRODUCT(K7:$K$98, X7:$X$98)-K7*$AZ$3)/Z7, 0)</f>
        <v>3064.4412660642765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250000</v>
      </c>
      <c r="S8">
        <f t="shared" si="1"/>
        <v>2398.0732194574393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2659.5186704721855</v>
      </c>
      <c r="AC8">
        <f t="shared" si="2"/>
        <v>1989.3965571756416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-7401.0633352425048</v>
      </c>
      <c r="AI8">
        <f t="shared" si="7"/>
        <v>-7421.8028662650995</v>
      </c>
      <c r="AJ8">
        <f t="shared" si="8"/>
        <v>670.12211329654383</v>
      </c>
      <c r="AK8">
        <f t="shared" ref="AK8:AK39" si="30">G8*SUM(AB8:AB8, AE8:AF8)</f>
        <v>57.445603282199208</v>
      </c>
      <c r="AL8">
        <f t="shared" si="9"/>
        <v>-6694.2351496863566</v>
      </c>
      <c r="AN8">
        <f t="shared" si="10"/>
        <v>0</v>
      </c>
      <c r="AO8">
        <f t="shared" si="11"/>
        <v>0</v>
      </c>
      <c r="AP8">
        <f t="shared" si="12"/>
        <v>-15.522983220022207</v>
      </c>
      <c r="AQ8">
        <f t="shared" si="13"/>
        <v>-5539.4975825696292</v>
      </c>
      <c r="AR8">
        <f t="shared" si="14"/>
        <v>-5555.0205657896513</v>
      </c>
      <c r="AS8">
        <f t="shared" si="15"/>
        <v>501.56844476065044</v>
      </c>
      <c r="AT8">
        <f t="shared" si="16"/>
        <v>42.996494705793459</v>
      </c>
      <c r="AU8">
        <f t="shared" si="17"/>
        <v>-5010.4556263232071</v>
      </c>
      <c r="AW8">
        <v>5</v>
      </c>
      <c r="AX8">
        <f>IF(Z8&gt;0, (R8*SUMPRODUCT(K8:$K$98, X8:$X$98)-K8*$AZ$3)/Z8, 0)</f>
        <v>2398.0732194574393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250000</v>
      </c>
      <c r="S9">
        <f t="shared" si="1"/>
        <v>1208.670036288848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1989.3965571756416</v>
      </c>
      <c r="AC9">
        <f t="shared" si="2"/>
        <v>953.62159423721459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-8075.3003824166826</v>
      </c>
      <c r="AI9">
        <f t="shared" si="7"/>
        <v>-8095.0249880908095</v>
      </c>
      <c r="AJ9">
        <f t="shared" si="8"/>
        <v>1035.7749629384271</v>
      </c>
      <c r="AK9">
        <f t="shared" si="30"/>
        <v>44.363543225016812</v>
      </c>
      <c r="AL9">
        <f t="shared" si="9"/>
        <v>-7014.8864819273658</v>
      </c>
      <c r="AN9">
        <f t="shared" si="10"/>
        <v>0</v>
      </c>
      <c r="AO9">
        <f t="shared" si="11"/>
        <v>0</v>
      </c>
      <c r="AP9">
        <f t="shared" si="12"/>
        <v>-13.767918300209708</v>
      </c>
      <c r="AQ9">
        <f t="shared" si="13"/>
        <v>-5636.6184324080568</v>
      </c>
      <c r="AR9">
        <f t="shared" si="14"/>
        <v>-5650.386350708266</v>
      </c>
      <c r="AS9">
        <f t="shared" si="15"/>
        <v>722.97846166043178</v>
      </c>
      <c r="AT9">
        <f t="shared" si="16"/>
        <v>30.966076012918066</v>
      </c>
      <c r="AU9">
        <f t="shared" si="17"/>
        <v>-4896.4418130349168</v>
      </c>
      <c r="AW9">
        <v>6</v>
      </c>
      <c r="AX9">
        <f>IF(Z9&gt;0, (R9*SUMPRODUCT(K9:$K$98, X9:$X$98)-K9*$AZ$3)/Z9, 0)</f>
        <v>1208.670036288848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250000</v>
      </c>
      <c r="S10">
        <f t="shared" si="1"/>
        <v>-1976.030804730136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953.62159423721459</v>
      </c>
      <c r="AC10">
        <f t="shared" si="2"/>
        <v>-1474.7412409456156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-8694.8700963791252</v>
      </c>
      <c r="AI10">
        <f t="shared" si="7"/>
        <v>-8713.527968986873</v>
      </c>
      <c r="AJ10">
        <f t="shared" si="8"/>
        <v>2428.3628351828302</v>
      </c>
      <c r="AK10">
        <f t="shared" si="30"/>
        <v>4.1005728552200225</v>
      </c>
      <c r="AL10">
        <f t="shared" si="9"/>
        <v>-6281.0645609488229</v>
      </c>
      <c r="AN10">
        <f t="shared" si="10"/>
        <v>0</v>
      </c>
      <c r="AO10">
        <f t="shared" si="11"/>
        <v>0</v>
      </c>
      <c r="AP10">
        <f t="shared" si="12"/>
        <v>-12.352585466242703</v>
      </c>
      <c r="AQ10">
        <f t="shared" si="13"/>
        <v>-5756.5044119124495</v>
      </c>
      <c r="AR10">
        <f t="shared" si="14"/>
        <v>-5768.8569973786916</v>
      </c>
      <c r="AS10">
        <f t="shared" si="15"/>
        <v>1607.7159542930403</v>
      </c>
      <c r="AT10">
        <f t="shared" si="16"/>
        <v>2.7148152267706096</v>
      </c>
      <c r="AU10">
        <f t="shared" si="17"/>
        <v>-4158.4262278588812</v>
      </c>
      <c r="AW10">
        <v>7</v>
      </c>
      <c r="AX10">
        <f>IF(Z10&gt;0, (R10*SUMPRODUCT(K10:$K$98, X10:$X$98)-K10*$AZ$3)/Z10, 0)</f>
        <v>-1976.030804730136</v>
      </c>
    </row>
    <row r="11" spans="1:52" x14ac:dyDescent="0.25">
      <c r="A11" t="s">
        <v>33</v>
      </c>
      <c r="C11" s="25">
        <f>AU71</f>
        <v>2998.4682286541465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250000</v>
      </c>
      <c r="S11">
        <f t="shared" si="1"/>
        <v>-6169.969840917387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-1474.7412409456156</v>
      </c>
      <c r="AC11">
        <f t="shared" si="2"/>
        <v>-4332.1118797349773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-9180.8052961430658</v>
      </c>
      <c r="AI11">
        <f t="shared" si="7"/>
        <v>-9198.3585094951213</v>
      </c>
      <c r="AJ11">
        <f t="shared" si="8"/>
        <v>2857.3706387893617</v>
      </c>
      <c r="AK11">
        <f t="shared" si="30"/>
        <v>-2.359585985512985</v>
      </c>
      <c r="AL11">
        <f t="shared" si="9"/>
        <v>-6343.3474566912728</v>
      </c>
      <c r="AN11">
        <f t="shared" si="10"/>
        <v>0</v>
      </c>
      <c r="AO11">
        <f t="shared" si="11"/>
        <v>0</v>
      </c>
      <c r="AP11">
        <f t="shared" si="12"/>
        <v>-11.051005575794131</v>
      </c>
      <c r="AQ11">
        <f t="shared" si="13"/>
        <v>-5779.974782000425</v>
      </c>
      <c r="AR11">
        <f t="shared" si="14"/>
        <v>-5791.0257875762181</v>
      </c>
      <c r="AS11">
        <f t="shared" si="15"/>
        <v>1798.9195612251215</v>
      </c>
      <c r="AT11">
        <f t="shared" si="16"/>
        <v>-1.4855284533652249</v>
      </c>
      <c r="AU11">
        <f t="shared" si="17"/>
        <v>-3993.5917548044622</v>
      </c>
      <c r="AW11">
        <v>8</v>
      </c>
      <c r="AX11">
        <f>IF(Z11&gt;0, (R11*SUMPRODUCT(K11:$K$98, X11:$X$98)-K11*$AZ$3)/Z11, 0)</f>
        <v>-6169.969840917387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250000</v>
      </c>
      <c r="S12">
        <f t="shared" si="1"/>
        <v>-9728.0205094077282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-4332.1118797349773</v>
      </c>
      <c r="AC12">
        <f t="shared" si="2"/>
        <v>-6387.4198305528844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-9626.771990236186</v>
      </c>
      <c r="AI12">
        <f t="shared" si="7"/>
        <v>-9643.1869942556987</v>
      </c>
      <c r="AJ12">
        <f t="shared" si="8"/>
        <v>2055.3079508179071</v>
      </c>
      <c r="AK12">
        <f t="shared" si="30"/>
        <v>-90.974349474434533</v>
      </c>
      <c r="AL12">
        <f t="shared" si="9"/>
        <v>-7678.8533929122259</v>
      </c>
      <c r="AN12">
        <f t="shared" si="10"/>
        <v>0</v>
      </c>
      <c r="AO12">
        <f t="shared" si="11"/>
        <v>0</v>
      </c>
      <c r="AP12">
        <f t="shared" si="12"/>
        <v>-9.6493195545106492</v>
      </c>
      <c r="AQ12">
        <f t="shared" si="13"/>
        <v>-5658.9568361837992</v>
      </c>
      <c r="AR12">
        <f t="shared" si="14"/>
        <v>-5668.60615573831</v>
      </c>
      <c r="AS12">
        <f t="shared" si="15"/>
        <v>1208.1826587915848</v>
      </c>
      <c r="AT12">
        <f t="shared" si="16"/>
        <v>-53.477938128987986</v>
      </c>
      <c r="AU12">
        <f t="shared" si="17"/>
        <v>-4513.9014350757134</v>
      </c>
      <c r="AW12">
        <v>9</v>
      </c>
      <c r="AX12">
        <f>IF(Z12&gt;0, (R12*SUMPRODUCT(K12:$K$98, X12:$X$98)-K12*$AZ$3)/Z12, 0)</f>
        <v>-9728.0205094077282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250000</v>
      </c>
      <c r="S13">
        <f t="shared" si="1"/>
        <v>-10532.358337052283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-6387.4198305528844</v>
      </c>
      <c r="AC13">
        <f t="shared" si="2"/>
        <v>-6425.6520723968351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-9986.8569286633265</v>
      </c>
      <c r="AI13">
        <f t="shared" si="7"/>
        <v>-10002.109096949776</v>
      </c>
      <c r="AJ13">
        <f t="shared" si="8"/>
        <v>38.23224184395076</v>
      </c>
      <c r="AK13">
        <f t="shared" si="30"/>
        <v>-447.11938813870194</v>
      </c>
      <c r="AL13">
        <f t="shared" si="9"/>
        <v>-10410.996243244528</v>
      </c>
      <c r="AN13">
        <f t="shared" si="10"/>
        <v>0</v>
      </c>
      <c r="AO13">
        <f t="shared" si="11"/>
        <v>0</v>
      </c>
      <c r="AP13">
        <f t="shared" si="12"/>
        <v>-8.0051460803022039</v>
      </c>
      <c r="AQ13">
        <f t="shared" si="13"/>
        <v>-5241.6316877417275</v>
      </c>
      <c r="AR13">
        <f t="shared" si="14"/>
        <v>-5249.6368338220291</v>
      </c>
      <c r="AS13">
        <f t="shared" si="15"/>
        <v>20.066306323813492</v>
      </c>
      <c r="AT13">
        <f t="shared" si="16"/>
        <v>-234.67194632027159</v>
      </c>
      <c r="AU13">
        <f t="shared" si="17"/>
        <v>-5464.2424738184873</v>
      </c>
      <c r="AW13">
        <v>10</v>
      </c>
      <c r="AX13">
        <f>IF(Z13&gt;0, (R13*SUMPRODUCT(K13:$K$98, X13:$X$98)-K13*$AZ$3)/Z13, 0)</f>
        <v>-10532.358337052283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250000</v>
      </c>
      <c r="S14">
        <f t="shared" si="1"/>
        <v>-11813.848764696413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-6425.6520723968351</v>
      </c>
      <c r="AC14">
        <f t="shared" si="2"/>
        <v>-6648.7796580494178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-10297.617792641051</v>
      </c>
      <c r="AI14">
        <f t="shared" si="7"/>
        <v>-10311.687677465372</v>
      </c>
      <c r="AJ14">
        <f t="shared" si="8"/>
        <v>223.12758565258264</v>
      </c>
      <c r="AK14">
        <f t="shared" si="30"/>
        <v>-449.79564506777848</v>
      </c>
      <c r="AL14">
        <f t="shared" si="9"/>
        <v>-10538.355736880569</v>
      </c>
      <c r="AN14">
        <f t="shared" si="10"/>
        <v>0</v>
      </c>
      <c r="AO14">
        <f t="shared" si="11"/>
        <v>0</v>
      </c>
      <c r="AP14">
        <f t="shared" si="12"/>
        <v>-6.5934116731795713</v>
      </c>
      <c r="AQ14">
        <f t="shared" si="13"/>
        <v>-4825.6566565898447</v>
      </c>
      <c r="AR14">
        <f t="shared" si="14"/>
        <v>-4832.2500682630243</v>
      </c>
      <c r="AS14">
        <f t="shared" si="15"/>
        <v>104.56176764908393</v>
      </c>
      <c r="AT14">
        <f t="shared" si="16"/>
        <v>-210.78266764548081</v>
      </c>
      <c r="AU14">
        <f t="shared" si="17"/>
        <v>-4938.4709682594212</v>
      </c>
      <c r="AW14">
        <v>11</v>
      </c>
      <c r="AX14">
        <f>IF(Z14&gt;0, (R14*SUMPRODUCT(K14:$K$98, X14:$X$98)-K14*$AZ$3)/Z14, 0)</f>
        <v>-11813.848764696413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250000</v>
      </c>
      <c r="S15">
        <f t="shared" si="1"/>
        <v>-13584.181444767964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-6648.7796580494178</v>
      </c>
      <c r="AC15">
        <f t="shared" si="2"/>
        <v>-6993.6290806310717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-10582.796408928722</v>
      </c>
      <c r="AI15">
        <f t="shared" si="7"/>
        <v>-10595.667315263907</v>
      </c>
      <c r="AJ15">
        <f t="shared" si="8"/>
        <v>344.84942258165393</v>
      </c>
      <c r="AK15">
        <f t="shared" si="30"/>
        <v>-465.41457606345926</v>
      </c>
      <c r="AL15">
        <f t="shared" si="9"/>
        <v>-10716.232468745713</v>
      </c>
      <c r="AN15">
        <f t="shared" si="10"/>
        <v>0</v>
      </c>
      <c r="AO15">
        <f t="shared" si="11"/>
        <v>0</v>
      </c>
      <c r="AP15">
        <f t="shared" si="12"/>
        <v>-5.3853106129069443</v>
      </c>
      <c r="AQ15">
        <f t="shared" si="13"/>
        <v>-4427.9434820714068</v>
      </c>
      <c r="AR15">
        <f t="shared" si="14"/>
        <v>-4433.3287926843132</v>
      </c>
      <c r="AS15">
        <f t="shared" si="15"/>
        <v>144.2883047176654</v>
      </c>
      <c r="AT15">
        <f t="shared" si="16"/>
        <v>-194.73392087581846</v>
      </c>
      <c r="AU15">
        <f t="shared" si="17"/>
        <v>-4483.774408842467</v>
      </c>
      <c r="AW15">
        <v>12</v>
      </c>
      <c r="AX15">
        <f>IF(Z15&gt;0, (R15*SUMPRODUCT(K15:$K$98, X15:$X$98)-K15*$AZ$3)/Z15, 0)</f>
        <v>-13584.181444767964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250000</v>
      </c>
      <c r="S16">
        <f t="shared" si="1"/>
        <v>-15899.818828006739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-6993.6290806310717</v>
      </c>
      <c r="AC16">
        <f t="shared" si="2"/>
        <v>-7420.8518180523351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-10740.583164061893</v>
      </c>
      <c r="AI16">
        <f t="shared" si="7"/>
        <v>-10752.25130301732</v>
      </c>
      <c r="AJ16">
        <f t="shared" si="8"/>
        <v>427.22273742126345</v>
      </c>
      <c r="AK16">
        <f t="shared" si="30"/>
        <v>-489.55403564417509</v>
      </c>
      <c r="AL16">
        <f t="shared" si="9"/>
        <v>-10814.58260124023</v>
      </c>
      <c r="AN16">
        <f t="shared" si="10"/>
        <v>0</v>
      </c>
      <c r="AO16">
        <f t="shared" si="11"/>
        <v>0</v>
      </c>
      <c r="AP16">
        <f t="shared" si="12"/>
        <v>-4.3589832227275949</v>
      </c>
      <c r="AQ16">
        <f t="shared" si="13"/>
        <v>-4012.4669403836465</v>
      </c>
      <c r="AR16">
        <f t="shared" si="14"/>
        <v>-4016.8259236063736</v>
      </c>
      <c r="AS16">
        <f t="shared" si="15"/>
        <v>159.60186555035597</v>
      </c>
      <c r="AT16">
        <f t="shared" si="16"/>
        <v>-182.88759125540631</v>
      </c>
      <c r="AU16">
        <f t="shared" si="17"/>
        <v>-4040.1116493114241</v>
      </c>
      <c r="AW16">
        <v>13</v>
      </c>
      <c r="AX16">
        <f>IF(Z16&gt;0, (R16*SUMPRODUCT(K16:$K$98, X16:$X$98)-K16*$AZ$3)/Z16, 0)</f>
        <v>-15899.818828006739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250000</v>
      </c>
      <c r="S17">
        <f t="shared" si="1"/>
        <v>-18760.620102246008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-7420.8518180523351</v>
      </c>
      <c r="AC17">
        <f t="shared" si="2"/>
        <v>-7861.2466649983508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-10757.288557424597</v>
      </c>
      <c r="AI17">
        <f t="shared" si="7"/>
        <v>-10767.764286134729</v>
      </c>
      <c r="AJ17">
        <f t="shared" si="8"/>
        <v>440.3948469460156</v>
      </c>
      <c r="AK17">
        <f t="shared" si="30"/>
        <v>-519.45962726366349</v>
      </c>
      <c r="AL17">
        <f t="shared" si="9"/>
        <v>-10846.829066452376</v>
      </c>
      <c r="AN17">
        <f t="shared" si="10"/>
        <v>0</v>
      </c>
      <c r="AO17">
        <f t="shared" si="11"/>
        <v>0</v>
      </c>
      <c r="AP17">
        <f t="shared" si="12"/>
        <v>-3.4942166217813133</v>
      </c>
      <c r="AQ17">
        <f t="shared" si="13"/>
        <v>-3588.1319116540012</v>
      </c>
      <c r="AR17">
        <f t="shared" si="14"/>
        <v>-3591.6261282757828</v>
      </c>
      <c r="AS17">
        <f t="shared" si="15"/>
        <v>146.89526971593043</v>
      </c>
      <c r="AT17">
        <f t="shared" si="16"/>
        <v>-173.26760878922425</v>
      </c>
      <c r="AU17">
        <f t="shared" si="17"/>
        <v>-3617.9984673490762</v>
      </c>
      <c r="AW17">
        <v>14</v>
      </c>
      <c r="AX17">
        <f>IF(Z17&gt;0, (R17*SUMPRODUCT(K17:$K$98, X17:$X$98)-K17*$AZ$3)/Z17, 0)</f>
        <v>-18760.620102246008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250000</v>
      </c>
      <c r="S18">
        <f t="shared" si="1"/>
        <v>-22199.643935645669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-7861.2466649983508</v>
      </c>
      <c r="AC18">
        <f t="shared" si="2"/>
        <v>-8260.0284932258983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-10689.883403608457</v>
      </c>
      <c r="AI18">
        <f t="shared" si="7"/>
        <v>-10699.185386691126</v>
      </c>
      <c r="AJ18">
        <f t="shared" si="8"/>
        <v>398.78182822754752</v>
      </c>
      <c r="AK18">
        <f t="shared" si="30"/>
        <v>-550.28726654988463</v>
      </c>
      <c r="AL18">
        <f t="shared" si="9"/>
        <v>-10850.690825013464</v>
      </c>
      <c r="AN18">
        <f t="shared" si="10"/>
        <v>0</v>
      </c>
      <c r="AO18">
        <f t="shared" si="11"/>
        <v>0</v>
      </c>
      <c r="AP18">
        <f t="shared" si="12"/>
        <v>-2.7702764172417513</v>
      </c>
      <c r="AQ18">
        <f t="shared" si="13"/>
        <v>-3183.614895113742</v>
      </c>
      <c r="AR18">
        <f t="shared" si="14"/>
        <v>-3186.3851715309838</v>
      </c>
      <c r="AS18">
        <f t="shared" si="15"/>
        <v>118.76348135072801</v>
      </c>
      <c r="AT18">
        <f t="shared" si="16"/>
        <v>-163.88417649048162</v>
      </c>
      <c r="AU18">
        <f t="shared" si="17"/>
        <v>-3231.5058666707378</v>
      </c>
      <c r="AW18">
        <v>15</v>
      </c>
      <c r="AX18">
        <f>IF(Z18&gt;0, (R18*SUMPRODUCT(K18:$K$98, X18:$X$98)-K18*$AZ$3)/Z18, 0)</f>
        <v>-22199.643935645669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250000</v>
      </c>
      <c r="S19">
        <f t="shared" si="1"/>
        <v>-26347.353410570908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-8260.0284932258983</v>
      </c>
      <c r="AC19">
        <f t="shared" si="2"/>
        <v>-8596.0093852803129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-10525.373944432249</v>
      </c>
      <c r="AI19">
        <f t="shared" si="7"/>
        <v>-10533.530370289647</v>
      </c>
      <c r="AJ19">
        <f t="shared" si="8"/>
        <v>335.98089205441465</v>
      </c>
      <c r="AK19">
        <f t="shared" si="30"/>
        <v>-578.20199452581289</v>
      </c>
      <c r="AL19">
        <f t="shared" si="9"/>
        <v>-10775.751472761045</v>
      </c>
      <c r="AN19">
        <f t="shared" si="10"/>
        <v>0</v>
      </c>
      <c r="AO19">
        <f t="shared" si="11"/>
        <v>0</v>
      </c>
      <c r="AP19">
        <f t="shared" si="12"/>
        <v>-2.1688495653600763</v>
      </c>
      <c r="AQ19">
        <f t="shared" si="13"/>
        <v>-2798.7691059468561</v>
      </c>
      <c r="AR19">
        <f t="shared" si="14"/>
        <v>-2800.9379555122159</v>
      </c>
      <c r="AS19">
        <f t="shared" si="15"/>
        <v>89.339623070378607</v>
      </c>
      <c r="AT19">
        <f t="shared" si="16"/>
        <v>-153.74787516520763</v>
      </c>
      <c r="AU19">
        <f t="shared" si="17"/>
        <v>-2865.346207607045</v>
      </c>
      <c r="AW19">
        <v>16</v>
      </c>
      <c r="AX19">
        <f>IF(Z19&gt;0, (R19*SUMPRODUCT(K19:$K$98, X19:$X$98)-K19*$AZ$3)/Z19, 0)</f>
        <v>-26347.353410570908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250000</v>
      </c>
      <c r="S20">
        <f t="shared" si="1"/>
        <v>-31398.696510639929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-8596.0093852803129</v>
      </c>
      <c r="AC20">
        <f t="shared" si="2"/>
        <v>-8852.2481313527642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-10266.007511548196</v>
      </c>
      <c r="AI20">
        <f t="shared" si="7"/>
        <v>-10273.055772395866</v>
      </c>
      <c r="AJ20">
        <f t="shared" si="8"/>
        <v>256.23874607245125</v>
      </c>
      <c r="AK20">
        <f t="shared" si="30"/>
        <v>-601.72065696962193</v>
      </c>
      <c r="AL20">
        <f t="shared" si="9"/>
        <v>-10618.537683293038</v>
      </c>
      <c r="AN20">
        <f t="shared" si="10"/>
        <v>0</v>
      </c>
      <c r="AO20">
        <f t="shared" si="11"/>
        <v>0</v>
      </c>
      <c r="AP20">
        <f t="shared" si="12"/>
        <v>-1.6733757950122896</v>
      </c>
      <c r="AQ20">
        <f t="shared" si="13"/>
        <v>-2437.3230293992065</v>
      </c>
      <c r="AR20">
        <f t="shared" si="14"/>
        <v>-2438.9964051942188</v>
      </c>
      <c r="AS20">
        <f t="shared" si="15"/>
        <v>60.835392544202001</v>
      </c>
      <c r="AT20">
        <f t="shared" si="16"/>
        <v>-142.85861498226259</v>
      </c>
      <c r="AU20">
        <f t="shared" si="17"/>
        <v>-2521.0196276322795</v>
      </c>
      <c r="AW20">
        <v>17</v>
      </c>
      <c r="AX20">
        <f>IF(Z20&gt;0, (R20*SUMPRODUCT(K20:$K$98, X20:$X$98)-K20*$AZ$3)/Z20, 0)</f>
        <v>-31398.696510639929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25</v>
      </c>
      <c r="R21">
        <f t="shared" si="0"/>
        <v>250000</v>
      </c>
      <c r="S21">
        <f t="shared" si="1"/>
        <v>-37661.017365005988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-8852.2481313527642</v>
      </c>
      <c r="AC21">
        <f t="shared" si="2"/>
        <v>-9019.4547680069663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-9905.1647685735079</v>
      </c>
      <c r="AI21">
        <f t="shared" si="7"/>
        <v>-9911.1520303358448</v>
      </c>
      <c r="AJ21">
        <f t="shared" si="8"/>
        <v>167.20663665420216</v>
      </c>
      <c r="AK21">
        <f t="shared" si="30"/>
        <v>-619.6573691946935</v>
      </c>
      <c r="AL21">
        <f t="shared" si="9"/>
        <v>-10363.602762876337</v>
      </c>
      <c r="AN21">
        <f t="shared" si="10"/>
        <v>0</v>
      </c>
      <c r="AO21">
        <f t="shared" si="11"/>
        <v>0</v>
      </c>
      <c r="AP21">
        <f t="shared" si="12"/>
        <v>-1.2691756681984061</v>
      </c>
      <c r="AQ21">
        <f t="shared" si="13"/>
        <v>-2099.6900774995711</v>
      </c>
      <c r="AR21">
        <f t="shared" si="14"/>
        <v>-2100.9592531677699</v>
      </c>
      <c r="AS21">
        <f t="shared" si="15"/>
        <v>35.444348890469335</v>
      </c>
      <c r="AT21">
        <f t="shared" si="16"/>
        <v>-131.35454683960424</v>
      </c>
      <c r="AU21">
        <f t="shared" si="17"/>
        <v>-2196.8694511169047</v>
      </c>
      <c r="AW21">
        <v>18</v>
      </c>
      <c r="AX21">
        <f>IF(Z21&gt;0, (R21*SUMPRODUCT(K21:$K$98, X21:$X$98)-K21*$AZ$3)/Z21, 0)</f>
        <v>-37661.017365005988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250000</v>
      </c>
      <c r="S22">
        <f t="shared" si="1"/>
        <v>-45600.557482375858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-9019.4547680069663</v>
      </c>
      <c r="AC22">
        <f t="shared" si="2"/>
        <v>-9092.25520912707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-9426.610453681029</v>
      </c>
      <c r="AI22">
        <f t="shared" si="7"/>
        <v>-9431.5951817803743</v>
      </c>
      <c r="AJ22">
        <f t="shared" si="8"/>
        <v>72.800441120103642</v>
      </c>
      <c r="AK22">
        <f t="shared" si="30"/>
        <v>-631.36183376048768</v>
      </c>
      <c r="AL22">
        <f t="shared" si="9"/>
        <v>-9990.1565744207583</v>
      </c>
      <c r="AN22">
        <f t="shared" si="10"/>
        <v>0</v>
      </c>
      <c r="AO22">
        <f t="shared" si="11"/>
        <v>0</v>
      </c>
      <c r="AP22">
        <f t="shared" si="12"/>
        <v>-0.94344577278676456</v>
      </c>
      <c r="AQ22">
        <f t="shared" si="13"/>
        <v>-1784.1486249575489</v>
      </c>
      <c r="AR22">
        <f t="shared" si="14"/>
        <v>-1785.0920707303358</v>
      </c>
      <c r="AS22">
        <f t="shared" si="15"/>
        <v>13.778739193578957</v>
      </c>
      <c r="AT22">
        <f t="shared" si="16"/>
        <v>-119.49611719815812</v>
      </c>
      <c r="AU22">
        <f t="shared" si="17"/>
        <v>-1890.8094487349149</v>
      </c>
      <c r="AW22">
        <v>19</v>
      </c>
      <c r="AX22">
        <f>IF(Z22&gt;0, (R22*SUMPRODUCT(K22:$K$98, X22:$X$98)-K22*$AZ$3)/Z22, 0)</f>
        <v>-45600.557482375858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25</v>
      </c>
      <c r="R23">
        <f t="shared" si="0"/>
        <v>250000</v>
      </c>
      <c r="S23">
        <f t="shared" si="1"/>
        <v>-55972.136261819724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-9092.25520912707</v>
      </c>
      <c r="AC23">
        <f t="shared" si="2"/>
        <v>-9066.6809444600949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-8852.4043029757559</v>
      </c>
      <c r="AI23">
        <f t="shared" si="7"/>
        <v>-8856.4539433638092</v>
      </c>
      <c r="AJ23">
        <f t="shared" si="8"/>
        <v>-25.574264666975068</v>
      </c>
      <c r="AK23">
        <f t="shared" si="30"/>
        <v>-636.45786463889499</v>
      </c>
      <c r="AL23">
        <f t="shared" si="9"/>
        <v>-9518.4860726696788</v>
      </c>
      <c r="AN23">
        <f t="shared" si="10"/>
        <v>0</v>
      </c>
      <c r="AO23">
        <f t="shared" si="11"/>
        <v>0</v>
      </c>
      <c r="AP23">
        <f t="shared" si="12"/>
        <v>-0.6843431199956449</v>
      </c>
      <c r="AQ23">
        <f t="shared" si="13"/>
        <v>-1495.9555416408439</v>
      </c>
      <c r="AR23">
        <f t="shared" si="14"/>
        <v>-1496.6398847608395</v>
      </c>
      <c r="AS23">
        <f t="shared" si="15"/>
        <v>-4.3217595630026171</v>
      </c>
      <c r="AT23">
        <f t="shared" si="16"/>
        <v>-107.55413298366844</v>
      </c>
      <c r="AU23">
        <f t="shared" si="17"/>
        <v>-1608.5157773075105</v>
      </c>
      <c r="AW23">
        <v>20</v>
      </c>
      <c r="AX23">
        <f>IF(Z23&gt;0, (R23*SUMPRODUCT(K23:$K$98, X23:$X$98)-K23*$AZ$3)/Z23, 0)</f>
        <v>-55972.136261819724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250000</v>
      </c>
      <c r="S24">
        <f t="shared" si="1"/>
        <v>-69987.236595906652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-9066.6809444600949</v>
      </c>
      <c r="AC24">
        <f t="shared" si="2"/>
        <v>-8946.8124775076139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-8132.7109624745426</v>
      </c>
      <c r="AI24">
        <f t="shared" si="7"/>
        <v>-8135.906835362468</v>
      </c>
      <c r="AJ24">
        <f t="shared" si="8"/>
        <v>-119.86846695248096</v>
      </c>
      <c r="AK24">
        <f t="shared" si="30"/>
        <v>-634.66766611220669</v>
      </c>
      <c r="AL24">
        <f t="shared" si="9"/>
        <v>-8890.4429684271563</v>
      </c>
      <c r="AN24">
        <f t="shared" si="10"/>
        <v>0</v>
      </c>
      <c r="AO24">
        <f t="shared" si="11"/>
        <v>0</v>
      </c>
      <c r="AP24">
        <f t="shared" si="12"/>
        <v>-0.48220190420318915</v>
      </c>
      <c r="AQ24">
        <f t="shared" si="13"/>
        <v>-1227.0853222153269</v>
      </c>
      <c r="AR24">
        <f t="shared" si="14"/>
        <v>-1227.5675241195302</v>
      </c>
      <c r="AS24">
        <f t="shared" si="15"/>
        <v>-18.086076964069015</v>
      </c>
      <c r="AT24">
        <f t="shared" si="16"/>
        <v>-95.760365905587719</v>
      </c>
      <c r="AU24">
        <f t="shared" si="17"/>
        <v>-1341.413966989187</v>
      </c>
      <c r="AW24">
        <v>21</v>
      </c>
      <c r="AX24">
        <f>IF(Z24&gt;0, (R24*SUMPRODUCT(K24:$K$98, X24:$X$98)-K24*$AZ$3)/Z24, 0)</f>
        <v>-69987.236595906652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250000</v>
      </c>
      <c r="S25">
        <f t="shared" si="1"/>
        <v>-89575.421557559981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-8946.8124775076139</v>
      </c>
      <c r="AC25">
        <f t="shared" si="2"/>
        <v>-8731.1977920503268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-7270.8560713160914</v>
      </c>
      <c r="AI25">
        <f t="shared" si="7"/>
        <v>-7273.2928998680063</v>
      </c>
      <c r="AJ25">
        <f t="shared" si="8"/>
        <v>-215.61468545728712</v>
      </c>
      <c r="AK25">
        <f t="shared" si="30"/>
        <v>-626.27687342553304</v>
      </c>
      <c r="AL25">
        <f t="shared" si="9"/>
        <v>-8115.1844587508267</v>
      </c>
      <c r="AN25">
        <f t="shared" si="10"/>
        <v>0</v>
      </c>
      <c r="AO25">
        <f t="shared" si="11"/>
        <v>0</v>
      </c>
      <c r="AP25">
        <f t="shared" si="12"/>
        <v>-0.32828147458707047</v>
      </c>
      <c r="AQ25">
        <f t="shared" si="13"/>
        <v>-979.5056573539141</v>
      </c>
      <c r="AR25">
        <f t="shared" si="14"/>
        <v>-979.83393882850123</v>
      </c>
      <c r="AS25">
        <f t="shared" si="15"/>
        <v>-29.046896561077034</v>
      </c>
      <c r="AT25">
        <f t="shared" si="16"/>
        <v>-84.369946891163295</v>
      </c>
      <c r="AU25">
        <f t="shared" si="17"/>
        <v>-1093.2507822807415</v>
      </c>
      <c r="AW25">
        <v>22</v>
      </c>
      <c r="AX25">
        <f>IF(Z25&gt;0, (R25*SUMPRODUCT(K25:$K$98, X25:$X$98)-K25*$AZ$3)/Z25, 0)</f>
        <v>-89575.421557559981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250000</v>
      </c>
      <c r="S26">
        <f t="shared" si="1"/>
        <v>-118098.48956523061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-8731.1977920503268</v>
      </c>
      <c r="AC26">
        <f t="shared" si="2"/>
        <v>-8422.5784425536949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-6295.0383876454252</v>
      </c>
      <c r="AI26">
        <f t="shared" si="7"/>
        <v>-6296.821344073056</v>
      </c>
      <c r="AJ26">
        <f t="shared" si="8"/>
        <v>-308.61934949663191</v>
      </c>
      <c r="AK26">
        <f t="shared" si="30"/>
        <v>-611.18384544352296</v>
      </c>
      <c r="AL26">
        <f t="shared" si="9"/>
        <v>-7216.6245390132108</v>
      </c>
      <c r="AN26">
        <f t="shared" si="10"/>
        <v>0</v>
      </c>
      <c r="AO26">
        <f t="shared" si="11"/>
        <v>0</v>
      </c>
      <c r="AP26">
        <f t="shared" si="12"/>
        <v>-0.2144589168424117</v>
      </c>
      <c r="AQ26">
        <f t="shared" si="13"/>
        <v>-757.18458015802321</v>
      </c>
      <c r="AR26">
        <f t="shared" si="14"/>
        <v>-757.39903907486564</v>
      </c>
      <c r="AS26">
        <f t="shared" si="15"/>
        <v>-37.121586587282913</v>
      </c>
      <c r="AT26">
        <f t="shared" si="16"/>
        <v>-73.514878689185622</v>
      </c>
      <c r="AU26">
        <f t="shared" si="17"/>
        <v>-868.03550435133411</v>
      </c>
      <c r="AW26">
        <v>23</v>
      </c>
      <c r="AX26">
        <f>IF(Z26&gt;0, (R26*SUMPRODUCT(K26:$K$98, X26:$X$98)-K26*$AZ$3)/Z26, 0)</f>
        <v>-118098.48956523061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250000</v>
      </c>
      <c r="S27">
        <f t="shared" si="1"/>
        <v>-161485.27333508647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-8422.5784425536949</v>
      </c>
      <c r="AC27">
        <f t="shared" si="2"/>
        <v>-8029.6514094523027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-5220.334153239135</v>
      </c>
      <c r="AI27">
        <f t="shared" si="7"/>
        <v>-5221.5772466871658</v>
      </c>
      <c r="AJ27">
        <f t="shared" si="8"/>
        <v>-392.92703310139223</v>
      </c>
      <c r="AK27">
        <f t="shared" si="30"/>
        <v>-589.58049097875869</v>
      </c>
      <c r="AL27">
        <f t="shared" si="9"/>
        <v>-6204.0847707673165</v>
      </c>
      <c r="AN27">
        <f t="shared" si="10"/>
        <v>0</v>
      </c>
      <c r="AO27">
        <f t="shared" si="11"/>
        <v>0</v>
      </c>
      <c r="AP27">
        <f t="shared" si="12"/>
        <v>-0.1335024184045818</v>
      </c>
      <c r="AQ27">
        <f t="shared" si="13"/>
        <v>-560.63945590049957</v>
      </c>
      <c r="AR27">
        <f t="shared" si="14"/>
        <v>-560.77295831890422</v>
      </c>
      <c r="AS27">
        <f t="shared" si="15"/>
        <v>-42.198524381791806</v>
      </c>
      <c r="AT27">
        <f t="shared" si="16"/>
        <v>-63.318185382210551</v>
      </c>
      <c r="AU27">
        <f t="shared" si="17"/>
        <v>-666.28966808290647</v>
      </c>
      <c r="AW27">
        <v>24</v>
      </c>
      <c r="AX27">
        <f>IF(Z27&gt;0, (R27*SUMPRODUCT(K27:$K$98, X27:$X$98)-K27*$AZ$3)/Z27, 0)</f>
        <v>-161485.27333508647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250000</v>
      </c>
      <c r="S28">
        <f t="shared" si="1"/>
        <v>-230868.54432697652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-8029.6514094523027</v>
      </c>
      <c r="AC28">
        <f t="shared" si="2"/>
        <v>-7563.4054963711797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-4116.4605567616973</v>
      </c>
      <c r="AI28">
        <f t="shared" si="7"/>
        <v>-4117.2795732195718</v>
      </c>
      <c r="AJ28">
        <f t="shared" si="8"/>
        <v>-466.24591308112304</v>
      </c>
      <c r="AK28">
        <f t="shared" si="30"/>
        <v>-562.07559866166127</v>
      </c>
      <c r="AL28">
        <f t="shared" si="9"/>
        <v>-5145.6010849623563</v>
      </c>
      <c r="AN28">
        <f t="shared" si="10"/>
        <v>0</v>
      </c>
      <c r="AO28">
        <f t="shared" si="11"/>
        <v>0</v>
      </c>
      <c r="AP28">
        <f t="shared" si="12"/>
        <v>-7.8534405734644083E-2</v>
      </c>
      <c r="AQ28">
        <f t="shared" si="13"/>
        <v>-394.72196247977331</v>
      </c>
      <c r="AR28">
        <f t="shared" si="14"/>
        <v>-394.80049688550798</v>
      </c>
      <c r="AS28">
        <f t="shared" si="15"/>
        <v>-44.707704415448539</v>
      </c>
      <c r="AT28">
        <f t="shared" si="16"/>
        <v>-53.896686317397432</v>
      </c>
      <c r="AU28">
        <f t="shared" si="17"/>
        <v>-493.40488761835394</v>
      </c>
      <c r="AW28">
        <v>25</v>
      </c>
      <c r="AX28">
        <f>IF(Z28&gt;0, (R28*SUMPRODUCT(K28:$K$98, X28:$X$98)-K28*$AZ$3)/Z28, 0)</f>
        <v>-230868.54432697652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25</v>
      </c>
      <c r="R29">
        <f t="shared" si="0"/>
        <v>250000</v>
      </c>
      <c r="S29">
        <f t="shared" si="1"/>
        <v>-348353.1950621088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-7563.4054963711797</v>
      </c>
      <c r="AC29">
        <f t="shared" si="2"/>
        <v>-7041.2655222602189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-3055.0112174053424</v>
      </c>
      <c r="AI29">
        <f t="shared" si="7"/>
        <v>-3055.5165425768973</v>
      </c>
      <c r="AJ29">
        <f t="shared" si="8"/>
        <v>-522.13997411096079</v>
      </c>
      <c r="AK29">
        <f t="shared" si="30"/>
        <v>-529.4383847459826</v>
      </c>
      <c r="AL29">
        <f t="shared" si="9"/>
        <v>-4107.0949014338403</v>
      </c>
      <c r="AN29">
        <f t="shared" si="10"/>
        <v>0</v>
      </c>
      <c r="AO29">
        <f t="shared" si="11"/>
        <v>0</v>
      </c>
      <c r="AP29">
        <f t="shared" si="12"/>
        <v>-4.3263359699484555E-2</v>
      </c>
      <c r="AQ29">
        <f t="shared" si="13"/>
        <v>-261.55445369531196</v>
      </c>
      <c r="AR29">
        <f t="shared" si="14"/>
        <v>-261.5977170550114</v>
      </c>
      <c r="AS29">
        <f t="shared" si="15"/>
        <v>-44.702957194725307</v>
      </c>
      <c r="AT29">
        <f t="shared" si="16"/>
        <v>-45.327809828853589</v>
      </c>
      <c r="AU29">
        <f t="shared" si="17"/>
        <v>-351.6284840785903</v>
      </c>
      <c r="AW29">
        <v>26</v>
      </c>
      <c r="AX29">
        <f>IF(Z29&gt;0, (R29*SUMPRODUCT(K29:$K$98, X29:$X$98)-K29*$AZ$3)/Z29, 0)</f>
        <v>-348353.1950621088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250000</v>
      </c>
      <c r="S30">
        <f t="shared" si="1"/>
        <v>-561835.59588575969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-7041.2655222602189</v>
      </c>
      <c r="AC30">
        <f t="shared" si="2"/>
        <v>-6484.193246856662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-2117.4475573937179</v>
      </c>
      <c r="AI30">
        <f t="shared" si="7"/>
        <v>-2117.7360845578182</v>
      </c>
      <c r="AJ30">
        <f t="shared" si="8"/>
        <v>-557.07227540355689</v>
      </c>
      <c r="AK30">
        <f t="shared" si="30"/>
        <v>-492.88858655821537</v>
      </c>
      <c r="AL30">
        <f t="shared" si="9"/>
        <v>-3167.6969465195907</v>
      </c>
      <c r="AN30">
        <f t="shared" si="10"/>
        <v>0</v>
      </c>
      <c r="AO30">
        <f t="shared" si="11"/>
        <v>0</v>
      </c>
      <c r="AP30">
        <f t="shared" si="12"/>
        <v>-2.205555520447396E-2</v>
      </c>
      <c r="AQ30">
        <f t="shared" si="13"/>
        <v>-161.86164529891855</v>
      </c>
      <c r="AR30">
        <f t="shared" si="14"/>
        <v>-161.88370085412302</v>
      </c>
      <c r="AS30">
        <f t="shared" si="15"/>
        <v>-42.583644979721235</v>
      </c>
      <c r="AT30">
        <f t="shared" si="16"/>
        <v>-37.6773239510918</v>
      </c>
      <c r="AU30">
        <f t="shared" si="17"/>
        <v>-242.14466978493607</v>
      </c>
      <c r="AW30">
        <v>27</v>
      </c>
      <c r="AX30">
        <f>IF(Z30&gt;0, (R30*SUMPRODUCT(K30:$K$98, X30:$X$98)-K30*$AZ$3)/Z30, 0)</f>
        <v>-561835.59588575969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250000</v>
      </c>
      <c r="S31">
        <f t="shared" si="1"/>
        <v>-987137.3398274387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-6484.193246856662</v>
      </c>
      <c r="AC31">
        <f t="shared" si="2"/>
        <v>-5915.1381697458746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-1358.3654291221355</v>
      </c>
      <c r="AI31">
        <f t="shared" si="7"/>
        <v>-1358.5152344716823</v>
      </c>
      <c r="AJ31">
        <f t="shared" si="8"/>
        <v>-569.05507711078735</v>
      </c>
      <c r="AK31">
        <f t="shared" si="30"/>
        <v>-453.89352727996641</v>
      </c>
      <c r="AL31">
        <f t="shared" si="9"/>
        <v>-2381.4638388624362</v>
      </c>
      <c r="AN31">
        <f t="shared" si="10"/>
        <v>0</v>
      </c>
      <c r="AO31">
        <f t="shared" si="11"/>
        <v>0</v>
      </c>
      <c r="AP31">
        <f t="shared" si="12"/>
        <v>-1.0224464873307889E-2</v>
      </c>
      <c r="AQ31">
        <f t="shared" si="13"/>
        <v>-92.71070530646773</v>
      </c>
      <c r="AR31">
        <f t="shared" si="14"/>
        <v>-92.720929771341019</v>
      </c>
      <c r="AS31">
        <f t="shared" si="15"/>
        <v>-38.838957784182433</v>
      </c>
      <c r="AT31">
        <f t="shared" si="16"/>
        <v>-30.978990002242245</v>
      </c>
      <c r="AU31">
        <f t="shared" si="17"/>
        <v>-162.53887755776572</v>
      </c>
      <c r="AW31">
        <v>28</v>
      </c>
      <c r="AX31">
        <f>IF(Z31&gt;0, (R31*SUMPRODUCT(K31:$K$98, X31:$X$98)-K31*$AZ$3)/Z31, 0)</f>
        <v>-987137.3398274387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25</v>
      </c>
      <c r="R32">
        <f t="shared" si="0"/>
        <v>250000</v>
      </c>
      <c r="S32">
        <f t="shared" si="1"/>
        <v>-1938481.7481365597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-5915.1381697458746</v>
      </c>
      <c r="AC32">
        <f t="shared" si="2"/>
        <v>-5355.2446586151063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-792.42360777175634</v>
      </c>
      <c r="AI32">
        <f t="shared" si="7"/>
        <v>-792.49267270703058</v>
      </c>
      <c r="AJ32">
        <f t="shared" si="8"/>
        <v>-559.89351113076827</v>
      </c>
      <c r="AK32">
        <f t="shared" si="30"/>
        <v>-414.05967188221126</v>
      </c>
      <c r="AL32">
        <f t="shared" si="9"/>
        <v>-1766.4458557200101</v>
      </c>
      <c r="AN32">
        <f t="shared" si="10"/>
        <v>0</v>
      </c>
      <c r="AO32">
        <f t="shared" si="11"/>
        <v>0</v>
      </c>
      <c r="AP32">
        <f t="shared" si="12"/>
        <v>-4.2087473059965247E-3</v>
      </c>
      <c r="AQ32">
        <f t="shared" si="13"/>
        <v>-48.289493230881263</v>
      </c>
      <c r="AR32">
        <f t="shared" si="14"/>
        <v>-48.293701978187258</v>
      </c>
      <c r="AS32">
        <f t="shared" si="15"/>
        <v>-34.119344313567069</v>
      </c>
      <c r="AT32">
        <f t="shared" si="16"/>
        <v>-25.232377640490601</v>
      </c>
      <c r="AU32">
        <f t="shared" si="17"/>
        <v>-107.64542393224492</v>
      </c>
      <c r="AW32">
        <v>29</v>
      </c>
      <c r="AX32">
        <f>IF(Z32&gt;0, (R32*SUMPRODUCT(K32:$K$98, X32:$X$98)-K32*$AZ$3)/Z32, 0)</f>
        <v>-1938481.7481365597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250000</v>
      </c>
      <c r="S33">
        <f t="shared" si="1"/>
        <v>-4413124.2067654906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-5355.2446586151063</v>
      </c>
      <c r="AC33">
        <f t="shared" si="2"/>
        <v>-4820.8518157413118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-410.64541226639449</v>
      </c>
      <c r="AI33">
        <f t="shared" si="7"/>
        <v>-410.67272201108938</v>
      </c>
      <c r="AJ33">
        <f t="shared" si="8"/>
        <v>-534.39284287379451</v>
      </c>
      <c r="AK33">
        <f t="shared" si="30"/>
        <v>-374.8671261030575</v>
      </c>
      <c r="AL33">
        <f t="shared" si="9"/>
        <v>-1319.9326909879414</v>
      </c>
      <c r="AN33">
        <f t="shared" si="10"/>
        <v>0</v>
      </c>
      <c r="AO33">
        <f t="shared" si="11"/>
        <v>0</v>
      </c>
      <c r="AP33">
        <f t="shared" si="12"/>
        <v>-1.4859180550725122E-3</v>
      </c>
      <c r="AQ33">
        <f t="shared" si="13"/>
        <v>-22.343139386208442</v>
      </c>
      <c r="AR33">
        <f t="shared" si="14"/>
        <v>-22.344625304263513</v>
      </c>
      <c r="AS33">
        <f t="shared" si="15"/>
        <v>-29.076213732483229</v>
      </c>
      <c r="AT33">
        <f t="shared" si="16"/>
        <v>-20.39644958798295</v>
      </c>
      <c r="AU33">
        <f t="shared" si="17"/>
        <v>-71.817288624729699</v>
      </c>
      <c r="AW33">
        <v>30</v>
      </c>
      <c r="AX33">
        <f>IF(Z33&gt;0, (R33*SUMPRODUCT(K33:$K$98, X33:$X$98)-K33*$AZ$3)/Z33, 0)</f>
        <v>-4413124.2067654906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250000</v>
      </c>
      <c r="S34">
        <f t="shared" si="1"/>
        <v>-12193392.748769609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-4820.8518157413118</v>
      </c>
      <c r="AC34">
        <f t="shared" si="2"/>
        <v>-4322.9428693197751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-181.73357599201148</v>
      </c>
      <c r="AI34">
        <f t="shared" si="7"/>
        <v>-181.74243928166021</v>
      </c>
      <c r="AJ34">
        <f t="shared" si="8"/>
        <v>-497.90894642153671</v>
      </c>
      <c r="AK34">
        <f t="shared" si="30"/>
        <v>-337.45962710189184</v>
      </c>
      <c r="AL34">
        <f t="shared" si="9"/>
        <v>-1017.1110128050886</v>
      </c>
      <c r="AN34">
        <f t="shared" si="10"/>
        <v>0</v>
      </c>
      <c r="AO34">
        <f t="shared" si="11"/>
        <v>0</v>
      </c>
      <c r="AP34">
        <f t="shared" si="12"/>
        <v>-4.3058028316590214E-4</v>
      </c>
      <c r="AQ34">
        <f t="shared" si="13"/>
        <v>-8.828651405142649</v>
      </c>
      <c r="AR34">
        <f t="shared" si="14"/>
        <v>-8.8290819854258142</v>
      </c>
      <c r="AS34">
        <f t="shared" si="15"/>
        <v>-24.188510546068969</v>
      </c>
      <c r="AT34">
        <f t="shared" si="16"/>
        <v>-16.393852345275999</v>
      </c>
      <c r="AU34">
        <f t="shared" si="17"/>
        <v>-49.41144487677078</v>
      </c>
      <c r="AW34">
        <v>31</v>
      </c>
      <c r="AX34">
        <f>IF(Z34&gt;0, (R34*SUMPRODUCT(K34:$K$98, X34:$X$98)-K34*$AZ$3)/Z34, 0)</f>
        <v>-12193392.748769609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250000</v>
      </c>
      <c r="S35">
        <f t="shared" ref="S35:S69" si="32">AX35</f>
        <v>-43546915.682400271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-4322.9428693197751</v>
      </c>
      <c r="AC35">
        <f t="shared" ref="AC35:AC69" si="33">S35*Z35</f>
        <v>-3867.2607298251446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-65.544876144094275</v>
      </c>
      <c r="AI35">
        <f t="shared" ref="AI35:AI66" si="38">SUM(AE35:AH35)</f>
        <v>-65.547096313232103</v>
      </c>
      <c r="AJ35">
        <f t="shared" ref="AJ35:AJ69" si="39">AB35-AC35</f>
        <v>-455.68213949463052</v>
      </c>
      <c r="AK35">
        <f t="shared" si="30"/>
        <v>-302.60600085238428</v>
      </c>
      <c r="AL35">
        <f t="shared" ref="AL35:AL66" si="40">SUM(AI35:AK35)</f>
        <v>-823.83523666024689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-9.6300210306576295E-5</v>
      </c>
      <c r="AQ35">
        <f t="shared" ref="AQ35:AQ69" si="44">AH35*$K35</f>
        <v>-2.8430200427756933</v>
      </c>
      <c r="AR35">
        <f t="shared" ref="AR35:AR69" si="45">AI35*$K35</f>
        <v>-2.8431163429859998</v>
      </c>
      <c r="AS35">
        <f t="shared" ref="AS35:AS69" si="46">AJ35*$K35</f>
        <v>-19.765289553222722</v>
      </c>
      <c r="AT35">
        <f t="shared" ref="AT35:AT69" si="47">AK35*$K35</f>
        <v>-13.125586256295689</v>
      </c>
      <c r="AU35">
        <f t="shared" ref="AU35:AU69" si="48">AL35*$K35</f>
        <v>-35.733992152504413</v>
      </c>
      <c r="AW35">
        <v>32</v>
      </c>
      <c r="AX35">
        <f>IF(Z35&gt;0, (R35*SUMPRODUCT(K35:$K$98, X35:$X$98)-K35*$AZ$3)/Z35, 0)</f>
        <v>-43546915.682400271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250000</v>
      </c>
      <c r="S36">
        <f t="shared" si="32"/>
        <v>-156725690.83710244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-3867.2607298251446</v>
      </c>
      <c r="AC36">
        <f t="shared" si="33"/>
        <v>-3455.3619722788362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-16.467875547185034</v>
      </c>
      <c r="AI36">
        <f t="shared" si="38"/>
        <v>-16.468426727076764</v>
      </c>
      <c r="AJ36">
        <f t="shared" si="39"/>
        <v>-411.89875754630839</v>
      </c>
      <c r="AK36">
        <f t="shared" si="30"/>
        <v>-270.70825108776017</v>
      </c>
      <c r="AL36">
        <f t="shared" si="40"/>
        <v>-699.07543536114531</v>
      </c>
      <c r="AN36">
        <f t="shared" si="41"/>
        <v>0</v>
      </c>
      <c r="AO36">
        <f t="shared" si="42"/>
        <v>0</v>
      </c>
      <c r="AP36">
        <f t="shared" si="43"/>
        <v>-2.1346000572836692E-5</v>
      </c>
      <c r="AQ36">
        <f t="shared" si="44"/>
        <v>-0.63776506751726281</v>
      </c>
      <c r="AR36">
        <f t="shared" si="45"/>
        <v>-0.6377864135178356</v>
      </c>
      <c r="AS36">
        <f t="shared" si="46"/>
        <v>-15.951944630872692</v>
      </c>
      <c r="AT36">
        <f t="shared" si="47"/>
        <v>-10.48394284604473</v>
      </c>
      <c r="AU36">
        <f t="shared" si="48"/>
        <v>-27.073673890435259</v>
      </c>
      <c r="AW36">
        <v>33</v>
      </c>
      <c r="AX36">
        <f>IF(Z36&gt;0, (R36*SUMPRODUCT(K36:$K$98, X36:$X$98)-K36*$AZ$3)/Z36, 0)</f>
        <v>-156725690.83710244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250000</v>
      </c>
      <c r="S37">
        <f t="shared" si="32"/>
        <v>-569281283.93276536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-3455.3619722788362</v>
      </c>
      <c r="AC37">
        <f t="shared" si="33"/>
        <v>-3085.6945787846726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-4.1015974808643012</v>
      </c>
      <c r="AI37">
        <f t="shared" si="38"/>
        <v>-4.1017329892090277</v>
      </c>
      <c r="AJ37">
        <f t="shared" si="39"/>
        <v>-369.66739349416366</v>
      </c>
      <c r="AK37">
        <f t="shared" si="30"/>
        <v>-241.87533805951855</v>
      </c>
      <c r="AL37">
        <f t="shared" si="40"/>
        <v>-615.64446454289123</v>
      </c>
      <c r="AN37">
        <f t="shared" si="41"/>
        <v>0</v>
      </c>
      <c r="AO37">
        <f t="shared" si="42"/>
        <v>0</v>
      </c>
      <c r="AP37">
        <f t="shared" si="43"/>
        <v>-4.685664283175623E-6</v>
      </c>
      <c r="AQ37">
        <f t="shared" si="44"/>
        <v>-0.14182675508885376</v>
      </c>
      <c r="AR37">
        <f t="shared" si="45"/>
        <v>-0.14183144075313692</v>
      </c>
      <c r="AS37">
        <f t="shared" si="46"/>
        <v>-12.782513917085724</v>
      </c>
      <c r="AT37">
        <f t="shared" si="47"/>
        <v>-8.3636667159675362</v>
      </c>
      <c r="AU37">
        <f t="shared" si="48"/>
        <v>-21.288012073806396</v>
      </c>
      <c r="AW37">
        <v>34</v>
      </c>
      <c r="AX37">
        <f>IF(Z37&gt;0, (R37*SUMPRODUCT(K37:$K$98, X37:$X$98)-K37*$AZ$3)/Z37, 0)</f>
        <v>-569281283.93276536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250000</v>
      </c>
      <c r="S38">
        <f t="shared" si="32"/>
        <v>-2090113855.1640759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-3085.6945787846726</v>
      </c>
      <c r="AC38">
        <f t="shared" si="33"/>
        <v>-2755.2067996811179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-1.0119803741837174</v>
      </c>
      <c r="AI38">
        <f t="shared" si="38"/>
        <v>-1.0120133294075786</v>
      </c>
      <c r="AJ38">
        <f t="shared" si="39"/>
        <v>-330.48777910355466</v>
      </c>
      <c r="AK38">
        <f t="shared" si="30"/>
        <v>-215.9986205149271</v>
      </c>
      <c r="AL38">
        <f t="shared" si="40"/>
        <v>-547.49841294788939</v>
      </c>
      <c r="AN38">
        <f t="shared" si="41"/>
        <v>0</v>
      </c>
      <c r="AO38">
        <f t="shared" si="42"/>
        <v>0</v>
      </c>
      <c r="AP38">
        <f t="shared" si="43"/>
        <v>-1.0174460084599213E-6</v>
      </c>
      <c r="AQ38">
        <f t="shared" si="44"/>
        <v>-3.1243465275613884E-2</v>
      </c>
      <c r="AR38">
        <f t="shared" si="45"/>
        <v>-3.1244482721622346E-2</v>
      </c>
      <c r="AS38">
        <f t="shared" si="46"/>
        <v>-10.203343576465574</v>
      </c>
      <c r="AT38">
        <f t="shared" si="47"/>
        <v>-6.6686524480102989</v>
      </c>
      <c r="AU38">
        <f t="shared" si="48"/>
        <v>-16.903240507197495</v>
      </c>
      <c r="AW38">
        <v>35</v>
      </c>
      <c r="AX38">
        <f>IF(Z38&gt;0, (R38*SUMPRODUCT(K38:$K$98, X38:$X$98)-K38*$AZ$3)/Z38, 0)</f>
        <v>-2090113855.1640759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25</v>
      </c>
      <c r="R39">
        <f t="shared" si="31"/>
        <v>250000</v>
      </c>
      <c r="S39">
        <f t="shared" si="32"/>
        <v>-7767341964.5011244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-2755.2067996811179</v>
      </c>
      <c r="AC39">
        <f t="shared" si="33"/>
        <v>-2460.0330379154611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-0.24707798786543755</v>
      </c>
      <c r="AI39">
        <f t="shared" si="38"/>
        <v>-0.24708590573827346</v>
      </c>
      <c r="AJ39">
        <f t="shared" si="39"/>
        <v>-295.17376176565676</v>
      </c>
      <c r="AK39">
        <f t="shared" si="30"/>
        <v>-192.86447597767827</v>
      </c>
      <c r="AL39">
        <f t="shared" si="40"/>
        <v>-488.28532364907335</v>
      </c>
      <c r="AN39">
        <f t="shared" si="41"/>
        <v>0</v>
      </c>
      <c r="AO39">
        <f t="shared" si="42"/>
        <v>0</v>
      </c>
      <c r="AP39">
        <f t="shared" si="43"/>
        <v>-2.182617364816372E-7</v>
      </c>
      <c r="AQ39">
        <f t="shared" si="44"/>
        <v>-6.810878602820431E-3</v>
      </c>
      <c r="AR39">
        <f t="shared" si="45"/>
        <v>-6.811096864556913E-3</v>
      </c>
      <c r="AS39">
        <f t="shared" si="46"/>
        <v>-8.1366724550898386</v>
      </c>
      <c r="AT39">
        <f t="shared" si="47"/>
        <v>-5.3164449979086674</v>
      </c>
      <c r="AU39">
        <f t="shared" si="48"/>
        <v>-13.459928549863063</v>
      </c>
      <c r="AW39">
        <v>36</v>
      </c>
      <c r="AX39">
        <f>IF(Z39&gt;0, (R39*SUMPRODUCT(K39:$K$98, X39:$X$98)-K39*$AZ$3)/Z39, 0)</f>
        <v>-7767341964.5011244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250000</v>
      </c>
      <c r="S40">
        <f t="shared" si="32"/>
        <v>-29219548007.189415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-2460.0330379154611</v>
      </c>
      <c r="AC40">
        <f t="shared" si="33"/>
        <v>-2196.4639512664462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-5.959417988413928E-2</v>
      </c>
      <c r="AI40">
        <f t="shared" si="38"/>
        <v>-5.9596059160258411E-2</v>
      </c>
      <c r="AJ40">
        <f t="shared" si="39"/>
        <v>-263.56908664901493</v>
      </c>
      <c r="AK40">
        <f t="shared" ref="AK40:AK69" si="61">G40*SUM(AB40:AB40, AE40:AF40)</f>
        <v>-172.20231265408231</v>
      </c>
      <c r="AL40">
        <f t="shared" si="40"/>
        <v>-435.83099536225745</v>
      </c>
      <c r="AN40">
        <f t="shared" si="41"/>
        <v>0</v>
      </c>
      <c r="AO40">
        <f t="shared" si="42"/>
        <v>0</v>
      </c>
      <c r="AP40">
        <f t="shared" si="43"/>
        <v>-4.6253186302873449E-8</v>
      </c>
      <c r="AQ40">
        <f t="shared" si="44"/>
        <v>-1.466745986228594E-3</v>
      </c>
      <c r="AR40">
        <f t="shared" si="45"/>
        <v>-1.4667922394148969E-3</v>
      </c>
      <c r="AS40">
        <f t="shared" si="46"/>
        <v>-6.4870244156051902</v>
      </c>
      <c r="AT40">
        <f t="shared" si="47"/>
        <v>-4.2382838625467665</v>
      </c>
      <c r="AU40">
        <f t="shared" si="48"/>
        <v>-10.726775070391371</v>
      </c>
      <c r="AW40">
        <v>37</v>
      </c>
      <c r="AX40">
        <f>IF(Z40&gt;0, (R40*SUMPRODUCT(K40:$K$98, X40:$X$98)-K40*$AZ$3)/Z40, 0)</f>
        <v>-29219548007.189415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250000</v>
      </c>
      <c r="S41">
        <f t="shared" si="32"/>
        <v>-111397016126.59682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-2196.4639512664462</v>
      </c>
      <c r="AC41">
        <f t="shared" si="33"/>
        <v>-1961.1297952199163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-1.4203616510442819E-2</v>
      </c>
      <c r="AI41">
        <f t="shared" si="38"/>
        <v>-1.4204056632149712E-2</v>
      </c>
      <c r="AJ41">
        <f t="shared" si="39"/>
        <v>-235.33415604652987</v>
      </c>
      <c r="AK41">
        <f t="shared" si="61"/>
        <v>-153.75247658865126</v>
      </c>
      <c r="AL41">
        <f t="shared" si="40"/>
        <v>-389.10083669181324</v>
      </c>
      <c r="AN41">
        <f t="shared" si="41"/>
        <v>0</v>
      </c>
      <c r="AO41">
        <f t="shared" si="42"/>
        <v>0</v>
      </c>
      <c r="AP41">
        <f t="shared" si="43"/>
        <v>-9.6717670292964798E-9</v>
      </c>
      <c r="AQ41">
        <f t="shared" si="44"/>
        <v>-3.1212745863422016E-4</v>
      </c>
      <c r="AR41">
        <f t="shared" si="45"/>
        <v>-3.1213713040124946E-4</v>
      </c>
      <c r="AS41">
        <f t="shared" si="46"/>
        <v>-5.1715175499582902</v>
      </c>
      <c r="AT41">
        <f t="shared" si="47"/>
        <v>-3.3787429941557172</v>
      </c>
      <c r="AU41">
        <f t="shared" si="48"/>
        <v>-8.5505726812444074</v>
      </c>
      <c r="AW41">
        <v>38</v>
      </c>
      <c r="AX41">
        <f>IF(Z41&gt;0, (R41*SUMPRODUCT(K41:$K$98, X41:$X$98)-K41*$AZ$3)/Z41, 0)</f>
        <v>-111397016126.59682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250000</v>
      </c>
      <c r="S42">
        <f t="shared" si="32"/>
        <v>-430759498911.21844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-1961.1297952199163</v>
      </c>
      <c r="AC42">
        <f t="shared" si="33"/>
        <v>-1751.0090155683431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-3.3409713502963252E-3</v>
      </c>
      <c r="AI42">
        <f t="shared" si="38"/>
        <v>-3.3410729736511203E-3</v>
      </c>
      <c r="AJ42">
        <f t="shared" si="39"/>
        <v>-210.12077965157323</v>
      </c>
      <c r="AK42">
        <f t="shared" si="61"/>
        <v>-137.27908566539415</v>
      </c>
      <c r="AL42">
        <f t="shared" si="40"/>
        <v>-347.40320638994103</v>
      </c>
      <c r="AN42">
        <f t="shared" si="41"/>
        <v>0</v>
      </c>
      <c r="AO42">
        <f t="shared" si="42"/>
        <v>0</v>
      </c>
      <c r="AP42">
        <f t="shared" si="43"/>
        <v>-1.9939237360751258E-9</v>
      </c>
      <c r="AQ42">
        <f t="shared" si="44"/>
        <v>-6.5552274773208688E-5</v>
      </c>
      <c r="AR42">
        <f t="shared" si="45"/>
        <v>-6.5554268696944756E-5</v>
      </c>
      <c r="AS42">
        <f t="shared" si="46"/>
        <v>-4.1227216995018825</v>
      </c>
      <c r="AT42">
        <f t="shared" si="47"/>
        <v>-2.693514969338068</v>
      </c>
      <c r="AU42">
        <f t="shared" si="48"/>
        <v>-6.8163022231086474</v>
      </c>
      <c r="AW42">
        <v>39</v>
      </c>
      <c r="AX42">
        <f>IF(Z42&gt;0, (R42*SUMPRODUCT(K42:$K$98, X42:$X$98)-K42*$AZ$3)/Z42, 0)</f>
        <v>-430759498911.21844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250000</v>
      </c>
      <c r="S43">
        <f t="shared" si="32"/>
        <v>-1690656727515.5769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-1751.0090155683431</v>
      </c>
      <c r="AC43">
        <f t="shared" si="33"/>
        <v>-1563.4009634607678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-7.7488871722908369E-4</v>
      </c>
      <c r="AI43">
        <f t="shared" si="38"/>
        <v>-7.7491183547860794E-4</v>
      </c>
      <c r="AJ43">
        <f t="shared" si="39"/>
        <v>-187.6080521075753</v>
      </c>
      <c r="AK43">
        <f t="shared" si="61"/>
        <v>-122.57063108978403</v>
      </c>
      <c r="AL43">
        <f t="shared" si="40"/>
        <v>-310.1794581091948</v>
      </c>
      <c r="AN43">
        <f t="shared" si="41"/>
        <v>0</v>
      </c>
      <c r="AO43">
        <f t="shared" si="42"/>
        <v>0</v>
      </c>
      <c r="AP43">
        <f t="shared" si="43"/>
        <v>-4.0499712460477275E-10</v>
      </c>
      <c r="AQ43">
        <f t="shared" si="44"/>
        <v>-1.3574890349616331E-5</v>
      </c>
      <c r="AR43">
        <f t="shared" si="45"/>
        <v>-1.3575295346740936E-5</v>
      </c>
      <c r="AS43">
        <f t="shared" si="46"/>
        <v>-3.2866122314599822</v>
      </c>
      <c r="AT43">
        <f t="shared" si="47"/>
        <v>-2.1472539735472647</v>
      </c>
      <c r="AU43">
        <f t="shared" si="48"/>
        <v>-5.4338797803025933</v>
      </c>
      <c r="AW43">
        <v>40</v>
      </c>
      <c r="AX43">
        <f>IF(Z43&gt;0, (R43*SUMPRODUCT(K43:$K$98, X43:$X$98)-K43*$AZ$3)/Z43, 0)</f>
        <v>-1690656727515.5769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250000</v>
      </c>
      <c r="S44">
        <f t="shared" si="32"/>
        <v>-6743964141442.4229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-1563.4009634607678</v>
      </c>
      <c r="AC44">
        <f t="shared" si="33"/>
        <v>-1395.8937291250777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-1.7712463117069667E-4</v>
      </c>
      <c r="AI44">
        <f t="shared" si="38"/>
        <v>-1.7712980577460859E-4</v>
      </c>
      <c r="AJ44">
        <f t="shared" si="39"/>
        <v>-167.5072343356901</v>
      </c>
      <c r="AK44">
        <f t="shared" si="61"/>
        <v>-109.43806744225375</v>
      </c>
      <c r="AL44">
        <f t="shared" si="40"/>
        <v>-276.94547890774959</v>
      </c>
      <c r="AN44">
        <f t="shared" si="41"/>
        <v>0</v>
      </c>
      <c r="AO44">
        <f t="shared" si="42"/>
        <v>0</v>
      </c>
      <c r="AP44">
        <f t="shared" si="43"/>
        <v>-8.0938673544240948E-11</v>
      </c>
      <c r="AQ44">
        <f t="shared" si="44"/>
        <v>-2.7704985624033495E-6</v>
      </c>
      <c r="AR44">
        <f t="shared" si="45"/>
        <v>-2.7705795010768935E-6</v>
      </c>
      <c r="AS44">
        <f t="shared" si="46"/>
        <v>-2.6200678519519598</v>
      </c>
      <c r="AT44">
        <f t="shared" si="47"/>
        <v>-1.7117777833438086</v>
      </c>
      <c r="AU44">
        <f t="shared" si="48"/>
        <v>-4.3318484058752693</v>
      </c>
      <c r="AW44">
        <v>41</v>
      </c>
      <c r="AX44">
        <f>IF(Z44&gt;0, (R44*SUMPRODUCT(K44:$K$98, X44:$X$98)-K44*$AZ$3)/Z44, 0)</f>
        <v>-6743964141442.4229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250000</v>
      </c>
      <c r="S45">
        <f t="shared" si="32"/>
        <v>-27361211020648.758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-1395.8937291250777</v>
      </c>
      <c r="AC45">
        <f t="shared" si="33"/>
        <v>-1246.3336891182726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-3.9840799800913057E-5</v>
      </c>
      <c r="AI45">
        <f t="shared" si="38"/>
        <v>-3.9841938578805761E-5</v>
      </c>
      <c r="AJ45">
        <f t="shared" si="39"/>
        <v>-149.56004000680514</v>
      </c>
      <c r="AK45">
        <f t="shared" si="61"/>
        <v>-97.712561038755453</v>
      </c>
      <c r="AL45">
        <f t="shared" si="40"/>
        <v>-247.27264088749916</v>
      </c>
      <c r="AN45">
        <f t="shared" si="41"/>
        <v>0</v>
      </c>
      <c r="AO45">
        <f t="shared" si="42"/>
        <v>0</v>
      </c>
      <c r="AP45">
        <f t="shared" si="43"/>
        <v>-1.5903765925518603E-11</v>
      </c>
      <c r="AQ45">
        <f t="shared" si="44"/>
        <v>-5.5640240153765809E-7</v>
      </c>
      <c r="AR45">
        <f t="shared" si="45"/>
        <v>-5.5641830530358359E-7</v>
      </c>
      <c r="AS45">
        <f t="shared" si="46"/>
        <v>-2.0887021809222688</v>
      </c>
      <c r="AT45">
        <f t="shared" si="47"/>
        <v>-1.3646187800956888</v>
      </c>
      <c r="AU45">
        <f t="shared" si="48"/>
        <v>-3.453321517436263</v>
      </c>
      <c r="AW45">
        <v>42</v>
      </c>
      <c r="AX45">
        <f>IF(Z45&gt;0, (R45*SUMPRODUCT(K45:$K$98, X45:$X$98)-K45*$AZ$3)/Z45, 0)</f>
        <v>-27361211020648.758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250000</v>
      </c>
      <c r="S46">
        <f t="shared" si="32"/>
        <v>-113054929402642.34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-1246.3336891182726</v>
      </c>
      <c r="AC46">
        <f t="shared" si="33"/>
        <v>-1112.7979371949393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-8.8131549698021158E-6</v>
      </c>
      <c r="AI46">
        <f t="shared" si="38"/>
        <v>-8.813401044418913E-6</v>
      </c>
      <c r="AJ46">
        <f t="shared" si="39"/>
        <v>-133.53575192333324</v>
      </c>
      <c r="AK46">
        <f t="shared" si="61"/>
        <v>-87.243358238279086</v>
      </c>
      <c r="AL46">
        <f t="shared" si="40"/>
        <v>-220.77911897501338</v>
      </c>
      <c r="AN46">
        <f t="shared" si="41"/>
        <v>0</v>
      </c>
      <c r="AO46">
        <f t="shared" si="42"/>
        <v>0</v>
      </c>
      <c r="AP46">
        <f t="shared" si="43"/>
        <v>-3.0683842323701355E-12</v>
      </c>
      <c r="AQ46">
        <f t="shared" si="44"/>
        <v>-1.0989408862507913E-7</v>
      </c>
      <c r="AR46">
        <f t="shared" si="45"/>
        <v>-1.0989715700931149E-7</v>
      </c>
      <c r="AS46">
        <f t="shared" si="46"/>
        <v>-1.6651006145655987</v>
      </c>
      <c r="AT46">
        <f t="shared" si="47"/>
        <v>-1.0878657387777944</v>
      </c>
      <c r="AU46">
        <f t="shared" si="48"/>
        <v>-2.7529664632405502</v>
      </c>
      <c r="AW46">
        <v>43</v>
      </c>
      <c r="AX46">
        <f>IF(Z46&gt;0, (R46*SUMPRODUCT(K46:$K$98, X46:$X$98)-K46*$AZ$3)/Z46, 0)</f>
        <v>-113054929402642.34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250000</v>
      </c>
      <c r="S47">
        <f t="shared" si="32"/>
        <v>-476435262689610.75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-1112.7979371949393</v>
      </c>
      <c r="AC47">
        <f t="shared" si="33"/>
        <v>-993.56958687649797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-1.9147826771155463E-6</v>
      </c>
      <c r="AI47">
        <f t="shared" si="38"/>
        <v>-1.9148348127184647E-6</v>
      </c>
      <c r="AJ47">
        <f t="shared" si="39"/>
        <v>-119.22835031844136</v>
      </c>
      <c r="AK47">
        <f t="shared" si="61"/>
        <v>-77.895855603645757</v>
      </c>
      <c r="AL47">
        <f t="shared" si="40"/>
        <v>-197.12420783692193</v>
      </c>
      <c r="AN47">
        <f t="shared" si="41"/>
        <v>0</v>
      </c>
      <c r="AO47">
        <f t="shared" si="42"/>
        <v>0</v>
      </c>
      <c r="AP47">
        <f t="shared" si="43"/>
        <v>-5.8044263166709936E-13</v>
      </c>
      <c r="AQ47">
        <f t="shared" si="44"/>
        <v>-2.1317898594457883E-8</v>
      </c>
      <c r="AR47">
        <f t="shared" si="45"/>
        <v>-2.1318479037089548E-8</v>
      </c>
      <c r="AS47">
        <f t="shared" si="46"/>
        <v>-1.3274080197455516</v>
      </c>
      <c r="AT47">
        <f t="shared" si="47"/>
        <v>-0.8672399069269664</v>
      </c>
      <c r="AU47">
        <f t="shared" si="48"/>
        <v>-2.1946479479909971</v>
      </c>
      <c r="AW47">
        <v>44</v>
      </c>
      <c r="AX47">
        <f>IF(Z47&gt;0, (R47*SUMPRODUCT(K47:$K$98, X47:$X$98)-K47*$AZ$3)/Z47, 0)</f>
        <v>-476435262689610.75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250000</v>
      </c>
      <c r="S48">
        <f t="shared" si="32"/>
        <v>-2049337384203667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-993.56958687649797</v>
      </c>
      <c r="AC48">
        <f t="shared" si="33"/>
        <v>-887.11570258680217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-4.0792264752158625E-7</v>
      </c>
      <c r="AI48">
        <f t="shared" si="38"/>
        <v>-4.0793346950372331E-7</v>
      </c>
      <c r="AJ48">
        <f t="shared" si="39"/>
        <v>-106.45388428969579</v>
      </c>
      <c r="AK48">
        <f t="shared" si="61"/>
        <v>-69.549871081354866</v>
      </c>
      <c r="AL48">
        <f t="shared" si="40"/>
        <v>-176.00375577898413</v>
      </c>
      <c r="AN48">
        <f t="shared" si="41"/>
        <v>0</v>
      </c>
      <c r="AO48">
        <f t="shared" si="42"/>
        <v>0</v>
      </c>
      <c r="AP48">
        <f t="shared" si="43"/>
        <v>-1.0757557900984364E-13</v>
      </c>
      <c r="AQ48">
        <f t="shared" si="44"/>
        <v>-4.0549424719589598E-9</v>
      </c>
      <c r="AR48">
        <f t="shared" si="45"/>
        <v>-4.0550500475379697E-9</v>
      </c>
      <c r="AS48">
        <f t="shared" si="46"/>
        <v>-1.0582015471167228</v>
      </c>
      <c r="AT48">
        <f t="shared" si="47"/>
        <v>-0.69135834423640874</v>
      </c>
      <c r="AU48">
        <f t="shared" si="48"/>
        <v>-1.7495598954081817</v>
      </c>
      <c r="AW48">
        <v>45</v>
      </c>
      <c r="AX48">
        <f>IF(Z48&gt;0, (R48*SUMPRODUCT(K48:$K$98, X48:$X$98)-K48*$AZ$3)/Z48, 0)</f>
        <v>-2049337384203667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250000</v>
      </c>
      <c r="S49">
        <f t="shared" si="32"/>
        <v>-9009855319956472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-887.11570258680217</v>
      </c>
      <c r="AC49">
        <f t="shared" si="33"/>
        <v>-792.06759159888043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-8.515981209696036E-8</v>
      </c>
      <c r="AI49">
        <f t="shared" si="38"/>
        <v>-8.5162009878066353E-8</v>
      </c>
      <c r="AJ49">
        <f t="shared" si="39"/>
        <v>-95.048110987921746</v>
      </c>
      <c r="AK49">
        <f t="shared" si="61"/>
        <v>-62.098099181076158</v>
      </c>
      <c r="AL49">
        <f t="shared" si="40"/>
        <v>-157.14621025415991</v>
      </c>
      <c r="AN49">
        <f t="shared" si="41"/>
        <v>0</v>
      </c>
      <c r="AO49">
        <f t="shared" si="42"/>
        <v>0</v>
      </c>
      <c r="AP49">
        <f t="shared" si="43"/>
        <v>-1.9506227828373485E-14</v>
      </c>
      <c r="AQ49">
        <f t="shared" si="44"/>
        <v>-7.5582900046399027E-10</v>
      </c>
      <c r="AR49">
        <f t="shared" si="45"/>
        <v>-7.5584850669181854E-10</v>
      </c>
      <c r="AS49">
        <f t="shared" si="46"/>
        <v>-0.84359179470941448</v>
      </c>
      <c r="AT49">
        <f t="shared" si="47"/>
        <v>-0.55114663923056972</v>
      </c>
      <c r="AU49">
        <f t="shared" si="48"/>
        <v>-1.3947384346958327</v>
      </c>
      <c r="AW49">
        <v>46</v>
      </c>
      <c r="AX49">
        <f>IF(Z49&gt;0, (R49*SUMPRODUCT(K49:$K$98, X49:$X$98)-K49*$AZ$3)/Z49, 0)</f>
        <v>-9009855319956472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250000</v>
      </c>
      <c r="S50">
        <f t="shared" si="32"/>
        <v>-4.051309672217616E+16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-792.06759159888043</v>
      </c>
      <c r="AC50">
        <f t="shared" si="33"/>
        <v>-707.20320678537155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-1.7393992281026693E-8</v>
      </c>
      <c r="AI50">
        <f t="shared" si="38"/>
        <v>-1.7394428685093527E-8</v>
      </c>
      <c r="AJ50">
        <f t="shared" si="39"/>
        <v>-84.864384813508877</v>
      </c>
      <c r="AK50">
        <f t="shared" si="61"/>
        <v>-55.444731411921637</v>
      </c>
      <c r="AL50">
        <f t="shared" si="40"/>
        <v>-140.30911624282493</v>
      </c>
      <c r="AN50">
        <f t="shared" si="41"/>
        <v>0</v>
      </c>
      <c r="AO50">
        <f t="shared" si="42"/>
        <v>0</v>
      </c>
      <c r="AP50">
        <f t="shared" si="43"/>
        <v>-3.45827578165109E-15</v>
      </c>
      <c r="AQ50">
        <f t="shared" si="44"/>
        <v>-1.3783836316643329E-10</v>
      </c>
      <c r="AR50">
        <f t="shared" si="45"/>
        <v>-1.3784182144221491E-10</v>
      </c>
      <c r="AS50">
        <f t="shared" si="46"/>
        <v>-0.67250621391732179</v>
      </c>
      <c r="AT50">
        <f t="shared" si="47"/>
        <v>-0.43937072642938457</v>
      </c>
      <c r="AU50">
        <f t="shared" si="48"/>
        <v>-1.1118769404845481</v>
      </c>
      <c r="AW50">
        <v>47</v>
      </c>
      <c r="AX50">
        <f>IF(Z50&gt;0, (R50*SUMPRODUCT(K50:$K$98, X50:$X$98)-K50*$AZ$3)/Z50, 0)</f>
        <v>-4.051309672217616E+16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250000</v>
      </c>
      <c r="S51">
        <f t="shared" si="32"/>
        <v>-1.8633986832054243E+17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-707.20320678537155</v>
      </c>
      <c r="AC51">
        <f t="shared" si="33"/>
        <v>-631.43143462991588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-3.4732500512452263E-9</v>
      </c>
      <c r="AI51">
        <f t="shared" si="38"/>
        <v>-3.4733347662662684E-9</v>
      </c>
      <c r="AJ51">
        <f t="shared" si="39"/>
        <v>-75.771772155455665</v>
      </c>
      <c r="AK51">
        <f t="shared" si="61"/>
        <v>-49.504224474976013</v>
      </c>
      <c r="AL51">
        <f t="shared" si="40"/>
        <v>-125.27599663390501</v>
      </c>
      <c r="AN51">
        <f t="shared" si="41"/>
        <v>0</v>
      </c>
      <c r="AO51">
        <f t="shared" si="42"/>
        <v>0</v>
      </c>
      <c r="AP51">
        <f t="shared" si="43"/>
        <v>-5.9939516386846563E-16</v>
      </c>
      <c r="AQ51">
        <f t="shared" si="44"/>
        <v>-2.4574736074124087E-11</v>
      </c>
      <c r="AR51">
        <f t="shared" si="45"/>
        <v>-2.4575335469287956E-11</v>
      </c>
      <c r="AS51">
        <f t="shared" si="46"/>
        <v>-0.53611783635370547</v>
      </c>
      <c r="AT51">
        <f t="shared" si="47"/>
        <v>-0.35026365308497498</v>
      </c>
      <c r="AU51">
        <f t="shared" si="48"/>
        <v>-0.88638148946325579</v>
      </c>
      <c r="AW51">
        <v>48</v>
      </c>
      <c r="AX51">
        <f>IF(Z51&gt;0, (R51*SUMPRODUCT(K51:$K$98, X51:$X$98)-K51*$AZ$3)/Z51, 0)</f>
        <v>-1.8633986832054243E+17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250000</v>
      </c>
      <c r="S52">
        <f t="shared" si="32"/>
        <v>-8.7764744777178752E+17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-631.43143462991588</v>
      </c>
      <c r="AC52">
        <f t="shared" si="33"/>
        <v>-563.77806663387491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-6.7808516131027294E-10</v>
      </c>
      <c r="AI52">
        <f t="shared" si="38"/>
        <v>-6.7810122066497352E-10</v>
      </c>
      <c r="AJ52">
        <f t="shared" si="39"/>
        <v>-67.65336799604097</v>
      </c>
      <c r="AK52">
        <f t="shared" si="61"/>
        <v>-44.200200424094113</v>
      </c>
      <c r="AL52">
        <f t="shared" si="40"/>
        <v>-111.85356842081319</v>
      </c>
      <c r="AN52">
        <f t="shared" si="41"/>
        <v>0</v>
      </c>
      <c r="AO52">
        <f t="shared" si="42"/>
        <v>0</v>
      </c>
      <c r="AP52">
        <f t="shared" si="43"/>
        <v>-1.0145252939950542E-16</v>
      </c>
      <c r="AQ52">
        <f t="shared" si="44"/>
        <v>-4.283699815199419E-12</v>
      </c>
      <c r="AR52">
        <f t="shared" si="45"/>
        <v>-4.2838012677288182E-12</v>
      </c>
      <c r="AS52">
        <f t="shared" si="46"/>
        <v>-0.42738985678769553</v>
      </c>
      <c r="AT52">
        <f t="shared" si="47"/>
        <v>-0.27922803976804961</v>
      </c>
      <c r="AU52">
        <f t="shared" si="48"/>
        <v>-0.70661789656002894</v>
      </c>
      <c r="AW52">
        <v>49</v>
      </c>
      <c r="AX52">
        <f>IF(Z52&gt;0, (R52*SUMPRODUCT(K52:$K$98, X52:$X$98)-K52*$AZ$3)/Z52, 0)</f>
        <v>-8.7764744777178752E+17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250000</v>
      </c>
      <c r="S53">
        <f t="shared" si="32"/>
        <v>-4.2371697740476396E+18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-563.77806663387491</v>
      </c>
      <c r="AC53">
        <f t="shared" si="33"/>
        <v>-503.37327378024912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-1.2928775876731128E-10</v>
      </c>
      <c r="AI53">
        <f t="shared" si="38"/>
        <v>-1.2929072875258816E-10</v>
      </c>
      <c r="AJ53">
        <f t="shared" si="39"/>
        <v>-60.404792853625793</v>
      </c>
      <c r="AK53">
        <f t="shared" si="61"/>
        <v>-39.464464664371249</v>
      </c>
      <c r="AL53">
        <f t="shared" si="40"/>
        <v>-99.869257518126332</v>
      </c>
      <c r="AN53">
        <f t="shared" si="41"/>
        <v>0</v>
      </c>
      <c r="AO53">
        <f t="shared" si="42"/>
        <v>0</v>
      </c>
      <c r="AP53">
        <f t="shared" si="43"/>
        <v>-1.6752169654097184E-17</v>
      </c>
      <c r="AQ53">
        <f t="shared" si="44"/>
        <v>-7.2924619725822784E-13</v>
      </c>
      <c r="AR53">
        <f t="shared" si="45"/>
        <v>-7.2926294942788197E-13</v>
      </c>
      <c r="AS53">
        <f t="shared" si="46"/>
        <v>-0.3407125771586586</v>
      </c>
      <c r="AT53">
        <f t="shared" si="47"/>
        <v>-0.22259888374367048</v>
      </c>
      <c r="AU53">
        <f t="shared" si="48"/>
        <v>-0.56331146090305828</v>
      </c>
      <c r="AW53">
        <v>50</v>
      </c>
      <c r="AX53">
        <f>IF(Z53&gt;0, (R53*SUMPRODUCT(K53:$K$98, X53:$X$98)-K53*$AZ$3)/Z53, 0)</f>
        <v>-4.2371697740476396E+18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250000</v>
      </c>
      <c r="S54">
        <f t="shared" si="32"/>
        <v>-2.098772543057102E+19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-503.37327378024912</v>
      </c>
      <c r="AC54">
        <f t="shared" si="33"/>
        <v>-449.44042301808014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-2.4049243811579152E-11</v>
      </c>
      <c r="AI54">
        <f t="shared" si="38"/>
        <v>-2.4049779172622091E-11</v>
      </c>
      <c r="AJ54">
        <f t="shared" si="39"/>
        <v>-53.932850762168982</v>
      </c>
      <c r="AK54">
        <f t="shared" si="61"/>
        <v>-35.236129164617445</v>
      </c>
      <c r="AL54">
        <f t="shared" si="40"/>
        <v>-89.168979926810479</v>
      </c>
      <c r="AN54">
        <f t="shared" si="41"/>
        <v>0</v>
      </c>
      <c r="AO54">
        <f t="shared" si="42"/>
        <v>0</v>
      </c>
      <c r="AP54">
        <f t="shared" si="43"/>
        <v>-2.6961590539159284E-18</v>
      </c>
      <c r="AQ54">
        <f t="shared" si="44"/>
        <v>-1.211156233675926E-13</v>
      </c>
      <c r="AR54">
        <f t="shared" si="45"/>
        <v>-1.2111831952664652E-13</v>
      </c>
      <c r="AS54">
        <f t="shared" si="46"/>
        <v>-0.27161398051552788</v>
      </c>
      <c r="AT54">
        <f t="shared" si="47"/>
        <v>-0.17745446727014677</v>
      </c>
      <c r="AU54">
        <f t="shared" si="48"/>
        <v>-0.44906844778579574</v>
      </c>
      <c r="AW54">
        <v>51</v>
      </c>
      <c r="AX54">
        <f>IF(Z54&gt;0, (R54*SUMPRODUCT(K54:$K$98, X54:$X$98)-K54*$AZ$3)/Z54, 0)</f>
        <v>-2.098772543057102E+19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250000</v>
      </c>
      <c r="S55">
        <f t="shared" si="32"/>
        <v>-1.0674106540801296E+20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-449.44042301808014</v>
      </c>
      <c r="AC55">
        <f t="shared" si="33"/>
        <v>-401.28609198042881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-4.3602155874076785E-12</v>
      </c>
      <c r="AI55">
        <f t="shared" si="38"/>
        <v>-4.3603095732814485E-12</v>
      </c>
      <c r="AJ55">
        <f t="shared" si="39"/>
        <v>-48.154331037651332</v>
      </c>
      <c r="AK55">
        <f t="shared" si="61"/>
        <v>-31.460829611265613</v>
      </c>
      <c r="AL55">
        <f t="shared" si="40"/>
        <v>-79.615160648921304</v>
      </c>
      <c r="AN55">
        <f t="shared" si="41"/>
        <v>0</v>
      </c>
      <c r="AO55">
        <f t="shared" si="42"/>
        <v>0</v>
      </c>
      <c r="AP55">
        <f t="shared" si="43"/>
        <v>-4.2261343977708086E-19</v>
      </c>
      <c r="AQ55">
        <f t="shared" si="44"/>
        <v>-1.9605985810950344E-14</v>
      </c>
      <c r="AR55">
        <f t="shared" si="45"/>
        <v>-1.9606408424390119E-14</v>
      </c>
      <c r="AS55">
        <f t="shared" si="46"/>
        <v>-0.21652900232424299</v>
      </c>
      <c r="AT55">
        <f t="shared" si="47"/>
        <v>-0.14146561485183909</v>
      </c>
      <c r="AU55">
        <f t="shared" si="48"/>
        <v>-0.35799461717610165</v>
      </c>
      <c r="AW55">
        <v>52</v>
      </c>
      <c r="AX55">
        <f>IF(Z55&gt;0, (R55*SUMPRODUCT(K55:$K$98, X55:$X$98)-K55*$AZ$3)/Z55, 0)</f>
        <v>-1.0674106540801296E+20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250000</v>
      </c>
      <c r="S56">
        <f t="shared" si="32"/>
        <v>-5.5789099234676533E+20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-401.28609198042881</v>
      </c>
      <c r="AC56">
        <f t="shared" si="33"/>
        <v>-358.2911535539543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-7.6990407464267788E-13</v>
      </c>
      <c r="AI56">
        <f t="shared" si="38"/>
        <v>-7.6992013025024589E-13</v>
      </c>
      <c r="AJ56">
        <f t="shared" si="39"/>
        <v>-42.994938426474505</v>
      </c>
      <c r="AK56">
        <f t="shared" si="61"/>
        <v>-28.090026438630019</v>
      </c>
      <c r="AL56">
        <f t="shared" si="40"/>
        <v>-71.084964865105292</v>
      </c>
      <c r="AN56">
        <f t="shared" si="41"/>
        <v>0</v>
      </c>
      <c r="AO56">
        <f t="shared" si="42"/>
        <v>0</v>
      </c>
      <c r="AP56">
        <f t="shared" si="43"/>
        <v>-6.4459872587523436E-20</v>
      </c>
      <c r="AQ56">
        <f t="shared" si="44"/>
        <v>-3.0910022150114625E-15</v>
      </c>
      <c r="AR56">
        <f t="shared" si="45"/>
        <v>-3.0910666748840498E-15</v>
      </c>
      <c r="AS56">
        <f t="shared" si="46"/>
        <v>-0.17261559496511758</v>
      </c>
      <c r="AT56">
        <f t="shared" si="47"/>
        <v>-0.11277552204387685</v>
      </c>
      <c r="AU56">
        <f t="shared" si="48"/>
        <v>-0.2853911170089975</v>
      </c>
      <c r="AW56">
        <v>53</v>
      </c>
      <c r="AX56">
        <f>IF(Z56&gt;0, (R56*SUMPRODUCT(K56:$K$98, X56:$X$98)-K56*$AZ$3)/Z56, 0)</f>
        <v>-5.5789099234676533E+20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250000</v>
      </c>
      <c r="S57">
        <f t="shared" si="32"/>
        <v>-2.9994332008047821E+21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-358.2911535539543</v>
      </c>
      <c r="AC57">
        <f t="shared" si="33"/>
        <v>-319.90281567317345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-1.3228690931382788E-13</v>
      </c>
      <c r="AI57">
        <f t="shared" si="38"/>
        <v>-1.3228957567438882E-13</v>
      </c>
      <c r="AJ57">
        <f t="shared" si="39"/>
        <v>-38.388337880780853</v>
      </c>
      <c r="AK57">
        <f t="shared" si="61"/>
        <v>-25.080380748776804</v>
      </c>
      <c r="AL57">
        <f t="shared" si="40"/>
        <v>-63.468718629557792</v>
      </c>
      <c r="AN57">
        <f t="shared" si="41"/>
        <v>0</v>
      </c>
      <c r="AO57">
        <f t="shared" si="42"/>
        <v>0</v>
      </c>
      <c r="AP57">
        <f t="shared" si="43"/>
        <v>-9.5579235491820499E-21</v>
      </c>
      <c r="AQ57">
        <f t="shared" si="44"/>
        <v>-4.7419999541575267E-16</v>
      </c>
      <c r="AR57">
        <f t="shared" si="45"/>
        <v>-4.7420955333930181E-16</v>
      </c>
      <c r="AS57">
        <f t="shared" si="46"/>
        <v>-0.13760809547601863</v>
      </c>
      <c r="AT57">
        <f t="shared" si="47"/>
        <v>-8.9903955710998767E-2</v>
      </c>
      <c r="AU57">
        <f t="shared" si="48"/>
        <v>-0.22751205118701787</v>
      </c>
      <c r="AW57">
        <v>54</v>
      </c>
      <c r="AX57">
        <f>IF(Z57&gt;0, (R57*SUMPRODUCT(K57:$K$98, X57:$X$98)-K57*$AZ$3)/Z57, 0)</f>
        <v>-2.9994332008047821E+21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250000</v>
      </c>
      <c r="S58">
        <f t="shared" si="32"/>
        <v>-1.6602586305266316E+22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-319.90281567317345</v>
      </c>
      <c r="AC58">
        <f t="shared" si="33"/>
        <v>-285.62751399390487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-2.2096020461162874E-14</v>
      </c>
      <c r="AI58">
        <f t="shared" si="38"/>
        <v>-2.2096450556072098E-14</v>
      </c>
      <c r="AJ58">
        <f t="shared" si="39"/>
        <v>-34.27530167926858</v>
      </c>
      <c r="AK58">
        <f t="shared" si="61"/>
        <v>-22.393197097122144</v>
      </c>
      <c r="AL58">
        <f t="shared" si="40"/>
        <v>-56.668498776390749</v>
      </c>
      <c r="AN58">
        <f t="shared" si="41"/>
        <v>0</v>
      </c>
      <c r="AO58">
        <f t="shared" si="42"/>
        <v>0</v>
      </c>
      <c r="AP58">
        <f t="shared" si="43"/>
        <v>-1.376546716852751E-21</v>
      </c>
      <c r="AQ58">
        <f t="shared" si="44"/>
        <v>-7.0719749917992388E-17</v>
      </c>
      <c r="AR58">
        <f t="shared" si="45"/>
        <v>-7.072112646470924E-17</v>
      </c>
      <c r="AS58">
        <f t="shared" si="46"/>
        <v>-0.10970033121493819</v>
      </c>
      <c r="AT58">
        <f t="shared" si="47"/>
        <v>-7.1670883060426294E-2</v>
      </c>
      <c r="AU58">
        <f t="shared" si="48"/>
        <v>-0.18137121427536457</v>
      </c>
      <c r="AW58">
        <v>55</v>
      </c>
      <c r="AX58">
        <f>IF(Z58&gt;0, (R58*SUMPRODUCT(K58:$K$98, X58:$X$98)-K58*$AZ$3)/Z58, 0)</f>
        <v>-1.6602586305266316E+22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250000</v>
      </c>
      <c r="S59">
        <f t="shared" si="32"/>
        <v>-9.4684695106689725E+22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-285.62751399390487</v>
      </c>
      <c r="AC59">
        <f t="shared" si="33"/>
        <v>-255.02456606598648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-3.5845874672200066E-15</v>
      </c>
      <c r="AI59">
        <f t="shared" si="38"/>
        <v>-3.5846548024334161E-15</v>
      </c>
      <c r="AJ59">
        <f t="shared" si="39"/>
        <v>-30.602947927918393</v>
      </c>
      <c r="AK59">
        <f t="shared" si="61"/>
        <v>-19.993925979573344</v>
      </c>
      <c r="AL59">
        <f t="shared" si="40"/>
        <v>-50.596873907491741</v>
      </c>
      <c r="AN59">
        <f t="shared" si="41"/>
        <v>0</v>
      </c>
      <c r="AO59">
        <f t="shared" si="42"/>
        <v>0</v>
      </c>
      <c r="AP59">
        <f t="shared" si="43"/>
        <v>-1.924202927572035E-22</v>
      </c>
      <c r="AQ59">
        <f t="shared" si="44"/>
        <v>-1.0243486801751387E-17</v>
      </c>
      <c r="AR59">
        <f t="shared" si="45"/>
        <v>-1.0243679222044144E-17</v>
      </c>
      <c r="AS59">
        <f t="shared" si="46"/>
        <v>-8.7452432409867858E-2</v>
      </c>
      <c r="AT59">
        <f t="shared" si="47"/>
        <v>-5.7135589174446978E-2</v>
      </c>
      <c r="AU59">
        <f t="shared" si="48"/>
        <v>-0.14458802158431486</v>
      </c>
      <c r="AW59">
        <v>56</v>
      </c>
      <c r="AX59">
        <f>IF(Z59&gt;0, (R59*SUMPRODUCT(K59:$K$98, X59:$X$98)-K59*$AZ$3)/Z59, 0)</f>
        <v>-9.4684695106689725E+22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250000</v>
      </c>
      <c r="S60">
        <f t="shared" si="32"/>
        <v>-5.5968200457408253E+23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-255.02456606598648</v>
      </c>
      <c r="AC60">
        <f t="shared" si="33"/>
        <v>-227.70050541605929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-5.6490884562344688E-16</v>
      </c>
      <c r="AI60">
        <f t="shared" si="38"/>
        <v>-5.6491901660016027E-16</v>
      </c>
      <c r="AJ60">
        <f t="shared" si="39"/>
        <v>-27.324060649927191</v>
      </c>
      <c r="AK60">
        <f t="shared" si="61"/>
        <v>-17.851719624619054</v>
      </c>
      <c r="AL60">
        <f t="shared" si="40"/>
        <v>-45.175780274546241</v>
      </c>
      <c r="AN60">
        <f t="shared" si="41"/>
        <v>0</v>
      </c>
      <c r="AO60">
        <f t="shared" si="42"/>
        <v>0</v>
      </c>
      <c r="AP60">
        <f t="shared" si="43"/>
        <v>-2.5950950392485685E-23</v>
      </c>
      <c r="AQ60">
        <f t="shared" si="44"/>
        <v>-1.441348440982567E-18</v>
      </c>
      <c r="AR60">
        <f t="shared" si="45"/>
        <v>-1.4413743919329597E-18</v>
      </c>
      <c r="AS60">
        <f t="shared" si="46"/>
        <v>-6.9716543694091221E-2</v>
      </c>
      <c r="AT60">
        <f t="shared" si="47"/>
        <v>-4.5548141880139482E-2</v>
      </c>
      <c r="AU60">
        <f t="shared" si="48"/>
        <v>-0.1152646855742307</v>
      </c>
      <c r="AW60">
        <v>57</v>
      </c>
      <c r="AX60">
        <f>IF(Z60&gt;0, (R60*SUMPRODUCT(K60:$K$98, X60:$X$98)-K60*$AZ$3)/Z60, 0)</f>
        <v>-5.5968200457408253E+23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250000</v>
      </c>
      <c r="S61">
        <f t="shared" si="32"/>
        <v>-3.4328056472650022E+24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-227.70050541605929</v>
      </c>
      <c r="AC61">
        <f t="shared" si="33"/>
        <v>-203.30402269291008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-8.5886702886726268E-17</v>
      </c>
      <c r="AI61">
        <f t="shared" si="38"/>
        <v>-8.5888183483383807E-17</v>
      </c>
      <c r="AJ61">
        <f t="shared" si="39"/>
        <v>-24.396482723149205</v>
      </c>
      <c r="AK61">
        <f t="shared" si="61"/>
        <v>-15.939035379124151</v>
      </c>
      <c r="AL61">
        <f t="shared" si="40"/>
        <v>-40.335518102273355</v>
      </c>
      <c r="AN61">
        <f t="shared" si="41"/>
        <v>0</v>
      </c>
      <c r="AO61">
        <f t="shared" si="42"/>
        <v>0</v>
      </c>
      <c r="AP61">
        <f t="shared" si="43"/>
        <v>-3.3729456982965937E-24</v>
      </c>
      <c r="AQ61">
        <f t="shared" si="44"/>
        <v>-1.9565840809347003E-19</v>
      </c>
      <c r="AR61">
        <f t="shared" si="45"/>
        <v>-1.9566178103916833E-19</v>
      </c>
      <c r="AS61">
        <f t="shared" si="46"/>
        <v>-5.5577601796947554E-2</v>
      </c>
      <c r="AT61">
        <f t="shared" si="47"/>
        <v>-3.6310699840672409E-2</v>
      </c>
      <c r="AU61">
        <f t="shared" si="48"/>
        <v>-9.1888301637619962E-2</v>
      </c>
      <c r="AW61">
        <v>58</v>
      </c>
      <c r="AX61">
        <f>IF(Z61&gt;0, (R61*SUMPRODUCT(K61:$K$98, X61:$X$98)-K61*$AZ$3)/Z61, 0)</f>
        <v>-3.4328056472650022E+24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250000</v>
      </c>
      <c r="S62">
        <f t="shared" si="32"/>
        <v>-2.1872845601941367E+25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-203.30402269291008</v>
      </c>
      <c r="AC62">
        <f t="shared" si="33"/>
        <v>-181.52144883295546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-1.2583171731871384E-17</v>
      </c>
      <c r="AI62">
        <f t="shared" si="38"/>
        <v>-1.2583379205389161E-17</v>
      </c>
      <c r="AJ62">
        <f t="shared" si="39"/>
        <v>-21.782573859954624</v>
      </c>
      <c r="AK62">
        <f t="shared" si="61"/>
        <v>-14.231281588503707</v>
      </c>
      <c r="AL62">
        <f t="shared" si="40"/>
        <v>-36.01385544845833</v>
      </c>
      <c r="AN62">
        <f t="shared" si="41"/>
        <v>0</v>
      </c>
      <c r="AO62">
        <f t="shared" si="42"/>
        <v>0</v>
      </c>
      <c r="AP62">
        <f t="shared" si="43"/>
        <v>-4.2200464645954584E-25</v>
      </c>
      <c r="AQ62">
        <f t="shared" si="44"/>
        <v>-2.5594384261419075E-20</v>
      </c>
      <c r="AR62">
        <f t="shared" si="45"/>
        <v>-2.5594806266065537E-20</v>
      </c>
      <c r="AS62">
        <f t="shared" si="46"/>
        <v>-4.4306123881495137E-2</v>
      </c>
      <c r="AT62">
        <f t="shared" si="47"/>
        <v>-2.8946667602576859E-2</v>
      </c>
      <c r="AU62">
        <f t="shared" si="48"/>
        <v>-7.3252791484071988E-2</v>
      </c>
      <c r="AW62">
        <v>59</v>
      </c>
      <c r="AX62">
        <f>IF(Z62&gt;0, (R62*SUMPRODUCT(K62:$K$98, X62:$X$98)-K62*$AZ$3)/Z62, 0)</f>
        <v>-2.1872845601941367E+25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250000</v>
      </c>
      <c r="S63">
        <f t="shared" si="32"/>
        <v>-1.4495222486964655E+26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-181.52144883295546</v>
      </c>
      <c r="AC63">
        <f t="shared" si="33"/>
        <v>-162.07272217228163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-1.774459998256127E-18</v>
      </c>
      <c r="AI63">
        <f t="shared" si="38"/>
        <v>-1.7744879510389005E-18</v>
      </c>
      <c r="AJ63">
        <f t="shared" si="39"/>
        <v>-19.448726660673827</v>
      </c>
      <c r="AK63">
        <f t="shared" si="61"/>
        <v>-12.706501418306884</v>
      </c>
      <c r="AL63">
        <f t="shared" si="40"/>
        <v>-32.155228078980713</v>
      </c>
      <c r="AN63">
        <f t="shared" si="41"/>
        <v>0</v>
      </c>
      <c r="AO63">
        <f t="shared" si="42"/>
        <v>0</v>
      </c>
      <c r="AP63">
        <f t="shared" si="43"/>
        <v>-5.076467253277802E-26</v>
      </c>
      <c r="AQ63">
        <f t="shared" si="44"/>
        <v>-3.2225729174842762E-21</v>
      </c>
      <c r="AR63">
        <f t="shared" si="45"/>
        <v>-3.222623682156809E-21</v>
      </c>
      <c r="AS63">
        <f t="shared" si="46"/>
        <v>-3.5320570696345067E-2</v>
      </c>
      <c r="AT63">
        <f t="shared" si="47"/>
        <v>-2.3076106188278749E-2</v>
      </c>
      <c r="AU63">
        <f t="shared" si="48"/>
        <v>-5.839667688462382E-2</v>
      </c>
      <c r="AW63">
        <v>60</v>
      </c>
      <c r="AX63">
        <f>IF(Z63&gt;0, (R63*SUMPRODUCT(K63:$K$98, X63:$X$98)-K63*$AZ$3)/Z63, 0)</f>
        <v>-1.4495222486964655E+26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250000</v>
      </c>
      <c r="S64">
        <f t="shared" si="32"/>
        <v>-1.0003170826716923E+27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-162.07272217228163</v>
      </c>
      <c r="AC64">
        <f t="shared" si="33"/>
        <v>-144.70778765382286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-2.4056706999038316E-19</v>
      </c>
      <c r="AI64">
        <f t="shared" si="38"/>
        <v>-2.4057068653832984E-19</v>
      </c>
      <c r="AJ64">
        <f t="shared" si="39"/>
        <v>-17.364934518458767</v>
      </c>
      <c r="AK64">
        <f t="shared" si="61"/>
        <v>-11.345090552059714</v>
      </c>
      <c r="AL64">
        <f t="shared" si="40"/>
        <v>-28.710025070518483</v>
      </c>
      <c r="AN64">
        <f t="shared" si="41"/>
        <v>0</v>
      </c>
      <c r="AO64">
        <f t="shared" si="42"/>
        <v>0</v>
      </c>
      <c r="AP64">
        <f t="shared" si="43"/>
        <v>-5.8642536115336687E-27</v>
      </c>
      <c r="AQ64">
        <f t="shared" si="44"/>
        <v>-3.9008090859404051E-22</v>
      </c>
      <c r="AR64">
        <f t="shared" si="45"/>
        <v>-3.9008677284765203E-22</v>
      </c>
      <c r="AS64">
        <f t="shared" si="46"/>
        <v>-2.8157342710734258E-2</v>
      </c>
      <c r="AT64">
        <f t="shared" si="47"/>
        <v>-1.8396130571013025E-2</v>
      </c>
      <c r="AU64">
        <f t="shared" si="48"/>
        <v>-4.6553473281747283E-2</v>
      </c>
      <c r="AW64">
        <v>61</v>
      </c>
      <c r="AX64">
        <f>IF(Z64&gt;0, (R64*SUMPRODUCT(K64:$K$98, X64:$X$98)-K64*$AZ$3)/Z64, 0)</f>
        <v>-1.0003170826716923E+27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250000</v>
      </c>
      <c r="S65">
        <f t="shared" si="32"/>
        <v>-7.1993195912631256E+27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-144.70778765382286</v>
      </c>
      <c r="AC65">
        <f t="shared" si="33"/>
        <v>-129.20338183377041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-3.1317172141934136E-20</v>
      </c>
      <c r="AI65">
        <f t="shared" si="38"/>
        <v>-3.1317620807187136E-20</v>
      </c>
      <c r="AJ65">
        <f t="shared" si="39"/>
        <v>-15.504405820052455</v>
      </c>
      <c r="AK65">
        <f t="shared" si="61"/>
        <v>-10.129545135767602</v>
      </c>
      <c r="AL65">
        <f t="shared" si="40"/>
        <v>-25.633950955820055</v>
      </c>
      <c r="AN65">
        <f t="shared" si="41"/>
        <v>0</v>
      </c>
      <c r="AO65">
        <f t="shared" si="42"/>
        <v>0</v>
      </c>
      <c r="AP65">
        <f t="shared" si="43"/>
        <v>-6.4956547086824679E-28</v>
      </c>
      <c r="AQ65">
        <f t="shared" si="44"/>
        <v>-4.5340158464695488E-23</v>
      </c>
      <c r="AR65">
        <f t="shared" si="45"/>
        <v>-4.5340808030166359E-23</v>
      </c>
      <c r="AS65">
        <f t="shared" si="46"/>
        <v>-2.2446861217103174E-2</v>
      </c>
      <c r="AT65">
        <f t="shared" si="47"/>
        <v>-1.4665282661840738E-2</v>
      </c>
      <c r="AU65">
        <f t="shared" si="48"/>
        <v>-3.7112143878943911E-2</v>
      </c>
      <c r="AW65">
        <v>62</v>
      </c>
      <c r="AX65">
        <f>IF(Z65&gt;0, (R65*SUMPRODUCT(K65:$K$98, X65:$X$98)-K65*$AZ$3)/Z65, 0)</f>
        <v>-7.1993195912631256E+27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250000</v>
      </c>
      <c r="S66">
        <f t="shared" si="32"/>
        <v>-5.4135902771529916E+28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-129.20338183377041</v>
      </c>
      <c r="AC66">
        <f t="shared" si="33"/>
        <v>-115.3601623515807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-3.9090519204558478E-21</v>
      </c>
      <c r="AI66">
        <f t="shared" si="38"/>
        <v>-3.9091051938642725E-21</v>
      </c>
      <c r="AJ66">
        <f t="shared" si="39"/>
        <v>-13.84321948218971</v>
      </c>
      <c r="AK66">
        <f t="shared" si="61"/>
        <v>-9.0442367283639289</v>
      </c>
      <c r="AL66">
        <f t="shared" si="40"/>
        <v>-22.887456210553637</v>
      </c>
      <c r="AN66">
        <f t="shared" si="41"/>
        <v>0</v>
      </c>
      <c r="AO66">
        <f t="shared" si="42"/>
        <v>0</v>
      </c>
      <c r="AP66">
        <f t="shared" si="43"/>
        <v>-6.8864112571283328E-29</v>
      </c>
      <c r="AQ66">
        <f t="shared" si="44"/>
        <v>-5.0530536614261346E-24</v>
      </c>
      <c r="AR66">
        <f t="shared" si="45"/>
        <v>-5.0531225255387062E-24</v>
      </c>
      <c r="AS66">
        <f t="shared" si="46"/>
        <v>-1.7894500332512119E-2</v>
      </c>
      <c r="AT66">
        <f t="shared" si="47"/>
        <v>-1.1691073550574567E-2</v>
      </c>
      <c r="AU66">
        <f t="shared" si="48"/>
        <v>-2.9585573883086684E-2</v>
      </c>
      <c r="AW66">
        <v>63</v>
      </c>
      <c r="AX66">
        <f>IF(Z66&gt;0, (R66*SUMPRODUCT(K66:$K$98, X66:$X$98)-K66*$AZ$3)/Z66, 0)</f>
        <v>-5.4135902771529916E+28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250000</v>
      </c>
      <c r="S67">
        <f t="shared" si="32"/>
        <v>-4.2618028561864528E+29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-115.3601623515807</v>
      </c>
      <c r="AC67">
        <f t="shared" si="33"/>
        <v>-103.00014495676848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-4.6698621925555196E-22</v>
      </c>
      <c r="AI67">
        <f t="shared" ref="AI67:AI69" si="62">SUM(AE67:AH67)</f>
        <v>-4.6699226130796686E-22</v>
      </c>
      <c r="AJ67">
        <f t="shared" si="39"/>
        <v>-12.360017394812218</v>
      </c>
      <c r="AK67">
        <f t="shared" si="61"/>
        <v>-8.0752113646106505</v>
      </c>
      <c r="AL67">
        <f t="shared" ref="AL67:AL69" si="63">SUM(AI67:AK67)</f>
        <v>-20.43522875942287</v>
      </c>
      <c r="AN67">
        <f t="shared" si="41"/>
        <v>0</v>
      </c>
      <c r="AO67">
        <f t="shared" si="42"/>
        <v>0</v>
      </c>
      <c r="AP67">
        <f t="shared" si="43"/>
        <v>-6.9734700060707248E-30</v>
      </c>
      <c r="AQ67">
        <f t="shared" si="44"/>
        <v>-5.3897486641760057E-25</v>
      </c>
      <c r="AR67">
        <f t="shared" si="45"/>
        <v>-5.3898183988760662E-25</v>
      </c>
      <c r="AS67">
        <f t="shared" si="46"/>
        <v>-1.4265386106913332E-2</v>
      </c>
      <c r="AT67">
        <f t="shared" si="47"/>
        <v>-9.3200522565167129E-3</v>
      </c>
      <c r="AU67">
        <f t="shared" si="48"/>
        <v>-2.3585438363430047E-2</v>
      </c>
      <c r="AW67">
        <v>64</v>
      </c>
      <c r="AX67">
        <f>IF(Z67&gt;0, (R67*SUMPRODUCT(K67:$K$98, X67:$X$98)-K67*$AZ$3)/Z67, 0)</f>
        <v>-4.2618028561864528E+29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250000</v>
      </c>
      <c r="S68">
        <f t="shared" si="32"/>
        <v>-3.5202423883701705E+30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-103.00014495676848</v>
      </c>
      <c r="AC68">
        <f t="shared" si="33"/>
        <v>-91.964415139971834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-5.3285205067230434E-23</v>
      </c>
      <c r="AI68">
        <f t="shared" si="62"/>
        <v>-5.3285858178614497E-23</v>
      </c>
      <c r="AJ68">
        <f t="shared" si="39"/>
        <v>-11.035729816796646</v>
      </c>
      <c r="AK68">
        <f t="shared" si="61"/>
        <v>-7.2100101469737945</v>
      </c>
      <c r="AL68">
        <f t="shared" si="63"/>
        <v>-18.24573996377044</v>
      </c>
      <c r="AN68">
        <f t="shared" si="41"/>
        <v>0</v>
      </c>
      <c r="AO68">
        <f t="shared" si="42"/>
        <v>0</v>
      </c>
      <c r="AP68">
        <f t="shared" si="43"/>
        <v>-6.7302884827046414E-31</v>
      </c>
      <c r="AQ68">
        <f t="shared" si="44"/>
        <v>-5.4910205320956218E-26</v>
      </c>
      <c r="AR68">
        <f t="shared" si="45"/>
        <v>-5.491087834980449E-26</v>
      </c>
      <c r="AS68">
        <f t="shared" si="46"/>
        <v>-1.1372278465332716E-2</v>
      </c>
      <c r="AT68">
        <f t="shared" si="47"/>
        <v>-7.429888597350694E-3</v>
      </c>
      <c r="AU68">
        <f t="shared" si="48"/>
        <v>-1.8802167062683409E-2</v>
      </c>
      <c r="AW68">
        <v>65</v>
      </c>
      <c r="AX68">
        <f>IF(Z68&gt;0, (R68*SUMPRODUCT(K68:$K$98, X68:$X$98)-K68*$AZ$3)/Z68, 0)</f>
        <v>-3.5202423883701705E+30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-91.964415139971834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-6.5311138406118562E-24</v>
      </c>
      <c r="AI69">
        <f t="shared" si="62"/>
        <v>-6.5311138406118562E-24</v>
      </c>
      <c r="AJ69">
        <f t="shared" si="39"/>
        <v>-91.964415139971834</v>
      </c>
      <c r="AK69">
        <f t="shared" si="61"/>
        <v>-6.4375090597980291</v>
      </c>
      <c r="AL69">
        <f t="shared" si="63"/>
        <v>-98.401924199769866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-6.0091861452720006E-27</v>
      </c>
      <c r="AR69">
        <f t="shared" si="45"/>
        <v>-6.0091861452720006E-27</v>
      </c>
      <c r="AS69">
        <f t="shared" si="46"/>
        <v>-8.4615167152772994E-2</v>
      </c>
      <c r="AT69">
        <f t="shared" si="47"/>
        <v>-5.9230617006941098E-3</v>
      </c>
      <c r="AU69">
        <f t="shared" si="48"/>
        <v>-9.0538228853467101E-2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103025.51817885404</v>
      </c>
      <c r="AO71" s="6">
        <f t="shared" si="70"/>
        <v>-10302.551817885404</v>
      </c>
      <c r="AP71" s="6">
        <f t="shared" si="70"/>
        <v>-1681.2858896972582</v>
      </c>
      <c r="AQ71" s="6">
        <f t="shared" si="70"/>
        <v>-89242.840943286719</v>
      </c>
      <c r="AR71" s="6">
        <f t="shared" si="70"/>
        <v>1798.8395279846629</v>
      </c>
      <c r="AS71" s="6">
        <f t="shared" si="70"/>
        <v>3526.5711701359032</v>
      </c>
      <c r="AT71" s="6">
        <f t="shared" si="70"/>
        <v>-2326.9424694664308</v>
      </c>
      <c r="AU71" s="6">
        <f t="shared" si="70"/>
        <v>2998.4682286541465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18688.835636868105</v>
      </c>
      <c r="K3">
        <v>1</v>
      </c>
      <c r="L3" s="2">
        <v>0</v>
      </c>
      <c r="O3">
        <f>$C$3</f>
        <v>18688.835636868105</v>
      </c>
      <c r="P3">
        <f>O3*C5</f>
        <v>1868.8835636868107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18688.835636868105</v>
      </c>
      <c r="AF3">
        <f t="shared" ref="AF3:AF34" si="4">-$Z3*P3</f>
        <v>-1868.8835636868107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15297.519486181296</v>
      </c>
      <c r="AJ3">
        <f t="shared" ref="AJ3:AJ34" si="8">AB3-AC3</f>
        <v>0</v>
      </c>
      <c r="AL3">
        <f t="shared" ref="AL3:AL34" si="9">SUM(AI3:AK3)</f>
        <v>15297.519486181296</v>
      </c>
      <c r="AN3">
        <f t="shared" ref="AN3:AN34" si="10">AE3*$K3</f>
        <v>18688.835636868105</v>
      </c>
      <c r="AO3">
        <f t="shared" ref="AO3:AO34" si="11">AF3*$K3</f>
        <v>-1868.8835636868107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15297.519486181296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15297.519486181296</v>
      </c>
      <c r="AW3">
        <v>0</v>
      </c>
      <c r="AX3">
        <f>IF(Z3&gt;0, (R3*SUMPRODUCT(K3:$K$98, X3:$X$98)-K3*$AZ$3)/Z3, 0)</f>
        <v>0</v>
      </c>
      <c r="AZ3">
        <f>C6*SUMPRODUCT(X4:X98, K4:K98)/1</f>
        <v>13807.196891462265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500000</v>
      </c>
      <c r="S4">
        <f t="shared" si="1"/>
        <v>687.62383659982981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679.98935061584598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-679.98935061584598</v>
      </c>
      <c r="AK4">
        <f>G4*SUM(AB4, AE4:AF4)</f>
        <v>0</v>
      </c>
      <c r="AL4">
        <f t="shared" si="9"/>
        <v>-1231.3428506158461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-524.19994295493439</v>
      </c>
      <c r="AR4">
        <f t="shared" si="14"/>
        <v>-524.19994295493439</v>
      </c>
      <c r="AS4">
        <f t="shared" si="15"/>
        <v>-646.50061857372691</v>
      </c>
      <c r="AT4">
        <f t="shared" si="16"/>
        <v>0</v>
      </c>
      <c r="AU4">
        <f t="shared" si="17"/>
        <v>-1170.7005615286614</v>
      </c>
      <c r="AW4">
        <v>1</v>
      </c>
      <c r="AX4">
        <f>IF(Z4&gt;0, (R4*SUMPRODUCT(K4:$K$98, X4:$X$98)-K4*$AZ$3)/Z4, 0)</f>
        <v>687.62383659982981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500000</v>
      </c>
      <c r="S5">
        <f t="shared" si="1"/>
        <v>848.26292364617314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679.98935061584598</v>
      </c>
      <c r="AC5">
        <f t="shared" si="2"/>
        <v>829.52238172389298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-550.58290688849854</v>
      </c>
      <c r="AI5">
        <f t="shared" si="7"/>
        <v>-575.0305857449041</v>
      </c>
      <c r="AJ5">
        <f t="shared" si="8"/>
        <v>-149.533031108047</v>
      </c>
      <c r="AK5">
        <f>G5*SUM(AB5, AE5:AF5)</f>
        <v>2.7879563375249687</v>
      </c>
      <c r="AL5">
        <f t="shared" si="9"/>
        <v>-721.77566051542613</v>
      </c>
      <c r="AN5">
        <f t="shared" si="10"/>
        <v>0</v>
      </c>
      <c r="AO5">
        <f t="shared" si="11"/>
        <v>0</v>
      </c>
      <c r="AP5">
        <f t="shared" si="12"/>
        <v>-22.05071378705399</v>
      </c>
      <c r="AQ5">
        <f t="shared" si="13"/>
        <v>-496.60117703409139</v>
      </c>
      <c r="AR5">
        <f t="shared" si="14"/>
        <v>-518.65189082114534</v>
      </c>
      <c r="AS5">
        <f t="shared" si="15"/>
        <v>-134.87211158331507</v>
      </c>
      <c r="AT5">
        <f t="shared" si="16"/>
        <v>2.5146120255689977</v>
      </c>
      <c r="AU5">
        <f t="shared" si="17"/>
        <v>-651.00939037889145</v>
      </c>
      <c r="AW5">
        <v>2</v>
      </c>
      <c r="AX5">
        <f>IF(Z5&gt;0, (R5*SUMPRODUCT(K5:$K$98, X5:$X$98)-K5*$AZ$3)/Z5, 0)</f>
        <v>848.26292364617314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25</v>
      </c>
      <c r="R6">
        <f t="shared" si="0"/>
        <v>500000</v>
      </c>
      <c r="S6">
        <f t="shared" si="1"/>
        <v>1039.8939312631492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829.52238172389298</v>
      </c>
      <c r="AC6">
        <f t="shared" si="2"/>
        <v>1005.6043924329988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-551.07806282370086</v>
      </c>
      <c r="AI6">
        <f t="shared" si="7"/>
        <v>-575.25371098840117</v>
      </c>
      <c r="AJ6">
        <f t="shared" si="8"/>
        <v>-176.08201070910582</v>
      </c>
      <c r="AK6">
        <f>G6*SUM(AB6, AE6:AF6)</f>
        <v>5.8896089102396401</v>
      </c>
      <c r="AL6">
        <f t="shared" si="9"/>
        <v>-745.44611278726734</v>
      </c>
      <c r="AN6">
        <f t="shared" si="10"/>
        <v>0</v>
      </c>
      <c r="AO6">
        <f t="shared" si="11"/>
        <v>0</v>
      </c>
      <c r="AP6">
        <f t="shared" si="12"/>
        <v>-20.627522712993542</v>
      </c>
      <c r="AQ6">
        <f t="shared" si="13"/>
        <v>-470.19939982938087</v>
      </c>
      <c r="AR6">
        <f t="shared" si="14"/>
        <v>-490.8269225423744</v>
      </c>
      <c r="AS6">
        <f t="shared" si="15"/>
        <v>-150.23943310670171</v>
      </c>
      <c r="AT6">
        <f t="shared" si="16"/>
        <v>5.0252237598330876</v>
      </c>
      <c r="AU6">
        <f t="shared" si="17"/>
        <v>-636.04113188924305</v>
      </c>
      <c r="AW6">
        <v>3</v>
      </c>
      <c r="AX6">
        <f>IF(Z6&gt;0, (R6*SUMPRODUCT(K6:$K$98, X6:$X$98)-K6*$AZ$3)/Z6, 0)</f>
        <v>1039.8939312631492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500000</v>
      </c>
      <c r="S7">
        <f t="shared" si="1"/>
        <v>1298.7608146240325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1005.6043924329988</v>
      </c>
      <c r="AC7">
        <f t="shared" si="2"/>
        <v>1241.9423962347209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-551.92231139269597</v>
      </c>
      <c r="AI7">
        <f t="shared" si="7"/>
        <v>-575.82860696017963</v>
      </c>
      <c r="AJ7">
        <f t="shared" si="8"/>
        <v>-236.33800380172215</v>
      </c>
      <c r="AK7">
        <f>G7*SUM(AB7, AE7:AF7)</f>
        <v>13.877340615575383</v>
      </c>
      <c r="AL7">
        <f t="shared" si="9"/>
        <v>-798.28927014632643</v>
      </c>
      <c r="AN7">
        <f t="shared" si="10"/>
        <v>0</v>
      </c>
      <c r="AO7">
        <f t="shared" si="11"/>
        <v>0</v>
      </c>
      <c r="AP7">
        <f t="shared" si="12"/>
        <v>-19.17437629133962</v>
      </c>
      <c r="AQ7">
        <f t="shared" si="13"/>
        <v>-442.67695312123925</v>
      </c>
      <c r="AR7">
        <f t="shared" si="14"/>
        <v>-461.85132941257888</v>
      </c>
      <c r="AS7">
        <f t="shared" si="15"/>
        <v>-189.55817742845966</v>
      </c>
      <c r="AT7">
        <f t="shared" si="16"/>
        <v>11.130513723257739</v>
      </c>
      <c r="AU7">
        <f t="shared" si="17"/>
        <v>-640.27899311778083</v>
      </c>
      <c r="AW7">
        <v>4</v>
      </c>
      <c r="AX7">
        <f>IF(Z7&gt;0, (R7*SUMPRODUCT(K7:$K$98, X7:$X$98)-K7*$AZ$3)/Z7, 0)</f>
        <v>1298.7608146240325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25</v>
      </c>
      <c r="R8">
        <f t="shared" si="0"/>
        <v>500000</v>
      </c>
      <c r="S8">
        <f t="shared" si="1"/>
        <v>1627.7858032034874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1241.9423962347209</v>
      </c>
      <c r="AC8">
        <f t="shared" si="2"/>
        <v>1539.2025321759083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-554.39655672817389</v>
      </c>
      <c r="AI8">
        <f t="shared" si="7"/>
        <v>-578.03606951214636</v>
      </c>
      <c r="AJ8">
        <f t="shared" si="8"/>
        <v>-297.2601359411874</v>
      </c>
      <c r="AK8">
        <f t="shared" ref="AK8:AK39" si="30">G8*SUM(AB8:AB8, AE8:AF8)</f>
        <v>26.825955758669974</v>
      </c>
      <c r="AL8">
        <f t="shared" si="9"/>
        <v>-848.47024969466383</v>
      </c>
      <c r="AN8">
        <f t="shared" si="10"/>
        <v>0</v>
      </c>
      <c r="AO8">
        <f t="shared" si="11"/>
        <v>0</v>
      </c>
      <c r="AP8">
        <f t="shared" si="12"/>
        <v>-17.693541858556259</v>
      </c>
      <c r="AQ8">
        <f t="shared" si="13"/>
        <v>-414.95096672889343</v>
      </c>
      <c r="AR8">
        <f t="shared" si="14"/>
        <v>-432.64450858744965</v>
      </c>
      <c r="AS8">
        <f t="shared" si="15"/>
        <v>-222.49124616990886</v>
      </c>
      <c r="AT8">
        <f t="shared" si="16"/>
        <v>20.078509039053237</v>
      </c>
      <c r="AU8">
        <f t="shared" si="17"/>
        <v>-635.05724571830535</v>
      </c>
      <c r="AW8">
        <v>5</v>
      </c>
      <c r="AX8">
        <f>IF(Z8&gt;0, (R8*SUMPRODUCT(K8:$K$98, X8:$X$98)-K8*$AZ$3)/Z8, 0)</f>
        <v>1627.7858032034874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25</v>
      </c>
      <c r="R9">
        <f t="shared" si="0"/>
        <v>500000</v>
      </c>
      <c r="S9">
        <f t="shared" si="1"/>
        <v>1947.6373655590371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1539.2025321759083</v>
      </c>
      <c r="AC9">
        <f t="shared" si="2"/>
        <v>1821.0445439818122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-561.42708165320948</v>
      </c>
      <c r="AI9">
        <f t="shared" si="7"/>
        <v>-584.80212795525949</v>
      </c>
      <c r="AJ9">
        <f t="shared" si="8"/>
        <v>-281.84201180590389</v>
      </c>
      <c r="AK9">
        <f t="shared" si="30"/>
        <v>34.32421646752276</v>
      </c>
      <c r="AL9">
        <f t="shared" si="9"/>
        <v>-832.31992329364061</v>
      </c>
      <c r="AN9">
        <f t="shared" si="10"/>
        <v>0</v>
      </c>
      <c r="AO9">
        <f t="shared" si="11"/>
        <v>0</v>
      </c>
      <c r="AP9">
        <f t="shared" si="12"/>
        <v>-16.315952423443683</v>
      </c>
      <c r="AQ9">
        <f t="shared" si="13"/>
        <v>-391.88018860451274</v>
      </c>
      <c r="AR9">
        <f t="shared" si="14"/>
        <v>-408.1961410279564</v>
      </c>
      <c r="AS9">
        <f t="shared" si="15"/>
        <v>-196.72777525790295</v>
      </c>
      <c r="AT9">
        <f t="shared" si="16"/>
        <v>23.958552878116308</v>
      </c>
      <c r="AU9">
        <f t="shared" si="17"/>
        <v>-580.96536340774298</v>
      </c>
      <c r="AW9">
        <v>6</v>
      </c>
      <c r="AX9">
        <f>IF(Z9&gt;0, (R9*SUMPRODUCT(K9:$K$98, X9:$X$98)-K9*$AZ$3)/Z9, 0)</f>
        <v>1947.6373655590371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500000</v>
      </c>
      <c r="S10">
        <f t="shared" si="1"/>
        <v>2082.7558091969818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1821.0445439818122</v>
      </c>
      <c r="AC10">
        <f t="shared" si="2"/>
        <v>1925.5292877439754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-570.74523305067419</v>
      </c>
      <c r="AI10">
        <f t="shared" si="7"/>
        <v>-593.8579916280512</v>
      </c>
      <c r="AJ10">
        <f t="shared" si="8"/>
        <v>-104.48474376216313</v>
      </c>
      <c r="AK10">
        <f t="shared" si="30"/>
        <v>7.8304915391217929</v>
      </c>
      <c r="AL10">
        <f t="shared" si="9"/>
        <v>-690.51224385109253</v>
      </c>
      <c r="AN10">
        <f t="shared" si="10"/>
        <v>0</v>
      </c>
      <c r="AO10">
        <f t="shared" si="11"/>
        <v>0</v>
      </c>
      <c r="AP10">
        <f t="shared" si="12"/>
        <v>-15.301976366219057</v>
      </c>
      <c r="AQ10">
        <f t="shared" si="13"/>
        <v>-377.86619187127491</v>
      </c>
      <c r="AR10">
        <f t="shared" si="14"/>
        <v>-393.16816823749394</v>
      </c>
      <c r="AS10">
        <f t="shared" si="15"/>
        <v>-69.174913687889088</v>
      </c>
      <c r="AT10">
        <f t="shared" si="16"/>
        <v>5.1842360601993551</v>
      </c>
      <c r="AU10">
        <f t="shared" si="17"/>
        <v>-457.15884586518365</v>
      </c>
      <c r="AW10">
        <v>7</v>
      </c>
      <c r="AX10">
        <f>IF(Z10&gt;0, (R10*SUMPRODUCT(K10:$K$98, X10:$X$98)-K10*$AZ$3)/Z10, 0)</f>
        <v>2082.7558091969818</v>
      </c>
    </row>
    <row r="11" spans="1:52" x14ac:dyDescent="0.25">
      <c r="A11" t="s">
        <v>33</v>
      </c>
      <c r="C11" s="25">
        <f>AU100</f>
        <v>-83.340804275409454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500000</v>
      </c>
      <c r="S11">
        <f t="shared" si="1"/>
        <v>2183.7741886003901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1925.5292877439754</v>
      </c>
      <c r="AC11">
        <f t="shared" si="2"/>
        <v>1996.2022772467735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-579.3476422867335</v>
      </c>
      <c r="AI11">
        <f t="shared" si="7"/>
        <v>-602.2003058962224</v>
      </c>
      <c r="AJ11">
        <f t="shared" si="8"/>
        <v>-70.672989502798146</v>
      </c>
      <c r="AK11">
        <f t="shared" si="30"/>
        <v>3.0808468603903609</v>
      </c>
      <c r="AL11">
        <f t="shared" si="9"/>
        <v>-669.7924485386302</v>
      </c>
      <c r="AN11">
        <f t="shared" si="10"/>
        <v>0</v>
      </c>
      <c r="AO11">
        <f t="shared" si="11"/>
        <v>0</v>
      </c>
      <c r="AP11">
        <f t="shared" si="12"/>
        <v>-14.387389243498715</v>
      </c>
      <c r="AQ11">
        <f t="shared" si="13"/>
        <v>-364.74085381546041</v>
      </c>
      <c r="AR11">
        <f t="shared" si="14"/>
        <v>-379.12824305895907</v>
      </c>
      <c r="AS11">
        <f t="shared" si="15"/>
        <v>-44.493710945636039</v>
      </c>
      <c r="AT11">
        <f t="shared" si="16"/>
        <v>1.9396138558501435</v>
      </c>
      <c r="AU11">
        <f t="shared" si="17"/>
        <v>-421.68234014874497</v>
      </c>
      <c r="AW11">
        <v>8</v>
      </c>
      <c r="AX11">
        <f>IF(Z11&gt;0, (R11*SUMPRODUCT(K11:$K$98, X11:$X$98)-K11*$AZ$3)/Z11, 0)</f>
        <v>2183.7741886003901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500000</v>
      </c>
      <c r="S12">
        <f t="shared" si="1"/>
        <v>2442.760647476648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1996.2022772467735</v>
      </c>
      <c r="AC12">
        <f t="shared" si="2"/>
        <v>2207.7228663622654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-591.78800629860336</v>
      </c>
      <c r="AI12">
        <f t="shared" si="7"/>
        <v>-614.38255387168249</v>
      </c>
      <c r="AJ12">
        <f t="shared" si="8"/>
        <v>-211.52058911549193</v>
      </c>
      <c r="AK12">
        <f t="shared" si="30"/>
        <v>41.920247822182247</v>
      </c>
      <c r="AL12">
        <f t="shared" si="9"/>
        <v>-783.98289516499221</v>
      </c>
      <c r="AN12">
        <f t="shared" si="10"/>
        <v>0</v>
      </c>
      <c r="AO12">
        <f t="shared" si="11"/>
        <v>0</v>
      </c>
      <c r="AP12">
        <f t="shared" si="12"/>
        <v>-13.281873672591168</v>
      </c>
      <c r="AQ12">
        <f t="shared" si="13"/>
        <v>-347.87390697646509</v>
      </c>
      <c r="AR12">
        <f t="shared" si="14"/>
        <v>-361.15578064905628</v>
      </c>
      <c r="AS12">
        <f t="shared" si="15"/>
        <v>-124.33927852272424</v>
      </c>
      <c r="AT12">
        <f t="shared" si="16"/>
        <v>24.642203350038741</v>
      </c>
      <c r="AU12">
        <f t="shared" si="17"/>
        <v>-460.8528558217418</v>
      </c>
      <c r="AW12">
        <v>9</v>
      </c>
      <c r="AX12">
        <f>IF(Z12&gt;0, (R12*SUMPRODUCT(K12:$K$98, X12:$X$98)-K12*$AZ$3)/Z12, 0)</f>
        <v>2442.760647476648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25</v>
      </c>
      <c r="R13">
        <f t="shared" si="0"/>
        <v>500000</v>
      </c>
      <c r="S13">
        <f t="shared" si="1"/>
        <v>3054.6755681828035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2207.7228663622654</v>
      </c>
      <c r="AC13">
        <f t="shared" si="2"/>
        <v>2729.4587827222522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-604.66488865885935</v>
      </c>
      <c r="AI13">
        <f t="shared" si="7"/>
        <v>-627.00325751177468</v>
      </c>
      <c r="AJ13">
        <f t="shared" si="8"/>
        <v>-521.73591635998673</v>
      </c>
      <c r="AK13">
        <f t="shared" si="30"/>
        <v>154.54060064535861</v>
      </c>
      <c r="AL13">
        <f t="shared" si="9"/>
        <v>-994.19857322640291</v>
      </c>
      <c r="AN13">
        <f t="shared" si="10"/>
        <v>0</v>
      </c>
      <c r="AO13">
        <f t="shared" si="11"/>
        <v>0</v>
      </c>
      <c r="AP13">
        <f t="shared" si="12"/>
        <v>-11.724359612667014</v>
      </c>
      <c r="AQ13">
        <f t="shared" si="13"/>
        <v>-317.36017282499586</v>
      </c>
      <c r="AR13">
        <f t="shared" si="14"/>
        <v>-329.08453243766286</v>
      </c>
      <c r="AS13">
        <f t="shared" si="15"/>
        <v>-273.83465402177353</v>
      </c>
      <c r="AT13">
        <f t="shared" si="16"/>
        <v>81.111095830404608</v>
      </c>
      <c r="AU13">
        <f t="shared" si="17"/>
        <v>-521.80809062903177</v>
      </c>
      <c r="AW13">
        <v>10</v>
      </c>
      <c r="AX13">
        <f>IF(Z13&gt;0, (R13*SUMPRODUCT(K13:$K$98, X13:$X$98)-K13*$AZ$3)/Z13, 0)</f>
        <v>3054.6755681828035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25</v>
      </c>
      <c r="R14">
        <f t="shared" si="0"/>
        <v>500000</v>
      </c>
      <c r="S14">
        <f t="shared" si="1"/>
        <v>3609.5598303802426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2729.4587827222522</v>
      </c>
      <c r="AC14">
        <f t="shared" si="2"/>
        <v>3188.5359521619466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-620.37090413349347</v>
      </c>
      <c r="AI14">
        <f t="shared" si="7"/>
        <v>-642.45487075267306</v>
      </c>
      <c r="AJ14">
        <f t="shared" si="8"/>
        <v>-459.07716943969444</v>
      </c>
      <c r="AK14">
        <f t="shared" si="30"/>
        <v>191.06211479055767</v>
      </c>
      <c r="AL14">
        <f t="shared" si="9"/>
        <v>-910.46992540180986</v>
      </c>
      <c r="AN14">
        <f t="shared" si="10"/>
        <v>0</v>
      </c>
      <c r="AO14">
        <f t="shared" si="11"/>
        <v>0</v>
      </c>
      <c r="AP14">
        <f t="shared" si="12"/>
        <v>-10.348960571823628</v>
      </c>
      <c r="AQ14">
        <f t="shared" si="13"/>
        <v>-290.71743031925581</v>
      </c>
      <c r="AR14">
        <f t="shared" si="14"/>
        <v>-301.06639089107944</v>
      </c>
      <c r="AS14">
        <f t="shared" si="15"/>
        <v>-215.13216388534369</v>
      </c>
      <c r="AT14">
        <f t="shared" si="16"/>
        <v>89.535287153507809</v>
      </c>
      <c r="AU14">
        <f t="shared" si="17"/>
        <v>-426.66326762291533</v>
      </c>
      <c r="AW14">
        <v>11</v>
      </c>
      <c r="AX14">
        <f>IF(Z14&gt;0, (R14*SUMPRODUCT(K14:$K$98, X14:$X$98)-K14*$AZ$3)/Z14, 0)</f>
        <v>3609.5598303802426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500000</v>
      </c>
      <c r="S15">
        <f t="shared" si="1"/>
        <v>4112.3608211503197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3188.5359521619466</v>
      </c>
      <c r="AC15">
        <f t="shared" si="2"/>
        <v>3591.0661488647324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-643.9755334845936</v>
      </c>
      <c r="AI15">
        <f t="shared" si="7"/>
        <v>-665.80646166090708</v>
      </c>
      <c r="AJ15">
        <f t="shared" si="8"/>
        <v>-402.53019670278582</v>
      </c>
      <c r="AK15">
        <f t="shared" si="30"/>
        <v>223.19751665133629</v>
      </c>
      <c r="AL15">
        <f t="shared" si="9"/>
        <v>-845.13914171235672</v>
      </c>
      <c r="AN15">
        <f t="shared" si="10"/>
        <v>0</v>
      </c>
      <c r="AO15">
        <f t="shared" si="11"/>
        <v>0</v>
      </c>
      <c r="AP15">
        <f t="shared" si="12"/>
        <v>-9.1342696571502717</v>
      </c>
      <c r="AQ15">
        <f t="shared" si="13"/>
        <v>-269.44553744799993</v>
      </c>
      <c r="AR15">
        <f t="shared" si="14"/>
        <v>-278.57980710515017</v>
      </c>
      <c r="AS15">
        <f t="shared" si="15"/>
        <v>-168.42249363535183</v>
      </c>
      <c r="AT15">
        <f t="shared" si="16"/>
        <v>93.387980915608793</v>
      </c>
      <c r="AU15">
        <f t="shared" si="17"/>
        <v>-353.61431982489324</v>
      </c>
      <c r="AW15">
        <v>12</v>
      </c>
      <c r="AX15">
        <f>IF(Z15&gt;0, (R15*SUMPRODUCT(K15:$K$98, X15:$X$98)-K15*$AZ$3)/Z15, 0)</f>
        <v>4112.3608211503197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500000</v>
      </c>
      <c r="S16">
        <f t="shared" si="1"/>
        <v>4565.3007186172381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3591.0661488647324</v>
      </c>
      <c r="AC16">
        <f t="shared" si="2"/>
        <v>3940.5917069721281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-671.63985742693706</v>
      </c>
      <c r="AI16">
        <f t="shared" si="7"/>
        <v>-693.2188943286161</v>
      </c>
      <c r="AJ16">
        <f t="shared" si="8"/>
        <v>-349.52555810739568</v>
      </c>
      <c r="AK16">
        <f t="shared" si="30"/>
        <v>251.3746304205313</v>
      </c>
      <c r="AL16">
        <f t="shared" si="9"/>
        <v>-791.36982201548039</v>
      </c>
      <c r="AN16">
        <f t="shared" si="10"/>
        <v>0</v>
      </c>
      <c r="AO16">
        <f t="shared" si="11"/>
        <v>0</v>
      </c>
      <c r="AP16">
        <f t="shared" si="12"/>
        <v>-8.0614963685603964</v>
      </c>
      <c r="AQ16">
        <f t="shared" si="13"/>
        <v>-250.91121055575871</v>
      </c>
      <c r="AR16">
        <f t="shared" si="14"/>
        <v>-258.97270692431914</v>
      </c>
      <c r="AS16">
        <f t="shared" si="15"/>
        <v>-130.57575415622813</v>
      </c>
      <c r="AT16">
        <f t="shared" si="16"/>
        <v>93.908531669717348</v>
      </c>
      <c r="AU16">
        <f t="shared" si="17"/>
        <v>-295.63992941082984</v>
      </c>
      <c r="AW16">
        <v>13</v>
      </c>
      <c r="AX16">
        <f>IF(Z16&gt;0, (R16*SUMPRODUCT(K16:$K$98, X16:$X$98)-K16*$AZ$3)/Z16, 0)</f>
        <v>4565.3007186172381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500000</v>
      </c>
      <c r="S17">
        <f t="shared" si="1"/>
        <v>4972.6619192539711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3940.5917069721281</v>
      </c>
      <c r="AC17">
        <f t="shared" si="2"/>
        <v>4242.3332603051158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-699.30753306533222</v>
      </c>
      <c r="AI17">
        <f t="shared" si="7"/>
        <v>-720.63581422134121</v>
      </c>
      <c r="AJ17">
        <f t="shared" si="8"/>
        <v>-301.74155333298768</v>
      </c>
      <c r="AK17">
        <f t="shared" si="30"/>
        <v>275.84141948804898</v>
      </c>
      <c r="AL17">
        <f t="shared" si="9"/>
        <v>-746.53594806627984</v>
      </c>
      <c r="AN17">
        <f t="shared" si="10"/>
        <v>0</v>
      </c>
      <c r="AO17">
        <f t="shared" si="11"/>
        <v>0</v>
      </c>
      <c r="AP17">
        <f t="shared" si="12"/>
        <v>-7.1141241427222841</v>
      </c>
      <c r="AQ17">
        <f t="shared" si="13"/>
        <v>-233.25651831844917</v>
      </c>
      <c r="AR17">
        <f t="shared" si="14"/>
        <v>-240.37064246117146</v>
      </c>
      <c r="AS17">
        <f t="shared" si="15"/>
        <v>-100.64696980159351</v>
      </c>
      <c r="AT17">
        <f t="shared" si="16"/>
        <v>92.007887911297587</v>
      </c>
      <c r="AU17">
        <f t="shared" si="17"/>
        <v>-249.00972435146736</v>
      </c>
      <c r="AW17">
        <v>14</v>
      </c>
      <c r="AX17">
        <f>IF(Z17&gt;0, (R17*SUMPRODUCT(K17:$K$98, X17:$X$98)-K17*$AZ$3)/Z17, 0)</f>
        <v>4972.6619192539711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500000</v>
      </c>
      <c r="S18">
        <f t="shared" si="1"/>
        <v>5340.1533285061569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4242.3332603051158</v>
      </c>
      <c r="AC18">
        <f t="shared" si="2"/>
        <v>4502.5167097444782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-728.10998089131192</v>
      </c>
      <c r="AI18">
        <f t="shared" si="7"/>
        <v>-749.18857373671619</v>
      </c>
      <c r="AJ18">
        <f t="shared" si="8"/>
        <v>-260.18344943936245</v>
      </c>
      <c r="AK18">
        <f t="shared" si="30"/>
        <v>296.96332822135815</v>
      </c>
      <c r="AL18">
        <f t="shared" si="9"/>
        <v>-712.40869495472043</v>
      </c>
      <c r="AN18">
        <f t="shared" si="10"/>
        <v>0</v>
      </c>
      <c r="AO18">
        <f t="shared" si="11"/>
        <v>0</v>
      </c>
      <c r="AP18">
        <f t="shared" si="12"/>
        <v>-6.2775354619878208</v>
      </c>
      <c r="AQ18">
        <f t="shared" si="13"/>
        <v>-216.84256908397109</v>
      </c>
      <c r="AR18">
        <f t="shared" si="14"/>
        <v>-223.12010454595887</v>
      </c>
      <c r="AS18">
        <f t="shared" si="15"/>
        <v>-77.486710923116334</v>
      </c>
      <c r="AT18">
        <f t="shared" si="16"/>
        <v>88.440335533401026</v>
      </c>
      <c r="AU18">
        <f t="shared" si="17"/>
        <v>-212.16647993567418</v>
      </c>
      <c r="AW18">
        <v>15</v>
      </c>
      <c r="AX18">
        <f>IF(Z18&gt;0, (R18*SUMPRODUCT(K18:$K$98, X18:$X$98)-K18*$AZ$3)/Z18, 0)</f>
        <v>5340.1533285061569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25</v>
      </c>
      <c r="R19">
        <f t="shared" si="0"/>
        <v>500000</v>
      </c>
      <c r="S19">
        <f t="shared" si="1"/>
        <v>5672.4791240568884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4502.5167097444782</v>
      </c>
      <c r="AC19">
        <f t="shared" si="2"/>
        <v>4726.2455404442644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-761.78540429519512</v>
      </c>
      <c r="AI19">
        <f t="shared" si="7"/>
        <v>-782.61512194193062</v>
      </c>
      <c r="AJ19">
        <f t="shared" si="8"/>
        <v>-223.72883069978616</v>
      </c>
      <c r="AK19">
        <f t="shared" si="30"/>
        <v>315.17616968211348</v>
      </c>
      <c r="AL19">
        <f t="shared" si="9"/>
        <v>-691.1677829596033</v>
      </c>
      <c r="AN19">
        <f t="shared" si="10"/>
        <v>0</v>
      </c>
      <c r="AO19">
        <f t="shared" si="11"/>
        <v>0</v>
      </c>
      <c r="AP19">
        <f t="shared" si="12"/>
        <v>-5.5387647548729504</v>
      </c>
      <c r="AQ19">
        <f t="shared" si="13"/>
        <v>-202.56396268281313</v>
      </c>
      <c r="AR19">
        <f t="shared" si="14"/>
        <v>-208.10272743768607</v>
      </c>
      <c r="AS19">
        <f t="shared" si="15"/>
        <v>-59.491030226380438</v>
      </c>
      <c r="AT19">
        <f t="shared" si="16"/>
        <v>83.807504730374234</v>
      </c>
      <c r="AU19">
        <f t="shared" si="17"/>
        <v>-183.78625293369228</v>
      </c>
      <c r="AW19">
        <v>16</v>
      </c>
      <c r="AX19">
        <f>IF(Z19&gt;0, (R19*SUMPRODUCT(K19:$K$98, X19:$X$98)-K19*$AZ$3)/Z19, 0)</f>
        <v>5672.4791240568884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25</v>
      </c>
      <c r="R20">
        <f t="shared" si="0"/>
        <v>500000</v>
      </c>
      <c r="S20">
        <f t="shared" si="1"/>
        <v>5972.5938552880452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4726.2455404442644</v>
      </c>
      <c r="AC20">
        <f t="shared" si="2"/>
        <v>4917.048898996949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-794.11632150767434</v>
      </c>
      <c r="AI20">
        <f t="shared" si="7"/>
        <v>-814.69803616186709</v>
      </c>
      <c r="AJ20">
        <f t="shared" si="8"/>
        <v>-190.80335855268459</v>
      </c>
      <c r="AK20">
        <f t="shared" si="30"/>
        <v>330.83718783109856</v>
      </c>
      <c r="AL20">
        <f t="shared" si="9"/>
        <v>-674.66420688345306</v>
      </c>
      <c r="AN20">
        <f t="shared" si="10"/>
        <v>0</v>
      </c>
      <c r="AO20">
        <f t="shared" si="11"/>
        <v>0</v>
      </c>
      <c r="AP20">
        <f t="shared" si="12"/>
        <v>-4.8864455880007442</v>
      </c>
      <c r="AQ20">
        <f t="shared" si="13"/>
        <v>-188.53658506047083</v>
      </c>
      <c r="AR20">
        <f t="shared" si="14"/>
        <v>-193.42303064847158</v>
      </c>
      <c r="AS20">
        <f t="shared" si="15"/>
        <v>-45.299929828030976</v>
      </c>
      <c r="AT20">
        <f t="shared" si="16"/>
        <v>78.546318612697206</v>
      </c>
      <c r="AU20">
        <f t="shared" si="17"/>
        <v>-160.17664186380532</v>
      </c>
      <c r="AW20">
        <v>17</v>
      </c>
      <c r="AX20">
        <f>IF(Z20&gt;0, (R20*SUMPRODUCT(K20:$K$98, X20:$X$98)-K20*$AZ$3)/Z20, 0)</f>
        <v>5972.5938552880452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500000</v>
      </c>
      <c r="S21">
        <f t="shared" si="1"/>
        <v>6245.2686919292973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4917.048898996949</v>
      </c>
      <c r="AC21">
        <f t="shared" si="2"/>
        <v>5079.7331364681722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-831.4337640053227</v>
      </c>
      <c r="AI21">
        <f t="shared" si="7"/>
        <v>-851.76808982477326</v>
      </c>
      <c r="AJ21">
        <f t="shared" si="8"/>
        <v>-162.68423747122324</v>
      </c>
      <c r="AK21">
        <f t="shared" si="30"/>
        <v>344.19342292978644</v>
      </c>
      <c r="AL21">
        <f t="shared" si="9"/>
        <v>-670.25890436621012</v>
      </c>
      <c r="AN21">
        <f t="shared" si="10"/>
        <v>0</v>
      </c>
      <c r="AO21">
        <f t="shared" si="11"/>
        <v>0</v>
      </c>
      <c r="AP21">
        <f t="shared" si="12"/>
        <v>-4.3104565298304038</v>
      </c>
      <c r="AQ21">
        <f t="shared" si="13"/>
        <v>-176.24676269080487</v>
      </c>
      <c r="AR21">
        <f t="shared" si="14"/>
        <v>-180.55721922063526</v>
      </c>
      <c r="AS21">
        <f t="shared" si="15"/>
        <v>-34.4856937935728</v>
      </c>
      <c r="AT21">
        <f t="shared" si="16"/>
        <v>72.96188723273157</v>
      </c>
      <c r="AU21">
        <f t="shared" si="17"/>
        <v>-142.08102578147651</v>
      </c>
      <c r="AW21">
        <v>18</v>
      </c>
      <c r="AX21">
        <f>IF(Z21&gt;0, (R21*SUMPRODUCT(K21:$K$98, X21:$X$98)-K21*$AZ$3)/Z21, 0)</f>
        <v>6245.2686919292973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500000</v>
      </c>
      <c r="S22">
        <f t="shared" si="1"/>
        <v>6492.9658248461301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5079.7331364681722</v>
      </c>
      <c r="AC22">
        <f t="shared" si="2"/>
        <v>5217.0763938949549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-871.31813431964622</v>
      </c>
      <c r="AI22">
        <f t="shared" si="7"/>
        <v>-891.40555097418633</v>
      </c>
      <c r="AJ22">
        <f t="shared" si="8"/>
        <v>-137.34325742678266</v>
      </c>
      <c r="AK22">
        <f t="shared" si="30"/>
        <v>355.58131955277207</v>
      </c>
      <c r="AL22">
        <f t="shared" si="9"/>
        <v>-673.16748884819685</v>
      </c>
      <c r="AN22">
        <f t="shared" si="10"/>
        <v>0</v>
      </c>
      <c r="AO22">
        <f t="shared" si="11"/>
        <v>0</v>
      </c>
      <c r="AP22">
        <f t="shared" si="12"/>
        <v>-3.8018900833175113</v>
      </c>
      <c r="AQ22">
        <f t="shared" si="13"/>
        <v>-164.91198600870663</v>
      </c>
      <c r="AR22">
        <f t="shared" si="14"/>
        <v>-168.71387609202415</v>
      </c>
      <c r="AS22">
        <f t="shared" si="15"/>
        <v>-25.994580458079515</v>
      </c>
      <c r="AT22">
        <f t="shared" si="16"/>
        <v>67.29989803418006</v>
      </c>
      <c r="AU22">
        <f t="shared" si="17"/>
        <v>-127.4085585159236</v>
      </c>
      <c r="AW22">
        <v>19</v>
      </c>
      <c r="AX22">
        <f>IF(Z22&gt;0, (R22*SUMPRODUCT(K22:$K$98, X22:$X$98)-K22*$AZ$3)/Z22, 0)</f>
        <v>6492.9658248461301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25</v>
      </c>
      <c r="R23">
        <f t="shared" si="0"/>
        <v>500000</v>
      </c>
      <c r="S23">
        <f t="shared" si="1"/>
        <v>6718.6666971245404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5217.0763938949549</v>
      </c>
      <c r="AC23">
        <f t="shared" si="2"/>
        <v>5332.15549727695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-914.35791345301163</v>
      </c>
      <c r="AI23">
        <f t="shared" si="7"/>
        <v>-934.1987380453337</v>
      </c>
      <c r="AJ23">
        <f t="shared" si="8"/>
        <v>-115.07910338199508</v>
      </c>
      <c r="AK23">
        <f t="shared" si="30"/>
        <v>365.19534757264688</v>
      </c>
      <c r="AL23">
        <f t="shared" si="9"/>
        <v>-684.08249385468207</v>
      </c>
      <c r="AN23">
        <f t="shared" si="10"/>
        <v>0</v>
      </c>
      <c r="AO23">
        <f t="shared" si="11"/>
        <v>0</v>
      </c>
      <c r="AP23">
        <f t="shared" si="12"/>
        <v>-3.3528734662097142</v>
      </c>
      <c r="AQ23">
        <f t="shared" si="13"/>
        <v>-154.51607731171856</v>
      </c>
      <c r="AR23">
        <f t="shared" si="14"/>
        <v>-157.86895077792826</v>
      </c>
      <c r="AS23">
        <f t="shared" si="15"/>
        <v>-19.447058283757492</v>
      </c>
      <c r="AT23">
        <f t="shared" si="16"/>
        <v>61.713855952005026</v>
      </c>
      <c r="AU23">
        <f t="shared" si="17"/>
        <v>-115.60215310968077</v>
      </c>
      <c r="AW23">
        <v>20</v>
      </c>
      <c r="AX23">
        <f>IF(Z23&gt;0, (R23*SUMPRODUCT(K23:$K$98, X23:$X$98)-K23*$AZ$3)/Z23, 0)</f>
        <v>6718.6666971245404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500000</v>
      </c>
      <c r="S24">
        <f t="shared" si="1"/>
        <v>6924.9600136466242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5332.15549727695</v>
      </c>
      <c r="AC24">
        <f t="shared" si="2"/>
        <v>5427.6314640640685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-959.31577353352657</v>
      </c>
      <c r="AI24">
        <f t="shared" si="7"/>
        <v>-978.91022409124866</v>
      </c>
      <c r="AJ24">
        <f t="shared" si="8"/>
        <v>-95.475966787118523</v>
      </c>
      <c r="AK24">
        <f t="shared" si="30"/>
        <v>373.25088480938655</v>
      </c>
      <c r="AL24">
        <f t="shared" si="9"/>
        <v>-701.13530606898064</v>
      </c>
      <c r="AN24">
        <f t="shared" si="10"/>
        <v>0</v>
      </c>
      <c r="AO24">
        <f t="shared" si="11"/>
        <v>0</v>
      </c>
      <c r="AP24">
        <f t="shared" si="12"/>
        <v>-2.9564634458543315</v>
      </c>
      <c r="AQ24">
        <f t="shared" si="13"/>
        <v>-144.74414626367803</v>
      </c>
      <c r="AR24">
        <f t="shared" si="14"/>
        <v>-147.70060970953236</v>
      </c>
      <c r="AS24">
        <f t="shared" si="15"/>
        <v>-14.405670877690179</v>
      </c>
      <c r="AT24">
        <f t="shared" si="16"/>
        <v>56.317098242739334</v>
      </c>
      <c r="AU24">
        <f t="shared" si="17"/>
        <v>-105.78918234448321</v>
      </c>
      <c r="AW24">
        <v>21</v>
      </c>
      <c r="AX24">
        <f>IF(Z24&gt;0, (R24*SUMPRODUCT(K24:$K$98, X24:$X$98)-K24*$AZ$3)/Z24, 0)</f>
        <v>6924.9600136466242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500000</v>
      </c>
      <c r="S25">
        <f t="shared" si="1"/>
        <v>7122.2829807604503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5427.6314640640685</v>
      </c>
      <c r="AC25">
        <f t="shared" si="2"/>
        <v>5506.0945000314987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-1430.1229197399759</v>
      </c>
      <c r="AI25">
        <f t="shared" si="7"/>
        <v>-1449.4499196461338</v>
      </c>
      <c r="AJ25">
        <f t="shared" si="8"/>
        <v>-78.463035967430187</v>
      </c>
      <c r="AK25">
        <f t="shared" si="30"/>
        <v>379.93420248448484</v>
      </c>
      <c r="AL25">
        <f t="shared" si="9"/>
        <v>-1147.9787531290792</v>
      </c>
      <c r="AN25">
        <f t="shared" si="10"/>
        <v>0</v>
      </c>
      <c r="AO25">
        <f t="shared" si="11"/>
        <v>0</v>
      </c>
      <c r="AP25">
        <f t="shared" si="12"/>
        <v>-2.6036694389321884</v>
      </c>
      <c r="AQ25">
        <f t="shared" si="13"/>
        <v>-192.66142485244438</v>
      </c>
      <c r="AR25">
        <f t="shared" si="14"/>
        <v>-195.26509429137656</v>
      </c>
      <c r="AS25">
        <f t="shared" si="15"/>
        <v>-10.570280427700732</v>
      </c>
      <c r="AT25">
        <f t="shared" si="16"/>
        <v>51.183477860872898</v>
      </c>
      <c r="AU25">
        <f t="shared" si="17"/>
        <v>-154.6518968582044</v>
      </c>
      <c r="AW25">
        <v>22</v>
      </c>
      <c r="AX25">
        <f>IF(Z25&gt;0, (R25*SUMPRODUCT(K25:$K$98, X25:$X$98)-K25*$AZ$3)/Z25, 0)</f>
        <v>7122.2829807604503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500000</v>
      </c>
      <c r="S26">
        <f t="shared" si="1"/>
        <v>7239.8909730690029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5506.0945000314987</v>
      </c>
      <c r="AC26">
        <f t="shared" si="2"/>
        <v>5512.7252021711129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-1955.7984612836387</v>
      </c>
      <c r="AI26">
        <f t="shared" si="7"/>
        <v>-1974.834401267671</v>
      </c>
      <c r="AJ26">
        <f t="shared" si="8"/>
        <v>-6.6307021396141863</v>
      </c>
      <c r="AK26">
        <f t="shared" si="30"/>
        <v>385.42661500220493</v>
      </c>
      <c r="AL26">
        <f t="shared" si="9"/>
        <v>-1596.0384884050802</v>
      </c>
      <c r="AN26">
        <f t="shared" si="10"/>
        <v>0</v>
      </c>
      <c r="AO26">
        <f t="shared" si="11"/>
        <v>0</v>
      </c>
      <c r="AP26">
        <f t="shared" si="12"/>
        <v>-2.2896953659585209</v>
      </c>
      <c r="AQ26">
        <f t="shared" si="13"/>
        <v>-235.24883338077163</v>
      </c>
      <c r="AR26">
        <f t="shared" si="14"/>
        <v>-237.53852874673015</v>
      </c>
      <c r="AS26">
        <f t="shared" si="15"/>
        <v>-0.7975591420681688</v>
      </c>
      <c r="AT26">
        <f t="shared" si="16"/>
        <v>46.360176331082087</v>
      </c>
      <c r="AU26">
        <f t="shared" si="17"/>
        <v>-191.97591155771622</v>
      </c>
      <c r="AW26">
        <v>23</v>
      </c>
      <c r="AX26">
        <f>IF(Z26&gt;0, (R26*SUMPRODUCT(K26:$K$98, X26:$X$98)-K26*$AZ$3)/Z26, 0)</f>
        <v>7239.8909730690029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500000</v>
      </c>
      <c r="S27">
        <f t="shared" si="1"/>
        <v>7285.2000557083002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5512.7252021711129</v>
      </c>
      <c r="AC27">
        <f t="shared" si="2"/>
        <v>5455.4157678903948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-2493.9068731216475</v>
      </c>
      <c r="AI27">
        <f t="shared" si="7"/>
        <v>-2512.6277583621832</v>
      </c>
      <c r="AJ27">
        <f t="shared" si="8"/>
        <v>57.309434280718051</v>
      </c>
      <c r="AK27">
        <f t="shared" si="30"/>
        <v>385.89076415197792</v>
      </c>
      <c r="AL27">
        <f t="shared" si="9"/>
        <v>-2069.427559929487</v>
      </c>
      <c r="AN27">
        <f t="shared" si="10"/>
        <v>0</v>
      </c>
      <c r="AO27">
        <f t="shared" si="11"/>
        <v>0</v>
      </c>
      <c r="AP27">
        <f t="shared" si="12"/>
        <v>-2.0105354575276126</v>
      </c>
      <c r="AQ27">
        <f t="shared" si="13"/>
        <v>-267.8339262144525</v>
      </c>
      <c r="AR27">
        <f t="shared" si="14"/>
        <v>-269.84446167198007</v>
      </c>
      <c r="AS27">
        <f t="shared" si="15"/>
        <v>6.1547650226894177</v>
      </c>
      <c r="AT27">
        <f t="shared" si="16"/>
        <v>41.442862027702553</v>
      </c>
      <c r="AU27">
        <f t="shared" si="17"/>
        <v>-222.24683462158808</v>
      </c>
      <c r="AW27">
        <v>24</v>
      </c>
      <c r="AX27">
        <f>IF(Z27&gt;0, (R27*SUMPRODUCT(K27:$K$98, X27:$X$98)-K27*$AZ$3)/Z27, 0)</f>
        <v>7285.2000557083002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500000</v>
      </c>
      <c r="S28">
        <f t="shared" si="1"/>
        <v>7271.9599905314035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5455.4157678903948</v>
      </c>
      <c r="AC28">
        <f t="shared" si="2"/>
        <v>5346.4563051581317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-3065.8736968825556</v>
      </c>
      <c r="AI28">
        <f t="shared" si="7"/>
        <v>-3084.2540795858417</v>
      </c>
      <c r="AJ28">
        <f t="shared" si="8"/>
        <v>108.95946273226309</v>
      </c>
      <c r="AK28">
        <f t="shared" si="30"/>
        <v>381.87910375232769</v>
      </c>
      <c r="AL28">
        <f t="shared" si="9"/>
        <v>-2593.4155131012508</v>
      </c>
      <c r="AN28">
        <f t="shared" si="10"/>
        <v>0</v>
      </c>
      <c r="AO28">
        <f t="shared" si="11"/>
        <v>0</v>
      </c>
      <c r="AP28">
        <f t="shared" si="12"/>
        <v>-1.7624706059318727</v>
      </c>
      <c r="AQ28">
        <f t="shared" si="13"/>
        <v>-293.98257693998278</v>
      </c>
      <c r="AR28">
        <f t="shared" si="14"/>
        <v>-295.74504754591464</v>
      </c>
      <c r="AS28">
        <f t="shared" si="15"/>
        <v>10.447978880733968</v>
      </c>
      <c r="AT28">
        <f t="shared" si="16"/>
        <v>36.617882567959192</v>
      </c>
      <c r="AU28">
        <f t="shared" si="17"/>
        <v>-248.67918609722145</v>
      </c>
      <c r="AW28">
        <v>25</v>
      </c>
      <c r="AX28">
        <f>IF(Z28&gt;0, (R28*SUMPRODUCT(K28:$K$98, X28:$X$98)-K28*$AZ$3)/Z28, 0)</f>
        <v>7271.9599905314035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500000</v>
      </c>
      <c r="S29">
        <f t="shared" si="1"/>
        <v>7208.8229972057634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5346.4563051581317</v>
      </c>
      <c r="AC29">
        <f t="shared" si="2"/>
        <v>5194.3259277558191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-3655.986782362565</v>
      </c>
      <c r="AI29">
        <f t="shared" si="7"/>
        <v>-3674.0005618997002</v>
      </c>
      <c r="AJ29">
        <f t="shared" si="8"/>
        <v>152.13037740231266</v>
      </c>
      <c r="AK29">
        <f t="shared" si="30"/>
        <v>374.25194136106927</v>
      </c>
      <c r="AL29">
        <f t="shared" si="9"/>
        <v>-3147.6182431363181</v>
      </c>
      <c r="AN29">
        <f t="shared" si="10"/>
        <v>0</v>
      </c>
      <c r="AO29">
        <f t="shared" si="11"/>
        <v>0</v>
      </c>
      <c r="AP29">
        <f t="shared" si="12"/>
        <v>-1.5422477793141511</v>
      </c>
      <c r="AQ29">
        <f t="shared" si="13"/>
        <v>-313.00691144115268</v>
      </c>
      <c r="AR29">
        <f t="shared" si="14"/>
        <v>-314.54915922046683</v>
      </c>
      <c r="AS29">
        <f t="shared" si="15"/>
        <v>13.024625744490052</v>
      </c>
      <c r="AT29">
        <f t="shared" si="16"/>
        <v>32.041539327060548</v>
      </c>
      <c r="AU29">
        <f t="shared" si="17"/>
        <v>-269.48299414891619</v>
      </c>
      <c r="AW29">
        <v>26</v>
      </c>
      <c r="AX29">
        <f>IF(Z29&gt;0, (R29*SUMPRODUCT(K29:$K$98, X29:$X$98)-K29*$AZ$3)/Z29, 0)</f>
        <v>7208.8229972057634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500000</v>
      </c>
      <c r="S30">
        <f t="shared" si="1"/>
        <v>7106.3123911643506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5194.3259277558191</v>
      </c>
      <c r="AC30">
        <f t="shared" si="2"/>
        <v>5007.9727659018727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-4311.9695763473874</v>
      </c>
      <c r="AI30">
        <f t="shared" si="7"/>
        <v>-4329.5876196103336</v>
      </c>
      <c r="AJ30">
        <f t="shared" si="8"/>
        <v>186.3531618539464</v>
      </c>
      <c r="AK30">
        <f t="shared" si="30"/>
        <v>363.60281494290734</v>
      </c>
      <c r="AL30">
        <f t="shared" si="9"/>
        <v>-3779.6316428134796</v>
      </c>
      <c r="AN30">
        <f t="shared" si="10"/>
        <v>0</v>
      </c>
      <c r="AO30">
        <f t="shared" si="11"/>
        <v>0</v>
      </c>
      <c r="AP30">
        <f t="shared" si="12"/>
        <v>-1.3467561260398278</v>
      </c>
      <c r="AQ30">
        <f t="shared" si="13"/>
        <v>-329.61500636433163</v>
      </c>
      <c r="AR30">
        <f t="shared" si="14"/>
        <v>-330.96176249037148</v>
      </c>
      <c r="AS30">
        <f t="shared" si="15"/>
        <v>14.245183678344505</v>
      </c>
      <c r="AT30">
        <f t="shared" si="16"/>
        <v>27.794478147273427</v>
      </c>
      <c r="AU30">
        <f t="shared" si="17"/>
        <v>-288.92210066475349</v>
      </c>
      <c r="AW30">
        <v>27</v>
      </c>
      <c r="AX30">
        <f>IF(Z30&gt;0, (R30*SUMPRODUCT(K30:$K$98, X30:$X$98)-K30*$AZ$3)/Z30, 0)</f>
        <v>7106.3123911643506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25</v>
      </c>
      <c r="R31">
        <f t="shared" si="0"/>
        <v>500000</v>
      </c>
      <c r="S31">
        <f t="shared" si="1"/>
        <v>6968.1824499107934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5007.9727659018727</v>
      </c>
      <c r="AC31">
        <f t="shared" si="2"/>
        <v>4791.4414645261177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-5028.7025846647684</v>
      </c>
      <c r="AI31">
        <f t="shared" si="7"/>
        <v>-5045.893012365852</v>
      </c>
      <c r="AJ31">
        <f t="shared" si="8"/>
        <v>216.53130137575499</v>
      </c>
      <c r="AK31">
        <f t="shared" si="30"/>
        <v>350.55809361313112</v>
      </c>
      <c r="AL31">
        <f t="shared" si="9"/>
        <v>-4478.803617376966</v>
      </c>
      <c r="AN31">
        <f t="shared" si="10"/>
        <v>0</v>
      </c>
      <c r="AO31">
        <f t="shared" si="11"/>
        <v>0</v>
      </c>
      <c r="AP31">
        <f t="shared" si="12"/>
        <v>-1.1732753517713583</v>
      </c>
      <c r="AQ31">
        <f t="shared" si="13"/>
        <v>-343.21733563406883</v>
      </c>
      <c r="AR31">
        <f t="shared" si="14"/>
        <v>-344.39061098584017</v>
      </c>
      <c r="AS31">
        <f t="shared" si="15"/>
        <v>14.778622336146466</v>
      </c>
      <c r="AT31">
        <f t="shared" si="16"/>
        <v>23.926174365883313</v>
      </c>
      <c r="AU31">
        <f t="shared" si="17"/>
        <v>-305.68581428381037</v>
      </c>
      <c r="AW31">
        <v>28</v>
      </c>
      <c r="AX31">
        <f>IF(Z31&gt;0, (R31*SUMPRODUCT(K31:$K$98, X31:$X$98)-K31*$AZ$3)/Z31, 0)</f>
        <v>6968.1824499107934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500000</v>
      </c>
      <c r="S32">
        <f t="shared" si="1"/>
        <v>6798.2122561410852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4791.4414645261177</v>
      </c>
      <c r="AC32">
        <f t="shared" si="2"/>
        <v>4549.1917226318492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-5783.1129217403723</v>
      </c>
      <c r="AI32">
        <f t="shared" si="7"/>
        <v>-5799.8422895183585</v>
      </c>
      <c r="AJ32">
        <f t="shared" si="8"/>
        <v>242.24974189426848</v>
      </c>
      <c r="AK32">
        <f t="shared" si="30"/>
        <v>335.4009025168283</v>
      </c>
      <c r="AL32">
        <f t="shared" si="9"/>
        <v>-5222.191645107262</v>
      </c>
      <c r="AN32">
        <f t="shared" si="10"/>
        <v>0</v>
      </c>
      <c r="AO32">
        <f t="shared" si="11"/>
        <v>0</v>
      </c>
      <c r="AP32">
        <f t="shared" si="12"/>
        <v>-1.0194707529519567</v>
      </c>
      <c r="AQ32">
        <f t="shared" si="13"/>
        <v>-352.41705263309194</v>
      </c>
      <c r="AR32">
        <f t="shared" si="14"/>
        <v>-353.43652338604392</v>
      </c>
      <c r="AS32">
        <f t="shared" si="15"/>
        <v>14.762454268974086</v>
      </c>
      <c r="AT32">
        <f t="shared" si="16"/>
        <v>20.438991787815233</v>
      </c>
      <c r="AU32">
        <f t="shared" si="17"/>
        <v>-318.23507732925464</v>
      </c>
      <c r="AW32">
        <v>29</v>
      </c>
      <c r="AX32">
        <f>IF(Z32&gt;0, (R32*SUMPRODUCT(K32:$K$98, X32:$X$98)-K32*$AZ$3)/Z32, 0)</f>
        <v>6798.2122561410852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500000</v>
      </c>
      <c r="S33">
        <f t="shared" si="1"/>
        <v>6602.4825488703809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4549.1917226318492</v>
      </c>
      <c r="AC33">
        <f t="shared" si="2"/>
        <v>4286.924307266434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-6596.6021778306622</v>
      </c>
      <c r="AI33">
        <f t="shared" si="7"/>
        <v>-6612.8344218219772</v>
      </c>
      <c r="AJ33">
        <f t="shared" si="8"/>
        <v>262.26741536541522</v>
      </c>
      <c r="AK33">
        <f t="shared" si="30"/>
        <v>318.4434205842295</v>
      </c>
      <c r="AL33">
        <f t="shared" si="9"/>
        <v>-6032.1235858723321</v>
      </c>
      <c r="AN33">
        <f t="shared" si="10"/>
        <v>0</v>
      </c>
      <c r="AO33">
        <f t="shared" si="11"/>
        <v>0</v>
      </c>
      <c r="AP33">
        <f t="shared" si="12"/>
        <v>-0.88319333228934027</v>
      </c>
      <c r="AQ33">
        <f t="shared" si="13"/>
        <v>-358.91987961385615</v>
      </c>
      <c r="AR33">
        <f t="shared" si="14"/>
        <v>-359.80307294614556</v>
      </c>
      <c r="AS33">
        <f t="shared" si="15"/>
        <v>14.269920576072744</v>
      </c>
      <c r="AT33">
        <f t="shared" si="16"/>
        <v>17.326446418738431</v>
      </c>
      <c r="AU33">
        <f t="shared" si="17"/>
        <v>-328.20670595133436</v>
      </c>
      <c r="AW33">
        <v>30</v>
      </c>
      <c r="AX33">
        <f>IF(Z33&gt;0, (R33*SUMPRODUCT(K33:$K$98, X33:$X$98)-K33*$AZ$3)/Z33, 0)</f>
        <v>6602.4825488703809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500000</v>
      </c>
      <c r="S34">
        <f t="shared" si="1"/>
        <v>6384.3234772064934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4286.924307266434</v>
      </c>
      <c r="AC34">
        <f t="shared" si="2"/>
        <v>4008.4951752130073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-7465.781035883846</v>
      </c>
      <c r="AI34">
        <f t="shared" si="7"/>
        <v>-7481.4776683834534</v>
      </c>
      <c r="AJ34">
        <f t="shared" si="8"/>
        <v>278.42913205342666</v>
      </c>
      <c r="AK34">
        <f t="shared" si="30"/>
        <v>300.08470150865043</v>
      </c>
      <c r="AL34">
        <f t="shared" si="9"/>
        <v>-6902.9638348213766</v>
      </c>
      <c r="AN34">
        <f t="shared" si="10"/>
        <v>0</v>
      </c>
      <c r="AO34">
        <f t="shared" si="11"/>
        <v>0</v>
      </c>
      <c r="AP34">
        <f t="shared" si="12"/>
        <v>-0.76254536794982319</v>
      </c>
      <c r="AQ34">
        <f t="shared" si="13"/>
        <v>-362.68905111865848</v>
      </c>
      <c r="AR34">
        <f t="shared" si="14"/>
        <v>-363.45159648660831</v>
      </c>
      <c r="AS34">
        <f t="shared" si="15"/>
        <v>13.526139759909787</v>
      </c>
      <c r="AT34">
        <f t="shared" si="16"/>
        <v>14.578171409297624</v>
      </c>
      <c r="AU34">
        <f t="shared" si="17"/>
        <v>-335.34728531740092</v>
      </c>
      <c r="AW34">
        <v>31</v>
      </c>
      <c r="AX34">
        <f>IF(Z34&gt;0, (R34*SUMPRODUCT(K34:$K$98, X34:$X$98)-K34*$AZ$3)/Z34, 0)</f>
        <v>6384.3234772064934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6144.9153245397911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4008.4951752130073</v>
      </c>
      <c r="AC35">
        <f t="shared" ref="AC35:AC66" si="33">S35*Z35</f>
        <v>3717.6728629875865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-8293.3974036565014</v>
      </c>
      <c r="AI35">
        <f t="shared" ref="AI35:AI66" si="38">SUM(AE35:AH35)</f>
        <v>-8308.5223999609298</v>
      </c>
      <c r="AJ35">
        <f t="shared" ref="AJ35:AJ66" si="39">AB35-AC35</f>
        <v>290.82231222542077</v>
      </c>
      <c r="AK35">
        <f t="shared" si="30"/>
        <v>280.59466226491054</v>
      </c>
      <c r="AL35">
        <f t="shared" ref="AL35:AL66" si="40">SUM(AI35:AK35)</f>
        <v>-7737.1054254705987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-0.65604926227742399</v>
      </c>
      <c r="AQ35">
        <f t="shared" ref="AQ35:AQ66" si="44">AH35*$K35</f>
        <v>-359.72750927875205</v>
      </c>
      <c r="AR35">
        <f t="shared" ref="AR35:AR66" si="45">AI35*$K35</f>
        <v>-360.38355854102952</v>
      </c>
      <c r="AS35">
        <f t="shared" ref="AS35:AS66" si="46">AJ35*$K35</f>
        <v>12.614466777320157</v>
      </c>
      <c r="AT35">
        <f t="shared" ref="AT35:AT66" si="47">AK35*$K35</f>
        <v>12.170840737592801</v>
      </c>
      <c r="AU35">
        <f t="shared" ref="AU35:AU66" si="48">AL35*$K35</f>
        <v>-335.59825102611654</v>
      </c>
      <c r="AW35">
        <v>32</v>
      </c>
      <c r="AX35">
        <f>IF(Z35&gt;0, (R35*SUMPRODUCT(K35:$K$98, X35:$X$98)-K35*$AZ$3)/Z35, 0)</f>
        <v>6144.9153245397911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500000</v>
      </c>
      <c r="S36">
        <f t="shared" si="32"/>
        <v>5892.5458201701722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3717.6728629875865</v>
      </c>
      <c r="AC36">
        <f t="shared" si="33"/>
        <v>3422.1120848635114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-9098.5607118997723</v>
      </c>
      <c r="AI36">
        <f t="shared" si="38"/>
        <v>-9113.0795302055612</v>
      </c>
      <c r="AJ36">
        <f t="shared" si="39"/>
        <v>295.56077812407511</v>
      </c>
      <c r="AK36">
        <f t="shared" si="30"/>
        <v>260.23710040913107</v>
      </c>
      <c r="AL36">
        <f t="shared" si="40"/>
        <v>-8557.281651672356</v>
      </c>
      <c r="AN36">
        <f t="shared" si="41"/>
        <v>0</v>
      </c>
      <c r="AO36">
        <f t="shared" si="42"/>
        <v>0</v>
      </c>
      <c r="AP36">
        <f t="shared" si="43"/>
        <v>-0.56228231204025991</v>
      </c>
      <c r="AQ36">
        <f t="shared" si="44"/>
        <v>-352.36750302783133</v>
      </c>
      <c r="AR36">
        <f t="shared" si="45"/>
        <v>-352.92978533987161</v>
      </c>
      <c r="AS36">
        <f t="shared" si="46"/>
        <v>11.446427262317803</v>
      </c>
      <c r="AT36">
        <f t="shared" si="47"/>
        <v>10.078417913553917</v>
      </c>
      <c r="AU36">
        <f t="shared" si="48"/>
        <v>-331.40494016399992</v>
      </c>
      <c r="AW36">
        <v>33</v>
      </c>
      <c r="AX36">
        <f>IF(Z36&gt;0, (R36*SUMPRODUCT(K36:$K$98, X36:$X$98)-K36*$AZ$3)/Z36, 0)</f>
        <v>5892.5458201701722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500000</v>
      </c>
      <c r="S37">
        <f t="shared" si="32"/>
        <v>5632.9316375099716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3422.1120848635114</v>
      </c>
      <c r="AC37">
        <f t="shared" si="33"/>
        <v>3127.0363060809268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-9905.2088386751693</v>
      </c>
      <c r="AI37">
        <f t="shared" si="38"/>
        <v>-9919.0872083559661</v>
      </c>
      <c r="AJ37">
        <f t="shared" si="39"/>
        <v>295.07577878258462</v>
      </c>
      <c r="AK37">
        <f t="shared" si="30"/>
        <v>239.54784594044582</v>
      </c>
      <c r="AL37">
        <f t="shared" si="40"/>
        <v>-9384.4635836329362</v>
      </c>
      <c r="AN37">
        <f t="shared" si="41"/>
        <v>0</v>
      </c>
      <c r="AO37">
        <f t="shared" si="42"/>
        <v>0</v>
      </c>
      <c r="AP37">
        <f t="shared" si="43"/>
        <v>-0.47989207788772664</v>
      </c>
      <c r="AQ37">
        <f t="shared" si="44"/>
        <v>-342.50645867148916</v>
      </c>
      <c r="AR37">
        <f t="shared" si="45"/>
        <v>-342.98635074937687</v>
      </c>
      <c r="AS37">
        <f t="shared" si="46"/>
        <v>10.203253831049198</v>
      </c>
      <c r="AT37">
        <f t="shared" si="47"/>
        <v>8.2831857189211338</v>
      </c>
      <c r="AU37">
        <f t="shared" si="48"/>
        <v>-324.49991119940654</v>
      </c>
      <c r="AW37">
        <v>34</v>
      </c>
      <c r="AX37">
        <f>IF(Z37&gt;0, (R37*SUMPRODUCT(K37:$K$98, X37:$X$98)-K37*$AZ$3)/Z37, 0)</f>
        <v>5632.9316375099716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500000</v>
      </c>
      <c r="S38">
        <f t="shared" si="32"/>
        <v>5370.9346086721935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3127.0363060809268</v>
      </c>
      <c r="AC38">
        <f t="shared" si="33"/>
        <v>2835.683172628409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-10807.573601212778</v>
      </c>
      <c r="AI38">
        <f t="shared" si="38"/>
        <v>-10820.772808516707</v>
      </c>
      <c r="AJ38">
        <f t="shared" si="39"/>
        <v>291.3531334525178</v>
      </c>
      <c r="AK38">
        <f t="shared" si="30"/>
        <v>218.89254142566489</v>
      </c>
      <c r="AL38">
        <f t="shared" si="40"/>
        <v>-10310.527133638525</v>
      </c>
      <c r="AN38">
        <f t="shared" si="41"/>
        <v>0</v>
      </c>
      <c r="AO38">
        <f t="shared" si="42"/>
        <v>0</v>
      </c>
      <c r="AP38">
        <f t="shared" si="43"/>
        <v>-0.40750689004079821</v>
      </c>
      <c r="AQ38">
        <f t="shared" si="44"/>
        <v>-333.66857612777375</v>
      </c>
      <c r="AR38">
        <f t="shared" si="45"/>
        <v>-334.0760830178146</v>
      </c>
      <c r="AS38">
        <f t="shared" si="46"/>
        <v>8.995116644734928</v>
      </c>
      <c r="AT38">
        <f t="shared" si="47"/>
        <v>6.7579981703104375</v>
      </c>
      <c r="AU38">
        <f t="shared" si="48"/>
        <v>-318.32296820276923</v>
      </c>
      <c r="AW38">
        <v>35</v>
      </c>
      <c r="AX38">
        <f>IF(Z38&gt;0, (R38*SUMPRODUCT(K38:$K$98, X38:$X$98)-K38*$AZ$3)/Z38, 0)</f>
        <v>5370.9346086721935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500000</v>
      </c>
      <c r="S39">
        <f t="shared" si="32"/>
        <v>5101.342369960671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2835.683172628409</v>
      </c>
      <c r="AC39">
        <f t="shared" si="33"/>
        <v>2547.6872083032886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-11636.774369931123</v>
      </c>
      <c r="AI39">
        <f t="shared" si="38"/>
        <v>-11649.259746443517</v>
      </c>
      <c r="AJ39">
        <f t="shared" si="39"/>
        <v>287.99596432512044</v>
      </c>
      <c r="AK39">
        <f t="shared" si="30"/>
        <v>198.49782208398864</v>
      </c>
      <c r="AL39">
        <f t="shared" si="40"/>
        <v>-11162.765960034407</v>
      </c>
      <c r="AN39">
        <f t="shared" si="41"/>
        <v>0</v>
      </c>
      <c r="AO39">
        <f t="shared" si="42"/>
        <v>0</v>
      </c>
      <c r="AP39">
        <f t="shared" si="43"/>
        <v>-0.34416818944926159</v>
      </c>
      <c r="AQ39">
        <f t="shared" si="44"/>
        <v>-320.7758742360225</v>
      </c>
      <c r="AR39">
        <f t="shared" si="45"/>
        <v>-321.12004242547175</v>
      </c>
      <c r="AS39">
        <f t="shared" si="46"/>
        <v>7.9388114176681119</v>
      </c>
      <c r="AT39">
        <f t="shared" si="47"/>
        <v>5.4717321474812426</v>
      </c>
      <c r="AU39">
        <f t="shared" si="48"/>
        <v>-307.70949886032241</v>
      </c>
      <c r="AW39">
        <v>36</v>
      </c>
      <c r="AX39">
        <f>IF(Z39&gt;0, (R39*SUMPRODUCT(K39:$K$98, X39:$X$98)-K39*$AZ$3)/Z39, 0)</f>
        <v>5101.342369960671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500000</v>
      </c>
      <c r="S40">
        <f t="shared" si="32"/>
        <v>4826.4479665605386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2547.6872083032886</v>
      </c>
      <c r="AC40">
        <f t="shared" si="33"/>
        <v>2267.6904517482062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-12287.125463780727</v>
      </c>
      <c r="AI40">
        <f t="shared" si="38"/>
        <v>-12298.871630254807</v>
      </c>
      <c r="AJ40">
        <f t="shared" si="39"/>
        <v>279.99675655508236</v>
      </c>
      <c r="AK40">
        <f t="shared" ref="AK40:AK71" si="61">G40*SUM(AB40:AB40, AE40:AF40)</f>
        <v>178.33810458123023</v>
      </c>
      <c r="AL40">
        <f t="shared" si="40"/>
        <v>-11840.536769118497</v>
      </c>
      <c r="AN40">
        <f t="shared" si="41"/>
        <v>0</v>
      </c>
      <c r="AO40">
        <f t="shared" si="42"/>
        <v>0</v>
      </c>
      <c r="AP40">
        <f t="shared" si="43"/>
        <v>-0.2890994147905892</v>
      </c>
      <c r="AQ40">
        <f t="shared" si="44"/>
        <v>-302.41362480909032</v>
      </c>
      <c r="AR40">
        <f t="shared" si="45"/>
        <v>-302.70272422388092</v>
      </c>
      <c r="AS40">
        <f t="shared" si="46"/>
        <v>6.8913460950822403</v>
      </c>
      <c r="AT40">
        <f t="shared" si="47"/>
        <v>4.3892994180754243</v>
      </c>
      <c r="AU40">
        <f t="shared" si="48"/>
        <v>-291.42207871072327</v>
      </c>
      <c r="AW40">
        <v>37</v>
      </c>
      <c r="AX40">
        <f>IF(Z40&gt;0, (R40*SUMPRODUCT(K40:$K$98, X40:$X$98)-K40*$AZ$3)/Z40, 0)</f>
        <v>4826.4479665605386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500000</v>
      </c>
      <c r="S41">
        <f t="shared" si="32"/>
        <v>4555.7051707451528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2267.6904517482062</v>
      </c>
      <c r="AC41">
        <f t="shared" si="33"/>
        <v>2001.6867534399544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-12883.98473115804</v>
      </c>
      <c r="AI41">
        <f t="shared" si="38"/>
        <v>-12894.969236730822</v>
      </c>
      <c r="AJ41">
        <f t="shared" si="39"/>
        <v>266.00369830825184</v>
      </c>
      <c r="AK41">
        <f t="shared" si="61"/>
        <v>158.73833162237446</v>
      </c>
      <c r="AL41">
        <f t="shared" si="40"/>
        <v>-12470.227206800195</v>
      </c>
      <c r="AN41">
        <f t="shared" si="41"/>
        <v>0</v>
      </c>
      <c r="AO41">
        <f t="shared" si="42"/>
        <v>0</v>
      </c>
      <c r="AP41">
        <f t="shared" si="43"/>
        <v>-0.24138681907279791</v>
      </c>
      <c r="AQ41">
        <f t="shared" si="44"/>
        <v>-283.12827287767152</v>
      </c>
      <c r="AR41">
        <f t="shared" si="45"/>
        <v>-283.36965969674435</v>
      </c>
      <c r="AS41">
        <f t="shared" si="46"/>
        <v>5.8454871883660822</v>
      </c>
      <c r="AT41">
        <f t="shared" si="47"/>
        <v>3.4883082066247026</v>
      </c>
      <c r="AU41">
        <f t="shared" si="48"/>
        <v>-274.03586430175352</v>
      </c>
      <c r="AW41">
        <v>38</v>
      </c>
      <c r="AX41">
        <f>IF(Z41&gt;0, (R41*SUMPRODUCT(K41:$K$98, X41:$X$98)-K41*$AZ$3)/Z41, 0)</f>
        <v>4555.7051707451528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500000</v>
      </c>
      <c r="S42">
        <f t="shared" si="32"/>
        <v>4289.1550783099347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2001.6867534399544</v>
      </c>
      <c r="AC42">
        <f t="shared" si="33"/>
        <v>1751.0673435094607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-13365.904200458925</v>
      </c>
      <c r="AI42">
        <f t="shared" si="38"/>
        <v>-13376.110565765955</v>
      </c>
      <c r="AJ42">
        <f t="shared" si="39"/>
        <v>250.6194099304937</v>
      </c>
      <c r="AK42">
        <f t="shared" si="61"/>
        <v>140.11807274079683</v>
      </c>
      <c r="AL42">
        <f t="shared" si="40"/>
        <v>-12985.373083094664</v>
      </c>
      <c r="AN42">
        <f t="shared" si="41"/>
        <v>0</v>
      </c>
      <c r="AO42">
        <f t="shared" si="42"/>
        <v>0</v>
      </c>
      <c r="AP42">
        <f t="shared" si="43"/>
        <v>-0.20025627067495549</v>
      </c>
      <c r="AQ42">
        <f t="shared" si="44"/>
        <v>-262.24870939499573</v>
      </c>
      <c r="AR42">
        <f t="shared" si="45"/>
        <v>-262.4489656656707</v>
      </c>
      <c r="AS42">
        <f t="shared" si="46"/>
        <v>4.9173341225467313</v>
      </c>
      <c r="AT42">
        <f t="shared" si="47"/>
        <v>2.7492179494991755</v>
      </c>
      <c r="AU42">
        <f t="shared" si="48"/>
        <v>-254.7824135936248</v>
      </c>
      <c r="AW42">
        <v>39</v>
      </c>
      <c r="AX42">
        <f>IF(Z42&gt;0, (R42*SUMPRODUCT(K42:$K$98, X42:$X$98)-K42*$AZ$3)/Z42, 0)</f>
        <v>4289.1550783099347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500000</v>
      </c>
      <c r="S43">
        <f t="shared" si="32"/>
        <v>4030.2983821032085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1751.0673435094607</v>
      </c>
      <c r="AC43">
        <f t="shared" si="33"/>
        <v>1517.8444046030177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-13781.810823217967</v>
      </c>
      <c r="AI43">
        <f t="shared" si="38"/>
        <v>-13791.226034330766</v>
      </c>
      <c r="AJ43">
        <f t="shared" si="39"/>
        <v>233.22293890644301</v>
      </c>
      <c r="AK43">
        <f t="shared" si="61"/>
        <v>122.57471404566226</v>
      </c>
      <c r="AL43">
        <f t="shared" si="40"/>
        <v>-13435.428381378661</v>
      </c>
      <c r="AN43">
        <f t="shared" si="41"/>
        <v>0</v>
      </c>
      <c r="AO43">
        <f t="shared" si="42"/>
        <v>0</v>
      </c>
      <c r="AP43">
        <f t="shared" si="43"/>
        <v>-0.16494040451611766</v>
      </c>
      <c r="AQ43">
        <f t="shared" si="44"/>
        <v>-241.43669482418116</v>
      </c>
      <c r="AR43">
        <f t="shared" si="45"/>
        <v>-241.60163522869726</v>
      </c>
      <c r="AS43">
        <f t="shared" si="46"/>
        <v>4.0857167645844834</v>
      </c>
      <c r="AT43">
        <f t="shared" si="47"/>
        <v>2.1473255008222356</v>
      </c>
      <c r="AU43">
        <f t="shared" si="48"/>
        <v>-235.36859296329055</v>
      </c>
      <c r="AW43">
        <v>40</v>
      </c>
      <c r="AX43">
        <f>IF(Z43&gt;0, (R43*SUMPRODUCT(K43:$K$98, X43:$X$98)-K43*$AZ$3)/Z43, 0)</f>
        <v>4030.2983821032085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500000</v>
      </c>
      <c r="S44">
        <f t="shared" si="32"/>
        <v>3780.1606893272706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1517.8444046030177</v>
      </c>
      <c r="AC44">
        <f t="shared" si="33"/>
        <v>1302.3235762864722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-14163.479459561453</v>
      </c>
      <c r="AI44">
        <f t="shared" si="38"/>
        <v>-14172.092344590146</v>
      </c>
      <c r="AJ44">
        <f t="shared" si="39"/>
        <v>215.52082831654548</v>
      </c>
      <c r="AK44">
        <f t="shared" si="61"/>
        <v>106.24910832221124</v>
      </c>
      <c r="AL44">
        <f t="shared" si="40"/>
        <v>-13850.322407951389</v>
      </c>
      <c r="AN44">
        <f t="shared" si="41"/>
        <v>0</v>
      </c>
      <c r="AO44">
        <f t="shared" si="42"/>
        <v>0</v>
      </c>
      <c r="AP44">
        <f t="shared" si="43"/>
        <v>-0.1347186183673354</v>
      </c>
      <c r="AQ44">
        <f t="shared" si="44"/>
        <v>-221.53835534894361</v>
      </c>
      <c r="AR44">
        <f t="shared" si="45"/>
        <v>-221.67307396731096</v>
      </c>
      <c r="AS44">
        <f t="shared" si="46"/>
        <v>3.3710734699768397</v>
      </c>
      <c r="AT44">
        <f t="shared" si="47"/>
        <v>1.6618976136618944</v>
      </c>
      <c r="AU44">
        <f t="shared" si="48"/>
        <v>-216.6401028836722</v>
      </c>
      <c r="AW44">
        <v>41</v>
      </c>
      <c r="AX44">
        <f>IF(Z44&gt;0, (R44*SUMPRODUCT(K44:$K$98, X44:$X$98)-K44*$AZ$3)/Z44, 0)</f>
        <v>3780.1606893272706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500000</v>
      </c>
      <c r="S45">
        <f t="shared" si="32"/>
        <v>3534.5833211495669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1302.3235762864722</v>
      </c>
      <c r="AC45">
        <f t="shared" si="33"/>
        <v>1103.9243874622032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-14374.653272130883</v>
      </c>
      <c r="AI45">
        <f t="shared" si="38"/>
        <v>-14382.461295645682</v>
      </c>
      <c r="AJ45">
        <f t="shared" si="39"/>
        <v>198.399188824269</v>
      </c>
      <c r="AK45">
        <f t="shared" si="61"/>
        <v>91.162650340053062</v>
      </c>
      <c r="AL45">
        <f t="shared" si="40"/>
        <v>-14092.89945648136</v>
      </c>
      <c r="AN45">
        <f t="shared" si="41"/>
        <v>0</v>
      </c>
      <c r="AO45">
        <f t="shared" si="42"/>
        <v>0</v>
      </c>
      <c r="AP45">
        <f t="shared" si="43"/>
        <v>-0.1090440718210071</v>
      </c>
      <c r="AQ45">
        <f t="shared" si="44"/>
        <v>-200.75128114525154</v>
      </c>
      <c r="AR45">
        <f t="shared" si="45"/>
        <v>-200.86032521707253</v>
      </c>
      <c r="AS45">
        <f t="shared" si="46"/>
        <v>2.7707723157308881</v>
      </c>
      <c r="AT45">
        <f t="shared" si="47"/>
        <v>1.2731450631817103</v>
      </c>
      <c r="AU45">
        <f t="shared" si="48"/>
        <v>-196.81640783815993</v>
      </c>
      <c r="AW45">
        <v>42</v>
      </c>
      <c r="AX45">
        <f>IF(Z45&gt;0, (R45*SUMPRODUCT(K45:$K$98, X45:$X$98)-K45*$AZ$3)/Z45, 0)</f>
        <v>3534.5833211495669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500000</v>
      </c>
      <c r="S46">
        <f t="shared" si="32"/>
        <v>3294.6535501267031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1103.9243874622032</v>
      </c>
      <c r="AC46">
        <f t="shared" si="33"/>
        <v>923.83307642826821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-14397.010925686132</v>
      </c>
      <c r="AI46">
        <f t="shared" si="38"/>
        <v>-14404.0210184195</v>
      </c>
      <c r="AJ46">
        <f t="shared" si="39"/>
        <v>180.09131103393497</v>
      </c>
      <c r="AK46">
        <f t="shared" si="61"/>
        <v>77.274707122354229</v>
      </c>
      <c r="AL46">
        <f t="shared" si="40"/>
        <v>-14146.65500026321</v>
      </c>
      <c r="AN46">
        <f t="shared" si="41"/>
        <v>0</v>
      </c>
      <c r="AO46">
        <f t="shared" si="42"/>
        <v>0</v>
      </c>
      <c r="AP46">
        <f t="shared" si="43"/>
        <v>-8.7411120620293686E-2</v>
      </c>
      <c r="AQ46">
        <f t="shared" si="44"/>
        <v>-179.52100014407313</v>
      </c>
      <c r="AR46">
        <f t="shared" si="45"/>
        <v>-179.60841126469342</v>
      </c>
      <c r="AS46">
        <f t="shared" si="46"/>
        <v>2.2456169854249497</v>
      </c>
      <c r="AT46">
        <f t="shared" si="47"/>
        <v>0.96356339382191791</v>
      </c>
      <c r="AU46">
        <f t="shared" si="48"/>
        <v>-176.39923088544654</v>
      </c>
      <c r="AW46">
        <v>43</v>
      </c>
      <c r="AX46">
        <f>IF(Z46&gt;0, (R46*SUMPRODUCT(K46:$K$98, X46:$X$98)-K46*$AZ$3)/Z46, 0)</f>
        <v>3294.6535501267031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500000</v>
      </c>
      <c r="S47">
        <f t="shared" si="32"/>
        <v>3063.4583969832897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923.83307642826821</v>
      </c>
      <c r="AC47">
        <f t="shared" si="33"/>
        <v>762.75847816929922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-14306.799277020378</v>
      </c>
      <c r="AI47">
        <f t="shared" si="38"/>
        <v>-14313.023928862562</v>
      </c>
      <c r="AJ47">
        <f t="shared" si="39"/>
        <v>161.07459825896899</v>
      </c>
      <c r="AK47">
        <f t="shared" si="61"/>
        <v>64.668315349978784</v>
      </c>
      <c r="AL47">
        <f t="shared" si="40"/>
        <v>-14087.281015253615</v>
      </c>
      <c r="AN47">
        <f t="shared" si="41"/>
        <v>0</v>
      </c>
      <c r="AO47">
        <f t="shared" si="42"/>
        <v>0</v>
      </c>
      <c r="AP47">
        <f t="shared" si="43"/>
        <v>-6.9301074395217876E-2</v>
      </c>
      <c r="AQ47">
        <f t="shared" si="44"/>
        <v>-159.28225163297699</v>
      </c>
      <c r="AR47">
        <f t="shared" si="45"/>
        <v>-159.35155270737221</v>
      </c>
      <c r="AS47">
        <f t="shared" si="46"/>
        <v>1.7932959143961038</v>
      </c>
      <c r="AT47">
        <f t="shared" si="47"/>
        <v>0.71997339718051012</v>
      </c>
      <c r="AU47">
        <f t="shared" si="48"/>
        <v>-156.8382833957956</v>
      </c>
      <c r="AW47">
        <v>44</v>
      </c>
      <c r="AX47">
        <f>IF(Z47&gt;0, (R47*SUMPRODUCT(K47:$K$98, X47:$X$98)-K47*$AZ$3)/Z47, 0)</f>
        <v>3063.4583969832897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500000</v>
      </c>
      <c r="S48">
        <f t="shared" si="32"/>
        <v>2839.5833294818358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762.75847816929922</v>
      </c>
      <c r="AC48">
        <f t="shared" si="33"/>
        <v>619.94622821945109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-14086.628137379063</v>
      </c>
      <c r="AI48">
        <f t="shared" si="38"/>
        <v>-14092.086211295955</v>
      </c>
      <c r="AJ48">
        <f t="shared" si="39"/>
        <v>142.81224994984814</v>
      </c>
      <c r="AK48">
        <f t="shared" si="61"/>
        <v>53.393093471850953</v>
      </c>
      <c r="AL48">
        <f t="shared" si="40"/>
        <v>-13895.880867874257</v>
      </c>
      <c r="AN48">
        <f t="shared" si="41"/>
        <v>0</v>
      </c>
      <c r="AO48">
        <f t="shared" si="42"/>
        <v>0</v>
      </c>
      <c r="AP48">
        <f t="shared" si="43"/>
        <v>-5.4255815104077475E-2</v>
      </c>
      <c r="AQ48">
        <f t="shared" si="44"/>
        <v>-140.02769169105233</v>
      </c>
      <c r="AR48">
        <f t="shared" si="45"/>
        <v>-140.08194750615641</v>
      </c>
      <c r="AS48">
        <f t="shared" si="46"/>
        <v>1.4196207574060073</v>
      </c>
      <c r="AT48">
        <f t="shared" si="47"/>
        <v>0.53075239568998467</v>
      </c>
      <c r="AU48">
        <f t="shared" si="48"/>
        <v>-138.13157435306044</v>
      </c>
      <c r="AW48">
        <v>45</v>
      </c>
      <c r="AX48">
        <f>IF(Z48&gt;0, (R48*SUMPRODUCT(K48:$K$98, X48:$X$98)-K48*$AZ$3)/Z48, 0)</f>
        <v>2839.5833294818358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500000</v>
      </c>
      <c r="S49">
        <f t="shared" si="32"/>
        <v>2621.7641060453834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619.94622821945109</v>
      </c>
      <c r="AC49">
        <f t="shared" si="33"/>
        <v>494.62389517404915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-13739.505221780533</v>
      </c>
      <c r="AI49">
        <f t="shared" si="38"/>
        <v>-13744.221739697168</v>
      </c>
      <c r="AJ49">
        <f t="shared" si="39"/>
        <v>125.32233304540193</v>
      </c>
      <c r="AK49">
        <f t="shared" si="61"/>
        <v>43.396235975361577</v>
      </c>
      <c r="AL49">
        <f t="shared" si="40"/>
        <v>-13575.503170676404</v>
      </c>
      <c r="AN49">
        <f t="shared" si="41"/>
        <v>0</v>
      </c>
      <c r="AO49">
        <f t="shared" si="42"/>
        <v>0</v>
      </c>
      <c r="AP49">
        <f t="shared" si="43"/>
        <v>-4.1861071963629828E-2</v>
      </c>
      <c r="AQ49">
        <f t="shared" si="44"/>
        <v>-121.94386346020156</v>
      </c>
      <c r="AR49">
        <f t="shared" si="45"/>
        <v>-121.98572453216519</v>
      </c>
      <c r="AS49">
        <f t="shared" si="46"/>
        <v>1.1122881954421597</v>
      </c>
      <c r="AT49">
        <f t="shared" si="47"/>
        <v>0.38515977024246795</v>
      </c>
      <c r="AU49">
        <f t="shared" si="48"/>
        <v>-120.48827656648056</v>
      </c>
      <c r="AW49">
        <v>46</v>
      </c>
      <c r="AX49">
        <f>IF(Z49&gt;0, (R49*SUMPRODUCT(K49:$K$98, X49:$X$98)-K49*$AZ$3)/Z49, 0)</f>
        <v>2621.7641060453834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25</v>
      </c>
      <c r="R50">
        <f t="shared" si="31"/>
        <v>500000</v>
      </c>
      <c r="S50">
        <f t="shared" si="32"/>
        <v>2407.384810322053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494.62389517404915</v>
      </c>
      <c r="AC50">
        <f t="shared" si="33"/>
        <v>385.80981621889282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-13256.571545201268</v>
      </c>
      <c r="AI50">
        <f t="shared" si="38"/>
        <v>-13260.578069361476</v>
      </c>
      <c r="AJ50">
        <f t="shared" si="39"/>
        <v>108.81407895515633</v>
      </c>
      <c r="AK50">
        <f t="shared" si="61"/>
        <v>34.623672662183445</v>
      </c>
      <c r="AL50">
        <f t="shared" si="40"/>
        <v>-13117.140317744137</v>
      </c>
      <c r="AN50">
        <f t="shared" si="41"/>
        <v>0</v>
      </c>
      <c r="AO50">
        <f t="shared" si="42"/>
        <v>0</v>
      </c>
      <c r="AP50">
        <f t="shared" si="43"/>
        <v>-3.1749625003122055E-2</v>
      </c>
      <c r="AQ50">
        <f t="shared" si="44"/>
        <v>-105.05145072315753</v>
      </c>
      <c r="AR50">
        <f t="shared" si="45"/>
        <v>-105.08320034816064</v>
      </c>
      <c r="AS50">
        <f t="shared" si="46"/>
        <v>0.86229511260634362</v>
      </c>
      <c r="AT50">
        <f t="shared" si="47"/>
        <v>0.27437463978706855</v>
      </c>
      <c r="AU50">
        <f t="shared" si="48"/>
        <v>-103.94653059576724</v>
      </c>
      <c r="AW50">
        <v>47</v>
      </c>
      <c r="AX50">
        <f>IF(Z50&gt;0, (R50*SUMPRODUCT(K50:$K$98, X50:$X$98)-K50*$AZ$3)/Z50, 0)</f>
        <v>2407.384810322053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500000</v>
      </c>
      <c r="S51">
        <f t="shared" si="32"/>
        <v>2192.0842855152196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385.80981621889282</v>
      </c>
      <c r="AC51">
        <f t="shared" si="33"/>
        <v>292.48138737523993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-12616.098654354995</v>
      </c>
      <c r="AI51">
        <f t="shared" si="38"/>
        <v>-12619.434308340884</v>
      </c>
      <c r="AJ51">
        <f t="shared" si="39"/>
        <v>93.328428843652887</v>
      </c>
      <c r="AK51">
        <f t="shared" si="61"/>
        <v>27.006687135322501</v>
      </c>
      <c r="AL51">
        <f t="shared" si="40"/>
        <v>-12499.099192361908</v>
      </c>
      <c r="AN51">
        <f t="shared" si="41"/>
        <v>0</v>
      </c>
      <c r="AO51">
        <f t="shared" si="42"/>
        <v>0</v>
      </c>
      <c r="AP51">
        <f t="shared" si="43"/>
        <v>-2.3601184806261079E-2</v>
      </c>
      <c r="AQ51">
        <f t="shared" si="44"/>
        <v>-89.264317322829015</v>
      </c>
      <c r="AR51">
        <f t="shared" si="45"/>
        <v>-89.287918507635283</v>
      </c>
      <c r="AS51">
        <f t="shared" si="46"/>
        <v>0.66033872402108462</v>
      </c>
      <c r="AT51">
        <f t="shared" si="47"/>
        <v>0.19108391241484327</v>
      </c>
      <c r="AU51">
        <f t="shared" si="48"/>
        <v>-88.436495871199355</v>
      </c>
      <c r="AW51">
        <v>48</v>
      </c>
      <c r="AX51">
        <f>IF(Z51&gt;0, (R51*SUMPRODUCT(K51:$K$98, X51:$X$98)-K51*$AZ$3)/Z51, 0)</f>
        <v>2192.0842855152196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500000</v>
      </c>
      <c r="S52">
        <f t="shared" si="32"/>
        <v>1971.3155315811275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292.48138737523993</v>
      </c>
      <c r="AC52">
        <f t="shared" si="33"/>
        <v>213.68405387339709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-11847.61018431258</v>
      </c>
      <c r="AI52">
        <f t="shared" si="38"/>
        <v>-11850.320101249394</v>
      </c>
      <c r="AJ52">
        <f t="shared" si="39"/>
        <v>78.797333501842843</v>
      </c>
      <c r="AK52">
        <f t="shared" si="61"/>
        <v>20.473697116266798</v>
      </c>
      <c r="AL52">
        <f t="shared" si="40"/>
        <v>-11751.049070631283</v>
      </c>
      <c r="AN52">
        <f t="shared" si="41"/>
        <v>0</v>
      </c>
      <c r="AO52">
        <f t="shared" si="42"/>
        <v>0</v>
      </c>
      <c r="AP52">
        <f t="shared" si="43"/>
        <v>-1.7119487851646773E-2</v>
      </c>
      <c r="AQ52">
        <f t="shared" si="44"/>
        <v>-74.845474363465712</v>
      </c>
      <c r="AR52">
        <f t="shared" si="45"/>
        <v>-74.862593851317371</v>
      </c>
      <c r="AS52">
        <f t="shared" si="46"/>
        <v>0.49779016297570966</v>
      </c>
      <c r="AT52">
        <f t="shared" si="47"/>
        <v>0.1293394658333637</v>
      </c>
      <c r="AU52">
        <f t="shared" si="48"/>
        <v>-74.235464222508284</v>
      </c>
      <c r="AW52">
        <v>49</v>
      </c>
      <c r="AX52">
        <f>IF(Z52&gt;0, (R52*SUMPRODUCT(K52:$K$98, X52:$X$98)-K52*$AZ$3)/Z52, 0)</f>
        <v>1971.3155315811275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500000</v>
      </c>
      <c r="S53">
        <f t="shared" si="32"/>
        <v>1732.2580977701193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213.68405387339709</v>
      </c>
      <c r="AC53">
        <f t="shared" si="33"/>
        <v>148.18410077866906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-10884.409017863612</v>
      </c>
      <c r="AI53">
        <f t="shared" si="38"/>
        <v>-10886.547615180165</v>
      </c>
      <c r="AJ53">
        <f t="shared" si="39"/>
        <v>65.499953094728028</v>
      </c>
      <c r="AK53">
        <f t="shared" si="61"/>
        <v>14.957883771137798</v>
      </c>
      <c r="AL53">
        <f t="shared" si="40"/>
        <v>-10806.089778314299</v>
      </c>
      <c r="AN53">
        <f t="shared" si="41"/>
        <v>0</v>
      </c>
      <c r="AO53">
        <f t="shared" si="42"/>
        <v>0</v>
      </c>
      <c r="AP53">
        <f t="shared" si="43"/>
        <v>-1.206273490570048E-2</v>
      </c>
      <c r="AQ53">
        <f t="shared" si="44"/>
        <v>-61.393390691888712</v>
      </c>
      <c r="AR53">
        <f t="shared" si="45"/>
        <v>-61.405453426794416</v>
      </c>
      <c r="AS53">
        <f t="shared" si="46"/>
        <v>0.36945177308618959</v>
      </c>
      <c r="AT53">
        <f t="shared" si="47"/>
        <v>8.436978073666429E-2</v>
      </c>
      <c r="AU53">
        <f t="shared" si="48"/>
        <v>-60.951631872971561</v>
      </c>
      <c r="AW53">
        <v>50</v>
      </c>
      <c r="AX53">
        <f>IF(Z53&gt;0, (R53*SUMPRODUCT(K53:$K$98, X53:$X$98)-K53*$AZ$3)/Z53, 0)</f>
        <v>1732.2580977701193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500000</v>
      </c>
      <c r="S54">
        <f t="shared" si="32"/>
        <v>1458.5304366643559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148.18410077866906</v>
      </c>
      <c r="AC54">
        <f t="shared" si="33"/>
        <v>95.134925505296181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-9730.9460222279467</v>
      </c>
      <c r="AI54">
        <f t="shared" si="38"/>
        <v>-9732.5766862702221</v>
      </c>
      <c r="AJ54">
        <f t="shared" si="39"/>
        <v>53.049175273372882</v>
      </c>
      <c r="AK54">
        <f t="shared" si="61"/>
        <v>10.372887054506835</v>
      </c>
      <c r="AL54">
        <f t="shared" si="40"/>
        <v>-9669.1546239423424</v>
      </c>
      <c r="AN54">
        <f t="shared" si="41"/>
        <v>0</v>
      </c>
      <c r="AO54">
        <f t="shared" si="42"/>
        <v>0</v>
      </c>
      <c r="AP54">
        <f t="shared" si="43"/>
        <v>-8.2122703537222761E-3</v>
      </c>
      <c r="AQ54">
        <f t="shared" si="44"/>
        <v>-49.006513579902233</v>
      </c>
      <c r="AR54">
        <f t="shared" si="45"/>
        <v>-49.014725850255957</v>
      </c>
      <c r="AS54">
        <f t="shared" si="46"/>
        <v>0.26716365731539998</v>
      </c>
      <c r="AT54">
        <f t="shared" si="47"/>
        <v>5.2239425554134834E-2</v>
      </c>
      <c r="AU54">
        <f t="shared" si="48"/>
        <v>-48.695322767386422</v>
      </c>
      <c r="AW54">
        <v>51</v>
      </c>
      <c r="AX54">
        <f>IF(Z54&gt;0, (R54*SUMPRODUCT(K54:$K$98, X54:$X$98)-K54*$AZ$3)/Z54, 0)</f>
        <v>1458.5304366643559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500000</v>
      </c>
      <c r="S55">
        <f t="shared" si="32"/>
        <v>1122.66751064444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95.134925505296181</v>
      </c>
      <c r="AC55">
        <f t="shared" si="33"/>
        <v>53.578604263354485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-8424.9609890768297</v>
      </c>
      <c r="AI55">
        <f t="shared" si="38"/>
        <v>-8426.1540984292278</v>
      </c>
      <c r="AJ55">
        <f t="shared" si="39"/>
        <v>41.556321241941696</v>
      </c>
      <c r="AK55">
        <f t="shared" si="61"/>
        <v>6.6594447853707335</v>
      </c>
      <c r="AL55">
        <f t="shared" si="40"/>
        <v>-8377.9383324019145</v>
      </c>
      <c r="AN55">
        <f t="shared" si="41"/>
        <v>0</v>
      </c>
      <c r="AO55">
        <f t="shared" si="42"/>
        <v>0</v>
      </c>
      <c r="AP55">
        <f t="shared" si="43"/>
        <v>-5.3648918419525529E-3</v>
      </c>
      <c r="AQ55">
        <f t="shared" si="44"/>
        <v>-37.88337119996774</v>
      </c>
      <c r="AR55">
        <f t="shared" si="45"/>
        <v>-37.888736091809697</v>
      </c>
      <c r="AS55">
        <f t="shared" si="46"/>
        <v>0.18686063298746336</v>
      </c>
      <c r="AT55">
        <f t="shared" si="47"/>
        <v>2.9944615662550741E-2</v>
      </c>
      <c r="AU55">
        <f t="shared" si="48"/>
        <v>-37.671930843159679</v>
      </c>
      <c r="AW55">
        <v>52</v>
      </c>
      <c r="AX55">
        <f>IF(Z55&gt;0, (R55*SUMPRODUCT(K55:$K$98, X55:$X$98)-K55*$AZ$3)/Z55, 0)</f>
        <v>1122.66751064444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500000</v>
      </c>
      <c r="S56">
        <f t="shared" si="32"/>
        <v>671.61384830232123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53.578604263354485</v>
      </c>
      <c r="AC56">
        <f t="shared" si="33"/>
        <v>22.347190507994355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-6986.6311978814929</v>
      </c>
      <c r="AI56">
        <f t="shared" si="38"/>
        <v>-6987.4630445804733</v>
      </c>
      <c r="AJ56">
        <f t="shared" si="39"/>
        <v>31.23141375536013</v>
      </c>
      <c r="AK56">
        <f t="shared" si="61"/>
        <v>3.7505022984348142</v>
      </c>
      <c r="AL56">
        <f t="shared" si="40"/>
        <v>-6952.4811285266778</v>
      </c>
      <c r="AN56">
        <f t="shared" si="41"/>
        <v>0</v>
      </c>
      <c r="AO56">
        <f t="shared" si="42"/>
        <v>0</v>
      </c>
      <c r="AP56">
        <f t="shared" si="43"/>
        <v>-3.3396887661517618E-3</v>
      </c>
      <c r="AQ56">
        <f t="shared" si="44"/>
        <v>-28.049848311483107</v>
      </c>
      <c r="AR56">
        <f t="shared" si="45"/>
        <v>-28.053188000249257</v>
      </c>
      <c r="AS56">
        <f t="shared" si="46"/>
        <v>0.12538752849250909</v>
      </c>
      <c r="AT56">
        <f t="shared" si="47"/>
        <v>1.5057474422703842E-2</v>
      </c>
      <c r="AU56">
        <f t="shared" si="48"/>
        <v>-27.912742997334043</v>
      </c>
      <c r="AW56">
        <v>53</v>
      </c>
      <c r="AX56">
        <f>IF(Z56&gt;0, (R56*SUMPRODUCT(K56:$K$98, X56:$X$98)-K56*$AZ$3)/Z56, 0)</f>
        <v>671.61384830232123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500000</v>
      </c>
      <c r="S57">
        <f t="shared" si="32"/>
        <v>10.792053454059049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22.347190507994355</v>
      </c>
      <c r="AC57">
        <f t="shared" si="33"/>
        <v>0.23658991491090831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-5509.2626078111571</v>
      </c>
      <c r="AI57">
        <f t="shared" si="38"/>
        <v>-5509.8106729127576</v>
      </c>
      <c r="AJ57">
        <f t="shared" si="39"/>
        <v>22.110600593083447</v>
      </c>
      <c r="AK57">
        <f t="shared" si="61"/>
        <v>1.564303335559605</v>
      </c>
      <c r="AL57">
        <f t="shared" si="40"/>
        <v>-5486.1357689841143</v>
      </c>
      <c r="AN57">
        <f t="shared" si="41"/>
        <v>0</v>
      </c>
      <c r="AO57">
        <f t="shared" si="42"/>
        <v>0</v>
      </c>
      <c r="AP57">
        <f t="shared" si="43"/>
        <v>-1.9646121450290813E-3</v>
      </c>
      <c r="AQ57">
        <f t="shared" si="44"/>
        <v>-19.748683501029877</v>
      </c>
      <c r="AR57">
        <f t="shared" si="45"/>
        <v>-19.750648113174908</v>
      </c>
      <c r="AS57">
        <f t="shared" si="46"/>
        <v>7.9258384327403231E-2</v>
      </c>
      <c r="AT57">
        <f t="shared" si="47"/>
        <v>5.6074530609180398E-3</v>
      </c>
      <c r="AU57">
        <f t="shared" si="48"/>
        <v>-19.665782275786587</v>
      </c>
      <c r="AW57">
        <v>54</v>
      </c>
      <c r="AX57">
        <f>IF(Z57&gt;0, (R57*SUMPRODUCT(K57:$K$98, X57:$X$98)-K57*$AZ$3)/Z57, 0)</f>
        <v>10.792053454059049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500000</v>
      </c>
      <c r="S58">
        <f t="shared" si="32"/>
        <v>-1050.5071079060147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0.23658991491090831</v>
      </c>
      <c r="AC58">
        <f t="shared" si="33"/>
        <v>-14.209193837547836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-4088.6724977477388</v>
      </c>
      <c r="AI58">
        <f t="shared" si="38"/>
        <v>-4089.0106485734354</v>
      </c>
      <c r="AJ58">
        <f t="shared" si="39"/>
        <v>14.445783752458745</v>
      </c>
      <c r="AK58">
        <f t="shared" si="61"/>
        <v>1.6561294043763584E-2</v>
      </c>
      <c r="AL58">
        <f t="shared" si="40"/>
        <v>-4074.5483035269331</v>
      </c>
      <c r="AN58">
        <f t="shared" si="41"/>
        <v>0</v>
      </c>
      <c r="AO58">
        <f t="shared" si="42"/>
        <v>0</v>
      </c>
      <c r="AP58">
        <f t="shared" si="43"/>
        <v>-1.0822737003646119E-3</v>
      </c>
      <c r="AQ58">
        <f t="shared" si="44"/>
        <v>-13.086062128043302</v>
      </c>
      <c r="AR58">
        <f t="shared" si="45"/>
        <v>-13.087144401743666</v>
      </c>
      <c r="AS58">
        <f t="shared" si="46"/>
        <v>4.6234670000369606E-2</v>
      </c>
      <c r="AT58">
        <f t="shared" si="47"/>
        <v>5.3005498214118634E-5</v>
      </c>
      <c r="AU58">
        <f t="shared" si="48"/>
        <v>-13.040856726245083</v>
      </c>
      <c r="AW58">
        <v>55</v>
      </c>
      <c r="AX58">
        <f>IF(Z58&gt;0, (R58*SUMPRODUCT(K58:$K$98, X58:$X$98)-K58*$AZ$3)/Z58, 0)</f>
        <v>-1050.5071079060147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500000</v>
      </c>
      <c r="S59">
        <f t="shared" si="32"/>
        <v>-2921.2112523951068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-14.209193837547836</v>
      </c>
      <c r="AC59">
        <f t="shared" si="33"/>
        <v>-22.560524047224057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-2833.8847150590104</v>
      </c>
      <c r="AI59">
        <f t="shared" si="38"/>
        <v>-2834.0777901406973</v>
      </c>
      <c r="AJ59">
        <f t="shared" si="39"/>
        <v>8.3513302096762203</v>
      </c>
      <c r="AK59">
        <f t="shared" si="61"/>
        <v>-0.99464356862834868</v>
      </c>
      <c r="AL59">
        <f t="shared" si="40"/>
        <v>-2826.7211034996494</v>
      </c>
      <c r="AN59">
        <f t="shared" si="41"/>
        <v>0</v>
      </c>
      <c r="AO59">
        <f t="shared" si="42"/>
        <v>0</v>
      </c>
      <c r="AP59">
        <f t="shared" si="43"/>
        <v>-5.5174049150478696E-4</v>
      </c>
      <c r="AQ59">
        <f t="shared" si="44"/>
        <v>-8.0982430870643611</v>
      </c>
      <c r="AR59">
        <f t="shared" si="45"/>
        <v>-8.0987948275558654</v>
      </c>
      <c r="AS59">
        <f t="shared" si="46"/>
        <v>2.3865156468404154E-2</v>
      </c>
      <c r="AT59">
        <f t="shared" si="47"/>
        <v>-2.8423405373319229E-3</v>
      </c>
      <c r="AU59">
        <f t="shared" si="48"/>
        <v>-8.0777720116247931</v>
      </c>
      <c r="AW59">
        <v>56</v>
      </c>
      <c r="AX59">
        <f>IF(Z59&gt;0, (R59*SUMPRODUCT(K59:$K$98, X59:$X$98)-K59*$AZ$3)/Z59, 0)</f>
        <v>-2921.2112523951068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500000</v>
      </c>
      <c r="S60">
        <f t="shared" si="32"/>
        <v>-6591.6197921379171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-22.560524047224057</v>
      </c>
      <c r="AC60">
        <f t="shared" si="33"/>
        <v>-26.431327921460657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-1817.9675872548785</v>
      </c>
      <c r="AI60">
        <f t="shared" si="38"/>
        <v>-1818.0678332063858</v>
      </c>
      <c r="AJ60">
        <f t="shared" si="39"/>
        <v>3.8708038742366</v>
      </c>
      <c r="AK60">
        <f t="shared" si="61"/>
        <v>-1.5792366833056841</v>
      </c>
      <c r="AL60">
        <f t="shared" si="40"/>
        <v>-1815.7762660154549</v>
      </c>
      <c r="AN60">
        <f t="shared" si="41"/>
        <v>0</v>
      </c>
      <c r="AO60">
        <f t="shared" si="42"/>
        <v>0</v>
      </c>
      <c r="AP60">
        <f t="shared" si="43"/>
        <v>-2.5577462105456304E-4</v>
      </c>
      <c r="AQ60">
        <f t="shared" si="44"/>
        <v>-4.6384912680112222</v>
      </c>
      <c r="AR60">
        <f t="shared" si="45"/>
        <v>-4.6387470426322777</v>
      </c>
      <c r="AS60">
        <f t="shared" si="46"/>
        <v>9.8762431721579631E-3</v>
      </c>
      <c r="AT60">
        <f t="shared" si="47"/>
        <v>-4.0293763304644764E-3</v>
      </c>
      <c r="AU60">
        <f t="shared" si="48"/>
        <v>-4.6329001757905841</v>
      </c>
      <c r="AW60">
        <v>57</v>
      </c>
      <c r="AX60">
        <f>IF(Z60&gt;0, (R60*SUMPRODUCT(K60:$K$98, X60:$X$98)-K60*$AZ$3)/Z60, 0)</f>
        <v>-6591.6197921379171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500000</v>
      </c>
      <c r="S61">
        <f t="shared" si="32"/>
        <v>-14764.918969518862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-26.431327921460657</v>
      </c>
      <c r="AC61">
        <f t="shared" si="33"/>
        <v>-27.295319892304246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-1060.5396776297787</v>
      </c>
      <c r="AI61">
        <f t="shared" si="38"/>
        <v>-1060.5858941378892</v>
      </c>
      <c r="AJ61">
        <f t="shared" si="39"/>
        <v>0.86399197084358903</v>
      </c>
      <c r="AK61">
        <f t="shared" si="61"/>
        <v>-1.8501929545022462</v>
      </c>
      <c r="AL61">
        <f t="shared" si="40"/>
        <v>-1061.5720951215478</v>
      </c>
      <c r="AN61">
        <f t="shared" si="41"/>
        <v>0</v>
      </c>
      <c r="AO61">
        <f t="shared" si="42"/>
        <v>0</v>
      </c>
      <c r="AP61">
        <f t="shared" si="43"/>
        <v>-1.0528577882994874E-4</v>
      </c>
      <c r="AQ61">
        <f t="shared" si="44"/>
        <v>-2.4160143313299076</v>
      </c>
      <c r="AR61">
        <f t="shared" si="45"/>
        <v>-2.4161196171087371</v>
      </c>
      <c r="AS61">
        <f t="shared" si="46"/>
        <v>1.9682592058953351E-3</v>
      </c>
      <c r="AT61">
        <f t="shared" si="47"/>
        <v>-4.2149226361745838E-3</v>
      </c>
      <c r="AU61">
        <f t="shared" si="48"/>
        <v>-2.4183662805390163</v>
      </c>
      <c r="AW61">
        <v>58</v>
      </c>
      <c r="AX61">
        <f>IF(Z61&gt;0, (R61*SUMPRODUCT(K61:$K$98, X61:$X$98)-K61*$AZ$3)/Z61, 0)</f>
        <v>-14764.918969518862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500000</v>
      </c>
      <c r="S62">
        <f t="shared" si="32"/>
        <v>-36034.55435590366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-27.295319892304246</v>
      </c>
      <c r="AC62">
        <f t="shared" si="33"/>
        <v>-26.341245565448766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-549.58705025177551</v>
      </c>
      <c r="AI62">
        <f t="shared" si="38"/>
        <v>-549.60532524229245</v>
      </c>
      <c r="AJ62">
        <f t="shared" si="39"/>
        <v>-0.95407432685547988</v>
      </c>
      <c r="AK62">
        <f t="shared" si="61"/>
        <v>-1.9106723924612974</v>
      </c>
      <c r="AL62">
        <f t="shared" si="40"/>
        <v>-552.47007196160916</v>
      </c>
      <c r="AN62">
        <f t="shared" si="41"/>
        <v>0</v>
      </c>
      <c r="AO62">
        <f t="shared" si="42"/>
        <v>0</v>
      </c>
      <c r="AP62">
        <f t="shared" si="43"/>
        <v>-3.7171639999125514E-5</v>
      </c>
      <c r="AQ62">
        <f t="shared" si="44"/>
        <v>-1.1178693614755122</v>
      </c>
      <c r="AR62">
        <f t="shared" si="45"/>
        <v>-1.1179065331155111</v>
      </c>
      <c r="AS62">
        <f t="shared" si="46"/>
        <v>-1.9406033276685066E-3</v>
      </c>
      <c r="AT62">
        <f t="shared" si="47"/>
        <v>-3.8863399826671941E-3</v>
      </c>
      <c r="AU62">
        <f t="shared" si="48"/>
        <v>-1.1237334764258469</v>
      </c>
      <c r="AW62">
        <v>59</v>
      </c>
      <c r="AX62">
        <f>IF(Z62&gt;0, (R62*SUMPRODUCT(K62:$K$98, X62:$X$98)-K62*$AZ$3)/Z62, 0)</f>
        <v>-36034.55435590366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500000</v>
      </c>
      <c r="S63">
        <f t="shared" si="32"/>
        <v>-103059.09252025362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-26.341245565448766</v>
      </c>
      <c r="AC63">
        <f t="shared" si="33"/>
        <v>-24.450107196401607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-243.22302643031412</v>
      </c>
      <c r="AI63">
        <f t="shared" si="38"/>
        <v>-243.22895751960436</v>
      </c>
      <c r="AJ63">
        <f t="shared" si="39"/>
        <v>-1.8911383690471588</v>
      </c>
      <c r="AK63">
        <f t="shared" si="61"/>
        <v>-1.8438871895814137</v>
      </c>
      <c r="AL63">
        <f t="shared" si="40"/>
        <v>-246.96398307823293</v>
      </c>
      <c r="AN63">
        <f t="shared" si="41"/>
        <v>0</v>
      </c>
      <c r="AO63">
        <f t="shared" si="42"/>
        <v>0</v>
      </c>
      <c r="AP63">
        <f t="shared" si="43"/>
        <v>-1.0771371423832236E-5</v>
      </c>
      <c r="AQ63">
        <f t="shared" si="44"/>
        <v>-0.44171406436503829</v>
      </c>
      <c r="AR63">
        <f t="shared" si="45"/>
        <v>-0.4417248357364621</v>
      </c>
      <c r="AS63">
        <f t="shared" si="46"/>
        <v>-3.4344709361135441E-3</v>
      </c>
      <c r="AT63">
        <f t="shared" si="47"/>
        <v>-3.3486587051164266E-3</v>
      </c>
      <c r="AU63">
        <f t="shared" si="48"/>
        <v>-0.44850796537769205</v>
      </c>
      <c r="AW63">
        <v>60</v>
      </c>
      <c r="AX63">
        <f>IF(Z63&gt;0, (R63*SUMPRODUCT(K63:$K$98, X63:$X$98)-K63*$AZ$3)/Z63, 0)</f>
        <v>-103059.09252025362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500000</v>
      </c>
      <c r="S64">
        <f t="shared" si="32"/>
        <v>-373653.67458191968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-24.450107196401607</v>
      </c>
      <c r="AC64">
        <f t="shared" si="33"/>
        <v>-22.205207215657119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-87.721947118167492</v>
      </c>
      <c r="AI64">
        <f t="shared" si="38"/>
        <v>-87.723432799208936</v>
      </c>
      <c r="AJ64">
        <f t="shared" si="39"/>
        <v>-2.2448999807444885</v>
      </c>
      <c r="AK64">
        <f t="shared" si="61"/>
        <v>-1.7115075037481127</v>
      </c>
      <c r="AL64">
        <f t="shared" si="40"/>
        <v>-91.679840283701537</v>
      </c>
      <c r="AN64">
        <f t="shared" si="41"/>
        <v>0</v>
      </c>
      <c r="AO64">
        <f t="shared" si="42"/>
        <v>0</v>
      </c>
      <c r="AP64">
        <f t="shared" si="43"/>
        <v>-2.4090404831788965E-6</v>
      </c>
      <c r="AQ64">
        <f t="shared" si="44"/>
        <v>-0.14224164943631337</v>
      </c>
      <c r="AR64">
        <f t="shared" si="45"/>
        <v>-0.14224405847679658</v>
      </c>
      <c r="AS64">
        <f t="shared" si="46"/>
        <v>-3.6401184261277346E-3</v>
      </c>
      <c r="AT64">
        <f t="shared" si="47"/>
        <v>-2.7752194103468557E-3</v>
      </c>
      <c r="AU64">
        <f t="shared" si="48"/>
        <v>-0.14865939631327116</v>
      </c>
      <c r="AW64">
        <v>61</v>
      </c>
      <c r="AX64">
        <f>IF(Z64&gt;0, (R64*SUMPRODUCT(K64:$K$98, X64:$X$98)-K64*$AZ$3)/Z64, 0)</f>
        <v>-373653.67458191968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500000</v>
      </c>
      <c r="S65">
        <f t="shared" si="32"/>
        <v>-1352139.2661465942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-22.205207215657119</v>
      </c>
      <c r="AC65">
        <f t="shared" si="33"/>
        <v>-19.948686324817068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-22.039771724076875</v>
      </c>
      <c r="AI65">
        <f t="shared" si="38"/>
        <v>-22.040140559721699</v>
      </c>
      <c r="AJ65">
        <f t="shared" si="39"/>
        <v>-2.2565208908400507</v>
      </c>
      <c r="AK65">
        <f t="shared" si="61"/>
        <v>-1.5543645050959984</v>
      </c>
      <c r="AL65">
        <f t="shared" si="40"/>
        <v>-25.851025955657747</v>
      </c>
      <c r="AN65">
        <f t="shared" si="41"/>
        <v>0</v>
      </c>
      <c r="AO65">
        <f t="shared" si="42"/>
        <v>0</v>
      </c>
      <c r="AP65">
        <f t="shared" si="43"/>
        <v>-5.3399031393820122E-7</v>
      </c>
      <c r="AQ65">
        <f t="shared" si="44"/>
        <v>-3.1908587977434316E-2</v>
      </c>
      <c r="AR65">
        <f t="shared" si="45"/>
        <v>-3.1909121967748255E-2</v>
      </c>
      <c r="AS65">
        <f t="shared" si="46"/>
        <v>-3.2669301783026521E-3</v>
      </c>
      <c r="AT65">
        <f t="shared" si="47"/>
        <v>-2.2503670718909945E-3</v>
      </c>
      <c r="AU65">
        <f t="shared" si="48"/>
        <v>-3.7426419217941903E-2</v>
      </c>
      <c r="AW65">
        <v>62</v>
      </c>
      <c r="AX65">
        <f>IF(Z65&gt;0, (R65*SUMPRODUCT(K65:$K$98, X65:$X$98)-K65*$AZ$3)/Z65, 0)</f>
        <v>-1352139.2661465942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500000</v>
      </c>
      <c r="S66">
        <f t="shared" si="32"/>
        <v>-4918142.6689518746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-19.948686324817068</v>
      </c>
      <c r="AC66">
        <f t="shared" si="33"/>
        <v>-17.838842644690608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-5.4893706187711819</v>
      </c>
      <c r="AI66">
        <f t="shared" si="38"/>
        <v>-5.489461297528619</v>
      </c>
      <c r="AJ66">
        <f t="shared" si="39"/>
        <v>-2.1098436801264597</v>
      </c>
      <c r="AK66">
        <f t="shared" si="61"/>
        <v>-1.396408042737195</v>
      </c>
      <c r="AL66">
        <f t="shared" si="40"/>
        <v>-8.9957130203922731</v>
      </c>
      <c r="AN66">
        <f t="shared" si="41"/>
        <v>0</v>
      </c>
      <c r="AO66">
        <f t="shared" si="42"/>
        <v>0</v>
      </c>
      <c r="AP66">
        <f t="shared" si="43"/>
        <v>-1.1721630630732536E-7</v>
      </c>
      <c r="AQ66">
        <f t="shared" si="44"/>
        <v>-7.095859780975264E-3</v>
      </c>
      <c r="AR66">
        <f t="shared" si="45"/>
        <v>-7.0959769972815719E-3</v>
      </c>
      <c r="AS66">
        <f t="shared" si="46"/>
        <v>-2.7272989844700155E-3</v>
      </c>
      <c r="AT66">
        <f t="shared" si="47"/>
        <v>-1.8050731780444725E-3</v>
      </c>
      <c r="AU66">
        <f t="shared" si="48"/>
        <v>-1.1628349159796058E-2</v>
      </c>
      <c r="AW66">
        <v>63</v>
      </c>
      <c r="AX66">
        <f>IF(Z66&gt;0, (R66*SUMPRODUCT(K66:$K$98, X66:$X$98)-K66*$AZ$3)/Z66, 0)</f>
        <v>-4918142.6689518746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500000</v>
      </c>
      <c r="S67">
        <f t="shared" ref="S67:S98" si="63">AX67</f>
        <v>-18063078.106272072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-17.838842644690608</v>
      </c>
      <c r="AC67">
        <f t="shared" ref="AC67:AC98" si="64">S67*Z67</f>
        <v>-15.933659693664534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-1.3543833491058634</v>
      </c>
      <c r="AI67">
        <f t="shared" ref="AI67:AI98" si="69">SUM(AE67:AH67)</f>
        <v>-1.3544054019082705</v>
      </c>
      <c r="AJ67">
        <f t="shared" ref="AJ67:AJ98" si="70">AB67-AC67</f>
        <v>-1.9051829510260738</v>
      </c>
      <c r="AK67">
        <f t="shared" si="61"/>
        <v>-1.2487189851283427</v>
      </c>
      <c r="AL67">
        <f t="shared" ref="AL67:AL98" si="71">SUM(AI67:AK67)</f>
        <v>-4.5083073380626875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-2.5452370415657815E-8</v>
      </c>
      <c r="AQ67">
        <f t="shared" ref="AQ67:AQ98" si="75">AH67*$K67</f>
        <v>-1.5631694353342024E-3</v>
      </c>
      <c r="AR67">
        <f t="shared" ref="AR67:AR98" si="76">AI67*$K67</f>
        <v>-1.5631948877046181E-3</v>
      </c>
      <c r="AS67">
        <f t="shared" ref="AS67:AS98" si="77">AJ67*$K67</f>
        <v>-2.1988780057949431E-3</v>
      </c>
      <c r="AT67">
        <f t="shared" ref="AT67:AT98" si="78">AK67*$K67</f>
        <v>-1.4412162938674741E-3</v>
      </c>
      <c r="AU67">
        <f t="shared" ref="AU67:AU98" si="79">AL67*$K67</f>
        <v>-5.2032891873670358E-3</v>
      </c>
      <c r="AW67">
        <v>64</v>
      </c>
      <c r="AX67">
        <f>IF(Z67&gt;0, (R67*SUMPRODUCT(K67:$K$98, X67:$X$98)-K67*$AZ$3)/Z67, 0)</f>
        <v>-18063078.106272072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500000</v>
      </c>
      <c r="S68">
        <f t="shared" si="63"/>
        <v>-67132166.96344611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-15.933659693664534</v>
      </c>
      <c r="AC68">
        <f t="shared" si="64"/>
        <v>-14.22783106773643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-0.3306766823076534</v>
      </c>
      <c r="AI68">
        <f t="shared" si="69"/>
        <v>-0.33068198074792104</v>
      </c>
      <c r="AJ68">
        <f t="shared" si="70"/>
        <v>-1.7058286259281044</v>
      </c>
      <c r="AK68">
        <f t="shared" si="61"/>
        <v>-1.1153561785565176</v>
      </c>
      <c r="AL68">
        <f t="shared" si="71"/>
        <v>-3.151866785232543</v>
      </c>
      <c r="AN68">
        <f t="shared" si="72"/>
        <v>0</v>
      </c>
      <c r="AO68">
        <f t="shared" si="73"/>
        <v>0</v>
      </c>
      <c r="AP68">
        <f t="shared" si="74"/>
        <v>-5.4600229577824887E-9</v>
      </c>
      <c r="AQ68">
        <f t="shared" si="75"/>
        <v>-3.407610892640151E-4</v>
      </c>
      <c r="AR68">
        <f t="shared" si="76"/>
        <v>-3.4076654928697289E-4</v>
      </c>
      <c r="AS68">
        <f t="shared" si="77"/>
        <v>-1.7578500443771552E-3</v>
      </c>
      <c r="AT68">
        <f t="shared" si="78"/>
        <v>-1.1493703870194892E-3</v>
      </c>
      <c r="AU68">
        <f t="shared" si="79"/>
        <v>-3.2479869806836172E-3</v>
      </c>
      <c r="AW68">
        <v>65</v>
      </c>
      <c r="AX68">
        <f>IF(Z68&gt;0, (R68*SUMPRODUCT(K68:$K$98, X68:$X$98)-K68*$AZ$3)/Z68, 0)</f>
        <v>-67132166.96344611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500000</v>
      </c>
      <c r="S69">
        <f t="shared" si="63"/>
        <v>-252546079.60006696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-14.22783106773643</v>
      </c>
      <c r="AC69">
        <f t="shared" si="64"/>
        <v>-12.70371486867977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-7.9757836216737737E-2</v>
      </c>
      <c r="AI69">
        <f t="shared" si="69"/>
        <v>-7.9759093780791865E-2</v>
      </c>
      <c r="AJ69">
        <f t="shared" si="70"/>
        <v>-1.5241161990566603</v>
      </c>
      <c r="AK69">
        <f t="shared" si="61"/>
        <v>-0.99594817474155017</v>
      </c>
      <c r="AL69">
        <f t="shared" si="71"/>
        <v>-2.5998234675790024</v>
      </c>
      <c r="AN69">
        <f t="shared" si="72"/>
        <v>0</v>
      </c>
      <c r="AO69">
        <f t="shared" si="73"/>
        <v>0</v>
      </c>
      <c r="AP69">
        <f t="shared" si="74"/>
        <v>-1.1570670294998161E-9</v>
      </c>
      <c r="AQ69">
        <f t="shared" si="75"/>
        <v>-7.3384065270801243E-5</v>
      </c>
      <c r="AR69">
        <f t="shared" si="76"/>
        <v>-7.3385222337830739E-5</v>
      </c>
      <c r="AS69">
        <f t="shared" si="77"/>
        <v>-1.4023179155453044E-3</v>
      </c>
      <c r="AT69">
        <f t="shared" si="78"/>
        <v>-9.1635793206525735E-4</v>
      </c>
      <c r="AU69">
        <f t="shared" si="79"/>
        <v>-2.3920610699483926E-3</v>
      </c>
      <c r="AW69">
        <v>66</v>
      </c>
      <c r="AX69">
        <f>IF(Z69&gt;0, (R69*SUMPRODUCT(K69:$K$98, X69:$X$98)-K69*$AZ$3)/Z69, 0)</f>
        <v>-252546079.60006696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25</v>
      </c>
      <c r="R70">
        <f t="shared" si="62"/>
        <v>500000</v>
      </c>
      <c r="S70">
        <f t="shared" si="63"/>
        <v>-962814988.75296235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-12.70371486867977</v>
      </c>
      <c r="AC70">
        <f t="shared" si="64"/>
        <v>-11.342665966900466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-1.900940195045377E-2</v>
      </c>
      <c r="AI70">
        <f t="shared" si="69"/>
        <v>-1.9009696468769838E-2</v>
      </c>
      <c r="AJ70">
        <f t="shared" si="70"/>
        <v>-1.3610489017793039</v>
      </c>
      <c r="AK70">
        <f t="shared" si="61"/>
        <v>-0.88926004080758392</v>
      </c>
      <c r="AL70">
        <f t="shared" si="71"/>
        <v>-2.2693186390556574</v>
      </c>
      <c r="AN70">
        <f t="shared" si="72"/>
        <v>0</v>
      </c>
      <c r="AO70">
        <f t="shared" si="73"/>
        <v>0</v>
      </c>
      <c r="AP70">
        <f t="shared" si="74"/>
        <v>-2.4194836380184929E-10</v>
      </c>
      <c r="AQ70">
        <f t="shared" si="75"/>
        <v>-1.5616324852620475E-5</v>
      </c>
      <c r="AR70">
        <f t="shared" si="76"/>
        <v>-1.5616566800984275E-5</v>
      </c>
      <c r="AS70">
        <f t="shared" si="77"/>
        <v>-1.1181089150456194E-3</v>
      </c>
      <c r="AT70">
        <f t="shared" si="78"/>
        <v>-7.3053185533668383E-4</v>
      </c>
      <c r="AU70">
        <f t="shared" si="79"/>
        <v>-1.8642573371832874E-3</v>
      </c>
      <c r="AW70">
        <v>67</v>
      </c>
      <c r="AX70">
        <f>IF(Z70&gt;0, (R70*SUMPRODUCT(K70:$K$98, X70:$X$98)-K70*$AZ$3)/Z70, 0)</f>
        <v>-962814988.75296235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500000</v>
      </c>
      <c r="S71">
        <f t="shared" si="63"/>
        <v>-3723099643.8091445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-11.342665966900466</v>
      </c>
      <c r="AC71">
        <f t="shared" si="64"/>
        <v>-10.127393828006946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-4.4713870763857409E-3</v>
      </c>
      <c r="AI71">
        <f t="shared" si="69"/>
        <v>-4.4714550801648288E-3</v>
      </c>
      <c r="AJ71">
        <f t="shared" si="70"/>
        <v>-1.2152721388935195</v>
      </c>
      <c r="AK71">
        <f t="shared" si="61"/>
        <v>-0.79398661768303269</v>
      </c>
      <c r="AL71">
        <f t="shared" si="71"/>
        <v>-2.0137302116567168</v>
      </c>
      <c r="AN71">
        <f t="shared" si="72"/>
        <v>0</v>
      </c>
      <c r="AO71">
        <f t="shared" si="73"/>
        <v>0</v>
      </c>
      <c r="AP71">
        <f t="shared" si="74"/>
        <v>-4.9879880690647552E-11</v>
      </c>
      <c r="AQ71">
        <f t="shared" si="75"/>
        <v>-3.2797038176840277E-6</v>
      </c>
      <c r="AR71">
        <f t="shared" si="76"/>
        <v>-3.2797536975647185E-6</v>
      </c>
      <c r="AS71">
        <f t="shared" si="77"/>
        <v>-8.9138618629184087E-4</v>
      </c>
      <c r="AT71">
        <f t="shared" si="78"/>
        <v>-5.8237877793168797E-4</v>
      </c>
      <c r="AU71">
        <f t="shared" si="79"/>
        <v>-1.4770447179210935E-3</v>
      </c>
      <c r="AW71">
        <v>68</v>
      </c>
      <c r="AX71">
        <f>IF(Z71&gt;0, (R71*SUMPRODUCT(K71:$K$98, X71:$X$98)-K71*$AZ$3)/Z71, 0)</f>
        <v>-3723099643.8091445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500000</v>
      </c>
      <c r="S72">
        <f t="shared" si="63"/>
        <v>-14612527924.487055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-10.127393828006946</v>
      </c>
      <c r="AC72">
        <f t="shared" si="64"/>
        <v>-9.0423187548372184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-1.0370718670029715E-3</v>
      </c>
      <c r="AI72">
        <f t="shared" si="69"/>
        <v>-1.0370873371509184E-3</v>
      </c>
      <c r="AJ72">
        <f t="shared" si="70"/>
        <v>-1.0850750731697278</v>
      </c>
      <c r="AK72">
        <f t="shared" ref="AK72:AK98" si="92">G72*SUM(AB72:AB72, AE72:AF72)</f>
        <v>-0.70891756796048633</v>
      </c>
      <c r="AL72">
        <f t="shared" si="71"/>
        <v>-1.7950297284673651</v>
      </c>
      <c r="AN72">
        <f t="shared" si="72"/>
        <v>0</v>
      </c>
      <c r="AO72">
        <f t="shared" si="73"/>
        <v>0</v>
      </c>
      <c r="AP72">
        <f t="shared" si="74"/>
        <v>-1.013138461108136E-11</v>
      </c>
      <c r="AQ72">
        <f t="shared" si="75"/>
        <v>-6.7917734141660613E-7</v>
      </c>
      <c r="AR72">
        <f t="shared" si="76"/>
        <v>-6.7918747280121722E-7</v>
      </c>
      <c r="AS72">
        <f t="shared" si="77"/>
        <v>-7.106145937239406E-4</v>
      </c>
      <c r="AT72">
        <f t="shared" si="78"/>
        <v>-4.6426941508148129E-4</v>
      </c>
      <c r="AU72">
        <f t="shared" si="79"/>
        <v>-1.1755631962782232E-3</v>
      </c>
      <c r="AW72">
        <v>69</v>
      </c>
      <c r="AX72">
        <f>IF(Z72&gt;0, (R72*SUMPRODUCT(K72:$K$98, X72:$X$98)-K72*$AZ$3)/Z72, 0)</f>
        <v>-14612527924.487055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500000</v>
      </c>
      <c r="S73">
        <f t="shared" si="63"/>
        <v>-58288811135.079987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-9.0423187548372184</v>
      </c>
      <c r="AC73">
        <f t="shared" si="64"/>
        <v>-8.0734994760917509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-2.3705464779157673E-4</v>
      </c>
      <c r="AI73">
        <f t="shared" si="69"/>
        <v>-2.3705811050565463E-4</v>
      </c>
      <c r="AJ73">
        <f t="shared" si="70"/>
        <v>-0.96881927874546747</v>
      </c>
      <c r="AK73">
        <f t="shared" si="92"/>
        <v>-0.63296231283860538</v>
      </c>
      <c r="AL73">
        <f t="shared" si="71"/>
        <v>-1.6020186496945785</v>
      </c>
      <c r="AN73">
        <f t="shared" si="72"/>
        <v>0</v>
      </c>
      <c r="AO73">
        <f t="shared" si="73"/>
        <v>0</v>
      </c>
      <c r="AP73">
        <f t="shared" si="74"/>
        <v>-2.0247571692952135E-12</v>
      </c>
      <c r="AQ73">
        <f t="shared" si="75"/>
        <v>-1.386132631314269E-7</v>
      </c>
      <c r="AR73">
        <f t="shared" si="76"/>
        <v>-1.386152878885962E-7</v>
      </c>
      <c r="AS73">
        <f t="shared" si="77"/>
        <v>-5.6649891855154117E-4</v>
      </c>
      <c r="AT73">
        <f t="shared" si="78"/>
        <v>-3.70112851357862E-4</v>
      </c>
      <c r="AU73">
        <f t="shared" si="79"/>
        <v>-9.3675038519729179E-4</v>
      </c>
      <c r="AW73">
        <v>70</v>
      </c>
      <c r="AX73">
        <f>IF(Z73&gt;0, (R73*SUMPRODUCT(K73:$K$98, X73:$X$98)-K73*$AZ$3)/Z73, 0)</f>
        <v>-58288811135.079987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500000</v>
      </c>
      <c r="S74">
        <f t="shared" si="63"/>
        <v>-236485908235.95364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-8.0734994760917509</v>
      </c>
      <c r="AC74">
        <f t="shared" si="64"/>
        <v>-7.2084817951310791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-5.3320911395086873E-5</v>
      </c>
      <c r="AI74">
        <f t="shared" si="69"/>
        <v>-5.3321673436454252E-5</v>
      </c>
      <c r="AJ74">
        <f t="shared" si="70"/>
        <v>-0.86501768096067178</v>
      </c>
      <c r="AK74">
        <f t="shared" si="92"/>
        <v>-0.56514496332642261</v>
      </c>
      <c r="AL74">
        <f t="shared" si="71"/>
        <v>-1.4302159659605307</v>
      </c>
      <c r="AN74">
        <f t="shared" si="72"/>
        <v>0</v>
      </c>
      <c r="AO74">
        <f t="shared" si="73"/>
        <v>0</v>
      </c>
      <c r="AP74">
        <f t="shared" si="74"/>
        <v>-3.9784768722316101E-13</v>
      </c>
      <c r="AQ74">
        <f t="shared" si="75"/>
        <v>-2.78378604984343E-8</v>
      </c>
      <c r="AR74">
        <f t="shared" si="76"/>
        <v>-2.7838258346121522E-8</v>
      </c>
      <c r="AS74">
        <f t="shared" si="77"/>
        <v>-4.5160971373570975E-4</v>
      </c>
      <c r="AT74">
        <f t="shared" si="78"/>
        <v>-2.950517205886197E-4</v>
      </c>
      <c r="AU74">
        <f t="shared" si="79"/>
        <v>-7.4668927258267554E-4</v>
      </c>
      <c r="AW74">
        <v>71</v>
      </c>
      <c r="AX74">
        <f>IF(Z74&gt;0, (R74*SUMPRODUCT(K74:$K$98, X74:$X$98)-K74*$AZ$3)/Z74, 0)</f>
        <v>-236485908235.95364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500000</v>
      </c>
      <c r="S75">
        <f t="shared" si="63"/>
        <v>-977145994334.46265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-7.2084817951310791</v>
      </c>
      <c r="AC75">
        <f t="shared" si="64"/>
        <v>-6.4361444840636386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-1.1795080861936375E-5</v>
      </c>
      <c r="AI75">
        <f t="shared" si="69"/>
        <v>-1.1795245528846986E-5</v>
      </c>
      <c r="AJ75">
        <f t="shared" si="70"/>
        <v>-0.77233731106744052</v>
      </c>
      <c r="AK75">
        <f t="shared" si="92"/>
        <v>-0.5045937256591756</v>
      </c>
      <c r="AL75">
        <f t="shared" si="71"/>
        <v>-1.276942831972145</v>
      </c>
      <c r="AN75">
        <f t="shared" si="72"/>
        <v>0</v>
      </c>
      <c r="AO75">
        <f t="shared" si="73"/>
        <v>0</v>
      </c>
      <c r="AP75">
        <f t="shared" si="74"/>
        <v>-7.6758522231624563E-14</v>
      </c>
      <c r="AQ75">
        <f t="shared" si="75"/>
        <v>-5.4982083116341051E-9</v>
      </c>
      <c r="AR75">
        <f t="shared" si="76"/>
        <v>-5.4982850701563373E-9</v>
      </c>
      <c r="AS75">
        <f t="shared" si="77"/>
        <v>-3.600205435470836E-4</v>
      </c>
      <c r="AT75">
        <f t="shared" si="78"/>
        <v>-2.3521342913135717E-4</v>
      </c>
      <c r="AU75">
        <f t="shared" si="79"/>
        <v>-5.9523947096351093E-4</v>
      </c>
      <c r="AW75">
        <v>72</v>
      </c>
      <c r="AX75">
        <f>IF(Z75&gt;0, (R75*SUMPRODUCT(K75:$K$98, X75:$X$98)-K75*$AZ$3)/Z75, 0)</f>
        <v>-977145994334.46265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500000</v>
      </c>
      <c r="S76">
        <f t="shared" si="63"/>
        <v>-4117881558091.4277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-6.4361444840636386</v>
      </c>
      <c r="AC76">
        <f t="shared" si="64"/>
        <v>-5.7465575798249722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-2.5626482896306075E-6</v>
      </c>
      <c r="AI76">
        <f t="shared" si="69"/>
        <v>-2.5626831774576294E-6</v>
      </c>
      <c r="AJ76">
        <f t="shared" si="70"/>
        <v>-0.68958690423866642</v>
      </c>
      <c r="AK76">
        <f t="shared" si="92"/>
        <v>-0.45053011388445474</v>
      </c>
      <c r="AL76">
        <f t="shared" si="71"/>
        <v>-1.1401195808062985</v>
      </c>
      <c r="AN76">
        <f t="shared" si="72"/>
        <v>0</v>
      </c>
      <c r="AO76">
        <f t="shared" si="73"/>
        <v>0</v>
      </c>
      <c r="AP76">
        <f t="shared" si="74"/>
        <v>-1.4520319253689615E-14</v>
      </c>
      <c r="AQ76">
        <f t="shared" si="75"/>
        <v>-1.0665746329495707E-9</v>
      </c>
      <c r="AR76">
        <f t="shared" si="76"/>
        <v>-1.0665891532688243E-9</v>
      </c>
      <c r="AS76">
        <f t="shared" si="77"/>
        <v>-2.870061811647217E-4</v>
      </c>
      <c r="AT76">
        <f t="shared" si="78"/>
        <v>-1.8751070632416186E-4</v>
      </c>
      <c r="AU76">
        <f t="shared" si="79"/>
        <v>-4.7451795407803677E-4</v>
      </c>
      <c r="AW76">
        <v>73</v>
      </c>
      <c r="AX76">
        <f>IF(Z76&gt;0, (R76*SUMPRODUCT(K76:$K$98, X76:$X$98)-K76*$AZ$3)/Z76, 0)</f>
        <v>-4117881558091.4277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500000</v>
      </c>
      <c r="S77">
        <f t="shared" si="63"/>
        <v>-17712644892038.191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-5.7465575798249722</v>
      </c>
      <c r="AC77">
        <f t="shared" si="64"/>
        <v>-5.1308549829121946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-5.4594303962866901E-7</v>
      </c>
      <c r="AI77">
        <f t="shared" si="69"/>
        <v>-5.4595028142543935E-7</v>
      </c>
      <c r="AJ77">
        <f t="shared" si="70"/>
        <v>-0.61570259691277762</v>
      </c>
      <c r="AK77">
        <f t="shared" si="92"/>
        <v>-0.40225903058774809</v>
      </c>
      <c r="AL77">
        <f t="shared" si="71"/>
        <v>-1.0179621734508071</v>
      </c>
      <c r="AN77">
        <f t="shared" si="72"/>
        <v>0</v>
      </c>
      <c r="AO77">
        <f t="shared" si="73"/>
        <v>0</v>
      </c>
      <c r="AP77">
        <f t="shared" si="74"/>
        <v>-2.6911044535738226E-15</v>
      </c>
      <c r="AQ77">
        <f t="shared" si="75"/>
        <v>-2.0287641202053633E-10</v>
      </c>
      <c r="AR77">
        <f t="shared" si="76"/>
        <v>-2.0287910312498992E-10</v>
      </c>
      <c r="AS77">
        <f t="shared" si="77"/>
        <v>-2.2879957187173087E-4</v>
      </c>
      <c r="AT77">
        <f t="shared" si="78"/>
        <v>-1.4948238718092083E-4</v>
      </c>
      <c r="AU77">
        <f t="shared" si="79"/>
        <v>-3.7828216193175481E-4</v>
      </c>
      <c r="AW77">
        <v>74</v>
      </c>
      <c r="AX77">
        <f>IF(Z77&gt;0, (R77*SUMPRODUCT(K77:$K$98, X77:$X$98)-K77*$AZ$3)/Z77, 0)</f>
        <v>-17712644892038.191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500000</v>
      </c>
      <c r="S78">
        <f t="shared" si="63"/>
        <v>-77873155023945.109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-5.1308549829121946</v>
      </c>
      <c r="AC78">
        <f t="shared" si="64"/>
        <v>-4.5811205206335055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-1.1397358531793844E-7</v>
      </c>
      <c r="AI78">
        <f t="shared" si="69"/>
        <v>-1.1397505601747514E-7</v>
      </c>
      <c r="AJ78">
        <f t="shared" si="70"/>
        <v>-0.54973446227868905</v>
      </c>
      <c r="AK78">
        <f t="shared" si="92"/>
        <v>-0.35915984880385365</v>
      </c>
      <c r="AL78">
        <f t="shared" si="71"/>
        <v>-0.90889442505759876</v>
      </c>
      <c r="AN78">
        <f t="shared" si="72"/>
        <v>0</v>
      </c>
      <c r="AO78">
        <f t="shared" si="73"/>
        <v>0</v>
      </c>
      <c r="AP78">
        <f t="shared" si="74"/>
        <v>-4.8796666552506447E-16</v>
      </c>
      <c r="AQ78">
        <f t="shared" si="75"/>
        <v>-3.7815548993750212E-11</v>
      </c>
      <c r="AR78">
        <f t="shared" si="76"/>
        <v>-3.7816036960415735E-11</v>
      </c>
      <c r="AS78">
        <f t="shared" si="77"/>
        <v>-1.8239761813109134E-4</v>
      </c>
      <c r="AT78">
        <f t="shared" si="78"/>
        <v>-1.1916644388383899E-4</v>
      </c>
      <c r="AU78">
        <f t="shared" si="79"/>
        <v>-3.0156409983096727E-4</v>
      </c>
      <c r="AW78">
        <v>75</v>
      </c>
      <c r="AX78">
        <f>IF(Z78&gt;0, (R78*SUMPRODUCT(K78:$K$98, X78:$X$98)-K78*$AZ$3)/Z78, 0)</f>
        <v>-77873155023945.109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500000</v>
      </c>
      <c r="S79">
        <f t="shared" si="63"/>
        <v>-350159081309617.38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-4.5811205206335055</v>
      </c>
      <c r="AC79">
        <f t="shared" si="64"/>
        <v>-4.0902861791699241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-2.3279239519739611E-8</v>
      </c>
      <c r="AI79">
        <f t="shared" si="69"/>
        <v>-2.3279531550304968E-8</v>
      </c>
      <c r="AJ79">
        <f t="shared" si="70"/>
        <v>-0.4908343414635814</v>
      </c>
      <c r="AK79">
        <f t="shared" si="92"/>
        <v>-0.3206784364443454</v>
      </c>
      <c r="AL79">
        <f t="shared" si="71"/>
        <v>-0.81151280118745839</v>
      </c>
      <c r="AN79">
        <f t="shared" si="72"/>
        <v>0</v>
      </c>
      <c r="AO79">
        <f t="shared" si="73"/>
        <v>0</v>
      </c>
      <c r="AP79">
        <f t="shared" si="74"/>
        <v>-8.6512026645342491E-17</v>
      </c>
      <c r="AQ79">
        <f t="shared" si="75"/>
        <v>-6.8963130183398255E-12</v>
      </c>
      <c r="AR79">
        <f t="shared" si="76"/>
        <v>-6.8963995303664708E-12</v>
      </c>
      <c r="AS79">
        <f t="shared" si="77"/>
        <v>-1.4540626449645352E-4</v>
      </c>
      <c r="AT79">
        <f t="shared" si="78"/>
        <v>-9.4998759477377297E-5</v>
      </c>
      <c r="AU79">
        <f t="shared" si="79"/>
        <v>-2.4040503087023038E-4</v>
      </c>
      <c r="AW79">
        <v>76</v>
      </c>
      <c r="AX79">
        <f>IF(Z79&gt;0, (R79*SUMPRODUCT(K79:$K$98, X79:$X$98)-K79*$AZ$3)/Z79, 0)</f>
        <v>-350159081309617.38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500000</v>
      </c>
      <c r="S80">
        <f t="shared" si="63"/>
        <v>-1610555656853924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-4.0902861791699241</v>
      </c>
      <c r="AC80">
        <f t="shared" si="64"/>
        <v>-3.6520412314077153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-4.6484221993752076E-9</v>
      </c>
      <c r="AI80">
        <f t="shared" si="69"/>
        <v>-4.6484788885249412E-9</v>
      </c>
      <c r="AJ80">
        <f t="shared" si="70"/>
        <v>-0.43824494776220879</v>
      </c>
      <c r="AK80">
        <f t="shared" si="92"/>
        <v>-0.2863200325418947</v>
      </c>
      <c r="AL80">
        <f t="shared" si="71"/>
        <v>-0.72456498495258237</v>
      </c>
      <c r="AN80">
        <f t="shared" si="72"/>
        <v>0</v>
      </c>
      <c r="AO80">
        <f t="shared" si="73"/>
        <v>0</v>
      </c>
      <c r="AP80">
        <f t="shared" si="74"/>
        <v>-1.4994434701480332E-17</v>
      </c>
      <c r="AQ80">
        <f t="shared" si="75"/>
        <v>-1.2295203484505554E-12</v>
      </c>
      <c r="AR80">
        <f t="shared" si="76"/>
        <v>-1.229535342885257E-12</v>
      </c>
      <c r="AS80">
        <f t="shared" si="77"/>
        <v>-1.1591698382124378E-4</v>
      </c>
      <c r="AT80">
        <f t="shared" si="78"/>
        <v>-7.5732429430915672E-5</v>
      </c>
      <c r="AU80">
        <f t="shared" si="79"/>
        <v>-1.916494144816948E-4</v>
      </c>
      <c r="AW80">
        <v>77</v>
      </c>
      <c r="AX80">
        <f>IF(Z80&gt;0, (R80*SUMPRODUCT(K80:$K$98, X80:$X$98)-K80*$AZ$3)/Z80, 0)</f>
        <v>-1610555656853924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500000</v>
      </c>
      <c r="S81">
        <f t="shared" si="63"/>
        <v>-7585601913709435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-3.6520412314077153</v>
      </c>
      <c r="AC81">
        <f t="shared" si="64"/>
        <v>-3.2607510994722442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-9.0751488386836103E-10</v>
      </c>
      <c r="AI81">
        <f t="shared" si="69"/>
        <v>-9.0752563038240357E-10</v>
      </c>
      <c r="AJ81">
        <f t="shared" si="70"/>
        <v>-0.39129013193547113</v>
      </c>
      <c r="AK81">
        <f t="shared" si="92"/>
        <v>-0.25564288619854009</v>
      </c>
      <c r="AL81">
        <f t="shared" si="71"/>
        <v>-0.64693301904153677</v>
      </c>
      <c r="AN81">
        <f t="shared" si="72"/>
        <v>0</v>
      </c>
      <c r="AO81">
        <f t="shared" si="73"/>
        <v>0</v>
      </c>
      <c r="AP81">
        <f t="shared" si="74"/>
        <v>-2.5379305991776791E-18</v>
      </c>
      <c r="AQ81">
        <f t="shared" si="75"/>
        <v>-2.1432157291761654E-13</v>
      </c>
      <c r="AR81">
        <f t="shared" si="76"/>
        <v>-2.1432411084821573E-13</v>
      </c>
      <c r="AS81">
        <f t="shared" si="77"/>
        <v>-9.2408309807639924E-5</v>
      </c>
      <c r="AT81">
        <f t="shared" si="78"/>
        <v>-6.0373429074489819E-5</v>
      </c>
      <c r="AU81">
        <f t="shared" si="79"/>
        <v>-1.5278173909645385E-4</v>
      </c>
      <c r="AW81">
        <v>78</v>
      </c>
      <c r="AX81">
        <f>IF(Z81&gt;0, (R81*SUMPRODUCT(K81:$K$98, X81:$X$98)-K81*$AZ$3)/Z81, 0)</f>
        <v>-7585601913709435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500000</v>
      </c>
      <c r="S82">
        <f t="shared" si="63"/>
        <v>-3.6622317114157464E+16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-3.2607510994722442</v>
      </c>
      <c r="AC82">
        <f t="shared" si="64"/>
        <v>-2.9113849102432616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-1.7303219724879072E-10</v>
      </c>
      <c r="AI82">
        <f t="shared" si="69"/>
        <v>-1.7303418468783039E-10</v>
      </c>
      <c r="AJ82">
        <f t="shared" si="70"/>
        <v>-0.34936618922898255</v>
      </c>
      <c r="AK82">
        <f t="shared" si="92"/>
        <v>-0.22825257696305712</v>
      </c>
      <c r="AL82">
        <f t="shared" si="71"/>
        <v>-0.57761876636507381</v>
      </c>
      <c r="AN82">
        <f t="shared" si="72"/>
        <v>0</v>
      </c>
      <c r="AO82">
        <f t="shared" si="73"/>
        <v>0</v>
      </c>
      <c r="AP82">
        <f t="shared" si="74"/>
        <v>-4.1907130575648605E-19</v>
      </c>
      <c r="AQ82">
        <f t="shared" si="75"/>
        <v>-3.6485561263189963E-14</v>
      </c>
      <c r="AR82">
        <f t="shared" si="76"/>
        <v>-3.6485980334495719E-14</v>
      </c>
      <c r="AS82">
        <f t="shared" si="77"/>
        <v>-7.3667338813674719E-5</v>
      </c>
      <c r="AT82">
        <f t="shared" si="78"/>
        <v>-4.8129328024959842E-5</v>
      </c>
      <c r="AU82">
        <f t="shared" si="79"/>
        <v>-1.2179666687512053E-4</v>
      </c>
      <c r="AW82">
        <v>79</v>
      </c>
      <c r="AX82">
        <f>IF(Z82&gt;0, (R82*SUMPRODUCT(K82:$K$98, X82:$X$98)-K82*$AZ$3)/Z82, 0)</f>
        <v>-3.6622317114157464E+16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500000</v>
      </c>
      <c r="S83">
        <f t="shared" si="63"/>
        <v>-1.8139918323098218E+17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-2.9113849102432616</v>
      </c>
      <c r="AC83">
        <f t="shared" si="64"/>
        <v>-2.5994508127172296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-3.2186291560508936E-11</v>
      </c>
      <c r="AI83">
        <f t="shared" si="69"/>
        <v>-3.2186649810580188E-11</v>
      </c>
      <c r="AJ83">
        <f t="shared" si="70"/>
        <v>-0.31193409752603207</v>
      </c>
      <c r="AK83">
        <f t="shared" si="92"/>
        <v>-0.20379694371702833</v>
      </c>
      <c r="AL83">
        <f t="shared" si="71"/>
        <v>-0.51573104127524705</v>
      </c>
      <c r="AN83">
        <f t="shared" si="72"/>
        <v>0</v>
      </c>
      <c r="AO83">
        <f t="shared" si="73"/>
        <v>0</v>
      </c>
      <c r="AP83">
        <f t="shared" si="74"/>
        <v>-6.7446958727246285E-20</v>
      </c>
      <c r="AQ83">
        <f t="shared" si="75"/>
        <v>-6.05964283793581E-15</v>
      </c>
      <c r="AR83">
        <f t="shared" si="76"/>
        <v>-6.0597102848945371E-15</v>
      </c>
      <c r="AS83">
        <f t="shared" si="77"/>
        <v>-5.8727151477767275E-5</v>
      </c>
      <c r="AT83">
        <f t="shared" si="78"/>
        <v>-3.8368405632145185E-5</v>
      </c>
      <c r="AU83">
        <f t="shared" si="79"/>
        <v>-9.7095557115972175E-5</v>
      </c>
      <c r="AW83">
        <v>80</v>
      </c>
      <c r="AX83">
        <f>IF(Z83&gt;0, (R83*SUMPRODUCT(K83:$K$98, X83:$X$98)-K83*$AZ$3)/Z83, 0)</f>
        <v>-1.8139918323098218E+17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500000</v>
      </c>
      <c r="S84">
        <f t="shared" si="63"/>
        <v>-9.2257458514367514E+17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-2.5994508127172296</v>
      </c>
      <c r="AC84">
        <f t="shared" si="64"/>
        <v>-2.3209382256403885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-5.835492012244029E-12</v>
      </c>
      <c r="AI84">
        <f t="shared" si="69"/>
        <v>-5.8355549052139582E-12</v>
      </c>
      <c r="AJ84">
        <f t="shared" si="70"/>
        <v>-0.27851258707684101</v>
      </c>
      <c r="AK84">
        <f t="shared" si="92"/>
        <v>-0.1819615568902061</v>
      </c>
      <c r="AL84">
        <f t="shared" si="71"/>
        <v>-0.46047414397288267</v>
      </c>
      <c r="AN84">
        <f t="shared" si="72"/>
        <v>0</v>
      </c>
      <c r="AO84">
        <f t="shared" si="73"/>
        <v>0</v>
      </c>
      <c r="AP84">
        <f t="shared" si="74"/>
        <v>-1.0572073331068839E-20</v>
      </c>
      <c r="AQ84">
        <f t="shared" si="75"/>
        <v>-9.8092441087815579E-16</v>
      </c>
      <c r="AR84">
        <f t="shared" si="76"/>
        <v>-9.8093498295148683E-16</v>
      </c>
      <c r="AS84">
        <f t="shared" si="77"/>
        <v>-4.6816925604091915E-5</v>
      </c>
      <c r="AT84">
        <f t="shared" si="78"/>
        <v>-3.0587058061340604E-5</v>
      </c>
      <c r="AU84">
        <f t="shared" si="79"/>
        <v>-7.7403983666413451E-5</v>
      </c>
      <c r="AW84">
        <v>81</v>
      </c>
      <c r="AX84">
        <f>IF(Z84&gt;0, (R84*SUMPRODUCT(K84:$K$98, X84:$X$98)-K84*$AZ$3)/Z84, 0)</f>
        <v>-9.2257458514367514E+17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500000</v>
      </c>
      <c r="S85">
        <f t="shared" si="63"/>
        <v>-4.8219122495387095E+18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-2.3209382256403885</v>
      </c>
      <c r="AC85">
        <f t="shared" si="64"/>
        <v>-2.0722662728932053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-1.0304006734773888E-12</v>
      </c>
      <c r="AI85">
        <f t="shared" si="69"/>
        <v>-1.030411417483945E-12</v>
      </c>
      <c r="AJ85">
        <f t="shared" si="70"/>
        <v>-0.24867195274718323</v>
      </c>
      <c r="AK85">
        <f t="shared" si="92"/>
        <v>-0.16246567579482721</v>
      </c>
      <c r="AL85">
        <f t="shared" si="71"/>
        <v>-0.41113762854304081</v>
      </c>
      <c r="AN85">
        <f t="shared" si="72"/>
        <v>0</v>
      </c>
      <c r="AO85">
        <f t="shared" si="73"/>
        <v>0</v>
      </c>
      <c r="AP85">
        <f t="shared" si="74"/>
        <v>-1.6125244390384617E-21</v>
      </c>
      <c r="AQ85">
        <f t="shared" si="75"/>
        <v>-1.5464866475062628E-16</v>
      </c>
      <c r="AR85">
        <f t="shared" si="76"/>
        <v>-1.5465027727506532E-16</v>
      </c>
      <c r="AS85">
        <f t="shared" si="77"/>
        <v>-3.7322166457344246E-5</v>
      </c>
      <c r="AT85">
        <f t="shared" si="78"/>
        <v>-2.4383815418798364E-5</v>
      </c>
      <c r="AU85">
        <f t="shared" si="79"/>
        <v>-6.1705981876297248E-5</v>
      </c>
      <c r="AW85">
        <v>82</v>
      </c>
      <c r="AX85">
        <f>IF(Z85&gt;0, (R85*SUMPRODUCT(K85:$K$98, X85:$X$98)-K85*$AZ$3)/Z85, 0)</f>
        <v>-4.8219122495387095E+18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500000</v>
      </c>
      <c r="S86">
        <f t="shared" si="63"/>
        <v>-2.5924425902262977E+19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-2.0722662728932053</v>
      </c>
      <c r="AC86">
        <f t="shared" si="64"/>
        <v>-1.8502377436546475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-1.77046108649929E-13</v>
      </c>
      <c r="AI86">
        <f t="shared" si="69"/>
        <v>-1.7704789291098711E-13</v>
      </c>
      <c r="AJ86">
        <f t="shared" si="70"/>
        <v>-0.22202852923855776</v>
      </c>
      <c r="AK86">
        <f t="shared" si="92"/>
        <v>-0.14505863910252439</v>
      </c>
      <c r="AL86">
        <f t="shared" si="71"/>
        <v>-0.36708716834125921</v>
      </c>
      <c r="AN86">
        <f t="shared" si="72"/>
        <v>0</v>
      </c>
      <c r="AO86">
        <f t="shared" si="73"/>
        <v>0</v>
      </c>
      <c r="AP86">
        <f t="shared" si="74"/>
        <v>-2.3910046189728958E-22</v>
      </c>
      <c r="AQ86">
        <f t="shared" si="75"/>
        <v>-2.3725119237912729E-17</v>
      </c>
      <c r="AR86">
        <f t="shared" si="76"/>
        <v>-2.3725358338374626E-17</v>
      </c>
      <c r="AS86">
        <f t="shared" si="77"/>
        <v>-2.9753002596735064E-5</v>
      </c>
      <c r="AT86">
        <f t="shared" si="78"/>
        <v>-1.943862836320024E-5</v>
      </c>
      <c r="AU86">
        <f t="shared" si="79"/>
        <v>-4.9191630959959028E-5</v>
      </c>
      <c r="AW86">
        <v>83</v>
      </c>
      <c r="AX86">
        <f>IF(Z86&gt;0, (R86*SUMPRODUCT(K86:$K$98, X86:$X$98)-K86*$AZ$3)/Z86, 0)</f>
        <v>-2.5924425902262977E+19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500000</v>
      </c>
      <c r="S87">
        <f t="shared" si="63"/>
        <v>-1.4349795099331368E+20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-1.8502377436546475</v>
      </c>
      <c r="AC87">
        <f t="shared" si="64"/>
        <v>-1.651997985405935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-2.9572196217975858E-14</v>
      </c>
      <c r="AI87">
        <f t="shared" si="69"/>
        <v>-2.9572484026612489E-14</v>
      </c>
      <c r="AJ87">
        <f t="shared" si="70"/>
        <v>-0.19823975824871254</v>
      </c>
      <c r="AK87">
        <f t="shared" si="92"/>
        <v>-0.12951664205582533</v>
      </c>
      <c r="AL87">
        <f t="shared" si="71"/>
        <v>-0.32775640030456743</v>
      </c>
      <c r="AN87">
        <f t="shared" si="72"/>
        <v>0</v>
      </c>
      <c r="AO87">
        <f t="shared" si="73"/>
        <v>0</v>
      </c>
      <c r="AP87">
        <f t="shared" si="74"/>
        <v>-3.4435612937169479E-23</v>
      </c>
      <c r="AQ87">
        <f t="shared" si="75"/>
        <v>-3.5382423355122648E-18</v>
      </c>
      <c r="AR87">
        <f t="shared" si="76"/>
        <v>-3.5382767711252021E-18</v>
      </c>
      <c r="AS87">
        <f t="shared" si="77"/>
        <v>-2.371891150887683E-5</v>
      </c>
      <c r="AT87">
        <f t="shared" si="78"/>
        <v>-1.5496355519132839E-5</v>
      </c>
      <c r="AU87">
        <f t="shared" si="79"/>
        <v>-3.9215267028013209E-5</v>
      </c>
      <c r="AW87">
        <v>84</v>
      </c>
      <c r="AX87">
        <f>IF(Z87&gt;0, (R87*SUMPRODUCT(K87:$K$98, X87:$X$98)-K87*$AZ$3)/Z87, 0)</f>
        <v>-1.4349795099331368E+20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500000</v>
      </c>
      <c r="S88">
        <f t="shared" si="63"/>
        <v>-8.1837007128984512E+20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-1.651997985405935</v>
      </c>
      <c r="AC88">
        <f t="shared" si="64"/>
        <v>-1.4749982012552991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-4.7974305657186344E-15</v>
      </c>
      <c r="AI88">
        <f t="shared" si="69"/>
        <v>-4.7974756247406162E-15</v>
      </c>
      <c r="AJ88">
        <f t="shared" si="70"/>
        <v>-0.17699978415063589</v>
      </c>
      <c r="AK88">
        <f t="shared" si="92"/>
        <v>-0.11563985897841546</v>
      </c>
      <c r="AL88">
        <f t="shared" si="71"/>
        <v>-0.29263964312905616</v>
      </c>
      <c r="AN88">
        <f t="shared" si="72"/>
        <v>0</v>
      </c>
      <c r="AO88">
        <f t="shared" si="73"/>
        <v>0</v>
      </c>
      <c r="AP88">
        <f t="shared" si="74"/>
        <v>-4.8135748983466549E-24</v>
      </c>
      <c r="AQ88">
        <f t="shared" si="75"/>
        <v>-5.1250094502945595E-19</v>
      </c>
      <c r="AR88">
        <f t="shared" si="76"/>
        <v>-5.1250575860435439E-19</v>
      </c>
      <c r="AS88">
        <f t="shared" si="77"/>
        <v>-1.8908571037051011E-5</v>
      </c>
      <c r="AT88">
        <f t="shared" si="78"/>
        <v>-1.2353599744206661E-5</v>
      </c>
      <c r="AU88">
        <f t="shared" si="79"/>
        <v>-3.1262170781258188E-5</v>
      </c>
      <c r="AW88">
        <v>85</v>
      </c>
      <c r="AX88">
        <f>IF(Z88&gt;0, (R88*SUMPRODUCT(K88:$K$98, X88:$X$98)-K88*$AZ$3)/Z88, 0)</f>
        <v>-8.1837007128984512E+20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500000</v>
      </c>
      <c r="S89">
        <f t="shared" si="63"/>
        <v>-4.8373921621317517E+21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-1.4749982012552991</v>
      </c>
      <c r="AC89">
        <f t="shared" si="64"/>
        <v>-1.3169626796922316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-7.5604542715777465E-16</v>
      </c>
      <c r="AI89">
        <f t="shared" si="69"/>
        <v>-7.5605223331817865E-16</v>
      </c>
      <c r="AJ89">
        <f t="shared" si="70"/>
        <v>-0.15803552156306755</v>
      </c>
      <c r="AK89">
        <f t="shared" si="92"/>
        <v>-0.10324987408787095</v>
      </c>
      <c r="AL89">
        <f t="shared" si="71"/>
        <v>-0.26128539565093922</v>
      </c>
      <c r="AN89">
        <f t="shared" si="72"/>
        <v>0</v>
      </c>
      <c r="AO89">
        <f t="shared" si="73"/>
        <v>0</v>
      </c>
      <c r="AP89">
        <f t="shared" si="74"/>
        <v>-6.4918747190104736E-25</v>
      </c>
      <c r="AQ89">
        <f t="shared" si="75"/>
        <v>-7.2113378229178829E-20</v>
      </c>
      <c r="AR89">
        <f t="shared" si="76"/>
        <v>-7.2114027416650739E-20</v>
      </c>
      <c r="AS89">
        <f t="shared" si="77"/>
        <v>-1.5073797063975594E-5</v>
      </c>
      <c r="AT89">
        <f t="shared" si="78"/>
        <v>-9.8482140817974025E-6</v>
      </c>
      <c r="AU89">
        <f t="shared" si="79"/>
        <v>-2.4922011145773065E-5</v>
      </c>
      <c r="AW89">
        <v>86</v>
      </c>
      <c r="AX89">
        <f>IF(Z89&gt;0, (R89*SUMPRODUCT(K89:$K$98, X89:$X$98)-K89*$AZ$3)/Z89, 0)</f>
        <v>-4.8373921621317517E+21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25</v>
      </c>
      <c r="R90">
        <f t="shared" si="62"/>
        <v>500000</v>
      </c>
      <c r="S90">
        <f t="shared" si="63"/>
        <v>-2.9670110878119701E+22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-1.3169626796922316</v>
      </c>
      <c r="AC90">
        <f t="shared" si="64"/>
        <v>-1.1758595354394921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-1.1494641918645273E-16</v>
      </c>
      <c r="AI90">
        <f t="shared" si="69"/>
        <v>-1.1494740996429332E-16</v>
      </c>
      <c r="AJ90">
        <f t="shared" si="70"/>
        <v>-0.14110314425273951</v>
      </c>
      <c r="AK90">
        <f t="shared" si="92"/>
        <v>-9.2187387578456223E-2</v>
      </c>
      <c r="AL90">
        <f t="shared" si="71"/>
        <v>-0.23329053183119586</v>
      </c>
      <c r="AN90">
        <f t="shared" si="72"/>
        <v>0</v>
      </c>
      <c r="AO90">
        <f t="shared" si="73"/>
        <v>0</v>
      </c>
      <c r="AP90">
        <f t="shared" si="74"/>
        <v>-8.4377414222591139E-26</v>
      </c>
      <c r="AQ90">
        <f t="shared" si="75"/>
        <v>-9.7891588080845483E-21</v>
      </c>
      <c r="AR90">
        <f t="shared" si="76"/>
        <v>-9.7892431854987704E-21</v>
      </c>
      <c r="AS90">
        <f t="shared" si="77"/>
        <v>-1.2016738730847944E-5</v>
      </c>
      <c r="AT90">
        <f t="shared" si="78"/>
        <v>-7.8509359708206347E-6</v>
      </c>
      <c r="AU90">
        <f t="shared" si="79"/>
        <v>-1.9867674701668587E-5</v>
      </c>
      <c r="AW90">
        <v>87</v>
      </c>
      <c r="AX90">
        <f>IF(Z90&gt;0, (R90*SUMPRODUCT(K90:$K$98, X90:$X$98)-K90*$AZ$3)/Z90, 0)</f>
        <v>-2.9670110878119701E+22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25</v>
      </c>
      <c r="R91">
        <f t="shared" si="62"/>
        <v>500000</v>
      </c>
      <c r="S91">
        <f t="shared" si="63"/>
        <v>-1.89049372703824E+23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-1.1758595354394921</v>
      </c>
      <c r="AC91">
        <f t="shared" si="64"/>
        <v>-1.0498745852138323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-1.6840680617282719E-17</v>
      </c>
      <c r="AI91">
        <f t="shared" si="69"/>
        <v>-1.6840819453314043E-17</v>
      </c>
      <c r="AJ91">
        <f t="shared" si="70"/>
        <v>-0.12598495022565981</v>
      </c>
      <c r="AK91">
        <f t="shared" si="92"/>
        <v>-8.2310167480764446E-2</v>
      </c>
      <c r="AL91">
        <f t="shared" si="71"/>
        <v>-0.20829511770642428</v>
      </c>
      <c r="AN91">
        <f t="shared" si="72"/>
        <v>0</v>
      </c>
      <c r="AO91">
        <f t="shared" si="73"/>
        <v>0</v>
      </c>
      <c r="AP91">
        <f t="shared" si="74"/>
        <v>-1.0556843792699603E-26</v>
      </c>
      <c r="AQ91">
        <f t="shared" si="75"/>
        <v>-1.2805352684382438E-21</v>
      </c>
      <c r="AR91">
        <f t="shared" si="76"/>
        <v>-1.2805458252820366E-21</v>
      </c>
      <c r="AS91">
        <f t="shared" si="77"/>
        <v>-9.5796705443621632E-6</v>
      </c>
      <c r="AT91">
        <f t="shared" si="78"/>
        <v>-6.2587180889832827E-6</v>
      </c>
      <c r="AU91">
        <f t="shared" si="79"/>
        <v>-1.5838388633345448E-5</v>
      </c>
      <c r="AW91">
        <v>88</v>
      </c>
      <c r="AX91">
        <f>IF(Z91&gt;0, (R91*SUMPRODUCT(K91:$K$98, X91:$X$98)-K91*$AZ$3)/Z91, 0)</f>
        <v>-1.89049372703824E+23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25</v>
      </c>
      <c r="R92">
        <f t="shared" si="62"/>
        <v>500000</v>
      </c>
      <c r="S92">
        <f t="shared" si="63"/>
        <v>-1.2528377734810187E+24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-1.0498745852138323</v>
      </c>
      <c r="AC92">
        <f t="shared" si="64"/>
        <v>-0.93738802251234998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-2.3748475134520981E-18</v>
      </c>
      <c r="AI92">
        <f t="shared" si="69"/>
        <v>-2.3748662187474355E-18</v>
      </c>
      <c r="AJ92">
        <f t="shared" si="70"/>
        <v>-0.11248656270148227</v>
      </c>
      <c r="AK92">
        <f t="shared" si="92"/>
        <v>-7.3491220964968268E-2</v>
      </c>
      <c r="AL92">
        <f t="shared" si="71"/>
        <v>-0.18597778366645054</v>
      </c>
      <c r="AN92">
        <f t="shared" si="72"/>
        <v>0</v>
      </c>
      <c r="AO92">
        <f t="shared" si="73"/>
        <v>0</v>
      </c>
      <c r="AP92">
        <f t="shared" si="74"/>
        <v>-1.2699261077151662E-27</v>
      </c>
      <c r="AQ92">
        <f t="shared" si="75"/>
        <v>-1.6123139489520751E-22</v>
      </c>
      <c r="AR92">
        <f t="shared" si="76"/>
        <v>-1.6123266482131522E-22</v>
      </c>
      <c r="AS92">
        <f t="shared" si="77"/>
        <v>-7.6368547069213875E-6</v>
      </c>
      <c r="AT92">
        <f t="shared" si="78"/>
        <v>-4.9894117418552959E-6</v>
      </c>
      <c r="AU92">
        <f t="shared" si="79"/>
        <v>-1.2626266448776683E-5</v>
      </c>
      <c r="AW92">
        <v>89</v>
      </c>
      <c r="AX92">
        <f>IF(Z92&gt;0, (R92*SUMPRODUCT(K92:$K$98, X92:$X$98)-K92*$AZ$3)/Z92, 0)</f>
        <v>-1.2528377734810187E+24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500000</v>
      </c>
      <c r="S93">
        <f t="shared" si="63"/>
        <v>-8.645848849553348E+24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-0.93738802251234998</v>
      </c>
      <c r="AC93">
        <f t="shared" si="64"/>
        <v>-0.83695359152888393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-3.2196279913133044E-19</v>
      </c>
      <c r="AI93">
        <f t="shared" si="69"/>
        <v>-3.2196521923375791E-19</v>
      </c>
      <c r="AJ93">
        <f t="shared" si="70"/>
        <v>-0.10043443098346605</v>
      </c>
      <c r="AK93">
        <f t="shared" si="92"/>
        <v>-6.5617161575864502E-2</v>
      </c>
      <c r="AL93">
        <f t="shared" si="71"/>
        <v>-0.16605159255933055</v>
      </c>
      <c r="AN93">
        <f t="shared" si="72"/>
        <v>0</v>
      </c>
      <c r="AO93">
        <f t="shared" si="73"/>
        <v>0</v>
      </c>
      <c r="AP93">
        <f t="shared" si="74"/>
        <v>-1.4669982867989592E-28</v>
      </c>
      <c r="AQ93">
        <f t="shared" si="75"/>
        <v>-1.9516482830652339E-23</v>
      </c>
      <c r="AR93">
        <f t="shared" si="76"/>
        <v>-1.9516629530481019E-23</v>
      </c>
      <c r="AS93">
        <f t="shared" si="77"/>
        <v>-6.0880538161044057E-6</v>
      </c>
      <c r="AT93">
        <f t="shared" si="78"/>
        <v>-3.9775284931882128E-6</v>
      </c>
      <c r="AU93">
        <f t="shared" si="79"/>
        <v>-1.0065582309292618E-5</v>
      </c>
      <c r="AW93">
        <v>90</v>
      </c>
      <c r="AX93">
        <f>IF(Z93&gt;0, (R93*SUMPRODUCT(K93:$K$98, X93:$X$98)-K93*$AZ$3)/Z93, 0)</f>
        <v>-8.645848849553348E+24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500000</v>
      </c>
      <c r="S94">
        <f t="shared" si="63"/>
        <v>-6.222449869539808E+25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-0.83695359152888393</v>
      </c>
      <c r="AC94">
        <f t="shared" si="64"/>
        <v>-0.74727999243650345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-4.1913319242313197E-20</v>
      </c>
      <c r="AI94">
        <f t="shared" si="69"/>
        <v>-4.1913619477754264E-20</v>
      </c>
      <c r="AJ94">
        <f t="shared" si="70"/>
        <v>-8.9673599092380485E-2</v>
      </c>
      <c r="AK94">
        <f t="shared" si="92"/>
        <v>-5.8586751407021881E-2</v>
      </c>
      <c r="AL94">
        <f t="shared" si="71"/>
        <v>-0.14826035049940237</v>
      </c>
      <c r="AN94">
        <f t="shared" si="72"/>
        <v>0</v>
      </c>
      <c r="AO94">
        <f t="shared" si="73"/>
        <v>0</v>
      </c>
      <c r="AP94">
        <f t="shared" si="74"/>
        <v>-1.6249492195448633E-29</v>
      </c>
      <c r="AQ94">
        <f t="shared" si="75"/>
        <v>-2.2684535559677588E-24</v>
      </c>
      <c r="AR94">
        <f t="shared" si="76"/>
        <v>-2.2684698054599545E-24</v>
      </c>
      <c r="AS94">
        <f t="shared" si="77"/>
        <v>-4.8533592283995623E-6</v>
      </c>
      <c r="AT94">
        <f t="shared" si="78"/>
        <v>-3.1708613625543786E-6</v>
      </c>
      <c r="AU94">
        <f t="shared" si="79"/>
        <v>-8.0242205909539418E-6</v>
      </c>
      <c r="AW94">
        <v>91</v>
      </c>
      <c r="AX94">
        <f>IF(Z94&gt;0, (R94*SUMPRODUCT(K94:$K$98, X94:$X$98)-K94*$AZ$3)/Z94, 0)</f>
        <v>-6.222449869539808E+25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500000</v>
      </c>
      <c r="S95">
        <f t="shared" si="63"/>
        <v>-4.6790246893182315E+26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-0.74727999243650345</v>
      </c>
      <c r="AC95">
        <f t="shared" si="64"/>
        <v>-0.6672142789611637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-5.2316773792438831E-21</v>
      </c>
      <c r="AI95">
        <f t="shared" si="69"/>
        <v>-5.2317130284615758E-21</v>
      </c>
      <c r="AJ95">
        <f t="shared" si="70"/>
        <v>-8.006571347533975E-2</v>
      </c>
      <c r="AK95">
        <f t="shared" si="92"/>
        <v>-5.2309599470555246E-2</v>
      </c>
      <c r="AL95">
        <f t="shared" si="71"/>
        <v>-0.132375312945895</v>
      </c>
      <c r="AN95">
        <f t="shared" si="72"/>
        <v>0</v>
      </c>
      <c r="AO95">
        <f t="shared" si="73"/>
        <v>0</v>
      </c>
      <c r="AP95">
        <f t="shared" si="74"/>
        <v>-1.7227006513721165E-30</v>
      </c>
      <c r="AQ95">
        <f t="shared" si="75"/>
        <v>-2.5281379542781021E-25</v>
      </c>
      <c r="AR95">
        <f t="shared" si="76"/>
        <v>-2.5281551812846157E-25</v>
      </c>
      <c r="AS95">
        <f t="shared" si="77"/>
        <v>-3.8690682624358766E-6</v>
      </c>
      <c r="AT95">
        <f t="shared" si="78"/>
        <v>-2.5277912647914365E-6</v>
      </c>
      <c r="AU95">
        <f t="shared" si="79"/>
        <v>-6.3968595272273131E-6</v>
      </c>
      <c r="AW95">
        <v>92</v>
      </c>
      <c r="AX95">
        <f>IF(Z95&gt;0, (R95*SUMPRODUCT(K95:$K$98, X95:$X$98)-K95*$AZ$3)/Z95, 0)</f>
        <v>-4.6790246893182315E+26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500000</v>
      </c>
      <c r="S96">
        <f t="shared" si="63"/>
        <v>-3.683522351009983E+27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-0.6672142789611637</v>
      </c>
      <c r="AC96">
        <f t="shared" si="64"/>
        <v>-0.59572703478675337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-6.2499073673418887E-22</v>
      </c>
      <c r="AI96">
        <f t="shared" si="69"/>
        <v>-6.2499477992286816E-22</v>
      </c>
      <c r="AJ96">
        <f t="shared" si="70"/>
        <v>-7.1487244174410325E-2</v>
      </c>
      <c r="AK96">
        <f t="shared" si="92"/>
        <v>-4.6704999527281466E-2</v>
      </c>
      <c r="AL96">
        <f t="shared" si="71"/>
        <v>-0.11819224370169179</v>
      </c>
      <c r="AN96">
        <f t="shared" si="72"/>
        <v>0</v>
      </c>
      <c r="AO96">
        <f t="shared" si="73"/>
        <v>0</v>
      </c>
      <c r="AP96">
        <f t="shared" si="74"/>
        <v>-1.7444792175818326E-31</v>
      </c>
      <c r="AQ96">
        <f t="shared" si="75"/>
        <v>-2.6965928080164821E-26</v>
      </c>
      <c r="AR96">
        <f t="shared" si="76"/>
        <v>-2.696610252808658E-26</v>
      </c>
      <c r="AS96">
        <f t="shared" si="77"/>
        <v>-3.0843975306408382E-6</v>
      </c>
      <c r="AT96">
        <f t="shared" si="78"/>
        <v>-2.0151397200186835E-6</v>
      </c>
      <c r="AU96">
        <f t="shared" si="79"/>
        <v>-5.0995372506595213E-6</v>
      </c>
      <c r="AW96">
        <v>93</v>
      </c>
      <c r="AX96">
        <f>IF(Z96&gt;0, (R96*SUMPRODUCT(K96:$K$98, X96:$X$98)-K96*$AZ$3)/Z96, 0)</f>
        <v>-3.683522351009983E+27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500000</v>
      </c>
      <c r="S97">
        <f t="shared" si="63"/>
        <v>-3.042583609824063E+28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-0.59572703478675337</v>
      </c>
      <c r="AC97">
        <f t="shared" si="64"/>
        <v>-0.53189913820245827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-7.1314223415608309E-23</v>
      </c>
      <c r="AI97">
        <f t="shared" si="69"/>
        <v>-7.1314660461230066E-23</v>
      </c>
      <c r="AJ97">
        <f t="shared" si="70"/>
        <v>-6.3827896584295107E-2</v>
      </c>
      <c r="AK97">
        <f t="shared" si="92"/>
        <v>-4.1700892435072738E-2</v>
      </c>
      <c r="AL97">
        <f t="shared" si="71"/>
        <v>-0.10552878901936785</v>
      </c>
      <c r="AN97">
        <f t="shared" si="72"/>
        <v>0</v>
      </c>
      <c r="AO97">
        <f t="shared" si="73"/>
        <v>0</v>
      </c>
      <c r="AP97">
        <f t="shared" si="74"/>
        <v>-1.6836450685509042E-32</v>
      </c>
      <c r="AQ97">
        <f t="shared" si="75"/>
        <v>-2.7472610316577016E-27</v>
      </c>
      <c r="AR97">
        <f t="shared" si="76"/>
        <v>-2.7472778681083871E-27</v>
      </c>
      <c r="AS97">
        <f t="shared" si="77"/>
        <v>-2.4588628273603687E-6</v>
      </c>
      <c r="AT97">
        <f t="shared" si="78"/>
        <v>-1.6064570472087717E-6</v>
      </c>
      <c r="AU97">
        <f t="shared" si="79"/>
        <v>-4.0653198745691407E-6</v>
      </c>
      <c r="AW97">
        <v>94</v>
      </c>
      <c r="AX97">
        <f>IF(Z97&gt;0, (R97*SUMPRODUCT(K97:$K$98, X97:$X$98)-K97*$AZ$3)/Z97, 0)</f>
        <v>-3.042583609824063E+28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-0.53189913820245827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-8.7409124351592628E-24</v>
      </c>
      <c r="AI98">
        <f t="shared" si="69"/>
        <v>-8.7409124351592628E-24</v>
      </c>
      <c r="AJ98">
        <f t="shared" si="70"/>
        <v>-0.53189913820245827</v>
      </c>
      <c r="AK98">
        <f t="shared" si="92"/>
        <v>-3.7232939674172079E-2</v>
      </c>
      <c r="AL98">
        <f t="shared" si="71"/>
        <v>-0.56913207787663034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-3.0065090509837575E-28</v>
      </c>
      <c r="AR98">
        <f t="shared" si="76"/>
        <v>-3.0065090509837575E-28</v>
      </c>
      <c r="AS98">
        <f t="shared" si="77"/>
        <v>-1.8295110322621759E-5</v>
      </c>
      <c r="AT98">
        <f t="shared" si="78"/>
        <v>-1.2806577225835231E-6</v>
      </c>
      <c r="AU98">
        <f t="shared" si="79"/>
        <v>-1.9575768045205283E-5</v>
      </c>
      <c r="AW98">
        <v>95</v>
      </c>
    </row>
    <row r="100" spans="5:50" x14ac:dyDescent="0.25">
      <c r="AN100" s="6">
        <f t="shared" ref="AN100:AU100" si="93">SUM(AN3:AN98)</f>
        <v>18688.835636868105</v>
      </c>
      <c r="AO100" s="6">
        <f t="shared" si="93"/>
        <v>-1868.8835636868107</v>
      </c>
      <c r="AP100" s="6">
        <f t="shared" si="93"/>
        <v>-1758.1150666362794</v>
      </c>
      <c r="AQ100" s="6">
        <f t="shared" si="93"/>
        <v>-13807.196891462258</v>
      </c>
      <c r="AR100" s="6">
        <f t="shared" si="93"/>
        <v>1254.6401150827551</v>
      </c>
      <c r="AS100" s="6">
        <f t="shared" si="93"/>
        <v>-2765.0228969344844</v>
      </c>
      <c r="AT100" s="6">
        <f t="shared" si="93"/>
        <v>1427.0419775763205</v>
      </c>
      <c r="AU100" s="6">
        <f t="shared" si="93"/>
        <v>-83.340804275409454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39571.198557860938</v>
      </c>
      <c r="K3">
        <v>1</v>
      </c>
      <c r="L3" s="2">
        <v>0</v>
      </c>
      <c r="O3">
        <f>$C$3</f>
        <v>39571.198557860938</v>
      </c>
      <c r="P3">
        <f>O3*C5</f>
        <v>3957.1198557860939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39571.198557860938</v>
      </c>
      <c r="AF3">
        <f t="shared" ref="AF3:AF34" si="4">-$Z3*P3</f>
        <v>-3957.1198557860939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34091.646115074844</v>
      </c>
      <c r="AJ3">
        <f t="shared" ref="AJ3:AJ34" si="8">AB3-AC3</f>
        <v>0</v>
      </c>
      <c r="AL3">
        <f t="shared" ref="AL3:AL34" si="9">SUM(AI3:AK3)</f>
        <v>34091.646115074844</v>
      </c>
      <c r="AN3">
        <f t="shared" ref="AN3:AN34" si="10">AE3*$K3</f>
        <v>39571.198557860938</v>
      </c>
      <c r="AO3">
        <f t="shared" ref="AO3:AO34" si="11">AF3*$K3</f>
        <v>-3957.1198557860939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34091.646115074844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34091.646115074844</v>
      </c>
      <c r="AW3">
        <v>0</v>
      </c>
      <c r="AX3">
        <f>IF(Z3&gt;0, (R3*SUMPRODUCT(K3:$K$98, X3:$X$98)-K3*$AZ$3)/Z3, 0)</f>
        <v>0</v>
      </c>
      <c r="AZ3">
        <f>C6*SUMPRODUCT(X4:X89, K4:K89)/1</f>
        <v>29278.512631501904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500000</v>
      </c>
      <c r="S4">
        <f t="shared" si="1"/>
        <v>1458.470991440106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1441.9347350368917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-1441.9347350368917</v>
      </c>
      <c r="AK4">
        <f>G4*SUM(AB4, AE4:AF4)</f>
        <v>0</v>
      </c>
      <c r="AL4">
        <f t="shared" si="9"/>
        <v>-2110.9732350368918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-636.0890853774481</v>
      </c>
      <c r="AR4">
        <f t="shared" si="14"/>
        <v>-636.0890853774481</v>
      </c>
      <c r="AS4">
        <f t="shared" si="15"/>
        <v>-1370.9210258955045</v>
      </c>
      <c r="AT4">
        <f t="shared" si="16"/>
        <v>0</v>
      </c>
      <c r="AU4">
        <f t="shared" si="17"/>
        <v>-2007.0101112729526</v>
      </c>
      <c r="AW4">
        <v>1</v>
      </c>
      <c r="AX4">
        <f>IF(Z4&gt;0, (R4*SUMPRODUCT(K4:$K$98, X4:$X$98)-K4*$AZ$3)/Z4, 0)</f>
        <v>1458.470991440106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500000</v>
      </c>
      <c r="S5">
        <f t="shared" si="1"/>
        <v>2286.1754969782246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1441.9347350368917</v>
      </c>
      <c r="AC5">
        <f t="shared" si="2"/>
        <v>2234.5135788869884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-686.41660352678559</v>
      </c>
      <c r="AI5">
        <f t="shared" si="7"/>
        <v>-710.85166529085927</v>
      </c>
      <c r="AJ5">
        <f t="shared" si="8"/>
        <v>-792.57884385009675</v>
      </c>
      <c r="AK5">
        <f>G5*SUM(AB5, AE5:AF5)</f>
        <v>5.9119324136512565</v>
      </c>
      <c r="AL5">
        <f t="shared" si="9"/>
        <v>-1497.5185767273047</v>
      </c>
      <c r="AN5">
        <f t="shared" si="10"/>
        <v>0</v>
      </c>
      <c r="AO5">
        <f t="shared" si="11"/>
        <v>0</v>
      </c>
      <c r="AP5">
        <f t="shared" si="12"/>
        <v>-22.039333733615379</v>
      </c>
      <c r="AQ5">
        <f t="shared" si="13"/>
        <v>-619.11710113473873</v>
      </c>
      <c r="AR5">
        <f t="shared" si="14"/>
        <v>-641.15643486835415</v>
      </c>
      <c r="AS5">
        <f t="shared" si="15"/>
        <v>-714.8706976259009</v>
      </c>
      <c r="AT5">
        <f t="shared" si="16"/>
        <v>5.3322988389826094</v>
      </c>
      <c r="AU5">
        <f t="shared" si="17"/>
        <v>-1350.6948336552723</v>
      </c>
      <c r="AW5">
        <v>2</v>
      </c>
      <c r="AX5">
        <f>IF(Z5&gt;0, (R5*SUMPRODUCT(K5:$K$98, X5:$X$98)-K5*$AZ$3)/Z5, 0)</f>
        <v>2286.1754969782246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500000</v>
      </c>
      <c r="S6">
        <f t="shared" si="1"/>
        <v>3148.2381240341838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2234.5135788869884</v>
      </c>
      <c r="AC6">
        <f t="shared" si="2"/>
        <v>3041.8383083541485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-712.53422026015232</v>
      </c>
      <c r="AI6">
        <f t="shared" si="7"/>
        <v>-736.68930469557222</v>
      </c>
      <c r="AJ6">
        <f t="shared" si="8"/>
        <v>-807.32472946716007</v>
      </c>
      <c r="AK6">
        <f>G6*SUM(AB6, AE6:AF6)</f>
        <v>15.865046410097619</v>
      </c>
      <c r="AL6">
        <f t="shared" si="9"/>
        <v>-1528.1489877526346</v>
      </c>
      <c r="AN6">
        <f t="shared" si="10"/>
        <v>0</v>
      </c>
      <c r="AO6">
        <f t="shared" si="11"/>
        <v>0</v>
      </c>
      <c r="AP6">
        <f t="shared" si="12"/>
        <v>-20.609977007914367</v>
      </c>
      <c r="AQ6">
        <f t="shared" si="13"/>
        <v>-607.95953482075413</v>
      </c>
      <c r="AR6">
        <f t="shared" si="14"/>
        <v>-628.56951182866851</v>
      </c>
      <c r="AS6">
        <f t="shared" si="15"/>
        <v>-688.83816807695632</v>
      </c>
      <c r="AT6">
        <f t="shared" si="16"/>
        <v>13.536621766560264</v>
      </c>
      <c r="AU6">
        <f t="shared" si="17"/>
        <v>-1303.8710581390644</v>
      </c>
      <c r="AW6">
        <v>3</v>
      </c>
      <c r="AX6">
        <f>IF(Z6&gt;0, (R6*SUMPRODUCT(K6:$K$98, X6:$X$98)-K6*$AZ$3)/Z6, 0)</f>
        <v>3148.2381240341838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500000</v>
      </c>
      <c r="S7">
        <f t="shared" si="1"/>
        <v>4117.1546139163884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3041.8383083541485</v>
      </c>
      <c r="AC7">
        <f t="shared" si="2"/>
        <v>3932.1093310793153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-743.14373329960017</v>
      </c>
      <c r="AI7">
        <f t="shared" si="7"/>
        <v>-767.0201097040009</v>
      </c>
      <c r="AJ7">
        <f t="shared" si="8"/>
        <v>-890.27102272516686</v>
      </c>
      <c r="AK7">
        <f>G7*SUM(AB7, AE7:AF7)</f>
        <v>41.97736865528725</v>
      </c>
      <c r="AL7">
        <f t="shared" si="9"/>
        <v>-1615.3137637738805</v>
      </c>
      <c r="AN7">
        <f t="shared" si="10"/>
        <v>0</v>
      </c>
      <c r="AO7">
        <f t="shared" si="11"/>
        <v>0</v>
      </c>
      <c r="AP7">
        <f t="shared" si="12"/>
        <v>-19.150379211170705</v>
      </c>
      <c r="AQ7">
        <f t="shared" si="13"/>
        <v>-596.04874961132691</v>
      </c>
      <c r="AR7">
        <f t="shared" si="14"/>
        <v>-615.19912882249764</v>
      </c>
      <c r="AS7">
        <f t="shared" si="15"/>
        <v>-714.05423491151498</v>
      </c>
      <c r="AT7">
        <f t="shared" si="16"/>
        <v>33.668531372612108</v>
      </c>
      <c r="AU7">
        <f t="shared" si="17"/>
        <v>-1295.5848323614005</v>
      </c>
      <c r="AW7">
        <v>4</v>
      </c>
      <c r="AX7">
        <f>IF(Z7&gt;0, (R7*SUMPRODUCT(K7:$K$98, X7:$X$98)-K7*$AZ$3)/Z7, 0)</f>
        <v>4117.1546139163884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500000</v>
      </c>
      <c r="S8">
        <f t="shared" si="1"/>
        <v>5196.3342246048642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3932.1093310793153</v>
      </c>
      <c r="AC8">
        <f t="shared" si="2"/>
        <v>4905.1160225493768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-773.75695486213385</v>
      </c>
      <c r="AI8">
        <f t="shared" si="7"/>
        <v>-797.35587965474747</v>
      </c>
      <c r="AJ8">
        <f t="shared" si="8"/>
        <v>-973.00669147006147</v>
      </c>
      <c r="AK8">
        <f t="shared" ref="AK8:AK39" si="30">G8*SUM(AB8:AB8, AE8:AF8)</f>
        <v>84.933561551313218</v>
      </c>
      <c r="AL8">
        <f t="shared" si="9"/>
        <v>-1685.4290095734957</v>
      </c>
      <c r="AN8">
        <f t="shared" si="10"/>
        <v>0</v>
      </c>
      <c r="AO8">
        <f t="shared" si="11"/>
        <v>0</v>
      </c>
      <c r="AP8">
        <f t="shared" si="12"/>
        <v>-17.663162834647224</v>
      </c>
      <c r="AQ8">
        <f t="shared" si="13"/>
        <v>-579.13634660373907</v>
      </c>
      <c r="AR8">
        <f t="shared" si="14"/>
        <v>-596.79950943838628</v>
      </c>
      <c r="AS8">
        <f t="shared" si="15"/>
        <v>-728.26943522513034</v>
      </c>
      <c r="AT8">
        <f t="shared" si="16"/>
        <v>63.570494884450575</v>
      </c>
      <c r="AU8">
        <f t="shared" si="17"/>
        <v>-1261.498449779066</v>
      </c>
      <c r="AW8">
        <v>5</v>
      </c>
      <c r="AX8">
        <f>IF(Z8&gt;0, (R8*SUMPRODUCT(K8:$K$98, X8:$X$98)-K8*$AZ$3)/Z8, 0)</f>
        <v>5196.3342246048642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500000</v>
      </c>
      <c r="S9">
        <f t="shared" si="1"/>
        <v>6220.9331622619884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4905.1160225493768</v>
      </c>
      <c r="AC9">
        <f t="shared" si="2"/>
        <v>5803.5469319169169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-805.62575831219419</v>
      </c>
      <c r="AI9">
        <f t="shared" si="7"/>
        <v>-828.94841256896609</v>
      </c>
      <c r="AJ9">
        <f t="shared" si="8"/>
        <v>-898.43090936754015</v>
      </c>
      <c r="AK9">
        <f t="shared" si="30"/>
        <v>109.3840873028511</v>
      </c>
      <c r="AL9">
        <f t="shared" si="9"/>
        <v>-1617.9952346336549</v>
      </c>
      <c r="AN9">
        <f t="shared" si="10"/>
        <v>0</v>
      </c>
      <c r="AO9">
        <f t="shared" si="11"/>
        <v>0</v>
      </c>
      <c r="AP9">
        <f t="shared" si="12"/>
        <v>-16.279382394572732</v>
      </c>
      <c r="AQ9">
        <f t="shared" si="13"/>
        <v>-562.33264199222913</v>
      </c>
      <c r="AR9">
        <f t="shared" si="14"/>
        <v>-578.61202438680198</v>
      </c>
      <c r="AS9">
        <f t="shared" si="15"/>
        <v>-627.11131278941718</v>
      </c>
      <c r="AT9">
        <f t="shared" si="16"/>
        <v>76.350888945987009</v>
      </c>
      <c r="AU9">
        <f t="shared" si="17"/>
        <v>-1129.3724482302321</v>
      </c>
      <c r="AW9">
        <v>6</v>
      </c>
      <c r="AX9">
        <f>IF(Z9&gt;0, (R9*SUMPRODUCT(K9:$K$98, X9:$X$98)-K9*$AZ$3)/Z9, 0)</f>
        <v>6220.9331622619884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25</v>
      </c>
      <c r="R10">
        <f t="shared" si="0"/>
        <v>500000</v>
      </c>
      <c r="S10">
        <f t="shared" si="1"/>
        <v>6827.0180275189368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5803.5469319169169</v>
      </c>
      <c r="AC10">
        <f t="shared" si="2"/>
        <v>6293.7687697640213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-842.88632227675726</v>
      </c>
      <c r="AI10">
        <f t="shared" si="7"/>
        <v>-865.93360567484763</v>
      </c>
      <c r="AJ10">
        <f t="shared" si="8"/>
        <v>-490.22183784710433</v>
      </c>
      <c r="AK10">
        <f t="shared" si="30"/>
        <v>24.955251807242743</v>
      </c>
      <c r="AL10">
        <f t="shared" si="9"/>
        <v>-1331.200191714709</v>
      </c>
      <c r="AN10">
        <f t="shared" si="10"/>
        <v>0</v>
      </c>
      <c r="AO10">
        <f t="shared" si="11"/>
        <v>0</v>
      </c>
      <c r="AP10">
        <f t="shared" si="12"/>
        <v>-15.258628029296615</v>
      </c>
      <c r="AQ10">
        <f t="shared" si="13"/>
        <v>-558.03925523250791</v>
      </c>
      <c r="AR10">
        <f t="shared" si="14"/>
        <v>-573.2978832618046</v>
      </c>
      <c r="AS10">
        <f t="shared" si="15"/>
        <v>-324.55506995531289</v>
      </c>
      <c r="AT10">
        <f t="shared" si="16"/>
        <v>16.521812923760919</v>
      </c>
      <c r="AU10">
        <f t="shared" si="17"/>
        <v>-881.3311402933565</v>
      </c>
      <c r="AW10">
        <v>7</v>
      </c>
      <c r="AX10">
        <f>IF(Z10&gt;0, (R10*SUMPRODUCT(K10:$K$98, X10:$X$98)-K10*$AZ$3)/Z10, 0)</f>
        <v>6827.0180275189368</v>
      </c>
    </row>
    <row r="11" spans="1:52" x14ac:dyDescent="0.25">
      <c r="A11" t="s">
        <v>33</v>
      </c>
      <c r="C11" s="25">
        <f>AU91</f>
        <v>1065.2057739078812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25</v>
      </c>
      <c r="R11">
        <f t="shared" si="0"/>
        <v>500000</v>
      </c>
      <c r="S11">
        <f t="shared" si="1"/>
        <v>7340.8248929802985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6293.7687697640213</v>
      </c>
      <c r="AC11">
        <f t="shared" si="2"/>
        <v>6686.8682714290007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-878.65924172547511</v>
      </c>
      <c r="AI11">
        <f t="shared" si="7"/>
        <v>-901.4321193274983</v>
      </c>
      <c r="AJ11">
        <f t="shared" si="8"/>
        <v>-393.09950166497947</v>
      </c>
      <c r="AK11">
        <f t="shared" si="30"/>
        <v>10.070030031622435</v>
      </c>
      <c r="AL11">
        <f t="shared" si="9"/>
        <v>-1284.4615909608551</v>
      </c>
      <c r="AN11">
        <f t="shared" si="10"/>
        <v>0</v>
      </c>
      <c r="AO11">
        <f t="shared" si="11"/>
        <v>0</v>
      </c>
      <c r="AP11">
        <f t="shared" si="12"/>
        <v>-14.337158234754588</v>
      </c>
      <c r="AQ11">
        <f t="shared" si="13"/>
        <v>-553.17895275248202</v>
      </c>
      <c r="AR11">
        <f t="shared" si="14"/>
        <v>-567.51611098723663</v>
      </c>
      <c r="AS11">
        <f t="shared" si="15"/>
        <v>-247.48430373477652</v>
      </c>
      <c r="AT11">
        <f t="shared" si="16"/>
        <v>6.3398054701385327</v>
      </c>
      <c r="AU11">
        <f t="shared" si="17"/>
        <v>-808.66060925187446</v>
      </c>
      <c r="AW11">
        <v>8</v>
      </c>
      <c r="AX11">
        <f>IF(Z11&gt;0, (R11*SUMPRODUCT(K11:$K$98, X11:$X$98)-K11*$AZ$3)/Z11, 0)</f>
        <v>7340.8248929802985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500000</v>
      </c>
      <c r="S12">
        <f t="shared" si="1"/>
        <v>8173.2709270818223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6686.8682714290007</v>
      </c>
      <c r="AC12">
        <f t="shared" si="2"/>
        <v>7355.6663838644818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-919.94956008320059</v>
      </c>
      <c r="AI12">
        <f t="shared" si="7"/>
        <v>-942.4487114311994</v>
      </c>
      <c r="AJ12">
        <f t="shared" si="8"/>
        <v>-668.79811243548102</v>
      </c>
      <c r="AK12">
        <f t="shared" si="30"/>
        <v>140.42423370000901</v>
      </c>
      <c r="AL12">
        <f t="shared" si="9"/>
        <v>-1470.8225901666715</v>
      </c>
      <c r="AN12">
        <f t="shared" si="10"/>
        <v>0</v>
      </c>
      <c r="AO12">
        <f t="shared" si="11"/>
        <v>0</v>
      </c>
      <c r="AP12">
        <f t="shared" si="12"/>
        <v>-13.225796399688882</v>
      </c>
      <c r="AQ12">
        <f t="shared" si="13"/>
        <v>-540.77886723162976</v>
      </c>
      <c r="AR12">
        <f t="shared" si="14"/>
        <v>-554.00466363131864</v>
      </c>
      <c r="AS12">
        <f t="shared" si="15"/>
        <v>-393.14316930245809</v>
      </c>
      <c r="AT12">
        <f t="shared" si="16"/>
        <v>82.546327893556054</v>
      </c>
      <c r="AU12">
        <f t="shared" si="17"/>
        <v>-864.60150504022079</v>
      </c>
      <c r="AW12">
        <v>9</v>
      </c>
      <c r="AX12">
        <f>IF(Z12&gt;0, (R12*SUMPRODUCT(K12:$K$98, X12:$X$98)-K12*$AZ$3)/Z12, 0)</f>
        <v>8173.2709270818223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500000</v>
      </c>
      <c r="S13">
        <f t="shared" si="1"/>
        <v>9739.645573861595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7355.6663838644818</v>
      </c>
      <c r="AC13">
        <f t="shared" si="2"/>
        <v>8658.9172930734403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-964.08008558423455</v>
      </c>
      <c r="AI13">
        <f t="shared" si="7"/>
        <v>-986.30604141447407</v>
      </c>
      <c r="AJ13">
        <f t="shared" si="8"/>
        <v>-1303.2509092089585</v>
      </c>
      <c r="AK13">
        <f t="shared" si="30"/>
        <v>514.89664687051379</v>
      </c>
      <c r="AL13">
        <f t="shared" si="9"/>
        <v>-1774.6603037529185</v>
      </c>
      <c r="AN13">
        <f t="shared" si="10"/>
        <v>0</v>
      </c>
      <c r="AO13">
        <f t="shared" si="11"/>
        <v>0</v>
      </c>
      <c r="AP13">
        <f t="shared" si="12"/>
        <v>-11.665359301960525</v>
      </c>
      <c r="AQ13">
        <f t="shared" si="13"/>
        <v>-506.00031243217552</v>
      </c>
      <c r="AR13">
        <f t="shared" si="14"/>
        <v>-517.66567173413603</v>
      </c>
      <c r="AS13">
        <f t="shared" si="15"/>
        <v>-684.01513224663756</v>
      </c>
      <c r="AT13">
        <f t="shared" si="16"/>
        <v>270.24504300270144</v>
      </c>
      <c r="AU13">
        <f t="shared" si="17"/>
        <v>-931.43576097807204</v>
      </c>
      <c r="AW13">
        <v>10</v>
      </c>
      <c r="AX13">
        <f>IF(Z13&gt;0, (R13*SUMPRODUCT(K13:$K$98, X13:$X$98)-K13*$AZ$3)/Z13, 0)</f>
        <v>9739.645573861595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25</v>
      </c>
      <c r="R14">
        <f t="shared" si="0"/>
        <v>500000</v>
      </c>
      <c r="S14">
        <f t="shared" si="1"/>
        <v>11159.434373914039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8658.9172930734403</v>
      </c>
      <c r="AC14">
        <f t="shared" si="2"/>
        <v>9799.3721381775122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-1011.7019498793245</v>
      </c>
      <c r="AI14">
        <f t="shared" si="7"/>
        <v>-1033.6550610537677</v>
      </c>
      <c r="AJ14">
        <f t="shared" si="8"/>
        <v>-1140.4548451040719</v>
      </c>
      <c r="AK14">
        <f t="shared" si="30"/>
        <v>606.12421051514093</v>
      </c>
      <c r="AL14">
        <f t="shared" si="9"/>
        <v>-1567.9856956426988</v>
      </c>
      <c r="AN14">
        <f t="shared" si="10"/>
        <v>0</v>
      </c>
      <c r="AO14">
        <f t="shared" si="11"/>
        <v>0</v>
      </c>
      <c r="AP14">
        <f t="shared" si="12"/>
        <v>-10.287639258422947</v>
      </c>
      <c r="AQ14">
        <f t="shared" si="13"/>
        <v>-474.10249120034189</v>
      </c>
      <c r="AR14">
        <f t="shared" si="14"/>
        <v>-484.39013045876482</v>
      </c>
      <c r="AS14">
        <f t="shared" si="15"/>
        <v>-534.43851050186686</v>
      </c>
      <c r="AT14">
        <f t="shared" si="16"/>
        <v>284.04116273211253</v>
      </c>
      <c r="AU14">
        <f t="shared" si="17"/>
        <v>-734.78747822851926</v>
      </c>
      <c r="AW14">
        <v>11</v>
      </c>
      <c r="AX14">
        <f>IF(Z14&gt;0, (R14*SUMPRODUCT(K14:$K$98, X14:$X$98)-K14*$AZ$3)/Z14, 0)</f>
        <v>11159.434373914039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500000</v>
      </c>
      <c r="S15">
        <f t="shared" si="1"/>
        <v>12448.185041783712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9799.3721381775122</v>
      </c>
      <c r="AC15">
        <f t="shared" si="2"/>
        <v>10795.318894777389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-1061.4460971510332</v>
      </c>
      <c r="AI15">
        <f t="shared" si="7"/>
        <v>-1083.1266049088745</v>
      </c>
      <c r="AJ15">
        <f t="shared" si="8"/>
        <v>-995.94675659987661</v>
      </c>
      <c r="AK15">
        <f t="shared" si="30"/>
        <v>685.95604967242593</v>
      </c>
      <c r="AL15">
        <f t="shared" si="9"/>
        <v>-1393.1173118363251</v>
      </c>
      <c r="AN15">
        <f t="shared" si="10"/>
        <v>0</v>
      </c>
      <c r="AO15">
        <f t="shared" si="11"/>
        <v>0</v>
      </c>
      <c r="AP15">
        <f t="shared" si="12"/>
        <v>-9.0713323118770539</v>
      </c>
      <c r="AQ15">
        <f t="shared" si="13"/>
        <v>-444.11922386455751</v>
      </c>
      <c r="AR15">
        <f t="shared" si="14"/>
        <v>-453.1905561764346</v>
      </c>
      <c r="AS15">
        <f t="shared" si="15"/>
        <v>-416.71367179055443</v>
      </c>
      <c r="AT15">
        <f t="shared" si="16"/>
        <v>287.0105879171814</v>
      </c>
      <c r="AU15">
        <f t="shared" si="17"/>
        <v>-582.89364004980769</v>
      </c>
      <c r="AW15">
        <v>12</v>
      </c>
      <c r="AX15">
        <f>IF(Z15&gt;0, (R15*SUMPRODUCT(K15:$K$98, X15:$X$98)-K15*$AZ$3)/Z15, 0)</f>
        <v>12448.185041783712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500000</v>
      </c>
      <c r="S16">
        <f t="shared" si="1"/>
        <v>13635.691617046252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10795.318894777389</v>
      </c>
      <c r="AC16">
        <f t="shared" si="2"/>
        <v>11663.743642163026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-1582.3761408747298</v>
      </c>
      <c r="AI16">
        <f t="shared" si="7"/>
        <v>-1603.7607247479489</v>
      </c>
      <c r="AJ16">
        <f t="shared" si="8"/>
        <v>-868.4247473856376</v>
      </c>
      <c r="AK16">
        <f t="shared" si="30"/>
        <v>755.67232263441724</v>
      </c>
      <c r="AL16">
        <f t="shared" si="9"/>
        <v>-1716.5131494991695</v>
      </c>
      <c r="AN16">
        <f t="shared" si="10"/>
        <v>0</v>
      </c>
      <c r="AO16">
        <f t="shared" si="11"/>
        <v>0</v>
      </c>
      <c r="AP16">
        <f t="shared" si="12"/>
        <v>-7.9888526083254972</v>
      </c>
      <c r="AQ16">
        <f t="shared" si="13"/>
        <v>-591.14406131655005</v>
      </c>
      <c r="AR16">
        <f t="shared" si="14"/>
        <v>-599.13291392487565</v>
      </c>
      <c r="AS16">
        <f t="shared" si="15"/>
        <v>-324.42610758372513</v>
      </c>
      <c r="AT16">
        <f t="shared" si="16"/>
        <v>282.30405798439301</v>
      </c>
      <c r="AU16">
        <f t="shared" si="17"/>
        <v>-641.25496352420782</v>
      </c>
      <c r="AW16">
        <v>13</v>
      </c>
      <c r="AX16">
        <f>IF(Z16&gt;0, (R16*SUMPRODUCT(K16:$K$98, X16:$X$98)-K16*$AZ$3)/Z16, 0)</f>
        <v>13635.691617046252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500000</v>
      </c>
      <c r="S17">
        <f t="shared" si="1"/>
        <v>14533.521891711816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11663.743642163026</v>
      </c>
      <c r="AC17">
        <f t="shared" si="2"/>
        <v>12244.513840891294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-2164.0159588921456</v>
      </c>
      <c r="AI17">
        <f t="shared" si="7"/>
        <v>-2185.0784961286877</v>
      </c>
      <c r="AJ17">
        <f t="shared" si="8"/>
        <v>-580.77019872826713</v>
      </c>
      <c r="AK17">
        <f t="shared" si="30"/>
        <v>816.46205495141191</v>
      </c>
      <c r="AL17">
        <f t="shared" si="9"/>
        <v>-1949.3866399055428</v>
      </c>
      <c r="AN17">
        <f t="shared" si="10"/>
        <v>0</v>
      </c>
      <c r="AO17">
        <f t="shared" si="11"/>
        <v>0</v>
      </c>
      <c r="AP17">
        <f t="shared" si="12"/>
        <v>-7.0254843119065153</v>
      </c>
      <c r="AQ17">
        <f t="shared" si="13"/>
        <v>-721.81523048112842</v>
      </c>
      <c r="AR17">
        <f t="shared" si="14"/>
        <v>-728.84071479303486</v>
      </c>
      <c r="AS17">
        <f t="shared" si="15"/>
        <v>-193.71796826592083</v>
      </c>
      <c r="AT17">
        <f t="shared" si="16"/>
        <v>272.33382635290513</v>
      </c>
      <c r="AU17">
        <f t="shared" si="17"/>
        <v>-650.22485670605045</v>
      </c>
      <c r="AW17">
        <v>14</v>
      </c>
      <c r="AX17">
        <f>IF(Z17&gt;0, (R17*SUMPRODUCT(K17:$K$98, X17:$X$98)-K17*$AZ$3)/Z17, 0)</f>
        <v>14533.521891711816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500000</v>
      </c>
      <c r="S18">
        <f t="shared" si="1"/>
        <v>15169.796124534223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12244.513840891294</v>
      </c>
      <c r="AC18">
        <f t="shared" si="2"/>
        <v>12569.050628307315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-2759.4122708757864</v>
      </c>
      <c r="AI18">
        <f t="shared" si="7"/>
        <v>-2780.1262121264194</v>
      </c>
      <c r="AJ18">
        <f t="shared" si="8"/>
        <v>-324.53678741602198</v>
      </c>
      <c r="AK18">
        <f t="shared" si="30"/>
        <v>857.11596886239067</v>
      </c>
      <c r="AL18">
        <f t="shared" si="9"/>
        <v>-2247.5470306800507</v>
      </c>
      <c r="AN18">
        <f t="shared" si="10"/>
        <v>0</v>
      </c>
      <c r="AO18">
        <f t="shared" si="11"/>
        <v>0</v>
      </c>
      <c r="AP18">
        <f t="shared" si="12"/>
        <v>-6.1689364993229043</v>
      </c>
      <c r="AQ18">
        <f t="shared" si="13"/>
        <v>-821.79624188925879</v>
      </c>
      <c r="AR18">
        <f t="shared" si="14"/>
        <v>-827.96517838858176</v>
      </c>
      <c r="AS18">
        <f t="shared" si="15"/>
        <v>-96.652144033792226</v>
      </c>
      <c r="AT18">
        <f t="shared" si="16"/>
        <v>255.26257511742824</v>
      </c>
      <c r="AU18">
        <f t="shared" si="17"/>
        <v>-669.3547473049457</v>
      </c>
      <c r="AW18">
        <v>15</v>
      </c>
      <c r="AX18">
        <f>IF(Z18&gt;0, (R18*SUMPRODUCT(K18:$K$98, X18:$X$98)-K18*$AZ$3)/Z18, 0)</f>
        <v>15169.796124534223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500000</v>
      </c>
      <c r="S19">
        <f t="shared" si="1"/>
        <v>15589.049355176403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12569.050628307315</v>
      </c>
      <c r="AC19">
        <f t="shared" si="2"/>
        <v>12681.497259540522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-3392.2716165995239</v>
      </c>
      <c r="AI19">
        <f t="shared" si="7"/>
        <v>-3412.6088048568208</v>
      </c>
      <c r="AJ19">
        <f t="shared" si="8"/>
        <v>-112.44663123320606</v>
      </c>
      <c r="AK19">
        <f t="shared" si="30"/>
        <v>879.83354398151221</v>
      </c>
      <c r="AL19">
        <f t="shared" si="9"/>
        <v>-2645.2218921085146</v>
      </c>
      <c r="AN19">
        <f t="shared" si="10"/>
        <v>0</v>
      </c>
      <c r="AO19">
        <f t="shared" si="11"/>
        <v>0</v>
      </c>
      <c r="AP19">
        <f t="shared" si="12"/>
        <v>-5.4077978128707347</v>
      </c>
      <c r="AQ19">
        <f t="shared" si="13"/>
        <v>-902.0282841866549</v>
      </c>
      <c r="AR19">
        <f t="shared" si="14"/>
        <v>-907.43608199952575</v>
      </c>
      <c r="AS19">
        <f t="shared" si="15"/>
        <v>-29.900330308907794</v>
      </c>
      <c r="AT19">
        <f t="shared" si="16"/>
        <v>233.95377249981576</v>
      </c>
      <c r="AU19">
        <f t="shared" si="17"/>
        <v>-703.38263980861768</v>
      </c>
      <c r="AW19">
        <v>16</v>
      </c>
      <c r="AX19">
        <f>IF(Z19&gt;0, (R19*SUMPRODUCT(K19:$K$98, X19:$X$98)-K19*$AZ$3)/Z19, 0)</f>
        <v>15589.049355176403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500000</v>
      </c>
      <c r="S20">
        <f t="shared" si="1"/>
        <v>15821.161238911409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12681.497259540522</v>
      </c>
      <c r="AC20">
        <f t="shared" si="2"/>
        <v>12613.614397784633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-4045.209104694125</v>
      </c>
      <c r="AI20">
        <f t="shared" si="7"/>
        <v>-4065.1406606136143</v>
      </c>
      <c r="AJ20">
        <f t="shared" si="8"/>
        <v>67.882861755888371</v>
      </c>
      <c r="AK20">
        <f t="shared" si="30"/>
        <v>887.70480816783663</v>
      </c>
      <c r="AL20">
        <f t="shared" si="9"/>
        <v>-3109.5529906898892</v>
      </c>
      <c r="AN20">
        <f t="shared" si="10"/>
        <v>0</v>
      </c>
      <c r="AO20">
        <f t="shared" si="11"/>
        <v>0</v>
      </c>
      <c r="AP20">
        <f t="shared" si="12"/>
        <v>-4.7320869578248148</v>
      </c>
      <c r="AQ20">
        <f t="shared" si="13"/>
        <v>-960.40074961132063</v>
      </c>
      <c r="AR20">
        <f t="shared" si="14"/>
        <v>-965.13283656914552</v>
      </c>
      <c r="AS20">
        <f t="shared" si="15"/>
        <v>16.116534307327601</v>
      </c>
      <c r="AT20">
        <f t="shared" si="16"/>
        <v>210.75606751914222</v>
      </c>
      <c r="AU20">
        <f t="shared" si="17"/>
        <v>-738.26023474267561</v>
      </c>
      <c r="AW20">
        <v>17</v>
      </c>
      <c r="AX20">
        <f>IF(Z20&gt;0, (R20*SUMPRODUCT(K20:$K$98, X20:$X$98)-K20*$AZ$3)/Z20, 0)</f>
        <v>15821.161238911409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500000</v>
      </c>
      <c r="S21">
        <f t="shared" si="1"/>
        <v>15900.000252109703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12613.614397784633</v>
      </c>
      <c r="AC21">
        <f t="shared" si="2"/>
        <v>12397.986346772221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-4771.0288980127698</v>
      </c>
      <c r="AI21">
        <f t="shared" si="7"/>
        <v>-4790.522586928163</v>
      </c>
      <c r="AJ21">
        <f t="shared" si="8"/>
        <v>215.62805101241247</v>
      </c>
      <c r="AK21">
        <f t="shared" si="30"/>
        <v>882.9530078449244</v>
      </c>
      <c r="AL21">
        <f t="shared" si="9"/>
        <v>-3691.9415280708263</v>
      </c>
      <c r="AN21">
        <f t="shared" si="10"/>
        <v>0</v>
      </c>
      <c r="AO21">
        <f t="shared" si="11"/>
        <v>0</v>
      </c>
      <c r="AP21">
        <f t="shared" si="12"/>
        <v>-4.1322588917831649</v>
      </c>
      <c r="AQ21">
        <f t="shared" si="13"/>
        <v>-1011.359454453964</v>
      </c>
      <c r="AR21">
        <f t="shared" si="14"/>
        <v>-1015.491713345747</v>
      </c>
      <c r="AS21">
        <f t="shared" si="15"/>
        <v>45.708687308039295</v>
      </c>
      <c r="AT21">
        <f t="shared" si="16"/>
        <v>187.16777689074044</v>
      </c>
      <c r="AU21">
        <f t="shared" si="17"/>
        <v>-782.61524914696736</v>
      </c>
      <c r="AW21">
        <v>18</v>
      </c>
      <c r="AX21">
        <f>IF(Z21&gt;0, (R21*SUMPRODUCT(K21:$K$98, X21:$X$98)-K21*$AZ$3)/Z21, 0)</f>
        <v>15900.000252109703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25</v>
      </c>
      <c r="R22">
        <f t="shared" si="0"/>
        <v>500000</v>
      </c>
      <c r="S22">
        <f t="shared" si="1"/>
        <v>15840.240342824809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12397.986346772221</v>
      </c>
      <c r="AC22">
        <f t="shared" si="2"/>
        <v>12051.602516067273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-5564.0664726745345</v>
      </c>
      <c r="AI22">
        <f t="shared" si="7"/>
        <v>-5583.0870213771404</v>
      </c>
      <c r="AJ22">
        <f t="shared" si="8"/>
        <v>346.3838307049482</v>
      </c>
      <c r="AK22">
        <f t="shared" si="30"/>
        <v>867.85904427405558</v>
      </c>
      <c r="AL22">
        <f t="shared" si="9"/>
        <v>-4368.8441463981362</v>
      </c>
      <c r="AN22">
        <f t="shared" si="10"/>
        <v>0</v>
      </c>
      <c r="AO22">
        <f t="shared" si="11"/>
        <v>0</v>
      </c>
      <c r="AP22">
        <f t="shared" si="12"/>
        <v>-3.5999669213487864</v>
      </c>
      <c r="AQ22">
        <f t="shared" si="13"/>
        <v>-1053.0955527623605</v>
      </c>
      <c r="AR22">
        <f t="shared" si="14"/>
        <v>-1056.6955196837093</v>
      </c>
      <c r="AS22">
        <f t="shared" si="15"/>
        <v>65.559114625176505</v>
      </c>
      <c r="AT22">
        <f t="shared" si="16"/>
        <v>164.25729355283721</v>
      </c>
      <c r="AU22">
        <f t="shared" si="17"/>
        <v>-826.87911150569562</v>
      </c>
      <c r="AW22">
        <v>19</v>
      </c>
      <c r="AX22">
        <f>IF(Z22&gt;0, (R22*SUMPRODUCT(K22:$K$98, X22:$X$98)-K22*$AZ$3)/Z22, 0)</f>
        <v>15840.240342824809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500000</v>
      </c>
      <c r="S23">
        <f t="shared" si="1"/>
        <v>15656.378241750272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12051.602516067273</v>
      </c>
      <c r="AC23">
        <f t="shared" si="2"/>
        <v>11592.235198795112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-6398.7925660335213</v>
      </c>
      <c r="AI23">
        <f t="shared" si="7"/>
        <v>-6417.3029696207996</v>
      </c>
      <c r="AJ23">
        <f t="shared" si="8"/>
        <v>459.36731727216102</v>
      </c>
      <c r="AK23">
        <f t="shared" si="30"/>
        <v>843.61217612470921</v>
      </c>
      <c r="AL23">
        <f t="shared" si="9"/>
        <v>-5114.323476223929</v>
      </c>
      <c r="AN23">
        <f t="shared" si="10"/>
        <v>0</v>
      </c>
      <c r="AO23">
        <f t="shared" si="11"/>
        <v>0</v>
      </c>
      <c r="AP23">
        <f t="shared" si="12"/>
        <v>-3.1280474633415691</v>
      </c>
      <c r="AQ23">
        <f t="shared" si="13"/>
        <v>-1081.3230927275124</v>
      </c>
      <c r="AR23">
        <f t="shared" si="14"/>
        <v>-1084.4511401908539</v>
      </c>
      <c r="AS23">
        <f t="shared" si="15"/>
        <v>77.62784667335805</v>
      </c>
      <c r="AT23">
        <f t="shared" si="16"/>
        <v>142.5608531509597</v>
      </c>
      <c r="AU23">
        <f t="shared" si="17"/>
        <v>-864.26244036653611</v>
      </c>
      <c r="AW23">
        <v>20</v>
      </c>
      <c r="AX23">
        <f>IF(Z23&gt;0, (R23*SUMPRODUCT(K23:$K$98, X23:$X$98)-K23*$AZ$3)/Z23, 0)</f>
        <v>15656.378241750272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500000</v>
      </c>
      <c r="S24">
        <f t="shared" si="1"/>
        <v>15368.608366713153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11592.235198795112</v>
      </c>
      <c r="AC24">
        <f t="shared" si="2"/>
        <v>11041.026602040991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-7298.8872165893317</v>
      </c>
      <c r="AI24">
        <f t="shared" si="7"/>
        <v>-7316.8475717799074</v>
      </c>
      <c r="AJ24">
        <f t="shared" si="8"/>
        <v>551.20859675412066</v>
      </c>
      <c r="AK24">
        <f t="shared" si="30"/>
        <v>811.45646391565788</v>
      </c>
      <c r="AL24">
        <f t="shared" si="9"/>
        <v>-5954.1825111101289</v>
      </c>
      <c r="AN24">
        <f t="shared" si="10"/>
        <v>0</v>
      </c>
      <c r="AO24">
        <f t="shared" si="11"/>
        <v>0</v>
      </c>
      <c r="AP24">
        <f t="shared" si="12"/>
        <v>-2.7099067380877098</v>
      </c>
      <c r="AQ24">
        <f t="shared" si="13"/>
        <v>-1101.2757508913974</v>
      </c>
      <c r="AR24">
        <f t="shared" si="14"/>
        <v>-1103.9856576294851</v>
      </c>
      <c r="AS24">
        <f t="shared" si="15"/>
        <v>83.16783685991048</v>
      </c>
      <c r="AT24">
        <f t="shared" si="16"/>
        <v>122.43473561055769</v>
      </c>
      <c r="AU24">
        <f t="shared" si="17"/>
        <v>-898.38308515901679</v>
      </c>
      <c r="AW24">
        <v>21</v>
      </c>
      <c r="AX24">
        <f>IF(Z24&gt;0, (R24*SUMPRODUCT(K24:$K$98, X24:$X$98)-K24*$AZ$3)/Z24, 0)</f>
        <v>15368.608366713153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25</v>
      </c>
      <c r="R25">
        <f t="shared" si="0"/>
        <v>500000</v>
      </c>
      <c r="S25">
        <f t="shared" si="1"/>
        <v>14989.109668927729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11041.026602040991</v>
      </c>
      <c r="AC25">
        <f t="shared" si="2"/>
        <v>10413.067365411547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-8260.6002750627722</v>
      </c>
      <c r="AI25">
        <f t="shared" si="7"/>
        <v>-8277.9679966876884</v>
      </c>
      <c r="AJ25">
        <f t="shared" si="8"/>
        <v>627.95923662944369</v>
      </c>
      <c r="AK25">
        <f t="shared" si="30"/>
        <v>772.87186214286942</v>
      </c>
      <c r="AL25">
        <f t="shared" si="9"/>
        <v>-6877.1368979153749</v>
      </c>
      <c r="AN25">
        <f t="shared" si="10"/>
        <v>0</v>
      </c>
      <c r="AO25">
        <f t="shared" si="11"/>
        <v>0</v>
      </c>
      <c r="AP25">
        <f t="shared" si="12"/>
        <v>-2.3397219557221729</v>
      </c>
      <c r="AQ25">
        <f t="shared" si="13"/>
        <v>-1112.8407196071321</v>
      </c>
      <c r="AR25">
        <f t="shared" si="14"/>
        <v>-1115.1804415628542</v>
      </c>
      <c r="AS25">
        <f t="shared" si="15"/>
        <v>84.596589291974325</v>
      </c>
      <c r="AT25">
        <f t="shared" si="16"/>
        <v>104.11873841996783</v>
      </c>
      <c r="AU25">
        <f t="shared" si="17"/>
        <v>-926.46511385091196</v>
      </c>
      <c r="AW25">
        <v>22</v>
      </c>
      <c r="AX25">
        <f>IF(Z25&gt;0, (R25*SUMPRODUCT(K25:$K$98, X25:$X$98)-K25*$AZ$3)/Z25, 0)</f>
        <v>14989.109668927729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500000</v>
      </c>
      <c r="S26">
        <f t="shared" si="1"/>
        <v>14524.496789363831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10413.067365411547</v>
      </c>
      <c r="AC26">
        <f t="shared" si="2"/>
        <v>9722.8306763954461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-9176.3260326773488</v>
      </c>
      <c r="AI26">
        <f t="shared" si="7"/>
        <v>-9193.0612607843832</v>
      </c>
      <c r="AJ26">
        <f t="shared" si="8"/>
        <v>690.23668901610108</v>
      </c>
      <c r="AK26">
        <f t="shared" si="30"/>
        <v>728.91471557880834</v>
      </c>
      <c r="AL26">
        <f t="shared" si="9"/>
        <v>-7773.9098561894734</v>
      </c>
      <c r="AN26">
        <f t="shared" si="10"/>
        <v>0</v>
      </c>
      <c r="AO26">
        <f t="shared" si="11"/>
        <v>0</v>
      </c>
      <c r="AP26">
        <f t="shared" si="12"/>
        <v>-2.0129593955999572</v>
      </c>
      <c r="AQ26">
        <f t="shared" si="13"/>
        <v>-1103.7538052321247</v>
      </c>
      <c r="AR26">
        <f t="shared" si="14"/>
        <v>-1105.7667646277248</v>
      </c>
      <c r="AS26">
        <f t="shared" si="15"/>
        <v>83.023572756608047</v>
      </c>
      <c r="AT26">
        <f t="shared" si="16"/>
        <v>87.675872472794296</v>
      </c>
      <c r="AU26">
        <f t="shared" si="17"/>
        <v>-935.06731939832241</v>
      </c>
      <c r="AW26">
        <v>23</v>
      </c>
      <c r="AX26">
        <f>IF(Z26&gt;0, (R26*SUMPRODUCT(K26:$K$98, X26:$X$98)-K26*$AZ$3)/Z26, 0)</f>
        <v>14524.496789363831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500000</v>
      </c>
      <c r="S27">
        <f t="shared" si="1"/>
        <v>14000.42526881282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9722.8306763954461</v>
      </c>
      <c r="AC27">
        <f t="shared" si="2"/>
        <v>8996.4018984767426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-10067.208341383764</v>
      </c>
      <c r="AI27">
        <f t="shared" si="7"/>
        <v>-10083.272856792659</v>
      </c>
      <c r="AJ27">
        <f t="shared" si="8"/>
        <v>726.42877791870342</v>
      </c>
      <c r="AK27">
        <f t="shared" si="30"/>
        <v>680.59814734768133</v>
      </c>
      <c r="AL27">
        <f t="shared" si="9"/>
        <v>-8676.2459315262749</v>
      </c>
      <c r="AN27">
        <f t="shared" si="10"/>
        <v>0</v>
      </c>
      <c r="AO27">
        <f t="shared" si="11"/>
        <v>0</v>
      </c>
      <c r="AP27">
        <f t="shared" si="12"/>
        <v>-1.7252537699257122</v>
      </c>
      <c r="AQ27">
        <f t="shared" si="13"/>
        <v>-1081.1710594135636</v>
      </c>
      <c r="AR27">
        <f t="shared" si="14"/>
        <v>-1082.8963131834894</v>
      </c>
      <c r="AS27">
        <f t="shared" si="15"/>
        <v>78.015050923532442</v>
      </c>
      <c r="AT27">
        <f t="shared" si="16"/>
        <v>73.093055696278341</v>
      </c>
      <c r="AU27">
        <f t="shared" si="17"/>
        <v>-931.78820656367873</v>
      </c>
      <c r="AW27">
        <v>24</v>
      </c>
      <c r="AX27">
        <f>IF(Z27&gt;0, (R27*SUMPRODUCT(K27:$K$98, X27:$X$98)-K27*$AZ$3)/Z27, 0)</f>
        <v>14000.42526881282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500000</v>
      </c>
      <c r="S28">
        <f t="shared" si="1"/>
        <v>13434.798693276756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8996.4018984767426</v>
      </c>
      <c r="AC28">
        <f t="shared" si="2"/>
        <v>8252.1281848787312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-10959.73354482765</v>
      </c>
      <c r="AI28">
        <f t="shared" si="7"/>
        <v>-10975.089428405214</v>
      </c>
      <c r="AJ28">
        <f t="shared" si="8"/>
        <v>744.27371359801145</v>
      </c>
      <c r="AK28">
        <f t="shared" si="30"/>
        <v>629.74813289337203</v>
      </c>
      <c r="AL28">
        <f t="shared" si="9"/>
        <v>-9601.0675819138305</v>
      </c>
      <c r="AN28">
        <f t="shared" si="10"/>
        <v>0</v>
      </c>
      <c r="AO28">
        <f t="shared" si="11"/>
        <v>0</v>
      </c>
      <c r="AP28">
        <f t="shared" si="12"/>
        <v>-1.4724553819398876</v>
      </c>
      <c r="AQ28">
        <f t="shared" si="13"/>
        <v>-1050.9143652460868</v>
      </c>
      <c r="AR28">
        <f t="shared" si="14"/>
        <v>-1052.3868206280267</v>
      </c>
      <c r="AS28">
        <f t="shared" si="15"/>
        <v>71.367422765888264</v>
      </c>
      <c r="AT28">
        <f t="shared" si="16"/>
        <v>60.385716188956302</v>
      </c>
      <c r="AU28">
        <f t="shared" si="17"/>
        <v>-920.6336816731822</v>
      </c>
      <c r="AW28">
        <v>25</v>
      </c>
      <c r="AX28">
        <f>IF(Z28&gt;0, (R28*SUMPRODUCT(K28:$K$98, X28:$X$98)-K28*$AZ$3)/Z28, 0)</f>
        <v>13434.798693276756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500000</v>
      </c>
      <c r="S29">
        <f t="shared" si="1"/>
        <v>12842.031448450383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8252.1281848787312</v>
      </c>
      <c r="AC29">
        <f t="shared" si="2"/>
        <v>7502.0150212536737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-11958.165533362744</v>
      </c>
      <c r="AI29">
        <f t="shared" si="7"/>
        <v>-11972.769949827865</v>
      </c>
      <c r="AJ29">
        <f t="shared" si="8"/>
        <v>750.1131636250575</v>
      </c>
      <c r="AK29">
        <f t="shared" si="30"/>
        <v>577.64897294151126</v>
      </c>
      <c r="AL29">
        <f t="shared" si="9"/>
        <v>-10645.007813261296</v>
      </c>
      <c r="AN29">
        <f t="shared" si="10"/>
        <v>0</v>
      </c>
      <c r="AO29">
        <f t="shared" si="11"/>
        <v>0</v>
      </c>
      <c r="AP29">
        <f t="shared" si="12"/>
        <v>-1.2503555300584497</v>
      </c>
      <c r="AQ29">
        <f t="shared" si="13"/>
        <v>-1023.797043839729</v>
      </c>
      <c r="AR29">
        <f t="shared" si="14"/>
        <v>-1025.0473993697874</v>
      </c>
      <c r="AS29">
        <f t="shared" si="15"/>
        <v>64.220857063904731</v>
      </c>
      <c r="AT29">
        <f t="shared" si="16"/>
        <v>49.455354102985822</v>
      </c>
      <c r="AU29">
        <f t="shared" si="17"/>
        <v>-911.37118820289697</v>
      </c>
      <c r="AW29">
        <v>26</v>
      </c>
      <c r="AX29">
        <f>IF(Z29&gt;0, (R29*SUMPRODUCT(K29:$K$98, X29:$X$98)-K29*$AZ$3)/Z29, 0)</f>
        <v>12842.031448450383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500000</v>
      </c>
      <c r="S30">
        <f t="shared" si="1"/>
        <v>12209.537957378847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7502.0150212536737</v>
      </c>
      <c r="AC30">
        <f t="shared" si="2"/>
        <v>6746.7904788612923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-12875.644369834688</v>
      </c>
      <c r="AI30">
        <f t="shared" si="7"/>
        <v>-12889.458959916667</v>
      </c>
      <c r="AJ30">
        <f t="shared" si="8"/>
        <v>755.22454239238141</v>
      </c>
      <c r="AK30">
        <f t="shared" si="30"/>
        <v>525.14105148775718</v>
      </c>
      <c r="AL30">
        <f t="shared" si="9"/>
        <v>-11609.093366036528</v>
      </c>
      <c r="AN30">
        <f t="shared" si="10"/>
        <v>0</v>
      </c>
      <c r="AO30">
        <f t="shared" si="11"/>
        <v>0</v>
      </c>
      <c r="AP30">
        <f t="shared" si="12"/>
        <v>-1.0560130625153477</v>
      </c>
      <c r="AQ30">
        <f t="shared" si="13"/>
        <v>-984.23829894063704</v>
      </c>
      <c r="AR30">
        <f t="shared" si="14"/>
        <v>-985.29431200315241</v>
      </c>
      <c r="AS30">
        <f t="shared" si="15"/>
        <v>57.730774287612768</v>
      </c>
      <c r="AT30">
        <f t="shared" si="16"/>
        <v>40.142762596886143</v>
      </c>
      <c r="AU30">
        <f t="shared" si="17"/>
        <v>-887.42077511865352</v>
      </c>
      <c r="AW30">
        <v>27</v>
      </c>
      <c r="AX30">
        <f>IF(Z30&gt;0, (R30*SUMPRODUCT(K30:$K$98, X30:$X$98)-K30*$AZ$3)/Z30, 0)</f>
        <v>12209.537957378847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500000</v>
      </c>
      <c r="S31">
        <f t="shared" si="1"/>
        <v>11545.925353612145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6746.7904788612923</v>
      </c>
      <c r="AC31">
        <f t="shared" si="2"/>
        <v>6002.3490562129336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-13595.232903026299</v>
      </c>
      <c r="AI31">
        <f t="shared" si="7"/>
        <v>-13608.229585562305</v>
      </c>
      <c r="AJ31">
        <f t="shared" si="8"/>
        <v>744.44142264835864</v>
      </c>
      <c r="AK31">
        <f t="shared" si="30"/>
        <v>472.27533352029053</v>
      </c>
      <c r="AL31">
        <f t="shared" si="9"/>
        <v>-12391.512829393656</v>
      </c>
      <c r="AN31">
        <f t="shared" si="10"/>
        <v>0</v>
      </c>
      <c r="AO31">
        <f t="shared" si="11"/>
        <v>0</v>
      </c>
      <c r="AP31">
        <f t="shared" si="12"/>
        <v>-0.88704525212784713</v>
      </c>
      <c r="AQ31">
        <f t="shared" si="13"/>
        <v>-927.89731262509599</v>
      </c>
      <c r="AR31">
        <f t="shared" si="14"/>
        <v>-928.7843578772239</v>
      </c>
      <c r="AS31">
        <f t="shared" si="15"/>
        <v>50.809368284411732</v>
      </c>
      <c r="AT31">
        <f t="shared" si="16"/>
        <v>32.233578925672546</v>
      </c>
      <c r="AU31">
        <f t="shared" si="17"/>
        <v>-845.74141066713958</v>
      </c>
      <c r="AW31">
        <v>28</v>
      </c>
      <c r="AX31">
        <f>IF(Z31&gt;0, (R31*SUMPRODUCT(K31:$K$98, X31:$X$98)-K31*$AZ$3)/Z31, 0)</f>
        <v>11545.925353612145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500000</v>
      </c>
      <c r="S32">
        <f t="shared" si="1"/>
        <v>10878.280460082897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6002.3490562129336</v>
      </c>
      <c r="AC32">
        <f t="shared" si="2"/>
        <v>5288.5560974202235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-14255.634782558131</v>
      </c>
      <c r="AI32">
        <f t="shared" si="7"/>
        <v>-14267.788716529649</v>
      </c>
      <c r="AJ32">
        <f t="shared" si="8"/>
        <v>713.79295879271012</v>
      </c>
      <c r="AK32">
        <f t="shared" si="30"/>
        <v>420.16443393490539</v>
      </c>
      <c r="AL32">
        <f t="shared" si="9"/>
        <v>-13133.831323802033</v>
      </c>
      <c r="AN32">
        <f t="shared" si="10"/>
        <v>0</v>
      </c>
      <c r="AO32">
        <f t="shared" si="11"/>
        <v>0</v>
      </c>
      <c r="AP32">
        <f t="shared" si="12"/>
        <v>-0.74064844420341991</v>
      </c>
      <c r="AQ32">
        <f t="shared" si="13"/>
        <v>-868.72396604889775</v>
      </c>
      <c r="AR32">
        <f t="shared" si="14"/>
        <v>-869.46461449310118</v>
      </c>
      <c r="AS32">
        <f t="shared" si="15"/>
        <v>43.497821006109383</v>
      </c>
      <c r="AT32">
        <f t="shared" si="16"/>
        <v>25.604395665860466</v>
      </c>
      <c r="AU32">
        <f t="shared" si="17"/>
        <v>-800.36239782113125</v>
      </c>
      <c r="AW32">
        <v>29</v>
      </c>
      <c r="AX32">
        <f>IF(Z32&gt;0, (R32*SUMPRODUCT(K32:$K$98, X32:$X$98)-K32*$AZ$3)/Z32, 0)</f>
        <v>10878.280460082897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500000</v>
      </c>
      <c r="S33">
        <f t="shared" si="1"/>
        <v>10207.687252922633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5288.5560974202235</v>
      </c>
      <c r="AC33">
        <f t="shared" si="2"/>
        <v>4610.9967330073869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-14788.860185437057</v>
      </c>
      <c r="AI33">
        <f t="shared" si="7"/>
        <v>-14800.153137059589</v>
      </c>
      <c r="AJ33">
        <f t="shared" si="8"/>
        <v>677.55936441283666</v>
      </c>
      <c r="AK33">
        <f t="shared" si="30"/>
        <v>370.1989268194157</v>
      </c>
      <c r="AL33">
        <f t="shared" si="9"/>
        <v>-13752.394845827337</v>
      </c>
      <c r="AN33">
        <f t="shared" si="10"/>
        <v>0</v>
      </c>
      <c r="AO33">
        <f t="shared" si="11"/>
        <v>0</v>
      </c>
      <c r="AP33">
        <f t="shared" si="12"/>
        <v>-0.61444736662549182</v>
      </c>
      <c r="AQ33">
        <f t="shared" si="13"/>
        <v>-804.65909180062101</v>
      </c>
      <c r="AR33">
        <f t="shared" si="14"/>
        <v>-805.27353916724655</v>
      </c>
      <c r="AS33">
        <f t="shared" si="15"/>
        <v>36.865877151662765</v>
      </c>
      <c r="AT33">
        <f t="shared" si="16"/>
        <v>20.14245374592215</v>
      </c>
      <c r="AU33">
        <f t="shared" si="17"/>
        <v>-748.26520826966168</v>
      </c>
      <c r="AW33">
        <v>30</v>
      </c>
      <c r="AX33">
        <f>IF(Z33&gt;0, (R33*SUMPRODUCT(K33:$K$98, X33:$X$98)-K33*$AZ$3)/Z33, 0)</f>
        <v>10207.687252922633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500000</v>
      </c>
      <c r="S34">
        <f t="shared" si="1"/>
        <v>9544.0212408172865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4610.9967330073869</v>
      </c>
      <c r="AC34">
        <f t="shared" si="2"/>
        <v>3977.0203212389633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-15249.044906345769</v>
      </c>
      <c r="AI34">
        <f t="shared" si="7"/>
        <v>-15259.462476206758</v>
      </c>
      <c r="AJ34">
        <f t="shared" si="8"/>
        <v>633.97641176842353</v>
      </c>
      <c r="AK34">
        <f t="shared" si="30"/>
        <v>322.76977131051711</v>
      </c>
      <c r="AL34">
        <f t="shared" si="9"/>
        <v>-14302.716293127816</v>
      </c>
      <c r="AN34">
        <f t="shared" si="10"/>
        <v>0</v>
      </c>
      <c r="AO34">
        <f t="shared" si="11"/>
        <v>0</v>
      </c>
      <c r="AP34">
        <f t="shared" si="12"/>
        <v>-0.50608750908765709</v>
      </c>
      <c r="AQ34">
        <f t="shared" si="13"/>
        <v>-740.80147823322875</v>
      </c>
      <c r="AR34">
        <f t="shared" si="14"/>
        <v>-741.30756574231646</v>
      </c>
      <c r="AS34">
        <f t="shared" si="15"/>
        <v>30.798693681307537</v>
      </c>
      <c r="AT34">
        <f t="shared" si="16"/>
        <v>15.680216379737281</v>
      </c>
      <c r="AU34">
        <f t="shared" si="17"/>
        <v>-694.82865568127158</v>
      </c>
      <c r="AW34">
        <v>31</v>
      </c>
      <c r="AX34">
        <f>IF(Z34&gt;0, (R34*SUMPRODUCT(K34:$K$98, X34:$X$98)-K34*$AZ$3)/Z34, 0)</f>
        <v>9544.0212408172865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8889.4954567261702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3977.0203212389633</v>
      </c>
      <c r="AC35">
        <f t="shared" ref="AC35:AC66" si="33">S35*Z35</f>
        <v>3388.6140930344827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-15671.346608901473</v>
      </c>
      <c r="AI35">
        <f t="shared" ref="AI35:AI66" si="38">SUM(AE35:AH35)</f>
        <v>-15680.876435733406</v>
      </c>
      <c r="AJ35">
        <f t="shared" ref="AJ35:AJ66" si="39">AB35-AC35</f>
        <v>588.40622820448061</v>
      </c>
      <c r="AK35">
        <f t="shared" si="30"/>
        <v>278.39142248672744</v>
      </c>
      <c r="AL35">
        <f t="shared" ref="AL35:AL66" si="40">SUM(AI35:AK35)</f>
        <v>-14814.078785042197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-0.41335784398778463</v>
      </c>
      <c r="AQ35">
        <f t="shared" ref="AQ35:AQ66" si="44">AH35*$K35</f>
        <v>-679.74729875824437</v>
      </c>
      <c r="AR35">
        <f t="shared" ref="AR35:AR66" si="45">AI35*$K35</f>
        <v>-680.16065660223217</v>
      </c>
      <c r="AS35">
        <f t="shared" ref="AS35:AS66" si="46">AJ35*$K35</f>
        <v>25.522219256342495</v>
      </c>
      <c r="AT35">
        <f t="shared" ref="AT35:AT66" si="47">AK35*$K35</f>
        <v>12.075274841112277</v>
      </c>
      <c r="AU35">
        <f t="shared" ref="AU35:AU66" si="48">AL35*$K35</f>
        <v>-642.56316250477732</v>
      </c>
      <c r="AW35">
        <v>32</v>
      </c>
      <c r="AX35">
        <f>IF(Z35&gt;0, (R35*SUMPRODUCT(K35:$K$98, X35:$X$98)-K35*$AZ$3)/Z35, 0)</f>
        <v>8889.4954567261702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500000</v>
      </c>
      <c r="S36">
        <f t="shared" si="32"/>
        <v>8232.5566863691147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3388.6140930344827</v>
      </c>
      <c r="AC36">
        <f t="shared" si="33"/>
        <v>2844.9339818019071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-15905.002330360834</v>
      </c>
      <c r="AI36">
        <f t="shared" si="38"/>
        <v>-15913.641608807931</v>
      </c>
      <c r="AJ36">
        <f t="shared" si="39"/>
        <v>543.68011123257565</v>
      </c>
      <c r="AK36">
        <f t="shared" si="30"/>
        <v>237.20298651241382</v>
      </c>
      <c r="AL36">
        <f t="shared" si="40"/>
        <v>-15132.758511062942</v>
      </c>
      <c r="AN36">
        <f t="shared" si="41"/>
        <v>0</v>
      </c>
      <c r="AO36">
        <f t="shared" si="42"/>
        <v>0</v>
      </c>
      <c r="AP36">
        <f t="shared" si="43"/>
        <v>-0.33458049803240547</v>
      </c>
      <c r="AQ36">
        <f t="shared" si="44"/>
        <v>-615.96620985022707</v>
      </c>
      <c r="AR36">
        <f t="shared" si="45"/>
        <v>-616.30079034825951</v>
      </c>
      <c r="AS36">
        <f t="shared" si="46"/>
        <v>21.055550356482211</v>
      </c>
      <c r="AT36">
        <f t="shared" si="47"/>
        <v>9.1863566903288412</v>
      </c>
      <c r="AU36">
        <f t="shared" si="48"/>
        <v>-586.05888330144842</v>
      </c>
      <c r="AW36">
        <v>33</v>
      </c>
      <c r="AX36">
        <f>IF(Z36&gt;0, (R36*SUMPRODUCT(K36:$K$98, X36:$X$98)-K36*$AZ$3)/Z36, 0)</f>
        <v>8232.5566863691147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500000</v>
      </c>
      <c r="S37">
        <f t="shared" si="32"/>
        <v>7575.8623226921691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2844.9339818019071</v>
      </c>
      <c r="AC37">
        <f t="shared" si="33"/>
        <v>2350.4563322424533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-15929.740216219068</v>
      </c>
      <c r="AI37">
        <f t="shared" si="38"/>
        <v>-15937.496614870883</v>
      </c>
      <c r="AJ37">
        <f t="shared" si="39"/>
        <v>494.47764955945377</v>
      </c>
      <c r="AK37">
        <f t="shared" si="30"/>
        <v>199.14537872613352</v>
      </c>
      <c r="AL37">
        <f t="shared" si="40"/>
        <v>-15243.873586585294</v>
      </c>
      <c r="AN37">
        <f t="shared" si="41"/>
        <v>0</v>
      </c>
      <c r="AO37">
        <f t="shared" si="42"/>
        <v>0</v>
      </c>
      <c r="AP37">
        <f t="shared" si="43"/>
        <v>-0.26820400029370817</v>
      </c>
      <c r="AQ37">
        <f t="shared" si="44"/>
        <v>-550.82522719871747</v>
      </c>
      <c r="AR37">
        <f t="shared" si="45"/>
        <v>-551.09343119901121</v>
      </c>
      <c r="AS37">
        <f t="shared" si="46"/>
        <v>17.098255211089768</v>
      </c>
      <c r="AT37">
        <f t="shared" si="47"/>
        <v>6.8861322905134692</v>
      </c>
      <c r="AU37">
        <f t="shared" si="48"/>
        <v>-527.10904369740797</v>
      </c>
      <c r="AW37">
        <v>34</v>
      </c>
      <c r="AX37">
        <f>IF(Z37&gt;0, (R37*SUMPRODUCT(K37:$K$98, X37:$X$98)-K37*$AZ$3)/Z37, 0)</f>
        <v>7575.8623226921691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500000</v>
      </c>
      <c r="S38">
        <f t="shared" si="32"/>
        <v>6926.1262904789037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2350.4563322424533</v>
      </c>
      <c r="AC38">
        <f t="shared" si="33"/>
        <v>1908.1030338747848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-15829.924488139122</v>
      </c>
      <c r="AI38">
        <f t="shared" si="38"/>
        <v>-15836.811826580011</v>
      </c>
      <c r="AJ38">
        <f t="shared" si="39"/>
        <v>442.35329836766846</v>
      </c>
      <c r="AK38">
        <f t="shared" si="30"/>
        <v>164.53194325697174</v>
      </c>
      <c r="AL38">
        <f t="shared" si="40"/>
        <v>-15229.92658495537</v>
      </c>
      <c r="AN38">
        <f t="shared" si="41"/>
        <v>0</v>
      </c>
      <c r="AO38">
        <f t="shared" si="42"/>
        <v>0</v>
      </c>
      <c r="AP38">
        <f t="shared" si="43"/>
        <v>-0.21263685038644986</v>
      </c>
      <c r="AQ38">
        <f t="shared" si="44"/>
        <v>-488.72656889191501</v>
      </c>
      <c r="AR38">
        <f t="shared" si="45"/>
        <v>-488.93920574230145</v>
      </c>
      <c r="AS38">
        <f t="shared" si="46"/>
        <v>13.657033544994897</v>
      </c>
      <c r="AT38">
        <f t="shared" si="47"/>
        <v>5.0796914515510583</v>
      </c>
      <c r="AU38">
        <f t="shared" si="48"/>
        <v>-470.20248074575551</v>
      </c>
      <c r="AW38">
        <v>35</v>
      </c>
      <c r="AX38">
        <f>IF(Z38&gt;0, (R38*SUMPRODUCT(K38:$K$98, X38:$X$98)-K38*$AZ$3)/Z38, 0)</f>
        <v>6926.1262904789037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500000</v>
      </c>
      <c r="S39">
        <f t="shared" si="32"/>
        <v>6276.6554796647524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1908.1030338747848</v>
      </c>
      <c r="AC39">
        <f t="shared" si="33"/>
        <v>1516.2264014391628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-15586.313569477001</v>
      </c>
      <c r="AI39">
        <f t="shared" si="38"/>
        <v>-15592.352718855007</v>
      </c>
      <c r="AJ39">
        <f t="shared" si="39"/>
        <v>391.87663243562201</v>
      </c>
      <c r="AK39">
        <f t="shared" si="30"/>
        <v>133.56721237123494</v>
      </c>
      <c r="AL39">
        <f t="shared" si="40"/>
        <v>-15066.908874048149</v>
      </c>
      <c r="AN39">
        <f t="shared" si="41"/>
        <v>0</v>
      </c>
      <c r="AO39">
        <f t="shared" si="42"/>
        <v>0</v>
      </c>
      <c r="AP39">
        <f t="shared" si="43"/>
        <v>-0.16647340231822874</v>
      </c>
      <c r="AQ39">
        <f t="shared" si="44"/>
        <v>-429.64770153873474</v>
      </c>
      <c r="AR39">
        <f t="shared" si="45"/>
        <v>-429.81417494105295</v>
      </c>
      <c r="AS39">
        <f t="shared" si="46"/>
        <v>10.802355134342021</v>
      </c>
      <c r="AT39">
        <f t="shared" si="47"/>
        <v>3.6818741994655486</v>
      </c>
      <c r="AU39">
        <f t="shared" si="48"/>
        <v>-415.32994560724535</v>
      </c>
      <c r="AW39">
        <v>36</v>
      </c>
      <c r="AX39">
        <f>IF(Z39&gt;0, (R39*SUMPRODUCT(K39:$K$98, X39:$X$98)-K39*$AZ$3)/Z39, 0)</f>
        <v>6276.6554796647524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500000</v>
      </c>
      <c r="S40">
        <f t="shared" si="32"/>
        <v>5619.5219582189548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1516.2264014391628</v>
      </c>
      <c r="AC40">
        <f t="shared" si="33"/>
        <v>1173.0518574506898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-15202.23538150288</v>
      </c>
      <c r="AI40">
        <f t="shared" si="38"/>
        <v>-15207.454027618031</v>
      </c>
      <c r="AJ40">
        <f t="shared" si="39"/>
        <v>343.17454398847303</v>
      </c>
      <c r="AK40">
        <f t="shared" ref="AK40:AK71" si="61">G40*SUM(AB40:AB40, AE40:AF40)</f>
        <v>106.13584810074141</v>
      </c>
      <c r="AL40">
        <f t="shared" si="40"/>
        <v>-14758.143635528817</v>
      </c>
      <c r="AN40">
        <f t="shared" si="41"/>
        <v>0</v>
      </c>
      <c r="AO40">
        <f t="shared" si="42"/>
        <v>0</v>
      </c>
      <c r="AP40">
        <f t="shared" si="43"/>
        <v>-0.1284425468699659</v>
      </c>
      <c r="AQ40">
        <f t="shared" si="44"/>
        <v>-374.16099644079725</v>
      </c>
      <c r="AR40">
        <f t="shared" si="45"/>
        <v>-374.28943898766721</v>
      </c>
      <c r="AS40">
        <f t="shared" si="46"/>
        <v>8.4462926740415671</v>
      </c>
      <c r="AT40">
        <f t="shared" si="47"/>
        <v>2.6122404821978638</v>
      </c>
      <c r="AU40">
        <f t="shared" si="48"/>
        <v>-363.23090583142778</v>
      </c>
      <c r="AW40">
        <v>37</v>
      </c>
      <c r="AX40">
        <f>IF(Z40&gt;0, (R40*SUMPRODUCT(K40:$K$98, X40:$X$98)-K40*$AZ$3)/Z40, 0)</f>
        <v>5619.5219582189548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500000</v>
      </c>
      <c r="S41">
        <f t="shared" si="32"/>
        <v>4940.7068540184828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1173.0518574506898</v>
      </c>
      <c r="AC41">
        <f t="shared" si="33"/>
        <v>876.09903739405513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-14667.887797182726</v>
      </c>
      <c r="AI41">
        <f t="shared" si="38"/>
        <v>-14672.320862446866</v>
      </c>
      <c r="AJ41">
        <f t="shared" si="39"/>
        <v>296.95282005663466</v>
      </c>
      <c r="AK41">
        <f t="shared" si="61"/>
        <v>82.113630021548289</v>
      </c>
      <c r="AL41">
        <f t="shared" si="40"/>
        <v>-14293.254412368684</v>
      </c>
      <c r="AN41">
        <f t="shared" si="41"/>
        <v>0</v>
      </c>
      <c r="AO41">
        <f t="shared" si="42"/>
        <v>0</v>
      </c>
      <c r="AP41">
        <f t="shared" si="43"/>
        <v>-9.7417541077553821E-2</v>
      </c>
      <c r="AQ41">
        <f t="shared" si="44"/>
        <v>-322.32991775724872</v>
      </c>
      <c r="AR41">
        <f t="shared" si="45"/>
        <v>-322.42733529832628</v>
      </c>
      <c r="AS41">
        <f t="shared" si="46"/>
        <v>6.5256006447651265</v>
      </c>
      <c r="AT41">
        <f t="shared" si="47"/>
        <v>1.8044642812633513</v>
      </c>
      <c r="AU41">
        <f t="shared" si="48"/>
        <v>-314.09727037229783</v>
      </c>
      <c r="AW41">
        <v>38</v>
      </c>
      <c r="AX41">
        <f>IF(Z41&gt;0, (R41*SUMPRODUCT(K41:$K$98, X41:$X$98)-K41*$AZ$3)/Z41, 0)</f>
        <v>4940.7068540184828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500000</v>
      </c>
      <c r="S42">
        <f t="shared" si="32"/>
        <v>4217.9847226046923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876.09903739405513</v>
      </c>
      <c r="AC42">
        <f t="shared" si="33"/>
        <v>622.70499140838012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-13959.22911661527</v>
      </c>
      <c r="AI42">
        <f t="shared" si="38"/>
        <v>-13962.919889770939</v>
      </c>
      <c r="AJ42">
        <f t="shared" si="39"/>
        <v>253.39404598567501</v>
      </c>
      <c r="AK42">
        <f t="shared" si="61"/>
        <v>61.326932617583864</v>
      </c>
      <c r="AL42">
        <f t="shared" si="40"/>
        <v>-13648.198911167681</v>
      </c>
      <c r="AN42">
        <f t="shared" si="41"/>
        <v>0</v>
      </c>
      <c r="AO42">
        <f t="shared" si="42"/>
        <v>0</v>
      </c>
      <c r="AP42">
        <f t="shared" si="43"/>
        <v>-7.2415639243512075E-2</v>
      </c>
      <c r="AQ42">
        <f t="shared" si="44"/>
        <v>-273.89017346508484</v>
      </c>
      <c r="AR42">
        <f t="shared" si="45"/>
        <v>-273.9625891043284</v>
      </c>
      <c r="AS42">
        <f t="shared" si="46"/>
        <v>4.9717744891391487</v>
      </c>
      <c r="AT42">
        <f t="shared" si="47"/>
        <v>1.2032787822587432</v>
      </c>
      <c r="AU42">
        <f t="shared" si="48"/>
        <v>-267.78753583293047</v>
      </c>
      <c r="AW42">
        <v>39</v>
      </c>
      <c r="AX42">
        <f>IF(Z42&gt;0, (R42*SUMPRODUCT(K42:$K$98, X42:$X$98)-K42*$AZ$3)/Z42, 0)</f>
        <v>4217.9847226046923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500000</v>
      </c>
      <c r="S43">
        <f t="shared" si="32"/>
        <v>3421.5088619648413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622.70499140838012</v>
      </c>
      <c r="AC43">
        <f t="shared" si="33"/>
        <v>410.36470345362898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-13108.926109267102</v>
      </c>
      <c r="AI43">
        <f t="shared" si="38"/>
        <v>-13111.924528385751</v>
      </c>
      <c r="AJ43">
        <f t="shared" si="39"/>
        <v>212.34028795475115</v>
      </c>
      <c r="AK43">
        <f t="shared" si="61"/>
        <v>43.589349398586613</v>
      </c>
      <c r="AL43">
        <f t="shared" si="40"/>
        <v>-12855.994891032413</v>
      </c>
      <c r="AN43">
        <f t="shared" si="41"/>
        <v>0</v>
      </c>
      <c r="AO43">
        <f t="shared" si="42"/>
        <v>0</v>
      </c>
      <c r="AP43">
        <f t="shared" si="43"/>
        <v>-5.2527814449792348E-2</v>
      </c>
      <c r="AQ43">
        <f t="shared" si="44"/>
        <v>-229.6487619162414</v>
      </c>
      <c r="AR43">
        <f t="shared" si="45"/>
        <v>-229.7012897306912</v>
      </c>
      <c r="AS43">
        <f t="shared" si="46"/>
        <v>3.719883980372293</v>
      </c>
      <c r="AT43">
        <f t="shared" si="47"/>
        <v>0.76362015001696681</v>
      </c>
      <c r="AU43">
        <f t="shared" si="48"/>
        <v>-225.21778560030194</v>
      </c>
      <c r="AW43">
        <v>40</v>
      </c>
      <c r="AX43">
        <f>IF(Z43&gt;0, (R43*SUMPRODUCT(K43:$K$98, X43:$X$98)-K43*$AZ$3)/Z43, 0)</f>
        <v>3421.5088619648413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500000</v>
      </c>
      <c r="S44">
        <f t="shared" si="32"/>
        <v>2489.8956052860981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410.36470345362898</v>
      </c>
      <c r="AC44">
        <f t="shared" si="33"/>
        <v>235.67119645732828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-12043.180973926797</v>
      </c>
      <c r="AI44">
        <f t="shared" si="38"/>
        <v>-12045.547249805562</v>
      </c>
      <c r="AJ44">
        <f t="shared" si="39"/>
        <v>174.6935069963007</v>
      </c>
      <c r="AK44">
        <f t="shared" si="61"/>
        <v>28.725529241754032</v>
      </c>
      <c r="AL44">
        <f t="shared" si="40"/>
        <v>-11842.128213567508</v>
      </c>
      <c r="AN44">
        <f t="shared" si="41"/>
        <v>0</v>
      </c>
      <c r="AO44">
        <f t="shared" si="42"/>
        <v>0</v>
      </c>
      <c r="AP44">
        <f t="shared" si="43"/>
        <v>-3.7012152838597767E-2</v>
      </c>
      <c r="AQ44">
        <f t="shared" si="44"/>
        <v>-188.37366296544496</v>
      </c>
      <c r="AR44">
        <f t="shared" si="45"/>
        <v>-188.41067511828354</v>
      </c>
      <c r="AS44">
        <f t="shared" si="46"/>
        <v>2.7324720836145406</v>
      </c>
      <c r="AT44">
        <f t="shared" si="47"/>
        <v>0.44931095659902337</v>
      </c>
      <c r="AU44">
        <f t="shared" si="48"/>
        <v>-185.22889207806998</v>
      </c>
      <c r="AW44">
        <v>41</v>
      </c>
      <c r="AX44">
        <f>IF(Z44&gt;0, (R44*SUMPRODUCT(K44:$K$98, X44:$X$98)-K44*$AZ$3)/Z44, 0)</f>
        <v>2489.8956052860981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500000</v>
      </c>
      <c r="S45">
        <f t="shared" si="32"/>
        <v>1335.2335708790167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235.67119645732828</v>
      </c>
      <c r="AC45">
        <f t="shared" si="33"/>
        <v>96.364725384687645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-10766.918424405791</v>
      </c>
      <c r="AI45">
        <f t="shared" si="38"/>
        <v>-10768.722691604547</v>
      </c>
      <c r="AJ45">
        <f t="shared" si="39"/>
        <v>139.30647107264065</v>
      </c>
      <c r="AK45">
        <f t="shared" si="61"/>
        <v>16.49698375201298</v>
      </c>
      <c r="AL45">
        <f t="shared" si="40"/>
        <v>-10612.919236779893</v>
      </c>
      <c r="AN45">
        <f t="shared" si="41"/>
        <v>0</v>
      </c>
      <c r="AO45">
        <f t="shared" si="42"/>
        <v>0</v>
      </c>
      <c r="AP45">
        <f t="shared" si="43"/>
        <v>-2.5197752239437425E-2</v>
      </c>
      <c r="AQ45">
        <f t="shared" si="44"/>
        <v>-150.36694289360491</v>
      </c>
      <c r="AR45">
        <f t="shared" si="45"/>
        <v>-150.39214064584434</v>
      </c>
      <c r="AS45">
        <f t="shared" si="46"/>
        <v>1.945504493932805</v>
      </c>
      <c r="AT45">
        <f t="shared" si="47"/>
        <v>0.23039099173750491</v>
      </c>
      <c r="AU45">
        <f t="shared" si="48"/>
        <v>-148.21624516017403</v>
      </c>
      <c r="AW45">
        <v>42</v>
      </c>
      <c r="AX45">
        <f>IF(Z45&gt;0, (R45*SUMPRODUCT(K45:$K$98, X45:$X$98)-K45*$AZ$3)/Z45, 0)</f>
        <v>1335.2335708790167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500000</v>
      </c>
      <c r="S46">
        <f t="shared" si="32"/>
        <v>-193.01559112716643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96.364725384687645</v>
      </c>
      <c r="AC46">
        <f t="shared" si="33"/>
        <v>-10.192224747484545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-9321.8960922180358</v>
      </c>
      <c r="AI46">
        <f t="shared" si="38"/>
        <v>-9323.2162219401944</v>
      </c>
      <c r="AJ46">
        <f t="shared" si="39"/>
        <v>106.55695013217219</v>
      </c>
      <c r="AK46">
        <f t="shared" si="61"/>
        <v>6.7455307769281356</v>
      </c>
      <c r="AL46">
        <f t="shared" si="40"/>
        <v>-9209.9137410310941</v>
      </c>
      <c r="AN46">
        <f t="shared" si="41"/>
        <v>0</v>
      </c>
      <c r="AO46">
        <f t="shared" si="42"/>
        <v>0</v>
      </c>
      <c r="AP46">
        <f t="shared" si="43"/>
        <v>-1.6461125803490708E-2</v>
      </c>
      <c r="AQ46">
        <f t="shared" si="44"/>
        <v>-116.23774673452603</v>
      </c>
      <c r="AR46">
        <f t="shared" si="45"/>
        <v>-116.2542078603295</v>
      </c>
      <c r="AS46">
        <f t="shared" si="46"/>
        <v>1.328693182131347</v>
      </c>
      <c r="AT46">
        <f t="shared" si="47"/>
        <v>8.4112211751971935E-2</v>
      </c>
      <c r="AU46">
        <f t="shared" si="48"/>
        <v>-114.84140246644618</v>
      </c>
      <c r="AW46">
        <v>43</v>
      </c>
      <c r="AX46">
        <f>IF(Z46&gt;0, (R46*SUMPRODUCT(K46:$K$98, X46:$X$98)-K46*$AZ$3)/Z46, 0)</f>
        <v>-193.01559112716643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500000</v>
      </c>
      <c r="S47">
        <f t="shared" si="32"/>
        <v>-2371.6127226268259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-10.192224747484545</v>
      </c>
      <c r="AC47">
        <f t="shared" si="33"/>
        <v>-87.31390651644594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-7730.4393629526612</v>
      </c>
      <c r="AI47">
        <f t="shared" si="38"/>
        <v>-7731.3597694094515</v>
      </c>
      <c r="AJ47">
        <f t="shared" si="39"/>
        <v>77.121681768961395</v>
      </c>
      <c r="AK47">
        <f t="shared" si="61"/>
        <v>-0.71345573232391823</v>
      </c>
      <c r="AL47">
        <f t="shared" si="40"/>
        <v>-7654.9515433728147</v>
      </c>
      <c r="AN47">
        <f t="shared" si="41"/>
        <v>0</v>
      </c>
      <c r="AO47">
        <f t="shared" si="42"/>
        <v>0</v>
      </c>
      <c r="AP47">
        <f t="shared" si="43"/>
        <v>-1.0247184574017553E-2</v>
      </c>
      <c r="AQ47">
        <f t="shared" si="44"/>
        <v>-86.065496831359667</v>
      </c>
      <c r="AR47">
        <f t="shared" si="45"/>
        <v>-86.07574401593368</v>
      </c>
      <c r="AS47">
        <f t="shared" si="46"/>
        <v>0.85862077771740763</v>
      </c>
      <c r="AT47">
        <f t="shared" si="47"/>
        <v>-7.9431348189485298E-3</v>
      </c>
      <c r="AU47">
        <f t="shared" si="48"/>
        <v>-85.225066373035233</v>
      </c>
      <c r="AW47">
        <v>44</v>
      </c>
      <c r="AX47">
        <f>IF(Z47&gt;0, (R47*SUMPRODUCT(K47:$K$98, X47:$X$98)-K47*$AZ$3)/Z47, 0)</f>
        <v>-2371.6127226268259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500000</v>
      </c>
      <c r="S48">
        <f t="shared" si="32"/>
        <v>-5707.9228059129227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-87.31390651644594</v>
      </c>
      <c r="AC48">
        <f t="shared" si="33"/>
        <v>-138.45434534283723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-6095.7877005416549</v>
      </c>
      <c r="AI48">
        <f t="shared" si="38"/>
        <v>-6096.3941135488503</v>
      </c>
      <c r="AJ48">
        <f t="shared" si="39"/>
        <v>51.140438826391289</v>
      </c>
      <c r="AK48">
        <f t="shared" si="61"/>
        <v>-6.1119734561512162</v>
      </c>
      <c r="AL48">
        <f t="shared" si="40"/>
        <v>-6051.3656481786111</v>
      </c>
      <c r="AN48">
        <f t="shared" si="41"/>
        <v>0</v>
      </c>
      <c r="AO48">
        <f t="shared" si="42"/>
        <v>0</v>
      </c>
      <c r="AP48">
        <f t="shared" si="43"/>
        <v>-6.0280297584935829E-3</v>
      </c>
      <c r="AQ48">
        <f t="shared" si="44"/>
        <v>-60.594989263652941</v>
      </c>
      <c r="AR48">
        <f t="shared" si="45"/>
        <v>-60.601017293411438</v>
      </c>
      <c r="AS48">
        <f t="shared" si="46"/>
        <v>0.50835995179889948</v>
      </c>
      <c r="AT48">
        <f t="shared" si="47"/>
        <v>-6.0755883267113453E-2</v>
      </c>
      <c r="AU48">
        <f t="shared" si="48"/>
        <v>-60.153413224879657</v>
      </c>
      <c r="AW48">
        <v>45</v>
      </c>
      <c r="AX48">
        <f>IF(Z48&gt;0, (R48*SUMPRODUCT(K48:$K$98, X48:$X$98)-K48*$AZ$3)/Z48, 0)</f>
        <v>-5707.9228059129227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25</v>
      </c>
      <c r="R49">
        <f t="shared" si="31"/>
        <v>500000</v>
      </c>
      <c r="S49">
        <f t="shared" si="32"/>
        <v>-11216.479800830974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-138.45434534283723</v>
      </c>
      <c r="AC49">
        <f t="shared" si="33"/>
        <v>-167.8662471020541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-4523.9592478267832</v>
      </c>
      <c r="AI49">
        <f t="shared" si="38"/>
        <v>-4524.3333987415153</v>
      </c>
      <c r="AJ49">
        <f t="shared" si="39"/>
        <v>29.411901759216875</v>
      </c>
      <c r="AK49">
        <f t="shared" si="61"/>
        <v>-9.6918041739986069</v>
      </c>
      <c r="AL49">
        <f t="shared" si="40"/>
        <v>-4504.613301156297</v>
      </c>
      <c r="AN49">
        <f t="shared" si="41"/>
        <v>0</v>
      </c>
      <c r="AO49">
        <f t="shared" si="42"/>
        <v>0</v>
      </c>
      <c r="AP49">
        <f t="shared" si="43"/>
        <v>-3.3207460765932897E-3</v>
      </c>
      <c r="AQ49">
        <f t="shared" si="44"/>
        <v>-40.15203312721718</v>
      </c>
      <c r="AR49">
        <f t="shared" si="45"/>
        <v>-40.155353873293777</v>
      </c>
      <c r="AS49">
        <f t="shared" si="46"/>
        <v>0.26104294691377605</v>
      </c>
      <c r="AT49">
        <f t="shared" si="47"/>
        <v>-8.6018821333068221E-2</v>
      </c>
      <c r="AU49">
        <f t="shared" si="48"/>
        <v>-39.980329747713064</v>
      </c>
      <c r="AW49">
        <v>46</v>
      </c>
      <c r="AX49">
        <f>IF(Z49&gt;0, (R49*SUMPRODUCT(K49:$K$98, X49:$X$98)-K49*$AZ$3)/Z49, 0)</f>
        <v>-11216.479800830974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500000</v>
      </c>
      <c r="S50">
        <f t="shared" si="32"/>
        <v>-21085.064635342373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-167.8662471020541</v>
      </c>
      <c r="AC50">
        <f t="shared" si="33"/>
        <v>-180.17623781459616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-3135.5847089803201</v>
      </c>
      <c r="AI50">
        <f t="shared" si="38"/>
        <v>-3135.7983391504554</v>
      </c>
      <c r="AJ50">
        <f t="shared" si="39"/>
        <v>12.30999071254206</v>
      </c>
      <c r="AK50">
        <f t="shared" si="61"/>
        <v>-11.750637297143788</v>
      </c>
      <c r="AL50">
        <f t="shared" si="40"/>
        <v>-3135.2389857350572</v>
      </c>
      <c r="AN50">
        <f t="shared" si="41"/>
        <v>0</v>
      </c>
      <c r="AO50">
        <f t="shared" si="42"/>
        <v>0</v>
      </c>
      <c r="AP50">
        <f t="shared" si="43"/>
        <v>-1.6929082466338415E-3</v>
      </c>
      <c r="AQ50">
        <f t="shared" si="44"/>
        <v>-24.847881778525959</v>
      </c>
      <c r="AR50">
        <f t="shared" si="45"/>
        <v>-24.849574686772595</v>
      </c>
      <c r="AS50">
        <f t="shared" si="46"/>
        <v>9.7550288800670848E-2</v>
      </c>
      <c r="AT50">
        <f t="shared" si="47"/>
        <v>-9.3117703229493337E-2</v>
      </c>
      <c r="AU50">
        <f t="shared" si="48"/>
        <v>-24.845142101201418</v>
      </c>
      <c r="AW50">
        <v>47</v>
      </c>
      <c r="AX50">
        <f>IF(Z50&gt;0, (R50*SUMPRODUCT(K50:$K$98, X50:$X$98)-K50*$AZ$3)/Z50, 0)</f>
        <v>-21085.064635342373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500000</v>
      </c>
      <c r="S51">
        <f t="shared" si="32"/>
        <v>-40607.62617031324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-180.17623781459616</v>
      </c>
      <c r="AC51">
        <f t="shared" si="33"/>
        <v>-180.16515315144798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-2011.5113849645581</v>
      </c>
      <c r="AI51">
        <f t="shared" si="38"/>
        <v>-2011.622303263744</v>
      </c>
      <c r="AJ51">
        <f t="shared" si="39"/>
        <v>-1.1084663148182017E-2</v>
      </c>
      <c r="AK51">
        <f t="shared" si="61"/>
        <v>-12.612336647021733</v>
      </c>
      <c r="AL51">
        <f t="shared" si="40"/>
        <v>-2024.245724573914</v>
      </c>
      <c r="AN51">
        <f t="shared" si="41"/>
        <v>0</v>
      </c>
      <c r="AO51">
        <f t="shared" si="42"/>
        <v>0</v>
      </c>
      <c r="AP51">
        <f t="shared" si="43"/>
        <v>-7.847946125577387E-4</v>
      </c>
      <c r="AQ51">
        <f t="shared" si="44"/>
        <v>-14.232307108979207</v>
      </c>
      <c r="AR51">
        <f t="shared" si="45"/>
        <v>-14.233091903591765</v>
      </c>
      <c r="AS51">
        <f t="shared" si="46"/>
        <v>-7.8428753276626583E-5</v>
      </c>
      <c r="AT51">
        <f t="shared" si="47"/>
        <v>-8.9237699504946699E-2</v>
      </c>
      <c r="AU51">
        <f t="shared" si="48"/>
        <v>-14.322408031849989</v>
      </c>
      <c r="AW51">
        <v>48</v>
      </c>
      <c r="AX51">
        <f>IF(Z51&gt;0, (R51*SUMPRODUCT(K51:$K$98, X51:$X$98)-K51*$AZ$3)/Z51, 0)</f>
        <v>-40607.62617031324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500000</v>
      </c>
      <c r="S52">
        <f t="shared" si="32"/>
        <v>-84186.91529042898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-180.16515315144798</v>
      </c>
      <c r="AC52">
        <f t="shared" si="33"/>
        <v>-172.20195450893237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-1173.446463355376</v>
      </c>
      <c r="AI52">
        <f t="shared" si="38"/>
        <v>-1173.4976001484022</v>
      </c>
      <c r="AJ52">
        <f t="shared" si="39"/>
        <v>-7.9631986425156072</v>
      </c>
      <c r="AK52">
        <f t="shared" si="61"/>
        <v>-12.611560720601361</v>
      </c>
      <c r="AL52">
        <f t="shared" si="40"/>
        <v>-1194.0723595115192</v>
      </c>
      <c r="AN52">
        <f t="shared" si="41"/>
        <v>0</v>
      </c>
      <c r="AO52">
        <f t="shared" si="42"/>
        <v>0</v>
      </c>
      <c r="AP52">
        <f t="shared" si="43"/>
        <v>-3.2304890791750153E-4</v>
      </c>
      <c r="AQ52">
        <f t="shared" si="44"/>
        <v>-7.4130694565099926</v>
      </c>
      <c r="AR52">
        <f t="shared" si="45"/>
        <v>-7.4133925054179093</v>
      </c>
      <c r="AS52">
        <f t="shared" si="46"/>
        <v>-5.030629558007934E-2</v>
      </c>
      <c r="AT52">
        <f t="shared" si="47"/>
        <v>-7.9671615618051181E-2</v>
      </c>
      <c r="AU52">
        <f t="shared" si="48"/>
        <v>-7.5433704166160407</v>
      </c>
      <c r="AW52">
        <v>49</v>
      </c>
      <c r="AX52">
        <f>IF(Z52&gt;0, (R52*SUMPRODUCT(K52:$K$98, X52:$X$98)-K52*$AZ$3)/Z52, 0)</f>
        <v>-84186.91529042898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500000</v>
      </c>
      <c r="S53">
        <f t="shared" si="32"/>
        <v>-197568.07289680603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-172.20195450893237</v>
      </c>
      <c r="AC53">
        <f t="shared" si="33"/>
        <v>-159.79760811589344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-608.09698498521414</v>
      </c>
      <c r="AI53">
        <f t="shared" si="38"/>
        <v>-608.11720556106081</v>
      </c>
      <c r="AJ53">
        <f t="shared" si="39"/>
        <v>-12.404346393038935</v>
      </c>
      <c r="AK53">
        <f t="shared" si="61"/>
        <v>-12.054136815625267</v>
      </c>
      <c r="AL53">
        <f t="shared" si="40"/>
        <v>-632.57568876972505</v>
      </c>
      <c r="AN53">
        <f t="shared" si="41"/>
        <v>0</v>
      </c>
      <c r="AO53">
        <f t="shared" si="42"/>
        <v>0</v>
      </c>
      <c r="AP53">
        <f t="shared" si="43"/>
        <v>-1.1405393815450638E-4</v>
      </c>
      <c r="AQ53">
        <f t="shared" si="44"/>
        <v>-3.4299644304514172</v>
      </c>
      <c r="AR53">
        <f t="shared" si="45"/>
        <v>-3.4300784843895715</v>
      </c>
      <c r="AS53">
        <f t="shared" si="46"/>
        <v>-6.9966580926488886E-2</v>
      </c>
      <c r="AT53">
        <f t="shared" si="47"/>
        <v>-6.7991227613790728E-2</v>
      </c>
      <c r="AU53">
        <f t="shared" si="48"/>
        <v>-3.5680362929298512</v>
      </c>
      <c r="AW53">
        <v>50</v>
      </c>
      <c r="AX53">
        <f>IF(Z53&gt;0, (R53*SUMPRODUCT(K53:$K$98, X53:$X$98)-K53*$AZ$3)/Z53, 0)</f>
        <v>-197568.07289680603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500000</v>
      </c>
      <c r="S54">
        <f t="shared" si="32"/>
        <v>-554411.22648314759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-159.79760811589344</v>
      </c>
      <c r="AC54">
        <f t="shared" si="33"/>
        <v>-145.53345125210475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-269.11694695771303</v>
      </c>
      <c r="AI54">
        <f t="shared" si="38"/>
        <v>-269.12350948045338</v>
      </c>
      <c r="AJ54">
        <f t="shared" si="39"/>
        <v>-14.264156863788685</v>
      </c>
      <c r="AK54">
        <f t="shared" si="61"/>
        <v>-11.185832568112541</v>
      </c>
      <c r="AL54">
        <f t="shared" si="40"/>
        <v>-294.57349891235458</v>
      </c>
      <c r="AN54">
        <f t="shared" si="41"/>
        <v>0</v>
      </c>
      <c r="AO54">
        <f t="shared" si="42"/>
        <v>0</v>
      </c>
      <c r="AP54">
        <f t="shared" si="43"/>
        <v>-3.3049855487728849E-5</v>
      </c>
      <c r="AQ54">
        <f t="shared" si="44"/>
        <v>-1.3553135826197324</v>
      </c>
      <c r="AR54">
        <f t="shared" si="45"/>
        <v>-1.3553466324752201</v>
      </c>
      <c r="AS54">
        <f t="shared" si="46"/>
        <v>-7.1836447911060156E-2</v>
      </c>
      <c r="AT54">
        <f t="shared" si="47"/>
        <v>-5.633354191869331E-2</v>
      </c>
      <c r="AU54">
        <f t="shared" si="48"/>
        <v>-1.4835166223049734</v>
      </c>
      <c r="AW54">
        <v>51</v>
      </c>
      <c r="AX54">
        <f>IF(Z54&gt;0, (R54*SUMPRODUCT(K54:$K$98, X54:$X$98)-K54*$AZ$3)/Z54, 0)</f>
        <v>-554411.22648314759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500000</v>
      </c>
      <c r="S55">
        <f t="shared" si="32"/>
        <v>-1993650.8248986383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-145.53345125210475</v>
      </c>
      <c r="AC55">
        <f t="shared" si="33"/>
        <v>-131.09044225058156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-97.060968840427449</v>
      </c>
      <c r="AI55">
        <f t="shared" si="38"/>
        <v>-97.06261268949838</v>
      </c>
      <c r="AJ55">
        <f t="shared" si="39"/>
        <v>-14.443009001523194</v>
      </c>
      <c r="AK55">
        <f t="shared" si="61"/>
        <v>-10.187341587647333</v>
      </c>
      <c r="AL55">
        <f t="shared" si="40"/>
        <v>-121.69296327866891</v>
      </c>
      <c r="AN55">
        <f t="shared" si="41"/>
        <v>0</v>
      </c>
      <c r="AO55">
        <f t="shared" si="42"/>
        <v>0</v>
      </c>
      <c r="AP55">
        <f t="shared" si="43"/>
        <v>-7.3916715616166505E-6</v>
      </c>
      <c r="AQ55">
        <f t="shared" si="44"/>
        <v>-0.43644079971144473</v>
      </c>
      <c r="AR55">
        <f t="shared" si="45"/>
        <v>-0.43644819138300633</v>
      </c>
      <c r="AS55">
        <f t="shared" si="46"/>
        <v>-6.4943905610788222E-2</v>
      </c>
      <c r="AT55">
        <f t="shared" si="47"/>
        <v>-4.5808027290106336E-2</v>
      </c>
      <c r="AU55">
        <f t="shared" si="48"/>
        <v>-0.54720012428390097</v>
      </c>
      <c r="AW55">
        <v>52</v>
      </c>
      <c r="AX55">
        <f>IF(Z55&gt;0, (R55*SUMPRODUCT(K55:$K$98, X55:$X$98)-K55*$AZ$3)/Z55, 0)</f>
        <v>-1993650.8248986383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500000</v>
      </c>
      <c r="S56">
        <f t="shared" si="32"/>
        <v>-7193121.8761992007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-131.09044225058156</v>
      </c>
      <c r="AC56">
        <f t="shared" si="33"/>
        <v>-117.42123788587966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-24.386161808277102</v>
      </c>
      <c r="AI56">
        <f t="shared" si="38"/>
        <v>-24.386569910766905</v>
      </c>
      <c r="AJ56">
        <f t="shared" si="39"/>
        <v>-13.669204364701898</v>
      </c>
      <c r="AK56">
        <f t="shared" si="61"/>
        <v>-9.1763309575407099</v>
      </c>
      <c r="AL56">
        <f t="shared" si="40"/>
        <v>-47.23210523300952</v>
      </c>
      <c r="AN56">
        <f t="shared" si="41"/>
        <v>0</v>
      </c>
      <c r="AO56">
        <f t="shared" si="42"/>
        <v>0</v>
      </c>
      <c r="AP56">
        <f t="shared" si="43"/>
        <v>-1.6384452836206811E-6</v>
      </c>
      <c r="AQ56">
        <f t="shared" si="44"/>
        <v>-9.7905288006166449E-2</v>
      </c>
      <c r="AR56">
        <f t="shared" si="45"/>
        <v>-9.7906926451450063E-2</v>
      </c>
      <c r="AS56">
        <f t="shared" si="46"/>
        <v>-5.4878967861479867E-2</v>
      </c>
      <c r="AT56">
        <f t="shared" si="47"/>
        <v>-3.6841030265492104E-2</v>
      </c>
      <c r="AU56">
        <f t="shared" si="48"/>
        <v>-0.18962692457842206</v>
      </c>
      <c r="AW56">
        <v>53</v>
      </c>
      <c r="AX56">
        <f>IF(Z56&gt;0, (R56*SUMPRODUCT(K56:$K$98, X56:$X$98)-K56*$AZ$3)/Z56, 0)</f>
        <v>-7193121.8761992007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500000</v>
      </c>
      <c r="S57">
        <f t="shared" si="32"/>
        <v>-26144257.369090874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-117.42123788587966</v>
      </c>
      <c r="AC57">
        <f t="shared" si="33"/>
        <v>-104.92481713423103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-6.0737779778689198</v>
      </c>
      <c r="AI57">
        <f t="shared" si="38"/>
        <v>-6.0738783104349334</v>
      </c>
      <c r="AJ57">
        <f t="shared" si="39"/>
        <v>-12.496420751648628</v>
      </c>
      <c r="AK57">
        <f t="shared" si="61"/>
        <v>-8.219486652011577</v>
      </c>
      <c r="AL57">
        <f t="shared" si="40"/>
        <v>-26.789785714095139</v>
      </c>
      <c r="AN57">
        <f t="shared" si="41"/>
        <v>0</v>
      </c>
      <c r="AO57">
        <f t="shared" si="42"/>
        <v>0</v>
      </c>
      <c r="AP57">
        <f t="shared" si="43"/>
        <v>-3.596554080097052E-7</v>
      </c>
      <c r="AQ57">
        <f t="shared" si="44"/>
        <v>-2.1772263818100081E-2</v>
      </c>
      <c r="AR57">
        <f t="shared" si="45"/>
        <v>-2.1772623473508092E-2</v>
      </c>
      <c r="AS57">
        <f t="shared" si="46"/>
        <v>-4.4795079829759658E-2</v>
      </c>
      <c r="AT57">
        <f t="shared" si="47"/>
        <v>-2.9463841531418313E-2</v>
      </c>
      <c r="AU57">
        <f t="shared" si="48"/>
        <v>-9.6031544834686053E-2</v>
      </c>
      <c r="AW57">
        <v>54</v>
      </c>
      <c r="AX57">
        <f>IF(Z57&gt;0, (R57*SUMPRODUCT(K57:$K$98, X57:$X$98)-K57*$AZ$3)/Z57, 0)</f>
        <v>-26144257.369090874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500000</v>
      </c>
      <c r="S58">
        <f t="shared" si="32"/>
        <v>-96003513.399270937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-104.92481713423103</v>
      </c>
      <c r="AC58">
        <f t="shared" si="33"/>
        <v>-93.701655434071668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-1.4985732118836277</v>
      </c>
      <c r="AI58">
        <f t="shared" si="38"/>
        <v>-1.4985976124633869</v>
      </c>
      <c r="AJ58">
        <f t="shared" si="39"/>
        <v>-11.223161700159366</v>
      </c>
      <c r="AK58">
        <f t="shared" si="61"/>
        <v>-7.3447371993961728</v>
      </c>
      <c r="AL58">
        <f t="shared" si="40"/>
        <v>-20.066496512018926</v>
      </c>
      <c r="AN58">
        <f t="shared" si="41"/>
        <v>0</v>
      </c>
      <c r="AO58">
        <f t="shared" si="42"/>
        <v>0</v>
      </c>
      <c r="AP58">
        <f t="shared" si="43"/>
        <v>-7.8095641767253688E-8</v>
      </c>
      <c r="AQ58">
        <f t="shared" si="44"/>
        <v>-4.7962809848264999E-3</v>
      </c>
      <c r="AR58">
        <f t="shared" si="45"/>
        <v>-4.7963590804682675E-3</v>
      </c>
      <c r="AS58">
        <f t="shared" si="46"/>
        <v>-3.5920458623737613E-2</v>
      </c>
      <c r="AT58">
        <f t="shared" si="47"/>
        <v>-2.3507308877977799E-2</v>
      </c>
      <c r="AU58">
        <f t="shared" si="48"/>
        <v>-6.4224126582183683E-2</v>
      </c>
      <c r="AW58">
        <v>55</v>
      </c>
      <c r="AX58">
        <f>IF(Z58&gt;0, (R58*SUMPRODUCT(K58:$K$98, X58:$X$98)-K58*$AZ$3)/Z58, 0)</f>
        <v>-96003513.399270937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25</v>
      </c>
      <c r="R59">
        <f t="shared" si="31"/>
        <v>500000</v>
      </c>
      <c r="S59">
        <f t="shared" si="32"/>
        <v>-356784794.29894018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-93.701655434071668</v>
      </c>
      <c r="AC59">
        <f t="shared" si="33"/>
        <v>-83.666332104362311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-0.36588106183374863</v>
      </c>
      <c r="AI59">
        <f t="shared" si="38"/>
        <v>-0.36588692435461845</v>
      </c>
      <c r="AJ59">
        <f t="shared" si="39"/>
        <v>-10.035323329709357</v>
      </c>
      <c r="AK59">
        <f t="shared" si="61"/>
        <v>-6.5591158803850176</v>
      </c>
      <c r="AL59">
        <f t="shared" si="40"/>
        <v>-16.960326134448994</v>
      </c>
      <c r="AN59">
        <f t="shared" si="41"/>
        <v>0</v>
      </c>
      <c r="AO59">
        <f t="shared" si="42"/>
        <v>0</v>
      </c>
      <c r="AP59">
        <f t="shared" si="43"/>
        <v>-1.6753017105614897E-8</v>
      </c>
      <c r="AQ59">
        <f t="shared" si="44"/>
        <v>-1.0455590391302224E-3</v>
      </c>
      <c r="AR59">
        <f t="shared" si="45"/>
        <v>-1.045575792147328E-3</v>
      </c>
      <c r="AS59">
        <f t="shared" si="46"/>
        <v>-2.8677414910148254E-2</v>
      </c>
      <c r="AT59">
        <f t="shared" si="47"/>
        <v>-1.8743639977068006E-2</v>
      </c>
      <c r="AU59">
        <f t="shared" si="48"/>
        <v>-4.846663067936359E-2</v>
      </c>
      <c r="AW59">
        <v>56</v>
      </c>
      <c r="AX59">
        <f>IF(Z59&gt;0, (R59*SUMPRODUCT(K59:$K$98, X59:$X$98)-K59*$AZ$3)/Z59, 0)</f>
        <v>-356784794.29894018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500000</v>
      </c>
      <c r="S60">
        <f t="shared" si="32"/>
        <v>-1342182250.1715968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-83.666332104362311</v>
      </c>
      <c r="AC60">
        <f t="shared" si="33"/>
        <v>-74.702985153853064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-8.8248985688661588E-2</v>
      </c>
      <c r="AI60">
        <f t="shared" si="38"/>
        <v>-8.8250377135038263E-2</v>
      </c>
      <c r="AJ60">
        <f t="shared" si="39"/>
        <v>-8.9633469505092478</v>
      </c>
      <c r="AK60">
        <f t="shared" si="61"/>
        <v>-5.856643247305362</v>
      </c>
      <c r="AL60">
        <f t="shared" si="40"/>
        <v>-14.908240574949648</v>
      </c>
      <c r="AN60">
        <f t="shared" si="41"/>
        <v>0</v>
      </c>
      <c r="AO60">
        <f t="shared" si="42"/>
        <v>0</v>
      </c>
      <c r="AP60">
        <f t="shared" si="43"/>
        <v>-3.5502348410318988E-9</v>
      </c>
      <c r="AQ60">
        <f t="shared" si="44"/>
        <v>-2.2516471272505392E-4</v>
      </c>
      <c r="AR60">
        <f t="shared" si="45"/>
        <v>-2.2516826295989494E-4</v>
      </c>
      <c r="AS60">
        <f t="shared" si="46"/>
        <v>-2.2869718279670936E-2</v>
      </c>
      <c r="AT60">
        <f t="shared" si="47"/>
        <v>-1.4943054404783593E-2</v>
      </c>
      <c r="AU60">
        <f t="shared" si="48"/>
        <v>-3.8037940947414424E-2</v>
      </c>
      <c r="AW60">
        <v>57</v>
      </c>
      <c r="AX60">
        <f>IF(Z60&gt;0, (R60*SUMPRODUCT(K60:$K$98, X60:$X$98)-K60*$AZ$3)/Z60, 0)</f>
        <v>-1342182250.1715968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500000</v>
      </c>
      <c r="S61">
        <f t="shared" si="32"/>
        <v>-5116966122.0265636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-74.702985153853064</v>
      </c>
      <c r="AC61">
        <f t="shared" si="33"/>
        <v>-66.699288435040472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-2.1033173920577887E-2</v>
      </c>
      <c r="AI61">
        <f t="shared" si="38"/>
        <v>-2.1033499793794774E-2</v>
      </c>
      <c r="AJ61">
        <f t="shared" si="39"/>
        <v>-8.0036967188125914</v>
      </c>
      <c r="AK61">
        <f t="shared" si="61"/>
        <v>-5.2292089607697152</v>
      </c>
      <c r="AL61">
        <f t="shared" si="40"/>
        <v>-13.253939179376101</v>
      </c>
      <c r="AN61">
        <f t="shared" si="41"/>
        <v>0</v>
      </c>
      <c r="AO61">
        <f t="shared" si="42"/>
        <v>0</v>
      </c>
      <c r="AP61">
        <f t="shared" si="43"/>
        <v>-7.4237143484358777E-10</v>
      </c>
      <c r="AQ61">
        <f t="shared" si="44"/>
        <v>-4.7915651528513606E-5</v>
      </c>
      <c r="AR61">
        <f t="shared" si="45"/>
        <v>-4.7916393899948452E-5</v>
      </c>
      <c r="AS61">
        <f t="shared" si="46"/>
        <v>-1.8233213131154252E-2</v>
      </c>
      <c r="AT61">
        <f t="shared" si="47"/>
        <v>-1.191265546893449E-2</v>
      </c>
      <c r="AU61">
        <f t="shared" si="48"/>
        <v>-3.0193784993988688E-2</v>
      </c>
      <c r="AW61">
        <v>58</v>
      </c>
      <c r="AX61">
        <f>IF(Z61&gt;0, (R61*SUMPRODUCT(K61:$K$98, X61:$X$98)-K61*$AZ$3)/Z61, 0)</f>
        <v>-5116966122.0265636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500000</v>
      </c>
      <c r="S62">
        <f t="shared" si="32"/>
        <v>-19786732471.018845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-66.699288435040472</v>
      </c>
      <c r="AC62">
        <f t="shared" si="33"/>
        <v>-59.552977526115825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-4.9474182454014824E-3</v>
      </c>
      <c r="AI62">
        <f t="shared" si="38"/>
        <v>-4.947493488973928E-3</v>
      </c>
      <c r="AJ62">
        <f t="shared" si="39"/>
        <v>-7.1463109089246473</v>
      </c>
      <c r="AK62">
        <f t="shared" si="61"/>
        <v>-4.6689501904528337</v>
      </c>
      <c r="AL62">
        <f t="shared" si="40"/>
        <v>-11.820208592866454</v>
      </c>
      <c r="AN62">
        <f t="shared" si="41"/>
        <v>0</v>
      </c>
      <c r="AO62">
        <f t="shared" si="42"/>
        <v>0</v>
      </c>
      <c r="AP62">
        <f t="shared" si="43"/>
        <v>-1.5304669978454288E-10</v>
      </c>
      <c r="AQ62">
        <f t="shared" si="44"/>
        <v>-1.0063132441722569E-5</v>
      </c>
      <c r="AR62">
        <f t="shared" si="45"/>
        <v>-1.0063285488422352E-5</v>
      </c>
      <c r="AS62">
        <f t="shared" si="46"/>
        <v>-1.4535717333596824E-2</v>
      </c>
      <c r="AT62">
        <f t="shared" si="47"/>
        <v>-9.496723705137225E-3</v>
      </c>
      <c r="AU62">
        <f t="shared" si="48"/>
        <v>-2.4042504324222468E-2</v>
      </c>
      <c r="AW62">
        <v>59</v>
      </c>
      <c r="AX62">
        <f>IF(Z62&gt;0, (R62*SUMPRODUCT(K62:$K$98, X62:$X$98)-K62*$AZ$3)/Z62, 0)</f>
        <v>-19786732471.018845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500000</v>
      </c>
      <c r="S63">
        <f t="shared" si="32"/>
        <v>-77659521648.08876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-59.552977526115825</v>
      </c>
      <c r="AC63">
        <f t="shared" si="33"/>
        <v>-53.172310067305247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-1.1474802312910859E-3</v>
      </c>
      <c r="AI63">
        <f t="shared" si="38"/>
        <v>-1.1474973484162428E-3</v>
      </c>
      <c r="AJ63">
        <f t="shared" si="39"/>
        <v>-6.3806674588105778</v>
      </c>
      <c r="AK63">
        <f t="shared" si="61"/>
        <v>-4.1687084268281085</v>
      </c>
      <c r="AL63">
        <f t="shared" si="40"/>
        <v>-10.550523382987102</v>
      </c>
      <c r="AN63">
        <f t="shared" si="41"/>
        <v>0</v>
      </c>
      <c r="AO63">
        <f t="shared" si="42"/>
        <v>0</v>
      </c>
      <c r="AP63">
        <f t="shared" si="43"/>
        <v>-3.1086180590336474E-11</v>
      </c>
      <c r="AQ63">
        <f t="shared" si="44"/>
        <v>-2.0839234022414392E-6</v>
      </c>
      <c r="AR63">
        <f t="shared" si="45"/>
        <v>-2.0839544884220295E-6</v>
      </c>
      <c r="AS63">
        <f t="shared" si="46"/>
        <v>-1.1587844284144989E-2</v>
      </c>
      <c r="AT63">
        <f t="shared" si="47"/>
        <v>-7.57073526052272E-3</v>
      </c>
      <c r="AU63">
        <f t="shared" si="48"/>
        <v>-1.9160663499156128E-2</v>
      </c>
      <c r="AW63">
        <v>60</v>
      </c>
      <c r="AX63">
        <f>IF(Z63&gt;0, (R63*SUMPRODUCT(K63:$K$98, X63:$X$98)-K63*$AZ$3)/Z63, 0)</f>
        <v>-77659521648.08876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500000</v>
      </c>
      <c r="S64">
        <f t="shared" si="32"/>
        <v>-309780830254.82538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-53.172310067305247</v>
      </c>
      <c r="AC64">
        <f t="shared" si="33"/>
        <v>-47.475278649493788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-2.6229187265739025E-4</v>
      </c>
      <c r="AI64">
        <f t="shared" si="38"/>
        <v>-2.6229570401766281E-4</v>
      </c>
      <c r="AJ64">
        <f t="shared" si="39"/>
        <v>-5.6970314178114592</v>
      </c>
      <c r="AK64">
        <f t="shared" si="61"/>
        <v>-3.7220617047113675</v>
      </c>
      <c r="AL64">
        <f t="shared" si="40"/>
        <v>-9.4193554182268446</v>
      </c>
      <c r="AN64">
        <f t="shared" si="41"/>
        <v>0</v>
      </c>
      <c r="AO64">
        <f t="shared" si="42"/>
        <v>0</v>
      </c>
      <c r="AP64">
        <f t="shared" si="43"/>
        <v>-6.2125730522011512E-12</v>
      </c>
      <c r="AQ64">
        <f t="shared" si="44"/>
        <v>-4.25307802963711E-7</v>
      </c>
      <c r="AR64">
        <f t="shared" si="45"/>
        <v>-4.2531401553676318E-7</v>
      </c>
      <c r="AS64">
        <f t="shared" si="46"/>
        <v>-9.2377697073731946E-3</v>
      </c>
      <c r="AT64">
        <f t="shared" si="47"/>
        <v>-6.0353447862790798E-3</v>
      </c>
      <c r="AU64">
        <f t="shared" si="48"/>
        <v>-1.5273539807667812E-2</v>
      </c>
      <c r="AW64">
        <v>61</v>
      </c>
      <c r="AX64">
        <f>IF(Z64&gt;0, (R64*SUMPRODUCT(K64:$K$98, X64:$X$98)-K64*$AZ$3)/Z64, 0)</f>
        <v>-309780830254.82538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500000</v>
      </c>
      <c r="S65">
        <f t="shared" si="32"/>
        <v>-1256824405694.0422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-47.475278649493788</v>
      </c>
      <c r="AC65">
        <f t="shared" si="33"/>
        <v>-42.3886420196812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-5.8997542684388033E-5</v>
      </c>
      <c r="AI65">
        <f t="shared" si="38"/>
        <v>-5.8998385853923641E-5</v>
      </c>
      <c r="AJ65">
        <f t="shared" si="39"/>
        <v>-5.0866366298125882</v>
      </c>
      <c r="AK65">
        <f t="shared" si="61"/>
        <v>-3.3232695054645656</v>
      </c>
      <c r="AL65">
        <f t="shared" si="40"/>
        <v>-8.4099651336630075</v>
      </c>
      <c r="AN65">
        <f t="shared" si="41"/>
        <v>0</v>
      </c>
      <c r="AO65">
        <f t="shared" si="42"/>
        <v>0</v>
      </c>
      <c r="AP65">
        <f t="shared" si="43"/>
        <v>-1.2207181473438162E-12</v>
      </c>
      <c r="AQ65">
        <f t="shared" si="44"/>
        <v>-8.541505351167972E-8</v>
      </c>
      <c r="AR65">
        <f t="shared" si="45"/>
        <v>-8.5416274229827068E-8</v>
      </c>
      <c r="AS65">
        <f t="shared" si="46"/>
        <v>-7.3642955309879974E-3</v>
      </c>
      <c r="AT65">
        <f t="shared" si="47"/>
        <v>-4.811340095324068E-3</v>
      </c>
      <c r="AU65">
        <f t="shared" si="48"/>
        <v>-1.2175721042586294E-2</v>
      </c>
      <c r="AW65">
        <v>62</v>
      </c>
      <c r="AX65">
        <f>IF(Z65&gt;0, (R65*SUMPRODUCT(K65:$K$98, X65:$X$98)-K65*$AZ$3)/Z65, 0)</f>
        <v>-1256824405694.0422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500000</v>
      </c>
      <c r="S66">
        <f t="shared" si="32"/>
        <v>-5193125208031.3398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-42.3886420196812</v>
      </c>
      <c r="AC66">
        <f t="shared" si="33"/>
        <v>-37.847001877310198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-1.3050804429461047E-5</v>
      </c>
      <c r="AI66">
        <f t="shared" si="38"/>
        <v>-1.3050986627079829E-5</v>
      </c>
      <c r="AJ66">
        <f t="shared" si="39"/>
        <v>-4.5416401423710013</v>
      </c>
      <c r="AK66">
        <f t="shared" si="61"/>
        <v>-2.9672049413776844</v>
      </c>
      <c r="AL66">
        <f t="shared" si="40"/>
        <v>-7.5088581347353127</v>
      </c>
      <c r="AN66">
        <f t="shared" si="41"/>
        <v>0</v>
      </c>
      <c r="AO66">
        <f t="shared" si="42"/>
        <v>0</v>
      </c>
      <c r="AP66">
        <f t="shared" si="43"/>
        <v>-2.3551857673330974E-13</v>
      </c>
      <c r="AQ66">
        <f t="shared" si="44"/>
        <v>-1.6870181427304841E-8</v>
      </c>
      <c r="AR66">
        <f t="shared" si="45"/>
        <v>-1.6870416945881575E-8</v>
      </c>
      <c r="AS66">
        <f t="shared" si="46"/>
        <v>-5.8707716902392845E-3</v>
      </c>
      <c r="AT66">
        <f t="shared" si="47"/>
        <v>-3.8355709001383106E-3</v>
      </c>
      <c r="AU66">
        <f t="shared" si="48"/>
        <v>-9.7063594607945409E-3</v>
      </c>
      <c r="AW66">
        <v>63</v>
      </c>
      <c r="AX66">
        <f>IF(Z66&gt;0, (R66*SUMPRODUCT(K66:$K$98, X66:$X$98)-K66*$AZ$3)/Z66, 0)</f>
        <v>-5193125208031.3398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500000</v>
      </c>
      <c r="S67">
        <f t="shared" ref="S67:S89" si="63">AX67</f>
        <v>-21884830556043.816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-37.847001877310198</v>
      </c>
      <c r="AC67">
        <f t="shared" ref="AC67:AC89" si="64">S67*Z67</f>
        <v>-33.791965976514241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-2.8354720108270096E-6</v>
      </c>
      <c r="AI67">
        <f t="shared" ref="AI67:AI89" si="69">SUM(AE67:AH67)</f>
        <v>-2.8355106128690611E-6</v>
      </c>
      <c r="AJ67">
        <f t="shared" ref="AJ67:AJ89" si="70">AB67-AC67</f>
        <v>-4.0550359007959571</v>
      </c>
      <c r="AK67">
        <f t="shared" si="61"/>
        <v>-2.6492901314117141</v>
      </c>
      <c r="AL67">
        <f t="shared" ref="AL67:AL89" si="71">SUM(AI67:AK67)</f>
        <v>-6.7043288677182842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-4.45527717954592E-14</v>
      </c>
      <c r="AQ67">
        <f t="shared" ref="AQ67:AQ89" si="75">AH67*$K67</f>
        <v>-3.272576545626113E-9</v>
      </c>
      <c r="AR67">
        <f t="shared" ref="AR67:AR89" si="76">AI67*$K67</f>
        <v>-3.2726210983979085E-9</v>
      </c>
      <c r="AS67">
        <f t="shared" ref="AS67:AS89" si="77">AJ67*$K67</f>
        <v>-4.6801433165077101E-3</v>
      </c>
      <c r="AT67">
        <f t="shared" ref="AT67:AT89" si="78">AK67*$K67</f>
        <v>-3.0576936444835353E-3</v>
      </c>
      <c r="AU67">
        <f t="shared" ref="AU67:AU89" si="79">AL67*$K67</f>
        <v>-7.737840233612344E-3</v>
      </c>
      <c r="AW67">
        <v>64</v>
      </c>
      <c r="AX67">
        <f>IF(Z67&gt;0, (R67*SUMPRODUCT(K67:$K$98, X67:$X$98)-K67*$AZ$3)/Z67, 0)</f>
        <v>-21884830556043.816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500000</v>
      </c>
      <c r="S68">
        <f t="shared" si="63"/>
        <v>-94135352525256.5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-33.791965976514241</v>
      </c>
      <c r="AC68">
        <f t="shared" si="64"/>
        <v>-30.171398196156343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-6.0406502704124431E-7</v>
      </c>
      <c r="AI68">
        <f t="shared" si="69"/>
        <v>-6.040730398115232E-7</v>
      </c>
      <c r="AJ68">
        <f t="shared" si="70"/>
        <v>-3.6205677803578986</v>
      </c>
      <c r="AK68">
        <f t="shared" si="61"/>
        <v>-2.3654376183559971</v>
      </c>
      <c r="AL68">
        <f t="shared" si="71"/>
        <v>-5.9860060027869348</v>
      </c>
      <c r="AN68">
        <f t="shared" si="72"/>
        <v>0</v>
      </c>
      <c r="AO68">
        <f t="shared" si="73"/>
        <v>0</v>
      </c>
      <c r="AP68">
        <f t="shared" si="74"/>
        <v>-8.2571299227703171E-15</v>
      </c>
      <c r="AQ68">
        <f t="shared" si="75"/>
        <v>-6.2248676007146151E-10</v>
      </c>
      <c r="AR68">
        <f t="shared" si="76"/>
        <v>-6.2249501720138434E-10</v>
      </c>
      <c r="AS68">
        <f t="shared" si="77"/>
        <v>-3.7309816101309067E-3</v>
      </c>
      <c r="AT68">
        <f t="shared" si="78"/>
        <v>-2.4375746538642814E-3</v>
      </c>
      <c r="AU68">
        <f t="shared" si="79"/>
        <v>-6.1685568864902045E-3</v>
      </c>
      <c r="AW68">
        <v>65</v>
      </c>
      <c r="AX68">
        <f>IF(Z68&gt;0, (R68*SUMPRODUCT(K68:$K$98, X68:$X$98)-K68*$AZ$3)/Z68, 0)</f>
        <v>-94135352525256.5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500000</v>
      </c>
      <c r="S69">
        <f t="shared" si="63"/>
        <v>-413863482556086.31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-30.171398196156343</v>
      </c>
      <c r="AC69">
        <f t="shared" si="64"/>
        <v>-26.938748389965909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-1.2610739930652044E-7</v>
      </c>
      <c r="AI69">
        <f t="shared" si="69"/>
        <v>-1.2610902657913119E-7</v>
      </c>
      <c r="AJ69">
        <f t="shared" si="70"/>
        <v>-3.2326498061904338</v>
      </c>
      <c r="AK69">
        <f t="shared" si="61"/>
        <v>-2.1119978737309442</v>
      </c>
      <c r="AL69">
        <f t="shared" si="71"/>
        <v>-5.3446478060304052</v>
      </c>
      <c r="AN69">
        <f t="shared" si="72"/>
        <v>0</v>
      </c>
      <c r="AO69">
        <f t="shared" si="73"/>
        <v>0</v>
      </c>
      <c r="AP69">
        <f t="shared" si="74"/>
        <v>-1.4972306815778288E-15</v>
      </c>
      <c r="AQ69">
        <f t="shared" si="75"/>
        <v>-1.1602964750313296E-10</v>
      </c>
      <c r="AR69">
        <f t="shared" si="76"/>
        <v>-1.1603114473381455E-10</v>
      </c>
      <c r="AS69">
        <f t="shared" si="77"/>
        <v>-2.974315698967501E-3</v>
      </c>
      <c r="AT69">
        <f t="shared" si="78"/>
        <v>-1.9432195903170697E-3</v>
      </c>
      <c r="AU69">
        <f t="shared" si="79"/>
        <v>-4.9175354053157165E-3</v>
      </c>
      <c r="AW69">
        <v>66</v>
      </c>
      <c r="AX69">
        <f>IF(Z69&gt;0, (R69*SUMPRODUCT(K69:$K$98, X69:$X$98)-K69*$AZ$3)/Z69, 0)</f>
        <v>-413863482556086.31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500000</v>
      </c>
      <c r="S70">
        <f t="shared" si="63"/>
        <v>-1860950115534943.5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-26.938748389965909</v>
      </c>
      <c r="AC70">
        <f t="shared" si="64"/>
        <v>-24.052453919713258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-2.5757585369264356E-8</v>
      </c>
      <c r="AI70">
        <f t="shared" si="69"/>
        <v>-2.5757908489880524E-8</v>
      </c>
      <c r="AJ70">
        <f t="shared" si="70"/>
        <v>-2.8862944702526505</v>
      </c>
      <c r="AK70">
        <f t="shared" si="61"/>
        <v>-1.8857123872976138</v>
      </c>
      <c r="AL70">
        <f t="shared" si="71"/>
        <v>-4.7720068833081726</v>
      </c>
      <c r="AN70">
        <f t="shared" si="72"/>
        <v>0</v>
      </c>
      <c r="AO70">
        <f t="shared" si="73"/>
        <v>0</v>
      </c>
      <c r="AP70">
        <f t="shared" si="74"/>
        <v>-2.6544530553026501E-16</v>
      </c>
      <c r="AQ70">
        <f t="shared" si="75"/>
        <v>-2.1159993438717029E-11</v>
      </c>
      <c r="AR70">
        <f t="shared" si="76"/>
        <v>-2.1160258884022559E-11</v>
      </c>
      <c r="AS70">
        <f t="shared" si="77"/>
        <v>-2.3711062654820435E-3</v>
      </c>
      <c r="AT70">
        <f t="shared" si="78"/>
        <v>-1.5491227601690577E-3</v>
      </c>
      <c r="AU70">
        <f t="shared" si="79"/>
        <v>-3.9202290468113594E-3</v>
      </c>
      <c r="AW70">
        <v>67</v>
      </c>
      <c r="AX70">
        <f>IF(Z70&gt;0, (R70*SUMPRODUCT(K70:$K$98, X70:$X$98)-K70*$AZ$3)/Z70, 0)</f>
        <v>-1860950115534943.5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500000</v>
      </c>
      <c r="S71">
        <f t="shared" si="63"/>
        <v>-8559434541825472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-24.052453919713258</v>
      </c>
      <c r="AC71">
        <f t="shared" si="64"/>
        <v>-21.475405285476668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-5.1433008166466815E-9</v>
      </c>
      <c r="AI71">
        <f t="shared" si="69"/>
        <v>-5.1433635410158576E-9</v>
      </c>
      <c r="AJ71">
        <f t="shared" si="70"/>
        <v>-2.5770486342365899</v>
      </c>
      <c r="AK71">
        <f t="shared" si="61"/>
        <v>-1.6836717743799283</v>
      </c>
      <c r="AL71">
        <f t="shared" si="71"/>
        <v>-4.2607204137598815</v>
      </c>
      <c r="AN71">
        <f t="shared" si="72"/>
        <v>0</v>
      </c>
      <c r="AO71">
        <f t="shared" si="73"/>
        <v>0</v>
      </c>
      <c r="AP71">
        <f t="shared" si="74"/>
        <v>-4.600750271294605E-17</v>
      </c>
      <c r="AQ71">
        <f t="shared" si="75"/>
        <v>-3.7725437399368367E-12</v>
      </c>
      <c r="AR71">
        <f t="shared" si="76"/>
        <v>-3.7725897474395497E-12</v>
      </c>
      <c r="AS71">
        <f t="shared" si="77"/>
        <v>-1.8902313979256163E-3</v>
      </c>
      <c r="AT71">
        <f t="shared" si="78"/>
        <v>-1.234951179986888E-3</v>
      </c>
      <c r="AU71">
        <f t="shared" si="79"/>
        <v>-3.125182581685094E-3</v>
      </c>
      <c r="AW71">
        <v>68</v>
      </c>
      <c r="AX71">
        <f>IF(Z71&gt;0, (R71*SUMPRODUCT(K71:$K$98, X71:$X$98)-K71*$AZ$3)/Z71, 0)</f>
        <v>-8559434541825472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500000</v>
      </c>
      <c r="S72">
        <f t="shared" si="63"/>
        <v>-4.0314324292004712E+16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-21.475405285476668</v>
      </c>
      <c r="AC72">
        <f t="shared" si="64"/>
        <v>-19.174469004893165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-1.0041304001918183E-9</v>
      </c>
      <c r="AI72">
        <f t="shared" si="69"/>
        <v>-1.0041422907972926E-9</v>
      </c>
      <c r="AJ72">
        <f t="shared" si="70"/>
        <v>-2.3009362805835032</v>
      </c>
      <c r="AK72">
        <f t="shared" ref="AK72:AK89" si="92">G72*SUM(AB72:AB72, AE72:AF72)</f>
        <v>-1.5032783699833669</v>
      </c>
      <c r="AL72">
        <f t="shared" si="71"/>
        <v>-3.8042146515710122</v>
      </c>
      <c r="AN72">
        <f t="shared" si="72"/>
        <v>0</v>
      </c>
      <c r="AO72">
        <f t="shared" si="73"/>
        <v>0</v>
      </c>
      <c r="AP72">
        <f t="shared" si="74"/>
        <v>-7.7871457811882903E-18</v>
      </c>
      <c r="AQ72">
        <f t="shared" si="75"/>
        <v>-6.5760400733724454E-13</v>
      </c>
      <c r="AR72">
        <f t="shared" si="76"/>
        <v>-6.576117944830257E-13</v>
      </c>
      <c r="AS72">
        <f t="shared" si="77"/>
        <v>-1.5068808975909093E-3</v>
      </c>
      <c r="AT72">
        <f t="shared" si="78"/>
        <v>-9.844955197607988E-4</v>
      </c>
      <c r="AU72">
        <f t="shared" si="79"/>
        <v>-2.4913764180093199E-3</v>
      </c>
      <c r="AW72">
        <v>69</v>
      </c>
      <c r="AX72">
        <f>IF(Z72&gt;0, (R72*SUMPRODUCT(K72:$K$98, X72:$X$98)-K72*$AZ$3)/Z72, 0)</f>
        <v>-4.0314324292004712E+16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500000</v>
      </c>
      <c r="S73">
        <f t="shared" si="63"/>
        <v>-1.9463240824652726E+17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-19.174469004893165</v>
      </c>
      <c r="AC73">
        <f t="shared" si="64"/>
        <v>-17.120061611512327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-1.9145348749420691E-10</v>
      </c>
      <c r="AI73">
        <f t="shared" si="69"/>
        <v>-1.9145568651925183E-10</v>
      </c>
      <c r="AJ73">
        <f t="shared" si="70"/>
        <v>-2.0544073933808384</v>
      </c>
      <c r="AK73">
        <f t="shared" si="92"/>
        <v>-1.3422128303425216</v>
      </c>
      <c r="AL73">
        <f t="shared" si="71"/>
        <v>-3.396620223914816</v>
      </c>
      <c r="AN73">
        <f t="shared" si="72"/>
        <v>0</v>
      </c>
      <c r="AO73">
        <f t="shared" si="73"/>
        <v>0</v>
      </c>
      <c r="AP73">
        <f t="shared" si="74"/>
        <v>-1.2858386875102334E-18</v>
      </c>
      <c r="AQ73">
        <f t="shared" si="75"/>
        <v>-1.1194883916723117E-13</v>
      </c>
      <c r="AR73">
        <f t="shared" si="76"/>
        <v>-1.1195012500591868E-13</v>
      </c>
      <c r="AS73">
        <f t="shared" si="77"/>
        <v>-1.2012762257596441E-3</v>
      </c>
      <c r="AT73">
        <f t="shared" si="78"/>
        <v>-7.8483380082985271E-4</v>
      </c>
      <c r="AU73">
        <f t="shared" si="79"/>
        <v>-1.9861100267014472E-3</v>
      </c>
      <c r="AW73">
        <v>70</v>
      </c>
      <c r="AX73">
        <f>IF(Z73&gt;0, (R73*SUMPRODUCT(K73:$K$98, X73:$X$98)-K73*$AZ$3)/Z73, 0)</f>
        <v>-1.9463240824652726E+17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500000</v>
      </c>
      <c r="S74">
        <f t="shared" si="63"/>
        <v>-9.6406133386219494E+17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-17.120061611512327</v>
      </c>
      <c r="AC74">
        <f t="shared" si="64"/>
        <v>-15.285769295993248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-3.5612896713694475E-11</v>
      </c>
      <c r="AI74">
        <f t="shared" si="69"/>
        <v>-3.5613293103653261E-11</v>
      </c>
      <c r="AJ74">
        <f t="shared" si="70"/>
        <v>-1.8342923155190789</v>
      </c>
      <c r="AK74">
        <f t="shared" si="92"/>
        <v>-1.198404312805863</v>
      </c>
      <c r="AL74">
        <f t="shared" si="71"/>
        <v>-3.0326966283605552</v>
      </c>
      <c r="AN74">
        <f t="shared" si="72"/>
        <v>0</v>
      </c>
      <c r="AO74">
        <f t="shared" si="73"/>
        <v>0</v>
      </c>
      <c r="AP74">
        <f t="shared" si="74"/>
        <v>-2.0694785754860038E-19</v>
      </c>
      <c r="AQ74">
        <f t="shared" si="75"/>
        <v>-1.8592833931798192E-14</v>
      </c>
      <c r="AR74">
        <f t="shared" si="76"/>
        <v>-1.8593040879655739E-14</v>
      </c>
      <c r="AS74">
        <f t="shared" si="77"/>
        <v>-9.5765005242343267E-4</v>
      </c>
      <c r="AT74">
        <f t="shared" si="78"/>
        <v>-6.2566470091667654E-4</v>
      </c>
      <c r="AU74">
        <f t="shared" si="79"/>
        <v>-1.5833147533587022E-3</v>
      </c>
      <c r="AW74">
        <v>71</v>
      </c>
      <c r="AX74">
        <f>IF(Z74&gt;0, (R74*SUMPRODUCT(K74:$K$98, X74:$X$98)-K74*$AZ$3)/Z74, 0)</f>
        <v>-9.6406133386219494E+17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500000</v>
      </c>
      <c r="S75">
        <f t="shared" si="63"/>
        <v>-4.903100826029866E+18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-15.285769295993248</v>
      </c>
      <c r="AC75">
        <f t="shared" si="64"/>
        <v>-13.648008299993984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-6.4567480200365645E-12</v>
      </c>
      <c r="AI75">
        <f t="shared" si="69"/>
        <v>-6.4568176086947638E-12</v>
      </c>
      <c r="AJ75">
        <f t="shared" si="70"/>
        <v>-1.6377609959992636</v>
      </c>
      <c r="AK75">
        <f t="shared" si="92"/>
        <v>-1.0700038507195275</v>
      </c>
      <c r="AL75">
        <f t="shared" si="71"/>
        <v>-2.7077648467252482</v>
      </c>
      <c r="AN75">
        <f t="shared" si="72"/>
        <v>0</v>
      </c>
      <c r="AO75">
        <f t="shared" si="73"/>
        <v>0</v>
      </c>
      <c r="AP75">
        <f t="shared" si="74"/>
        <v>-3.243834810341962E-20</v>
      </c>
      <c r="AQ75">
        <f t="shared" si="75"/>
        <v>-3.009775519594364E-15</v>
      </c>
      <c r="AR75">
        <f t="shared" si="76"/>
        <v>-3.0098079579424672E-15</v>
      </c>
      <c r="AS75">
        <f t="shared" si="77"/>
        <v>-7.634327586284143E-4</v>
      </c>
      <c r="AT75">
        <f t="shared" si="78"/>
        <v>-4.9877606897056801E-4</v>
      </c>
      <c r="AU75">
        <f t="shared" si="79"/>
        <v>-1.2622088276019923E-3</v>
      </c>
      <c r="AW75">
        <v>72</v>
      </c>
      <c r="AX75">
        <f>IF(Z75&gt;0, (R75*SUMPRODUCT(K75:$K$98, X75:$X$98)-K75*$AZ$3)/Z75, 0)</f>
        <v>-4.903100826029866E+18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500000</v>
      </c>
      <c r="S76">
        <f t="shared" si="63"/>
        <v>-2.5626461333827977E+19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-13.648008299993984</v>
      </c>
      <c r="AC76">
        <f t="shared" si="64"/>
        <v>-12.185721696423204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-1.1400988116100701E-12</v>
      </c>
      <c r="AI76">
        <f t="shared" si="69"/>
        <v>-1.1401106994411069E-12</v>
      </c>
      <c r="AJ76">
        <f t="shared" si="70"/>
        <v>-1.4622866035707798</v>
      </c>
      <c r="AK76">
        <f t="shared" si="92"/>
        <v>-0.95536058099957899</v>
      </c>
      <c r="AL76">
        <f t="shared" si="71"/>
        <v>-2.4176471845714991</v>
      </c>
      <c r="AN76">
        <f t="shared" si="72"/>
        <v>0</v>
      </c>
      <c r="AO76">
        <f t="shared" si="73"/>
        <v>0</v>
      </c>
      <c r="AP76">
        <f t="shared" si="74"/>
        <v>-4.947717201798177E-21</v>
      </c>
      <c r="AQ76">
        <f t="shared" si="75"/>
        <v>-4.7450930993520466E-16</v>
      </c>
      <c r="AR76">
        <f t="shared" si="76"/>
        <v>-4.7451425765240646E-16</v>
      </c>
      <c r="AS76">
        <f t="shared" si="77"/>
        <v>-6.0860392110046141E-4</v>
      </c>
      <c r="AT76">
        <f t="shared" si="78"/>
        <v>-3.9762122845230267E-4</v>
      </c>
      <c r="AU76">
        <f t="shared" si="79"/>
        <v>-1.0062251495532386E-3</v>
      </c>
      <c r="AW76">
        <v>73</v>
      </c>
      <c r="AX76">
        <f>IF(Z76&gt;0, (R76*SUMPRODUCT(K76:$K$98, X76:$X$98)-K76*$AZ$3)/Z76, 0)</f>
        <v>-2.5626461333827977E+19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500000</v>
      </c>
      <c r="S77">
        <f t="shared" si="63"/>
        <v>-1.3777755869563698E+20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-12.185721696423204</v>
      </c>
      <c r="AC77">
        <f t="shared" si="64"/>
        <v>-10.880108657520717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-1.9589472645700932E-13</v>
      </c>
      <c r="AI77">
        <f t="shared" si="69"/>
        <v>-1.9589670067341301E-13</v>
      </c>
      <c r="AJ77">
        <f t="shared" si="70"/>
        <v>-1.3056130389024876</v>
      </c>
      <c r="AK77">
        <f t="shared" si="92"/>
        <v>-0.85300051874962435</v>
      </c>
      <c r="AL77">
        <f t="shared" si="71"/>
        <v>-2.1586135576523078</v>
      </c>
      <c r="AN77">
        <f t="shared" si="72"/>
        <v>0</v>
      </c>
      <c r="AO77">
        <f t="shared" si="73"/>
        <v>0</v>
      </c>
      <c r="AP77">
        <f t="shared" si="74"/>
        <v>-7.3363320247879524E-22</v>
      </c>
      <c r="AQ77">
        <f t="shared" si="75"/>
        <v>-7.2795907910784714E-17</v>
      </c>
      <c r="AR77">
        <f t="shared" si="76"/>
        <v>-7.2796641543987193E-17</v>
      </c>
      <c r="AS77">
        <f t="shared" si="77"/>
        <v>-4.8517531975483417E-4</v>
      </c>
      <c r="AT77">
        <f t="shared" si="78"/>
        <v>-3.1698120890649137E-4</v>
      </c>
      <c r="AU77">
        <f t="shared" si="79"/>
        <v>-8.0215652866139834E-4</v>
      </c>
      <c r="AW77">
        <v>74</v>
      </c>
      <c r="AX77">
        <f>IF(Z77&gt;0, (R77*SUMPRODUCT(K77:$K$98, X77:$X$98)-K77*$AZ$3)/Z77, 0)</f>
        <v>-1.3777755869563698E+20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500000</v>
      </c>
      <c r="S78">
        <f t="shared" si="63"/>
        <v>-7.626320227966588E+20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-10.880108657520717</v>
      </c>
      <c r="AC78">
        <f t="shared" si="64"/>
        <v>-9.7143827299292109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-3.2720500512710423E-14</v>
      </c>
      <c r="AI78">
        <f t="shared" si="69"/>
        <v>-3.2720818961924444E-14</v>
      </c>
      <c r="AJ78">
        <f t="shared" si="70"/>
        <v>-1.165725927591506</v>
      </c>
      <c r="AK78">
        <f t="shared" si="92"/>
        <v>-0.76160760602645028</v>
      </c>
      <c r="AL78">
        <f t="shared" si="71"/>
        <v>-1.9273335336179889</v>
      </c>
      <c r="AN78">
        <f t="shared" si="72"/>
        <v>0</v>
      </c>
      <c r="AO78">
        <f t="shared" si="73"/>
        <v>0</v>
      </c>
      <c r="AP78">
        <f t="shared" si="74"/>
        <v>-1.0565897195660025E-22</v>
      </c>
      <c r="AQ78">
        <f t="shared" si="75"/>
        <v>-1.085640753326098E-17</v>
      </c>
      <c r="AR78">
        <f t="shared" si="76"/>
        <v>-1.0856513192232935E-17</v>
      </c>
      <c r="AS78">
        <f t="shared" si="77"/>
        <v>-3.8677879444741216E-4</v>
      </c>
      <c r="AT78">
        <f t="shared" si="78"/>
        <v>-2.5269547903897585E-4</v>
      </c>
      <c r="AU78">
        <f t="shared" si="79"/>
        <v>-6.3947427348639879E-4</v>
      </c>
      <c r="AW78">
        <v>75</v>
      </c>
      <c r="AX78">
        <f>IF(Z78&gt;0, (R78*SUMPRODUCT(K78:$K$98, X78:$X$98)-K78*$AZ$3)/Z78, 0)</f>
        <v>-7.626320227966588E+20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500000</v>
      </c>
      <c r="S79">
        <f t="shared" si="63"/>
        <v>-4.3492971052464823E+21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-9.7143827299292109</v>
      </c>
      <c r="AC79">
        <f t="shared" si="64"/>
        <v>-8.6735560088653667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-5.3081728569713176E-15</v>
      </c>
      <c r="AI79">
        <f t="shared" si="69"/>
        <v>-5.308222713050352E-15</v>
      </c>
      <c r="AJ79">
        <f t="shared" si="70"/>
        <v>-1.0408267210638442</v>
      </c>
      <c r="AK79">
        <f t="shared" si="92"/>
        <v>-0.6800067910950448</v>
      </c>
      <c r="AL79">
        <f t="shared" si="71"/>
        <v>-1.7208335121588942</v>
      </c>
      <c r="AN79">
        <f t="shared" si="72"/>
        <v>0</v>
      </c>
      <c r="AO79">
        <f t="shared" si="73"/>
        <v>0</v>
      </c>
      <c r="AP79">
        <f t="shared" si="74"/>
        <v>-1.4769517131098558E-23</v>
      </c>
      <c r="AQ79">
        <f t="shared" si="75"/>
        <v>-1.5725093401822116E-18</v>
      </c>
      <c r="AR79">
        <f t="shared" si="76"/>
        <v>-1.5725241096993429E-18</v>
      </c>
      <c r="AS79">
        <f t="shared" si="77"/>
        <v>-3.0833768690004146E-4</v>
      </c>
      <c r="AT79">
        <f t="shared" si="78"/>
        <v>-2.0144728877469372E-4</v>
      </c>
      <c r="AU79">
        <f t="shared" si="79"/>
        <v>-5.0978497567473675E-4</v>
      </c>
      <c r="AW79">
        <v>76</v>
      </c>
      <c r="AX79">
        <f>IF(Z79&gt;0, (R79*SUMPRODUCT(K79:$K$98, X79:$X$98)-K79*$AZ$3)/Z79, 0)</f>
        <v>-4.3492971052464823E+21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500000</v>
      </c>
      <c r="S80">
        <f t="shared" si="63"/>
        <v>-2.5708730641311662E+22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-8.6735560088653667</v>
      </c>
      <c r="AC80">
        <f t="shared" si="64"/>
        <v>-7.7442464364869341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-8.3653525780107246E-16</v>
      </c>
      <c r="AI80">
        <f t="shared" si="69"/>
        <v>-8.3654278855642613E-16</v>
      </c>
      <c r="AJ80">
        <f t="shared" si="70"/>
        <v>-0.92930957237843259</v>
      </c>
      <c r="AK80">
        <f t="shared" si="92"/>
        <v>-0.60714892062057568</v>
      </c>
      <c r="AL80">
        <f t="shared" si="71"/>
        <v>-1.5364584929990093</v>
      </c>
      <c r="AN80">
        <f t="shared" si="72"/>
        <v>0</v>
      </c>
      <c r="AO80">
        <f t="shared" si="73"/>
        <v>0</v>
      </c>
      <c r="AP80">
        <f t="shared" si="74"/>
        <v>-1.991905328164809E-24</v>
      </c>
      <c r="AQ80">
        <f t="shared" si="75"/>
        <v>-2.21265857004339E-19</v>
      </c>
      <c r="AR80">
        <f t="shared" si="76"/>
        <v>-2.2126784890966717E-19</v>
      </c>
      <c r="AS80">
        <f t="shared" si="77"/>
        <v>-2.4580491621495657E-4</v>
      </c>
      <c r="AT80">
        <f t="shared" si="78"/>
        <v>-1.6059254526043821E-4</v>
      </c>
      <c r="AU80">
        <f t="shared" si="79"/>
        <v>-4.0639746147539503E-4</v>
      </c>
      <c r="AW80">
        <v>77</v>
      </c>
      <c r="AX80">
        <f>IF(Z80&gt;0, (R80*SUMPRODUCT(K80:$K$98, X80:$X$98)-K80*$AZ$3)/Z80, 0)</f>
        <v>-2.5708730641311662E+22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500000</v>
      </c>
      <c r="S81">
        <f t="shared" si="63"/>
        <v>-1.5768431896728559E+23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-7.7442464364869341</v>
      </c>
      <c r="AC81">
        <f t="shared" si="64"/>
        <v>-6.9145057468633331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-1.2718380265711598E-16</v>
      </c>
      <c r="AI81">
        <f t="shared" si="69"/>
        <v>-1.2718489891478322E-16</v>
      </c>
      <c r="AJ81">
        <f t="shared" si="70"/>
        <v>-0.82974068962360104</v>
      </c>
      <c r="AK81">
        <f t="shared" si="92"/>
        <v>-0.54209725055408542</v>
      </c>
      <c r="AL81">
        <f t="shared" si="71"/>
        <v>-1.3718379401776866</v>
      </c>
      <c r="AN81">
        <f t="shared" si="72"/>
        <v>0</v>
      </c>
      <c r="AO81">
        <f t="shared" si="73"/>
        <v>0</v>
      </c>
      <c r="AP81">
        <f t="shared" si="74"/>
        <v>-2.5889566302716152E-25</v>
      </c>
      <c r="AQ81">
        <f t="shared" si="75"/>
        <v>-3.0036127362370359E-20</v>
      </c>
      <c r="AR81">
        <f t="shared" si="76"/>
        <v>-3.0036386258033384E-20</v>
      </c>
      <c r="AS81">
        <f t="shared" si="77"/>
        <v>-1.9595417427850501E-4</v>
      </c>
      <c r="AT81">
        <f t="shared" si="78"/>
        <v>-1.2802339386195648E-4</v>
      </c>
      <c r="AU81">
        <f t="shared" si="79"/>
        <v>-3.2397756814046152E-4</v>
      </c>
      <c r="AW81">
        <v>78</v>
      </c>
      <c r="AX81">
        <f>IF(Z81&gt;0, (R81*SUMPRODUCT(K81:$K$98, X81:$X$98)-K81*$AZ$3)/Z81, 0)</f>
        <v>-1.5768431896728559E+23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500000</v>
      </c>
      <c r="S82">
        <f t="shared" si="63"/>
        <v>-1.0047189142113582E+24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-6.9145057468633331</v>
      </c>
      <c r="AC82">
        <f t="shared" si="64"/>
        <v>-6.1736658454136899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-1.8633566973197522E-17</v>
      </c>
      <c r="AI82">
        <f t="shared" si="69"/>
        <v>-1.8633720589939431E-17</v>
      </c>
      <c r="AJ82">
        <f t="shared" si="70"/>
        <v>-0.74083990144964318</v>
      </c>
      <c r="AK82">
        <f t="shared" si="92"/>
        <v>-0.48401540228043338</v>
      </c>
      <c r="AL82">
        <f t="shared" si="71"/>
        <v>-1.2248553037300765</v>
      </c>
      <c r="AN82">
        <f t="shared" si="72"/>
        <v>0</v>
      </c>
      <c r="AO82">
        <f t="shared" si="73"/>
        <v>0</v>
      </c>
      <c r="AP82">
        <f t="shared" si="74"/>
        <v>-3.2391619230888627E-26</v>
      </c>
      <c r="AQ82">
        <f t="shared" si="75"/>
        <v>-3.9290730867552614E-21</v>
      </c>
      <c r="AR82">
        <f t="shared" si="76"/>
        <v>-3.9291054783744919E-21</v>
      </c>
      <c r="AS82">
        <f t="shared" si="77"/>
        <v>-1.562134680153897E-4</v>
      </c>
      <c r="AT82">
        <f t="shared" si="78"/>
        <v>-1.0205946577005457E-4</v>
      </c>
      <c r="AU82">
        <f t="shared" si="79"/>
        <v>-2.5827293378544424E-4</v>
      </c>
      <c r="AW82">
        <v>79</v>
      </c>
      <c r="AX82">
        <f>IF(Z82&gt;0, (R82*SUMPRODUCT(K82:$K$98, X82:$X$98)-K82*$AZ$3)/Z82, 0)</f>
        <v>-1.0047189142113582E+24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500000</v>
      </c>
      <c r="S83">
        <f t="shared" si="63"/>
        <v>-6.6583125320751956E+24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-6.1736658454136899</v>
      </c>
      <c r="AC83">
        <f t="shared" si="64"/>
        <v>-5.5122016476907945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-2.6276776573761433E-18</v>
      </c>
      <c r="AI83">
        <f t="shared" si="69"/>
        <v>-2.6276983540677643E-18</v>
      </c>
      <c r="AJ83">
        <f t="shared" si="70"/>
        <v>-0.66146419772289544</v>
      </c>
      <c r="AK83">
        <f t="shared" si="92"/>
        <v>-0.43215660917895832</v>
      </c>
      <c r="AL83">
        <f t="shared" si="71"/>
        <v>-1.0936208069018538</v>
      </c>
      <c r="AN83">
        <f t="shared" si="72"/>
        <v>0</v>
      </c>
      <c r="AO83">
        <f t="shared" si="73"/>
        <v>0</v>
      </c>
      <c r="AP83">
        <f t="shared" si="74"/>
        <v>-3.8965209432122353E-27</v>
      </c>
      <c r="AQ83">
        <f t="shared" si="75"/>
        <v>-4.947071353961077E-22</v>
      </c>
      <c r="AR83">
        <f t="shared" si="76"/>
        <v>-4.94711031917051E-22</v>
      </c>
      <c r="AS83">
        <f t="shared" si="77"/>
        <v>-1.2453242029288077E-4</v>
      </c>
      <c r="AT83">
        <f t="shared" si="78"/>
        <v>-8.1361181258015429E-5</v>
      </c>
      <c r="AU83">
        <f t="shared" si="79"/>
        <v>-2.0589360155089622E-4</v>
      </c>
      <c r="AW83">
        <v>80</v>
      </c>
      <c r="AX83">
        <f>IF(Z83&gt;0, (R83*SUMPRODUCT(K83:$K$98, X83:$X$98)-K83*$AZ$3)/Z83, 0)</f>
        <v>-6.6583125320751956E+24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500000</v>
      </c>
      <c r="S84">
        <f t="shared" si="63"/>
        <v>-4.5949096494320506E+25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-5.5122016476907945</v>
      </c>
      <c r="AC84">
        <f t="shared" si="64"/>
        <v>-4.9216086140096378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-3.5623948442647831E-19</v>
      </c>
      <c r="AI84">
        <f t="shared" si="69"/>
        <v>-3.5624216217696173E-19</v>
      </c>
      <c r="AJ84">
        <f t="shared" si="70"/>
        <v>-0.59059303368115668</v>
      </c>
      <c r="AK84">
        <f t="shared" si="92"/>
        <v>-0.38585411533835567</v>
      </c>
      <c r="AL84">
        <f t="shared" si="71"/>
        <v>-0.97644714901951235</v>
      </c>
      <c r="AN84">
        <f t="shared" si="72"/>
        <v>0</v>
      </c>
      <c r="AO84">
        <f t="shared" si="73"/>
        <v>0</v>
      </c>
      <c r="AP84">
        <f t="shared" si="74"/>
        <v>-4.5011985448925867E-28</v>
      </c>
      <c r="AQ84">
        <f t="shared" si="75"/>
        <v>-5.9882526727716833E-23</v>
      </c>
      <c r="AR84">
        <f t="shared" si="76"/>
        <v>-5.9882976847571324E-23</v>
      </c>
      <c r="AS84">
        <f t="shared" si="77"/>
        <v>-9.9276483014095005E-5</v>
      </c>
      <c r="AT84">
        <f t="shared" si="78"/>
        <v>-6.4860635569208725E-5</v>
      </c>
      <c r="AU84">
        <f t="shared" si="79"/>
        <v>-1.6413711858330373E-4</v>
      </c>
      <c r="AW84">
        <v>81</v>
      </c>
      <c r="AX84">
        <f>IF(Z84&gt;0, (R84*SUMPRODUCT(K84:$K$98, X84:$X$98)-K84*$AZ$3)/Z84, 0)</f>
        <v>-4.5949096494320506E+25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500000</v>
      </c>
      <c r="S85">
        <f t="shared" si="63"/>
        <v>-3.3069737218610693E+26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-4.9216086140096378</v>
      </c>
      <c r="AC85">
        <f t="shared" si="64"/>
        <v>-4.3942934053657474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-4.6375479644757128E-20</v>
      </c>
      <c r="AI85">
        <f t="shared" si="69"/>
        <v>-4.6375811843753472E-20</v>
      </c>
      <c r="AJ85">
        <f t="shared" si="70"/>
        <v>-0.52731520864389037</v>
      </c>
      <c r="AK85">
        <f t="shared" si="92"/>
        <v>-0.34451260298067465</v>
      </c>
      <c r="AL85">
        <f t="shared" si="71"/>
        <v>-0.87182781162456502</v>
      </c>
      <c r="AN85">
        <f t="shared" si="72"/>
        <v>0</v>
      </c>
      <c r="AO85">
        <f t="shared" si="73"/>
        <v>0</v>
      </c>
      <c r="AP85">
        <f t="shared" si="74"/>
        <v>-4.9858402210540801E-29</v>
      </c>
      <c r="AQ85">
        <f t="shared" si="75"/>
        <v>-6.9603079547957216E-24</v>
      </c>
      <c r="AR85">
        <f t="shared" si="76"/>
        <v>-6.9603578131979318E-24</v>
      </c>
      <c r="AS85">
        <f t="shared" si="77"/>
        <v>-7.9142604443634476E-5</v>
      </c>
      <c r="AT85">
        <f t="shared" si="78"/>
        <v>-5.1706501569841137E-5</v>
      </c>
      <c r="AU85">
        <f t="shared" si="79"/>
        <v>-1.3084910601347561E-4</v>
      </c>
      <c r="AW85">
        <v>82</v>
      </c>
      <c r="AX85">
        <f>IF(Z85&gt;0, (R85*SUMPRODUCT(K85:$K$98, X85:$X$98)-K85*$AZ$3)/Z85, 0)</f>
        <v>-3.3069737218610693E+26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500000</v>
      </c>
      <c r="S86">
        <f t="shared" si="63"/>
        <v>-2.4867073284527572E+27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-4.3942934053657474</v>
      </c>
      <c r="AC86">
        <f t="shared" si="64"/>
        <v>-3.9234762547908457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-5.788650295300989E-21</v>
      </c>
      <c r="AI86">
        <f t="shared" si="69"/>
        <v>-5.7886897397926054E-21</v>
      </c>
      <c r="AJ86">
        <f t="shared" si="70"/>
        <v>-0.4708171505749017</v>
      </c>
      <c r="AK86">
        <f t="shared" si="92"/>
        <v>-0.30760053837560236</v>
      </c>
      <c r="AL86">
        <f t="shared" si="71"/>
        <v>-0.77841768895050412</v>
      </c>
      <c r="AN86">
        <f t="shared" si="72"/>
        <v>0</v>
      </c>
      <c r="AO86">
        <f t="shared" si="73"/>
        <v>0</v>
      </c>
      <c r="AP86">
        <f t="shared" si="74"/>
        <v>-5.2857714525090901E-30</v>
      </c>
      <c r="AQ86">
        <f t="shared" si="75"/>
        <v>-7.7570989574330734E-25</v>
      </c>
      <c r="AR86">
        <f t="shared" si="76"/>
        <v>-7.7571518151475989E-25</v>
      </c>
      <c r="AS86">
        <f t="shared" si="77"/>
        <v>-6.3091999715907533E-5</v>
      </c>
      <c r="AT86">
        <f t="shared" si="78"/>
        <v>-4.1220106481059574E-5</v>
      </c>
      <c r="AU86">
        <f t="shared" si="79"/>
        <v>-1.0431210619696711E-4</v>
      </c>
      <c r="AW86">
        <v>83</v>
      </c>
      <c r="AX86">
        <f>IF(Z86&gt;0, (R86*SUMPRODUCT(K86:$K$98, X86:$X$98)-K86*$AZ$3)/Z86, 0)</f>
        <v>-2.4867073284527572E+27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500000</v>
      </c>
      <c r="S87">
        <f t="shared" si="63"/>
        <v>-1.9576391733275304E+28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-3.9234762547908457</v>
      </c>
      <c r="AC87">
        <f t="shared" si="64"/>
        <v>-3.5031037989203981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-6.9152827104939368E-22</v>
      </c>
      <c r="AI87">
        <f t="shared" si="69"/>
        <v>-6.9153274468254154E-22</v>
      </c>
      <c r="AJ87">
        <f t="shared" si="70"/>
        <v>-0.42037245587044758</v>
      </c>
      <c r="AK87">
        <f t="shared" si="92"/>
        <v>-0.27464333783535921</v>
      </c>
      <c r="AL87">
        <f t="shared" si="71"/>
        <v>-0.69501579370580679</v>
      </c>
      <c r="AN87">
        <f t="shared" si="72"/>
        <v>0</v>
      </c>
      <c r="AO87">
        <f t="shared" si="73"/>
        <v>0</v>
      </c>
      <c r="AP87">
        <f t="shared" si="74"/>
        <v>-5.3525947415443686E-31</v>
      </c>
      <c r="AQ87">
        <f t="shared" si="75"/>
        <v>-8.2739698695196951E-26</v>
      </c>
      <c r="AR87">
        <f t="shared" si="76"/>
        <v>-8.2740233954671114E-26</v>
      </c>
      <c r="AS87">
        <f t="shared" si="77"/>
        <v>-5.0296555895972152E-5</v>
      </c>
      <c r="AT87">
        <f t="shared" si="78"/>
        <v>-3.286041651870182E-5</v>
      </c>
      <c r="AU87">
        <f t="shared" si="79"/>
        <v>-8.3156972414673972E-5</v>
      </c>
      <c r="AW87">
        <v>84</v>
      </c>
      <c r="AX87">
        <f>IF(Z87&gt;0, (R87*SUMPRODUCT(K87:$K$98, X87:$X$98)-K87*$AZ$3)/Z87, 0)</f>
        <v>-1.9576391733275304E+28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500000</v>
      </c>
      <c r="S88">
        <f t="shared" si="63"/>
        <v>-1.6170068470149836E+29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-3.5031037989203981</v>
      </c>
      <c r="AC88">
        <f t="shared" si="64"/>
        <v>-3.1277712490360696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-7.8906452082025095E-23</v>
      </c>
      <c r="AI88">
        <f t="shared" si="69"/>
        <v>-7.8906935656237349E-23</v>
      </c>
      <c r="AJ88">
        <f t="shared" si="70"/>
        <v>-0.37533254988432851</v>
      </c>
      <c r="AK88">
        <f t="shared" si="92"/>
        <v>-0.24521726592442789</v>
      </c>
      <c r="AL88">
        <f t="shared" si="71"/>
        <v>-0.62054981580875634</v>
      </c>
      <c r="AN88">
        <f t="shared" si="72"/>
        <v>0</v>
      </c>
      <c r="AO88">
        <f t="shared" si="73"/>
        <v>0</v>
      </c>
      <c r="AP88">
        <f t="shared" si="74"/>
        <v>-5.1659370027031793E-32</v>
      </c>
      <c r="AQ88">
        <f t="shared" si="75"/>
        <v>-8.4294354461181583E-27</v>
      </c>
      <c r="AR88">
        <f t="shared" si="76"/>
        <v>-8.4294871054881856E-27</v>
      </c>
      <c r="AS88">
        <f t="shared" si="77"/>
        <v>-4.0096106422171711E-5</v>
      </c>
      <c r="AT88">
        <f t="shared" si="78"/>
        <v>-2.619612286248551E-5</v>
      </c>
      <c r="AU88">
        <f t="shared" si="79"/>
        <v>-6.6292229284657214E-5</v>
      </c>
      <c r="AW88">
        <v>85</v>
      </c>
      <c r="AX88">
        <f>IF(Z88&gt;0, (R88*SUMPRODUCT(K88:$K$98, X88:$X$98)-K88*$AZ$3)/Z88, 0)</f>
        <v>-1.6170068470149836E+29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-3.1277712490360696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-9.6714842451346984E-24</v>
      </c>
      <c r="AI89">
        <f t="shared" si="69"/>
        <v>-9.6714842451346984E-24</v>
      </c>
      <c r="AJ89">
        <f t="shared" si="70"/>
        <v>-3.1277712490360696</v>
      </c>
      <c r="AK89">
        <f t="shared" si="92"/>
        <v>-0.21894398743252488</v>
      </c>
      <c r="AL89">
        <f t="shared" si="71"/>
        <v>-3.3467152364685946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-9.2248875048271049E-28</v>
      </c>
      <c r="AR89">
        <f t="shared" si="76"/>
        <v>-9.2248875048271049E-28</v>
      </c>
      <c r="AS89">
        <f t="shared" si="77"/>
        <v>-2.9833412516496794E-4</v>
      </c>
      <c r="AT89">
        <f t="shared" si="78"/>
        <v>-2.0883388761547758E-5</v>
      </c>
      <c r="AU89">
        <f t="shared" si="79"/>
        <v>-3.1921751392651571E-4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39571.198557860938</v>
      </c>
      <c r="AO91" s="6">
        <f t="shared" si="93"/>
        <v>-3957.1198557860939</v>
      </c>
      <c r="AP91" s="6">
        <f t="shared" si="93"/>
        <v>-1751.3663420631538</v>
      </c>
      <c r="AQ91" s="6">
        <f t="shared" si="93"/>
        <v>-29278.512631501915</v>
      </c>
      <c r="AR91" s="6">
        <f t="shared" si="93"/>
        <v>4584.1997285097832</v>
      </c>
      <c r="AS91" s="6">
        <f t="shared" si="93"/>
        <v>-7081.0083468118301</v>
      </c>
      <c r="AT91" s="6">
        <f t="shared" si="93"/>
        <v>3562.0143922099319</v>
      </c>
      <c r="AU91" s="6">
        <f t="shared" si="93"/>
        <v>1065.2057739078812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100457.24376175617</v>
      </c>
      <c r="K3">
        <v>1</v>
      </c>
      <c r="L3" s="2">
        <v>0</v>
      </c>
      <c r="O3">
        <f>$C$3</f>
        <v>100457.24376175617</v>
      </c>
      <c r="P3">
        <f>O3*C5</f>
        <v>10045.724376175618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100457.24376175617</v>
      </c>
      <c r="AF3">
        <f t="shared" ref="AF3:AF34" si="4">-$Z3*P3</f>
        <v>-10045.724376175618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88889.086798580553</v>
      </c>
      <c r="AJ3">
        <f t="shared" ref="AJ3:AJ34" si="8">AB3-AC3</f>
        <v>0</v>
      </c>
      <c r="AL3">
        <f t="shared" ref="AL3:AL34" si="9">SUM(AI3:AK3)</f>
        <v>88889.086798580553</v>
      </c>
      <c r="AN3">
        <f t="shared" ref="AN3:AN34" si="10">AE3*$K3</f>
        <v>100457.24376175617</v>
      </c>
      <c r="AO3">
        <f t="shared" ref="AO3:AO34" si="11">AF3*$K3</f>
        <v>-10045.724376175618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88889.086798580553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88889.086798580553</v>
      </c>
      <c r="AW3">
        <v>0</v>
      </c>
      <c r="AX3">
        <f>IF(Z3&gt;0, (R3*SUMPRODUCT(K3:$K$98, X3:$X$98)-K3*$AZ$3)/Z3, 0)</f>
        <v>0</v>
      </c>
      <c r="AZ3">
        <f>C6*ABS(SUMPRODUCT(X4:X79, K4:K79))/1</f>
        <v>78468.51191334828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500000</v>
      </c>
      <c r="S4">
        <f t="shared" si="1"/>
        <v>3912.5182841987403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3864.4884171053855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-3864.4884171053855</v>
      </c>
      <c r="AK4">
        <f>G4*SUM(AB4, AE4:AF4)</f>
        <v>0</v>
      </c>
      <c r="AL4">
        <f t="shared" si="9"/>
        <v>-5002.4619171053855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-1081.9295493439818</v>
      </c>
      <c r="AR4">
        <f t="shared" si="14"/>
        <v>-1081.9295493439818</v>
      </c>
      <c r="AS4">
        <f t="shared" si="15"/>
        <v>-3674.1665878545209</v>
      </c>
      <c r="AT4">
        <f t="shared" si="16"/>
        <v>0</v>
      </c>
      <c r="AU4">
        <f t="shared" si="17"/>
        <v>-4756.0961371985031</v>
      </c>
      <c r="AW4">
        <v>1</v>
      </c>
      <c r="AX4">
        <f>IF(Z4&gt;0, (R4*SUMPRODUCT(K4:$K$98, X4:$X$98)-K4*$AZ$3)/Z4, 0)</f>
        <v>3912.5182841987403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500000</v>
      </c>
      <c r="S5">
        <f t="shared" si="1"/>
        <v>6777.8261988807917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3864.4884171053855</v>
      </c>
      <c r="AC5">
        <f t="shared" si="2"/>
        <v>6611.4912946153636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-1193.926264924545</v>
      </c>
      <c r="AI5">
        <f t="shared" si="7"/>
        <v>-1218.3127389230488</v>
      </c>
      <c r="AJ5">
        <f t="shared" si="8"/>
        <v>-2747.0028775099781</v>
      </c>
      <c r="AK5">
        <f>G5*SUM(AB5, AE5:AF5)</f>
        <v>15.844402510132081</v>
      </c>
      <c r="AL5">
        <f t="shared" si="9"/>
        <v>-3949.4712139228945</v>
      </c>
      <c r="AN5">
        <f t="shared" si="10"/>
        <v>0</v>
      </c>
      <c r="AO5">
        <f t="shared" si="11"/>
        <v>0</v>
      </c>
      <c r="AP5">
        <f t="shared" si="12"/>
        <v>-21.995509740408213</v>
      </c>
      <c r="AQ5">
        <f t="shared" si="13"/>
        <v>-1076.8681356348716</v>
      </c>
      <c r="AR5">
        <f t="shared" si="14"/>
        <v>-1098.8636453752797</v>
      </c>
      <c r="AS5">
        <f t="shared" si="15"/>
        <v>-2477.6738348031486</v>
      </c>
      <c r="AT5">
        <f t="shared" si="16"/>
        <v>14.290942994216428</v>
      </c>
      <c r="AU5">
        <f t="shared" si="17"/>
        <v>-3562.2465371842118</v>
      </c>
      <c r="AW5">
        <v>2</v>
      </c>
      <c r="AX5">
        <f>IF(Z5&gt;0, (R5*SUMPRODUCT(K5:$K$98, X5:$X$98)-K5*$AZ$3)/Z5, 0)</f>
        <v>6777.8261988807917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500000</v>
      </c>
      <c r="S6">
        <f t="shared" si="1"/>
        <v>9725.7618730132526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6611.4912946153636</v>
      </c>
      <c r="AC6">
        <f t="shared" si="2"/>
        <v>9357.5894819982786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-1779.8741176316762</v>
      </c>
      <c r="AI6">
        <f t="shared" si="7"/>
        <v>-1803.9277331843134</v>
      </c>
      <c r="AJ6">
        <f t="shared" si="8"/>
        <v>-2746.0981873829151</v>
      </c>
      <c r="AK6">
        <f>G6*SUM(AB6, AE6:AF6)</f>
        <v>46.941588191769085</v>
      </c>
      <c r="AL6">
        <f t="shared" si="9"/>
        <v>-4503.0843323754589</v>
      </c>
      <c r="AN6">
        <f t="shared" si="10"/>
        <v>0</v>
      </c>
      <c r="AO6">
        <f t="shared" si="11"/>
        <v>0</v>
      </c>
      <c r="AP6">
        <f t="shared" si="12"/>
        <v>-20.523400148836821</v>
      </c>
      <c r="AQ6">
        <f t="shared" si="13"/>
        <v>-1518.6518904309933</v>
      </c>
      <c r="AR6">
        <f t="shared" si="14"/>
        <v>-1539.1752905798303</v>
      </c>
      <c r="AS6">
        <f t="shared" si="15"/>
        <v>-2343.0686261831443</v>
      </c>
      <c r="AT6">
        <f t="shared" si="16"/>
        <v>40.052232312990746</v>
      </c>
      <c r="AU6">
        <f t="shared" si="17"/>
        <v>-3842.1916844499833</v>
      </c>
      <c r="AW6">
        <v>3</v>
      </c>
      <c r="AX6">
        <f>IF(Z6&gt;0, (R6*SUMPRODUCT(K6:$K$98, X6:$X$98)-K6*$AZ$3)/Z6, 0)</f>
        <v>9725.7618730132526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500000</v>
      </c>
      <c r="S7">
        <f t="shared" si="1"/>
        <v>12509.09178313319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9357.5894819982786</v>
      </c>
      <c r="AC7">
        <f t="shared" si="2"/>
        <v>11854.302847083803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-2434.1089933552935</v>
      </c>
      <c r="AI7">
        <f t="shared" si="7"/>
        <v>-2457.8003673027365</v>
      </c>
      <c r="AJ7">
        <f t="shared" si="8"/>
        <v>-2496.7133650855249</v>
      </c>
      <c r="AK7">
        <f>G7*SUM(AB7, AE7:AF7)</f>
        <v>129.13473485157624</v>
      </c>
      <c r="AL7">
        <f t="shared" si="9"/>
        <v>-4825.3789975366844</v>
      </c>
      <c r="AN7">
        <f t="shared" si="10"/>
        <v>0</v>
      </c>
      <c r="AO7">
        <f t="shared" si="11"/>
        <v>0</v>
      </c>
      <c r="AP7">
        <f t="shared" si="12"/>
        <v>-19.001995421866489</v>
      </c>
      <c r="AQ7">
        <f t="shared" si="13"/>
        <v>-1952.3109149629277</v>
      </c>
      <c r="AR7">
        <f t="shared" si="14"/>
        <v>-1971.3129103847941</v>
      </c>
      <c r="AS7">
        <f t="shared" si="15"/>
        <v>-2002.5236205512872</v>
      </c>
      <c r="AT7">
        <f t="shared" si="16"/>
        <v>103.57430708312435</v>
      </c>
      <c r="AU7">
        <f t="shared" si="17"/>
        <v>-3870.2622238529566</v>
      </c>
      <c r="AW7">
        <v>4</v>
      </c>
      <c r="AX7">
        <f>IF(Z7&gt;0, (R7*SUMPRODUCT(K7:$K$98, X7:$X$98)-K7*$AZ$3)/Z7, 0)</f>
        <v>12509.09178313319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500000</v>
      </c>
      <c r="S8">
        <f t="shared" si="1"/>
        <v>15136.926338582172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11854.302847083803</v>
      </c>
      <c r="AC8">
        <f t="shared" si="2"/>
        <v>14107.172950733417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-3103.8173250590457</v>
      </c>
      <c r="AI8">
        <f t="shared" si="7"/>
        <v>-3127.1165944007612</v>
      </c>
      <c r="AJ8">
        <f t="shared" si="8"/>
        <v>-2252.8701036496132</v>
      </c>
      <c r="AK8">
        <f t="shared" ref="AK8:AK39" si="30">G8*SUM(AB8:AB8, AE8:AF8)</f>
        <v>256.05294149701018</v>
      </c>
      <c r="AL8">
        <f t="shared" si="9"/>
        <v>-5123.9337565533633</v>
      </c>
      <c r="AN8">
        <f t="shared" si="10"/>
        <v>0</v>
      </c>
      <c r="AO8">
        <f t="shared" si="11"/>
        <v>0</v>
      </c>
      <c r="AP8">
        <f t="shared" si="12"/>
        <v>-17.438878759418614</v>
      </c>
      <c r="AQ8">
        <f t="shared" si="13"/>
        <v>-2323.1240958349326</v>
      </c>
      <c r="AR8">
        <f t="shared" si="14"/>
        <v>-2340.5629745943511</v>
      </c>
      <c r="AS8">
        <f t="shared" si="15"/>
        <v>-1686.2129031627192</v>
      </c>
      <c r="AT8">
        <f t="shared" si="16"/>
        <v>191.64876534407537</v>
      </c>
      <c r="AU8">
        <f t="shared" si="17"/>
        <v>-3835.1271124129944</v>
      </c>
      <c r="AW8">
        <v>5</v>
      </c>
      <c r="AX8">
        <f>IF(Z8&gt;0, (R8*SUMPRODUCT(K8:$K$98, X8:$X$98)-K8*$AZ$3)/Z8, 0)</f>
        <v>15136.926338582172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500000</v>
      </c>
      <c r="S9">
        <f t="shared" si="1"/>
        <v>17206.224462360162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14107.172950733417</v>
      </c>
      <c r="AC9">
        <f t="shared" si="2"/>
        <v>15744.034981489094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-3815.6644898755744</v>
      </c>
      <c r="AI9">
        <f t="shared" si="7"/>
        <v>-3838.5399832993789</v>
      </c>
      <c r="AJ9">
        <f t="shared" si="8"/>
        <v>-1636.8620307556776</v>
      </c>
      <c r="AK9">
        <f t="shared" si="30"/>
        <v>314.58995680135519</v>
      </c>
      <c r="AL9">
        <f t="shared" si="9"/>
        <v>-5160.8120572537009</v>
      </c>
      <c r="AN9">
        <f t="shared" si="10"/>
        <v>0</v>
      </c>
      <c r="AO9">
        <f t="shared" si="11"/>
        <v>0</v>
      </c>
      <c r="AP9">
        <f t="shared" si="12"/>
        <v>-15.967260879088069</v>
      </c>
      <c r="AQ9">
        <f t="shared" si="13"/>
        <v>-2663.3615812420153</v>
      </c>
      <c r="AR9">
        <f t="shared" si="14"/>
        <v>-2679.3288421211032</v>
      </c>
      <c r="AS9">
        <f t="shared" si="15"/>
        <v>-1142.5416092206312</v>
      </c>
      <c r="AT9">
        <f t="shared" si="16"/>
        <v>219.58607917768913</v>
      </c>
      <c r="AU9">
        <f t="shared" si="17"/>
        <v>-3602.2843721640452</v>
      </c>
      <c r="AW9">
        <v>6</v>
      </c>
      <c r="AX9">
        <f>IF(Z9&gt;0, (R9*SUMPRODUCT(K9:$K$98, X9:$X$98)-K9*$AZ$3)/Z9, 0)</f>
        <v>17206.224462360162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500000</v>
      </c>
      <c r="S10">
        <f t="shared" si="1"/>
        <v>17732.090047071102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15744.034981489094</v>
      </c>
      <c r="AC10">
        <f t="shared" si="2"/>
        <v>15901.594830929884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-4550.09577044872</v>
      </c>
      <c r="AI10">
        <f t="shared" si="7"/>
        <v>-4572.5150041497645</v>
      </c>
      <c r="AJ10">
        <f t="shared" si="8"/>
        <v>-157.55984944078955</v>
      </c>
      <c r="AK10">
        <f t="shared" si="30"/>
        <v>67.699350420403107</v>
      </c>
      <c r="AL10">
        <f t="shared" si="9"/>
        <v>-4662.3755031701512</v>
      </c>
      <c r="AN10">
        <f t="shared" si="10"/>
        <v>0</v>
      </c>
      <c r="AO10">
        <f t="shared" si="11"/>
        <v>0</v>
      </c>
      <c r="AP10">
        <f t="shared" si="12"/>
        <v>-14.842822984267617</v>
      </c>
      <c r="AQ10">
        <f t="shared" si="13"/>
        <v>-3012.4252676437163</v>
      </c>
      <c r="AR10">
        <f t="shared" si="14"/>
        <v>-3027.2680906279843</v>
      </c>
      <c r="AS10">
        <f t="shared" si="15"/>
        <v>-104.31368823139441</v>
      </c>
      <c r="AT10">
        <f t="shared" si="16"/>
        <v>44.820866218685445</v>
      </c>
      <c r="AU10">
        <f t="shared" si="17"/>
        <v>-3086.7609126406933</v>
      </c>
      <c r="AW10">
        <v>7</v>
      </c>
      <c r="AX10">
        <f>IF(Z10&gt;0, (R10*SUMPRODUCT(K10:$K$98, X10:$X$98)-K10*$AZ$3)/Z10, 0)</f>
        <v>17732.090047071102</v>
      </c>
    </row>
    <row r="11" spans="1:52" x14ac:dyDescent="0.25">
      <c r="A11" t="s">
        <v>33</v>
      </c>
      <c r="C11" s="25">
        <f>AU81</f>
        <v>4103.6489959940736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500000</v>
      </c>
      <c r="S11">
        <f t="shared" si="1"/>
        <v>17602.14518619053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15901.594830929884</v>
      </c>
      <c r="AC11">
        <f t="shared" si="2"/>
        <v>15438.289589163272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-5366.5058709438472</v>
      </c>
      <c r="AI11">
        <f t="shared" si="7"/>
        <v>-5388.4325870143339</v>
      </c>
      <c r="AJ11">
        <f t="shared" si="8"/>
        <v>463.30524176661129</v>
      </c>
      <c r="AK11">
        <f t="shared" si="30"/>
        <v>25.442551729487814</v>
      </c>
      <c r="AL11">
        <f t="shared" si="9"/>
        <v>-4899.684793518235</v>
      </c>
      <c r="AN11">
        <f t="shared" si="10"/>
        <v>0</v>
      </c>
      <c r="AO11">
        <f t="shared" si="11"/>
        <v>0</v>
      </c>
      <c r="AP11">
        <f t="shared" si="12"/>
        <v>-13.804438919180507</v>
      </c>
      <c r="AQ11">
        <f t="shared" si="13"/>
        <v>-3378.5999812613063</v>
      </c>
      <c r="AR11">
        <f t="shared" si="14"/>
        <v>-3392.4044201804868</v>
      </c>
      <c r="AS11">
        <f t="shared" si="15"/>
        <v>291.68384770175101</v>
      </c>
      <c r="AT11">
        <f t="shared" si="16"/>
        <v>16.01790939275892</v>
      </c>
      <c r="AU11">
        <f t="shared" si="17"/>
        <v>-3084.7026630859768</v>
      </c>
      <c r="AW11">
        <v>8</v>
      </c>
      <c r="AX11">
        <f>IF(Z11&gt;0, (R11*SUMPRODUCT(K11:$K$98, X11:$X$98)-K11*$AZ$3)/Z11, 0)</f>
        <v>17602.14518619053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25</v>
      </c>
      <c r="R12">
        <f t="shared" si="0"/>
        <v>500000</v>
      </c>
      <c r="S12">
        <f t="shared" si="1"/>
        <v>17918.927065900614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15438.289589163272</v>
      </c>
      <c r="AC12">
        <f t="shared" si="2"/>
        <v>15334.675707925753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-6258.5232724888419</v>
      </c>
      <c r="AI12">
        <f t="shared" si="7"/>
        <v>-6279.9177952349992</v>
      </c>
      <c r="AJ12">
        <f t="shared" si="8"/>
        <v>103.61388123751931</v>
      </c>
      <c r="AK12">
        <f t="shared" si="30"/>
        <v>324.20408137242873</v>
      </c>
      <c r="AL12">
        <f t="shared" si="9"/>
        <v>-5852.099832625051</v>
      </c>
      <c r="AN12">
        <f t="shared" si="10"/>
        <v>0</v>
      </c>
      <c r="AO12">
        <f t="shared" si="11"/>
        <v>0</v>
      </c>
      <c r="AP12">
        <f t="shared" si="12"/>
        <v>-12.576456664191346</v>
      </c>
      <c r="AQ12">
        <f t="shared" si="13"/>
        <v>-3678.9811884177816</v>
      </c>
      <c r="AR12">
        <f t="shared" si="14"/>
        <v>-3691.5576450819726</v>
      </c>
      <c r="AS12">
        <f t="shared" si="15"/>
        <v>60.907901646293233</v>
      </c>
      <c r="AT12">
        <f t="shared" si="16"/>
        <v>190.57861809357991</v>
      </c>
      <c r="AU12">
        <f t="shared" si="17"/>
        <v>-3440.0711253420995</v>
      </c>
      <c r="AW12">
        <v>9</v>
      </c>
      <c r="AX12">
        <f>IF(Z12&gt;0, (R12*SUMPRODUCT(K12:$K$98, X12:$X$98)-K12*$AZ$3)/Z12, 0)</f>
        <v>17918.927065900614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500000</v>
      </c>
      <c r="S13">
        <f t="shared" si="1"/>
        <v>19929.471341079498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15334.675707925753</v>
      </c>
      <c r="AC13">
        <f t="shared" si="2"/>
        <v>16597.826461193807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-7197.4323791821289</v>
      </c>
      <c r="AI13">
        <f t="shared" si="7"/>
        <v>-7218.2530850818657</v>
      </c>
      <c r="AJ13">
        <f t="shared" si="8"/>
        <v>-1263.1507532680534</v>
      </c>
      <c r="AK13">
        <f t="shared" si="30"/>
        <v>1073.4272995548029</v>
      </c>
      <c r="AL13">
        <f t="shared" si="9"/>
        <v>-7407.9765387951165</v>
      </c>
      <c r="AN13">
        <f t="shared" si="10"/>
        <v>0</v>
      </c>
      <c r="AO13">
        <f t="shared" si="11"/>
        <v>0</v>
      </c>
      <c r="AP13">
        <f t="shared" si="12"/>
        <v>-10.927809678737166</v>
      </c>
      <c r="AQ13">
        <f t="shared" si="13"/>
        <v>-3777.5938814964866</v>
      </c>
      <c r="AR13">
        <f t="shared" si="14"/>
        <v>-3788.5216911752241</v>
      </c>
      <c r="AS13">
        <f t="shared" si="15"/>
        <v>-662.96844562995386</v>
      </c>
      <c r="AT13">
        <f t="shared" si="16"/>
        <v>563.39152428276111</v>
      </c>
      <c r="AU13">
        <f t="shared" si="17"/>
        <v>-3888.0986125224167</v>
      </c>
      <c r="AW13">
        <v>10</v>
      </c>
      <c r="AX13">
        <f>IF(Z13&gt;0, (R13*SUMPRODUCT(K13:$K$98, X13:$X$98)-K13*$AZ$3)/Z13, 0)</f>
        <v>19929.471341079498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500000</v>
      </c>
      <c r="S14">
        <f t="shared" si="1"/>
        <v>21325.667973542542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16597.826461193807</v>
      </c>
      <c r="AC14">
        <f t="shared" si="2"/>
        <v>17232.850384773963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-8209.8687592310634</v>
      </c>
      <c r="AI14">
        <f t="shared" si="7"/>
        <v>-8230.0707646338415</v>
      </c>
      <c r="AJ14">
        <f t="shared" si="8"/>
        <v>-635.02392358015641</v>
      </c>
      <c r="AK14">
        <f t="shared" si="30"/>
        <v>1161.8478522835667</v>
      </c>
      <c r="AL14">
        <f t="shared" si="9"/>
        <v>-7703.2468359304312</v>
      </c>
      <c r="AN14">
        <f t="shared" si="10"/>
        <v>0</v>
      </c>
      <c r="AO14">
        <f t="shared" si="11"/>
        <v>0</v>
      </c>
      <c r="AP14">
        <f t="shared" si="12"/>
        <v>-9.4670382812270937</v>
      </c>
      <c r="AQ14">
        <f t="shared" si="13"/>
        <v>-3847.2983388473076</v>
      </c>
      <c r="AR14">
        <f t="shared" si="14"/>
        <v>-3856.7653771285345</v>
      </c>
      <c r="AS14">
        <f t="shared" si="15"/>
        <v>-297.58410980336532</v>
      </c>
      <c r="AT14">
        <f t="shared" si="16"/>
        <v>544.46367453290884</v>
      </c>
      <c r="AU14">
        <f t="shared" si="17"/>
        <v>-3609.8858123989912</v>
      </c>
      <c r="AW14">
        <v>11</v>
      </c>
      <c r="AX14">
        <f>IF(Z14&gt;0, (R14*SUMPRODUCT(K14:$K$98, X14:$X$98)-K14*$AZ$3)/Z14, 0)</f>
        <v>21325.667973542542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25</v>
      </c>
      <c r="R15">
        <f t="shared" si="0"/>
        <v>500000</v>
      </c>
      <c r="S15">
        <f t="shared" si="1"/>
        <v>22171.78207006893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17232.850384773963</v>
      </c>
      <c r="AC15">
        <f t="shared" si="2"/>
        <v>17325.389371887934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-9291.6142034078421</v>
      </c>
      <c r="AI15">
        <f t="shared" si="7"/>
        <v>-9311.1496080464221</v>
      </c>
      <c r="AJ15">
        <f t="shared" si="8"/>
        <v>-92.538987113970506</v>
      </c>
      <c r="AK15">
        <f t="shared" si="30"/>
        <v>1206.2995269341775</v>
      </c>
      <c r="AL15">
        <f t="shared" si="9"/>
        <v>-8197.3890682262154</v>
      </c>
      <c r="AN15">
        <f t="shared" si="10"/>
        <v>0</v>
      </c>
      <c r="AO15">
        <f t="shared" si="11"/>
        <v>0</v>
      </c>
      <c r="AP15">
        <f t="shared" si="12"/>
        <v>-8.1738006001933492</v>
      </c>
      <c r="AQ15">
        <f t="shared" si="13"/>
        <v>-3887.7004678262224</v>
      </c>
      <c r="AR15">
        <f t="shared" si="14"/>
        <v>-3895.8742684264162</v>
      </c>
      <c r="AS15">
        <f t="shared" si="15"/>
        <v>-38.719199443644463</v>
      </c>
      <c r="AT15">
        <f t="shared" si="16"/>
        <v>504.72728769566453</v>
      </c>
      <c r="AU15">
        <f t="shared" si="17"/>
        <v>-3429.866180174396</v>
      </c>
      <c r="AW15">
        <v>12</v>
      </c>
      <c r="AX15">
        <f>IF(Z15&gt;0, (R15*SUMPRODUCT(K15:$K$98, X15:$X$98)-K15*$AZ$3)/Z15, 0)</f>
        <v>22171.78207006893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500000</v>
      </c>
      <c r="S16">
        <f t="shared" si="1"/>
        <v>22518.36586298055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17325.389371887934</v>
      </c>
      <c r="AC16">
        <f t="shared" si="2"/>
        <v>16955.400802241416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-10321.632624897598</v>
      </c>
      <c r="AI16">
        <f t="shared" si="7"/>
        <v>-10340.456593858547</v>
      </c>
      <c r="AJ16">
        <f t="shared" si="8"/>
        <v>369.98856964651713</v>
      </c>
      <c r="AK16">
        <f t="shared" si="30"/>
        <v>1212.7772560321555</v>
      </c>
      <c r="AL16">
        <f t="shared" si="9"/>
        <v>-8757.6907681798748</v>
      </c>
      <c r="AN16">
        <f t="shared" si="10"/>
        <v>0</v>
      </c>
      <c r="AO16">
        <f t="shared" si="11"/>
        <v>0</v>
      </c>
      <c r="AP16">
        <f t="shared" si="12"/>
        <v>-7.032258117542546</v>
      </c>
      <c r="AQ16">
        <f t="shared" si="13"/>
        <v>-3855.9554025672119</v>
      </c>
      <c r="AR16">
        <f t="shared" si="14"/>
        <v>-3862.9876606847547</v>
      </c>
      <c r="AS16">
        <f t="shared" si="15"/>
        <v>138.22032578211017</v>
      </c>
      <c r="AT16">
        <f t="shared" si="16"/>
        <v>453.06931397921397</v>
      </c>
      <c r="AU16">
        <f t="shared" si="17"/>
        <v>-3271.6980209234302</v>
      </c>
      <c r="AW16">
        <v>13</v>
      </c>
      <c r="AX16">
        <f>IF(Z16&gt;0, (R16*SUMPRODUCT(K16:$K$98, X16:$X$98)-K16*$AZ$3)/Z16, 0)</f>
        <v>22518.36586298055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500000</v>
      </c>
      <c r="S17">
        <f t="shared" si="1"/>
        <v>22469.105555380269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16955.400802241416</v>
      </c>
      <c r="AC17">
        <f t="shared" si="2"/>
        <v>16240.259594477531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-11323.706861334176</v>
      </c>
      <c r="AI17">
        <f t="shared" si="7"/>
        <v>-11341.776405262448</v>
      </c>
      <c r="AJ17">
        <f t="shared" si="8"/>
        <v>715.14120776388518</v>
      </c>
      <c r="AK17">
        <f t="shared" si="30"/>
        <v>1186.8780561568992</v>
      </c>
      <c r="AL17">
        <f t="shared" si="9"/>
        <v>-9439.7571413416626</v>
      </c>
      <c r="AN17">
        <f t="shared" si="10"/>
        <v>0</v>
      </c>
      <c r="AO17">
        <f t="shared" si="11"/>
        <v>0</v>
      </c>
      <c r="AP17">
        <f t="shared" si="12"/>
        <v>-6.0271607340419964</v>
      </c>
      <c r="AQ17">
        <f t="shared" si="13"/>
        <v>-3777.0627542872185</v>
      </c>
      <c r="AR17">
        <f t="shared" si="14"/>
        <v>-3783.0899150212599</v>
      </c>
      <c r="AS17">
        <f t="shared" si="15"/>
        <v>238.53789690761178</v>
      </c>
      <c r="AT17">
        <f t="shared" si="16"/>
        <v>395.88740283434481</v>
      </c>
      <c r="AU17">
        <f t="shared" si="17"/>
        <v>-3148.6646152793032</v>
      </c>
      <c r="AW17">
        <v>14</v>
      </c>
      <c r="AX17">
        <f>IF(Z17&gt;0, (R17*SUMPRODUCT(K17:$K$98, X17:$X$98)-K17*$AZ$3)/Z17, 0)</f>
        <v>22469.105555380269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500000</v>
      </c>
      <c r="S18">
        <f t="shared" si="1"/>
        <v>22098.023397414163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16240.259594477531</v>
      </c>
      <c r="AC18">
        <f t="shared" si="2"/>
        <v>15267.495228407553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-12327.629043872621</v>
      </c>
      <c r="AI18">
        <f t="shared" si="7"/>
        <v>-12344.901510909418</v>
      </c>
      <c r="AJ18">
        <f t="shared" si="8"/>
        <v>972.76436606997777</v>
      </c>
      <c r="AK18">
        <f t="shared" si="30"/>
        <v>1136.8181716134272</v>
      </c>
      <c r="AL18">
        <f t="shared" si="9"/>
        <v>-10235.318973226013</v>
      </c>
      <c r="AN18">
        <f t="shared" si="10"/>
        <v>0</v>
      </c>
      <c r="AO18">
        <f t="shared" si="11"/>
        <v>0</v>
      </c>
      <c r="AP18">
        <f t="shared" si="12"/>
        <v>-5.1440115160791908</v>
      </c>
      <c r="AQ18">
        <f t="shared" si="13"/>
        <v>-3671.3612266586279</v>
      </c>
      <c r="AR18">
        <f t="shared" si="14"/>
        <v>-3676.5052381747073</v>
      </c>
      <c r="AS18">
        <f t="shared" si="15"/>
        <v>289.70448117431027</v>
      </c>
      <c r="AT18">
        <f t="shared" si="16"/>
        <v>338.56227683108216</v>
      </c>
      <c r="AU18">
        <f t="shared" si="17"/>
        <v>-3048.2384801693147</v>
      </c>
      <c r="AW18">
        <v>15</v>
      </c>
      <c r="AX18">
        <f>IF(Z18&gt;0, (R18*SUMPRODUCT(K18:$K$98, X18:$X$98)-K18*$AZ$3)/Z18, 0)</f>
        <v>22098.023397414163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500000</v>
      </c>
      <c r="S19">
        <f t="shared" si="1"/>
        <v>21458.259031299371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15267.495228407553</v>
      </c>
      <c r="AC19">
        <f t="shared" si="2"/>
        <v>14099.971848371468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-13450.676345146247</v>
      </c>
      <c r="AI19">
        <f t="shared" si="7"/>
        <v>-13467.103553695417</v>
      </c>
      <c r="AJ19">
        <f t="shared" si="8"/>
        <v>1167.5233800360857</v>
      </c>
      <c r="AK19">
        <f t="shared" si="30"/>
        <v>1068.7246659885288</v>
      </c>
      <c r="AL19">
        <f t="shared" si="9"/>
        <v>-11230.855507670802</v>
      </c>
      <c r="AN19">
        <f t="shared" si="10"/>
        <v>0</v>
      </c>
      <c r="AO19">
        <f t="shared" si="11"/>
        <v>0</v>
      </c>
      <c r="AP19">
        <f t="shared" si="12"/>
        <v>-4.3681073971425395</v>
      </c>
      <c r="AQ19">
        <f t="shared" si="13"/>
        <v>-3576.6270735491785</v>
      </c>
      <c r="AR19">
        <f t="shared" si="14"/>
        <v>-3580.9951809463205</v>
      </c>
      <c r="AS19">
        <f t="shared" si="15"/>
        <v>310.45247264057247</v>
      </c>
      <c r="AT19">
        <f t="shared" si="16"/>
        <v>284.18121709721464</v>
      </c>
      <c r="AU19">
        <f t="shared" si="17"/>
        <v>-2986.3614912085336</v>
      </c>
      <c r="AW19">
        <v>16</v>
      </c>
      <c r="AX19">
        <f>IF(Z19&gt;0, (R19*SUMPRODUCT(K19:$K$98, X19:$X$98)-K19*$AZ$3)/Z19, 0)</f>
        <v>21458.259031299371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500000</v>
      </c>
      <c r="S20">
        <f t="shared" si="1"/>
        <v>20527.504874385977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14099.971848371468</v>
      </c>
      <c r="AC20">
        <f t="shared" si="2"/>
        <v>12758.91428073528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-14482.666649049923</v>
      </c>
      <c r="AI20">
        <f t="shared" si="7"/>
        <v>-14498.20545218115</v>
      </c>
      <c r="AJ20">
        <f t="shared" si="8"/>
        <v>1341.0575676361877</v>
      </c>
      <c r="AK20">
        <f t="shared" si="30"/>
        <v>986.99802938600283</v>
      </c>
      <c r="AL20">
        <f t="shared" si="9"/>
        <v>-12170.149855158959</v>
      </c>
      <c r="AN20">
        <f t="shared" si="10"/>
        <v>0</v>
      </c>
      <c r="AO20">
        <f t="shared" si="11"/>
        <v>0</v>
      </c>
      <c r="AP20">
        <f t="shared" si="12"/>
        <v>-3.689173486229798</v>
      </c>
      <c r="AQ20">
        <f t="shared" si="13"/>
        <v>-3438.4289034596518</v>
      </c>
      <c r="AR20">
        <f t="shared" si="14"/>
        <v>-3442.1180769458815</v>
      </c>
      <c r="AS20">
        <f t="shared" si="15"/>
        <v>318.38964560204522</v>
      </c>
      <c r="AT20">
        <f t="shared" si="16"/>
        <v>234.32995001104871</v>
      </c>
      <c r="AU20">
        <f t="shared" si="17"/>
        <v>-2889.3984813327875</v>
      </c>
      <c r="AW20">
        <v>17</v>
      </c>
      <c r="AX20">
        <f>IF(Z20&gt;0, (R20*SUMPRODUCT(K20:$K$98, X20:$X$98)-K20*$AZ$3)/Z20, 0)</f>
        <v>20527.504874385977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500000</v>
      </c>
      <c r="S21">
        <f t="shared" si="1"/>
        <v>19352.68372350185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12758.91428073528</v>
      </c>
      <c r="AC21">
        <f t="shared" si="2"/>
        <v>11316.529578983644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-15292.067759499103</v>
      </c>
      <c r="AI21">
        <f t="shared" si="7"/>
        <v>-15306.686571211043</v>
      </c>
      <c r="AJ21">
        <f t="shared" si="8"/>
        <v>1442.3847017516364</v>
      </c>
      <c r="AK21">
        <f t="shared" si="30"/>
        <v>893.12399965146972</v>
      </c>
      <c r="AL21">
        <f t="shared" si="9"/>
        <v>-12971.177869807936</v>
      </c>
      <c r="AN21">
        <f t="shared" si="10"/>
        <v>0</v>
      </c>
      <c r="AO21">
        <f t="shared" si="11"/>
        <v>0</v>
      </c>
      <c r="AP21">
        <f t="shared" si="12"/>
        <v>-3.0988857443120112</v>
      </c>
      <c r="AQ21">
        <f t="shared" si="13"/>
        <v>-3241.602102465125</v>
      </c>
      <c r="AR21">
        <f t="shared" si="14"/>
        <v>-3244.7009882094371</v>
      </c>
      <c r="AS21">
        <f t="shared" si="15"/>
        <v>305.75572612521495</v>
      </c>
      <c r="AT21">
        <f t="shared" si="16"/>
        <v>189.32381680259422</v>
      </c>
      <c r="AU21">
        <f t="shared" si="17"/>
        <v>-2749.621445281628</v>
      </c>
      <c r="AW21">
        <v>18</v>
      </c>
      <c r="AX21">
        <f>IF(Z21&gt;0, (R21*SUMPRODUCT(K21:$K$98, X21:$X$98)-K21*$AZ$3)/Z21, 0)</f>
        <v>19352.68372350185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500000</v>
      </c>
      <c r="S22">
        <f t="shared" si="1"/>
        <v>18025.742737313845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11316.529578983644</v>
      </c>
      <c r="AC22">
        <f t="shared" si="2"/>
        <v>9857.1097994721094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-16034.895069802358</v>
      </c>
      <c r="AI22">
        <f t="shared" si="7"/>
        <v>-16048.565948643689</v>
      </c>
      <c r="AJ22">
        <f t="shared" si="8"/>
        <v>1459.4197795115342</v>
      </c>
      <c r="AK22">
        <f t="shared" si="30"/>
        <v>792.15707052885512</v>
      </c>
      <c r="AL22">
        <f t="shared" si="9"/>
        <v>-13796.989098603299</v>
      </c>
      <c r="AN22">
        <f t="shared" si="10"/>
        <v>0</v>
      </c>
      <c r="AO22">
        <f t="shared" si="11"/>
        <v>0</v>
      </c>
      <c r="AP22">
        <f t="shared" si="12"/>
        <v>-2.5874496253524284</v>
      </c>
      <c r="AQ22">
        <f t="shared" si="13"/>
        <v>-3034.8804727530642</v>
      </c>
      <c r="AR22">
        <f t="shared" si="14"/>
        <v>-3037.4679223784165</v>
      </c>
      <c r="AS22">
        <f t="shared" si="15"/>
        <v>276.22036633905645</v>
      </c>
      <c r="AT22">
        <f t="shared" si="16"/>
        <v>149.92938926234748</v>
      </c>
      <c r="AU22">
        <f t="shared" si="17"/>
        <v>-2611.3181667770127</v>
      </c>
      <c r="AW22">
        <v>19</v>
      </c>
      <c r="AX22">
        <f>IF(Z22&gt;0, (R22*SUMPRODUCT(K22:$K$98, X22:$X$98)-K22*$AZ$3)/Z22, 0)</f>
        <v>18025.742737313845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500000</v>
      </c>
      <c r="S23">
        <f t="shared" si="1"/>
        <v>16558.759423641306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9857.1097994721094</v>
      </c>
      <c r="AC23">
        <f t="shared" si="2"/>
        <v>8413.4635436418921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-16634.672877955658</v>
      </c>
      <c r="AI23">
        <f t="shared" si="7"/>
        <v>-16647.375314364675</v>
      </c>
      <c r="AJ23">
        <f t="shared" si="8"/>
        <v>1443.6462558302173</v>
      </c>
      <c r="AK23">
        <f t="shared" si="30"/>
        <v>689.99768596304773</v>
      </c>
      <c r="AL23">
        <f t="shared" si="9"/>
        <v>-14513.73137257141</v>
      </c>
      <c r="AN23">
        <f t="shared" si="10"/>
        <v>0</v>
      </c>
      <c r="AO23">
        <f t="shared" si="11"/>
        <v>0</v>
      </c>
      <c r="AP23">
        <f t="shared" si="12"/>
        <v>-2.1465671345382056</v>
      </c>
      <c r="AQ23">
        <f t="shared" si="13"/>
        <v>-2811.0703288591726</v>
      </c>
      <c r="AR23">
        <f t="shared" si="14"/>
        <v>-2813.2168959937108</v>
      </c>
      <c r="AS23">
        <f t="shared" si="15"/>
        <v>243.95978116954106</v>
      </c>
      <c r="AT23">
        <f t="shared" si="16"/>
        <v>116.60175323090493</v>
      </c>
      <c r="AU23">
        <f t="shared" si="17"/>
        <v>-2452.6553615932644</v>
      </c>
      <c r="AW23">
        <v>20</v>
      </c>
      <c r="AX23">
        <f>IF(Z23&gt;0, (R23*SUMPRODUCT(K23:$K$98, X23:$X$98)-K23*$AZ$3)/Z23, 0)</f>
        <v>16558.759423641306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500000</v>
      </c>
      <c r="S24">
        <f t="shared" si="1"/>
        <v>14983.912582422585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8413.4635436418921</v>
      </c>
      <c r="AC24">
        <f t="shared" si="2"/>
        <v>7023.1380513209788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-17152.293722277918</v>
      </c>
      <c r="AI24">
        <f t="shared" si="7"/>
        <v>-17164.011519636733</v>
      </c>
      <c r="AJ24">
        <f t="shared" si="8"/>
        <v>1390.3254923209133</v>
      </c>
      <c r="AK24">
        <f t="shared" si="30"/>
        <v>588.94244805493247</v>
      </c>
      <c r="AL24">
        <f t="shared" si="9"/>
        <v>-15184.743579260887</v>
      </c>
      <c r="AN24">
        <f t="shared" si="10"/>
        <v>0</v>
      </c>
      <c r="AO24">
        <f t="shared" si="11"/>
        <v>0</v>
      </c>
      <c r="AP24">
        <f t="shared" si="12"/>
        <v>-1.7680128082801367</v>
      </c>
      <c r="AQ24">
        <f t="shared" si="13"/>
        <v>-2587.9842485548324</v>
      </c>
      <c r="AR24">
        <f t="shared" si="14"/>
        <v>-2589.7522613631127</v>
      </c>
      <c r="AS24">
        <f t="shared" si="15"/>
        <v>209.77605285626566</v>
      </c>
      <c r="AT24">
        <f t="shared" si="16"/>
        <v>88.861221918783073</v>
      </c>
      <c r="AU24">
        <f t="shared" si="17"/>
        <v>-2291.1149865880639</v>
      </c>
      <c r="AW24">
        <v>21</v>
      </c>
      <c r="AX24">
        <f>IF(Z24&gt;0, (R24*SUMPRODUCT(K24:$K$98, X24:$X$98)-K24*$AZ$3)/Z24, 0)</f>
        <v>14983.912582422585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500000</v>
      </c>
      <c r="S25">
        <f t="shared" si="1"/>
        <v>13302.408595475701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7023.1380513209788</v>
      </c>
      <c r="AC25">
        <f t="shared" si="2"/>
        <v>5703.6759782467325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-17627.30333016747</v>
      </c>
      <c r="AI25">
        <f t="shared" si="7"/>
        <v>-17638.022584386188</v>
      </c>
      <c r="AJ25">
        <f t="shared" si="8"/>
        <v>1319.4620730742463</v>
      </c>
      <c r="AK25">
        <f t="shared" si="30"/>
        <v>491.61966359246856</v>
      </c>
      <c r="AL25">
        <f t="shared" si="9"/>
        <v>-15826.940847719474</v>
      </c>
      <c r="AN25">
        <f t="shared" si="10"/>
        <v>0</v>
      </c>
      <c r="AO25">
        <f t="shared" si="11"/>
        <v>0</v>
      </c>
      <c r="AP25">
        <f t="shared" si="12"/>
        <v>-1.4440624387093566</v>
      </c>
      <c r="AQ25">
        <f t="shared" si="13"/>
        <v>-2374.6919436224262</v>
      </c>
      <c r="AR25">
        <f t="shared" si="14"/>
        <v>-2376.1360060611355</v>
      </c>
      <c r="AS25">
        <f t="shared" si="15"/>
        <v>177.75356196897019</v>
      </c>
      <c r="AT25">
        <f t="shared" si="16"/>
        <v>66.22937340968258</v>
      </c>
      <c r="AU25">
        <f t="shared" si="17"/>
        <v>-2132.1530706824828</v>
      </c>
      <c r="AW25">
        <v>22</v>
      </c>
      <c r="AX25">
        <f>IF(Z25&gt;0, (R25*SUMPRODUCT(K25:$K$98, X25:$X$98)-K25*$AZ$3)/Z25, 0)</f>
        <v>13302.408595475701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500000</v>
      </c>
      <c r="S26">
        <f t="shared" si="1"/>
        <v>11478.177514716768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5703.6759782467325</v>
      </c>
      <c r="AC26">
        <f t="shared" si="2"/>
        <v>4461.5931198748258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-17890.121860047591</v>
      </c>
      <c r="AI26">
        <f t="shared" si="7"/>
        <v>-17899.839415631119</v>
      </c>
      <c r="AJ26">
        <f t="shared" si="8"/>
        <v>1242.0828583719067</v>
      </c>
      <c r="AK26">
        <f t="shared" si="30"/>
        <v>399.25731847727133</v>
      </c>
      <c r="AL26">
        <f t="shared" si="9"/>
        <v>-16258.499238781942</v>
      </c>
      <c r="AN26">
        <f t="shared" si="10"/>
        <v>0</v>
      </c>
      <c r="AO26">
        <f t="shared" si="11"/>
        <v>0</v>
      </c>
      <c r="AP26">
        <f t="shared" si="12"/>
        <v>-1.1688543884207612</v>
      </c>
      <c r="AQ26">
        <f t="shared" si="13"/>
        <v>-2151.8732016251861</v>
      </c>
      <c r="AR26">
        <f t="shared" si="14"/>
        <v>-2153.0420560136063</v>
      </c>
      <c r="AS26">
        <f t="shared" si="15"/>
        <v>149.4011521015658</v>
      </c>
      <c r="AT26">
        <f t="shared" si="16"/>
        <v>48.023771492727377</v>
      </c>
      <c r="AU26">
        <f t="shared" si="17"/>
        <v>-1955.6171324193135</v>
      </c>
      <c r="AW26">
        <v>23</v>
      </c>
      <c r="AX26">
        <f>IF(Z26&gt;0, (R26*SUMPRODUCT(K26:$K$98, X26:$X$98)-K26*$AZ$3)/Z26, 0)</f>
        <v>11478.177514716768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500000</v>
      </c>
      <c r="S27">
        <f t="shared" si="1"/>
        <v>9516.2606156786042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4461.5931198748258</v>
      </c>
      <c r="AC27">
        <f t="shared" si="2"/>
        <v>3320.9780300804632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-17917.947306619135</v>
      </c>
      <c r="AI27">
        <f t="shared" si="7"/>
        <v>-17926.671789281496</v>
      </c>
      <c r="AJ27">
        <f t="shared" si="8"/>
        <v>1140.6150897943626</v>
      </c>
      <c r="AK27">
        <f t="shared" si="30"/>
        <v>312.31151839123783</v>
      </c>
      <c r="AL27">
        <f t="shared" si="9"/>
        <v>-16473.745181095896</v>
      </c>
      <c r="AN27">
        <f t="shared" si="10"/>
        <v>0</v>
      </c>
      <c r="AO27">
        <f t="shared" si="11"/>
        <v>0</v>
      </c>
      <c r="AP27">
        <f t="shared" si="12"/>
        <v>-0.93696860569841423</v>
      </c>
      <c r="AQ27">
        <f t="shared" si="13"/>
        <v>-1924.3036813273141</v>
      </c>
      <c r="AR27">
        <f t="shared" si="14"/>
        <v>-1925.2406499330123</v>
      </c>
      <c r="AS27">
        <f t="shared" si="15"/>
        <v>122.49672234820974</v>
      </c>
      <c r="AT27">
        <f t="shared" si="16"/>
        <v>33.540795397873005</v>
      </c>
      <c r="AU27">
        <f t="shared" si="17"/>
        <v>-1769.2031321869295</v>
      </c>
      <c r="AW27">
        <v>24</v>
      </c>
      <c r="AX27">
        <f>IF(Z27&gt;0, (R27*SUMPRODUCT(K27:$K$98, X27:$X$98)-K27*$AZ$3)/Z27, 0)</f>
        <v>9516.2606156786042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500000</v>
      </c>
      <c r="S28">
        <f t="shared" si="1"/>
        <v>7420.9274028956097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3320.9780300804632</v>
      </c>
      <c r="AC28">
        <f t="shared" si="2"/>
        <v>2299.5833771735306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-17805.673475920543</v>
      </c>
      <c r="AI28">
        <f t="shared" si="7"/>
        <v>-17813.420430082486</v>
      </c>
      <c r="AJ28">
        <f t="shared" si="8"/>
        <v>1021.3946529069326</v>
      </c>
      <c r="AK28">
        <f t="shared" si="30"/>
        <v>232.46846210563245</v>
      </c>
      <c r="AL28">
        <f t="shared" si="9"/>
        <v>-16559.55731506992</v>
      </c>
      <c r="AN28">
        <f t="shared" si="10"/>
        <v>0</v>
      </c>
      <c r="AO28">
        <f t="shared" si="11"/>
        <v>0</v>
      </c>
      <c r="AP28">
        <f t="shared" si="12"/>
        <v>-0.74284519622568845</v>
      </c>
      <c r="AQ28">
        <f t="shared" si="13"/>
        <v>-1707.3624976546259</v>
      </c>
      <c r="AR28">
        <f t="shared" si="14"/>
        <v>-1708.1053428508515</v>
      </c>
      <c r="AS28">
        <f t="shared" si="15"/>
        <v>97.94018339360241</v>
      </c>
      <c r="AT28">
        <f t="shared" si="16"/>
        <v>22.291093601337788</v>
      </c>
      <c r="AU28">
        <f t="shared" si="17"/>
        <v>-1587.8740658559113</v>
      </c>
      <c r="AW28">
        <v>25</v>
      </c>
      <c r="AX28">
        <f>IF(Z28&gt;0, (R28*SUMPRODUCT(K28:$K$98, X28:$X$98)-K28*$AZ$3)/Z28, 0)</f>
        <v>7420.9274028956097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500000</v>
      </c>
      <c r="S29">
        <f t="shared" si="1"/>
        <v>5146.5106685939354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2299.5833771735306</v>
      </c>
      <c r="AC29">
        <f t="shared" si="2"/>
        <v>1398.3896548942421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-17531.657230541936</v>
      </c>
      <c r="AI29">
        <f t="shared" si="7"/>
        <v>-17538.450132300732</v>
      </c>
      <c r="AJ29">
        <f t="shared" si="8"/>
        <v>901.19372227928852</v>
      </c>
      <c r="AK29">
        <f t="shared" si="30"/>
        <v>160.97083640214717</v>
      </c>
      <c r="AL29">
        <f t="shared" si="9"/>
        <v>-16476.285573619298</v>
      </c>
      <c r="AN29">
        <f t="shared" si="10"/>
        <v>0</v>
      </c>
      <c r="AO29">
        <f t="shared" si="11"/>
        <v>0</v>
      </c>
      <c r="AP29">
        <f t="shared" si="12"/>
        <v>-0.58157354657338833</v>
      </c>
      <c r="AQ29">
        <f t="shared" si="13"/>
        <v>-1500.9709303792238</v>
      </c>
      <c r="AR29">
        <f t="shared" si="14"/>
        <v>-1501.5525039257971</v>
      </c>
      <c r="AS29">
        <f t="shared" si="15"/>
        <v>77.155602690256686</v>
      </c>
      <c r="AT29">
        <f t="shared" si="16"/>
        <v>13.781500681951444</v>
      </c>
      <c r="AU29">
        <f t="shared" si="17"/>
        <v>-1410.6154005535891</v>
      </c>
      <c r="AW29">
        <v>26</v>
      </c>
      <c r="AX29">
        <f>IF(Z29&gt;0, (R29*SUMPRODUCT(K29:$K$98, X29:$X$98)-K29*$AZ$3)/Z29, 0)</f>
        <v>5146.5106685939354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500000</v>
      </c>
      <c r="S30">
        <f t="shared" si="1"/>
        <v>2628.6765640284148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1398.3896548942421</v>
      </c>
      <c r="AC30">
        <f t="shared" si="2"/>
        <v>617.21227395728692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-17099.641852994526</v>
      </c>
      <c r="AI30">
        <f t="shared" si="7"/>
        <v>-17105.511843643086</v>
      </c>
      <c r="AJ30">
        <f t="shared" si="8"/>
        <v>781.17738093695516</v>
      </c>
      <c r="AK30">
        <f t="shared" si="30"/>
        <v>97.887275842596949</v>
      </c>
      <c r="AL30">
        <f t="shared" si="9"/>
        <v>-16226.447186863534</v>
      </c>
      <c r="AN30">
        <f t="shared" si="10"/>
        <v>0</v>
      </c>
      <c r="AO30">
        <f t="shared" si="11"/>
        <v>0</v>
      </c>
      <c r="AP30">
        <f t="shared" si="12"/>
        <v>-0.44871304649190347</v>
      </c>
      <c r="AQ30">
        <f t="shared" si="13"/>
        <v>-1307.1285542271885</v>
      </c>
      <c r="AR30">
        <f t="shared" si="14"/>
        <v>-1307.5772672736805</v>
      </c>
      <c r="AS30">
        <f t="shared" si="15"/>
        <v>59.71465772894458</v>
      </c>
      <c r="AT30">
        <f t="shared" si="16"/>
        <v>7.4826861550298869</v>
      </c>
      <c r="AU30">
        <f t="shared" si="17"/>
        <v>-1240.3799233897059</v>
      </c>
      <c r="AW30">
        <v>27</v>
      </c>
      <c r="AX30">
        <f>IF(Z30&gt;0, (R30*SUMPRODUCT(K30:$K$98, X30:$X$98)-K30*$AZ$3)/Z30, 0)</f>
        <v>2628.6765640284148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25</v>
      </c>
      <c r="R31">
        <f t="shared" si="0"/>
        <v>500000</v>
      </c>
      <c r="S31">
        <f t="shared" si="1"/>
        <v>-236.86347401264396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617.21227395728692</v>
      </c>
      <c r="AC31">
        <f t="shared" si="2"/>
        <v>-47.243468267876779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-16498.601802792109</v>
      </c>
      <c r="AI31">
        <f t="shared" si="7"/>
        <v>-16503.588163444041</v>
      </c>
      <c r="AJ31">
        <f t="shared" si="8"/>
        <v>664.4557422251637</v>
      </c>
      <c r="AK31">
        <f t="shared" si="30"/>
        <v>43.204859177010086</v>
      </c>
      <c r="AL31">
        <f t="shared" si="9"/>
        <v>-15795.927562041867</v>
      </c>
      <c r="AN31">
        <f t="shared" si="10"/>
        <v>0</v>
      </c>
      <c r="AO31">
        <f t="shared" si="11"/>
        <v>0</v>
      </c>
      <c r="AP31">
        <f t="shared" si="12"/>
        <v>-0.34032742812950839</v>
      </c>
      <c r="AQ31">
        <f t="shared" si="13"/>
        <v>-1126.0570807488393</v>
      </c>
      <c r="AR31">
        <f t="shared" si="14"/>
        <v>-1126.3974081769688</v>
      </c>
      <c r="AS31">
        <f t="shared" si="15"/>
        <v>45.350212237393862</v>
      </c>
      <c r="AT31">
        <f t="shared" si="16"/>
        <v>2.9488036732176477</v>
      </c>
      <c r="AU31">
        <f t="shared" si="17"/>
        <v>-1078.0983922663572</v>
      </c>
      <c r="AW31">
        <v>28</v>
      </c>
      <c r="AX31">
        <f>IF(Z31&gt;0, (R31*SUMPRODUCT(K31:$K$98, X31:$X$98)-K31*$AZ$3)/Z31, 0)</f>
        <v>-236.86347401264396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500000</v>
      </c>
      <c r="S32">
        <f t="shared" si="1"/>
        <v>-3610.1213846407272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-47.243468267876779</v>
      </c>
      <c r="AC32">
        <f t="shared" si="2"/>
        <v>-599.48553830062247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-15701.494710998011</v>
      </c>
      <c r="AI32">
        <f t="shared" si="7"/>
        <v>-15705.646133307875</v>
      </c>
      <c r="AJ32">
        <f t="shared" si="8"/>
        <v>552.24207003274569</v>
      </c>
      <c r="AK32">
        <f t="shared" si="30"/>
        <v>-3.307042778751375</v>
      </c>
      <c r="AL32">
        <f t="shared" si="9"/>
        <v>-15156.711106053881</v>
      </c>
      <c r="AN32">
        <f t="shared" si="10"/>
        <v>0</v>
      </c>
      <c r="AO32">
        <f t="shared" si="11"/>
        <v>0</v>
      </c>
      <c r="AP32">
        <f t="shared" si="12"/>
        <v>-0.2529834769744283</v>
      </c>
      <c r="AQ32">
        <f t="shared" si="13"/>
        <v>-956.8332078009563</v>
      </c>
      <c r="AR32">
        <f t="shared" si="14"/>
        <v>-957.08619127793065</v>
      </c>
      <c r="AS32">
        <f t="shared" si="15"/>
        <v>33.653073231426532</v>
      </c>
      <c r="AT32">
        <f t="shared" si="16"/>
        <v>-0.20152784232135942</v>
      </c>
      <c r="AU32">
        <f t="shared" si="17"/>
        <v>-923.6346458888255</v>
      </c>
      <c r="AW32">
        <v>29</v>
      </c>
      <c r="AX32">
        <f>IF(Z32&gt;0, (R32*SUMPRODUCT(K32:$K$98, X32:$X$98)-K32*$AZ$3)/Z32, 0)</f>
        <v>-3610.1213846407272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25</v>
      </c>
      <c r="R33">
        <f t="shared" si="0"/>
        <v>500000</v>
      </c>
      <c r="S33">
        <f t="shared" si="1"/>
        <v>-7738.5913931419736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-599.48553830062247</v>
      </c>
      <c r="AC33">
        <f t="shared" si="2"/>
        <v>-1043.9839151050678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-14745.064519825664</v>
      </c>
      <c r="AI33">
        <f t="shared" si="7"/>
        <v>-14748.437174686438</v>
      </c>
      <c r="AJ33">
        <f t="shared" si="8"/>
        <v>444.49837680444534</v>
      </c>
      <c r="AK33">
        <f t="shared" si="30"/>
        <v>-41.963987681043577</v>
      </c>
      <c r="AL33">
        <f t="shared" si="9"/>
        <v>-14345.902785563036</v>
      </c>
      <c r="AN33">
        <f t="shared" si="10"/>
        <v>0</v>
      </c>
      <c r="AO33">
        <f t="shared" si="11"/>
        <v>0</v>
      </c>
      <c r="AP33">
        <f t="shared" si="12"/>
        <v>-0.18350551450205776</v>
      </c>
      <c r="AQ33">
        <f t="shared" si="13"/>
        <v>-802.27617789963153</v>
      </c>
      <c r="AR33">
        <f t="shared" si="14"/>
        <v>-802.45968341413356</v>
      </c>
      <c r="AS33">
        <f t="shared" si="15"/>
        <v>24.185072798140389</v>
      </c>
      <c r="AT33">
        <f t="shared" si="16"/>
        <v>-2.2832526504653718</v>
      </c>
      <c r="AU33">
        <f t="shared" si="17"/>
        <v>-780.55786326645853</v>
      </c>
      <c r="AW33">
        <v>30</v>
      </c>
      <c r="AX33">
        <f>IF(Z33&gt;0, (R33*SUMPRODUCT(K33:$K$98, X33:$X$98)-K33*$AZ$3)/Z33, 0)</f>
        <v>-7738.5913931419736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500000</v>
      </c>
      <c r="S34">
        <f t="shared" si="1"/>
        <v>-13044.89219365777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-1043.9839151050678</v>
      </c>
      <c r="AC34">
        <f t="shared" si="2"/>
        <v>-1388.8182796149572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-13546.302649379688</v>
      </c>
      <c r="AI34">
        <f t="shared" si="7"/>
        <v>-13548.964262559386</v>
      </c>
      <c r="AJ34">
        <f t="shared" si="8"/>
        <v>344.83436450988938</v>
      </c>
      <c r="AK34">
        <f t="shared" si="30"/>
        <v>-73.078874057354753</v>
      </c>
      <c r="AL34">
        <f t="shared" si="9"/>
        <v>-13277.208772106853</v>
      </c>
      <c r="AN34">
        <f t="shared" si="10"/>
        <v>0</v>
      </c>
      <c r="AO34">
        <f t="shared" si="11"/>
        <v>0</v>
      </c>
      <c r="AP34">
        <f t="shared" si="12"/>
        <v>-0.12930167037441881</v>
      </c>
      <c r="AQ34">
        <f t="shared" si="13"/>
        <v>-658.08193817300264</v>
      </c>
      <c r="AR34">
        <f t="shared" si="14"/>
        <v>-658.21123984337703</v>
      </c>
      <c r="AS34">
        <f t="shared" si="15"/>
        <v>16.752118479776858</v>
      </c>
      <c r="AT34">
        <f t="shared" si="16"/>
        <v>-3.5501854877992849</v>
      </c>
      <c r="AU34">
        <f t="shared" si="17"/>
        <v>-645.00930685139951</v>
      </c>
      <c r="AW34">
        <v>31</v>
      </c>
      <c r="AX34">
        <f>IF(Z34&gt;0, (R34*SUMPRODUCT(K34:$K$98, X34:$X$98)-K34*$AZ$3)/Z34, 0)</f>
        <v>-13044.89219365777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-20183.575071450832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-1388.8182796149572</v>
      </c>
      <c r="AC35">
        <f t="shared" ref="AC35:AC66" si="33">S35*Z35</f>
        <v>-1638.4700272614039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-12110.748472014924</v>
      </c>
      <c r="AI35">
        <f t="shared" ref="AI35:AI66" si="38">SUM(AE35:AH35)</f>
        <v>-12112.777931639224</v>
      </c>
      <c r="AJ35">
        <f t="shared" ref="AJ35:AJ66" si="39">AB35-AC35</f>
        <v>249.65174764644667</v>
      </c>
      <c r="AK35">
        <f t="shared" si="30"/>
        <v>-97.217279573047009</v>
      </c>
      <c r="AL35">
        <f t="shared" ref="AL35:AL66" si="40">SUM(AI35:AK35)</f>
        <v>-11960.343463565825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-8.8028153035246318E-2</v>
      </c>
      <c r="AQ35">
        <f t="shared" ref="AQ35:AQ66" si="44">AH35*$K35</f>
        <v>-525.3057548428344</v>
      </c>
      <c r="AR35">
        <f t="shared" ref="AR35:AR66" si="45">AI35*$K35</f>
        <v>-525.39378299586963</v>
      </c>
      <c r="AS35">
        <f t="shared" ref="AS35:AS66" si="46">AJ35*$K35</f>
        <v>10.828686604159197</v>
      </c>
      <c r="AT35">
        <f t="shared" ref="AT35:AT66" si="47">AK35*$K35</f>
        <v>-4.2168158762354144</v>
      </c>
      <c r="AU35">
        <f t="shared" ref="AU35:AU66" si="48">AL35*$K35</f>
        <v>-518.78191226794581</v>
      </c>
      <c r="AW35">
        <v>32</v>
      </c>
      <c r="AX35">
        <f>IF(Z35&gt;0, (R35*SUMPRODUCT(K35:$K$98, X35:$X$98)-K35*$AZ$3)/Z35, 0)</f>
        <v>-20183.575071450832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500000</v>
      </c>
      <c r="S36">
        <f t="shared" si="32"/>
        <v>-30290.091293823982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-1638.4700272614039</v>
      </c>
      <c r="AC36">
        <f t="shared" si="33"/>
        <v>-1799.105969134099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-10485.371431737394</v>
      </c>
      <c r="AI36">
        <f t="shared" si="38"/>
        <v>-10486.856328193864</v>
      </c>
      <c r="AJ36">
        <f t="shared" si="39"/>
        <v>160.63594187269518</v>
      </c>
      <c r="AK36">
        <f t="shared" si="30"/>
        <v>-114.69290190829828</v>
      </c>
      <c r="AL36">
        <f t="shared" si="40"/>
        <v>-10440.913288229467</v>
      </c>
      <c r="AN36">
        <f t="shared" si="41"/>
        <v>0</v>
      </c>
      <c r="AO36">
        <f t="shared" si="42"/>
        <v>0</v>
      </c>
      <c r="AP36">
        <f t="shared" si="43"/>
        <v>-5.750681598869764E-2</v>
      </c>
      <c r="AQ36">
        <f t="shared" si="44"/>
        <v>-406.07567138486581</v>
      </c>
      <c r="AR36">
        <f t="shared" si="45"/>
        <v>-406.1331782008545</v>
      </c>
      <c r="AS36">
        <f t="shared" si="46"/>
        <v>6.2210812815895169</v>
      </c>
      <c r="AT36">
        <f t="shared" si="47"/>
        <v>-4.4418070879701412</v>
      </c>
      <c r="AU36">
        <f t="shared" si="48"/>
        <v>-404.35390400723514</v>
      </c>
      <c r="AW36">
        <v>33</v>
      </c>
      <c r="AX36">
        <f>IF(Z36&gt;0, (R36*SUMPRODUCT(K36:$K$98, X36:$X$98)-K36*$AZ$3)/Z36, 0)</f>
        <v>-30290.091293823982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500000</v>
      </c>
      <c r="S37">
        <f t="shared" si="32"/>
        <v>-45388.145220034494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-1799.105969134099</v>
      </c>
      <c r="AC37">
        <f t="shared" si="33"/>
        <v>-1879.5835932241982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-8695.2833682354012</v>
      </c>
      <c r="AI37">
        <f t="shared" si="38"/>
        <v>-8696.318651558895</v>
      </c>
      <c r="AJ37">
        <f t="shared" si="39"/>
        <v>80.477624090099198</v>
      </c>
      <c r="AK37">
        <f t="shared" si="30"/>
        <v>-125.93741783938694</v>
      </c>
      <c r="AL37">
        <f t="shared" si="40"/>
        <v>-8741.7784453081822</v>
      </c>
      <c r="AN37">
        <f t="shared" si="41"/>
        <v>0</v>
      </c>
      <c r="AO37">
        <f t="shared" si="42"/>
        <v>0</v>
      </c>
      <c r="AP37">
        <f t="shared" si="43"/>
        <v>-3.5798460247189558E-2</v>
      </c>
      <c r="AQ37">
        <f t="shared" si="44"/>
        <v>-300.6691491421135</v>
      </c>
      <c r="AR37">
        <f t="shared" si="45"/>
        <v>-300.70494760236073</v>
      </c>
      <c r="AS37">
        <f t="shared" si="46"/>
        <v>2.7827889828804384</v>
      </c>
      <c r="AT37">
        <f t="shared" si="47"/>
        <v>-4.3547167657869705</v>
      </c>
      <c r="AU37">
        <f t="shared" si="48"/>
        <v>-302.2768753852672</v>
      </c>
      <c r="AW37">
        <v>34</v>
      </c>
      <c r="AX37">
        <f>IF(Z37&gt;0, (R37*SUMPRODUCT(K37:$K$98, X37:$X$98)-K37*$AZ$3)/Z37, 0)</f>
        <v>-45388.145220034494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500000</v>
      </c>
      <c r="S38">
        <f t="shared" si="32"/>
        <v>-69254.512237464209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-1879.5835932241982</v>
      </c>
      <c r="AC38">
        <f t="shared" si="33"/>
        <v>-1889.5402001388411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-6856.6091680160998</v>
      </c>
      <c r="AI38">
        <f t="shared" si="38"/>
        <v>-6857.2912680479576</v>
      </c>
      <c r="AJ38">
        <f t="shared" si="39"/>
        <v>9.9566069146428617</v>
      </c>
      <c r="AK38">
        <f t="shared" si="30"/>
        <v>-131.57085152569388</v>
      </c>
      <c r="AL38">
        <f t="shared" si="40"/>
        <v>-6978.9055126590083</v>
      </c>
      <c r="AN38">
        <f t="shared" si="41"/>
        <v>0</v>
      </c>
      <c r="AO38">
        <f t="shared" si="42"/>
        <v>0</v>
      </c>
      <c r="AP38">
        <f t="shared" si="43"/>
        <v>-2.105887545204068E-2</v>
      </c>
      <c r="AQ38">
        <f t="shared" si="44"/>
        <v>-211.68812747200175</v>
      </c>
      <c r="AR38">
        <f t="shared" si="45"/>
        <v>-211.70918634745379</v>
      </c>
      <c r="AS38">
        <f t="shared" si="46"/>
        <v>0.30739618112802186</v>
      </c>
      <c r="AT38">
        <f t="shared" si="47"/>
        <v>-4.0620642808826792</v>
      </c>
      <c r="AU38">
        <f t="shared" si="48"/>
        <v>-215.46385444720843</v>
      </c>
      <c r="AW38">
        <v>35</v>
      </c>
      <c r="AX38">
        <f>IF(Z38&gt;0, (R38*SUMPRODUCT(K38:$K$98, X38:$X$98)-K38*$AZ$3)/Z38, 0)</f>
        <v>-69254.512237464209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500000</v>
      </c>
      <c r="S39">
        <f t="shared" si="32"/>
        <v>-109401.66461543678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-1889.5402001388411</v>
      </c>
      <c r="AC39">
        <f t="shared" si="33"/>
        <v>-1841.6635577648874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-5088.5992062394298</v>
      </c>
      <c r="AI39">
        <f t="shared" si="38"/>
        <v>-5089.020055310657</v>
      </c>
      <c r="AJ39">
        <f t="shared" si="39"/>
        <v>-47.8766423739537</v>
      </c>
      <c r="AK39">
        <f t="shared" si="30"/>
        <v>-132.26781400971888</v>
      </c>
      <c r="AL39">
        <f t="shared" si="40"/>
        <v>-5269.1645116943291</v>
      </c>
      <c r="AN39">
        <f t="shared" si="41"/>
        <v>0</v>
      </c>
      <c r="AO39">
        <f t="shared" si="42"/>
        <v>0</v>
      </c>
      <c r="AP39">
        <f t="shared" si="43"/>
        <v>-1.1601000797366132E-2</v>
      </c>
      <c r="AQ39">
        <f t="shared" si="44"/>
        <v>-140.27081793696792</v>
      </c>
      <c r="AR39">
        <f t="shared" si="45"/>
        <v>-140.2824189377653</v>
      </c>
      <c r="AS39">
        <f t="shared" si="46"/>
        <v>-1.3197533375463477</v>
      </c>
      <c r="AT39">
        <f t="shared" si="47"/>
        <v>-3.6460553692514641</v>
      </c>
      <c r="AU39">
        <f t="shared" si="48"/>
        <v>-145.24822764456309</v>
      </c>
      <c r="AW39">
        <v>36</v>
      </c>
      <c r="AX39">
        <f>IF(Z39&gt;0, (R39*SUMPRODUCT(K39:$K$98, X39:$X$98)-K39*$AZ$3)/Z39, 0)</f>
        <v>-109401.66461543678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500000</v>
      </c>
      <c r="S40">
        <f t="shared" si="32"/>
        <v>-182087.69832819872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-1841.6635577648874</v>
      </c>
      <c r="AC40">
        <f t="shared" si="33"/>
        <v>-1750.1801169108237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-3526.9402280488166</v>
      </c>
      <c r="AI40">
        <f t="shared" si="38"/>
        <v>-3527.1805216179291</v>
      </c>
      <c r="AJ40">
        <f t="shared" si="39"/>
        <v>-91.483440854063701</v>
      </c>
      <c r="AK40">
        <f t="shared" ref="AK40:AK71" si="61">G40*SUM(AB40:AB40, AE40:AF40)</f>
        <v>-128.91644904354214</v>
      </c>
      <c r="AL40">
        <f t="shared" si="40"/>
        <v>-3747.5804115155352</v>
      </c>
      <c r="AN40">
        <f t="shared" si="41"/>
        <v>0</v>
      </c>
      <c r="AO40">
        <f t="shared" si="42"/>
        <v>0</v>
      </c>
      <c r="AP40">
        <f t="shared" si="43"/>
        <v>-5.9141618979837007E-3</v>
      </c>
      <c r="AQ40">
        <f t="shared" si="44"/>
        <v>-86.805883279477229</v>
      </c>
      <c r="AR40">
        <f t="shared" si="45"/>
        <v>-86.811797441375205</v>
      </c>
      <c r="AS40">
        <f t="shared" si="46"/>
        <v>-2.2516119852635326</v>
      </c>
      <c r="AT40">
        <f t="shared" si="47"/>
        <v>-3.1729219960921609</v>
      </c>
      <c r="AU40">
        <f t="shared" si="48"/>
        <v>-92.236331422730913</v>
      </c>
      <c r="AW40">
        <v>37</v>
      </c>
      <c r="AX40">
        <f>IF(Z40&gt;0, (R40*SUMPRODUCT(K40:$K$98, X40:$X$98)-K40*$AZ$3)/Z40, 0)</f>
        <v>-182087.69832819872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500000</v>
      </c>
      <c r="S41">
        <f t="shared" si="32"/>
        <v>-326634.09563935228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-1750.1801169108237</v>
      </c>
      <c r="AC41">
        <f t="shared" si="33"/>
        <v>-1630.0625548411656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-2262.5701683297175</v>
      </c>
      <c r="AI41">
        <f t="shared" si="38"/>
        <v>-2262.6949304547225</v>
      </c>
      <c r="AJ41">
        <f t="shared" si="39"/>
        <v>-120.11756206965811</v>
      </c>
      <c r="AK41">
        <f t="shared" si="61"/>
        <v>-122.51260818375768</v>
      </c>
      <c r="AL41">
        <f t="shared" si="40"/>
        <v>-2505.3251007081381</v>
      </c>
      <c r="AN41">
        <f t="shared" si="41"/>
        <v>0</v>
      </c>
      <c r="AO41">
        <f t="shared" si="42"/>
        <v>0</v>
      </c>
      <c r="AP41">
        <f t="shared" si="43"/>
        <v>-2.7416739238885321E-3</v>
      </c>
      <c r="AQ41">
        <f t="shared" si="44"/>
        <v>-49.720455075869779</v>
      </c>
      <c r="AR41">
        <f t="shared" si="45"/>
        <v>-49.723196749793665</v>
      </c>
      <c r="AS41">
        <f t="shared" si="46"/>
        <v>-2.639608677027828</v>
      </c>
      <c r="AT41">
        <f t="shared" si="47"/>
        <v>-2.6922403188604584</v>
      </c>
      <c r="AU41">
        <f t="shared" si="48"/>
        <v>-55.055045745681952</v>
      </c>
      <c r="AW41">
        <v>38</v>
      </c>
      <c r="AX41">
        <f>IF(Z41&gt;0, (R41*SUMPRODUCT(K41:$K$98, X41:$X$98)-K41*$AZ$3)/Z41, 0)</f>
        <v>-326634.09563935228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500000</v>
      </c>
      <c r="S42">
        <f t="shared" si="32"/>
        <v>-649795.72055947292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-1630.0625548411656</v>
      </c>
      <c r="AC42">
        <f t="shared" si="33"/>
        <v>-1495.0299337124497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-1319.9055108339164</v>
      </c>
      <c r="AI42">
        <f t="shared" si="38"/>
        <v>-1319.9630300621295</v>
      </c>
      <c r="AJ42">
        <f t="shared" si="39"/>
        <v>-135.03262112871585</v>
      </c>
      <c r="AK42">
        <f t="shared" si="61"/>
        <v>-114.1043788388816</v>
      </c>
      <c r="AL42">
        <f t="shared" si="40"/>
        <v>-1569.1000300297269</v>
      </c>
      <c r="AN42">
        <f t="shared" si="41"/>
        <v>0</v>
      </c>
      <c r="AO42">
        <f t="shared" si="42"/>
        <v>0</v>
      </c>
      <c r="AP42">
        <f t="shared" si="43"/>
        <v>-1.1285688673263151E-3</v>
      </c>
      <c r="AQ42">
        <f t="shared" si="44"/>
        <v>-25.89750095078881</v>
      </c>
      <c r="AR42">
        <f t="shared" si="45"/>
        <v>-25.898629519656136</v>
      </c>
      <c r="AS42">
        <f t="shared" si="46"/>
        <v>-2.6494377100213895</v>
      </c>
      <c r="AT42">
        <f t="shared" si="47"/>
        <v>-2.2388104566683125</v>
      </c>
      <c r="AU42">
        <f t="shared" si="48"/>
        <v>-30.786877686345836</v>
      </c>
      <c r="AW42">
        <v>39</v>
      </c>
      <c r="AX42">
        <f>IF(Z42&gt;0, (R42*SUMPRODUCT(K42:$K$98, X42:$X$98)-K42*$AZ$3)/Z42, 0)</f>
        <v>-649795.72055947292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500000</v>
      </c>
      <c r="S43">
        <f t="shared" si="32"/>
        <v>-1490447.8826134021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-1495.0299337124497</v>
      </c>
      <c r="AC43">
        <f t="shared" si="33"/>
        <v>-1355.9693309091451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-683.9941886299747</v>
      </c>
      <c r="AI43">
        <f t="shared" si="38"/>
        <v>-684.01693295647431</v>
      </c>
      <c r="AJ43">
        <f t="shared" si="39"/>
        <v>-139.06060280330462</v>
      </c>
      <c r="AK43">
        <f t="shared" si="61"/>
        <v>-104.6520953598715</v>
      </c>
      <c r="AL43">
        <f t="shared" si="40"/>
        <v>-927.72963111965043</v>
      </c>
      <c r="AN43">
        <f t="shared" si="41"/>
        <v>0</v>
      </c>
      <c r="AO43">
        <f t="shared" si="42"/>
        <v>0</v>
      </c>
      <c r="AP43">
        <f t="shared" si="43"/>
        <v>-3.9844655295973979E-4</v>
      </c>
      <c r="AQ43">
        <f t="shared" si="44"/>
        <v>-11.982554273895419</v>
      </c>
      <c r="AR43">
        <f t="shared" si="45"/>
        <v>-11.982952720448379</v>
      </c>
      <c r="AS43">
        <f t="shared" si="46"/>
        <v>-2.4361335931651347</v>
      </c>
      <c r="AT43">
        <f t="shared" si="47"/>
        <v>-1.8333480508632278</v>
      </c>
      <c r="AU43">
        <f t="shared" si="48"/>
        <v>-16.252434364476741</v>
      </c>
      <c r="AW43">
        <v>40</v>
      </c>
      <c r="AX43">
        <f>IF(Z43&gt;0, (R43*SUMPRODUCT(K43:$K$98, X43:$X$98)-K43*$AZ$3)/Z43, 0)</f>
        <v>-1490447.8826134021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500000</v>
      </c>
      <c r="S44">
        <f t="shared" si="32"/>
        <v>-4134158.630987159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-1355.9693309091451</v>
      </c>
      <c r="AC44">
        <f t="shared" si="33"/>
        <v>-1220.667863974028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-302.70570702696807</v>
      </c>
      <c r="AI44">
        <f t="shared" si="38"/>
        <v>-302.71308862485131</v>
      </c>
      <c r="AJ44">
        <f t="shared" si="39"/>
        <v>-135.30146693511711</v>
      </c>
      <c r="AK44">
        <f t="shared" si="61"/>
        <v>-94.917853163640174</v>
      </c>
      <c r="AL44">
        <f t="shared" si="40"/>
        <v>-532.93240872360855</v>
      </c>
      <c r="AN44">
        <f t="shared" si="41"/>
        <v>0</v>
      </c>
      <c r="AO44">
        <f t="shared" si="42"/>
        <v>0</v>
      </c>
      <c r="AP44">
        <f t="shared" si="43"/>
        <v>-1.1545941515025884E-4</v>
      </c>
      <c r="AQ44">
        <f t="shared" si="44"/>
        <v>-4.7347775439616511</v>
      </c>
      <c r="AR44">
        <f t="shared" si="45"/>
        <v>-4.7348930033768015</v>
      </c>
      <c r="AS44">
        <f t="shared" si="46"/>
        <v>-2.1163206785935795</v>
      </c>
      <c r="AT44">
        <f t="shared" si="47"/>
        <v>-1.4846595529836326</v>
      </c>
      <c r="AU44">
        <f t="shared" si="48"/>
        <v>-8.335873234954013</v>
      </c>
      <c r="AW44">
        <v>41</v>
      </c>
      <c r="AX44">
        <f>IF(Z44&gt;0, (R44*SUMPRODUCT(K44:$K$98, X44:$X$98)-K44*$AZ$3)/Z44, 0)</f>
        <v>-4134158.630987159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500000</v>
      </c>
      <c r="S45">
        <f t="shared" si="32"/>
        <v>-14790258.073958816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-1220.667863974028</v>
      </c>
      <c r="AC45">
        <f t="shared" si="33"/>
        <v>-1093.8990511528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-109.17524715446777</v>
      </c>
      <c r="AI45">
        <f t="shared" si="38"/>
        <v>-109.17709617401442</v>
      </c>
      <c r="AJ45">
        <f t="shared" si="39"/>
        <v>-126.76881282122804</v>
      </c>
      <c r="AK45">
        <f t="shared" si="61"/>
        <v>-85.446750478181968</v>
      </c>
      <c r="AL45">
        <f t="shared" si="40"/>
        <v>-321.39265947342443</v>
      </c>
      <c r="AN45">
        <f t="shared" si="41"/>
        <v>0</v>
      </c>
      <c r="AO45">
        <f t="shared" si="42"/>
        <v>0</v>
      </c>
      <c r="AP45">
        <f t="shared" si="43"/>
        <v>-2.5822747570074361E-5</v>
      </c>
      <c r="AQ45">
        <f t="shared" si="44"/>
        <v>-1.5247025664334455</v>
      </c>
      <c r="AR45">
        <f t="shared" si="45"/>
        <v>-1.5247283891810155</v>
      </c>
      <c r="AS45">
        <f t="shared" si="46"/>
        <v>-1.7704080301167211</v>
      </c>
      <c r="AT45">
        <f t="shared" si="47"/>
        <v>-1.1933188441804301</v>
      </c>
      <c r="AU45">
        <f t="shared" si="48"/>
        <v>-4.4884552634781665</v>
      </c>
      <c r="AW45">
        <v>42</v>
      </c>
      <c r="AX45">
        <f>IF(Z45&gt;0, (R45*SUMPRODUCT(K45:$K$98, X45:$X$98)-K45*$AZ$3)/Z45, 0)</f>
        <v>-14790258.073958816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500000</v>
      </c>
      <c r="S46">
        <f t="shared" si="32"/>
        <v>-53264079.268093146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-1093.8990511528</v>
      </c>
      <c r="AC46">
        <f t="shared" si="33"/>
        <v>-978.00983375031399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-27.429823484912269</v>
      </c>
      <c r="AI46">
        <f t="shared" si="38"/>
        <v>-27.430282523089211</v>
      </c>
      <c r="AJ46">
        <f t="shared" si="39"/>
        <v>-115.889217402486</v>
      </c>
      <c r="AK46">
        <f t="shared" si="61"/>
        <v>-76.572933580696002</v>
      </c>
      <c r="AL46">
        <f t="shared" si="40"/>
        <v>-219.8924335062712</v>
      </c>
      <c r="AN46">
        <f t="shared" si="41"/>
        <v>0</v>
      </c>
      <c r="AO46">
        <f t="shared" si="42"/>
        <v>0</v>
      </c>
      <c r="AP46">
        <f t="shared" si="43"/>
        <v>-5.7238959569061538E-6</v>
      </c>
      <c r="AQ46">
        <f t="shared" si="44"/>
        <v>-0.34203136826140573</v>
      </c>
      <c r="AR46">
        <f t="shared" si="45"/>
        <v>-0.34203709215736267</v>
      </c>
      <c r="AS46">
        <f t="shared" si="46"/>
        <v>-1.4450602504503349</v>
      </c>
      <c r="AT46">
        <f t="shared" si="47"/>
        <v>-0.95481275185023173</v>
      </c>
      <c r="AU46">
        <f t="shared" si="48"/>
        <v>-2.7419100944579293</v>
      </c>
      <c r="AW46">
        <v>43</v>
      </c>
      <c r="AX46">
        <f>IF(Z46&gt;0, (R46*SUMPRODUCT(K46:$K$98, X46:$X$98)-K46*$AZ$3)/Z46, 0)</f>
        <v>-53264079.268093146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500000</v>
      </c>
      <c r="S47">
        <f t="shared" si="32"/>
        <v>-193504197.43286434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-978.00983375031399</v>
      </c>
      <c r="AC47">
        <f t="shared" si="33"/>
        <v>-873.51800800346882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-6.8318523894540855</v>
      </c>
      <c r="AI47">
        <f t="shared" si="38"/>
        <v>-6.831965244629786</v>
      </c>
      <c r="AJ47">
        <f t="shared" si="39"/>
        <v>-104.49182574684517</v>
      </c>
      <c r="AK47">
        <f t="shared" si="61"/>
        <v>-68.460688362521992</v>
      </c>
      <c r="AL47">
        <f t="shared" si="40"/>
        <v>-179.78447935399694</v>
      </c>
      <c r="AN47">
        <f t="shared" si="41"/>
        <v>0</v>
      </c>
      <c r="AO47">
        <f t="shared" si="42"/>
        <v>0</v>
      </c>
      <c r="AP47">
        <f t="shared" si="43"/>
        <v>-1.2564533929610193E-6</v>
      </c>
      <c r="AQ47">
        <f t="shared" si="44"/>
        <v>-7.6061235664656252E-2</v>
      </c>
      <c r="AR47">
        <f t="shared" si="45"/>
        <v>-7.6062492118049219E-2</v>
      </c>
      <c r="AS47">
        <f t="shared" si="46"/>
        <v>-1.1633414965799738</v>
      </c>
      <c r="AT47">
        <f t="shared" si="47"/>
        <v>-0.76219511992741817</v>
      </c>
      <c r="AU47">
        <f t="shared" si="48"/>
        <v>-2.0015991086254412</v>
      </c>
      <c r="AW47">
        <v>44</v>
      </c>
      <c r="AX47">
        <f>IF(Z47&gt;0, (R47*SUMPRODUCT(K47:$K$98, X47:$X$98)-K47*$AZ$3)/Z47, 0)</f>
        <v>-193504197.43286434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500000</v>
      </c>
      <c r="S48">
        <f t="shared" si="32"/>
        <v>-710478072.57885456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-873.51800800346882</v>
      </c>
      <c r="AC48">
        <f t="shared" si="33"/>
        <v>-779.99241110064565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-1.6856116597747646</v>
      </c>
      <c r="AI48">
        <f t="shared" si="38"/>
        <v>-1.6856391058157194</v>
      </c>
      <c r="AJ48">
        <f t="shared" si="39"/>
        <v>-93.525596902823168</v>
      </c>
      <c r="AK48">
        <f t="shared" si="61"/>
        <v>-61.146260560242823</v>
      </c>
      <c r="AL48">
        <f t="shared" si="40"/>
        <v>-156.35749656888171</v>
      </c>
      <c r="AN48">
        <f t="shared" si="41"/>
        <v>0</v>
      </c>
      <c r="AO48">
        <f t="shared" si="42"/>
        <v>0</v>
      </c>
      <c r="AP48">
        <f t="shared" si="43"/>
        <v>-2.728265219670668E-7</v>
      </c>
      <c r="AQ48">
        <f t="shared" si="44"/>
        <v>-1.6755770614790968E-2</v>
      </c>
      <c r="AR48">
        <f t="shared" si="45"/>
        <v>-1.6756043441312936E-2</v>
      </c>
      <c r="AS48">
        <f t="shared" si="46"/>
        <v>-0.92968830586073925</v>
      </c>
      <c r="AT48">
        <f t="shared" si="47"/>
        <v>-0.6078225135418035</v>
      </c>
      <c r="AU48">
        <f t="shared" si="48"/>
        <v>-1.5542668628438556</v>
      </c>
      <c r="AW48">
        <v>45</v>
      </c>
      <c r="AX48">
        <f>IF(Z48&gt;0, (R48*SUMPRODUCT(K48:$K$98, X48:$X$98)-K48*$AZ$3)/Z48, 0)</f>
        <v>-710478072.57885456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25</v>
      </c>
      <c r="R49">
        <f t="shared" si="31"/>
        <v>500000</v>
      </c>
      <c r="S49">
        <f t="shared" si="32"/>
        <v>-2640325185.8035774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-779.99241110064565</v>
      </c>
      <c r="AC49">
        <f t="shared" si="33"/>
        <v>-696.43625781903893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-0.41154704957159688</v>
      </c>
      <c r="AI49">
        <f t="shared" si="38"/>
        <v>-0.41155364379966358</v>
      </c>
      <c r="AJ49">
        <f t="shared" si="39"/>
        <v>-83.556153281606726</v>
      </c>
      <c r="AK49">
        <f t="shared" si="61"/>
        <v>-54.599468777045203</v>
      </c>
      <c r="AL49">
        <f t="shared" si="40"/>
        <v>-138.56717570245161</v>
      </c>
      <c r="AN49">
        <f t="shared" si="41"/>
        <v>0</v>
      </c>
      <c r="AO49">
        <f t="shared" si="42"/>
        <v>0</v>
      </c>
      <c r="AP49">
        <f t="shared" si="43"/>
        <v>-5.8526536000581524E-8</v>
      </c>
      <c r="AQ49">
        <f t="shared" si="44"/>
        <v>-3.6526524361918718E-3</v>
      </c>
      <c r="AR49">
        <f t="shared" si="45"/>
        <v>-3.6527109627278727E-3</v>
      </c>
      <c r="AS49">
        <f t="shared" si="46"/>
        <v>-0.74159585680564166</v>
      </c>
      <c r="AT49">
        <f t="shared" si="47"/>
        <v>-0.48459315368888545</v>
      </c>
      <c r="AU49">
        <f t="shared" si="48"/>
        <v>-1.2298417214572552</v>
      </c>
      <c r="AW49">
        <v>46</v>
      </c>
      <c r="AX49">
        <f>IF(Z49&gt;0, (R49*SUMPRODUCT(K49:$K$98, X49:$X$98)-K49*$AZ$3)/Z49, 0)</f>
        <v>-2640325185.8035774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500000</v>
      </c>
      <c r="S50">
        <f t="shared" si="32"/>
        <v>-9932521786.9621258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-696.43625781903893</v>
      </c>
      <c r="AC50">
        <f t="shared" si="33"/>
        <v>-621.82124167484881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-9.9263431416293013E-2</v>
      </c>
      <c r="AI50">
        <f t="shared" si="38"/>
        <v>-9.9264996530508243E-2</v>
      </c>
      <c r="AJ50">
        <f t="shared" si="39"/>
        <v>-74.615016144190122</v>
      </c>
      <c r="AK50">
        <f t="shared" si="61"/>
        <v>-48.750538047332732</v>
      </c>
      <c r="AL50">
        <f t="shared" si="40"/>
        <v>-123.46481918805335</v>
      </c>
      <c r="AN50">
        <f t="shared" si="41"/>
        <v>0</v>
      </c>
      <c r="AO50">
        <f t="shared" si="42"/>
        <v>0</v>
      </c>
      <c r="AP50">
        <f t="shared" si="43"/>
        <v>-1.2402718025312125E-8</v>
      </c>
      <c r="AQ50">
        <f t="shared" si="44"/>
        <v>-7.8661118664689498E-4</v>
      </c>
      <c r="AR50">
        <f t="shared" si="45"/>
        <v>-7.8662358936492033E-4</v>
      </c>
      <c r="AS50">
        <f t="shared" si="46"/>
        <v>-0.5912852855621189</v>
      </c>
      <c r="AT50">
        <f t="shared" si="47"/>
        <v>-0.38632271760043796</v>
      </c>
      <c r="AU50">
        <f t="shared" si="48"/>
        <v>-0.97839462675192168</v>
      </c>
      <c r="AW50">
        <v>47</v>
      </c>
      <c r="AX50">
        <f>IF(Z50&gt;0, (R50*SUMPRODUCT(K50:$K$98, X50:$X$98)-K50*$AZ$3)/Z50, 0)</f>
        <v>-9932521786.9621258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25</v>
      </c>
      <c r="R51">
        <f t="shared" si="31"/>
        <v>500000</v>
      </c>
      <c r="S51">
        <f t="shared" si="32"/>
        <v>-37866907759.179131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-621.82124167484881</v>
      </c>
      <c r="AC51">
        <f t="shared" si="33"/>
        <v>-555.19821686047635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-2.365834576612583E-2</v>
      </c>
      <c r="AI51">
        <f t="shared" si="38"/>
        <v>-2.3658712311910603E-2</v>
      </c>
      <c r="AJ51">
        <f t="shared" si="39"/>
        <v>-66.623024814372457</v>
      </c>
      <c r="AK51">
        <f t="shared" si="61"/>
        <v>-43.527486917239422</v>
      </c>
      <c r="AL51">
        <f t="shared" si="40"/>
        <v>-110.1741704439238</v>
      </c>
      <c r="AN51">
        <f t="shared" si="41"/>
        <v>0</v>
      </c>
      <c r="AO51">
        <f t="shared" si="42"/>
        <v>0</v>
      </c>
      <c r="AP51">
        <f t="shared" si="43"/>
        <v>-2.5934688798601264E-9</v>
      </c>
      <c r="AQ51">
        <f t="shared" si="44"/>
        <v>-1.6739295892170827E-4</v>
      </c>
      <c r="AR51">
        <f t="shared" si="45"/>
        <v>-1.6739555239058811E-4</v>
      </c>
      <c r="AS51">
        <f t="shared" si="46"/>
        <v>-0.47138651899998968</v>
      </c>
      <c r="AT51">
        <f t="shared" si="47"/>
        <v>-0.30797566750990141</v>
      </c>
      <c r="AU51">
        <f t="shared" si="48"/>
        <v>-0.77952958206228173</v>
      </c>
      <c r="AW51">
        <v>48</v>
      </c>
      <c r="AX51">
        <f>IF(Z51&gt;0, (R51*SUMPRODUCT(K51:$K$98, X51:$X$98)-K51*$AZ$3)/Z51, 0)</f>
        <v>-37866907759.179131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500000</v>
      </c>
      <c r="S52">
        <f t="shared" si="32"/>
        <v>-146427014178.30045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-555.19821686047635</v>
      </c>
      <c r="AC52">
        <f t="shared" si="33"/>
        <v>-495.71283833775749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-5.5649105523172503E-3</v>
      </c>
      <c r="AI52">
        <f t="shared" si="38"/>
        <v>-5.5649951871165598E-3</v>
      </c>
      <c r="AJ52">
        <f t="shared" si="39"/>
        <v>-59.485378522718861</v>
      </c>
      <c r="AK52">
        <f t="shared" si="61"/>
        <v>-38.86387518023335</v>
      </c>
      <c r="AL52">
        <f t="shared" si="40"/>
        <v>-98.354818698139326</v>
      </c>
      <c r="AN52">
        <f t="shared" si="41"/>
        <v>0</v>
      </c>
      <c r="AO52">
        <f t="shared" si="42"/>
        <v>0</v>
      </c>
      <c r="AP52">
        <f t="shared" si="43"/>
        <v>-5.346674648656653E-10</v>
      </c>
      <c r="AQ52">
        <f t="shared" si="44"/>
        <v>-3.5155475543071065E-5</v>
      </c>
      <c r="AR52">
        <f t="shared" si="45"/>
        <v>-3.5156010210535935E-5</v>
      </c>
      <c r="AS52">
        <f t="shared" si="46"/>
        <v>-0.37578982629917901</v>
      </c>
      <c r="AT52">
        <f t="shared" si="47"/>
        <v>-0.2455166171249126</v>
      </c>
      <c r="AU52">
        <f t="shared" si="48"/>
        <v>-0.62134159943430212</v>
      </c>
      <c r="AW52">
        <v>49</v>
      </c>
      <c r="AX52">
        <f>IF(Z52&gt;0, (R52*SUMPRODUCT(K52:$K$98, X52:$X$98)-K52*$AZ$3)/Z52, 0)</f>
        <v>-146427014178.30045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500000</v>
      </c>
      <c r="S53">
        <f t="shared" si="32"/>
        <v>-574700790734.81958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-495.71283833775749</v>
      </c>
      <c r="AC53">
        <f t="shared" si="33"/>
        <v>-442.60077892566358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-1.2906984069160721E-3</v>
      </c>
      <c r="AI53">
        <f t="shared" si="38"/>
        <v>-1.2907176604470426E-3</v>
      </c>
      <c r="AJ53">
        <f t="shared" si="39"/>
        <v>-53.112059412093913</v>
      </c>
      <c r="AK53">
        <f t="shared" si="61"/>
        <v>-34.699898683643028</v>
      </c>
      <c r="AL53">
        <f t="shared" si="40"/>
        <v>-87.813248813397394</v>
      </c>
      <c r="AN53">
        <f t="shared" si="41"/>
        <v>0</v>
      </c>
      <c r="AO53">
        <f t="shared" si="42"/>
        <v>0</v>
      </c>
      <c r="AP53">
        <f t="shared" si="43"/>
        <v>-1.0859933204695009E-10</v>
      </c>
      <c r="AQ53">
        <f t="shared" si="44"/>
        <v>-7.2801703272218665E-6</v>
      </c>
      <c r="AR53">
        <f t="shared" si="45"/>
        <v>-7.2802789265539134E-6</v>
      </c>
      <c r="AS53">
        <f t="shared" si="46"/>
        <v>-0.29957799349380765</v>
      </c>
      <c r="AT53">
        <f t="shared" si="47"/>
        <v>-0.19572440114640183</v>
      </c>
      <c r="AU53">
        <f t="shared" si="48"/>
        <v>-0.49530967491913608</v>
      </c>
      <c r="AW53">
        <v>50</v>
      </c>
      <c r="AX53">
        <f>IF(Z53&gt;0, (R53*SUMPRODUCT(K53:$K$98, X53:$X$98)-K53*$AZ$3)/Z53, 0)</f>
        <v>-574700790734.81958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500000</v>
      </c>
      <c r="S54">
        <f t="shared" si="32"/>
        <v>-2292459191077.9238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-442.60077892566358</v>
      </c>
      <c r="AC54">
        <f t="shared" si="33"/>
        <v>-395.17927319907545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-2.9502878825635149E-4</v>
      </c>
      <c r="AI54">
        <f t="shared" si="38"/>
        <v>-2.9503309781259938E-4</v>
      </c>
      <c r="AJ54">
        <f t="shared" si="39"/>
        <v>-47.421505726588123</v>
      </c>
      <c r="AK54">
        <f t="shared" si="61"/>
        <v>-30.982054524796453</v>
      </c>
      <c r="AL54">
        <f t="shared" si="40"/>
        <v>-78.40385528448239</v>
      </c>
      <c r="AN54">
        <f t="shared" si="41"/>
        <v>0</v>
      </c>
      <c r="AO54">
        <f t="shared" si="42"/>
        <v>0</v>
      </c>
      <c r="AP54">
        <f t="shared" si="43"/>
        <v>-2.1703576024764517E-11</v>
      </c>
      <c r="AQ54">
        <f t="shared" si="44"/>
        <v>-1.4858095281918628E-6</v>
      </c>
      <c r="AR54">
        <f t="shared" si="45"/>
        <v>-1.4858312317678876E-6</v>
      </c>
      <c r="AS54">
        <f t="shared" si="46"/>
        <v>-0.23882186367707031</v>
      </c>
      <c r="AT54">
        <f t="shared" si="47"/>
        <v>-0.15603030500163864</v>
      </c>
      <c r="AU54">
        <f t="shared" si="48"/>
        <v>-0.39485365450994075</v>
      </c>
      <c r="AW54">
        <v>51</v>
      </c>
      <c r="AX54">
        <f>IF(Z54&gt;0, (R54*SUMPRODUCT(K54:$K$98, X54:$X$98)-K54*$AZ$3)/Z54, 0)</f>
        <v>-2292459191077.9238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500000</v>
      </c>
      <c r="S55">
        <f t="shared" si="32"/>
        <v>-9300829375094.2793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-395.17927319907545</v>
      </c>
      <c r="AC55">
        <f t="shared" si="33"/>
        <v>-352.83863807170775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-6.6361086037207588E-5</v>
      </c>
      <c r="AI55">
        <f t="shared" si="38"/>
        <v>-6.6362034443591153E-5</v>
      </c>
      <c r="AJ55">
        <f t="shared" si="39"/>
        <v>-42.340635127367705</v>
      </c>
      <c r="AK55">
        <f t="shared" si="61"/>
        <v>-27.662549123935285</v>
      </c>
      <c r="AL55">
        <f t="shared" si="40"/>
        <v>-70.003250613337428</v>
      </c>
      <c r="AN55">
        <f t="shared" si="41"/>
        <v>0</v>
      </c>
      <c r="AO55">
        <f t="shared" si="42"/>
        <v>0</v>
      </c>
      <c r="AP55">
        <f t="shared" si="43"/>
        <v>-4.2645694292961656E-12</v>
      </c>
      <c r="AQ55">
        <f t="shared" si="44"/>
        <v>-2.9839683042330653E-7</v>
      </c>
      <c r="AR55">
        <f t="shared" si="45"/>
        <v>-2.9840109499273582E-7</v>
      </c>
      <c r="AS55">
        <f t="shared" si="46"/>
        <v>-0.19038735009599425</v>
      </c>
      <c r="AT55">
        <f t="shared" si="47"/>
        <v>-0.12438640584307474</v>
      </c>
      <c r="AU55">
        <f t="shared" si="48"/>
        <v>-0.31477405434016398</v>
      </c>
      <c r="AW55">
        <v>52</v>
      </c>
      <c r="AX55">
        <f>IF(Z55&gt;0, (R55*SUMPRODUCT(K55:$K$98, X55:$X$98)-K55*$AZ$3)/Z55, 0)</f>
        <v>-9300829375094.2793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500000</v>
      </c>
      <c r="S56">
        <f t="shared" si="32"/>
        <v>-38430484966519.531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-352.83863807170775</v>
      </c>
      <c r="AC56">
        <f t="shared" si="33"/>
        <v>-315.03449853691075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-1.4679688614004138E-5</v>
      </c>
      <c r="AI56">
        <f t="shared" si="38"/>
        <v>-1.4679893551893167E-5</v>
      </c>
      <c r="AJ56">
        <f t="shared" si="39"/>
        <v>-37.804139534797002</v>
      </c>
      <c r="AK56">
        <f t="shared" si="61"/>
        <v>-24.698704665019545</v>
      </c>
      <c r="AL56">
        <f t="shared" si="40"/>
        <v>-62.502858879710104</v>
      </c>
      <c r="AN56">
        <f t="shared" si="41"/>
        <v>0</v>
      </c>
      <c r="AO56">
        <f t="shared" si="42"/>
        <v>0</v>
      </c>
      <c r="AP56">
        <f t="shared" si="43"/>
        <v>-8.2278233067451119E-13</v>
      </c>
      <c r="AQ56">
        <f t="shared" si="44"/>
        <v>-5.8935848654424144E-8</v>
      </c>
      <c r="AR56">
        <f t="shared" si="45"/>
        <v>-5.8936671436754822E-8</v>
      </c>
      <c r="AS56">
        <f t="shared" si="46"/>
        <v>-0.15177563398777014</v>
      </c>
      <c r="AT56">
        <f t="shared" si="47"/>
        <v>-9.9160081550317095E-2</v>
      </c>
      <c r="AU56">
        <f t="shared" si="48"/>
        <v>-0.25093577447475868</v>
      </c>
      <c r="AW56">
        <v>53</v>
      </c>
      <c r="AX56">
        <f>IF(Z56&gt;0, (R56*SUMPRODUCT(K56:$K$98, X56:$X$98)-K56*$AZ$3)/Z56, 0)</f>
        <v>-38430484966519.531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500000</v>
      </c>
      <c r="S57">
        <f t="shared" si="32"/>
        <v>-161953470747606.88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-315.03449853691075</v>
      </c>
      <c r="AC57">
        <f t="shared" si="33"/>
        <v>-281.28080231620913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-3.1893701585706464E-6</v>
      </c>
      <c r="AI57">
        <f t="shared" si="38"/>
        <v>-3.1894135785728571E-6</v>
      </c>
      <c r="AJ57">
        <f t="shared" si="39"/>
        <v>-33.753696220701613</v>
      </c>
      <c r="AK57">
        <f t="shared" si="61"/>
        <v>-22.052414897583756</v>
      </c>
      <c r="AL57">
        <f t="shared" si="40"/>
        <v>-55.806114307698948</v>
      </c>
      <c r="AN57">
        <f t="shared" si="41"/>
        <v>0</v>
      </c>
      <c r="AO57">
        <f t="shared" si="42"/>
        <v>0</v>
      </c>
      <c r="AP57">
        <f t="shared" si="43"/>
        <v>-1.5564476452057752E-13</v>
      </c>
      <c r="AQ57">
        <f t="shared" si="44"/>
        <v>-1.143272091258427E-8</v>
      </c>
      <c r="AR57">
        <f t="shared" si="45"/>
        <v>-1.143287655734879E-8</v>
      </c>
      <c r="AS57">
        <f t="shared" si="46"/>
        <v>-0.12099460692025038</v>
      </c>
      <c r="AT57">
        <f t="shared" si="47"/>
        <v>-7.9049809974261767E-2</v>
      </c>
      <c r="AU57">
        <f t="shared" si="48"/>
        <v>-0.2000444283273887</v>
      </c>
      <c r="AW57">
        <v>54</v>
      </c>
      <c r="AX57">
        <f>IF(Z57&gt;0, (R57*SUMPRODUCT(K57:$K$98, X57:$X$98)-K57*$AZ$3)/Z57, 0)</f>
        <v>-161953470747606.88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500000</v>
      </c>
      <c r="S58">
        <f t="shared" si="32"/>
        <v>-696626232569652.13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-281.28080231620913</v>
      </c>
      <c r="AC58">
        <f t="shared" si="33"/>
        <v>-251.14357350653697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-6.794589979111087E-7</v>
      </c>
      <c r="AI58">
        <f t="shared" si="38"/>
        <v>-6.794680107634018E-7</v>
      </c>
      <c r="AJ58">
        <f t="shared" si="39"/>
        <v>-30.137228809672166</v>
      </c>
      <c r="AK58">
        <f t="shared" si="61"/>
        <v>-19.689656162134643</v>
      </c>
      <c r="AL58">
        <f t="shared" si="40"/>
        <v>-49.826885651274821</v>
      </c>
      <c r="AN58">
        <f t="shared" si="41"/>
        <v>0</v>
      </c>
      <c r="AO58">
        <f t="shared" si="42"/>
        <v>0</v>
      </c>
      <c r="AP58">
        <f t="shared" si="43"/>
        <v>-2.8846219677321732E-14</v>
      </c>
      <c r="AQ58">
        <f t="shared" si="44"/>
        <v>-2.1746526935137747E-9</v>
      </c>
      <c r="AR58">
        <f t="shared" si="45"/>
        <v>-2.1746815397334518E-9</v>
      </c>
      <c r="AS58">
        <f t="shared" si="46"/>
        <v>-9.6456159985342654E-2</v>
      </c>
      <c r="AT58">
        <f t="shared" si="47"/>
        <v>-6.3018024544503781E-2</v>
      </c>
      <c r="AU58">
        <f t="shared" si="48"/>
        <v>-0.15947418670452798</v>
      </c>
      <c r="AW58">
        <v>55</v>
      </c>
      <c r="AX58">
        <f>IF(Z58&gt;0, (R58*SUMPRODUCT(K58:$K$98, X58:$X$98)-K58*$AZ$3)/Z58, 0)</f>
        <v>-696626232569652.13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500000</v>
      </c>
      <c r="S59">
        <f t="shared" si="32"/>
        <v>-3062698029101148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-251.14357350653697</v>
      </c>
      <c r="AC59">
        <f t="shared" si="33"/>
        <v>-224.235333489868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-1.4184699217181133E-7</v>
      </c>
      <c r="AI59">
        <f t="shared" si="38"/>
        <v>-1.4184882254597293E-7</v>
      </c>
      <c r="AJ59">
        <f t="shared" si="39"/>
        <v>-26.908240016668969</v>
      </c>
      <c r="AK59">
        <f t="shared" si="61"/>
        <v>-17.580050145457591</v>
      </c>
      <c r="AL59">
        <f t="shared" si="40"/>
        <v>-44.488290303975383</v>
      </c>
      <c r="AN59">
        <f t="shared" si="41"/>
        <v>0</v>
      </c>
      <c r="AO59">
        <f t="shared" si="42"/>
        <v>0</v>
      </c>
      <c r="AP59">
        <f t="shared" si="43"/>
        <v>-5.2305638342105518E-15</v>
      </c>
      <c r="AQ59">
        <f t="shared" si="44"/>
        <v>-4.0534867832558385E-10</v>
      </c>
      <c r="AR59">
        <f t="shared" si="45"/>
        <v>-4.0535390888941805E-10</v>
      </c>
      <c r="AS59">
        <f t="shared" si="46"/>
        <v>-7.6894260215352658E-2</v>
      </c>
      <c r="AT59">
        <f t="shared" si="47"/>
        <v>-5.023758334422302E-2</v>
      </c>
      <c r="AU59">
        <f t="shared" si="48"/>
        <v>-0.1271318439649296</v>
      </c>
      <c r="AW59">
        <v>56</v>
      </c>
      <c r="AX59">
        <f>IF(Z59&gt;0, (R59*SUMPRODUCT(K59:$K$98, X59:$X$98)-K59*$AZ$3)/Z59, 0)</f>
        <v>-3062698029101148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500000</v>
      </c>
      <c r="S60">
        <f t="shared" si="32"/>
        <v>-1.3771517641250614E+16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-224.235333489868</v>
      </c>
      <c r="AC60">
        <f t="shared" si="33"/>
        <v>-200.21011918773442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-2.8972415816443613E-8</v>
      </c>
      <c r="AI60">
        <f t="shared" si="38"/>
        <v>-2.8972779266072772E-8</v>
      </c>
      <c r="AJ60">
        <f t="shared" si="39"/>
        <v>-24.025214302133577</v>
      </c>
      <c r="AK60">
        <f t="shared" si="61"/>
        <v>-15.69647334429076</v>
      </c>
      <c r="AL60">
        <f t="shared" si="40"/>
        <v>-39.721687675397114</v>
      </c>
      <c r="AN60">
        <f t="shared" si="41"/>
        <v>0</v>
      </c>
      <c r="AO60">
        <f t="shared" si="42"/>
        <v>0</v>
      </c>
      <c r="AP60">
        <f t="shared" si="43"/>
        <v>-9.2733112682703303E-16</v>
      </c>
      <c r="AQ60">
        <f t="shared" si="44"/>
        <v>-7.3922273818253022E-11</v>
      </c>
      <c r="AR60">
        <f t="shared" si="45"/>
        <v>-7.3923201149379844E-11</v>
      </c>
      <c r="AS60">
        <f t="shared" si="46"/>
        <v>-6.1299633466413928E-2</v>
      </c>
      <c r="AT60">
        <f t="shared" si="47"/>
        <v>-4.0049093865311004E-2</v>
      </c>
      <c r="AU60">
        <f t="shared" si="48"/>
        <v>-0.10134872740564813</v>
      </c>
      <c r="AW60">
        <v>57</v>
      </c>
      <c r="AX60">
        <f>IF(Z60&gt;0, (R60*SUMPRODUCT(K60:$K$98, X60:$X$98)-K60*$AZ$3)/Z60, 0)</f>
        <v>-1.3771517641250614E+16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500000</v>
      </c>
      <c r="S61">
        <f t="shared" si="32"/>
        <v>-6.3342054581584664E+16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-200.21011918773442</v>
      </c>
      <c r="AC61">
        <f t="shared" si="33"/>
        <v>-178.75903498911288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-5.7852414266577475E-9</v>
      </c>
      <c r="AI61">
        <f t="shared" si="38"/>
        <v>-5.7853119797192837E-9</v>
      </c>
      <c r="AJ61">
        <f t="shared" si="39"/>
        <v>-21.451084198621544</v>
      </c>
      <c r="AK61">
        <f t="shared" si="61"/>
        <v>-14.014708343141411</v>
      </c>
      <c r="AL61">
        <f t="shared" si="40"/>
        <v>-35.465792547548268</v>
      </c>
      <c r="AN61">
        <f t="shared" si="41"/>
        <v>0</v>
      </c>
      <c r="AO61">
        <f t="shared" si="42"/>
        <v>0</v>
      </c>
      <c r="AP61">
        <f t="shared" si="43"/>
        <v>-1.6072685575684311E-16</v>
      </c>
      <c r="AQ61">
        <f t="shared" si="44"/>
        <v>-1.3179352448412472E-11</v>
      </c>
      <c r="AR61">
        <f t="shared" si="45"/>
        <v>-1.3179513175268229E-11</v>
      </c>
      <c r="AS61">
        <f t="shared" si="46"/>
        <v>-4.8867692496202896E-2</v>
      </c>
      <c r="AT61">
        <f t="shared" si="47"/>
        <v>-3.1926892430948241E-2</v>
      </c>
      <c r="AU61">
        <f t="shared" si="48"/>
        <v>-8.0794584940330649E-2</v>
      </c>
      <c r="AW61">
        <v>58</v>
      </c>
      <c r="AX61">
        <f>IF(Z61&gt;0, (R61*SUMPRODUCT(K61:$K$98, X61:$X$98)-K61*$AZ$3)/Z61, 0)</f>
        <v>-6.3342054581584664E+16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500000</v>
      </c>
      <c r="S62">
        <f t="shared" si="32"/>
        <v>-2.9833654515909299E+17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-178.75903498911288</v>
      </c>
      <c r="AC62">
        <f t="shared" si="33"/>
        <v>-159.60628124029085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-1.1294569374893308E-9</v>
      </c>
      <c r="AI62">
        <f t="shared" si="38"/>
        <v>-1.1294703121733773E-9</v>
      </c>
      <c r="AJ62">
        <f t="shared" si="39"/>
        <v>-19.152753748822022</v>
      </c>
      <c r="AK62">
        <f t="shared" si="61"/>
        <v>-12.513132449237903</v>
      </c>
      <c r="AL62">
        <f t="shared" si="40"/>
        <v>-31.665886199189394</v>
      </c>
      <c r="AN62">
        <f t="shared" si="41"/>
        <v>0</v>
      </c>
      <c r="AO62">
        <f t="shared" si="42"/>
        <v>0</v>
      </c>
      <c r="AP62">
        <f t="shared" si="43"/>
        <v>-2.7204333704867021E-17</v>
      </c>
      <c r="AQ62">
        <f t="shared" si="44"/>
        <v>-2.2973345258897075E-12</v>
      </c>
      <c r="AR62">
        <f t="shared" si="45"/>
        <v>-2.2973617302234125E-12</v>
      </c>
      <c r="AS62">
        <f t="shared" si="46"/>
        <v>-3.8957025268126257E-2</v>
      </c>
      <c r="AT62">
        <f t="shared" si="47"/>
        <v>-2.5451923175191109E-2</v>
      </c>
      <c r="AU62">
        <f t="shared" si="48"/>
        <v>-6.4408948445614733E-2</v>
      </c>
      <c r="AW62">
        <v>59</v>
      </c>
      <c r="AX62">
        <f>IF(Z62&gt;0, (R62*SUMPRODUCT(K62:$K$98, X62:$X$98)-K62*$AZ$3)/Z62, 0)</f>
        <v>-2.9833654515909299E+17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500000</v>
      </c>
      <c r="S63">
        <f t="shared" si="32"/>
        <v>-1.4403307328600778E+18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-159.60628124029085</v>
      </c>
      <c r="AC63">
        <f t="shared" si="33"/>
        <v>-142.50560825026167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-2.1534899213842224E-10</v>
      </c>
      <c r="AI63">
        <f t="shared" si="38"/>
        <v>-2.153514656260213E-10</v>
      </c>
      <c r="AJ63">
        <f t="shared" si="39"/>
        <v>-17.100672990029182</v>
      </c>
      <c r="AK63">
        <f t="shared" si="61"/>
        <v>-11.172439686820361</v>
      </c>
      <c r="AL63">
        <f t="shared" si="40"/>
        <v>-28.273112677064894</v>
      </c>
      <c r="AN63">
        <f t="shared" si="41"/>
        <v>0</v>
      </c>
      <c r="AO63">
        <f t="shared" si="42"/>
        <v>0</v>
      </c>
      <c r="AP63">
        <f t="shared" si="43"/>
        <v>-4.492067533930093E-18</v>
      </c>
      <c r="AQ63">
        <f t="shared" si="44"/>
        <v>-3.9109240588958294E-13</v>
      </c>
      <c r="AR63">
        <f t="shared" si="45"/>
        <v>-3.9109689795711688E-13</v>
      </c>
      <c r="AS63">
        <f t="shared" si="46"/>
        <v>-3.1056302031367937E-2</v>
      </c>
      <c r="AT63">
        <f t="shared" si="47"/>
        <v>-2.0290117327162738E-2</v>
      </c>
      <c r="AU63">
        <f t="shared" si="48"/>
        <v>-5.1346419358921772E-2</v>
      </c>
      <c r="AW63">
        <v>60</v>
      </c>
      <c r="AX63">
        <f>IF(Z63&gt;0, (R63*SUMPRODUCT(K63:$K$98, X63:$X$98)-K63*$AZ$3)/Z63, 0)</f>
        <v>-1.4403307328600778E+18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500000</v>
      </c>
      <c r="S64">
        <f t="shared" si="32"/>
        <v>-7.1343060492011868E+18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-142.50560825026167</v>
      </c>
      <c r="AC64">
        <f t="shared" si="33"/>
        <v>-127.23715022344827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-4.0057778600955968E-11</v>
      </c>
      <c r="AI64">
        <f t="shared" si="38"/>
        <v>-4.0058224464748976E-11</v>
      </c>
      <c r="AJ64">
        <f t="shared" si="39"/>
        <v>-15.268458026813406</v>
      </c>
      <c r="AK64">
        <f t="shared" si="61"/>
        <v>-9.9753925775183188</v>
      </c>
      <c r="AL64">
        <f t="shared" si="40"/>
        <v>-25.243850604371783</v>
      </c>
      <c r="AN64">
        <f t="shared" si="41"/>
        <v>0</v>
      </c>
      <c r="AO64">
        <f t="shared" si="42"/>
        <v>0</v>
      </c>
      <c r="AP64">
        <f t="shared" si="43"/>
        <v>-7.229707436400794E-19</v>
      </c>
      <c r="AQ64">
        <f t="shared" si="44"/>
        <v>-6.4953921887748265E-14</v>
      </c>
      <c r="AR64">
        <f t="shared" si="45"/>
        <v>-6.4954644858491891E-14</v>
      </c>
      <c r="AS64">
        <f t="shared" si="46"/>
        <v>-2.4757893838784489E-2</v>
      </c>
      <c r="AT64">
        <f t="shared" si="47"/>
        <v>-1.6175157308006234E-2</v>
      </c>
      <c r="AU64">
        <f t="shared" si="48"/>
        <v>-4.0933051146855678E-2</v>
      </c>
      <c r="AW64">
        <v>61</v>
      </c>
      <c r="AX64">
        <f>IF(Z64&gt;0, (R64*SUMPRODUCT(K64:$K$98, X64:$X$98)-K64*$AZ$3)/Z64, 0)</f>
        <v>-7.1343060492011868E+18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500000</v>
      </c>
      <c r="S65">
        <f t="shared" si="32"/>
        <v>-3.6284228662974607E+19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-127.23715022344827</v>
      </c>
      <c r="AC65">
        <f t="shared" si="33"/>
        <v>-113.60459841379311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-7.2626213123889946E-12</v>
      </c>
      <c r="AI65">
        <f t="shared" si="38"/>
        <v>-7.2626995864784545E-12</v>
      </c>
      <c r="AJ65">
        <f t="shared" si="39"/>
        <v>-13.632551809655155</v>
      </c>
      <c r="AK65">
        <f t="shared" si="61"/>
        <v>-8.9066005156413794</v>
      </c>
      <c r="AL65">
        <f t="shared" si="40"/>
        <v>-22.539152325303796</v>
      </c>
      <c r="AN65">
        <f t="shared" si="41"/>
        <v>0</v>
      </c>
      <c r="AO65">
        <f t="shared" si="42"/>
        <v>0</v>
      </c>
      <c r="AP65">
        <f t="shared" si="43"/>
        <v>-1.1332311882125905E-19</v>
      </c>
      <c r="AQ65">
        <f t="shared" si="44"/>
        <v>-1.0514627555783362E-14</v>
      </c>
      <c r="AR65">
        <f t="shared" si="45"/>
        <v>-1.0514740878902184E-14</v>
      </c>
      <c r="AS65">
        <f t="shared" si="46"/>
        <v>-1.9736841389337595E-2</v>
      </c>
      <c r="AT65">
        <f t="shared" si="47"/>
        <v>-1.2894736374367246E-2</v>
      </c>
      <c r="AU65">
        <f t="shared" si="48"/>
        <v>-3.2631577763715357E-2</v>
      </c>
      <c r="AW65">
        <v>62</v>
      </c>
      <c r="AX65">
        <f>IF(Z65&gt;0, (R65*SUMPRODUCT(K65:$K$98, X65:$X$98)-K65*$AZ$3)/Z65, 0)</f>
        <v>-3.6284228662974607E+19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500000</v>
      </c>
      <c r="S66">
        <f t="shared" si="32"/>
        <v>-1.8964251722565475E+20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-113.60459841379311</v>
      </c>
      <c r="AC66">
        <f t="shared" si="33"/>
        <v>-101.43267715517243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-1.2823957047315232E-12</v>
      </c>
      <c r="AI66">
        <f t="shared" si="38"/>
        <v>-1.2824090762948517E-12</v>
      </c>
      <c r="AJ66">
        <f t="shared" si="39"/>
        <v>-12.171921258620685</v>
      </c>
      <c r="AK66">
        <f t="shared" si="61"/>
        <v>-7.9523218889655185</v>
      </c>
      <c r="AL66">
        <f t="shared" si="40"/>
        <v>-20.124243147587485</v>
      </c>
      <c r="AN66">
        <f t="shared" si="41"/>
        <v>0</v>
      </c>
      <c r="AO66">
        <f t="shared" si="42"/>
        <v>0</v>
      </c>
      <c r="AP66">
        <f t="shared" si="43"/>
        <v>-1.7284811870375578E-20</v>
      </c>
      <c r="AQ66">
        <f t="shared" si="44"/>
        <v>-1.657694613182604E-15</v>
      </c>
      <c r="AR66">
        <f t="shared" si="45"/>
        <v>-1.6577118979944741E-15</v>
      </c>
      <c r="AS66">
        <f t="shared" si="46"/>
        <v>-1.5734089117775522E-2</v>
      </c>
      <c r="AT66">
        <f t="shared" si="47"/>
        <v>-1.0279604890280012E-2</v>
      </c>
      <c r="AU66">
        <f t="shared" si="48"/>
        <v>-2.6013694008057191E-2</v>
      </c>
      <c r="AW66">
        <v>63</v>
      </c>
      <c r="AX66">
        <f>IF(Z66&gt;0, (R66*SUMPRODUCT(K66:$K$98, X66:$X$98)-K66*$AZ$3)/Z66, 0)</f>
        <v>-1.8964251722565475E+20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500000</v>
      </c>
      <c r="S67">
        <f t="shared" ref="S67:S79" si="63">AX67</f>
        <v>-1.0195899741239472E+21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-101.43267715517243</v>
      </c>
      <c r="AC67">
        <f t="shared" ref="AC67:AC79" si="64">S67*Z67</f>
        <v>-90.564890317118227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-2.2034454665666693E-13</v>
      </c>
      <c r="AI67">
        <f t="shared" ref="AI67:AI79" si="69">SUM(AE67:AH67)</f>
        <v>-2.2034676727702942E-13</v>
      </c>
      <c r="AJ67">
        <f t="shared" ref="AJ67:AJ79" si="70">AB67-AC67</f>
        <v>-10.867786838054201</v>
      </c>
      <c r="AK67">
        <f t="shared" si="61"/>
        <v>-7.1002874008620704</v>
      </c>
      <c r="AL67">
        <f t="shared" ref="AL67:AL79" si="71">SUM(AI67:AK67)</f>
        <v>-17.968074238916493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-2.5629419325135438E-21</v>
      </c>
      <c r="AQ67">
        <f t="shared" ref="AQ67:AQ79" si="75">AH67*$K67</f>
        <v>-2.5431194262958301E-16</v>
      </c>
      <c r="AR67">
        <f t="shared" ref="AR67:AR79" si="76">AI67*$K67</f>
        <v>-2.5431450557151554E-16</v>
      </c>
      <c r="AS67">
        <f t="shared" ref="AS67:AS79" si="77">AJ67*$K67</f>
        <v>-1.25431195135328E-2</v>
      </c>
      <c r="AT67">
        <f t="shared" ref="AT67:AT79" si="78">AK67*$K67</f>
        <v>-8.1948380821747543E-3</v>
      </c>
      <c r="AU67">
        <f t="shared" ref="AU67:AU79" si="79">AL67*$K67</f>
        <v>-2.0737957595707811E-2</v>
      </c>
      <c r="AW67">
        <v>64</v>
      </c>
      <c r="AX67">
        <f>IF(Z67&gt;0, (R67*SUMPRODUCT(K67:$K$98, X67:$X$98)-K67*$AZ$3)/Z67, 0)</f>
        <v>-1.0195899741239472E+21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500000</v>
      </c>
      <c r="S68">
        <f t="shared" si="63"/>
        <v>-5.6436764575504322E+21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-90.564890317118227</v>
      </c>
      <c r="AC68">
        <f t="shared" si="64"/>
        <v>-80.861509211712686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-3.680437948611475E-14</v>
      </c>
      <c r="AI68">
        <f t="shared" si="69"/>
        <v>-3.6804737681299308E-14</v>
      </c>
      <c r="AJ68">
        <f t="shared" si="70"/>
        <v>-9.7033811054055406</v>
      </c>
      <c r="AK68">
        <f t="shared" si="61"/>
        <v>-6.3395423221982767</v>
      </c>
      <c r="AL68">
        <f t="shared" si="71"/>
        <v>-16.042923427603853</v>
      </c>
      <c r="AN68">
        <f t="shared" si="72"/>
        <v>0</v>
      </c>
      <c r="AO68">
        <f t="shared" si="73"/>
        <v>0</v>
      </c>
      <c r="AP68">
        <f t="shared" si="74"/>
        <v>-3.6911880331870647E-22</v>
      </c>
      <c r="AQ68">
        <f t="shared" si="75"/>
        <v>-3.7926775954847441E-17</v>
      </c>
      <c r="AR68">
        <f t="shared" si="76"/>
        <v>-3.7927145073650763E-17</v>
      </c>
      <c r="AS68">
        <f t="shared" si="77"/>
        <v>-9.999298081579084E-3</v>
      </c>
      <c r="AT68">
        <f t="shared" si="78"/>
        <v>-6.5328747466316586E-3</v>
      </c>
      <c r="AU68">
        <f t="shared" si="79"/>
        <v>-1.6532172828210779E-2</v>
      </c>
      <c r="AW68">
        <v>65</v>
      </c>
      <c r="AX68">
        <f>IF(Z68&gt;0, (R68*SUMPRODUCT(K68:$K$98, X68:$X$98)-K68*$AZ$3)/Z68, 0)</f>
        <v>-5.6436764575504322E+21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500000</v>
      </c>
      <c r="S69">
        <f t="shared" si="63"/>
        <v>-3.218593626551208E+22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-80.861509211712686</v>
      </c>
      <c r="AC69">
        <f t="shared" si="64"/>
        <v>-72.197776081886332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-5.9706913141495525E-15</v>
      </c>
      <c r="AI69">
        <f t="shared" si="69"/>
        <v>-5.9707473928165568E-15</v>
      </c>
      <c r="AJ69">
        <f t="shared" si="70"/>
        <v>-8.6637331298263547</v>
      </c>
      <c r="AK69">
        <f t="shared" si="61"/>
        <v>-5.6603056448198883</v>
      </c>
      <c r="AL69">
        <f t="shared" si="71"/>
        <v>-14.324038774646247</v>
      </c>
      <c r="AN69">
        <f t="shared" si="72"/>
        <v>0</v>
      </c>
      <c r="AO69">
        <f t="shared" si="73"/>
        <v>0</v>
      </c>
      <c r="AP69">
        <f t="shared" si="74"/>
        <v>-5.15971941433004E-23</v>
      </c>
      <c r="AQ69">
        <f t="shared" si="75"/>
        <v>-5.4935492472325522E-18</v>
      </c>
      <c r="AR69">
        <f t="shared" si="76"/>
        <v>-5.4936008444266956E-18</v>
      </c>
      <c r="AS69">
        <f t="shared" si="77"/>
        <v>-7.9713792104424905E-3</v>
      </c>
      <c r="AT69">
        <f t="shared" si="78"/>
        <v>-5.2079677508224302E-3</v>
      </c>
      <c r="AU69">
        <f t="shared" si="79"/>
        <v>-1.3179346961264925E-2</v>
      </c>
      <c r="AW69">
        <v>66</v>
      </c>
      <c r="AX69">
        <f>IF(Z69&gt;0, (R69*SUMPRODUCT(K69:$K$98, X69:$X$98)-K69*$AZ$3)/Z69, 0)</f>
        <v>-3.218593626551208E+22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500000</v>
      </c>
      <c r="S70">
        <f t="shared" si="63"/>
        <v>-1.9025133162099317E+23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-72.197776081886332</v>
      </c>
      <c r="AC70">
        <f t="shared" si="64"/>
        <v>-64.462300073112786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-9.4094407479083897E-16</v>
      </c>
      <c r="AI70">
        <f t="shared" si="69"/>
        <v>-9.4095254546743339E-16</v>
      </c>
      <c r="AJ70">
        <f t="shared" si="70"/>
        <v>-7.7354760087735457</v>
      </c>
      <c r="AK70">
        <f t="shared" si="61"/>
        <v>-5.0538443257320438</v>
      </c>
      <c r="AL70">
        <f t="shared" si="71"/>
        <v>-12.789320334505589</v>
      </c>
      <c r="AN70">
        <f t="shared" si="72"/>
        <v>0</v>
      </c>
      <c r="AO70">
        <f t="shared" si="73"/>
        <v>0</v>
      </c>
      <c r="AP70">
        <f t="shared" si="74"/>
        <v>-6.9587058954004983E-24</v>
      </c>
      <c r="AQ70">
        <f t="shared" si="75"/>
        <v>-7.7299056426819342E-19</v>
      </c>
      <c r="AR70">
        <f t="shared" si="76"/>
        <v>-7.729975229740888E-19</v>
      </c>
      <c r="AS70">
        <f t="shared" si="77"/>
        <v>-6.354734702202252E-3</v>
      </c>
      <c r="AT70">
        <f t="shared" si="78"/>
        <v>-4.1517600054387996E-3</v>
      </c>
      <c r="AU70">
        <f t="shared" si="79"/>
        <v>-1.0506494707641052E-2</v>
      </c>
      <c r="AW70">
        <v>67</v>
      </c>
      <c r="AX70">
        <f>IF(Z70&gt;0, (R70*SUMPRODUCT(K70:$K$98, X70:$X$98)-K70*$AZ$3)/Z70, 0)</f>
        <v>-1.9025133162099317E+23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500000</v>
      </c>
      <c r="S71">
        <f t="shared" si="63"/>
        <v>-1.1669052073332917E+24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-64.462300073112786</v>
      </c>
      <c r="AC71">
        <f t="shared" si="64"/>
        <v>-57.55562506527928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-1.4305774252020688E-16</v>
      </c>
      <c r="AI71">
        <f t="shared" si="69"/>
        <v>-1.4305897560290939E-16</v>
      </c>
      <c r="AJ71">
        <f t="shared" si="70"/>
        <v>-6.9066750078335062</v>
      </c>
      <c r="AK71">
        <f t="shared" si="61"/>
        <v>-4.5123610051178957</v>
      </c>
      <c r="AL71">
        <f t="shared" si="71"/>
        <v>-11.419036012951402</v>
      </c>
      <c r="AN71">
        <f t="shared" si="72"/>
        <v>0</v>
      </c>
      <c r="AO71">
        <f t="shared" si="73"/>
        <v>0</v>
      </c>
      <c r="AP71">
        <f t="shared" si="74"/>
        <v>-9.0445000127619919E-25</v>
      </c>
      <c r="AQ71">
        <f t="shared" si="75"/>
        <v>-1.0493097919673485E-19</v>
      </c>
      <c r="AR71">
        <f t="shared" si="76"/>
        <v>-1.0493188364673612E-19</v>
      </c>
      <c r="AS71">
        <f t="shared" si="77"/>
        <v>-5.0659555980566299E-3</v>
      </c>
      <c r="AT71">
        <f t="shared" si="78"/>
        <v>-3.3097576573970023E-3</v>
      </c>
      <c r="AU71">
        <f t="shared" si="79"/>
        <v>-8.3757132554536321E-3</v>
      </c>
      <c r="AW71">
        <v>68</v>
      </c>
      <c r="AX71">
        <f>IF(Z71&gt;0, (R71*SUMPRODUCT(K71:$K$98, X71:$X$98)-K71*$AZ$3)/Z71, 0)</f>
        <v>-1.1669052073332917E+24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500000</v>
      </c>
      <c r="S72">
        <f t="shared" si="63"/>
        <v>-7.4351827789719685E+24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-57.55562506527928</v>
      </c>
      <c r="AC72">
        <f t="shared" si="64"/>
        <v>-51.388950951142206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-2.0959241433213867E-17</v>
      </c>
      <c r="AI72">
        <f t="shared" si="69"/>
        <v>-2.0959414223017691E-17</v>
      </c>
      <c r="AJ72">
        <f t="shared" si="70"/>
        <v>-6.1666741141370736</v>
      </c>
      <c r="AK72">
        <f t="shared" ref="AK72:AK79" si="92">G72*SUM(AB72:AB72, AE72:AF72)</f>
        <v>-4.02889375456955</v>
      </c>
      <c r="AL72">
        <f t="shared" si="71"/>
        <v>-10.195567868706624</v>
      </c>
      <c r="AN72">
        <f t="shared" si="72"/>
        <v>0</v>
      </c>
      <c r="AO72">
        <f t="shared" si="73"/>
        <v>0</v>
      </c>
      <c r="AP72">
        <f t="shared" si="74"/>
        <v>-1.1315987186560855E-25</v>
      </c>
      <c r="AQ72">
        <f t="shared" si="75"/>
        <v>-1.3726186513820632E-20</v>
      </c>
      <c r="AR72">
        <f t="shared" si="76"/>
        <v>-1.3726299673692498E-20</v>
      </c>
      <c r="AS72">
        <f t="shared" si="77"/>
        <v>-4.0385487867160728E-3</v>
      </c>
      <c r="AT72">
        <f t="shared" si="78"/>
        <v>-2.6385185406544976E-3</v>
      </c>
      <c r="AU72">
        <f t="shared" si="79"/>
        <v>-6.67706732737057E-3</v>
      </c>
      <c r="AW72">
        <v>69</v>
      </c>
      <c r="AX72">
        <f>IF(Z72&gt;0, (R72*SUMPRODUCT(K72:$K$98, X72:$X$98)-K72*$AZ$3)/Z72, 0)</f>
        <v>-7.4351827789719685E+24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500000</v>
      </c>
      <c r="S73">
        <f t="shared" si="63"/>
        <v>-4.9273254414999925E+25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-51.388950951142206</v>
      </c>
      <c r="AC73">
        <f t="shared" si="64"/>
        <v>-45.882991920662683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-2.9556407803630352E-18</v>
      </c>
      <c r="AI73">
        <f t="shared" si="69"/>
        <v>-2.9556640602298034E-18</v>
      </c>
      <c r="AJ73">
        <f t="shared" si="70"/>
        <v>-5.5059590304795236</v>
      </c>
      <c r="AK73">
        <f t="shared" si="92"/>
        <v>-3.597226566579955</v>
      </c>
      <c r="AL73">
        <f t="shared" si="71"/>
        <v>-9.1031855970594791</v>
      </c>
      <c r="AN73">
        <f t="shared" si="72"/>
        <v>0</v>
      </c>
      <c r="AO73">
        <f t="shared" si="73"/>
        <v>0</v>
      </c>
      <c r="AP73">
        <f t="shared" si="74"/>
        <v>-1.3612465851509092E-26</v>
      </c>
      <c r="AQ73">
        <f t="shared" si="75"/>
        <v>-1.7282555605939693E-21</v>
      </c>
      <c r="AR73">
        <f t="shared" si="76"/>
        <v>-1.7282691730598208E-21</v>
      </c>
      <c r="AS73">
        <f t="shared" si="77"/>
        <v>-3.2195063669611507E-3</v>
      </c>
      <c r="AT73">
        <f t="shared" si="78"/>
        <v>-2.1034108264146182E-3</v>
      </c>
      <c r="AU73">
        <f t="shared" si="79"/>
        <v>-5.3229171933757693E-3</v>
      </c>
      <c r="AW73">
        <v>70</v>
      </c>
      <c r="AX73">
        <f>IF(Z73&gt;0, (R73*SUMPRODUCT(K73:$K$98, X73:$X$98)-K73*$AZ$3)/Z73, 0)</f>
        <v>-4.9273254414999925E+25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500000</v>
      </c>
      <c r="S74">
        <f t="shared" si="63"/>
        <v>-3.4003533339676313E+26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-45.882991920662683</v>
      </c>
      <c r="AC74">
        <f t="shared" si="64"/>
        <v>-40.966957072020257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-4.0070209707448914E-19</v>
      </c>
      <c r="AI74">
        <f t="shared" si="69"/>
        <v>-4.0070510903773591E-19</v>
      </c>
      <c r="AJ74">
        <f t="shared" si="70"/>
        <v>-4.9160348486424255</v>
      </c>
      <c r="AK74">
        <f t="shared" si="92"/>
        <v>-3.2118094344463879</v>
      </c>
      <c r="AL74">
        <f t="shared" si="71"/>
        <v>-8.1278442830888125</v>
      </c>
      <c r="AN74">
        <f t="shared" si="72"/>
        <v>0</v>
      </c>
      <c r="AO74">
        <f t="shared" si="73"/>
        <v>0</v>
      </c>
      <c r="AP74">
        <f t="shared" si="74"/>
        <v>-1.5724902387590067E-27</v>
      </c>
      <c r="AQ74">
        <f t="shared" si="75"/>
        <v>-2.0919914509971279E-22</v>
      </c>
      <c r="AR74">
        <f t="shared" si="76"/>
        <v>-2.0920071758995153E-22</v>
      </c>
      <c r="AS74">
        <f t="shared" si="77"/>
        <v>-2.5665707644779551E-3</v>
      </c>
      <c r="AT74">
        <f t="shared" si="78"/>
        <v>-1.6768262327922657E-3</v>
      </c>
      <c r="AU74">
        <f t="shared" si="79"/>
        <v>-4.2433969972702204E-3</v>
      </c>
      <c r="AW74">
        <v>71</v>
      </c>
      <c r="AX74">
        <f>IF(Z74&gt;0, (R74*SUMPRODUCT(K74:$K$98, X74:$X$98)-K74*$AZ$3)/Z74, 0)</f>
        <v>-3.4003533339676313E+26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500000</v>
      </c>
      <c r="S75">
        <f t="shared" si="63"/>
        <v>-2.4472470578096206E+27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-40.966957072020257</v>
      </c>
      <c r="AC75">
        <f t="shared" si="64"/>
        <v>-36.577640242875219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-5.21636504622907E-20</v>
      </c>
      <c r="AI75">
        <f t="shared" si="69"/>
        <v>-5.2164024123381907E-20</v>
      </c>
      <c r="AJ75">
        <f t="shared" si="70"/>
        <v>-4.389316829145038</v>
      </c>
      <c r="AK75">
        <f t="shared" si="92"/>
        <v>-2.8676869950414181</v>
      </c>
      <c r="AL75">
        <f t="shared" si="71"/>
        <v>-7.2570038241864561</v>
      </c>
      <c r="AN75">
        <f t="shared" si="72"/>
        <v>0</v>
      </c>
      <c r="AO75">
        <f t="shared" si="73"/>
        <v>0</v>
      </c>
      <c r="AP75">
        <f t="shared" si="74"/>
        <v>-1.7417994344007968E-28</v>
      </c>
      <c r="AQ75">
        <f t="shared" si="75"/>
        <v>-2.4315782137830845E-23</v>
      </c>
      <c r="AR75">
        <f t="shared" si="76"/>
        <v>-2.4315956317774285E-23</v>
      </c>
      <c r="AS75">
        <f t="shared" si="77"/>
        <v>-2.0460544997432748E-3</v>
      </c>
      <c r="AT75">
        <f t="shared" si="78"/>
        <v>-1.3367556064989364E-3</v>
      </c>
      <c r="AU75">
        <f t="shared" si="79"/>
        <v>-3.3828101062422112E-3</v>
      </c>
      <c r="AW75">
        <v>72</v>
      </c>
      <c r="AX75">
        <f>IF(Z75&gt;0, (R75*SUMPRODUCT(K75:$K$98, X75:$X$98)-K75*$AZ$3)/Z75, 0)</f>
        <v>-2.4472470578096206E+27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500000</v>
      </c>
      <c r="S76">
        <f t="shared" si="63"/>
        <v>-1.8402284702053322E+28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-36.577640242875219</v>
      </c>
      <c r="AC76">
        <f t="shared" si="64"/>
        <v>-32.658607359710018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-6.5111376306089383E-21</v>
      </c>
      <c r="AI76">
        <f t="shared" si="69"/>
        <v>-6.5111819982077017E-21</v>
      </c>
      <c r="AJ76">
        <f t="shared" si="70"/>
        <v>-3.919032883165201</v>
      </c>
      <c r="AK76">
        <f t="shared" si="92"/>
        <v>-2.5604348170012656</v>
      </c>
      <c r="AL76">
        <f t="shared" si="71"/>
        <v>-6.4794677001664667</v>
      </c>
      <c r="AN76">
        <f t="shared" si="72"/>
        <v>0</v>
      </c>
      <c r="AO76">
        <f t="shared" si="73"/>
        <v>0</v>
      </c>
      <c r="AP76">
        <f t="shared" si="74"/>
        <v>-1.8465801786976984E-29</v>
      </c>
      <c r="AQ76">
        <f t="shared" si="75"/>
        <v>-2.7099365357904403E-24</v>
      </c>
      <c r="AR76">
        <f t="shared" si="76"/>
        <v>-2.7099550015922272E-24</v>
      </c>
      <c r="AS76">
        <f t="shared" si="77"/>
        <v>-1.6311021203310498E-3</v>
      </c>
      <c r="AT76">
        <f t="shared" si="78"/>
        <v>-1.0656533852829529E-3</v>
      </c>
      <c r="AU76">
        <f t="shared" si="79"/>
        <v>-2.6967555056140024E-3</v>
      </c>
      <c r="AW76">
        <v>73</v>
      </c>
      <c r="AX76">
        <f>IF(Z76&gt;0, (R76*SUMPRODUCT(K76:$K$98, X76:$X$98)-K76*$AZ$3)/Z76, 0)</f>
        <v>-1.8402284702053322E+28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500000</v>
      </c>
      <c r="S77">
        <f t="shared" si="63"/>
        <v>-1.448704196077651E+29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-32.658607359710018</v>
      </c>
      <c r="AC77">
        <f t="shared" si="64"/>
        <v>-29.159470856883942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-7.7783861842798129E-22</v>
      </c>
      <c r="AI77">
        <f t="shared" si="69"/>
        <v>-7.7784365041983574E-22</v>
      </c>
      <c r="AJ77">
        <f t="shared" si="70"/>
        <v>-3.4991365028260759</v>
      </c>
      <c r="AK77">
        <f t="shared" si="92"/>
        <v>-2.2861025151797016</v>
      </c>
      <c r="AL77">
        <f t="shared" si="71"/>
        <v>-5.7852390180057771</v>
      </c>
      <c r="AN77">
        <f t="shared" si="72"/>
        <v>0</v>
      </c>
      <c r="AO77">
        <f t="shared" si="73"/>
        <v>0</v>
      </c>
      <c r="AP77">
        <f t="shared" si="74"/>
        <v>-1.8699248431646702E-30</v>
      </c>
      <c r="AQ77">
        <f t="shared" si="75"/>
        <v>-2.8905049901362105E-25</v>
      </c>
      <c r="AR77">
        <f t="shared" si="76"/>
        <v>-2.8905236893846421E-25</v>
      </c>
      <c r="AS77">
        <f t="shared" si="77"/>
        <v>-1.3003046239884017E-3</v>
      </c>
      <c r="AT77">
        <f t="shared" si="78"/>
        <v>-8.4953235433908863E-4</v>
      </c>
      <c r="AU77">
        <f t="shared" si="79"/>
        <v>-2.1498369783274902E-3</v>
      </c>
      <c r="AW77">
        <v>74</v>
      </c>
      <c r="AX77">
        <f>IF(Z77&gt;0, (R77*SUMPRODUCT(K77:$K$98, X77:$X$98)-K77*$AZ$3)/Z77, 0)</f>
        <v>-1.448704196077651E+29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500000</v>
      </c>
      <c r="S78">
        <f t="shared" si="63"/>
        <v>-1.196627364365153E+30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-29.159470856883942</v>
      </c>
      <c r="AC78">
        <f t="shared" si="64"/>
        <v>-26.03524183650352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-8.8754846680956767E-23</v>
      </c>
      <c r="AI78">
        <f t="shared" si="69"/>
        <v>-8.8755390610558665E-23</v>
      </c>
      <c r="AJ78">
        <f t="shared" si="70"/>
        <v>-3.1242290203804224</v>
      </c>
      <c r="AK78">
        <f t="shared" si="92"/>
        <v>-2.0411629599818761</v>
      </c>
      <c r="AL78">
        <f t="shared" si="71"/>
        <v>-5.1653919803622985</v>
      </c>
      <c r="AN78">
        <f t="shared" si="72"/>
        <v>0</v>
      </c>
      <c r="AO78">
        <f t="shared" si="73"/>
        <v>0</v>
      </c>
      <c r="AP78">
        <f t="shared" si="74"/>
        <v>-1.8047161061162573E-31</v>
      </c>
      <c r="AQ78">
        <f t="shared" si="75"/>
        <v>-2.9448167693714331E-26</v>
      </c>
      <c r="AR78">
        <f t="shared" si="76"/>
        <v>-2.9448348165324946E-26</v>
      </c>
      <c r="AS78">
        <f t="shared" si="77"/>
        <v>-1.0365948851948346E-3</v>
      </c>
      <c r="AT78">
        <f t="shared" si="78"/>
        <v>-6.7724199166062534E-4</v>
      </c>
      <c r="AU78">
        <f t="shared" si="79"/>
        <v>-1.71383687685546E-3</v>
      </c>
      <c r="AW78">
        <v>75</v>
      </c>
      <c r="AX78">
        <f>IF(Z78&gt;0, (R78*SUMPRODUCT(K78:$K$98, X78:$X$98)-K78*$AZ$3)/Z78, 0)</f>
        <v>-1.196627364365153E+30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-26.03524183650352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-1.0878592037846303E-23</v>
      </c>
      <c r="AI79">
        <f t="shared" si="69"/>
        <v>-1.0878592037846303E-23</v>
      </c>
      <c r="AJ79">
        <f t="shared" si="70"/>
        <v>-26.03524183650352</v>
      </c>
      <c r="AK79">
        <f t="shared" si="92"/>
        <v>-1.8224669285552466</v>
      </c>
      <c r="AL79">
        <f t="shared" si="71"/>
        <v>-27.857708765058767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-3.2227073323504596E-27</v>
      </c>
      <c r="AR79">
        <f t="shared" si="76"/>
        <v>-3.2227073323504596E-27</v>
      </c>
      <c r="AS79">
        <f t="shared" si="77"/>
        <v>-7.7127595624615665E-3</v>
      </c>
      <c r="AT79">
        <f t="shared" si="78"/>
        <v>-5.3989316937230975E-4</v>
      </c>
      <c r="AU79">
        <f t="shared" si="79"/>
        <v>-8.2526527318338757E-3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100457.24376175617</v>
      </c>
      <c r="AO81" s="6">
        <f t="shared" si="93"/>
        <v>-10045.724376175618</v>
      </c>
      <c r="AP81" s="6">
        <f t="shared" si="93"/>
        <v>-1729.4670857193285</v>
      </c>
      <c r="AQ81" s="6">
        <f t="shared" si="93"/>
        <v>-78468.511913348251</v>
      </c>
      <c r="AR81" s="6">
        <f t="shared" si="93"/>
        <v>10213.540386512968</v>
      </c>
      <c r="AS81" s="6">
        <f t="shared" si="93"/>
        <v>-10944.004041737993</v>
      </c>
      <c r="AT81" s="6">
        <f t="shared" si="93"/>
        <v>4834.1126512190776</v>
      </c>
      <c r="AU81" s="6">
        <f t="shared" si="93"/>
        <v>4103.6489959940736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205657.73431348801</v>
      </c>
      <c r="K3">
        <v>1</v>
      </c>
      <c r="L3" s="2">
        <v>0</v>
      </c>
      <c r="O3">
        <f>$C$3</f>
        <v>205657.73431348801</v>
      </c>
      <c r="P3" s="2">
        <f>O3*C5</f>
        <v>20565.773431348804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205657.73431348801</v>
      </c>
      <c r="AF3">
        <f t="shared" ref="AF3:AF34" si="4">-$Z3*P3</f>
        <v>-20565.773431348804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183569.52829513923</v>
      </c>
      <c r="AJ3">
        <f t="shared" ref="AJ3:AJ34" si="8">AB3-AC3</f>
        <v>0</v>
      </c>
      <c r="AL3">
        <f t="shared" ref="AL3:AL34" si="9">SUM(AI3:AK3)</f>
        <v>183569.52829513923</v>
      </c>
      <c r="AN3">
        <f t="shared" ref="AN3:AN34" si="10">AE3*$K3</f>
        <v>205657.73431348801</v>
      </c>
      <c r="AO3">
        <f t="shared" ref="AO3:AO34" si="11">AF3*$K3</f>
        <v>-20565.773431348804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183569.52829513923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183569.52829513923</v>
      </c>
      <c r="AW3">
        <v>0</v>
      </c>
      <c r="AX3">
        <f>IF(Z3&gt;0, (R3*SUMPRODUCT(K3:$K$98, X3:$X$98)-K3*$AZ$3)/Z3, 0)</f>
        <v>0</v>
      </c>
      <c r="AZ3">
        <f>C6*ABS(SUMPRODUCT(X4:X69, K4:K69))/1</f>
        <v>178485.68188657338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500000</v>
      </c>
      <c r="S4">
        <f t="shared" si="1"/>
        <v>9059.4314411507185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8790.2246831379598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-8790.2246831379598</v>
      </c>
      <c r="AK4">
        <f>G4*SUM(AB4, AE4:AF4)</f>
        <v>0</v>
      </c>
      <c r="AL4">
        <f t="shared" si="9"/>
        <v>-18648.042183137957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-9372.3307663053802</v>
      </c>
      <c r="AR4">
        <f t="shared" si="14"/>
        <v>-9372.3307663053802</v>
      </c>
      <c r="AS4">
        <f t="shared" si="15"/>
        <v>-8357.3157284065019</v>
      </c>
      <c r="AT4">
        <f t="shared" si="16"/>
        <v>0</v>
      </c>
      <c r="AU4">
        <f t="shared" si="17"/>
        <v>-17729.64649471188</v>
      </c>
      <c r="AW4">
        <v>1</v>
      </c>
      <c r="AX4">
        <f>IF(Z4&gt;0, (R4*SUMPRODUCT(K4:$K$98, X4:$X$98)-K4*$AZ$3)/Z4, 0)</f>
        <v>9059.4314411507185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500000</v>
      </c>
      <c r="S5">
        <f t="shared" si="1"/>
        <v>8661.9615456761148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8790.2246831379598</v>
      </c>
      <c r="AC5">
        <f t="shared" si="2"/>
        <v>8127.242398670991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-11156.699307113066</v>
      </c>
      <c r="AI5">
        <f t="shared" si="7"/>
        <v>-11180.156010181459</v>
      </c>
      <c r="AJ5">
        <f t="shared" si="8"/>
        <v>662.98228446696885</v>
      </c>
      <c r="AK5">
        <f>G5*SUM(AB5, AE5:AF5)</f>
        <v>36.039921200865635</v>
      </c>
      <c r="AL5">
        <f t="shared" si="9"/>
        <v>-10481.133804513625</v>
      </c>
      <c r="AN5">
        <f t="shared" si="10"/>
        <v>0</v>
      </c>
      <c r="AO5">
        <f t="shared" si="11"/>
        <v>0</v>
      </c>
      <c r="AP5">
        <f t="shared" si="12"/>
        <v>-21.156897911948516</v>
      </c>
      <c r="AQ5">
        <f t="shared" si="13"/>
        <v>-10062.844193689802</v>
      </c>
      <c r="AR5">
        <f t="shared" si="14"/>
        <v>-10084.001091601751</v>
      </c>
      <c r="AS5">
        <f t="shared" si="15"/>
        <v>597.98039259820905</v>
      </c>
      <c r="AT5">
        <f t="shared" si="16"/>
        <v>32.50639833646396</v>
      </c>
      <c r="AU5">
        <f t="shared" si="17"/>
        <v>-9453.5143006670769</v>
      </c>
      <c r="AW5">
        <v>2</v>
      </c>
      <c r="AX5">
        <f>IF(Z5&gt;0, (R5*SUMPRODUCT(K5:$K$98, X5:$X$98)-K5*$AZ$3)/Z5, 0)</f>
        <v>8661.9615456761148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500000</v>
      </c>
      <c r="S6">
        <f t="shared" si="1"/>
        <v>7477.2561836223276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8127.242398670991</v>
      </c>
      <c r="AC6">
        <f t="shared" si="2"/>
        <v>6760.1760954392084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-12393.47104104211</v>
      </c>
      <c r="AI6">
        <f t="shared" si="7"/>
        <v>-12416.073503527768</v>
      </c>
      <c r="AJ6">
        <f t="shared" si="8"/>
        <v>1367.0663032317825</v>
      </c>
      <c r="AK6">
        <f>G6*SUM(AB6, AE6:AF6)</f>
        <v>57.703421030564037</v>
      </c>
      <c r="AL6">
        <f t="shared" si="9"/>
        <v>-10991.303779265421</v>
      </c>
      <c r="AN6">
        <f t="shared" si="10"/>
        <v>0</v>
      </c>
      <c r="AO6">
        <f t="shared" si="11"/>
        <v>0</v>
      </c>
      <c r="AP6">
        <f t="shared" si="12"/>
        <v>-19.285224748317731</v>
      </c>
      <c r="AQ6">
        <f t="shared" si="13"/>
        <v>-10574.550210620699</v>
      </c>
      <c r="AR6">
        <f t="shared" si="14"/>
        <v>-10593.835435369016</v>
      </c>
      <c r="AS6">
        <f t="shared" si="15"/>
        <v>1166.4295835201756</v>
      </c>
      <c r="AT6">
        <f t="shared" si="16"/>
        <v>49.234610787534294</v>
      </c>
      <c r="AU6">
        <f t="shared" si="17"/>
        <v>-9378.1712410613054</v>
      </c>
      <c r="AW6">
        <v>3</v>
      </c>
      <c r="AX6">
        <f>IF(Z6&gt;0, (R6*SUMPRODUCT(K6:$K$98, X6:$X$98)-K6*$AZ$3)/Z6, 0)</f>
        <v>7477.2561836223276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500000</v>
      </c>
      <c r="S7">
        <f t="shared" si="1"/>
        <v>6128.8825321285531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6760.1760954392084</v>
      </c>
      <c r="AC7">
        <f t="shared" si="2"/>
        <v>5319.037340944371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-13596.689415652138</v>
      </c>
      <c r="AI7">
        <f t="shared" si="7"/>
        <v>-13618.386019042156</v>
      </c>
      <c r="AJ7">
        <f t="shared" si="8"/>
        <v>1441.1387544948375</v>
      </c>
      <c r="AK7">
        <f>G7*SUM(AB7, AE7:AF7)</f>
        <v>93.290430117061078</v>
      </c>
      <c r="AL7">
        <f t="shared" si="9"/>
        <v>-12083.956834430257</v>
      </c>
      <c r="AN7">
        <f t="shared" si="10"/>
        <v>0</v>
      </c>
      <c r="AO7">
        <f t="shared" si="11"/>
        <v>0</v>
      </c>
      <c r="AP7">
        <f t="shared" si="12"/>
        <v>-17.402061999519155</v>
      </c>
      <c r="AQ7">
        <f t="shared" si="13"/>
        <v>-10905.413531605138</v>
      </c>
      <c r="AR7">
        <f t="shared" si="14"/>
        <v>-10922.815593604657</v>
      </c>
      <c r="AS7">
        <f t="shared" si="15"/>
        <v>1155.8853478035985</v>
      </c>
      <c r="AT7">
        <f t="shared" si="16"/>
        <v>74.82488478384245</v>
      </c>
      <c r="AU7">
        <f t="shared" si="17"/>
        <v>-9692.1053610172166</v>
      </c>
      <c r="AW7">
        <v>4</v>
      </c>
      <c r="AX7">
        <f>IF(Z7&gt;0, (R7*SUMPRODUCT(K7:$K$98, X7:$X$98)-K7*$AZ$3)/Z7, 0)</f>
        <v>6128.8825321285531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500000</v>
      </c>
      <c r="S8">
        <f t="shared" si="1"/>
        <v>4796.1464389148787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5319.037340944371</v>
      </c>
      <c r="AC8">
        <f t="shared" si="2"/>
        <v>3978.7931143512833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-14802.12667048501</v>
      </c>
      <c r="AI8">
        <f t="shared" si="7"/>
        <v>-14822.866201507604</v>
      </c>
      <c r="AJ8">
        <f t="shared" si="8"/>
        <v>1340.2442265930877</v>
      </c>
      <c r="AK8">
        <f t="shared" ref="AK8:AK39" si="30">G8*SUM(AB8:AB8, AE8:AF8)</f>
        <v>114.89120656439842</v>
      </c>
      <c r="AL8">
        <f t="shared" si="9"/>
        <v>-13367.730768350119</v>
      </c>
      <c r="AN8">
        <f t="shared" si="10"/>
        <v>0</v>
      </c>
      <c r="AO8">
        <f t="shared" si="11"/>
        <v>0</v>
      </c>
      <c r="AP8">
        <f t="shared" si="12"/>
        <v>-15.522983220022207</v>
      </c>
      <c r="AQ8">
        <f t="shared" si="13"/>
        <v>-11078.995165139258</v>
      </c>
      <c r="AR8">
        <f t="shared" si="14"/>
        <v>-11094.518148359281</v>
      </c>
      <c r="AS8">
        <f t="shared" si="15"/>
        <v>1003.1368895213009</v>
      </c>
      <c r="AT8">
        <f t="shared" si="16"/>
        <v>85.992989411586919</v>
      </c>
      <c r="AU8">
        <f t="shared" si="17"/>
        <v>-10005.388269426392</v>
      </c>
      <c r="AW8">
        <v>5</v>
      </c>
      <c r="AX8">
        <f>IF(Z8&gt;0, (R8*SUMPRODUCT(K8:$K$98, X8:$X$98)-K8*$AZ$3)/Z8, 0)</f>
        <v>4796.1464389148787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500000</v>
      </c>
      <c r="S9">
        <f t="shared" si="1"/>
        <v>2417.340072577696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3978.7931143512833</v>
      </c>
      <c r="AC9">
        <f t="shared" si="2"/>
        <v>1907.2431884744292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-16150.600764833365</v>
      </c>
      <c r="AI9">
        <f t="shared" si="7"/>
        <v>-16170.325370507493</v>
      </c>
      <c r="AJ9">
        <f t="shared" si="8"/>
        <v>2071.5499258768541</v>
      </c>
      <c r="AK9">
        <f t="shared" si="30"/>
        <v>88.727086450033624</v>
      </c>
      <c r="AL9">
        <f t="shared" si="9"/>
        <v>-14010.048358180606</v>
      </c>
      <c r="AN9">
        <f t="shared" si="10"/>
        <v>0</v>
      </c>
      <c r="AO9">
        <f t="shared" si="11"/>
        <v>0</v>
      </c>
      <c r="AP9">
        <f t="shared" si="12"/>
        <v>-13.767918300209708</v>
      </c>
      <c r="AQ9">
        <f t="shared" si="13"/>
        <v>-11273.236864816114</v>
      </c>
      <c r="AR9">
        <f t="shared" si="14"/>
        <v>-11287.004783116323</v>
      </c>
      <c r="AS9">
        <f t="shared" si="15"/>
        <v>1445.9569233208636</v>
      </c>
      <c r="AT9">
        <f t="shared" si="16"/>
        <v>61.932152025836132</v>
      </c>
      <c r="AU9">
        <f t="shared" si="17"/>
        <v>-9779.1157077696244</v>
      </c>
      <c r="AW9">
        <v>6</v>
      </c>
      <c r="AX9">
        <f>IF(Z9&gt;0, (R9*SUMPRODUCT(K9:$K$98, X9:$X$98)-K9*$AZ$3)/Z9, 0)</f>
        <v>2417.340072577696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500000</v>
      </c>
      <c r="S10">
        <f t="shared" si="1"/>
        <v>-3952.0616094602719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1907.2431884744292</v>
      </c>
      <c r="AC10">
        <f t="shared" si="2"/>
        <v>-2949.4824818912311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-17389.74019275825</v>
      </c>
      <c r="AI10">
        <f t="shared" si="7"/>
        <v>-17408.398065366</v>
      </c>
      <c r="AJ10">
        <f t="shared" si="8"/>
        <v>4856.7256703656603</v>
      </c>
      <c r="AK10">
        <f t="shared" si="30"/>
        <v>8.2011457104400449</v>
      </c>
      <c r="AL10">
        <f t="shared" si="9"/>
        <v>-12543.4712492899</v>
      </c>
      <c r="AN10">
        <f t="shared" si="10"/>
        <v>0</v>
      </c>
      <c r="AO10">
        <f t="shared" si="11"/>
        <v>0</v>
      </c>
      <c r="AP10">
        <f t="shared" si="12"/>
        <v>-12.352585466242703</v>
      </c>
      <c r="AQ10">
        <f t="shared" si="13"/>
        <v>-11513.008823824899</v>
      </c>
      <c r="AR10">
        <f t="shared" si="14"/>
        <v>-11525.361409291143</v>
      </c>
      <c r="AS10">
        <f t="shared" si="15"/>
        <v>3215.4319085860807</v>
      </c>
      <c r="AT10">
        <f t="shared" si="16"/>
        <v>5.4296304535412192</v>
      </c>
      <c r="AU10">
        <f t="shared" si="17"/>
        <v>-8304.4998702515204</v>
      </c>
      <c r="AW10">
        <v>7</v>
      </c>
      <c r="AX10">
        <f>IF(Z10&gt;0, (R10*SUMPRODUCT(K10:$K$98, X10:$X$98)-K10*$AZ$3)/Z10, 0)</f>
        <v>-3952.0616094602719</v>
      </c>
    </row>
    <row r="11" spans="1:52" x14ac:dyDescent="0.25">
      <c r="A11" t="s">
        <v>33</v>
      </c>
      <c r="C11" s="25">
        <f>AU71</f>
        <v>7324.250507207531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500000</v>
      </c>
      <c r="S11">
        <f t="shared" si="1"/>
        <v>-12339.939681834774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-2949.4824818912311</v>
      </c>
      <c r="AC11">
        <f t="shared" si="2"/>
        <v>-8664.2237594699545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-18361.610592286132</v>
      </c>
      <c r="AI11">
        <f t="shared" si="7"/>
        <v>-18379.163805638189</v>
      </c>
      <c r="AJ11">
        <f t="shared" si="8"/>
        <v>5714.7412775787234</v>
      </c>
      <c r="AK11">
        <f t="shared" si="30"/>
        <v>-4.7191719710259701</v>
      </c>
      <c r="AL11">
        <f t="shared" si="9"/>
        <v>-12669.141700030492</v>
      </c>
      <c r="AN11">
        <f t="shared" si="10"/>
        <v>0</v>
      </c>
      <c r="AO11">
        <f t="shared" si="11"/>
        <v>0</v>
      </c>
      <c r="AP11">
        <f t="shared" si="12"/>
        <v>-11.051005575794131</v>
      </c>
      <c r="AQ11">
        <f t="shared" si="13"/>
        <v>-11559.94956400085</v>
      </c>
      <c r="AR11">
        <f t="shared" si="14"/>
        <v>-11571.000569576645</v>
      </c>
      <c r="AS11">
        <f t="shared" si="15"/>
        <v>3597.8391224502429</v>
      </c>
      <c r="AT11">
        <f t="shared" si="16"/>
        <v>-2.9710569067304498</v>
      </c>
      <c r="AU11">
        <f t="shared" si="17"/>
        <v>-7976.1325040331321</v>
      </c>
      <c r="AW11">
        <v>8</v>
      </c>
      <c r="AX11">
        <f>IF(Z11&gt;0, (R11*SUMPRODUCT(K11:$K$98, X11:$X$98)-K11*$AZ$3)/Z11, 0)</f>
        <v>-12339.939681834774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500000</v>
      </c>
      <c r="S12">
        <f t="shared" si="1"/>
        <v>-19456.041018815456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-8664.2237594699545</v>
      </c>
      <c r="AC12">
        <f t="shared" si="2"/>
        <v>-12774.839661105769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-19253.543980472372</v>
      </c>
      <c r="AI12">
        <f t="shared" si="7"/>
        <v>-19269.958984491885</v>
      </c>
      <c r="AJ12">
        <f t="shared" si="8"/>
        <v>4110.6159016358142</v>
      </c>
      <c r="AK12">
        <f t="shared" si="30"/>
        <v>-181.94869894886907</v>
      </c>
      <c r="AL12">
        <f t="shared" si="9"/>
        <v>-15341.291781804939</v>
      </c>
      <c r="AN12">
        <f t="shared" si="10"/>
        <v>0</v>
      </c>
      <c r="AO12">
        <f t="shared" si="11"/>
        <v>0</v>
      </c>
      <c r="AP12">
        <f t="shared" si="12"/>
        <v>-9.6493195545106492</v>
      </c>
      <c r="AQ12">
        <f t="shared" si="13"/>
        <v>-11317.913672367598</v>
      </c>
      <c r="AR12">
        <f t="shared" si="14"/>
        <v>-11327.56299192211</v>
      </c>
      <c r="AS12">
        <f t="shared" si="15"/>
        <v>2416.3653175831696</v>
      </c>
      <c r="AT12">
        <f t="shared" si="16"/>
        <v>-106.95587625797597</v>
      </c>
      <c r="AU12">
        <f t="shared" si="17"/>
        <v>-9018.153550596915</v>
      </c>
      <c r="AW12">
        <v>9</v>
      </c>
      <c r="AX12">
        <f>IF(Z12&gt;0, (R12*SUMPRODUCT(K12:$K$98, X12:$X$98)-K12*$AZ$3)/Z12, 0)</f>
        <v>-19456.041018815456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500000</v>
      </c>
      <c r="S13">
        <f t="shared" si="1"/>
        <v>-21064.716674104566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-12774.839661105769</v>
      </c>
      <c r="AC13">
        <f t="shared" si="2"/>
        <v>-12851.30414479367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-19973.713857326653</v>
      </c>
      <c r="AI13">
        <f t="shared" si="7"/>
        <v>-19988.966025613103</v>
      </c>
      <c r="AJ13">
        <f t="shared" si="8"/>
        <v>76.46448368790152</v>
      </c>
      <c r="AK13">
        <f t="shared" si="30"/>
        <v>-894.23877627740387</v>
      </c>
      <c r="AL13">
        <f t="shared" si="9"/>
        <v>-20806.740318202606</v>
      </c>
      <c r="AN13">
        <f t="shared" si="10"/>
        <v>0</v>
      </c>
      <c r="AO13">
        <f t="shared" si="11"/>
        <v>0</v>
      </c>
      <c r="AP13">
        <f t="shared" si="12"/>
        <v>-8.0051460803022039</v>
      </c>
      <c r="AQ13">
        <f t="shared" si="13"/>
        <v>-10483.263375483455</v>
      </c>
      <c r="AR13">
        <f t="shared" si="14"/>
        <v>-10491.268521563756</v>
      </c>
      <c r="AS13">
        <f t="shared" si="15"/>
        <v>40.132612647626985</v>
      </c>
      <c r="AT13">
        <f t="shared" si="16"/>
        <v>-469.34389264054317</v>
      </c>
      <c r="AU13">
        <f t="shared" si="17"/>
        <v>-10920.479801556674</v>
      </c>
      <c r="AW13">
        <v>10</v>
      </c>
      <c r="AX13">
        <f>IF(Z13&gt;0, (R13*SUMPRODUCT(K13:$K$98, X13:$X$98)-K13*$AZ$3)/Z13, 0)</f>
        <v>-21064.716674104566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500000</v>
      </c>
      <c r="S14">
        <f t="shared" si="1"/>
        <v>-23627.697529392826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-12851.30414479367</v>
      </c>
      <c r="AC14">
        <f t="shared" si="2"/>
        <v>-13297.559316098836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-20595.235585282102</v>
      </c>
      <c r="AI14">
        <f t="shared" si="7"/>
        <v>-20609.305470106425</v>
      </c>
      <c r="AJ14">
        <f t="shared" si="8"/>
        <v>446.25517130516528</v>
      </c>
      <c r="AK14">
        <f t="shared" si="30"/>
        <v>-899.59129013555696</v>
      </c>
      <c r="AL14">
        <f t="shared" si="9"/>
        <v>-21062.641588936818</v>
      </c>
      <c r="AN14">
        <f t="shared" si="10"/>
        <v>0</v>
      </c>
      <c r="AO14">
        <f t="shared" si="11"/>
        <v>0</v>
      </c>
      <c r="AP14">
        <f t="shared" si="12"/>
        <v>-6.5934116731795713</v>
      </c>
      <c r="AQ14">
        <f t="shared" si="13"/>
        <v>-9651.3133131796894</v>
      </c>
      <c r="AR14">
        <f t="shared" si="14"/>
        <v>-9657.90672485287</v>
      </c>
      <c r="AS14">
        <f t="shared" si="15"/>
        <v>209.12353529816787</v>
      </c>
      <c r="AT14">
        <f t="shared" si="16"/>
        <v>-421.56533529096163</v>
      </c>
      <c r="AU14">
        <f t="shared" si="17"/>
        <v>-9870.3485248456636</v>
      </c>
      <c r="AW14">
        <v>11</v>
      </c>
      <c r="AX14">
        <f>IF(Z14&gt;0, (R14*SUMPRODUCT(K14:$K$98, X14:$X$98)-K14*$AZ$3)/Z14, 0)</f>
        <v>-23627.697529392826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500000</v>
      </c>
      <c r="S15">
        <f t="shared" si="1"/>
        <v>-27168.362889535929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-13297.559316098836</v>
      </c>
      <c r="AC15">
        <f t="shared" si="2"/>
        <v>-13987.258161262143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-21165.592817857443</v>
      </c>
      <c r="AI15">
        <f t="shared" si="7"/>
        <v>-21178.463724192628</v>
      </c>
      <c r="AJ15">
        <f t="shared" si="8"/>
        <v>689.69884516330785</v>
      </c>
      <c r="AK15">
        <f t="shared" si="30"/>
        <v>-930.82915212691853</v>
      </c>
      <c r="AL15">
        <f t="shared" si="9"/>
        <v>-21419.594031156241</v>
      </c>
      <c r="AN15">
        <f t="shared" si="10"/>
        <v>0</v>
      </c>
      <c r="AO15">
        <f t="shared" si="11"/>
        <v>0</v>
      </c>
      <c r="AP15">
        <f t="shared" si="12"/>
        <v>-5.3853106129069443</v>
      </c>
      <c r="AQ15">
        <f t="shared" si="13"/>
        <v>-8855.8869641428137</v>
      </c>
      <c r="AR15">
        <f t="shared" si="14"/>
        <v>-8861.27227475572</v>
      </c>
      <c r="AS15">
        <f t="shared" si="15"/>
        <v>288.57660943533079</v>
      </c>
      <c r="AT15">
        <f t="shared" si="16"/>
        <v>-389.46784175163691</v>
      </c>
      <c r="AU15">
        <f t="shared" si="17"/>
        <v>-8962.1635070720258</v>
      </c>
      <c r="AW15">
        <v>12</v>
      </c>
      <c r="AX15">
        <f>IF(Z15&gt;0, (R15*SUMPRODUCT(K15:$K$98, X15:$X$98)-K15*$AZ$3)/Z15, 0)</f>
        <v>-27168.362889535929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500000</v>
      </c>
      <c r="S16">
        <f t="shared" si="1"/>
        <v>-31799.637656013478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-13987.258161262143</v>
      </c>
      <c r="AC16">
        <f t="shared" si="2"/>
        <v>-14841.70363610467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-21481.166328123785</v>
      </c>
      <c r="AI16">
        <f t="shared" si="7"/>
        <v>-21492.834467079214</v>
      </c>
      <c r="AJ16">
        <f t="shared" si="8"/>
        <v>854.44547484252689</v>
      </c>
      <c r="AK16">
        <f t="shared" si="30"/>
        <v>-979.10807128835017</v>
      </c>
      <c r="AL16">
        <f t="shared" si="9"/>
        <v>-21617.497063525036</v>
      </c>
      <c r="AN16">
        <f t="shared" si="10"/>
        <v>0</v>
      </c>
      <c r="AO16">
        <f t="shared" si="11"/>
        <v>0</v>
      </c>
      <c r="AP16">
        <f t="shared" si="12"/>
        <v>-4.3589832227275949</v>
      </c>
      <c r="AQ16">
        <f t="shared" si="13"/>
        <v>-8024.933880767293</v>
      </c>
      <c r="AR16">
        <f t="shared" si="14"/>
        <v>-8029.292863990021</v>
      </c>
      <c r="AS16">
        <f t="shared" si="15"/>
        <v>319.20373110071193</v>
      </c>
      <c r="AT16">
        <f t="shared" si="16"/>
        <v>-365.77518251081261</v>
      </c>
      <c r="AU16">
        <f t="shared" si="17"/>
        <v>-8075.8643154001211</v>
      </c>
      <c r="AW16">
        <v>13</v>
      </c>
      <c r="AX16">
        <f>IF(Z16&gt;0, (R16*SUMPRODUCT(K16:$K$98, X16:$X$98)-K16*$AZ$3)/Z16, 0)</f>
        <v>-31799.637656013478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500000</v>
      </c>
      <c r="S17">
        <f t="shared" si="1"/>
        <v>-37521.240204492016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-14841.70363610467</v>
      </c>
      <c r="AC17">
        <f t="shared" si="2"/>
        <v>-15722.493329996702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-21514.577114849195</v>
      </c>
      <c r="AI17">
        <f t="shared" si="7"/>
        <v>-21525.052843559326</v>
      </c>
      <c r="AJ17">
        <f t="shared" si="8"/>
        <v>880.78969389203121</v>
      </c>
      <c r="AK17">
        <f t="shared" si="30"/>
        <v>-1038.919254527327</v>
      </c>
      <c r="AL17">
        <f t="shared" si="9"/>
        <v>-21683.18240419462</v>
      </c>
      <c r="AN17">
        <f t="shared" si="10"/>
        <v>0</v>
      </c>
      <c r="AO17">
        <f t="shared" si="11"/>
        <v>0</v>
      </c>
      <c r="AP17">
        <f t="shared" si="12"/>
        <v>-3.4942166217813133</v>
      </c>
      <c r="AQ17">
        <f t="shared" si="13"/>
        <v>-7176.2638233080024</v>
      </c>
      <c r="AR17">
        <f t="shared" si="14"/>
        <v>-7179.758039929784</v>
      </c>
      <c r="AS17">
        <f t="shared" si="15"/>
        <v>293.79053943186085</v>
      </c>
      <c r="AT17">
        <f t="shared" si="16"/>
        <v>-346.53521757844851</v>
      </c>
      <c r="AU17">
        <f t="shared" si="17"/>
        <v>-7232.5027180763709</v>
      </c>
      <c r="AW17">
        <v>14</v>
      </c>
      <c r="AX17">
        <f>IF(Z17&gt;0, (R17*SUMPRODUCT(K17:$K$98, X17:$X$98)-K17*$AZ$3)/Z17, 0)</f>
        <v>-37521.240204492016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500000</v>
      </c>
      <c r="S18">
        <f t="shared" si="1"/>
        <v>-44399.287871291337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-15722.493329996702</v>
      </c>
      <c r="AC18">
        <f t="shared" si="2"/>
        <v>-16520.056986451797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-21379.766807216914</v>
      </c>
      <c r="AI18">
        <f t="shared" si="7"/>
        <v>-21389.068790299585</v>
      </c>
      <c r="AJ18">
        <f t="shared" si="8"/>
        <v>797.56365645509504</v>
      </c>
      <c r="AK18">
        <f t="shared" si="30"/>
        <v>-1100.5745330997693</v>
      </c>
      <c r="AL18">
        <f t="shared" si="9"/>
        <v>-21692.079666944261</v>
      </c>
      <c r="AN18">
        <f t="shared" si="10"/>
        <v>0</v>
      </c>
      <c r="AO18">
        <f t="shared" si="11"/>
        <v>0</v>
      </c>
      <c r="AP18">
        <f t="shared" si="12"/>
        <v>-2.7702764172417513</v>
      </c>
      <c r="AQ18">
        <f t="shared" si="13"/>
        <v>-6367.229790227484</v>
      </c>
      <c r="AR18">
        <f t="shared" si="14"/>
        <v>-6370.0000666447268</v>
      </c>
      <c r="AS18">
        <f t="shared" si="15"/>
        <v>237.52696270145603</v>
      </c>
      <c r="AT18">
        <f t="shared" si="16"/>
        <v>-327.76835298096324</v>
      </c>
      <c r="AU18">
        <f t="shared" si="17"/>
        <v>-6460.2414569242337</v>
      </c>
      <c r="AW18">
        <v>15</v>
      </c>
      <c r="AX18">
        <f>IF(Z18&gt;0, (R18*SUMPRODUCT(K18:$K$98, X18:$X$98)-K18*$AZ$3)/Z18, 0)</f>
        <v>-44399.287871291337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500000</v>
      </c>
      <c r="S19">
        <f t="shared" si="1"/>
        <v>-52694.706821141815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-16520.056986451797</v>
      </c>
      <c r="AC19">
        <f t="shared" si="2"/>
        <v>-17192.018770560626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-21050.747888864498</v>
      </c>
      <c r="AI19">
        <f t="shared" si="7"/>
        <v>-21058.904314721898</v>
      </c>
      <c r="AJ19">
        <f t="shared" si="8"/>
        <v>671.96178410882931</v>
      </c>
      <c r="AK19">
        <f t="shared" si="30"/>
        <v>-1156.4039890516258</v>
      </c>
      <c r="AL19">
        <f t="shared" si="9"/>
        <v>-21543.346519664694</v>
      </c>
      <c r="AN19">
        <f t="shared" si="10"/>
        <v>0</v>
      </c>
      <c r="AO19">
        <f t="shared" si="11"/>
        <v>0</v>
      </c>
      <c r="AP19">
        <f t="shared" si="12"/>
        <v>-2.1688495653600763</v>
      </c>
      <c r="AQ19">
        <f t="shared" si="13"/>
        <v>-5597.5382118937123</v>
      </c>
      <c r="AR19">
        <f t="shared" si="14"/>
        <v>-5599.707061459073</v>
      </c>
      <c r="AS19">
        <f t="shared" si="15"/>
        <v>178.67924614075721</v>
      </c>
      <c r="AT19">
        <f t="shared" si="16"/>
        <v>-307.49575033041526</v>
      </c>
      <c r="AU19">
        <f t="shared" si="17"/>
        <v>-5728.5235656487303</v>
      </c>
      <c r="AW19">
        <v>16</v>
      </c>
      <c r="AX19">
        <f>IF(Z19&gt;0, (R19*SUMPRODUCT(K19:$K$98, X19:$X$98)-K19*$AZ$3)/Z19, 0)</f>
        <v>-52694.706821141815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500000</v>
      </c>
      <c r="S20">
        <f t="shared" si="1"/>
        <v>-62797.393021279859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-17192.018770560626</v>
      </c>
      <c r="AC20">
        <f t="shared" si="2"/>
        <v>-17704.496262705528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-20532.015023096392</v>
      </c>
      <c r="AI20">
        <f t="shared" si="7"/>
        <v>-20539.063283944062</v>
      </c>
      <c r="AJ20">
        <f t="shared" si="8"/>
        <v>512.4774921449025</v>
      </c>
      <c r="AK20">
        <f t="shared" si="30"/>
        <v>-1203.4413139392439</v>
      </c>
      <c r="AL20">
        <f t="shared" si="9"/>
        <v>-21230.027105738405</v>
      </c>
      <c r="AN20">
        <f t="shared" si="10"/>
        <v>0</v>
      </c>
      <c r="AO20">
        <f t="shared" si="11"/>
        <v>0</v>
      </c>
      <c r="AP20">
        <f t="shared" si="12"/>
        <v>-1.6733757950122896</v>
      </c>
      <c r="AQ20">
        <f t="shared" si="13"/>
        <v>-4874.6460587984129</v>
      </c>
      <c r="AR20">
        <f t="shared" si="14"/>
        <v>-4876.3194345934253</v>
      </c>
      <c r="AS20">
        <f t="shared" si="15"/>
        <v>121.670785088404</v>
      </c>
      <c r="AT20">
        <f t="shared" si="16"/>
        <v>-285.71722996452519</v>
      </c>
      <c r="AU20">
        <f t="shared" si="17"/>
        <v>-5040.3658794695466</v>
      </c>
      <c r="AW20">
        <v>17</v>
      </c>
      <c r="AX20">
        <f>IF(Z20&gt;0, (R20*SUMPRODUCT(K20:$K$98, X20:$X$98)-K20*$AZ$3)/Z20, 0)</f>
        <v>-62797.393021279859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25</v>
      </c>
      <c r="R21">
        <f t="shared" si="0"/>
        <v>500000</v>
      </c>
      <c r="S21">
        <f t="shared" si="1"/>
        <v>-75322.034730011976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-17704.496262705528</v>
      </c>
      <c r="AC21">
        <f t="shared" si="2"/>
        <v>-18038.909536013933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-19810.329537147016</v>
      </c>
      <c r="AI21">
        <f t="shared" si="7"/>
        <v>-19816.316798909353</v>
      </c>
      <c r="AJ21">
        <f t="shared" si="8"/>
        <v>334.41327330840431</v>
      </c>
      <c r="AK21">
        <f t="shared" si="30"/>
        <v>-1239.314738389387</v>
      </c>
      <c r="AL21">
        <f t="shared" si="9"/>
        <v>-20721.218263990337</v>
      </c>
      <c r="AN21">
        <f t="shared" si="10"/>
        <v>0</v>
      </c>
      <c r="AO21">
        <f t="shared" si="11"/>
        <v>0</v>
      </c>
      <c r="AP21">
        <f t="shared" si="12"/>
        <v>-1.2691756681984061</v>
      </c>
      <c r="AQ21">
        <f t="shared" si="13"/>
        <v>-4199.3801549991422</v>
      </c>
      <c r="AR21">
        <f t="shared" si="14"/>
        <v>-4200.649330667341</v>
      </c>
      <c r="AS21">
        <f t="shared" si="15"/>
        <v>70.888697780938671</v>
      </c>
      <c r="AT21">
        <f t="shared" si="16"/>
        <v>-262.70909367920848</v>
      </c>
      <c r="AU21">
        <f t="shared" si="17"/>
        <v>-4392.4697265656114</v>
      </c>
      <c r="AW21">
        <v>18</v>
      </c>
      <c r="AX21">
        <f>IF(Z21&gt;0, (R21*SUMPRODUCT(K21:$K$98, X21:$X$98)-K21*$AZ$3)/Z21, 0)</f>
        <v>-75322.034730011976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500000</v>
      </c>
      <c r="S22">
        <f t="shared" si="1"/>
        <v>-91201.114964751716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-18038.909536013933</v>
      </c>
      <c r="AC22">
        <f t="shared" si="2"/>
        <v>-18184.51041825414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-18853.220907362058</v>
      </c>
      <c r="AI22">
        <f t="shared" si="7"/>
        <v>-18858.205635461403</v>
      </c>
      <c r="AJ22">
        <f t="shared" si="8"/>
        <v>145.60088224020728</v>
      </c>
      <c r="AK22">
        <f t="shared" si="30"/>
        <v>-1262.7236675209754</v>
      </c>
      <c r="AL22">
        <f t="shared" si="9"/>
        <v>-19975.328420742171</v>
      </c>
      <c r="AN22">
        <f t="shared" si="10"/>
        <v>0</v>
      </c>
      <c r="AO22">
        <f t="shared" si="11"/>
        <v>0</v>
      </c>
      <c r="AP22">
        <f t="shared" si="12"/>
        <v>-0.94344577278676456</v>
      </c>
      <c r="AQ22">
        <f t="shared" si="13"/>
        <v>-3568.2972499150978</v>
      </c>
      <c r="AR22">
        <f t="shared" si="14"/>
        <v>-3569.2406956878845</v>
      </c>
      <c r="AS22">
        <f t="shared" si="15"/>
        <v>27.557478387157914</v>
      </c>
      <c r="AT22">
        <f t="shared" si="16"/>
        <v>-238.99223439631623</v>
      </c>
      <c r="AU22">
        <f t="shared" si="17"/>
        <v>-3780.6754516970427</v>
      </c>
      <c r="AW22">
        <v>19</v>
      </c>
      <c r="AX22">
        <f>IF(Z22&gt;0, (R22*SUMPRODUCT(K22:$K$98, X22:$X$98)-K22*$AZ$3)/Z22, 0)</f>
        <v>-91201.114964751716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25</v>
      </c>
      <c r="R23">
        <f t="shared" si="0"/>
        <v>500000</v>
      </c>
      <c r="S23">
        <f t="shared" si="1"/>
        <v>-111944.27252363945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-18184.51041825414</v>
      </c>
      <c r="AC23">
        <f t="shared" si="2"/>
        <v>-18133.36188892019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-17704.808605951512</v>
      </c>
      <c r="AI23">
        <f t="shared" si="7"/>
        <v>-17708.858246339565</v>
      </c>
      <c r="AJ23">
        <f t="shared" si="8"/>
        <v>-51.148529333950137</v>
      </c>
      <c r="AK23">
        <f t="shared" si="30"/>
        <v>-1272.91572927779</v>
      </c>
      <c r="AL23">
        <f t="shared" si="9"/>
        <v>-19032.922504951304</v>
      </c>
      <c r="AN23">
        <f t="shared" si="10"/>
        <v>0</v>
      </c>
      <c r="AO23">
        <f t="shared" si="11"/>
        <v>0</v>
      </c>
      <c r="AP23">
        <f t="shared" si="12"/>
        <v>-0.6843431199956449</v>
      </c>
      <c r="AQ23">
        <f t="shared" si="13"/>
        <v>-2991.9110832816878</v>
      </c>
      <c r="AR23">
        <f t="shared" si="14"/>
        <v>-2992.5954264016837</v>
      </c>
      <c r="AS23">
        <f t="shared" si="15"/>
        <v>-8.6435191260052342</v>
      </c>
      <c r="AT23">
        <f t="shared" si="16"/>
        <v>-215.10826596733688</v>
      </c>
      <c r="AU23">
        <f t="shared" si="17"/>
        <v>-3216.3472114950255</v>
      </c>
      <c r="AW23">
        <v>20</v>
      </c>
      <c r="AX23">
        <f>IF(Z23&gt;0, (R23*SUMPRODUCT(K23:$K$98, X23:$X$98)-K23*$AZ$3)/Z23, 0)</f>
        <v>-111944.27252363945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500000</v>
      </c>
      <c r="S24">
        <f t="shared" si="1"/>
        <v>-139974.4731918133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-18133.36188892019</v>
      </c>
      <c r="AC24">
        <f t="shared" si="2"/>
        <v>-17893.624955015228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-16265.421924949085</v>
      </c>
      <c r="AI24">
        <f t="shared" si="7"/>
        <v>-16268.617797837011</v>
      </c>
      <c r="AJ24">
        <f t="shared" si="8"/>
        <v>-239.73693390496192</v>
      </c>
      <c r="AK24">
        <f t="shared" si="30"/>
        <v>-1269.3353322244134</v>
      </c>
      <c r="AL24">
        <f t="shared" si="9"/>
        <v>-17777.690063966387</v>
      </c>
      <c r="AN24">
        <f t="shared" si="10"/>
        <v>0</v>
      </c>
      <c r="AO24">
        <f t="shared" si="11"/>
        <v>0</v>
      </c>
      <c r="AP24">
        <f t="shared" si="12"/>
        <v>-0.48220190420318915</v>
      </c>
      <c r="AQ24">
        <f t="shared" si="13"/>
        <v>-2454.1706444306537</v>
      </c>
      <c r="AR24">
        <f t="shared" si="14"/>
        <v>-2454.6528463348568</v>
      </c>
      <c r="AS24">
        <f t="shared" si="15"/>
        <v>-36.17215392813803</v>
      </c>
      <c r="AT24">
        <f t="shared" si="16"/>
        <v>-191.52073181117544</v>
      </c>
      <c r="AU24">
        <f t="shared" si="17"/>
        <v>-2682.3457320741704</v>
      </c>
      <c r="AW24">
        <v>21</v>
      </c>
      <c r="AX24">
        <f>IF(Z24&gt;0, (R24*SUMPRODUCT(K24:$K$98, X24:$X$98)-K24*$AZ$3)/Z24, 0)</f>
        <v>-139974.4731918133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500000</v>
      </c>
      <c r="S25">
        <f t="shared" si="1"/>
        <v>-179150.84311511996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-17893.624955015228</v>
      </c>
      <c r="AC25">
        <f t="shared" si="2"/>
        <v>-17462.395584100654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-14541.712142632183</v>
      </c>
      <c r="AI25">
        <f t="shared" si="7"/>
        <v>-14544.148971184097</v>
      </c>
      <c r="AJ25">
        <f t="shared" si="8"/>
        <v>-431.22937091457425</v>
      </c>
      <c r="AK25">
        <f t="shared" si="30"/>
        <v>-1252.5537468510661</v>
      </c>
      <c r="AL25">
        <f t="shared" si="9"/>
        <v>-16227.932088949738</v>
      </c>
      <c r="AN25">
        <f t="shared" si="10"/>
        <v>0</v>
      </c>
      <c r="AO25">
        <f t="shared" si="11"/>
        <v>0</v>
      </c>
      <c r="AP25">
        <f t="shared" si="12"/>
        <v>-0.32828147458707047</v>
      </c>
      <c r="AQ25">
        <f t="shared" si="13"/>
        <v>-1959.0113147078282</v>
      </c>
      <c r="AR25">
        <f t="shared" si="14"/>
        <v>-1959.3395961824153</v>
      </c>
      <c r="AS25">
        <f t="shared" si="15"/>
        <v>-58.093793122154068</v>
      </c>
      <c r="AT25">
        <f t="shared" si="16"/>
        <v>-168.73989378232659</v>
      </c>
      <c r="AU25">
        <f t="shared" si="17"/>
        <v>-2186.1732830868959</v>
      </c>
      <c r="AW25">
        <v>22</v>
      </c>
      <c r="AX25">
        <f>IF(Z25&gt;0, (R25*SUMPRODUCT(K25:$K$98, X25:$X$98)-K25*$AZ$3)/Z25, 0)</f>
        <v>-179150.84311511996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500000</v>
      </c>
      <c r="S26">
        <f t="shared" si="1"/>
        <v>-236196.97913046123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-17462.395584100654</v>
      </c>
      <c r="AC26">
        <f t="shared" si="2"/>
        <v>-16845.15688510739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-12590.07677529085</v>
      </c>
      <c r="AI26">
        <f t="shared" si="7"/>
        <v>-12591.859731718481</v>
      </c>
      <c r="AJ26">
        <f t="shared" si="8"/>
        <v>-617.23869899326382</v>
      </c>
      <c r="AK26">
        <f t="shared" si="30"/>
        <v>-1222.3676908870459</v>
      </c>
      <c r="AL26">
        <f t="shared" si="9"/>
        <v>-14431.466121598791</v>
      </c>
      <c r="AN26">
        <f t="shared" si="10"/>
        <v>0</v>
      </c>
      <c r="AO26">
        <f t="shared" si="11"/>
        <v>0</v>
      </c>
      <c r="AP26">
        <f t="shared" si="12"/>
        <v>-0.2144589168424117</v>
      </c>
      <c r="AQ26">
        <f t="shared" si="13"/>
        <v>-1514.3691603160464</v>
      </c>
      <c r="AR26">
        <f t="shared" si="14"/>
        <v>-1514.5836192328889</v>
      </c>
      <c r="AS26">
        <f t="shared" si="15"/>
        <v>-74.243173174565825</v>
      </c>
      <c r="AT26">
        <f t="shared" si="16"/>
        <v>-147.02975737837124</v>
      </c>
      <c r="AU26">
        <f t="shared" si="17"/>
        <v>-1735.856549785826</v>
      </c>
      <c r="AW26">
        <v>23</v>
      </c>
      <c r="AX26">
        <f>IF(Z26&gt;0, (R26*SUMPRODUCT(K26:$K$98, X26:$X$98)-K26*$AZ$3)/Z26, 0)</f>
        <v>-236196.97913046123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500000</v>
      </c>
      <c r="S27">
        <f t="shared" si="1"/>
        <v>-322970.54667017295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-16845.15688510739</v>
      </c>
      <c r="AC27">
        <f t="shared" si="2"/>
        <v>-16059.302818904605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-10440.66830647827</v>
      </c>
      <c r="AI27">
        <f t="shared" si="7"/>
        <v>-10441.911399926301</v>
      </c>
      <c r="AJ27">
        <f t="shared" si="8"/>
        <v>-785.85406620278445</v>
      </c>
      <c r="AK27">
        <f t="shared" si="30"/>
        <v>-1179.1609819575174</v>
      </c>
      <c r="AL27">
        <f t="shared" si="9"/>
        <v>-12406.926448086602</v>
      </c>
      <c r="AN27">
        <f t="shared" si="10"/>
        <v>0</v>
      </c>
      <c r="AO27">
        <f t="shared" si="11"/>
        <v>0</v>
      </c>
      <c r="AP27">
        <f t="shared" si="12"/>
        <v>-0.1335024184045818</v>
      </c>
      <c r="AQ27">
        <f t="shared" si="13"/>
        <v>-1121.2789118009991</v>
      </c>
      <c r="AR27">
        <f t="shared" si="14"/>
        <v>-1121.4124142194037</v>
      </c>
      <c r="AS27">
        <f t="shared" si="15"/>
        <v>-84.397048763583612</v>
      </c>
      <c r="AT27">
        <f t="shared" si="16"/>
        <v>-126.6363707644211</v>
      </c>
      <c r="AU27">
        <f t="shared" si="17"/>
        <v>-1332.4458337474084</v>
      </c>
      <c r="AW27">
        <v>24</v>
      </c>
      <c r="AX27">
        <f>IF(Z27&gt;0, (R27*SUMPRODUCT(K27:$K$98, X27:$X$98)-K27*$AZ$3)/Z27, 0)</f>
        <v>-322970.54667017295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500000</v>
      </c>
      <c r="S28">
        <f t="shared" si="1"/>
        <v>-461737.08865395305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-16059.302818904605</v>
      </c>
      <c r="AC28">
        <f t="shared" si="2"/>
        <v>-15126.810992742359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-8232.9211135233945</v>
      </c>
      <c r="AI28">
        <f t="shared" si="7"/>
        <v>-8233.7401299812682</v>
      </c>
      <c r="AJ28">
        <f t="shared" si="8"/>
        <v>-932.49182616224607</v>
      </c>
      <c r="AK28">
        <f t="shared" si="30"/>
        <v>-1124.1511973233225</v>
      </c>
      <c r="AL28">
        <f t="shared" si="9"/>
        <v>-10290.383153466837</v>
      </c>
      <c r="AN28">
        <f t="shared" si="10"/>
        <v>0</v>
      </c>
      <c r="AO28">
        <f t="shared" si="11"/>
        <v>0</v>
      </c>
      <c r="AP28">
        <f t="shared" si="12"/>
        <v>-7.8534405734644083E-2</v>
      </c>
      <c r="AQ28">
        <f t="shared" si="13"/>
        <v>-789.44392495954662</v>
      </c>
      <c r="AR28">
        <f t="shared" si="14"/>
        <v>-789.52245936528118</v>
      </c>
      <c r="AS28">
        <f t="shared" si="15"/>
        <v>-89.415408830897078</v>
      </c>
      <c r="AT28">
        <f t="shared" si="16"/>
        <v>-107.79337263479486</v>
      </c>
      <c r="AU28">
        <f t="shared" si="17"/>
        <v>-986.73124083097321</v>
      </c>
      <c r="AW28">
        <v>25</v>
      </c>
      <c r="AX28">
        <f>IF(Z28&gt;0, (R28*SUMPRODUCT(K28:$K$98, X28:$X$98)-K28*$AZ$3)/Z28, 0)</f>
        <v>-461737.08865395305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25</v>
      </c>
      <c r="R29">
        <f t="shared" si="0"/>
        <v>500000</v>
      </c>
      <c r="S29">
        <f t="shared" si="1"/>
        <v>-696706.39012421761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-15126.810992742359</v>
      </c>
      <c r="AC29">
        <f t="shared" si="2"/>
        <v>-14082.531044520438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-6110.0224348106849</v>
      </c>
      <c r="AI29">
        <f t="shared" si="7"/>
        <v>-6110.5277599822402</v>
      </c>
      <c r="AJ29">
        <f t="shared" si="8"/>
        <v>-1044.2799482219216</v>
      </c>
      <c r="AK29">
        <f t="shared" si="30"/>
        <v>-1058.8767694919652</v>
      </c>
      <c r="AL29">
        <f t="shared" si="9"/>
        <v>-8213.6844776961261</v>
      </c>
      <c r="AN29">
        <f t="shared" si="10"/>
        <v>0</v>
      </c>
      <c r="AO29">
        <f t="shared" si="11"/>
        <v>0</v>
      </c>
      <c r="AP29">
        <f t="shared" si="12"/>
        <v>-4.3263359699484555E-2</v>
      </c>
      <c r="AQ29">
        <f t="shared" si="13"/>
        <v>-523.10890739062393</v>
      </c>
      <c r="AR29">
        <f t="shared" si="14"/>
        <v>-523.15217075032342</v>
      </c>
      <c r="AS29">
        <f t="shared" si="15"/>
        <v>-89.405914389450615</v>
      </c>
      <c r="AT29">
        <f t="shared" si="16"/>
        <v>-90.655619657707177</v>
      </c>
      <c r="AU29">
        <f t="shared" si="17"/>
        <v>-703.21370479748111</v>
      </c>
      <c r="AW29">
        <v>26</v>
      </c>
      <c r="AX29">
        <f>IF(Z29&gt;0, (R29*SUMPRODUCT(K29:$K$98, X29:$X$98)-K29*$AZ$3)/Z29, 0)</f>
        <v>-696706.39012421761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500000</v>
      </c>
      <c r="S30">
        <f t="shared" si="1"/>
        <v>-1123671.1917715194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-14082.531044520438</v>
      </c>
      <c r="AC30">
        <f t="shared" si="2"/>
        <v>-12968.386493713324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-4234.8951147874359</v>
      </c>
      <c r="AI30">
        <f t="shared" si="7"/>
        <v>-4235.1836419515357</v>
      </c>
      <c r="AJ30">
        <f t="shared" si="8"/>
        <v>-1114.1445508071138</v>
      </c>
      <c r="AK30">
        <f t="shared" si="30"/>
        <v>-985.77717311643073</v>
      </c>
      <c r="AL30">
        <f t="shared" si="9"/>
        <v>-6335.1053658750807</v>
      </c>
      <c r="AN30">
        <f t="shared" si="10"/>
        <v>0</v>
      </c>
      <c r="AO30">
        <f t="shared" si="11"/>
        <v>0</v>
      </c>
      <c r="AP30">
        <f t="shared" si="12"/>
        <v>-2.205555520447396E-2</v>
      </c>
      <c r="AQ30">
        <f t="shared" si="13"/>
        <v>-323.72329059783709</v>
      </c>
      <c r="AR30">
        <f t="shared" si="14"/>
        <v>-323.74534615304151</v>
      </c>
      <c r="AS30">
        <f t="shared" si="15"/>
        <v>-85.167289959442471</v>
      </c>
      <c r="AT30">
        <f t="shared" si="16"/>
        <v>-75.354647902183601</v>
      </c>
      <c r="AU30">
        <f t="shared" si="17"/>
        <v>-484.26728401466767</v>
      </c>
      <c r="AW30">
        <v>27</v>
      </c>
      <c r="AX30">
        <f>IF(Z30&gt;0, (R30*SUMPRODUCT(K30:$K$98, X30:$X$98)-K30*$AZ$3)/Z30, 0)</f>
        <v>-1123671.1917715194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500000</v>
      </c>
      <c r="S31">
        <f t="shared" si="1"/>
        <v>-1974274.6796548774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-12968.386493713324</v>
      </c>
      <c r="AC31">
        <f t="shared" si="2"/>
        <v>-11830.276339491749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-2716.7308582442711</v>
      </c>
      <c r="AI31">
        <f t="shared" si="7"/>
        <v>-2716.8806635938181</v>
      </c>
      <c r="AJ31">
        <f t="shared" si="8"/>
        <v>-1138.1101542215747</v>
      </c>
      <c r="AK31">
        <f t="shared" si="30"/>
        <v>-907.78705455993281</v>
      </c>
      <c r="AL31">
        <f t="shared" si="9"/>
        <v>-4762.7778723753254</v>
      </c>
      <c r="AN31">
        <f t="shared" si="10"/>
        <v>0</v>
      </c>
      <c r="AO31">
        <f t="shared" si="11"/>
        <v>0</v>
      </c>
      <c r="AP31">
        <f t="shared" si="12"/>
        <v>-1.0224464873307889E-2</v>
      </c>
      <c r="AQ31">
        <f t="shared" si="13"/>
        <v>-185.42141061293546</v>
      </c>
      <c r="AR31">
        <f t="shared" si="14"/>
        <v>-185.43163507780878</v>
      </c>
      <c r="AS31">
        <f t="shared" si="15"/>
        <v>-77.677915568364867</v>
      </c>
      <c r="AT31">
        <f t="shared" si="16"/>
        <v>-61.95798000448449</v>
      </c>
      <c r="AU31">
        <f t="shared" si="17"/>
        <v>-325.06753065065811</v>
      </c>
      <c r="AW31">
        <v>28</v>
      </c>
      <c r="AX31">
        <f>IF(Z31&gt;0, (R31*SUMPRODUCT(K31:$K$98, X31:$X$98)-K31*$AZ$3)/Z31, 0)</f>
        <v>-1974274.6796548774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25</v>
      </c>
      <c r="R32">
        <f t="shared" si="0"/>
        <v>500000</v>
      </c>
      <c r="S32">
        <f t="shared" si="1"/>
        <v>-3876963.4962731195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-11830.276339491749</v>
      </c>
      <c r="AC32">
        <f t="shared" si="2"/>
        <v>-10710.489317230213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-1584.8472155435127</v>
      </c>
      <c r="AI32">
        <f t="shared" si="7"/>
        <v>-1584.916280478787</v>
      </c>
      <c r="AJ32">
        <f t="shared" si="8"/>
        <v>-1119.7870222615365</v>
      </c>
      <c r="AK32">
        <f t="shared" si="30"/>
        <v>-828.11934376442252</v>
      </c>
      <c r="AL32">
        <f t="shared" si="9"/>
        <v>-3532.822646504746</v>
      </c>
      <c r="AN32">
        <f t="shared" si="10"/>
        <v>0</v>
      </c>
      <c r="AO32">
        <f t="shared" si="11"/>
        <v>0</v>
      </c>
      <c r="AP32">
        <f t="shared" si="12"/>
        <v>-4.2087473059965247E-3</v>
      </c>
      <c r="AQ32">
        <f t="shared" si="13"/>
        <v>-96.578986461762526</v>
      </c>
      <c r="AR32">
        <f t="shared" si="14"/>
        <v>-96.583195209068535</v>
      </c>
      <c r="AS32">
        <f t="shared" si="15"/>
        <v>-68.238688627134138</v>
      </c>
      <c r="AT32">
        <f t="shared" si="16"/>
        <v>-50.464755280981201</v>
      </c>
      <c r="AU32">
        <f t="shared" si="17"/>
        <v>-215.28663911718385</v>
      </c>
      <c r="AW32">
        <v>29</v>
      </c>
      <c r="AX32">
        <f>IF(Z32&gt;0, (R32*SUMPRODUCT(K32:$K$98, X32:$X$98)-K32*$AZ$3)/Z32, 0)</f>
        <v>-3876963.4962731195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500000</v>
      </c>
      <c r="S33">
        <f t="shared" si="1"/>
        <v>-8826248.4135309812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-10710.489317230213</v>
      </c>
      <c r="AC33">
        <f t="shared" si="2"/>
        <v>-9641.7036314826237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-821.29082453278897</v>
      </c>
      <c r="AI33">
        <f t="shared" si="7"/>
        <v>-821.31813427748386</v>
      </c>
      <c r="AJ33">
        <f t="shared" si="8"/>
        <v>-1068.785685747589</v>
      </c>
      <c r="AK33">
        <f t="shared" si="30"/>
        <v>-749.734252206115</v>
      </c>
      <c r="AL33">
        <f t="shared" si="9"/>
        <v>-2639.8380722311877</v>
      </c>
      <c r="AN33">
        <f t="shared" si="10"/>
        <v>0</v>
      </c>
      <c r="AO33">
        <f t="shared" si="11"/>
        <v>0</v>
      </c>
      <c r="AP33">
        <f t="shared" si="12"/>
        <v>-1.4859180550725122E-3</v>
      </c>
      <c r="AQ33">
        <f t="shared" si="13"/>
        <v>-44.686278772416884</v>
      </c>
      <c r="AR33">
        <f t="shared" si="14"/>
        <v>-44.687764690471958</v>
      </c>
      <c r="AS33">
        <f t="shared" si="15"/>
        <v>-58.152427464966458</v>
      </c>
      <c r="AT33">
        <f t="shared" si="16"/>
        <v>-40.7928991759659</v>
      </c>
      <c r="AU33">
        <f t="shared" si="17"/>
        <v>-143.6330913314043</v>
      </c>
      <c r="AW33">
        <v>30</v>
      </c>
      <c r="AX33">
        <f>IF(Z33&gt;0, (R33*SUMPRODUCT(K33:$K$98, X33:$X$98)-K33*$AZ$3)/Z33, 0)</f>
        <v>-8826248.4135309812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500000</v>
      </c>
      <c r="S34">
        <f t="shared" si="1"/>
        <v>-24386785.497539219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-9641.7036314826237</v>
      </c>
      <c r="AC34">
        <f t="shared" si="2"/>
        <v>-8645.8857386395503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-363.46715198402296</v>
      </c>
      <c r="AI34">
        <f t="shared" si="7"/>
        <v>-363.47601527367169</v>
      </c>
      <c r="AJ34">
        <f t="shared" si="8"/>
        <v>-995.81789284307342</v>
      </c>
      <c r="AK34">
        <f t="shared" si="30"/>
        <v>-674.91925420378368</v>
      </c>
      <c r="AL34">
        <f t="shared" si="9"/>
        <v>-2034.2131623205287</v>
      </c>
      <c r="AN34">
        <f t="shared" si="10"/>
        <v>0</v>
      </c>
      <c r="AO34">
        <f t="shared" si="11"/>
        <v>0</v>
      </c>
      <c r="AP34">
        <f t="shared" si="12"/>
        <v>-4.3058028316590214E-4</v>
      </c>
      <c r="AQ34">
        <f t="shared" si="13"/>
        <v>-17.657302810285298</v>
      </c>
      <c r="AR34">
        <f t="shared" si="14"/>
        <v>-17.657733390568463</v>
      </c>
      <c r="AS34">
        <f t="shared" si="15"/>
        <v>-48.377021092137937</v>
      </c>
      <c r="AT34">
        <f t="shared" si="16"/>
        <v>-32.787704690551998</v>
      </c>
      <c r="AU34">
        <f t="shared" si="17"/>
        <v>-98.822459173258395</v>
      </c>
      <c r="AW34">
        <v>31</v>
      </c>
      <c r="AX34">
        <f>IF(Z34&gt;0, (R34*SUMPRODUCT(K34:$K$98, X34:$X$98)-K34*$AZ$3)/Z34, 0)</f>
        <v>-24386785.497539219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500000</v>
      </c>
      <c r="S35">
        <f t="shared" ref="S35:S69" si="32">AX35</f>
        <v>-87093831.364800543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-8645.8857386395503</v>
      </c>
      <c r="AC35">
        <f t="shared" ref="AC35:AC69" si="33">S35*Z35</f>
        <v>-7734.5214596502892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-131.08975228818855</v>
      </c>
      <c r="AI35">
        <f t="shared" ref="AI35:AI66" si="38">SUM(AE35:AH35)</f>
        <v>-131.09197245732636</v>
      </c>
      <c r="AJ35">
        <f t="shared" ref="AJ35:AJ69" si="39">AB35-AC35</f>
        <v>-911.36427898926104</v>
      </c>
      <c r="AK35">
        <f t="shared" si="30"/>
        <v>-605.21200170476857</v>
      </c>
      <c r="AL35">
        <f t="shared" ref="AL35:AL66" si="40">SUM(AI35:AK35)</f>
        <v>-1647.6682531513561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-9.6300210306576295E-5</v>
      </c>
      <c r="AQ35">
        <f t="shared" ref="AQ35:AQ69" si="44">AH35*$K35</f>
        <v>-5.6860400855513866</v>
      </c>
      <c r="AR35">
        <f t="shared" ref="AR35:AR69" si="45">AI35*$K35</f>
        <v>-5.6861363857616922</v>
      </c>
      <c r="AS35">
        <f t="shared" ref="AS35:AS69" si="46">AJ35*$K35</f>
        <v>-39.530579106445444</v>
      </c>
      <c r="AT35">
        <f t="shared" ref="AT35:AT69" si="47">AK35*$K35</f>
        <v>-26.251172512591378</v>
      </c>
      <c r="AU35">
        <f t="shared" ref="AU35:AU69" si="48">AL35*$K35</f>
        <v>-71.467888004798525</v>
      </c>
      <c r="AW35">
        <v>32</v>
      </c>
      <c r="AX35">
        <f>IF(Z35&gt;0, (R35*SUMPRODUCT(K35:$K$98, X35:$X$98)-K35*$AZ$3)/Z35, 0)</f>
        <v>-87093831.364800543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500000</v>
      </c>
      <c r="S36">
        <f t="shared" si="32"/>
        <v>-313451381.67420489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-7734.5214596502892</v>
      </c>
      <c r="AC36">
        <f t="shared" si="33"/>
        <v>-6910.7239445576724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-32.935751094370069</v>
      </c>
      <c r="AI36">
        <f t="shared" si="38"/>
        <v>-32.936302274261799</v>
      </c>
      <c r="AJ36">
        <f t="shared" si="39"/>
        <v>-823.79751509261678</v>
      </c>
      <c r="AK36">
        <f t="shared" si="30"/>
        <v>-541.41650217552035</v>
      </c>
      <c r="AL36">
        <f t="shared" si="40"/>
        <v>-1398.1503195423988</v>
      </c>
      <c r="AN36">
        <f t="shared" si="41"/>
        <v>0</v>
      </c>
      <c r="AO36">
        <f t="shared" si="42"/>
        <v>0</v>
      </c>
      <c r="AP36">
        <f t="shared" si="43"/>
        <v>-2.1346000572836692E-5</v>
      </c>
      <c r="AQ36">
        <f t="shared" si="44"/>
        <v>-1.2755301350345256</v>
      </c>
      <c r="AR36">
        <f t="shared" si="45"/>
        <v>-1.2755514810350983</v>
      </c>
      <c r="AS36">
        <f t="shared" si="46"/>
        <v>-31.903889261745384</v>
      </c>
      <c r="AT36">
        <f t="shared" si="47"/>
        <v>-20.96788569208946</v>
      </c>
      <c r="AU36">
        <f t="shared" si="48"/>
        <v>-54.147326434869939</v>
      </c>
      <c r="AW36">
        <v>33</v>
      </c>
      <c r="AX36">
        <f>IF(Z36&gt;0, (R36*SUMPRODUCT(K36:$K$98, X36:$X$98)-K36*$AZ$3)/Z36, 0)</f>
        <v>-313451381.67420489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500000</v>
      </c>
      <c r="S37">
        <f t="shared" si="32"/>
        <v>-1138562567.8655307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-6910.7239445576724</v>
      </c>
      <c r="AC37">
        <f t="shared" si="33"/>
        <v>-6171.3891575693451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-8.2031949617286024</v>
      </c>
      <c r="AI37">
        <f t="shared" si="38"/>
        <v>-8.2033304700733289</v>
      </c>
      <c r="AJ37">
        <f t="shared" si="39"/>
        <v>-739.33478698832732</v>
      </c>
      <c r="AK37">
        <f t="shared" si="30"/>
        <v>-483.75067611903711</v>
      </c>
      <c r="AL37">
        <f t="shared" si="40"/>
        <v>-1231.2887935774377</v>
      </c>
      <c r="AN37">
        <f t="shared" si="41"/>
        <v>0</v>
      </c>
      <c r="AO37">
        <f t="shared" si="42"/>
        <v>0</v>
      </c>
      <c r="AP37">
        <f t="shared" si="43"/>
        <v>-4.685664283175623E-6</v>
      </c>
      <c r="AQ37">
        <f t="shared" si="44"/>
        <v>-0.28365351017770751</v>
      </c>
      <c r="AR37">
        <f t="shared" si="45"/>
        <v>-0.2836581958419907</v>
      </c>
      <c r="AS37">
        <f t="shared" si="46"/>
        <v>-25.565027834171449</v>
      </c>
      <c r="AT37">
        <f t="shared" si="47"/>
        <v>-16.727333431935072</v>
      </c>
      <c r="AU37">
        <f t="shared" si="48"/>
        <v>-42.576019461948512</v>
      </c>
      <c r="AW37">
        <v>34</v>
      </c>
      <c r="AX37">
        <f>IF(Z37&gt;0, (R37*SUMPRODUCT(K37:$K$98, X37:$X$98)-K37*$AZ$3)/Z37, 0)</f>
        <v>-1138562567.8655307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500000</v>
      </c>
      <c r="S38">
        <f t="shared" si="32"/>
        <v>-4180227710.3281517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-6171.3891575693451</v>
      </c>
      <c r="AC38">
        <f t="shared" si="33"/>
        <v>-5510.4135993622358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-2.0239607483674349</v>
      </c>
      <c r="AI38">
        <f t="shared" si="38"/>
        <v>-2.0239937035912958</v>
      </c>
      <c r="AJ38">
        <f t="shared" si="39"/>
        <v>-660.97555820710932</v>
      </c>
      <c r="AK38">
        <f t="shared" si="30"/>
        <v>-431.99724102985419</v>
      </c>
      <c r="AL38">
        <f t="shared" si="40"/>
        <v>-1094.9967929405548</v>
      </c>
      <c r="AN38">
        <f t="shared" si="41"/>
        <v>0</v>
      </c>
      <c r="AO38">
        <f t="shared" si="42"/>
        <v>0</v>
      </c>
      <c r="AP38">
        <f t="shared" si="43"/>
        <v>-1.0174460084599213E-6</v>
      </c>
      <c r="AQ38">
        <f t="shared" si="44"/>
        <v>-6.2486930551227768E-2</v>
      </c>
      <c r="AR38">
        <f t="shared" si="45"/>
        <v>-6.2487947997236219E-2</v>
      </c>
      <c r="AS38">
        <f t="shared" si="46"/>
        <v>-20.406687152931148</v>
      </c>
      <c r="AT38">
        <f t="shared" si="47"/>
        <v>-13.337304896020598</v>
      </c>
      <c r="AU38">
        <f t="shared" si="48"/>
        <v>-33.80647999694898</v>
      </c>
      <c r="AW38">
        <v>35</v>
      </c>
      <c r="AX38">
        <f>IF(Z38&gt;0, (R38*SUMPRODUCT(K38:$K$98, X38:$X$98)-K38*$AZ$3)/Z38, 0)</f>
        <v>-4180227710.3281517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25</v>
      </c>
      <c r="R39">
        <f t="shared" si="31"/>
        <v>500000</v>
      </c>
      <c r="S39">
        <f t="shared" si="32"/>
        <v>-15534683929.002249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-5510.4135993622358</v>
      </c>
      <c r="AC39">
        <f t="shared" si="33"/>
        <v>-4920.0660758309223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-0.49415597573087511</v>
      </c>
      <c r="AI39">
        <f t="shared" si="38"/>
        <v>-0.49416389360371099</v>
      </c>
      <c r="AJ39">
        <f t="shared" si="39"/>
        <v>-590.34752353131353</v>
      </c>
      <c r="AK39">
        <f t="shared" si="30"/>
        <v>-385.72895195535654</v>
      </c>
      <c r="AL39">
        <f t="shared" si="40"/>
        <v>-976.57063938027386</v>
      </c>
      <c r="AN39">
        <f t="shared" si="41"/>
        <v>0</v>
      </c>
      <c r="AO39">
        <f t="shared" si="42"/>
        <v>0</v>
      </c>
      <c r="AP39">
        <f t="shared" si="43"/>
        <v>-2.182617364816372E-7</v>
      </c>
      <c r="AQ39">
        <f t="shared" si="44"/>
        <v>-1.3621757205640862E-2</v>
      </c>
      <c r="AR39">
        <f t="shared" si="45"/>
        <v>-1.3621975467377343E-2</v>
      </c>
      <c r="AS39">
        <f t="shared" si="46"/>
        <v>-16.273344910179677</v>
      </c>
      <c r="AT39">
        <f t="shared" si="47"/>
        <v>-10.632889995817335</v>
      </c>
      <c r="AU39">
        <f t="shared" si="48"/>
        <v>-26.919856881464391</v>
      </c>
      <c r="AW39">
        <v>36</v>
      </c>
      <c r="AX39">
        <f>IF(Z39&gt;0, (R39*SUMPRODUCT(K39:$K$98, X39:$X$98)-K39*$AZ$3)/Z39, 0)</f>
        <v>-15534683929.002249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500000</v>
      </c>
      <c r="S40">
        <f t="shared" si="32"/>
        <v>-58439096014.37883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-4920.0660758309223</v>
      </c>
      <c r="AC40">
        <f t="shared" si="33"/>
        <v>-4392.9279025328924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-0.11918835976827856</v>
      </c>
      <c r="AI40">
        <f t="shared" si="38"/>
        <v>-0.11919023904439768</v>
      </c>
      <c r="AJ40">
        <f t="shared" si="39"/>
        <v>-527.13817329802987</v>
      </c>
      <c r="AK40">
        <f t="shared" ref="AK40:AK69" si="61">G40*SUM(AB40:AB40, AE40:AF40)</f>
        <v>-344.40462530816461</v>
      </c>
      <c r="AL40">
        <f t="shared" si="40"/>
        <v>-871.66198884523897</v>
      </c>
      <c r="AN40">
        <f t="shared" si="41"/>
        <v>0</v>
      </c>
      <c r="AO40">
        <f t="shared" si="42"/>
        <v>0</v>
      </c>
      <c r="AP40">
        <f t="shared" si="43"/>
        <v>-4.6253186302873449E-8</v>
      </c>
      <c r="AQ40">
        <f t="shared" si="44"/>
        <v>-2.933491972457188E-3</v>
      </c>
      <c r="AR40">
        <f t="shared" si="45"/>
        <v>-2.9335382256434907E-3</v>
      </c>
      <c r="AS40">
        <f t="shared" si="46"/>
        <v>-12.97404883121038</v>
      </c>
      <c r="AT40">
        <f t="shared" si="47"/>
        <v>-8.476567725093533</v>
      </c>
      <c r="AU40">
        <f t="shared" si="48"/>
        <v>-21.453550094529557</v>
      </c>
      <c r="AW40">
        <v>37</v>
      </c>
      <c r="AX40">
        <f>IF(Z40&gt;0, (R40*SUMPRODUCT(K40:$K$98, X40:$X$98)-K40*$AZ$3)/Z40, 0)</f>
        <v>-58439096014.37883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500000</v>
      </c>
      <c r="S41">
        <f t="shared" si="32"/>
        <v>-222794032253.19363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-4392.9279025328924</v>
      </c>
      <c r="AC41">
        <f t="shared" si="33"/>
        <v>-3922.2595904398327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-2.8407233020885637E-2</v>
      </c>
      <c r="AI41">
        <f t="shared" si="38"/>
        <v>-2.8407673142592529E-2</v>
      </c>
      <c r="AJ41">
        <f t="shared" si="39"/>
        <v>-470.66831209305974</v>
      </c>
      <c r="AK41">
        <f t="shared" si="61"/>
        <v>-307.50495317730253</v>
      </c>
      <c r="AL41">
        <f t="shared" si="40"/>
        <v>-778.20167294350483</v>
      </c>
      <c r="AN41">
        <f t="shared" si="41"/>
        <v>0</v>
      </c>
      <c r="AO41">
        <f t="shared" si="42"/>
        <v>0</v>
      </c>
      <c r="AP41">
        <f t="shared" si="43"/>
        <v>-9.6717670292964798E-9</v>
      </c>
      <c r="AQ41">
        <f t="shared" si="44"/>
        <v>-6.2425491726844032E-4</v>
      </c>
      <c r="AR41">
        <f t="shared" si="45"/>
        <v>-6.2426458903546951E-4</v>
      </c>
      <c r="AS41">
        <f t="shared" si="46"/>
        <v>-10.34303509991658</v>
      </c>
      <c r="AT41">
        <f t="shared" si="47"/>
        <v>-6.7574859883114344</v>
      </c>
      <c r="AU41">
        <f t="shared" si="48"/>
        <v>-17.101145352817049</v>
      </c>
      <c r="AW41">
        <v>38</v>
      </c>
      <c r="AX41">
        <f>IF(Z41&gt;0, (R41*SUMPRODUCT(K41:$K$98, X41:$X$98)-K41*$AZ$3)/Z41, 0)</f>
        <v>-222794032253.19363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500000</v>
      </c>
      <c r="S42">
        <f t="shared" si="32"/>
        <v>-861518997822.43689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-3922.2595904398327</v>
      </c>
      <c r="AC42">
        <f t="shared" si="33"/>
        <v>-3502.0180311366862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-6.6819427005926505E-3</v>
      </c>
      <c r="AI42">
        <f t="shared" si="38"/>
        <v>-6.682044323947446E-3</v>
      </c>
      <c r="AJ42">
        <f t="shared" si="39"/>
        <v>-420.24155930314646</v>
      </c>
      <c r="AK42">
        <f t="shared" si="61"/>
        <v>-274.5581713307883</v>
      </c>
      <c r="AL42">
        <f t="shared" si="40"/>
        <v>-694.80641267825877</v>
      </c>
      <c r="AN42">
        <f t="shared" si="41"/>
        <v>0</v>
      </c>
      <c r="AO42">
        <f t="shared" si="42"/>
        <v>0</v>
      </c>
      <c r="AP42">
        <f t="shared" si="43"/>
        <v>-1.9939237360751258E-9</v>
      </c>
      <c r="AQ42">
        <f t="shared" si="44"/>
        <v>-1.3110454954641738E-4</v>
      </c>
      <c r="AR42">
        <f t="shared" si="45"/>
        <v>-1.3110654347015346E-4</v>
      </c>
      <c r="AS42">
        <f t="shared" si="46"/>
        <v>-8.245443399003765</v>
      </c>
      <c r="AT42">
        <f t="shared" si="47"/>
        <v>-5.387029938676136</v>
      </c>
      <c r="AU42">
        <f t="shared" si="48"/>
        <v>-13.632604444223372</v>
      </c>
      <c r="AW42">
        <v>39</v>
      </c>
      <c r="AX42">
        <f>IF(Z42&gt;0, (R42*SUMPRODUCT(K42:$K$98, X42:$X$98)-K42*$AZ$3)/Z42, 0)</f>
        <v>-861518997822.43689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500000</v>
      </c>
      <c r="S43">
        <f t="shared" si="32"/>
        <v>-3381313455031.1538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-3502.0180311366862</v>
      </c>
      <c r="AC43">
        <f t="shared" si="33"/>
        <v>-3126.8019269215356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-1.5497774344581674E-3</v>
      </c>
      <c r="AI43">
        <f t="shared" si="38"/>
        <v>-1.5498005527076915E-3</v>
      </c>
      <c r="AJ43">
        <f t="shared" si="39"/>
        <v>-375.21610421515061</v>
      </c>
      <c r="AK43">
        <f t="shared" si="61"/>
        <v>-245.14126217956806</v>
      </c>
      <c r="AL43">
        <f t="shared" si="40"/>
        <v>-620.35891619527138</v>
      </c>
      <c r="AN43">
        <f t="shared" si="41"/>
        <v>0</v>
      </c>
      <c r="AO43">
        <f t="shared" si="42"/>
        <v>0</v>
      </c>
      <c r="AP43">
        <f t="shared" si="43"/>
        <v>-4.0499712460477275E-10</v>
      </c>
      <c r="AQ43">
        <f t="shared" si="44"/>
        <v>-2.7149780699232661E-5</v>
      </c>
      <c r="AR43">
        <f t="shared" si="45"/>
        <v>-2.7150185696357264E-5</v>
      </c>
      <c r="AS43">
        <f t="shared" si="46"/>
        <v>-6.5732244629199643</v>
      </c>
      <c r="AT43">
        <f t="shared" si="47"/>
        <v>-4.2945079470945293</v>
      </c>
      <c r="AU43">
        <f t="shared" si="48"/>
        <v>-10.86775956020019</v>
      </c>
      <c r="AW43">
        <v>40</v>
      </c>
      <c r="AX43">
        <f>IF(Z43&gt;0, (R43*SUMPRODUCT(K43:$K$98, X43:$X$98)-K43*$AZ$3)/Z43, 0)</f>
        <v>-3381313455031.1538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500000</v>
      </c>
      <c r="S44">
        <f t="shared" si="32"/>
        <v>-13487928282884.846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-3126.8019269215356</v>
      </c>
      <c r="AC44">
        <f t="shared" si="33"/>
        <v>-2791.7874582501554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-3.5424926234139335E-4</v>
      </c>
      <c r="AI44">
        <f t="shared" si="38"/>
        <v>-3.5425443694530527E-4</v>
      </c>
      <c r="AJ44">
        <f t="shared" si="39"/>
        <v>-335.0144686713802</v>
      </c>
      <c r="AK44">
        <f t="shared" si="61"/>
        <v>-218.87613488450751</v>
      </c>
      <c r="AL44">
        <f t="shared" si="40"/>
        <v>-553.89095781032461</v>
      </c>
      <c r="AN44">
        <f t="shared" si="41"/>
        <v>0</v>
      </c>
      <c r="AO44">
        <f t="shared" si="42"/>
        <v>0</v>
      </c>
      <c r="AP44">
        <f t="shared" si="43"/>
        <v>-8.0938673544240948E-11</v>
      </c>
      <c r="AQ44">
        <f t="shared" si="44"/>
        <v>-5.5409971248066991E-6</v>
      </c>
      <c r="AR44">
        <f t="shared" si="45"/>
        <v>-5.541078063480243E-6</v>
      </c>
      <c r="AS44">
        <f t="shared" si="46"/>
        <v>-5.2401357039039196</v>
      </c>
      <c r="AT44">
        <f t="shared" si="47"/>
        <v>-3.4235555666876172</v>
      </c>
      <c r="AU44">
        <f t="shared" si="48"/>
        <v>-8.6636968116695989</v>
      </c>
      <c r="AW44">
        <v>41</v>
      </c>
      <c r="AX44">
        <f>IF(Z44&gt;0, (R44*SUMPRODUCT(K44:$K$98, X44:$X$98)-K44*$AZ$3)/Z44, 0)</f>
        <v>-13487928282884.846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500000</v>
      </c>
      <c r="S45">
        <f t="shared" si="32"/>
        <v>-54722422041297.516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-2791.7874582501554</v>
      </c>
      <c r="AC45">
        <f t="shared" si="33"/>
        <v>-2492.6673782365451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-7.9681599601826115E-5</v>
      </c>
      <c r="AI45">
        <f t="shared" si="38"/>
        <v>-7.9682738379718818E-5</v>
      </c>
      <c r="AJ45">
        <f t="shared" si="39"/>
        <v>-299.12008001361028</v>
      </c>
      <c r="AK45">
        <f t="shared" si="61"/>
        <v>-195.42512207751091</v>
      </c>
      <c r="AL45">
        <f t="shared" si="40"/>
        <v>-494.54528177385953</v>
      </c>
      <c r="AN45">
        <f t="shared" si="41"/>
        <v>0</v>
      </c>
      <c r="AO45">
        <f t="shared" si="42"/>
        <v>0</v>
      </c>
      <c r="AP45">
        <f t="shared" si="43"/>
        <v>-1.5903765925518603E-11</v>
      </c>
      <c r="AQ45">
        <f t="shared" si="44"/>
        <v>-1.1128048030753162E-6</v>
      </c>
      <c r="AR45">
        <f t="shared" si="45"/>
        <v>-1.1128207068412417E-6</v>
      </c>
      <c r="AS45">
        <f t="shared" si="46"/>
        <v>-4.1774043618445376</v>
      </c>
      <c r="AT45">
        <f t="shared" si="47"/>
        <v>-2.7292375601913776</v>
      </c>
      <c r="AU45">
        <f t="shared" si="48"/>
        <v>-6.9066430348566215</v>
      </c>
      <c r="AW45">
        <v>42</v>
      </c>
      <c r="AX45">
        <f>IF(Z45&gt;0, (R45*SUMPRODUCT(K45:$K$98, X45:$X$98)-K45*$AZ$3)/Z45, 0)</f>
        <v>-54722422041297.516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500000</v>
      </c>
      <c r="S46">
        <f t="shared" si="32"/>
        <v>-226109858805284.69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-2492.6673782365451</v>
      </c>
      <c r="AC46">
        <f t="shared" si="33"/>
        <v>-2225.5958743898786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-1.7626309939604232E-5</v>
      </c>
      <c r="AI46">
        <f t="shared" si="38"/>
        <v>-1.7626556014221031E-5</v>
      </c>
      <c r="AJ46">
        <f t="shared" si="39"/>
        <v>-267.07150384666647</v>
      </c>
      <c r="AK46">
        <f t="shared" si="61"/>
        <v>-174.48671647655817</v>
      </c>
      <c r="AL46">
        <f t="shared" si="40"/>
        <v>-441.55823794978068</v>
      </c>
      <c r="AN46">
        <f t="shared" si="41"/>
        <v>0</v>
      </c>
      <c r="AO46">
        <f t="shared" si="42"/>
        <v>0</v>
      </c>
      <c r="AP46">
        <f t="shared" si="43"/>
        <v>-3.0683842323701355E-12</v>
      </c>
      <c r="AQ46">
        <f t="shared" si="44"/>
        <v>-2.1978817725015825E-7</v>
      </c>
      <c r="AR46">
        <f t="shared" si="45"/>
        <v>-2.1979124563439065E-7</v>
      </c>
      <c r="AS46">
        <f t="shared" si="46"/>
        <v>-3.3302012291311973</v>
      </c>
      <c r="AT46">
        <f t="shared" si="47"/>
        <v>-2.1757314775555887</v>
      </c>
      <c r="AU46">
        <f t="shared" si="48"/>
        <v>-5.5059329264780326</v>
      </c>
      <c r="AW46">
        <v>43</v>
      </c>
      <c r="AX46">
        <f>IF(Z46&gt;0, (R46*SUMPRODUCT(K46:$K$98, X46:$X$98)-K46*$AZ$3)/Z46, 0)</f>
        <v>-226109858805284.69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500000</v>
      </c>
      <c r="S47">
        <f t="shared" si="32"/>
        <v>-952870525379221.5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-2225.5958743898786</v>
      </c>
      <c r="AC47">
        <f t="shared" si="33"/>
        <v>-1987.1391737529959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-3.8295653542310927E-6</v>
      </c>
      <c r="AI47">
        <f t="shared" si="38"/>
        <v>-3.8296174898340115E-6</v>
      </c>
      <c r="AJ47">
        <f t="shared" si="39"/>
        <v>-238.45670063688272</v>
      </c>
      <c r="AK47">
        <f t="shared" si="61"/>
        <v>-155.79171120729151</v>
      </c>
      <c r="AL47">
        <f t="shared" si="40"/>
        <v>-394.24841567379173</v>
      </c>
      <c r="AN47">
        <f t="shared" si="41"/>
        <v>0</v>
      </c>
      <c r="AO47">
        <f t="shared" si="42"/>
        <v>0</v>
      </c>
      <c r="AP47">
        <f t="shared" si="43"/>
        <v>-5.8044263166709936E-13</v>
      </c>
      <c r="AQ47">
        <f t="shared" si="44"/>
        <v>-4.2635797188915767E-8</v>
      </c>
      <c r="AR47">
        <f t="shared" si="45"/>
        <v>-4.2636377631547438E-8</v>
      </c>
      <c r="AS47">
        <f t="shared" si="46"/>
        <v>-2.6548160394911031</v>
      </c>
      <c r="AT47">
        <f t="shared" si="47"/>
        <v>-1.7344798138539328</v>
      </c>
      <c r="AU47">
        <f t="shared" si="48"/>
        <v>-4.3892958959814132</v>
      </c>
      <c r="AW47">
        <v>44</v>
      </c>
      <c r="AX47">
        <f>IF(Z47&gt;0, (R47*SUMPRODUCT(K47:$K$98, X47:$X$98)-K47*$AZ$3)/Z47, 0)</f>
        <v>-952870525379221.5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500000</v>
      </c>
      <c r="S48">
        <f t="shared" si="32"/>
        <v>-4098674768407334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-1987.1391737529959</v>
      </c>
      <c r="AC48">
        <f t="shared" si="33"/>
        <v>-1774.2314051736043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-8.158452950431725E-7</v>
      </c>
      <c r="AI48">
        <f t="shared" si="38"/>
        <v>-8.1585611702530961E-7</v>
      </c>
      <c r="AJ48">
        <f t="shared" si="39"/>
        <v>-212.90776857939159</v>
      </c>
      <c r="AK48">
        <f t="shared" si="61"/>
        <v>-139.09974216270973</v>
      </c>
      <c r="AL48">
        <f t="shared" si="40"/>
        <v>-352.0075115579574</v>
      </c>
      <c r="AN48">
        <f t="shared" si="41"/>
        <v>0</v>
      </c>
      <c r="AO48">
        <f t="shared" si="42"/>
        <v>0</v>
      </c>
      <c r="AP48">
        <f t="shared" si="43"/>
        <v>-1.0757557900984364E-13</v>
      </c>
      <c r="AQ48">
        <f t="shared" si="44"/>
        <v>-8.1098849439179197E-9</v>
      </c>
      <c r="AR48">
        <f t="shared" si="45"/>
        <v>-8.1099925194969303E-9</v>
      </c>
      <c r="AS48">
        <f t="shared" si="46"/>
        <v>-2.1164030942334455</v>
      </c>
      <c r="AT48">
        <f t="shared" si="47"/>
        <v>-1.3827166884728175</v>
      </c>
      <c r="AU48">
        <f t="shared" si="48"/>
        <v>-3.4991197908162555</v>
      </c>
      <c r="AW48">
        <v>45</v>
      </c>
      <c r="AX48">
        <f>IF(Z48&gt;0, (R48*SUMPRODUCT(K48:$K$98, X48:$X$98)-K48*$AZ$3)/Z48, 0)</f>
        <v>-4098674768407334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500000</v>
      </c>
      <c r="S49">
        <f t="shared" si="32"/>
        <v>-1.8019710639912944E+16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-1774.2314051736043</v>
      </c>
      <c r="AC49">
        <f t="shared" si="33"/>
        <v>-1584.1351831977609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-1.7031962419392072E-7</v>
      </c>
      <c r="AI49">
        <f t="shared" si="38"/>
        <v>-1.7032182197502671E-7</v>
      </c>
      <c r="AJ49">
        <f t="shared" si="39"/>
        <v>-190.09622197584349</v>
      </c>
      <c r="AK49">
        <f t="shared" si="61"/>
        <v>-124.19619836215232</v>
      </c>
      <c r="AL49">
        <f t="shared" si="40"/>
        <v>-314.2924205083176</v>
      </c>
      <c r="AN49">
        <f t="shared" si="41"/>
        <v>0</v>
      </c>
      <c r="AO49">
        <f t="shared" si="42"/>
        <v>0</v>
      </c>
      <c r="AP49">
        <f t="shared" si="43"/>
        <v>-1.9506227828373485E-14</v>
      </c>
      <c r="AQ49">
        <f t="shared" si="44"/>
        <v>-1.5116580009279805E-9</v>
      </c>
      <c r="AR49">
        <f t="shared" si="45"/>
        <v>-1.5116775071558087E-9</v>
      </c>
      <c r="AS49">
        <f t="shared" si="46"/>
        <v>-1.687183589418829</v>
      </c>
      <c r="AT49">
        <f t="shared" si="47"/>
        <v>-1.1022932784611394</v>
      </c>
      <c r="AU49">
        <f t="shared" si="48"/>
        <v>-2.7894768693916459</v>
      </c>
      <c r="AW49">
        <v>46</v>
      </c>
      <c r="AX49">
        <f>IF(Z49&gt;0, (R49*SUMPRODUCT(K49:$K$98, X49:$X$98)-K49*$AZ$3)/Z49, 0)</f>
        <v>-1.8019710639912944E+16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500000</v>
      </c>
      <c r="S50">
        <f t="shared" si="32"/>
        <v>-8.102619344435232E+16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-1584.1351831977609</v>
      </c>
      <c r="AC50">
        <f t="shared" si="33"/>
        <v>-1414.4064135707431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-3.4787984562053386E-8</v>
      </c>
      <c r="AI50">
        <f t="shared" si="38"/>
        <v>-3.4788420966120223E-8</v>
      </c>
      <c r="AJ50">
        <f t="shared" si="39"/>
        <v>-169.72876962701775</v>
      </c>
      <c r="AK50">
        <f t="shared" si="61"/>
        <v>-110.88946282384327</v>
      </c>
      <c r="AL50">
        <f t="shared" si="40"/>
        <v>-280.61823248564946</v>
      </c>
      <c r="AN50">
        <f t="shared" si="41"/>
        <v>0</v>
      </c>
      <c r="AO50">
        <f t="shared" si="42"/>
        <v>0</v>
      </c>
      <c r="AP50">
        <f t="shared" si="43"/>
        <v>-3.45827578165109E-15</v>
      </c>
      <c r="AQ50">
        <f t="shared" si="44"/>
        <v>-2.7567672633286659E-10</v>
      </c>
      <c r="AR50">
        <f t="shared" si="45"/>
        <v>-2.7568018460864821E-10</v>
      </c>
      <c r="AS50">
        <f t="shared" si="46"/>
        <v>-1.3450124278346436</v>
      </c>
      <c r="AT50">
        <f t="shared" si="47"/>
        <v>-0.87874145285876915</v>
      </c>
      <c r="AU50">
        <f t="shared" si="48"/>
        <v>-2.2237538809690931</v>
      </c>
      <c r="AW50">
        <v>47</v>
      </c>
      <c r="AX50">
        <f>IF(Z50&gt;0, (R50*SUMPRODUCT(K50:$K$98, X50:$X$98)-K50*$AZ$3)/Z50, 0)</f>
        <v>-8.102619344435232E+16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500000</v>
      </c>
      <c r="S51">
        <f t="shared" si="32"/>
        <v>-3.7267973664108486E+17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-1414.4064135707431</v>
      </c>
      <c r="AC51">
        <f t="shared" si="33"/>
        <v>-1262.8628692598318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-6.9465001024904526E-9</v>
      </c>
      <c r="AI51">
        <f t="shared" si="38"/>
        <v>-6.9465848175114947E-9</v>
      </c>
      <c r="AJ51">
        <f t="shared" si="39"/>
        <v>-151.54354431091133</v>
      </c>
      <c r="AK51">
        <f t="shared" si="61"/>
        <v>-99.008448949952026</v>
      </c>
      <c r="AL51">
        <f t="shared" si="40"/>
        <v>-250.55199326780993</v>
      </c>
      <c r="AN51">
        <f t="shared" si="41"/>
        <v>0</v>
      </c>
      <c r="AO51">
        <f t="shared" si="42"/>
        <v>0</v>
      </c>
      <c r="AP51">
        <f t="shared" si="43"/>
        <v>-5.9939516386846563E-16</v>
      </c>
      <c r="AQ51">
        <f t="shared" si="44"/>
        <v>-4.9149472148248174E-11</v>
      </c>
      <c r="AR51">
        <f t="shared" si="45"/>
        <v>-4.915007154341204E-11</v>
      </c>
      <c r="AS51">
        <f t="shared" si="46"/>
        <v>-1.0722356727074109</v>
      </c>
      <c r="AT51">
        <f t="shared" si="47"/>
        <v>-0.70052730616994996</v>
      </c>
      <c r="AU51">
        <f t="shared" si="48"/>
        <v>-1.7727629789265109</v>
      </c>
      <c r="AW51">
        <v>48</v>
      </c>
      <c r="AX51">
        <f>IF(Z51&gt;0, (R51*SUMPRODUCT(K51:$K$98, X51:$X$98)-K51*$AZ$3)/Z51, 0)</f>
        <v>-3.7267973664108486E+17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500000</v>
      </c>
      <c r="S52">
        <f t="shared" si="32"/>
        <v>-1.755294895543575E+18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-1262.8628692598318</v>
      </c>
      <c r="AC52">
        <f t="shared" si="33"/>
        <v>-1127.5561332677498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-1.3561703226205459E-9</v>
      </c>
      <c r="AI52">
        <f t="shared" si="38"/>
        <v>-1.3561863819752466E-9</v>
      </c>
      <c r="AJ52">
        <f t="shared" si="39"/>
        <v>-135.30673599208194</v>
      </c>
      <c r="AK52">
        <f t="shared" si="61"/>
        <v>-88.400400848188227</v>
      </c>
      <c r="AL52">
        <f t="shared" si="40"/>
        <v>-223.70713684162638</v>
      </c>
      <c r="AN52">
        <f t="shared" si="41"/>
        <v>0</v>
      </c>
      <c r="AO52">
        <f t="shared" si="42"/>
        <v>0</v>
      </c>
      <c r="AP52">
        <f t="shared" si="43"/>
        <v>-1.0145252939950542E-16</v>
      </c>
      <c r="AQ52">
        <f t="shared" si="44"/>
        <v>-8.567399630398838E-12</v>
      </c>
      <c r="AR52">
        <f t="shared" si="45"/>
        <v>-8.5675010829282372E-12</v>
      </c>
      <c r="AS52">
        <f t="shared" si="46"/>
        <v>-0.85477971357539106</v>
      </c>
      <c r="AT52">
        <f t="shared" si="47"/>
        <v>-0.55845607953609921</v>
      </c>
      <c r="AU52">
        <f t="shared" si="48"/>
        <v>-1.4132357931200579</v>
      </c>
      <c r="AW52">
        <v>49</v>
      </c>
      <c r="AX52">
        <f>IF(Z52&gt;0, (R52*SUMPRODUCT(K52:$K$98, X52:$X$98)-K52*$AZ$3)/Z52, 0)</f>
        <v>-1.755294895543575E+18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500000</v>
      </c>
      <c r="S53">
        <f t="shared" si="32"/>
        <v>-8.4743395480952791E+18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-1127.5561332677498</v>
      </c>
      <c r="AC53">
        <f t="shared" si="33"/>
        <v>-1006.7465475604982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-2.5857551753462256E-10</v>
      </c>
      <c r="AI53">
        <f t="shared" si="38"/>
        <v>-2.5857848751989942E-10</v>
      </c>
      <c r="AJ53">
        <f t="shared" si="39"/>
        <v>-120.80958570725159</v>
      </c>
      <c r="AK53">
        <f t="shared" si="61"/>
        <v>-78.928929328742498</v>
      </c>
      <c r="AL53">
        <f t="shared" si="40"/>
        <v>-199.73851503625266</v>
      </c>
      <c r="AN53">
        <f t="shared" si="41"/>
        <v>0</v>
      </c>
      <c r="AO53">
        <f t="shared" si="42"/>
        <v>0</v>
      </c>
      <c r="AP53">
        <f t="shared" si="43"/>
        <v>-1.6752169654097184E-17</v>
      </c>
      <c r="AQ53">
        <f t="shared" si="44"/>
        <v>-1.4584923945164557E-12</v>
      </c>
      <c r="AR53">
        <f t="shared" si="45"/>
        <v>-1.4585091466861096E-12</v>
      </c>
      <c r="AS53">
        <f t="shared" si="46"/>
        <v>-0.68142515431731721</v>
      </c>
      <c r="AT53">
        <f t="shared" si="47"/>
        <v>-0.44519776748734097</v>
      </c>
      <c r="AU53">
        <f t="shared" si="48"/>
        <v>-1.1266229218061166</v>
      </c>
      <c r="AW53">
        <v>50</v>
      </c>
      <c r="AX53">
        <f>IF(Z53&gt;0, (R53*SUMPRODUCT(K53:$K$98, X53:$X$98)-K53*$AZ$3)/Z53, 0)</f>
        <v>-8.4743395480952791E+18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500000</v>
      </c>
      <c r="S54">
        <f t="shared" si="32"/>
        <v>-4.1975450861142041E+19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-1006.7465475604982</v>
      </c>
      <c r="AC54">
        <f t="shared" si="33"/>
        <v>-898.88084603616028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-4.8098487623158304E-11</v>
      </c>
      <c r="AI54">
        <f t="shared" si="38"/>
        <v>-4.8099022984201243E-11</v>
      </c>
      <c r="AJ54">
        <f t="shared" si="39"/>
        <v>-107.86570152433796</v>
      </c>
      <c r="AK54">
        <f t="shared" si="61"/>
        <v>-70.47225832923489</v>
      </c>
      <c r="AL54">
        <f t="shared" si="40"/>
        <v>-178.33795985362096</v>
      </c>
      <c r="AN54">
        <f t="shared" si="41"/>
        <v>0</v>
      </c>
      <c r="AO54">
        <f t="shared" si="42"/>
        <v>0</v>
      </c>
      <c r="AP54">
        <f t="shared" si="43"/>
        <v>-2.6961590539159284E-18</v>
      </c>
      <c r="AQ54">
        <f t="shared" si="44"/>
        <v>-2.422312467351852E-13</v>
      </c>
      <c r="AR54">
        <f t="shared" si="45"/>
        <v>-2.4223394289423912E-13</v>
      </c>
      <c r="AS54">
        <f t="shared" si="46"/>
        <v>-0.54322796103105575</v>
      </c>
      <c r="AT54">
        <f t="shared" si="47"/>
        <v>-0.35490893454029354</v>
      </c>
      <c r="AU54">
        <f t="shared" si="48"/>
        <v>-0.89813689557159149</v>
      </c>
      <c r="AW54">
        <v>51</v>
      </c>
      <c r="AX54">
        <f>IF(Z54&gt;0, (R54*SUMPRODUCT(K54:$K$98, X54:$X$98)-K54*$AZ$3)/Z54, 0)</f>
        <v>-4.1975450861142041E+19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500000</v>
      </c>
      <c r="S55">
        <f t="shared" si="32"/>
        <v>-2.1348213081602592E+20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-898.88084603616028</v>
      </c>
      <c r="AC55">
        <f t="shared" si="33"/>
        <v>-802.57218396085761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-8.7204311748153571E-12</v>
      </c>
      <c r="AI55">
        <f t="shared" si="38"/>
        <v>-8.7205251606891278E-12</v>
      </c>
      <c r="AJ55">
        <f t="shared" si="39"/>
        <v>-96.308662075302664</v>
      </c>
      <c r="AK55">
        <f t="shared" si="61"/>
        <v>-62.921659222531225</v>
      </c>
      <c r="AL55">
        <f t="shared" si="40"/>
        <v>-159.23032129784261</v>
      </c>
      <c r="AN55">
        <f t="shared" si="41"/>
        <v>0</v>
      </c>
      <c r="AO55">
        <f t="shared" si="42"/>
        <v>0</v>
      </c>
      <c r="AP55">
        <f t="shared" si="43"/>
        <v>-4.2261343977708086E-19</v>
      </c>
      <c r="AQ55">
        <f t="shared" si="44"/>
        <v>-3.9211971621900687E-14</v>
      </c>
      <c r="AR55">
        <f t="shared" si="45"/>
        <v>-3.9212394235340466E-14</v>
      </c>
      <c r="AS55">
        <f t="shared" si="46"/>
        <v>-0.43305800464848598</v>
      </c>
      <c r="AT55">
        <f t="shared" si="47"/>
        <v>-0.28293122970367818</v>
      </c>
      <c r="AU55">
        <f t="shared" si="48"/>
        <v>-0.7159892343522033</v>
      </c>
      <c r="AW55">
        <v>52</v>
      </c>
      <c r="AX55">
        <f>IF(Z55&gt;0, (R55*SUMPRODUCT(K55:$K$98, X55:$X$98)-K55*$AZ$3)/Z55, 0)</f>
        <v>-2.1348213081602592E+20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500000</v>
      </c>
      <c r="S56">
        <f t="shared" si="32"/>
        <v>-1.1157819846935307E+21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-802.57218396085761</v>
      </c>
      <c r="AC56">
        <f t="shared" si="33"/>
        <v>-716.5823071079086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-1.5398081492853558E-12</v>
      </c>
      <c r="AI56">
        <f t="shared" si="38"/>
        <v>-1.5398242048929238E-12</v>
      </c>
      <c r="AJ56">
        <f t="shared" si="39"/>
        <v>-85.98987685294901</v>
      </c>
      <c r="AK56">
        <f t="shared" si="61"/>
        <v>-56.180052877260039</v>
      </c>
      <c r="AL56">
        <f t="shared" si="40"/>
        <v>-142.16992973021058</v>
      </c>
      <c r="AN56">
        <f t="shared" si="41"/>
        <v>0</v>
      </c>
      <c r="AO56">
        <f t="shared" si="42"/>
        <v>0</v>
      </c>
      <c r="AP56">
        <f t="shared" si="43"/>
        <v>-6.4459872587523436E-20</v>
      </c>
      <c r="AQ56">
        <f t="shared" si="44"/>
        <v>-6.182004430022925E-15</v>
      </c>
      <c r="AR56">
        <f t="shared" si="45"/>
        <v>-6.1820688898955123E-15</v>
      </c>
      <c r="AS56">
        <f t="shared" si="46"/>
        <v>-0.34523118993023516</v>
      </c>
      <c r="AT56">
        <f t="shared" si="47"/>
        <v>-0.2255510440877537</v>
      </c>
      <c r="AU56">
        <f t="shared" si="48"/>
        <v>-0.57078223401799499</v>
      </c>
      <c r="AW56">
        <v>53</v>
      </c>
      <c r="AX56">
        <f>IF(Z56&gt;0, (R56*SUMPRODUCT(K56:$K$98, X56:$X$98)-K56*$AZ$3)/Z56, 0)</f>
        <v>-1.1157819846935307E+21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500000</v>
      </c>
      <c r="S57">
        <f t="shared" si="32"/>
        <v>-5.9988664016095643E+21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-716.5823071079086</v>
      </c>
      <c r="AC57">
        <f t="shared" si="33"/>
        <v>-639.8056313463469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-2.6457381862765576E-13</v>
      </c>
      <c r="AI57">
        <f t="shared" si="38"/>
        <v>-2.6457648498821671E-13</v>
      </c>
      <c r="AJ57">
        <f t="shared" si="39"/>
        <v>-76.776675761561705</v>
      </c>
      <c r="AK57">
        <f t="shared" si="61"/>
        <v>-50.160761497553608</v>
      </c>
      <c r="AL57">
        <f t="shared" si="40"/>
        <v>-126.93743725911558</v>
      </c>
      <c r="AN57">
        <f t="shared" si="41"/>
        <v>0</v>
      </c>
      <c r="AO57">
        <f t="shared" si="42"/>
        <v>0</v>
      </c>
      <c r="AP57">
        <f t="shared" si="43"/>
        <v>-9.5579235491820499E-21</v>
      </c>
      <c r="AQ57">
        <f t="shared" si="44"/>
        <v>-9.4839999083150534E-16</v>
      </c>
      <c r="AR57">
        <f t="shared" si="45"/>
        <v>-9.4840954875505447E-16</v>
      </c>
      <c r="AS57">
        <f t="shared" si="46"/>
        <v>-0.27521619095203725</v>
      </c>
      <c r="AT57">
        <f t="shared" si="47"/>
        <v>-0.17980791142199753</v>
      </c>
      <c r="AU57">
        <f t="shared" si="48"/>
        <v>-0.45502410237403573</v>
      </c>
      <c r="AW57">
        <v>54</v>
      </c>
      <c r="AX57">
        <f>IF(Z57&gt;0, (R57*SUMPRODUCT(K57:$K$98, X57:$X$98)-K57*$AZ$3)/Z57, 0)</f>
        <v>-5.9988664016095643E+21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500000</v>
      </c>
      <c r="S58">
        <f t="shared" si="32"/>
        <v>-3.3205172610532632E+22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-639.8056313463469</v>
      </c>
      <c r="AC58">
        <f t="shared" si="33"/>
        <v>-571.25502798780974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-4.4192040922325749E-14</v>
      </c>
      <c r="AI58">
        <f t="shared" si="38"/>
        <v>-4.4192471017234972E-14</v>
      </c>
      <c r="AJ58">
        <f t="shared" si="39"/>
        <v>-68.55060335853716</v>
      </c>
      <c r="AK58">
        <f t="shared" si="61"/>
        <v>-44.786394194244288</v>
      </c>
      <c r="AL58">
        <f t="shared" si="40"/>
        <v>-113.3369975527815</v>
      </c>
      <c r="AN58">
        <f t="shared" si="41"/>
        <v>0</v>
      </c>
      <c r="AO58">
        <f t="shared" si="42"/>
        <v>0</v>
      </c>
      <c r="AP58">
        <f t="shared" si="43"/>
        <v>-1.376546716852751E-21</v>
      </c>
      <c r="AQ58">
        <f t="shared" si="44"/>
        <v>-1.4143949983598478E-16</v>
      </c>
      <c r="AR58">
        <f t="shared" si="45"/>
        <v>-1.4144087638270162E-16</v>
      </c>
      <c r="AS58">
        <f t="shared" si="46"/>
        <v>-0.21940066242987638</v>
      </c>
      <c r="AT58">
        <f t="shared" si="47"/>
        <v>-0.14334176612085259</v>
      </c>
      <c r="AU58">
        <f t="shared" si="48"/>
        <v>-0.36274242855072913</v>
      </c>
      <c r="AW58">
        <v>55</v>
      </c>
      <c r="AX58">
        <f>IF(Z58&gt;0, (R58*SUMPRODUCT(K58:$K$98, X58:$X$98)-K58*$AZ$3)/Z58, 0)</f>
        <v>-3.3205172610532632E+22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500000</v>
      </c>
      <c r="S59">
        <f t="shared" si="32"/>
        <v>-1.8936939021337945E+23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-571.25502798780974</v>
      </c>
      <c r="AC59">
        <f t="shared" si="33"/>
        <v>-510.04913213197295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-7.1691749344400133E-15</v>
      </c>
      <c r="AI59">
        <f t="shared" si="38"/>
        <v>-7.1692422696534235E-15</v>
      </c>
      <c r="AJ59">
        <f t="shared" si="39"/>
        <v>-61.205895855836786</v>
      </c>
      <c r="AK59">
        <f t="shared" si="61"/>
        <v>-39.987851959146688</v>
      </c>
      <c r="AL59">
        <f t="shared" si="40"/>
        <v>-101.19374781498348</v>
      </c>
      <c r="AN59">
        <f t="shared" si="41"/>
        <v>0</v>
      </c>
      <c r="AO59">
        <f t="shared" si="42"/>
        <v>0</v>
      </c>
      <c r="AP59">
        <f t="shared" si="43"/>
        <v>-1.924202927572035E-22</v>
      </c>
      <c r="AQ59">
        <f t="shared" si="44"/>
        <v>-2.0486973603502774E-17</v>
      </c>
      <c r="AR59">
        <f t="shared" si="45"/>
        <v>-2.0487166023795534E-17</v>
      </c>
      <c r="AS59">
        <f t="shared" si="46"/>
        <v>-0.17490486481973572</v>
      </c>
      <c r="AT59">
        <f t="shared" si="47"/>
        <v>-0.11427117834889396</v>
      </c>
      <c r="AU59">
        <f t="shared" si="48"/>
        <v>-0.28917604316862972</v>
      </c>
      <c r="AW59">
        <v>56</v>
      </c>
      <c r="AX59">
        <f>IF(Z59&gt;0, (R59*SUMPRODUCT(K59:$K$98, X59:$X$98)-K59*$AZ$3)/Z59, 0)</f>
        <v>-1.8936939021337945E+23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500000</v>
      </c>
      <c r="S60">
        <f t="shared" si="32"/>
        <v>-1.1193640091481651E+24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-510.04913213197295</v>
      </c>
      <c r="AC60">
        <f t="shared" si="33"/>
        <v>-455.40101083211857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-1.1298176912468938E-15</v>
      </c>
      <c r="AI60">
        <f t="shared" si="38"/>
        <v>-1.1298278622236071E-15</v>
      </c>
      <c r="AJ60">
        <f t="shared" si="39"/>
        <v>-54.648121299854381</v>
      </c>
      <c r="AK60">
        <f t="shared" si="61"/>
        <v>-35.703439249238109</v>
      </c>
      <c r="AL60">
        <f t="shared" si="40"/>
        <v>-90.351560549092483</v>
      </c>
      <c r="AN60">
        <f t="shared" si="41"/>
        <v>0</v>
      </c>
      <c r="AO60">
        <f t="shared" si="42"/>
        <v>0</v>
      </c>
      <c r="AP60">
        <f t="shared" si="43"/>
        <v>-2.5950950392485685E-23</v>
      </c>
      <c r="AQ60">
        <f t="shared" si="44"/>
        <v>-2.882696881965134E-18</v>
      </c>
      <c r="AR60">
        <f t="shared" si="45"/>
        <v>-2.8827228329155263E-18</v>
      </c>
      <c r="AS60">
        <f t="shared" si="46"/>
        <v>-0.13943308738818244</v>
      </c>
      <c r="AT60">
        <f t="shared" si="47"/>
        <v>-9.1096283760278965E-2</v>
      </c>
      <c r="AU60">
        <f t="shared" si="48"/>
        <v>-0.23052937114846139</v>
      </c>
      <c r="AW60">
        <v>57</v>
      </c>
      <c r="AX60">
        <f>IF(Z60&gt;0, (R60*SUMPRODUCT(K60:$K$98, X60:$X$98)-K60*$AZ$3)/Z60, 0)</f>
        <v>-1.1193640091481651E+24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500000</v>
      </c>
      <c r="S61">
        <f t="shared" si="32"/>
        <v>-6.8656112945300043E+24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-455.40101083211857</v>
      </c>
      <c r="AC61">
        <f t="shared" si="33"/>
        <v>-406.60804538582016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-1.7177340577345254E-16</v>
      </c>
      <c r="AI61">
        <f t="shared" si="38"/>
        <v>-1.7177488637011007E-16</v>
      </c>
      <c r="AJ61">
        <f t="shared" si="39"/>
        <v>-48.79296544629841</v>
      </c>
      <c r="AK61">
        <f t="shared" si="61"/>
        <v>-31.878070758248302</v>
      </c>
      <c r="AL61">
        <f t="shared" si="40"/>
        <v>-80.671036204546709</v>
      </c>
      <c r="AN61">
        <f t="shared" si="41"/>
        <v>0</v>
      </c>
      <c r="AO61">
        <f t="shared" si="42"/>
        <v>0</v>
      </c>
      <c r="AP61">
        <f t="shared" si="43"/>
        <v>-3.3729456982965937E-24</v>
      </c>
      <c r="AQ61">
        <f t="shared" si="44"/>
        <v>-3.9131681618694007E-19</v>
      </c>
      <c r="AR61">
        <f t="shared" si="45"/>
        <v>-3.9132018913263836E-19</v>
      </c>
      <c r="AS61">
        <f t="shared" si="46"/>
        <v>-0.11115520359389511</v>
      </c>
      <c r="AT61">
        <f t="shared" si="47"/>
        <v>-7.2621399681344817E-2</v>
      </c>
      <c r="AU61">
        <f t="shared" si="48"/>
        <v>-0.18377660327523992</v>
      </c>
      <c r="AW61">
        <v>58</v>
      </c>
      <c r="AX61">
        <f>IF(Z61&gt;0, (R61*SUMPRODUCT(K61:$K$98, X61:$X$98)-K61*$AZ$3)/Z61, 0)</f>
        <v>-6.8656112945300043E+24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500000</v>
      </c>
      <c r="S62">
        <f t="shared" si="32"/>
        <v>-4.3745691203882734E+25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-406.60804538582016</v>
      </c>
      <c r="AC62">
        <f t="shared" si="33"/>
        <v>-363.04289766591091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-2.5166343463742767E-17</v>
      </c>
      <c r="AI62">
        <f t="shared" si="38"/>
        <v>-2.5166550937260543E-17</v>
      </c>
      <c r="AJ62">
        <f t="shared" si="39"/>
        <v>-43.565147719909248</v>
      </c>
      <c r="AK62">
        <f t="shared" si="61"/>
        <v>-28.462563177007414</v>
      </c>
      <c r="AL62">
        <f t="shared" si="40"/>
        <v>-72.027710896916659</v>
      </c>
      <c r="AN62">
        <f t="shared" si="41"/>
        <v>0</v>
      </c>
      <c r="AO62">
        <f t="shared" si="42"/>
        <v>0</v>
      </c>
      <c r="AP62">
        <f t="shared" si="43"/>
        <v>-4.2200464645954584E-25</v>
      </c>
      <c r="AQ62">
        <f t="shared" si="44"/>
        <v>-5.1188768522838151E-20</v>
      </c>
      <c r="AR62">
        <f t="shared" si="45"/>
        <v>-5.1189190527484609E-20</v>
      </c>
      <c r="AS62">
        <f t="shared" si="46"/>
        <v>-8.8612247762990273E-2</v>
      </c>
      <c r="AT62">
        <f t="shared" si="47"/>
        <v>-5.7893335205153718E-2</v>
      </c>
      <c r="AU62">
        <f t="shared" si="48"/>
        <v>-0.14650558296814398</v>
      </c>
      <c r="AW62">
        <v>59</v>
      </c>
      <c r="AX62">
        <f>IF(Z62&gt;0, (R62*SUMPRODUCT(K62:$K$98, X62:$X$98)-K62*$AZ$3)/Z62, 0)</f>
        <v>-4.3745691203882734E+25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500000</v>
      </c>
      <c r="S63">
        <f t="shared" si="32"/>
        <v>-2.8990444973929311E+26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-363.04289766591091</v>
      </c>
      <c r="AC63">
        <f t="shared" si="33"/>
        <v>-324.14544434456326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-3.548919996512254E-18</v>
      </c>
      <c r="AI63">
        <f t="shared" si="38"/>
        <v>-3.5489479492950271E-18</v>
      </c>
      <c r="AJ63">
        <f t="shared" si="39"/>
        <v>-38.897453321347655</v>
      </c>
      <c r="AK63">
        <f t="shared" si="61"/>
        <v>-25.413002836613767</v>
      </c>
      <c r="AL63">
        <f t="shared" si="40"/>
        <v>-64.310456157961426</v>
      </c>
      <c r="AN63">
        <f t="shared" si="41"/>
        <v>0</v>
      </c>
      <c r="AO63">
        <f t="shared" si="42"/>
        <v>0</v>
      </c>
      <c r="AP63">
        <f t="shared" si="43"/>
        <v>-5.076467253277802E-26</v>
      </c>
      <c r="AQ63">
        <f t="shared" si="44"/>
        <v>-6.4451458349685524E-21</v>
      </c>
      <c r="AR63">
        <f t="shared" si="45"/>
        <v>-6.4451965996410848E-21</v>
      </c>
      <c r="AS63">
        <f t="shared" si="46"/>
        <v>-7.0641141392690135E-2</v>
      </c>
      <c r="AT63">
        <f t="shared" si="47"/>
        <v>-4.6152212376557498E-2</v>
      </c>
      <c r="AU63">
        <f t="shared" si="48"/>
        <v>-0.11679335376924764</v>
      </c>
      <c r="AW63">
        <v>60</v>
      </c>
      <c r="AX63">
        <f>IF(Z63&gt;0, (R63*SUMPRODUCT(K63:$K$98, X63:$X$98)-K63*$AZ$3)/Z63, 0)</f>
        <v>-2.8990444973929311E+26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500000</v>
      </c>
      <c r="S64">
        <f t="shared" si="32"/>
        <v>-2.0006341653433846E+27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-324.14544434456326</v>
      </c>
      <c r="AC64">
        <f t="shared" si="33"/>
        <v>-289.41557530764572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-4.8113413998076632E-19</v>
      </c>
      <c r="AI64">
        <f t="shared" si="38"/>
        <v>-4.8113775652871295E-19</v>
      </c>
      <c r="AJ64">
        <f t="shared" si="39"/>
        <v>-34.729869036917535</v>
      </c>
      <c r="AK64">
        <f t="shared" si="61"/>
        <v>-22.690181104119429</v>
      </c>
      <c r="AL64">
        <f t="shared" si="40"/>
        <v>-57.420050141036967</v>
      </c>
      <c r="AN64">
        <f t="shared" si="41"/>
        <v>0</v>
      </c>
      <c r="AO64">
        <f t="shared" si="42"/>
        <v>0</v>
      </c>
      <c r="AP64">
        <f t="shared" si="43"/>
        <v>-5.8642536115336687E-27</v>
      </c>
      <c r="AQ64">
        <f t="shared" si="44"/>
        <v>-7.8016181718808103E-22</v>
      </c>
      <c r="AR64">
        <f t="shared" si="45"/>
        <v>-7.801676814416925E-22</v>
      </c>
      <c r="AS64">
        <f t="shared" si="46"/>
        <v>-5.6314685421468516E-2</v>
      </c>
      <c r="AT64">
        <f t="shared" si="47"/>
        <v>-3.679226114202605E-2</v>
      </c>
      <c r="AU64">
        <f t="shared" si="48"/>
        <v>-9.3106946563494566E-2</v>
      </c>
      <c r="AW64">
        <v>61</v>
      </c>
      <c r="AX64">
        <f>IF(Z64&gt;0, (R64*SUMPRODUCT(K64:$K$98, X64:$X$98)-K64*$AZ$3)/Z64, 0)</f>
        <v>-2.0006341653433846E+27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500000</v>
      </c>
      <c r="S65">
        <f t="shared" si="32"/>
        <v>-1.4398639182526251E+28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-289.41557530764572</v>
      </c>
      <c r="AC65">
        <f t="shared" si="33"/>
        <v>-258.40676366754082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-6.2634344283868271E-20</v>
      </c>
      <c r="AI65">
        <f t="shared" si="38"/>
        <v>-6.2634792949121272E-20</v>
      </c>
      <c r="AJ65">
        <f t="shared" si="39"/>
        <v>-31.008811640104909</v>
      </c>
      <c r="AK65">
        <f t="shared" si="61"/>
        <v>-20.259090271535204</v>
      </c>
      <c r="AL65">
        <f t="shared" si="40"/>
        <v>-51.267901911640109</v>
      </c>
      <c r="AN65">
        <f t="shared" si="41"/>
        <v>0</v>
      </c>
      <c r="AO65">
        <f t="shared" si="42"/>
        <v>0</v>
      </c>
      <c r="AP65">
        <f t="shared" si="43"/>
        <v>-6.4956547086824679E-28</v>
      </c>
      <c r="AQ65">
        <f t="shared" si="44"/>
        <v>-9.0680316929390976E-23</v>
      </c>
      <c r="AR65">
        <f t="shared" si="45"/>
        <v>-9.0680966494861853E-23</v>
      </c>
      <c r="AS65">
        <f t="shared" si="46"/>
        <v>-4.4893722434206348E-2</v>
      </c>
      <c r="AT65">
        <f t="shared" si="47"/>
        <v>-2.9330565323681477E-2</v>
      </c>
      <c r="AU65">
        <f t="shared" si="48"/>
        <v>-7.4224287757887822E-2</v>
      </c>
      <c r="AW65">
        <v>62</v>
      </c>
      <c r="AX65">
        <f>IF(Z65&gt;0, (R65*SUMPRODUCT(K65:$K$98, X65:$X$98)-K65*$AZ$3)/Z65, 0)</f>
        <v>-1.4398639182526251E+28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500000</v>
      </c>
      <c r="S66">
        <f t="shared" si="32"/>
        <v>-1.0827180554305983E+29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-258.40676366754082</v>
      </c>
      <c r="AC66">
        <f t="shared" si="33"/>
        <v>-230.7203247031614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-7.8181038409116957E-21</v>
      </c>
      <c r="AI66">
        <f t="shared" si="38"/>
        <v>-7.8181571143201211E-21</v>
      </c>
      <c r="AJ66">
        <f t="shared" si="39"/>
        <v>-27.68643896437942</v>
      </c>
      <c r="AK66">
        <f t="shared" si="61"/>
        <v>-18.088473456727858</v>
      </c>
      <c r="AL66">
        <f t="shared" si="40"/>
        <v>-45.774912421107274</v>
      </c>
      <c r="AN66">
        <f t="shared" si="41"/>
        <v>0</v>
      </c>
      <c r="AO66">
        <f t="shared" si="42"/>
        <v>0</v>
      </c>
      <c r="AP66">
        <f t="shared" si="43"/>
        <v>-6.8864112571283328E-29</v>
      </c>
      <c r="AQ66">
        <f t="shared" si="44"/>
        <v>-1.0106107322852269E-23</v>
      </c>
      <c r="AR66">
        <f t="shared" si="45"/>
        <v>-1.0106176186964842E-23</v>
      </c>
      <c r="AS66">
        <f t="shared" si="46"/>
        <v>-3.5789000665024238E-2</v>
      </c>
      <c r="AT66">
        <f t="shared" si="47"/>
        <v>-2.3382147101149133E-2</v>
      </c>
      <c r="AU66">
        <f t="shared" si="48"/>
        <v>-5.9171147766173368E-2</v>
      </c>
      <c r="AW66">
        <v>63</v>
      </c>
      <c r="AX66">
        <f>IF(Z66&gt;0, (R66*SUMPRODUCT(K66:$K$98, X66:$X$98)-K66*$AZ$3)/Z66, 0)</f>
        <v>-1.0827180554305983E+29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500000</v>
      </c>
      <c r="S67">
        <f t="shared" si="32"/>
        <v>-8.5236057123729056E+29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-230.7203247031614</v>
      </c>
      <c r="AC67">
        <f t="shared" si="33"/>
        <v>-206.00028991353696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-9.3397243851110393E-22</v>
      </c>
      <c r="AI67">
        <f t="shared" ref="AI67:AI69" si="62">SUM(AE67:AH67)</f>
        <v>-9.3397848056351891E-22</v>
      </c>
      <c r="AJ67">
        <f t="shared" si="39"/>
        <v>-24.720034789624435</v>
      </c>
      <c r="AK67">
        <f t="shared" si="61"/>
        <v>-16.150422729221301</v>
      </c>
      <c r="AL67">
        <f t="shared" ref="AL67:AL69" si="63">SUM(AI67:AK67)</f>
        <v>-40.87045751884574</v>
      </c>
      <c r="AN67">
        <f t="shared" si="41"/>
        <v>0</v>
      </c>
      <c r="AO67">
        <f t="shared" si="42"/>
        <v>0</v>
      </c>
      <c r="AP67">
        <f t="shared" si="43"/>
        <v>-6.9734700060707248E-30</v>
      </c>
      <c r="AQ67">
        <f t="shared" si="44"/>
        <v>-1.0779497328352011E-24</v>
      </c>
      <c r="AR67">
        <f t="shared" si="45"/>
        <v>-1.0779567063052072E-24</v>
      </c>
      <c r="AS67">
        <f t="shared" si="46"/>
        <v>-2.8530772213826664E-2</v>
      </c>
      <c r="AT67">
        <f t="shared" si="47"/>
        <v>-1.8640104513033426E-2</v>
      </c>
      <c r="AU67">
        <f t="shared" si="48"/>
        <v>-4.7170876726860093E-2</v>
      </c>
      <c r="AW67">
        <v>64</v>
      </c>
      <c r="AX67">
        <f>IF(Z67&gt;0, (R67*SUMPRODUCT(K67:$K$98, X67:$X$98)-K67*$AZ$3)/Z67, 0)</f>
        <v>-8.5236057123729056E+29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500000</v>
      </c>
      <c r="S68">
        <f t="shared" si="32"/>
        <v>-7.0404847767403409E+30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-206.00028991353696</v>
      </c>
      <c r="AC68">
        <f t="shared" si="33"/>
        <v>-183.92883027994367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-1.0657041013446087E-22</v>
      </c>
      <c r="AI68">
        <f t="shared" si="62"/>
        <v>-1.0657106324584493E-22</v>
      </c>
      <c r="AJ68">
        <f t="shared" si="39"/>
        <v>-22.071459633593292</v>
      </c>
      <c r="AK68">
        <f t="shared" si="61"/>
        <v>-14.420020293947589</v>
      </c>
      <c r="AL68">
        <f t="shared" si="63"/>
        <v>-36.49147992754088</v>
      </c>
      <c r="AN68">
        <f t="shared" si="41"/>
        <v>0</v>
      </c>
      <c r="AO68">
        <f t="shared" si="42"/>
        <v>0</v>
      </c>
      <c r="AP68">
        <f t="shared" si="43"/>
        <v>-6.7302884827046414E-31</v>
      </c>
      <c r="AQ68">
        <f t="shared" si="44"/>
        <v>-1.0982041064191244E-25</v>
      </c>
      <c r="AR68">
        <f t="shared" si="45"/>
        <v>-1.0982108367076072E-25</v>
      </c>
      <c r="AS68">
        <f t="shared" si="46"/>
        <v>-2.2744556930665433E-2</v>
      </c>
      <c r="AT68">
        <f t="shared" si="47"/>
        <v>-1.4859777194701388E-2</v>
      </c>
      <c r="AU68">
        <f t="shared" si="48"/>
        <v>-3.7604334125366817E-2</v>
      </c>
      <c r="AW68">
        <v>65</v>
      </c>
      <c r="AX68">
        <f>IF(Z68&gt;0, (R68*SUMPRODUCT(K68:$K$98, X68:$X$98)-K68*$AZ$3)/Z68, 0)</f>
        <v>-7.0404847767403409E+30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-183.92883027994367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-1.3062227681223712E-23</v>
      </c>
      <c r="AI69">
        <f t="shared" si="62"/>
        <v>-1.3062227681223712E-23</v>
      </c>
      <c r="AJ69">
        <f t="shared" si="39"/>
        <v>-183.92883027994367</v>
      </c>
      <c r="AK69">
        <f t="shared" si="61"/>
        <v>-12.875018119596058</v>
      </c>
      <c r="AL69">
        <f t="shared" si="63"/>
        <v>-196.80384839953973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-1.2018372290544001E-26</v>
      </c>
      <c r="AR69">
        <f t="shared" si="45"/>
        <v>-1.2018372290544001E-26</v>
      </c>
      <c r="AS69">
        <f t="shared" si="46"/>
        <v>-0.16923033430554599</v>
      </c>
      <c r="AT69">
        <f t="shared" si="47"/>
        <v>-1.184612340138822E-2</v>
      </c>
      <c r="AU69">
        <f t="shared" si="48"/>
        <v>-0.1810764577069342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205657.73431348801</v>
      </c>
      <c r="AO71" s="6">
        <f t="shared" si="70"/>
        <v>-20565.773431348804</v>
      </c>
      <c r="AP71" s="6">
        <f t="shared" si="70"/>
        <v>-1681.2858896972582</v>
      </c>
      <c r="AQ71" s="6">
        <f t="shared" si="70"/>
        <v>-178485.68188657344</v>
      </c>
      <c r="AR71" s="6">
        <f t="shared" si="70"/>
        <v>4924.9931058685243</v>
      </c>
      <c r="AS71" s="6">
        <f t="shared" si="70"/>
        <v>7053.1423402718065</v>
      </c>
      <c r="AT71" s="6">
        <f t="shared" si="70"/>
        <v>-4653.8849389328616</v>
      </c>
      <c r="AU71" s="6">
        <f t="shared" si="70"/>
        <v>7324.250507207531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36894.16947350042</v>
      </c>
      <c r="K3">
        <v>1</v>
      </c>
      <c r="L3" s="2">
        <v>0</v>
      </c>
      <c r="O3">
        <f>$C$3</f>
        <v>36894.16947350042</v>
      </c>
      <c r="P3">
        <f>O3*C5</f>
        <v>3689.4169473500424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36894.16947350042</v>
      </c>
      <c r="AF3">
        <f t="shared" ref="AF3:AF34" si="4">-$Z3*P3</f>
        <v>-3689.4169473500424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31682.319939150377</v>
      </c>
      <c r="AJ3">
        <f t="shared" ref="AJ3:AJ34" si="8">AB3-AC3</f>
        <v>0</v>
      </c>
      <c r="AL3">
        <f t="shared" ref="AL3:AL34" si="9">SUM(AI3:AK3)</f>
        <v>31682.319939150377</v>
      </c>
      <c r="AN3">
        <f t="shared" ref="AN3:AN34" si="10">AE3*$K3</f>
        <v>36894.16947350042</v>
      </c>
      <c r="AO3">
        <f t="shared" ref="AO3:AO34" si="11">AF3*$K3</f>
        <v>-3689.4169473500424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31682.319939150377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31682.319939150377</v>
      </c>
      <c r="AW3">
        <v>0</v>
      </c>
      <c r="AX3">
        <f>IF(Z3&gt;0, (R3*SUMPRODUCT(K3:$K$98, X3:$X$98)-K3*$AZ$3)/Z3, 0)</f>
        <v>0</v>
      </c>
      <c r="AZ3">
        <f>C6*SUMPRODUCT(X4:X98, K4:K98)/1</f>
        <v>27614.39378292453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1000000</v>
      </c>
      <c r="S4">
        <f t="shared" si="1"/>
        <v>1375.2476731996596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1359.978701231692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-1359.978701231692</v>
      </c>
      <c r="AK4">
        <f>G4*SUM(AB4, AE4:AF4)</f>
        <v>0</v>
      </c>
      <c r="AL4">
        <f t="shared" si="9"/>
        <v>-2462.6857012316923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-1048.3998859098688</v>
      </c>
      <c r="AR4">
        <f t="shared" si="14"/>
        <v>-1048.3998859098688</v>
      </c>
      <c r="AS4">
        <f t="shared" si="15"/>
        <v>-1293.0012371474538</v>
      </c>
      <c r="AT4">
        <f t="shared" si="16"/>
        <v>0</v>
      </c>
      <c r="AU4">
        <f t="shared" si="17"/>
        <v>-2341.4011230573228</v>
      </c>
      <c r="AW4">
        <v>1</v>
      </c>
      <c r="AX4">
        <f>IF(Z4&gt;0, (R4*SUMPRODUCT(K4:$K$98, X4:$X$98)-K4*$AZ$3)/Z4, 0)</f>
        <v>1375.2476731996596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1000000</v>
      </c>
      <c r="S5">
        <f t="shared" si="1"/>
        <v>1696.5258472923463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1359.978701231692</v>
      </c>
      <c r="AC5">
        <f t="shared" si="2"/>
        <v>1659.044763447786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-1101.1658137769971</v>
      </c>
      <c r="AI5">
        <f t="shared" si="7"/>
        <v>-1125.6134926334028</v>
      </c>
      <c r="AJ5">
        <f t="shared" si="8"/>
        <v>-299.066062216094</v>
      </c>
      <c r="AK5">
        <f>G5*SUM(AB5, AE5:AF5)</f>
        <v>5.5759126750499375</v>
      </c>
      <c r="AL5">
        <f t="shared" si="9"/>
        <v>-1419.1036421744468</v>
      </c>
      <c r="AN5">
        <f t="shared" si="10"/>
        <v>0</v>
      </c>
      <c r="AO5">
        <f t="shared" si="11"/>
        <v>0</v>
      </c>
      <c r="AP5">
        <f t="shared" si="12"/>
        <v>-22.05071378705399</v>
      </c>
      <c r="AQ5">
        <f t="shared" si="13"/>
        <v>-993.20235406818279</v>
      </c>
      <c r="AR5">
        <f t="shared" si="14"/>
        <v>-1015.2530678552368</v>
      </c>
      <c r="AS5">
        <f t="shared" si="15"/>
        <v>-269.74422316663015</v>
      </c>
      <c r="AT5">
        <f t="shared" si="16"/>
        <v>5.0292240511379953</v>
      </c>
      <c r="AU5">
        <f t="shared" si="17"/>
        <v>-1279.9680669707291</v>
      </c>
      <c r="AW5">
        <v>2</v>
      </c>
      <c r="AX5">
        <f>IF(Z5&gt;0, (R5*SUMPRODUCT(K5:$K$98, X5:$X$98)-K5*$AZ$3)/Z5, 0)</f>
        <v>1696.5258472923463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25</v>
      </c>
      <c r="R6">
        <f t="shared" si="0"/>
        <v>1000000</v>
      </c>
      <c r="S6">
        <f t="shared" si="1"/>
        <v>2079.7878625262983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1659.044763447786</v>
      </c>
      <c r="AC6">
        <f t="shared" si="2"/>
        <v>2011.2087848659976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-1102.1561256474017</v>
      </c>
      <c r="AI6">
        <f t="shared" si="7"/>
        <v>-1126.331773812102</v>
      </c>
      <c r="AJ6">
        <f t="shared" si="8"/>
        <v>-352.16402141821163</v>
      </c>
      <c r="AK6">
        <f>G6*SUM(AB6, AE6:AF6)</f>
        <v>11.77921782047928</v>
      </c>
      <c r="AL6">
        <f t="shared" si="9"/>
        <v>-1466.7165774098344</v>
      </c>
      <c r="AN6">
        <f t="shared" si="10"/>
        <v>0</v>
      </c>
      <c r="AO6">
        <f t="shared" si="11"/>
        <v>0</v>
      </c>
      <c r="AP6">
        <f t="shared" si="12"/>
        <v>-20.627522712993542</v>
      </c>
      <c r="AQ6">
        <f t="shared" si="13"/>
        <v>-940.39879965876173</v>
      </c>
      <c r="AR6">
        <f t="shared" si="14"/>
        <v>-961.02632237175533</v>
      </c>
      <c r="AS6">
        <f t="shared" si="15"/>
        <v>-300.47886621340342</v>
      </c>
      <c r="AT6">
        <f t="shared" si="16"/>
        <v>10.050447519666175</v>
      </c>
      <c r="AU6">
        <f t="shared" si="17"/>
        <v>-1251.4547410654925</v>
      </c>
      <c r="AW6">
        <v>3</v>
      </c>
      <c r="AX6">
        <f>IF(Z6&gt;0, (R6*SUMPRODUCT(K6:$K$98, X6:$X$98)-K6*$AZ$3)/Z6, 0)</f>
        <v>2079.7878625262983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1000000</v>
      </c>
      <c r="S7">
        <f t="shared" si="1"/>
        <v>2597.521629248065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2011.2087848659976</v>
      </c>
      <c r="AC7">
        <f t="shared" si="2"/>
        <v>2483.8847924694419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-1103.8446227853919</v>
      </c>
      <c r="AI7">
        <f t="shared" si="7"/>
        <v>-1127.7509183528757</v>
      </c>
      <c r="AJ7">
        <f t="shared" si="8"/>
        <v>-472.6760076034443</v>
      </c>
      <c r="AK7">
        <f>G7*SUM(AB7, AE7:AF7)</f>
        <v>27.754681231150766</v>
      </c>
      <c r="AL7">
        <f t="shared" si="9"/>
        <v>-1572.6722447251693</v>
      </c>
      <c r="AN7">
        <f t="shared" si="10"/>
        <v>0</v>
      </c>
      <c r="AO7">
        <f t="shared" si="11"/>
        <v>0</v>
      </c>
      <c r="AP7">
        <f t="shared" si="12"/>
        <v>-19.17437629133962</v>
      </c>
      <c r="AQ7">
        <f t="shared" si="13"/>
        <v>-885.3539062424785</v>
      </c>
      <c r="AR7">
        <f t="shared" si="14"/>
        <v>-904.52828253381824</v>
      </c>
      <c r="AS7">
        <f t="shared" si="15"/>
        <v>-379.11635485691932</v>
      </c>
      <c r="AT7">
        <f t="shared" si="16"/>
        <v>22.261027446515477</v>
      </c>
      <c r="AU7">
        <f t="shared" si="17"/>
        <v>-1261.3836099442221</v>
      </c>
      <c r="AW7">
        <v>4</v>
      </c>
      <c r="AX7">
        <f>IF(Z7&gt;0, (R7*SUMPRODUCT(K7:$K$98, X7:$X$98)-K7*$AZ$3)/Z7, 0)</f>
        <v>2597.521629248065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25</v>
      </c>
      <c r="R8">
        <f t="shared" si="0"/>
        <v>1000000</v>
      </c>
      <c r="S8">
        <f t="shared" si="1"/>
        <v>3255.5716064069748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2483.8847924694419</v>
      </c>
      <c r="AC8">
        <f t="shared" si="2"/>
        <v>3078.4050643518167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-1108.7931134563478</v>
      </c>
      <c r="AI8">
        <f t="shared" si="7"/>
        <v>-1132.4326262403201</v>
      </c>
      <c r="AJ8">
        <f t="shared" si="8"/>
        <v>-594.5202718823748</v>
      </c>
      <c r="AK8">
        <f>G8*SUM(AB8, AE8:AF8)</f>
        <v>53.651911517339947</v>
      </c>
      <c r="AL8">
        <f t="shared" si="9"/>
        <v>-1673.3009866053551</v>
      </c>
      <c r="AN8">
        <f t="shared" si="10"/>
        <v>0</v>
      </c>
      <c r="AO8">
        <f t="shared" si="11"/>
        <v>0</v>
      </c>
      <c r="AP8">
        <f t="shared" si="12"/>
        <v>-17.693541858556259</v>
      </c>
      <c r="AQ8">
        <f t="shared" si="13"/>
        <v>-829.90193345778687</v>
      </c>
      <c r="AR8">
        <f t="shared" si="14"/>
        <v>-847.59547531634303</v>
      </c>
      <c r="AS8">
        <f t="shared" si="15"/>
        <v>-444.98249233981772</v>
      </c>
      <c r="AT8">
        <f t="shared" si="16"/>
        <v>40.157018078106475</v>
      </c>
      <c r="AU8">
        <f t="shared" si="17"/>
        <v>-1252.4209495780544</v>
      </c>
      <c r="AW8">
        <v>5</v>
      </c>
      <c r="AX8">
        <f>IF(Z8&gt;0, (R8*SUMPRODUCT(K8:$K$98, X8:$X$98)-K8*$AZ$3)/Z8, 0)</f>
        <v>3255.5716064069748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25</v>
      </c>
      <c r="R9">
        <f t="shared" si="0"/>
        <v>1000000</v>
      </c>
      <c r="S9">
        <f t="shared" si="1"/>
        <v>3895.2747311180742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3078.4050643518167</v>
      </c>
      <c r="AC9">
        <f t="shared" si="2"/>
        <v>3642.0890879636245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-1122.854163306419</v>
      </c>
      <c r="AI9">
        <f t="shared" si="7"/>
        <v>-1146.2292096084691</v>
      </c>
      <c r="AJ9">
        <f t="shared" si="8"/>
        <v>-563.68402361180779</v>
      </c>
      <c r="AK9">
        <f t="shared" ref="AK9:AK40" si="30">G9*SUM(AB9:AB9, AE9:AF9)</f>
        <v>68.64843293504552</v>
      </c>
      <c r="AL9">
        <f t="shared" si="9"/>
        <v>-1641.2648002852313</v>
      </c>
      <c r="AN9">
        <f t="shared" si="10"/>
        <v>0</v>
      </c>
      <c r="AO9">
        <f t="shared" si="11"/>
        <v>0</v>
      </c>
      <c r="AP9">
        <f t="shared" si="12"/>
        <v>-16.315952423443683</v>
      </c>
      <c r="AQ9">
        <f t="shared" si="13"/>
        <v>-783.76037720902548</v>
      </c>
      <c r="AR9">
        <f t="shared" si="14"/>
        <v>-800.0763296324692</v>
      </c>
      <c r="AS9">
        <f t="shared" si="15"/>
        <v>-393.4555505158059</v>
      </c>
      <c r="AT9">
        <f t="shared" si="16"/>
        <v>47.917105756232615</v>
      </c>
      <c r="AU9">
        <f t="shared" si="17"/>
        <v>-1145.6147743920426</v>
      </c>
      <c r="AW9">
        <v>6</v>
      </c>
      <c r="AX9">
        <f>IF(Z9&gt;0, (R9*SUMPRODUCT(K9:$K$98, X9:$X$98)-K9*$AZ$3)/Z9, 0)</f>
        <v>3895.2747311180742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1000000</v>
      </c>
      <c r="S10">
        <f t="shared" si="1"/>
        <v>4165.5116183939635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3642.0890879636245</v>
      </c>
      <c r="AC10">
        <f t="shared" si="2"/>
        <v>3851.0585754879507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-1141.4904661013484</v>
      </c>
      <c r="AI10">
        <f t="shared" si="7"/>
        <v>-1164.6032246787254</v>
      </c>
      <c r="AJ10">
        <f t="shared" si="8"/>
        <v>-208.96948752432627</v>
      </c>
      <c r="AK10">
        <f t="shared" si="30"/>
        <v>15.660983078243586</v>
      </c>
      <c r="AL10">
        <f t="shared" si="9"/>
        <v>-1357.9117291248081</v>
      </c>
      <c r="AN10">
        <f t="shared" si="10"/>
        <v>0</v>
      </c>
      <c r="AO10">
        <f t="shared" si="11"/>
        <v>0</v>
      </c>
      <c r="AP10">
        <f t="shared" si="12"/>
        <v>-15.301976366219057</v>
      </c>
      <c r="AQ10">
        <f t="shared" si="13"/>
        <v>-755.73238374254981</v>
      </c>
      <c r="AR10">
        <f t="shared" si="14"/>
        <v>-771.03436010876885</v>
      </c>
      <c r="AS10">
        <f t="shared" si="15"/>
        <v>-138.34982737577818</v>
      </c>
      <c r="AT10">
        <f t="shared" si="16"/>
        <v>10.36847212039871</v>
      </c>
      <c r="AU10">
        <f t="shared" si="17"/>
        <v>-899.01571536414826</v>
      </c>
      <c r="AW10">
        <v>7</v>
      </c>
      <c r="AX10">
        <f>IF(Z10&gt;0, (R10*SUMPRODUCT(K10:$K$98, X10:$X$98)-K10*$AZ$3)/Z10, 0)</f>
        <v>4165.5116183939635</v>
      </c>
    </row>
    <row r="11" spans="1:52" x14ac:dyDescent="0.25">
      <c r="A11" t="s">
        <v>33</v>
      </c>
      <c r="C11" s="25">
        <f>AU100</f>
        <v>1156.2818378732509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1000000</v>
      </c>
      <c r="S11">
        <f t="shared" si="1"/>
        <v>4367.5483772007801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3851.0585754879507</v>
      </c>
      <c r="AC11">
        <f t="shared" si="2"/>
        <v>3992.404554493547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-1158.695284573467</v>
      </c>
      <c r="AI11">
        <f t="shared" si="7"/>
        <v>-1181.5479481829559</v>
      </c>
      <c r="AJ11">
        <f t="shared" si="8"/>
        <v>-141.34597900559629</v>
      </c>
      <c r="AK11">
        <f t="shared" si="30"/>
        <v>6.1616937207807219</v>
      </c>
      <c r="AL11">
        <f t="shared" si="9"/>
        <v>-1316.7322334677715</v>
      </c>
      <c r="AN11">
        <f t="shared" si="10"/>
        <v>0</v>
      </c>
      <c r="AO11">
        <f t="shared" si="11"/>
        <v>0</v>
      </c>
      <c r="AP11">
        <f t="shared" si="12"/>
        <v>-14.387389243498715</v>
      </c>
      <c r="AQ11">
        <f t="shared" si="13"/>
        <v>-729.48170763092082</v>
      </c>
      <c r="AR11">
        <f t="shared" si="14"/>
        <v>-743.86909687441948</v>
      </c>
      <c r="AS11">
        <f t="shared" si="15"/>
        <v>-88.987421891272078</v>
      </c>
      <c r="AT11">
        <f t="shared" si="16"/>
        <v>3.8792277117002869</v>
      </c>
      <c r="AU11">
        <f t="shared" si="17"/>
        <v>-828.97729105399128</v>
      </c>
      <c r="AW11">
        <v>8</v>
      </c>
      <c r="AX11">
        <f>IF(Z11&gt;0, (R11*SUMPRODUCT(K11:$K$98, X11:$X$98)-K11*$AZ$3)/Z11, 0)</f>
        <v>4367.5483772007801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1000000</v>
      </c>
      <c r="S12">
        <f t="shared" si="1"/>
        <v>4885.5212949532961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3992.404554493547</v>
      </c>
      <c r="AC12">
        <f t="shared" si="2"/>
        <v>4415.4457327245309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-1183.5760125972067</v>
      </c>
      <c r="AI12">
        <f t="shared" si="7"/>
        <v>-1206.1705601702859</v>
      </c>
      <c r="AJ12">
        <f t="shared" si="8"/>
        <v>-423.04117823098386</v>
      </c>
      <c r="AK12">
        <f t="shared" si="30"/>
        <v>83.840495644364495</v>
      </c>
      <c r="AL12">
        <f t="shared" si="9"/>
        <v>-1545.3712427569053</v>
      </c>
      <c r="AN12">
        <f t="shared" si="10"/>
        <v>0</v>
      </c>
      <c r="AO12">
        <f t="shared" si="11"/>
        <v>0</v>
      </c>
      <c r="AP12">
        <f t="shared" si="12"/>
        <v>-13.281873672591168</v>
      </c>
      <c r="AQ12">
        <f t="shared" si="13"/>
        <v>-695.74781395293019</v>
      </c>
      <c r="AR12">
        <f t="shared" si="14"/>
        <v>-709.02968762552132</v>
      </c>
      <c r="AS12">
        <f t="shared" si="15"/>
        <v>-248.67855704544849</v>
      </c>
      <c r="AT12">
        <f t="shared" si="16"/>
        <v>49.284406700077483</v>
      </c>
      <c r="AU12">
        <f t="shared" si="17"/>
        <v>-908.42383797089246</v>
      </c>
      <c r="AW12">
        <v>9</v>
      </c>
      <c r="AX12">
        <f>IF(Z12&gt;0, (R12*SUMPRODUCT(K12:$K$98, X12:$X$98)-K12*$AZ$3)/Z12, 0)</f>
        <v>4885.5212949532961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25</v>
      </c>
      <c r="R13">
        <f t="shared" si="0"/>
        <v>1000000</v>
      </c>
      <c r="S13">
        <f t="shared" si="1"/>
        <v>6109.3511363656071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4415.4457327245309</v>
      </c>
      <c r="AC13">
        <f t="shared" si="2"/>
        <v>5458.9175654445044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-1209.3297773177187</v>
      </c>
      <c r="AI13">
        <f t="shared" si="7"/>
        <v>-1231.6681461706341</v>
      </c>
      <c r="AJ13">
        <f t="shared" si="8"/>
        <v>-1043.4718327199735</v>
      </c>
      <c r="AK13">
        <f t="shared" si="30"/>
        <v>309.08120129071722</v>
      </c>
      <c r="AL13">
        <f t="shared" si="9"/>
        <v>-1966.0587775998902</v>
      </c>
      <c r="AN13">
        <f t="shared" si="10"/>
        <v>0</v>
      </c>
      <c r="AO13">
        <f t="shared" si="11"/>
        <v>0</v>
      </c>
      <c r="AP13">
        <f t="shared" si="12"/>
        <v>-11.724359612667014</v>
      </c>
      <c r="AQ13">
        <f t="shared" si="13"/>
        <v>-634.72034564999171</v>
      </c>
      <c r="AR13">
        <f t="shared" si="14"/>
        <v>-646.44470526265877</v>
      </c>
      <c r="AS13">
        <f t="shared" si="15"/>
        <v>-547.66930804354706</v>
      </c>
      <c r="AT13">
        <f t="shared" si="16"/>
        <v>162.22219166080922</v>
      </c>
      <c r="AU13">
        <f t="shared" si="17"/>
        <v>-1031.8918216453965</v>
      </c>
      <c r="AW13">
        <v>10</v>
      </c>
      <c r="AX13">
        <f>IF(Z13&gt;0, (R13*SUMPRODUCT(K13:$K$98, X13:$X$98)-K13*$AZ$3)/Z13, 0)</f>
        <v>6109.3511363656071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25</v>
      </c>
      <c r="R14">
        <f t="shared" si="0"/>
        <v>1000000</v>
      </c>
      <c r="S14">
        <f t="shared" si="1"/>
        <v>7219.1196607604852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5458.9175654445044</v>
      </c>
      <c r="AC14">
        <f t="shared" si="2"/>
        <v>6377.0719043238932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-1240.7418082669869</v>
      </c>
      <c r="AI14">
        <f t="shared" si="7"/>
        <v>-1262.8257748861665</v>
      </c>
      <c r="AJ14">
        <f t="shared" si="8"/>
        <v>-918.15433887938889</v>
      </c>
      <c r="AK14">
        <f t="shared" si="30"/>
        <v>382.12422958111534</v>
      </c>
      <c r="AL14">
        <f t="shared" si="9"/>
        <v>-1798.8558841844401</v>
      </c>
      <c r="AN14">
        <f t="shared" si="10"/>
        <v>0</v>
      </c>
      <c r="AO14">
        <f t="shared" si="11"/>
        <v>0</v>
      </c>
      <c r="AP14">
        <f t="shared" si="12"/>
        <v>-10.348960571823628</v>
      </c>
      <c r="AQ14">
        <f t="shared" si="13"/>
        <v>-581.43486063851162</v>
      </c>
      <c r="AR14">
        <f t="shared" si="14"/>
        <v>-591.78382121033519</v>
      </c>
      <c r="AS14">
        <f t="shared" si="15"/>
        <v>-430.26432777068737</v>
      </c>
      <c r="AT14">
        <f t="shared" si="16"/>
        <v>179.07057430701562</v>
      </c>
      <c r="AU14">
        <f t="shared" si="17"/>
        <v>-842.97757467400697</v>
      </c>
      <c r="AW14">
        <v>11</v>
      </c>
      <c r="AX14">
        <f>IF(Z14&gt;0, (R14*SUMPRODUCT(K14:$K$98, X14:$X$98)-K14*$AZ$3)/Z14, 0)</f>
        <v>7219.1196607604852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1000000</v>
      </c>
      <c r="S15">
        <f t="shared" si="1"/>
        <v>8224.7216423006394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6377.0719043238932</v>
      </c>
      <c r="AC15">
        <f t="shared" si="2"/>
        <v>7182.1322977294649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-1287.9510669691872</v>
      </c>
      <c r="AI15">
        <f t="shared" si="7"/>
        <v>-1309.7819951455008</v>
      </c>
      <c r="AJ15">
        <f t="shared" si="8"/>
        <v>-805.06039340557163</v>
      </c>
      <c r="AK15">
        <f t="shared" si="30"/>
        <v>446.39503330267257</v>
      </c>
      <c r="AL15">
        <f t="shared" si="9"/>
        <v>-1668.4473552483998</v>
      </c>
      <c r="AN15">
        <f t="shared" si="10"/>
        <v>0</v>
      </c>
      <c r="AO15">
        <f t="shared" si="11"/>
        <v>0</v>
      </c>
      <c r="AP15">
        <f t="shared" si="12"/>
        <v>-9.1342696571502717</v>
      </c>
      <c r="AQ15">
        <f t="shared" si="13"/>
        <v>-538.89107489599985</v>
      </c>
      <c r="AR15">
        <f t="shared" si="14"/>
        <v>-548.02534455315015</v>
      </c>
      <c r="AS15">
        <f t="shared" si="15"/>
        <v>-336.84498727070365</v>
      </c>
      <c r="AT15">
        <f t="shared" si="16"/>
        <v>186.77596183121759</v>
      </c>
      <c r="AU15">
        <f t="shared" si="17"/>
        <v>-698.09436999263619</v>
      </c>
      <c r="AW15">
        <v>12</v>
      </c>
      <c r="AX15">
        <f>IF(Z15&gt;0, (R15*SUMPRODUCT(K15:$K$98, X15:$X$98)-K15*$AZ$3)/Z15, 0)</f>
        <v>8224.7216423006394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1000000</v>
      </c>
      <c r="S16">
        <f t="shared" si="1"/>
        <v>9130.6014372344762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7182.1322977294649</v>
      </c>
      <c r="AC16">
        <f t="shared" si="2"/>
        <v>7881.1834139442562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-1343.2797148538741</v>
      </c>
      <c r="AI16">
        <f t="shared" si="7"/>
        <v>-1364.8587517555532</v>
      </c>
      <c r="AJ16">
        <f t="shared" si="8"/>
        <v>-699.05111621479136</v>
      </c>
      <c r="AK16">
        <f t="shared" si="30"/>
        <v>502.74926084106261</v>
      </c>
      <c r="AL16">
        <f t="shared" si="9"/>
        <v>-1561.1606071292822</v>
      </c>
      <c r="AN16">
        <f t="shared" si="10"/>
        <v>0</v>
      </c>
      <c r="AO16">
        <f t="shared" si="11"/>
        <v>0</v>
      </c>
      <c r="AP16">
        <f t="shared" si="12"/>
        <v>-8.0614963685603964</v>
      </c>
      <c r="AQ16">
        <f t="shared" si="13"/>
        <v>-501.82242111151743</v>
      </c>
      <c r="AR16">
        <f t="shared" si="14"/>
        <v>-509.88391748007786</v>
      </c>
      <c r="AS16">
        <f t="shared" si="15"/>
        <v>-261.15150831245626</v>
      </c>
      <c r="AT16">
        <f t="shared" si="16"/>
        <v>187.8170633394347</v>
      </c>
      <c r="AU16">
        <f t="shared" si="17"/>
        <v>-583.21836245309953</v>
      </c>
      <c r="AW16">
        <v>13</v>
      </c>
      <c r="AX16">
        <f>IF(Z16&gt;0, (R16*SUMPRODUCT(K16:$K$98, X16:$X$98)-K16*$AZ$3)/Z16, 0)</f>
        <v>9130.6014372344762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1000000</v>
      </c>
      <c r="S17">
        <f t="shared" si="1"/>
        <v>9945.3238385079421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7881.1834139442562</v>
      </c>
      <c r="AC17">
        <f t="shared" si="2"/>
        <v>8484.6665206102316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-1398.6150661306644</v>
      </c>
      <c r="AI17">
        <f t="shared" si="7"/>
        <v>-1419.9433472866733</v>
      </c>
      <c r="AJ17">
        <f t="shared" si="8"/>
        <v>-603.48310666597536</v>
      </c>
      <c r="AK17">
        <f t="shared" si="30"/>
        <v>551.68283897609797</v>
      </c>
      <c r="AL17">
        <f t="shared" si="9"/>
        <v>-1471.7436149765508</v>
      </c>
      <c r="AN17">
        <f t="shared" si="10"/>
        <v>0</v>
      </c>
      <c r="AO17">
        <f t="shared" si="11"/>
        <v>0</v>
      </c>
      <c r="AP17">
        <f t="shared" si="12"/>
        <v>-7.1141241427222841</v>
      </c>
      <c r="AQ17">
        <f t="shared" si="13"/>
        <v>-466.51303663689833</v>
      </c>
      <c r="AR17">
        <f t="shared" si="14"/>
        <v>-473.62716077962057</v>
      </c>
      <c r="AS17">
        <f t="shared" si="15"/>
        <v>-201.29393960318703</v>
      </c>
      <c r="AT17">
        <f t="shared" si="16"/>
        <v>184.01577582259517</v>
      </c>
      <c r="AU17">
        <f t="shared" si="17"/>
        <v>-490.90532456021248</v>
      </c>
      <c r="AW17">
        <v>14</v>
      </c>
      <c r="AX17">
        <f>IF(Z17&gt;0, (R17*SUMPRODUCT(K17:$K$98, X17:$X$98)-K17*$AZ$3)/Z17, 0)</f>
        <v>9945.3238385079421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1000000</v>
      </c>
      <c r="S18">
        <f t="shared" si="1"/>
        <v>10680.306657012314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8484.6665206102316</v>
      </c>
      <c r="AC18">
        <f t="shared" si="2"/>
        <v>9005.0334194889565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-1456.2199617826238</v>
      </c>
      <c r="AI18">
        <f t="shared" si="7"/>
        <v>-1477.2985546280281</v>
      </c>
      <c r="AJ18">
        <f t="shared" si="8"/>
        <v>-520.3668988787249</v>
      </c>
      <c r="AK18">
        <f t="shared" si="30"/>
        <v>593.92665644271631</v>
      </c>
      <c r="AL18">
        <f t="shared" si="9"/>
        <v>-1403.7387970640366</v>
      </c>
      <c r="AN18">
        <f t="shared" si="10"/>
        <v>0</v>
      </c>
      <c r="AO18">
        <f t="shared" si="11"/>
        <v>0</v>
      </c>
      <c r="AP18">
        <f t="shared" si="12"/>
        <v>-6.2775354619878208</v>
      </c>
      <c r="AQ18">
        <f t="shared" si="13"/>
        <v>-433.68513816794217</v>
      </c>
      <c r="AR18">
        <f t="shared" si="14"/>
        <v>-439.96267362992995</v>
      </c>
      <c r="AS18">
        <f t="shared" si="15"/>
        <v>-154.97342184623267</v>
      </c>
      <c r="AT18">
        <f t="shared" si="16"/>
        <v>176.88067106680205</v>
      </c>
      <c r="AU18">
        <f t="shared" si="17"/>
        <v>-418.05542440936057</v>
      </c>
      <c r="AW18">
        <v>15</v>
      </c>
      <c r="AX18">
        <f>IF(Z18&gt;0, (R18*SUMPRODUCT(K18:$K$98, X18:$X$98)-K18*$AZ$3)/Z18, 0)</f>
        <v>10680.306657012314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25</v>
      </c>
      <c r="R19">
        <f t="shared" si="0"/>
        <v>1000000</v>
      </c>
      <c r="S19">
        <f t="shared" si="1"/>
        <v>11344.958248113777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9005.0334194889565</v>
      </c>
      <c r="AC19">
        <f t="shared" si="2"/>
        <v>9452.4910808885288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-1523.5708085903902</v>
      </c>
      <c r="AI19">
        <f t="shared" si="7"/>
        <v>-1544.4005262371259</v>
      </c>
      <c r="AJ19">
        <f t="shared" si="8"/>
        <v>-447.45766139957232</v>
      </c>
      <c r="AK19">
        <f t="shared" si="30"/>
        <v>630.35233936422696</v>
      </c>
      <c r="AL19">
        <f t="shared" si="9"/>
        <v>-1361.5058482724712</v>
      </c>
      <c r="AN19">
        <f t="shared" si="10"/>
        <v>0</v>
      </c>
      <c r="AO19">
        <f t="shared" si="11"/>
        <v>0</v>
      </c>
      <c r="AP19">
        <f t="shared" si="12"/>
        <v>-5.5387647548729504</v>
      </c>
      <c r="AQ19">
        <f t="shared" si="13"/>
        <v>-405.12792536562625</v>
      </c>
      <c r="AR19">
        <f t="shared" si="14"/>
        <v>-410.6666901204992</v>
      </c>
      <c r="AS19">
        <f t="shared" si="15"/>
        <v>-118.98206045276088</v>
      </c>
      <c r="AT19">
        <f t="shared" si="16"/>
        <v>167.61500946074847</v>
      </c>
      <c r="AU19">
        <f t="shared" si="17"/>
        <v>-362.03374111251162</v>
      </c>
      <c r="AW19">
        <v>16</v>
      </c>
      <c r="AX19">
        <f>IF(Z19&gt;0, (R19*SUMPRODUCT(K19:$K$98, X19:$X$98)-K19*$AZ$3)/Z19, 0)</f>
        <v>11344.958248113777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25</v>
      </c>
      <c r="R20">
        <f t="shared" si="0"/>
        <v>1000000</v>
      </c>
      <c r="S20">
        <f t="shared" si="1"/>
        <v>11945.18771057609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9452.4910808885288</v>
      </c>
      <c r="AC20">
        <f t="shared" si="2"/>
        <v>9834.097797993898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-1588.2326430153487</v>
      </c>
      <c r="AI20">
        <f t="shared" si="7"/>
        <v>-1608.8143576695416</v>
      </c>
      <c r="AJ20">
        <f t="shared" si="8"/>
        <v>-381.60671710536917</v>
      </c>
      <c r="AK20">
        <f t="shared" si="30"/>
        <v>661.67437566219712</v>
      </c>
      <c r="AL20">
        <f t="shared" si="9"/>
        <v>-1328.7466991127135</v>
      </c>
      <c r="AN20">
        <f t="shared" si="10"/>
        <v>0</v>
      </c>
      <c r="AO20">
        <f t="shared" si="11"/>
        <v>0</v>
      </c>
      <c r="AP20">
        <f t="shared" si="12"/>
        <v>-4.8864455880007442</v>
      </c>
      <c r="AQ20">
        <f t="shared" si="13"/>
        <v>-377.07317012094165</v>
      </c>
      <c r="AR20">
        <f t="shared" si="14"/>
        <v>-381.95961570894241</v>
      </c>
      <c r="AS20">
        <f t="shared" si="15"/>
        <v>-90.599859656061952</v>
      </c>
      <c r="AT20">
        <f t="shared" si="16"/>
        <v>157.09263722539441</v>
      </c>
      <c r="AU20">
        <f t="shared" si="17"/>
        <v>-315.46683813960993</v>
      </c>
      <c r="AW20">
        <v>17</v>
      </c>
      <c r="AX20">
        <f>IF(Z20&gt;0, (R20*SUMPRODUCT(K20:$K$98, X20:$X$98)-K20*$AZ$3)/Z20, 0)</f>
        <v>11945.18771057609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1000000</v>
      </c>
      <c r="S21">
        <f t="shared" si="1"/>
        <v>12490.537383858595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9834.097797993898</v>
      </c>
      <c r="AC21">
        <f t="shared" si="2"/>
        <v>10159.466272936344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-1662.8675280106454</v>
      </c>
      <c r="AI21">
        <f t="shared" si="7"/>
        <v>-1683.2018538300961</v>
      </c>
      <c r="AJ21">
        <f t="shared" si="8"/>
        <v>-325.36847494244648</v>
      </c>
      <c r="AK21">
        <f t="shared" si="30"/>
        <v>688.38684585957287</v>
      </c>
      <c r="AL21">
        <f t="shared" si="9"/>
        <v>-1320.1834829129698</v>
      </c>
      <c r="AN21">
        <f t="shared" si="10"/>
        <v>0</v>
      </c>
      <c r="AO21">
        <f t="shared" si="11"/>
        <v>0</v>
      </c>
      <c r="AP21">
        <f t="shared" si="12"/>
        <v>-4.3104565298304038</v>
      </c>
      <c r="AQ21">
        <f t="shared" si="13"/>
        <v>-352.49352538160974</v>
      </c>
      <c r="AR21">
        <f t="shared" si="14"/>
        <v>-356.80398191144019</v>
      </c>
      <c r="AS21">
        <f t="shared" si="15"/>
        <v>-68.9713875871456</v>
      </c>
      <c r="AT21">
        <f t="shared" si="16"/>
        <v>145.92377446546314</v>
      </c>
      <c r="AU21">
        <f t="shared" si="17"/>
        <v>-279.85159503312263</v>
      </c>
      <c r="AW21">
        <v>18</v>
      </c>
      <c r="AX21">
        <f>IF(Z21&gt;0, (R21*SUMPRODUCT(K21:$K$98, X21:$X$98)-K21*$AZ$3)/Z21, 0)</f>
        <v>12490.537383858595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1000000</v>
      </c>
      <c r="S22">
        <f t="shared" si="1"/>
        <v>12985.93164969226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10159.466272936344</v>
      </c>
      <c r="AC22">
        <f t="shared" si="2"/>
        <v>10434.15278778991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-1742.6362686392924</v>
      </c>
      <c r="AI22">
        <f t="shared" si="7"/>
        <v>-1762.7236852938324</v>
      </c>
      <c r="AJ22">
        <f t="shared" si="8"/>
        <v>-274.68651485356531</v>
      </c>
      <c r="AK22">
        <f t="shared" si="30"/>
        <v>711.16263910554414</v>
      </c>
      <c r="AL22">
        <f t="shared" si="9"/>
        <v>-1326.2475610418537</v>
      </c>
      <c r="AN22">
        <f t="shared" si="10"/>
        <v>0</v>
      </c>
      <c r="AO22">
        <f t="shared" si="11"/>
        <v>0</v>
      </c>
      <c r="AP22">
        <f t="shared" si="12"/>
        <v>-3.8018900833175113</v>
      </c>
      <c r="AQ22">
        <f t="shared" si="13"/>
        <v>-329.82397201741327</v>
      </c>
      <c r="AR22">
        <f t="shared" si="14"/>
        <v>-333.62586210073079</v>
      </c>
      <c r="AS22">
        <f t="shared" si="15"/>
        <v>-51.98916091615903</v>
      </c>
      <c r="AT22">
        <f t="shared" si="16"/>
        <v>134.59979606836012</v>
      </c>
      <c r="AU22">
        <f t="shared" si="17"/>
        <v>-251.01522694852972</v>
      </c>
      <c r="AW22">
        <v>19</v>
      </c>
      <c r="AX22">
        <f>IF(Z22&gt;0, (R22*SUMPRODUCT(K22:$K$98, X22:$X$98)-K22*$AZ$3)/Z22, 0)</f>
        <v>12985.93164969226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25</v>
      </c>
      <c r="R23">
        <f t="shared" si="0"/>
        <v>1000000</v>
      </c>
      <c r="S23">
        <f t="shared" si="1"/>
        <v>13437.333394249081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10434.15278778991</v>
      </c>
      <c r="AC23">
        <f t="shared" si="2"/>
        <v>10664.3109945539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-1828.7158269060233</v>
      </c>
      <c r="AI23">
        <f t="shared" si="7"/>
        <v>-1848.5566514983452</v>
      </c>
      <c r="AJ23">
        <f t="shared" si="8"/>
        <v>-230.15820676399017</v>
      </c>
      <c r="AK23">
        <f t="shared" si="30"/>
        <v>730.39069514529376</v>
      </c>
      <c r="AL23">
        <f t="shared" si="9"/>
        <v>-1348.3241631170417</v>
      </c>
      <c r="AN23">
        <f t="shared" si="10"/>
        <v>0</v>
      </c>
      <c r="AO23">
        <f t="shared" si="11"/>
        <v>0</v>
      </c>
      <c r="AP23">
        <f t="shared" si="12"/>
        <v>-3.3528734662097142</v>
      </c>
      <c r="AQ23">
        <f t="shared" si="13"/>
        <v>-309.03215462343712</v>
      </c>
      <c r="AR23">
        <f t="shared" si="14"/>
        <v>-312.38502808964682</v>
      </c>
      <c r="AS23">
        <f t="shared" si="15"/>
        <v>-38.894116567514985</v>
      </c>
      <c r="AT23">
        <f t="shared" si="16"/>
        <v>123.42771190401005</v>
      </c>
      <c r="AU23">
        <f t="shared" si="17"/>
        <v>-227.85143275315176</v>
      </c>
      <c r="AW23">
        <v>20</v>
      </c>
      <c r="AX23">
        <f>IF(Z23&gt;0, (R23*SUMPRODUCT(K23:$K$98, X23:$X$98)-K23*$AZ$3)/Z23, 0)</f>
        <v>13437.333394249081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1000000</v>
      </c>
      <c r="S24">
        <f t="shared" si="1"/>
        <v>13849.920027293248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10664.3109945539</v>
      </c>
      <c r="AC24">
        <f t="shared" si="2"/>
        <v>10855.262928128137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-1918.6315470670531</v>
      </c>
      <c r="AI24">
        <f t="shared" si="7"/>
        <v>-1938.2259976247753</v>
      </c>
      <c r="AJ24">
        <f t="shared" si="8"/>
        <v>-190.95193357423705</v>
      </c>
      <c r="AK24">
        <f t="shared" si="30"/>
        <v>746.5017696187731</v>
      </c>
      <c r="AL24">
        <f t="shared" si="9"/>
        <v>-1382.6761615802391</v>
      </c>
      <c r="AN24">
        <f t="shared" si="10"/>
        <v>0</v>
      </c>
      <c r="AO24">
        <f t="shared" si="11"/>
        <v>0</v>
      </c>
      <c r="AP24">
        <f t="shared" si="12"/>
        <v>-2.9564634458543315</v>
      </c>
      <c r="AQ24">
        <f t="shared" si="13"/>
        <v>-289.48829252735607</v>
      </c>
      <c r="AR24">
        <f t="shared" si="14"/>
        <v>-292.44475597321042</v>
      </c>
      <c r="AS24">
        <f t="shared" si="15"/>
        <v>-28.811341755380358</v>
      </c>
      <c r="AT24">
        <f t="shared" si="16"/>
        <v>112.63419648547867</v>
      </c>
      <c r="AU24">
        <f t="shared" si="17"/>
        <v>-208.62190124311209</v>
      </c>
      <c r="AW24">
        <v>21</v>
      </c>
      <c r="AX24">
        <f>IF(Z24&gt;0, (R24*SUMPRODUCT(K24:$K$98, X24:$X$98)-K24*$AZ$3)/Z24, 0)</f>
        <v>13849.920027293248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1000000</v>
      </c>
      <c r="S25">
        <f t="shared" si="1"/>
        <v>14244.565961520901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10855.262928128137</v>
      </c>
      <c r="AC25">
        <f t="shared" si="2"/>
        <v>11012.189000062997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-2860.2458394799519</v>
      </c>
      <c r="AI25">
        <f t="shared" si="7"/>
        <v>-2879.57283938611</v>
      </c>
      <c r="AJ25">
        <f t="shared" si="8"/>
        <v>-156.92607193486037</v>
      </c>
      <c r="AK25">
        <f t="shared" si="30"/>
        <v>759.86840496896968</v>
      </c>
      <c r="AL25">
        <f t="shared" si="9"/>
        <v>-2276.6305063520008</v>
      </c>
      <c r="AN25">
        <f t="shared" si="10"/>
        <v>0</v>
      </c>
      <c r="AO25">
        <f t="shared" si="11"/>
        <v>0</v>
      </c>
      <c r="AP25">
        <f t="shared" si="12"/>
        <v>-2.6036694389321884</v>
      </c>
      <c r="AQ25">
        <f t="shared" si="13"/>
        <v>-385.32284970488877</v>
      </c>
      <c r="AR25">
        <f t="shared" si="14"/>
        <v>-387.926519143821</v>
      </c>
      <c r="AS25">
        <f t="shared" si="15"/>
        <v>-21.140560855401464</v>
      </c>
      <c r="AT25">
        <f t="shared" si="16"/>
        <v>102.3669557217458</v>
      </c>
      <c r="AU25">
        <f t="shared" si="17"/>
        <v>-306.70012427747668</v>
      </c>
      <c r="AW25">
        <v>22</v>
      </c>
      <c r="AX25">
        <f>IF(Z25&gt;0, (R25*SUMPRODUCT(K25:$K$98, X25:$X$98)-K25*$AZ$3)/Z25, 0)</f>
        <v>14244.565961520901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1000000</v>
      </c>
      <c r="S26">
        <f t="shared" si="1"/>
        <v>14479.781946138006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11012.189000062997</v>
      </c>
      <c r="AC26">
        <f t="shared" si="2"/>
        <v>11025.450404342226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-3911.5969225672775</v>
      </c>
      <c r="AI26">
        <f t="shared" si="7"/>
        <v>-3930.6328625513097</v>
      </c>
      <c r="AJ26">
        <f t="shared" si="8"/>
        <v>-13.261404279228373</v>
      </c>
      <c r="AK26">
        <f t="shared" si="30"/>
        <v>770.85323000440985</v>
      </c>
      <c r="AL26">
        <f t="shared" si="9"/>
        <v>-3173.0410368261282</v>
      </c>
      <c r="AN26">
        <f t="shared" si="10"/>
        <v>0</v>
      </c>
      <c r="AO26">
        <f t="shared" si="11"/>
        <v>0</v>
      </c>
      <c r="AP26">
        <f t="shared" si="12"/>
        <v>-2.2896953659585209</v>
      </c>
      <c r="AQ26">
        <f t="shared" si="13"/>
        <v>-470.49766676154326</v>
      </c>
      <c r="AR26">
        <f t="shared" si="14"/>
        <v>-472.78736212750175</v>
      </c>
      <c r="AS26">
        <f t="shared" si="15"/>
        <v>-1.5951182841363376</v>
      </c>
      <c r="AT26">
        <f t="shared" si="16"/>
        <v>92.720352662164174</v>
      </c>
      <c r="AU26">
        <f t="shared" si="17"/>
        <v>-381.66212774947394</v>
      </c>
      <c r="AW26">
        <v>23</v>
      </c>
      <c r="AX26">
        <f>IF(Z26&gt;0, (R26*SUMPRODUCT(K26:$K$98, X26:$X$98)-K26*$AZ$3)/Z26, 0)</f>
        <v>14479.781946138006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1000000</v>
      </c>
      <c r="S27">
        <f t="shared" si="1"/>
        <v>14570.4001114166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11025.450404342226</v>
      </c>
      <c r="AC27">
        <f t="shared" si="2"/>
        <v>10910.83153578079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-4987.8137462432951</v>
      </c>
      <c r="AI27">
        <f t="shared" si="7"/>
        <v>-5006.5346314838307</v>
      </c>
      <c r="AJ27">
        <f t="shared" si="8"/>
        <v>114.6188685614361</v>
      </c>
      <c r="AK27">
        <f t="shared" si="30"/>
        <v>771.78152830395584</v>
      </c>
      <c r="AL27">
        <f t="shared" si="9"/>
        <v>-4120.1342346184392</v>
      </c>
      <c r="AN27">
        <f t="shared" si="10"/>
        <v>0</v>
      </c>
      <c r="AO27">
        <f t="shared" si="11"/>
        <v>0</v>
      </c>
      <c r="AP27">
        <f t="shared" si="12"/>
        <v>-2.0105354575276126</v>
      </c>
      <c r="AQ27">
        <f t="shared" si="13"/>
        <v>-535.66785242890501</v>
      </c>
      <c r="AR27">
        <f t="shared" si="14"/>
        <v>-537.67838788643257</v>
      </c>
      <c r="AS27">
        <f t="shared" si="15"/>
        <v>12.309530045378835</v>
      </c>
      <c r="AT27">
        <f t="shared" si="16"/>
        <v>82.885724055405106</v>
      </c>
      <c r="AU27">
        <f t="shared" si="17"/>
        <v>-442.48313378564865</v>
      </c>
      <c r="AW27">
        <v>24</v>
      </c>
      <c r="AX27">
        <f>IF(Z27&gt;0, (R27*SUMPRODUCT(K27:$K$98, X27:$X$98)-K27*$AZ$3)/Z27, 0)</f>
        <v>14570.4001114166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1000000</v>
      </c>
      <c r="S28">
        <f t="shared" si="1"/>
        <v>14543.919981062807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10910.83153578079</v>
      </c>
      <c r="AC28">
        <f t="shared" si="2"/>
        <v>10692.912610316263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-6131.7473937651112</v>
      </c>
      <c r="AI28">
        <f t="shared" si="7"/>
        <v>-6150.1277764683973</v>
      </c>
      <c r="AJ28">
        <f t="shared" si="8"/>
        <v>217.91892546452618</v>
      </c>
      <c r="AK28">
        <f t="shared" si="30"/>
        <v>763.75820750465539</v>
      </c>
      <c r="AL28">
        <f t="shared" si="9"/>
        <v>-5168.4506434992154</v>
      </c>
      <c r="AN28">
        <f t="shared" si="10"/>
        <v>0</v>
      </c>
      <c r="AO28">
        <f t="shared" si="11"/>
        <v>0</v>
      </c>
      <c r="AP28">
        <f t="shared" si="12"/>
        <v>-1.7624706059318727</v>
      </c>
      <c r="AQ28">
        <f t="shared" si="13"/>
        <v>-587.96515387996556</v>
      </c>
      <c r="AR28">
        <f t="shared" si="14"/>
        <v>-589.72762448589742</v>
      </c>
      <c r="AS28">
        <f t="shared" si="15"/>
        <v>20.895957761467937</v>
      </c>
      <c r="AT28">
        <f t="shared" si="16"/>
        <v>73.235765135918385</v>
      </c>
      <c r="AU28">
        <f t="shared" si="17"/>
        <v>-495.59590158851103</v>
      </c>
      <c r="AW28">
        <v>25</v>
      </c>
      <c r="AX28">
        <f>IF(Z28&gt;0, (R28*SUMPRODUCT(K28:$K$98, X28:$X$98)-K28*$AZ$3)/Z28, 0)</f>
        <v>14543.919981062807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1000000</v>
      </c>
      <c r="S29">
        <f t="shared" si="1"/>
        <v>14417.645994411527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10692.912610316263</v>
      </c>
      <c r="AC29">
        <f t="shared" si="2"/>
        <v>10388.651855511638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-7311.97356472513</v>
      </c>
      <c r="AI29">
        <f t="shared" si="7"/>
        <v>-7329.9873442622657</v>
      </c>
      <c r="AJ29">
        <f t="shared" si="8"/>
        <v>304.26075480462532</v>
      </c>
      <c r="AK29">
        <f t="shared" si="30"/>
        <v>748.50388272213854</v>
      </c>
      <c r="AL29">
        <f t="shared" si="9"/>
        <v>-6277.2227067355016</v>
      </c>
      <c r="AN29">
        <f t="shared" si="10"/>
        <v>0</v>
      </c>
      <c r="AO29">
        <f t="shared" si="11"/>
        <v>0</v>
      </c>
      <c r="AP29">
        <f t="shared" si="12"/>
        <v>-1.5422477793141511</v>
      </c>
      <c r="AQ29">
        <f t="shared" si="13"/>
        <v>-626.01382288230536</v>
      </c>
      <c r="AR29">
        <f t="shared" si="14"/>
        <v>-627.55607066161951</v>
      </c>
      <c r="AS29">
        <f t="shared" si="15"/>
        <v>26.049251488980104</v>
      </c>
      <c r="AT29">
        <f t="shared" si="16"/>
        <v>64.083078654121095</v>
      </c>
      <c r="AU29">
        <f t="shared" si="17"/>
        <v>-537.42374051851834</v>
      </c>
      <c r="AW29">
        <v>26</v>
      </c>
      <c r="AX29">
        <f>IF(Z29&gt;0, (R29*SUMPRODUCT(K29:$K$98, X29:$X$98)-K29*$AZ$3)/Z29, 0)</f>
        <v>14417.645994411527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1000000</v>
      </c>
      <c r="S30">
        <f t="shared" si="1"/>
        <v>14212.624782328701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10388.651855511638</v>
      </c>
      <c r="AC30">
        <f t="shared" si="2"/>
        <v>10015.945531803745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-8623.9391526947747</v>
      </c>
      <c r="AI30">
        <f t="shared" si="7"/>
        <v>-8641.557195957721</v>
      </c>
      <c r="AJ30">
        <f t="shared" si="8"/>
        <v>372.70632370789281</v>
      </c>
      <c r="AK30">
        <f t="shared" si="30"/>
        <v>727.20562988581469</v>
      </c>
      <c r="AL30">
        <f t="shared" si="9"/>
        <v>-7541.645242364013</v>
      </c>
      <c r="AN30">
        <f t="shared" si="10"/>
        <v>0</v>
      </c>
      <c r="AO30">
        <f t="shared" si="11"/>
        <v>0</v>
      </c>
      <c r="AP30">
        <f t="shared" si="12"/>
        <v>-1.3467561260398278</v>
      </c>
      <c r="AQ30">
        <f t="shared" si="13"/>
        <v>-659.23001272866327</v>
      </c>
      <c r="AR30">
        <f t="shared" si="14"/>
        <v>-660.57676885470312</v>
      </c>
      <c r="AS30">
        <f t="shared" si="15"/>
        <v>28.49036735668901</v>
      </c>
      <c r="AT30">
        <f t="shared" si="16"/>
        <v>55.588956294546854</v>
      </c>
      <c r="AU30">
        <f t="shared" si="17"/>
        <v>-576.49744520346724</v>
      </c>
      <c r="AW30">
        <v>27</v>
      </c>
      <c r="AX30">
        <f>IF(Z30&gt;0, (R30*SUMPRODUCT(K30:$K$98, X30:$X$98)-K30*$AZ$3)/Z30, 0)</f>
        <v>14212.624782328701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25</v>
      </c>
      <c r="R31">
        <f t="shared" si="0"/>
        <v>1000000</v>
      </c>
      <c r="S31">
        <f t="shared" si="1"/>
        <v>13936.364899821587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10015.945531803745</v>
      </c>
      <c r="AC31">
        <f t="shared" si="2"/>
        <v>9582.8829290522353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-10057.405169329537</v>
      </c>
      <c r="AI31">
        <f t="shared" si="7"/>
        <v>-10074.59559703062</v>
      </c>
      <c r="AJ31">
        <f t="shared" si="8"/>
        <v>433.06260275150998</v>
      </c>
      <c r="AK31">
        <f t="shared" si="30"/>
        <v>701.11618722626224</v>
      </c>
      <c r="AL31">
        <f t="shared" si="9"/>
        <v>-8940.4168070528485</v>
      </c>
      <c r="AN31">
        <f t="shared" si="10"/>
        <v>0</v>
      </c>
      <c r="AO31">
        <f t="shared" si="11"/>
        <v>0</v>
      </c>
      <c r="AP31">
        <f t="shared" si="12"/>
        <v>-1.1732753517713583</v>
      </c>
      <c r="AQ31">
        <f t="shared" si="13"/>
        <v>-686.43467126813766</v>
      </c>
      <c r="AR31">
        <f t="shared" si="14"/>
        <v>-687.60794661990894</v>
      </c>
      <c r="AS31">
        <f t="shared" si="15"/>
        <v>29.557244672292931</v>
      </c>
      <c r="AT31">
        <f t="shared" si="16"/>
        <v>47.852348731766625</v>
      </c>
      <c r="AU31">
        <f t="shared" si="17"/>
        <v>-610.19835321584947</v>
      </c>
      <c r="AW31">
        <v>28</v>
      </c>
      <c r="AX31">
        <f>IF(Z31&gt;0, (R31*SUMPRODUCT(K31:$K$98, X31:$X$98)-K31*$AZ$3)/Z31, 0)</f>
        <v>13936.364899821587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1000000</v>
      </c>
      <c r="S32">
        <f t="shared" si="1"/>
        <v>13596.42451228217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9582.8829290522353</v>
      </c>
      <c r="AC32">
        <f t="shared" si="2"/>
        <v>9098.3834452636984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-11566.225843480745</v>
      </c>
      <c r="AI32">
        <f t="shared" si="7"/>
        <v>-11582.95521125873</v>
      </c>
      <c r="AJ32">
        <f t="shared" si="8"/>
        <v>484.49948378853696</v>
      </c>
      <c r="AK32">
        <f t="shared" si="30"/>
        <v>670.80180503365659</v>
      </c>
      <c r="AL32">
        <f t="shared" si="9"/>
        <v>-10427.653922436537</v>
      </c>
      <c r="AN32">
        <f t="shared" si="10"/>
        <v>0</v>
      </c>
      <c r="AO32">
        <f t="shared" si="11"/>
        <v>0</v>
      </c>
      <c r="AP32">
        <f t="shared" si="12"/>
        <v>-1.0194707529519567</v>
      </c>
      <c r="AQ32">
        <f t="shared" si="13"/>
        <v>-704.83410526618388</v>
      </c>
      <c r="AR32">
        <f t="shared" si="14"/>
        <v>-705.85357601913586</v>
      </c>
      <c r="AS32">
        <f t="shared" si="15"/>
        <v>29.524908537948171</v>
      </c>
      <c r="AT32">
        <f t="shared" si="16"/>
        <v>40.877983575630466</v>
      </c>
      <c r="AU32">
        <f t="shared" si="17"/>
        <v>-635.45068390555718</v>
      </c>
      <c r="AW32">
        <v>29</v>
      </c>
      <c r="AX32">
        <f>IF(Z32&gt;0, (R32*SUMPRODUCT(K32:$K$98, X32:$X$98)-K32*$AZ$3)/Z32, 0)</f>
        <v>13596.42451228217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1000000</v>
      </c>
      <c r="S33">
        <f t="shared" si="1"/>
        <v>13204.965097740762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9098.3834452636984</v>
      </c>
      <c r="AC33">
        <f t="shared" si="2"/>
        <v>8573.8486145328679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-13193.204355661324</v>
      </c>
      <c r="AI33">
        <f t="shared" si="7"/>
        <v>-13209.436599652639</v>
      </c>
      <c r="AJ33">
        <f t="shared" si="8"/>
        <v>524.53483073083044</v>
      </c>
      <c r="AK33">
        <f t="shared" si="30"/>
        <v>636.886841168459</v>
      </c>
      <c r="AL33">
        <f t="shared" si="9"/>
        <v>-12048.014927753349</v>
      </c>
      <c r="AN33">
        <f t="shared" si="10"/>
        <v>0</v>
      </c>
      <c r="AO33">
        <f t="shared" si="11"/>
        <v>0</v>
      </c>
      <c r="AP33">
        <f t="shared" si="12"/>
        <v>-0.88319333228934027</v>
      </c>
      <c r="AQ33">
        <f t="shared" si="13"/>
        <v>-717.83975922771231</v>
      </c>
      <c r="AR33">
        <f t="shared" si="14"/>
        <v>-718.72295256000166</v>
      </c>
      <c r="AS33">
        <f t="shared" si="15"/>
        <v>28.539841152145488</v>
      </c>
      <c r="AT33">
        <f t="shared" si="16"/>
        <v>34.652892837476863</v>
      </c>
      <c r="AU33">
        <f t="shared" si="17"/>
        <v>-655.53021857037936</v>
      </c>
      <c r="AW33">
        <v>30</v>
      </c>
      <c r="AX33">
        <f>IF(Z33&gt;0, (R33*SUMPRODUCT(K33:$K$98, X33:$X$98)-K33*$AZ$3)/Z33, 0)</f>
        <v>13204.965097740762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1000000</v>
      </c>
      <c r="S34">
        <f t="shared" si="1"/>
        <v>12768.646954412987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8573.8486145328679</v>
      </c>
      <c r="AC34">
        <f t="shared" si="2"/>
        <v>8016.9903504260146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-14931.562071767692</v>
      </c>
      <c r="AI34">
        <f t="shared" si="7"/>
        <v>-14947.258704267299</v>
      </c>
      <c r="AJ34">
        <f t="shared" si="8"/>
        <v>556.85826410685331</v>
      </c>
      <c r="AK34">
        <f t="shared" si="30"/>
        <v>600.16940301730085</v>
      </c>
      <c r="AL34">
        <f t="shared" si="9"/>
        <v>-13790.231037143145</v>
      </c>
      <c r="AN34">
        <f t="shared" si="10"/>
        <v>0</v>
      </c>
      <c r="AO34">
        <f t="shared" si="11"/>
        <v>0</v>
      </c>
      <c r="AP34">
        <f t="shared" si="12"/>
        <v>-0.76254536794982319</v>
      </c>
      <c r="AQ34">
        <f t="shared" si="13"/>
        <v>-725.37810223731697</v>
      </c>
      <c r="AR34">
        <f t="shared" si="14"/>
        <v>-726.14064760526674</v>
      </c>
      <c r="AS34">
        <f t="shared" si="15"/>
        <v>27.052279519819574</v>
      </c>
      <c r="AT34">
        <f t="shared" si="16"/>
        <v>29.156342818595249</v>
      </c>
      <c r="AU34">
        <f t="shared" si="17"/>
        <v>-669.93202526685195</v>
      </c>
      <c r="AW34">
        <v>31</v>
      </c>
      <c r="AX34">
        <f>IF(Z34&gt;0, (R34*SUMPRODUCT(K34:$K$98, X34:$X$98)-K34*$AZ$3)/Z34, 0)</f>
        <v>12768.646954412987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12289.830649079582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8016.9903504260146</v>
      </c>
      <c r="AC35">
        <f t="shared" ref="AC35:AC66" si="33">S35*Z35</f>
        <v>7435.3457259751731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-16586.794807313003</v>
      </c>
      <c r="AI35">
        <f t="shared" ref="AI35:AI66" si="38">SUM(AE35:AH35)</f>
        <v>-16601.919803617431</v>
      </c>
      <c r="AJ35">
        <f t="shared" ref="AJ35:AJ66" si="39">AB35-AC35</f>
        <v>581.64462445084155</v>
      </c>
      <c r="AK35">
        <f t="shared" si="30"/>
        <v>561.18932452982108</v>
      </c>
      <c r="AL35">
        <f t="shared" ref="AL35:AL66" si="40">SUM(AI35:AK35)</f>
        <v>-15459.085854636769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-0.65604926227742399</v>
      </c>
      <c r="AQ35">
        <f t="shared" ref="AQ35:AQ66" si="44">AH35*$K35</f>
        <v>-719.4550185575041</v>
      </c>
      <c r="AR35">
        <f t="shared" ref="AR35:AR66" si="45">AI35*$K35</f>
        <v>-720.11106781978162</v>
      </c>
      <c r="AS35">
        <f t="shared" ref="AS35:AS66" si="46">AJ35*$K35</f>
        <v>25.228933554640314</v>
      </c>
      <c r="AT35">
        <f t="shared" ref="AT35:AT66" si="47">AK35*$K35</f>
        <v>24.341681475185602</v>
      </c>
      <c r="AU35">
        <f t="shared" ref="AU35:AU66" si="48">AL35*$K35</f>
        <v>-670.54045278995568</v>
      </c>
      <c r="AW35">
        <v>32</v>
      </c>
      <c r="AX35">
        <f>IF(Z35&gt;0, (R35*SUMPRODUCT(K35:$K$98, X35:$X$98)-K35*$AZ$3)/Z35, 0)</f>
        <v>12289.830649079582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1000000</v>
      </c>
      <c r="S36">
        <f t="shared" si="32"/>
        <v>11785.091640340344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7435.3457259751731</v>
      </c>
      <c r="AC36">
        <f t="shared" si="33"/>
        <v>6844.2241697270229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-18197.121423799545</v>
      </c>
      <c r="AI36">
        <f t="shared" si="38"/>
        <v>-18211.640242105335</v>
      </c>
      <c r="AJ36">
        <f t="shared" si="39"/>
        <v>591.12155624815023</v>
      </c>
      <c r="AK36">
        <f t="shared" si="30"/>
        <v>520.47420081826215</v>
      </c>
      <c r="AL36">
        <f t="shared" si="40"/>
        <v>-17100.044485038921</v>
      </c>
      <c r="AN36">
        <f t="shared" si="41"/>
        <v>0</v>
      </c>
      <c r="AO36">
        <f t="shared" si="42"/>
        <v>0</v>
      </c>
      <c r="AP36">
        <f t="shared" si="43"/>
        <v>-0.56228231204025991</v>
      </c>
      <c r="AQ36">
        <f t="shared" si="44"/>
        <v>-704.73500605566267</v>
      </c>
      <c r="AR36">
        <f t="shared" si="45"/>
        <v>-705.297288367703</v>
      </c>
      <c r="AS36">
        <f t="shared" si="46"/>
        <v>22.892854524635606</v>
      </c>
      <c r="AT36">
        <f t="shared" si="47"/>
        <v>20.156835827107834</v>
      </c>
      <c r="AU36">
        <f t="shared" si="48"/>
        <v>-662.24759801595951</v>
      </c>
      <c r="AW36">
        <v>33</v>
      </c>
      <c r="AX36">
        <f>IF(Z36&gt;0, (R36*SUMPRODUCT(K36:$K$98, X36:$X$98)-K36*$AZ$3)/Z36, 0)</f>
        <v>11785.091640340344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1000000</v>
      </c>
      <c r="S37">
        <f t="shared" si="32"/>
        <v>11265.863275019943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6844.2241697270229</v>
      </c>
      <c r="AC37">
        <f t="shared" si="33"/>
        <v>6254.0726121618536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-19810.417677350339</v>
      </c>
      <c r="AI37">
        <f t="shared" si="38"/>
        <v>-19824.296047031137</v>
      </c>
      <c r="AJ37">
        <f t="shared" si="39"/>
        <v>590.15155756516924</v>
      </c>
      <c r="AK37">
        <f t="shared" si="30"/>
        <v>479.09569188089165</v>
      </c>
      <c r="AL37">
        <f t="shared" si="40"/>
        <v>-18755.048797585077</v>
      </c>
      <c r="AN37">
        <f t="shared" si="41"/>
        <v>0</v>
      </c>
      <c r="AO37">
        <f t="shared" si="42"/>
        <v>0</v>
      </c>
      <c r="AP37">
        <f t="shared" si="43"/>
        <v>-0.47989207788772664</v>
      </c>
      <c r="AQ37">
        <f t="shared" si="44"/>
        <v>-685.01291734297831</v>
      </c>
      <c r="AR37">
        <f t="shared" si="45"/>
        <v>-685.49280942086602</v>
      </c>
      <c r="AS37">
        <f t="shared" si="46"/>
        <v>20.406507662098395</v>
      </c>
      <c r="AT37">
        <f t="shared" si="47"/>
        <v>16.566371437842268</v>
      </c>
      <c r="AU37">
        <f t="shared" si="48"/>
        <v>-648.51993032092548</v>
      </c>
      <c r="AW37">
        <v>34</v>
      </c>
      <c r="AX37">
        <f>IF(Z37&gt;0, (R37*SUMPRODUCT(K37:$K$98, X37:$X$98)-K37*$AZ$3)/Z37, 0)</f>
        <v>11265.863275019943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1000000</v>
      </c>
      <c r="S38">
        <f t="shared" si="32"/>
        <v>10741.869217344387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6254.0726121618536</v>
      </c>
      <c r="AC38">
        <f t="shared" si="33"/>
        <v>5671.366345256818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-21615.147202425556</v>
      </c>
      <c r="AI38">
        <f t="shared" si="38"/>
        <v>-21628.346409729485</v>
      </c>
      <c r="AJ38">
        <f t="shared" si="39"/>
        <v>582.70626690503559</v>
      </c>
      <c r="AK38">
        <f t="shared" si="30"/>
        <v>437.78508285132978</v>
      </c>
      <c r="AL38">
        <f t="shared" si="40"/>
        <v>-20607.855059973121</v>
      </c>
      <c r="AN38">
        <f t="shared" si="41"/>
        <v>0</v>
      </c>
      <c r="AO38">
        <f t="shared" si="42"/>
        <v>0</v>
      </c>
      <c r="AP38">
        <f t="shared" si="43"/>
        <v>-0.40750689004079821</v>
      </c>
      <c r="AQ38">
        <f t="shared" si="44"/>
        <v>-667.33715225554749</v>
      </c>
      <c r="AR38">
        <f t="shared" si="45"/>
        <v>-667.74465914558834</v>
      </c>
      <c r="AS38">
        <f t="shared" si="46"/>
        <v>17.990233289469856</v>
      </c>
      <c r="AT38">
        <f t="shared" si="47"/>
        <v>13.515996340620875</v>
      </c>
      <c r="AU38">
        <f t="shared" si="48"/>
        <v>-636.23842951549761</v>
      </c>
      <c r="AW38">
        <v>35</v>
      </c>
      <c r="AX38">
        <f>IF(Z38&gt;0, (R38*SUMPRODUCT(K38:$K$98, X38:$X$98)-K38*$AZ$3)/Z38, 0)</f>
        <v>10741.869217344387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1000000</v>
      </c>
      <c r="S39">
        <f t="shared" si="32"/>
        <v>10202.684739921342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5671.366345256818</v>
      </c>
      <c r="AC39">
        <f t="shared" si="33"/>
        <v>5095.3744166065771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-23273.548739862246</v>
      </c>
      <c r="AI39">
        <f t="shared" si="38"/>
        <v>-23286.034116374638</v>
      </c>
      <c r="AJ39">
        <f t="shared" si="39"/>
        <v>575.99192865024088</v>
      </c>
      <c r="AK39">
        <f t="shared" si="30"/>
        <v>396.99564416797728</v>
      </c>
      <c r="AL39">
        <f t="shared" si="40"/>
        <v>-22313.046543556418</v>
      </c>
      <c r="AN39">
        <f t="shared" si="41"/>
        <v>0</v>
      </c>
      <c r="AO39">
        <f t="shared" si="42"/>
        <v>0</v>
      </c>
      <c r="AP39">
        <f t="shared" si="43"/>
        <v>-0.34416818944926159</v>
      </c>
      <c r="AQ39">
        <f t="shared" si="44"/>
        <v>-641.55174847204501</v>
      </c>
      <c r="AR39">
        <f t="shared" si="45"/>
        <v>-641.8959166614942</v>
      </c>
      <c r="AS39">
        <f t="shared" si="46"/>
        <v>15.877622835336224</v>
      </c>
      <c r="AT39">
        <f t="shared" si="47"/>
        <v>10.943464294962485</v>
      </c>
      <c r="AU39">
        <f t="shared" si="48"/>
        <v>-615.07482953119541</v>
      </c>
      <c r="AW39">
        <v>36</v>
      </c>
      <c r="AX39">
        <f>IF(Z39&gt;0, (R39*SUMPRODUCT(K39:$K$98, X39:$X$98)-K39*$AZ$3)/Z39, 0)</f>
        <v>10202.684739921342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1000000</v>
      </c>
      <c r="S40">
        <f t="shared" si="32"/>
        <v>9652.8959331210772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5095.3744166065771</v>
      </c>
      <c r="AC40">
        <f t="shared" si="33"/>
        <v>4535.3809034964124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-24574.250927561454</v>
      </c>
      <c r="AI40">
        <f t="shared" si="38"/>
        <v>-24585.997094035534</v>
      </c>
      <c r="AJ40">
        <f t="shared" si="39"/>
        <v>559.99351311016471</v>
      </c>
      <c r="AK40">
        <f t="shared" si="30"/>
        <v>356.67620916246045</v>
      </c>
      <c r="AL40">
        <f t="shared" si="40"/>
        <v>-23669.327371762909</v>
      </c>
      <c r="AN40">
        <f t="shared" si="41"/>
        <v>0</v>
      </c>
      <c r="AO40">
        <f t="shared" si="42"/>
        <v>0</v>
      </c>
      <c r="AP40">
        <f t="shared" si="43"/>
        <v>-0.2890994147905892</v>
      </c>
      <c r="AQ40">
        <f t="shared" si="44"/>
        <v>-604.82724961818064</v>
      </c>
      <c r="AR40">
        <f t="shared" si="45"/>
        <v>-605.11634903297124</v>
      </c>
      <c r="AS40">
        <f t="shared" si="46"/>
        <v>13.782692190164481</v>
      </c>
      <c r="AT40">
        <f t="shared" si="47"/>
        <v>8.7785988361508487</v>
      </c>
      <c r="AU40">
        <f t="shared" si="48"/>
        <v>-582.55505800665594</v>
      </c>
      <c r="AW40">
        <v>37</v>
      </c>
      <c r="AX40">
        <f>IF(Z40&gt;0, (R40*SUMPRODUCT(K40:$K$98, X40:$X$98)-K40*$AZ$3)/Z40, 0)</f>
        <v>9652.8959331210772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1000000</v>
      </c>
      <c r="S41">
        <f t="shared" si="32"/>
        <v>9111.4103414903057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4535.3809034964124</v>
      </c>
      <c r="AC41">
        <f t="shared" si="33"/>
        <v>4003.3735068799087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-25767.969462316079</v>
      </c>
      <c r="AI41">
        <f t="shared" si="38"/>
        <v>-25778.953967888861</v>
      </c>
      <c r="AJ41">
        <f t="shared" si="39"/>
        <v>532.00739661650368</v>
      </c>
      <c r="AK41">
        <f t="shared" ref="AK41:AK72" si="61">G41*SUM(AB41:AB41, AE41:AF41)</f>
        <v>317.47666324474892</v>
      </c>
      <c r="AL41">
        <f t="shared" si="40"/>
        <v>-24929.469908027608</v>
      </c>
      <c r="AN41">
        <f t="shared" si="41"/>
        <v>0</v>
      </c>
      <c r="AO41">
        <f t="shared" si="42"/>
        <v>0</v>
      </c>
      <c r="AP41">
        <f t="shared" si="43"/>
        <v>-0.24138681907279791</v>
      </c>
      <c r="AQ41">
        <f t="shared" si="44"/>
        <v>-566.25654575534304</v>
      </c>
      <c r="AR41">
        <f t="shared" si="45"/>
        <v>-566.49793257441593</v>
      </c>
      <c r="AS41">
        <f t="shared" si="46"/>
        <v>11.690974376732164</v>
      </c>
      <c r="AT41">
        <f t="shared" si="47"/>
        <v>6.9766164132494053</v>
      </c>
      <c r="AU41">
        <f t="shared" si="48"/>
        <v>-547.83034178443427</v>
      </c>
      <c r="AW41">
        <v>38</v>
      </c>
      <c r="AX41">
        <f>IF(Z41&gt;0, (R41*SUMPRODUCT(K41:$K$98, X41:$X$98)-K41*$AZ$3)/Z41, 0)</f>
        <v>9111.4103414903057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1000000</v>
      </c>
      <c r="S42">
        <f t="shared" si="32"/>
        <v>8578.3101566198693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4003.3735068799087</v>
      </c>
      <c r="AC42">
        <f t="shared" si="33"/>
        <v>3502.1346870189213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-26731.808400917849</v>
      </c>
      <c r="AI42">
        <f t="shared" si="38"/>
        <v>-26742.014766224878</v>
      </c>
      <c r="AJ42">
        <f t="shared" si="39"/>
        <v>501.23881986098741</v>
      </c>
      <c r="AK42">
        <f t="shared" si="61"/>
        <v>280.23614548159367</v>
      </c>
      <c r="AL42">
        <f t="shared" si="40"/>
        <v>-25960.539800882296</v>
      </c>
      <c r="AN42">
        <f t="shared" si="41"/>
        <v>0</v>
      </c>
      <c r="AO42">
        <f t="shared" si="42"/>
        <v>0</v>
      </c>
      <c r="AP42">
        <f t="shared" si="43"/>
        <v>-0.20025627067495549</v>
      </c>
      <c r="AQ42">
        <f t="shared" si="44"/>
        <v>-524.49741878999146</v>
      </c>
      <c r="AR42">
        <f t="shared" si="45"/>
        <v>-524.69767506066637</v>
      </c>
      <c r="AS42">
        <f t="shared" si="46"/>
        <v>9.8346682450934626</v>
      </c>
      <c r="AT42">
        <f t="shared" si="47"/>
        <v>5.4984358989983511</v>
      </c>
      <c r="AU42">
        <f t="shared" si="48"/>
        <v>-509.36457091657456</v>
      </c>
      <c r="AW42">
        <v>39</v>
      </c>
      <c r="AX42">
        <f>IF(Z42&gt;0, (R42*SUMPRODUCT(K42:$K$98, X42:$X$98)-K42*$AZ$3)/Z42, 0)</f>
        <v>8578.3101566198693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1000000</v>
      </c>
      <c r="S43">
        <f t="shared" si="32"/>
        <v>8060.596764206417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3502.1346870189213</v>
      </c>
      <c r="AC43">
        <f t="shared" si="33"/>
        <v>3035.6888092060353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-27563.621646435935</v>
      </c>
      <c r="AI43">
        <f t="shared" si="38"/>
        <v>-27573.036857548734</v>
      </c>
      <c r="AJ43">
        <f t="shared" si="39"/>
        <v>466.44587781288601</v>
      </c>
      <c r="AK43">
        <f t="shared" si="61"/>
        <v>245.14942809132452</v>
      </c>
      <c r="AL43">
        <f t="shared" si="40"/>
        <v>-26861.441551644522</v>
      </c>
      <c r="AN43">
        <f t="shared" si="41"/>
        <v>0</v>
      </c>
      <c r="AO43">
        <f t="shared" si="42"/>
        <v>0</v>
      </c>
      <c r="AP43">
        <f t="shared" si="43"/>
        <v>-0.16494040451611766</v>
      </c>
      <c r="AQ43">
        <f t="shared" si="44"/>
        <v>-482.87338964836232</v>
      </c>
      <c r="AR43">
        <f t="shared" si="45"/>
        <v>-483.03833005287845</v>
      </c>
      <c r="AS43">
        <f t="shared" si="46"/>
        <v>8.1714335291689668</v>
      </c>
      <c r="AT43">
        <f t="shared" si="47"/>
        <v>4.2946510016444712</v>
      </c>
      <c r="AU43">
        <f t="shared" si="48"/>
        <v>-470.57224552206497</v>
      </c>
      <c r="AW43">
        <v>40</v>
      </c>
      <c r="AX43">
        <f>IF(Z43&gt;0, (R43*SUMPRODUCT(K43:$K$98, X43:$X$98)-K43*$AZ$3)/Z43, 0)</f>
        <v>8060.596764206417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1000000</v>
      </c>
      <c r="S44">
        <f t="shared" si="32"/>
        <v>7560.3213786545411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3035.6888092060353</v>
      </c>
      <c r="AC44">
        <f t="shared" si="33"/>
        <v>2604.6471525729444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-28326.958919122906</v>
      </c>
      <c r="AI44">
        <f t="shared" si="38"/>
        <v>-28335.571804151601</v>
      </c>
      <c r="AJ44">
        <f t="shared" si="39"/>
        <v>431.04165663309095</v>
      </c>
      <c r="AK44">
        <f t="shared" si="61"/>
        <v>212.49821664442248</v>
      </c>
      <c r="AL44">
        <f t="shared" si="40"/>
        <v>-27692.031930874087</v>
      </c>
      <c r="AN44">
        <f t="shared" si="41"/>
        <v>0</v>
      </c>
      <c r="AO44">
        <f t="shared" si="42"/>
        <v>0</v>
      </c>
      <c r="AP44">
        <f t="shared" si="43"/>
        <v>-0.1347186183673354</v>
      </c>
      <c r="AQ44">
        <f t="shared" si="44"/>
        <v>-443.07671069788722</v>
      </c>
      <c r="AR44">
        <f t="shared" si="45"/>
        <v>-443.21142931625457</v>
      </c>
      <c r="AS44">
        <f t="shared" si="46"/>
        <v>6.7421469399536793</v>
      </c>
      <c r="AT44">
        <f t="shared" si="47"/>
        <v>3.3237952273237887</v>
      </c>
      <c r="AU44">
        <f t="shared" si="48"/>
        <v>-433.14548714897711</v>
      </c>
      <c r="AW44">
        <v>41</v>
      </c>
      <c r="AX44">
        <f>IF(Z44&gt;0, (R44*SUMPRODUCT(K44:$K$98, X44:$X$98)-K44*$AZ$3)/Z44, 0)</f>
        <v>7560.3213786545411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1000000</v>
      </c>
      <c r="S45">
        <f t="shared" si="32"/>
        <v>7069.1666422991339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2604.6471525729444</v>
      </c>
      <c r="AC45">
        <f t="shared" si="33"/>
        <v>2207.8487749244064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-28749.306544261766</v>
      </c>
      <c r="AI45">
        <f t="shared" si="38"/>
        <v>-28757.114567776567</v>
      </c>
      <c r="AJ45">
        <f t="shared" si="39"/>
        <v>396.79837764853801</v>
      </c>
      <c r="AK45">
        <f t="shared" si="61"/>
        <v>182.32530068010612</v>
      </c>
      <c r="AL45">
        <f t="shared" si="40"/>
        <v>-28177.990889447923</v>
      </c>
      <c r="AN45">
        <f t="shared" si="41"/>
        <v>0</v>
      </c>
      <c r="AO45">
        <f t="shared" si="42"/>
        <v>0</v>
      </c>
      <c r="AP45">
        <f t="shared" si="43"/>
        <v>-0.1090440718210071</v>
      </c>
      <c r="AQ45">
        <f t="shared" si="44"/>
        <v>-401.50256229050308</v>
      </c>
      <c r="AR45">
        <f t="shared" si="45"/>
        <v>-401.6116063623241</v>
      </c>
      <c r="AS45">
        <f t="shared" si="46"/>
        <v>5.5415446314617762</v>
      </c>
      <c r="AT45">
        <f t="shared" si="47"/>
        <v>2.5462901263634206</v>
      </c>
      <c r="AU45">
        <f t="shared" si="48"/>
        <v>-393.5237716044989</v>
      </c>
      <c r="AW45">
        <v>42</v>
      </c>
      <c r="AX45">
        <f>IF(Z45&gt;0, (R45*SUMPRODUCT(K45:$K$98, X45:$X$98)-K45*$AZ$3)/Z45, 0)</f>
        <v>7069.1666422991339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1000000</v>
      </c>
      <c r="S46">
        <f t="shared" si="32"/>
        <v>6589.3071002534061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2207.8487749244064</v>
      </c>
      <c r="AC46">
        <f t="shared" si="33"/>
        <v>1847.6661528565364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-28794.021851372265</v>
      </c>
      <c r="AI46">
        <f t="shared" si="38"/>
        <v>-28801.031944105631</v>
      </c>
      <c r="AJ46">
        <f t="shared" si="39"/>
        <v>360.18262206786994</v>
      </c>
      <c r="AK46">
        <f t="shared" si="61"/>
        <v>154.54941424470846</v>
      </c>
      <c r="AL46">
        <f t="shared" si="40"/>
        <v>-28286.299907793051</v>
      </c>
      <c r="AN46">
        <f t="shared" si="41"/>
        <v>0</v>
      </c>
      <c r="AO46">
        <f t="shared" si="42"/>
        <v>0</v>
      </c>
      <c r="AP46">
        <f t="shared" si="43"/>
        <v>-8.7411120620293686E-2</v>
      </c>
      <c r="AQ46">
        <f t="shared" si="44"/>
        <v>-359.04200028814626</v>
      </c>
      <c r="AR46">
        <f t="shared" si="45"/>
        <v>-359.12941140876654</v>
      </c>
      <c r="AS46">
        <f t="shared" si="46"/>
        <v>4.4912339708498994</v>
      </c>
      <c r="AT46">
        <f t="shared" si="47"/>
        <v>1.9271267876438358</v>
      </c>
      <c r="AU46">
        <f t="shared" si="48"/>
        <v>-352.71105065027274</v>
      </c>
      <c r="AW46">
        <v>43</v>
      </c>
      <c r="AX46">
        <f>IF(Z46&gt;0, (R46*SUMPRODUCT(K46:$K$98, X46:$X$98)-K46*$AZ$3)/Z46, 0)</f>
        <v>6589.3071002534061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1000000</v>
      </c>
      <c r="S47">
        <f t="shared" si="32"/>
        <v>6126.9167939665795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1847.6661528565364</v>
      </c>
      <c r="AC47">
        <f t="shared" si="33"/>
        <v>1525.5169563385984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-28613.598554040756</v>
      </c>
      <c r="AI47">
        <f t="shared" si="38"/>
        <v>-28619.823205882938</v>
      </c>
      <c r="AJ47">
        <f t="shared" si="39"/>
        <v>322.14919651793798</v>
      </c>
      <c r="AK47">
        <f t="shared" si="61"/>
        <v>129.33663069995757</v>
      </c>
      <c r="AL47">
        <f t="shared" si="40"/>
        <v>-28168.337378665045</v>
      </c>
      <c r="AN47">
        <f t="shared" si="41"/>
        <v>0</v>
      </c>
      <c r="AO47">
        <f t="shared" si="42"/>
        <v>0</v>
      </c>
      <c r="AP47">
        <f t="shared" si="43"/>
        <v>-6.9301074395217876E-2</v>
      </c>
      <c r="AQ47">
        <f t="shared" si="44"/>
        <v>-318.56450326595399</v>
      </c>
      <c r="AR47">
        <f t="shared" si="45"/>
        <v>-318.63380434034917</v>
      </c>
      <c r="AS47">
        <f t="shared" si="46"/>
        <v>3.5865918287922076</v>
      </c>
      <c r="AT47">
        <f t="shared" si="47"/>
        <v>1.4399467943610202</v>
      </c>
      <c r="AU47">
        <f t="shared" si="48"/>
        <v>-313.60726571719596</v>
      </c>
      <c r="AW47">
        <v>44</v>
      </c>
      <c r="AX47">
        <f>IF(Z47&gt;0, (R47*SUMPRODUCT(K47:$K$98, X47:$X$98)-K47*$AZ$3)/Z47, 0)</f>
        <v>6126.9167939665795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1000000</v>
      </c>
      <c r="S48">
        <f t="shared" si="32"/>
        <v>5679.1666589636716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1525.5169563385984</v>
      </c>
      <c r="AC48">
        <f t="shared" si="33"/>
        <v>1239.8924564389022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-28173.256274758125</v>
      </c>
      <c r="AI48">
        <f t="shared" si="38"/>
        <v>-28178.714348675017</v>
      </c>
      <c r="AJ48">
        <f t="shared" si="39"/>
        <v>285.62449989969627</v>
      </c>
      <c r="AK48">
        <f t="shared" si="61"/>
        <v>106.78618694370191</v>
      </c>
      <c r="AL48">
        <f t="shared" si="40"/>
        <v>-27786.303661831622</v>
      </c>
      <c r="AN48">
        <f t="shared" si="41"/>
        <v>0</v>
      </c>
      <c r="AO48">
        <f t="shared" si="42"/>
        <v>0</v>
      </c>
      <c r="AP48">
        <f t="shared" si="43"/>
        <v>-5.4255815104077475E-2</v>
      </c>
      <c r="AQ48">
        <f t="shared" si="44"/>
        <v>-280.05538338210465</v>
      </c>
      <c r="AR48">
        <f t="shared" si="45"/>
        <v>-280.10963919720876</v>
      </c>
      <c r="AS48">
        <f t="shared" si="46"/>
        <v>2.8392415148120147</v>
      </c>
      <c r="AT48">
        <f t="shared" si="47"/>
        <v>1.0615047913799693</v>
      </c>
      <c r="AU48">
        <f t="shared" si="48"/>
        <v>-276.20889289101677</v>
      </c>
      <c r="AW48">
        <v>45</v>
      </c>
      <c r="AX48">
        <f>IF(Z48&gt;0, (R48*SUMPRODUCT(K48:$K$98, X48:$X$98)-K48*$AZ$3)/Z48, 0)</f>
        <v>5679.1666589636716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1000000</v>
      </c>
      <c r="S49">
        <f t="shared" si="32"/>
        <v>5243.5282120907668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1239.8924564389022</v>
      </c>
      <c r="AC49">
        <f t="shared" si="33"/>
        <v>989.24779034809831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-27479.010443561066</v>
      </c>
      <c r="AI49">
        <f t="shared" si="38"/>
        <v>-27483.7269614777</v>
      </c>
      <c r="AJ49">
        <f t="shared" si="39"/>
        <v>250.64466609080387</v>
      </c>
      <c r="AK49">
        <f t="shared" si="61"/>
        <v>86.792471950723154</v>
      </c>
      <c r="AL49">
        <f t="shared" si="40"/>
        <v>-27146.289823436171</v>
      </c>
      <c r="AN49">
        <f t="shared" si="41"/>
        <v>0</v>
      </c>
      <c r="AO49">
        <f t="shared" si="42"/>
        <v>0</v>
      </c>
      <c r="AP49">
        <f t="shared" si="43"/>
        <v>-4.1861071963629828E-2</v>
      </c>
      <c r="AQ49">
        <f t="shared" si="44"/>
        <v>-243.88772692040311</v>
      </c>
      <c r="AR49">
        <f t="shared" si="45"/>
        <v>-243.92958799236672</v>
      </c>
      <c r="AS49">
        <f t="shared" si="46"/>
        <v>2.2245763908843195</v>
      </c>
      <c r="AT49">
        <f t="shared" si="47"/>
        <v>0.77031954048493589</v>
      </c>
      <c r="AU49">
        <f t="shared" si="48"/>
        <v>-240.93469206099746</v>
      </c>
      <c r="AW49">
        <v>46</v>
      </c>
      <c r="AX49">
        <f>IF(Z49&gt;0, (R49*SUMPRODUCT(K49:$K$98, X49:$X$98)-K49*$AZ$3)/Z49, 0)</f>
        <v>5243.5282120907668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25</v>
      </c>
      <c r="R50">
        <f t="shared" si="31"/>
        <v>1000000</v>
      </c>
      <c r="S50">
        <f t="shared" si="32"/>
        <v>4814.769620644106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989.24779034809831</v>
      </c>
      <c r="AC50">
        <f t="shared" si="33"/>
        <v>771.61963243778564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-26513.143090402536</v>
      </c>
      <c r="AI50">
        <f t="shared" si="38"/>
        <v>-26517.149614562742</v>
      </c>
      <c r="AJ50">
        <f t="shared" si="39"/>
        <v>217.62815791031267</v>
      </c>
      <c r="AK50">
        <f t="shared" si="61"/>
        <v>69.24734532436689</v>
      </c>
      <c r="AL50">
        <f t="shared" si="40"/>
        <v>-26230.274111328064</v>
      </c>
      <c r="AN50">
        <f t="shared" si="41"/>
        <v>0</v>
      </c>
      <c r="AO50">
        <f t="shared" si="42"/>
        <v>0</v>
      </c>
      <c r="AP50">
        <f t="shared" si="43"/>
        <v>-3.1749625003122055E-2</v>
      </c>
      <c r="AQ50">
        <f t="shared" si="44"/>
        <v>-210.10290144631506</v>
      </c>
      <c r="AR50">
        <f t="shared" si="45"/>
        <v>-210.13465107131816</v>
      </c>
      <c r="AS50">
        <f t="shared" si="46"/>
        <v>1.7245902252126872</v>
      </c>
      <c r="AT50">
        <f t="shared" si="47"/>
        <v>0.54874927957413711</v>
      </c>
      <c r="AU50">
        <f t="shared" si="48"/>
        <v>-207.86131156653136</v>
      </c>
      <c r="AW50">
        <v>47</v>
      </c>
      <c r="AX50">
        <f>IF(Z50&gt;0, (R50*SUMPRODUCT(K50:$K$98, X50:$X$98)-K50*$AZ$3)/Z50, 0)</f>
        <v>4814.769620644106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1000000</v>
      </c>
      <c r="S51">
        <f t="shared" si="32"/>
        <v>4384.1685710304391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771.61963243778564</v>
      </c>
      <c r="AC51">
        <f t="shared" si="33"/>
        <v>584.96277475047987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-25232.19730870999</v>
      </c>
      <c r="AI51">
        <f t="shared" si="38"/>
        <v>-25235.532962695877</v>
      </c>
      <c r="AJ51">
        <f t="shared" si="39"/>
        <v>186.65685768730577</v>
      </c>
      <c r="AK51">
        <f t="shared" si="61"/>
        <v>54.013374270645002</v>
      </c>
      <c r="AL51">
        <f t="shared" si="40"/>
        <v>-24994.862730737925</v>
      </c>
      <c r="AN51">
        <f t="shared" si="41"/>
        <v>0</v>
      </c>
      <c r="AO51">
        <f t="shared" si="42"/>
        <v>0</v>
      </c>
      <c r="AP51">
        <f t="shared" si="43"/>
        <v>-2.3601184806261079E-2</v>
      </c>
      <c r="AQ51">
        <f t="shared" si="44"/>
        <v>-178.52863464565803</v>
      </c>
      <c r="AR51">
        <f t="shared" si="45"/>
        <v>-178.5522358304643</v>
      </c>
      <c r="AS51">
        <f t="shared" si="46"/>
        <v>1.3206774480421692</v>
      </c>
      <c r="AT51">
        <f t="shared" si="47"/>
        <v>0.38216782482968653</v>
      </c>
      <c r="AU51">
        <f t="shared" si="48"/>
        <v>-176.84939055759244</v>
      </c>
      <c r="AW51">
        <v>48</v>
      </c>
      <c r="AX51">
        <f>IF(Z51&gt;0, (R51*SUMPRODUCT(K51:$K$98, X51:$X$98)-K51*$AZ$3)/Z51, 0)</f>
        <v>4384.1685710304391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1000000</v>
      </c>
      <c r="S52">
        <f t="shared" si="32"/>
        <v>3942.631063162255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584.96277475047987</v>
      </c>
      <c r="AC52">
        <f t="shared" si="33"/>
        <v>427.36810774679418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-23695.22036862516</v>
      </c>
      <c r="AI52">
        <f t="shared" si="38"/>
        <v>-23697.930285561972</v>
      </c>
      <c r="AJ52">
        <f t="shared" si="39"/>
        <v>157.59466700368569</v>
      </c>
      <c r="AK52">
        <f t="shared" si="61"/>
        <v>40.947394232533597</v>
      </c>
      <c r="AL52">
        <f t="shared" si="40"/>
        <v>-23499.38822432575</v>
      </c>
      <c r="AN52">
        <f t="shared" si="41"/>
        <v>0</v>
      </c>
      <c r="AO52">
        <f t="shared" si="42"/>
        <v>0</v>
      </c>
      <c r="AP52">
        <f t="shared" si="43"/>
        <v>-1.7119487851646773E-2</v>
      </c>
      <c r="AQ52">
        <f t="shared" si="44"/>
        <v>-149.69094872693142</v>
      </c>
      <c r="AR52">
        <f t="shared" si="45"/>
        <v>-149.70806821478308</v>
      </c>
      <c r="AS52">
        <f t="shared" si="46"/>
        <v>0.99558032595141932</v>
      </c>
      <c r="AT52">
        <f t="shared" si="47"/>
        <v>0.2586789316667274</v>
      </c>
      <c r="AU52">
        <f t="shared" si="48"/>
        <v>-148.45380895716491</v>
      </c>
      <c r="AW52">
        <v>49</v>
      </c>
      <c r="AX52">
        <f>IF(Z52&gt;0, (R52*SUMPRODUCT(K52:$K$98, X52:$X$98)-K52*$AZ$3)/Z52, 0)</f>
        <v>3942.631063162255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1000000</v>
      </c>
      <c r="S53">
        <f t="shared" si="32"/>
        <v>3464.5161955402386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427.36810774679418</v>
      </c>
      <c r="AC53">
        <f t="shared" si="33"/>
        <v>296.36820155733812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-21768.818035727225</v>
      </c>
      <c r="AI53">
        <f t="shared" si="38"/>
        <v>-21770.956633043777</v>
      </c>
      <c r="AJ53">
        <f t="shared" si="39"/>
        <v>130.99990618945606</v>
      </c>
      <c r="AK53">
        <f t="shared" si="61"/>
        <v>29.915767542275596</v>
      </c>
      <c r="AL53">
        <f t="shared" si="40"/>
        <v>-21610.040959312046</v>
      </c>
      <c r="AN53">
        <f t="shared" si="41"/>
        <v>0</v>
      </c>
      <c r="AO53">
        <f t="shared" si="42"/>
        <v>0</v>
      </c>
      <c r="AP53">
        <f t="shared" si="43"/>
        <v>-1.206273490570048E-2</v>
      </c>
      <c r="AQ53">
        <f t="shared" si="44"/>
        <v>-122.78678138377742</v>
      </c>
      <c r="AR53">
        <f t="shared" si="45"/>
        <v>-122.79884411868312</v>
      </c>
      <c r="AS53">
        <f t="shared" si="46"/>
        <v>0.73890354617237919</v>
      </c>
      <c r="AT53">
        <f t="shared" si="47"/>
        <v>0.16873956147332858</v>
      </c>
      <c r="AU53">
        <f t="shared" si="48"/>
        <v>-121.89120101103741</v>
      </c>
      <c r="AW53">
        <v>50</v>
      </c>
      <c r="AX53">
        <f>IF(Z53&gt;0, (R53*SUMPRODUCT(K53:$K$98, X53:$X$98)-K53*$AZ$3)/Z53, 0)</f>
        <v>3464.5161955402386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1000000</v>
      </c>
      <c r="S54">
        <f t="shared" si="32"/>
        <v>2917.0608733287118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296.36820155733812</v>
      </c>
      <c r="AC54">
        <f t="shared" si="33"/>
        <v>190.26985101059236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-19461.892044455893</v>
      </c>
      <c r="AI54">
        <f t="shared" si="38"/>
        <v>-19463.522708498167</v>
      </c>
      <c r="AJ54">
        <f t="shared" si="39"/>
        <v>106.09835054674576</v>
      </c>
      <c r="AK54">
        <f t="shared" si="61"/>
        <v>20.74577410901367</v>
      </c>
      <c r="AL54">
        <f t="shared" si="40"/>
        <v>-19336.678583842408</v>
      </c>
      <c r="AN54">
        <f t="shared" si="41"/>
        <v>0</v>
      </c>
      <c r="AO54">
        <f t="shared" si="42"/>
        <v>0</v>
      </c>
      <c r="AP54">
        <f t="shared" si="43"/>
        <v>-8.2122703537222761E-3</v>
      </c>
      <c r="AQ54">
        <f t="shared" si="44"/>
        <v>-98.013027159804466</v>
      </c>
      <c r="AR54">
        <f t="shared" si="45"/>
        <v>-98.02123943015819</v>
      </c>
      <c r="AS54">
        <f t="shared" si="46"/>
        <v>0.53432731463079997</v>
      </c>
      <c r="AT54">
        <f t="shared" si="47"/>
        <v>0.10447885110826967</v>
      </c>
      <c r="AU54">
        <f t="shared" si="48"/>
        <v>-97.38243326441912</v>
      </c>
      <c r="AW54">
        <v>51</v>
      </c>
      <c r="AX54">
        <f>IF(Z54&gt;0, (R54*SUMPRODUCT(K54:$K$98, X54:$X$98)-K54*$AZ$3)/Z54, 0)</f>
        <v>2917.0608733287118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1000000</v>
      </c>
      <c r="S55">
        <f t="shared" si="32"/>
        <v>2245.3350212888799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190.26985101059236</v>
      </c>
      <c r="AC55">
        <f t="shared" si="33"/>
        <v>107.15720852670897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-16849.921978153659</v>
      </c>
      <c r="AI55">
        <f t="shared" si="38"/>
        <v>-16851.115087506059</v>
      </c>
      <c r="AJ55">
        <f t="shared" si="39"/>
        <v>83.112642483883391</v>
      </c>
      <c r="AK55">
        <f t="shared" si="61"/>
        <v>13.318889570741467</v>
      </c>
      <c r="AL55">
        <f t="shared" si="40"/>
        <v>-16754.683555451433</v>
      </c>
      <c r="AN55">
        <f t="shared" si="41"/>
        <v>0</v>
      </c>
      <c r="AO55">
        <f t="shared" si="42"/>
        <v>0</v>
      </c>
      <c r="AP55">
        <f t="shared" si="43"/>
        <v>-5.3648918419525529E-3</v>
      </c>
      <c r="AQ55">
        <f t="shared" si="44"/>
        <v>-75.766742399935481</v>
      </c>
      <c r="AR55">
        <f t="shared" si="45"/>
        <v>-75.772107291777445</v>
      </c>
      <c r="AS55">
        <f t="shared" si="46"/>
        <v>0.37372126597492672</v>
      </c>
      <c r="AT55">
        <f t="shared" si="47"/>
        <v>5.9889231325101482E-2</v>
      </c>
      <c r="AU55">
        <f t="shared" si="48"/>
        <v>-75.338496794477408</v>
      </c>
      <c r="AW55">
        <v>52</v>
      </c>
      <c r="AX55">
        <f>IF(Z55&gt;0, (R55*SUMPRODUCT(K55:$K$98, X55:$X$98)-K55*$AZ$3)/Z55, 0)</f>
        <v>2245.3350212888799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1000000</v>
      </c>
      <c r="S56">
        <f t="shared" si="32"/>
        <v>1343.2276966046425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107.15720852670897</v>
      </c>
      <c r="AC56">
        <f t="shared" si="33"/>
        <v>44.694381015988711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-13973.262395762986</v>
      </c>
      <c r="AI56">
        <f t="shared" si="38"/>
        <v>-13974.094242461966</v>
      </c>
      <c r="AJ56">
        <f t="shared" si="39"/>
        <v>62.46282751072026</v>
      </c>
      <c r="AK56">
        <f t="shared" si="61"/>
        <v>7.5010045968696284</v>
      </c>
      <c r="AL56">
        <f t="shared" si="40"/>
        <v>-13904.130410354375</v>
      </c>
      <c r="AN56">
        <f t="shared" si="41"/>
        <v>0</v>
      </c>
      <c r="AO56">
        <f t="shared" si="42"/>
        <v>0</v>
      </c>
      <c r="AP56">
        <f t="shared" si="43"/>
        <v>-3.3396887661517618E-3</v>
      </c>
      <c r="AQ56">
        <f t="shared" si="44"/>
        <v>-56.099696622966214</v>
      </c>
      <c r="AR56">
        <f t="shared" si="45"/>
        <v>-56.103036311732367</v>
      </c>
      <c r="AS56">
        <f t="shared" si="46"/>
        <v>0.25077505698501817</v>
      </c>
      <c r="AT56">
        <f t="shared" si="47"/>
        <v>3.0114948845407684E-2</v>
      </c>
      <c r="AU56">
        <f t="shared" si="48"/>
        <v>-55.822146305901931</v>
      </c>
      <c r="AW56">
        <v>53</v>
      </c>
      <c r="AX56">
        <f>IF(Z56&gt;0, (R56*SUMPRODUCT(K56:$K$98, X56:$X$98)-K56*$AZ$3)/Z56, 0)</f>
        <v>1343.2276966046425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1000000</v>
      </c>
      <c r="S57">
        <f t="shared" si="32"/>
        <v>21.584106908118098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44.694381015988711</v>
      </c>
      <c r="AC57">
        <f t="shared" si="33"/>
        <v>0.47317982982181661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-11018.525215622314</v>
      </c>
      <c r="AI57">
        <f t="shared" si="38"/>
        <v>-11019.073280723915</v>
      </c>
      <c r="AJ57">
        <f t="shared" si="39"/>
        <v>44.221201186166894</v>
      </c>
      <c r="AK57">
        <f t="shared" si="61"/>
        <v>3.12860667111921</v>
      </c>
      <c r="AL57">
        <f t="shared" si="40"/>
        <v>-10971.723472866628</v>
      </c>
      <c r="AN57">
        <f t="shared" si="41"/>
        <v>0</v>
      </c>
      <c r="AO57">
        <f t="shared" si="42"/>
        <v>0</v>
      </c>
      <c r="AP57">
        <f t="shared" si="43"/>
        <v>-1.9646121450290813E-3</v>
      </c>
      <c r="AQ57">
        <f t="shared" si="44"/>
        <v>-39.497367002059754</v>
      </c>
      <c r="AR57">
        <f t="shared" si="45"/>
        <v>-39.499331614204785</v>
      </c>
      <c r="AS57">
        <f t="shared" si="46"/>
        <v>0.15851676865480646</v>
      </c>
      <c r="AT57">
        <f t="shared" si="47"/>
        <v>1.121490612183608E-2</v>
      </c>
      <c r="AU57">
        <f t="shared" si="48"/>
        <v>-39.329599939428142</v>
      </c>
      <c r="AW57">
        <v>54</v>
      </c>
      <c r="AX57">
        <f>IF(Z57&gt;0, (R57*SUMPRODUCT(K57:$K$98, X57:$X$98)-K57*$AZ$3)/Z57, 0)</f>
        <v>21.584106908118098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1000000</v>
      </c>
      <c r="S58">
        <f t="shared" si="32"/>
        <v>-2101.0142158120293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0.47317982982181661</v>
      </c>
      <c r="AC58">
        <f t="shared" si="33"/>
        <v>-28.418387675095673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-8177.3449954954776</v>
      </c>
      <c r="AI58">
        <f t="shared" si="38"/>
        <v>-8177.6831463211747</v>
      </c>
      <c r="AJ58">
        <f t="shared" si="39"/>
        <v>28.891567504917489</v>
      </c>
      <c r="AK58">
        <f t="shared" si="61"/>
        <v>3.3122588087527167E-2</v>
      </c>
      <c r="AL58">
        <f t="shared" si="40"/>
        <v>-8148.75845622817</v>
      </c>
      <c r="AN58">
        <f t="shared" si="41"/>
        <v>0</v>
      </c>
      <c r="AO58">
        <f t="shared" si="42"/>
        <v>0</v>
      </c>
      <c r="AP58">
        <f t="shared" si="43"/>
        <v>-1.0822737003646119E-3</v>
      </c>
      <c r="AQ58">
        <f t="shared" si="44"/>
        <v>-26.172124256086605</v>
      </c>
      <c r="AR58">
        <f t="shared" si="45"/>
        <v>-26.17320652978697</v>
      </c>
      <c r="AS58">
        <f t="shared" si="46"/>
        <v>9.2469340000739211E-2</v>
      </c>
      <c r="AT58">
        <f t="shared" si="47"/>
        <v>1.0601099642823727E-4</v>
      </c>
      <c r="AU58">
        <f t="shared" si="48"/>
        <v>-26.080631178789805</v>
      </c>
      <c r="AW58">
        <v>55</v>
      </c>
      <c r="AX58">
        <f>IF(Z58&gt;0, (R58*SUMPRODUCT(K58:$K$98, X58:$X$98)-K58*$AZ$3)/Z58, 0)</f>
        <v>-2101.0142158120293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1000000</v>
      </c>
      <c r="S59">
        <f t="shared" si="32"/>
        <v>-5842.4225047902137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-28.418387675095673</v>
      </c>
      <c r="AC59">
        <f t="shared" si="33"/>
        <v>-45.121048094448113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-5667.7694301180209</v>
      </c>
      <c r="AI59">
        <f t="shared" si="38"/>
        <v>-5667.9625051997073</v>
      </c>
      <c r="AJ59">
        <f t="shared" si="39"/>
        <v>16.702660419352441</v>
      </c>
      <c r="AK59">
        <f t="shared" si="61"/>
        <v>-1.9892871372566974</v>
      </c>
      <c r="AL59">
        <f t="shared" si="40"/>
        <v>-5653.2491319176115</v>
      </c>
      <c r="AN59">
        <f t="shared" si="41"/>
        <v>0</v>
      </c>
      <c r="AO59">
        <f t="shared" si="42"/>
        <v>0</v>
      </c>
      <c r="AP59">
        <f t="shared" si="43"/>
        <v>-5.5174049150478696E-4</v>
      </c>
      <c r="AQ59">
        <f t="shared" si="44"/>
        <v>-16.196486174128722</v>
      </c>
      <c r="AR59">
        <f t="shared" si="45"/>
        <v>-16.197037914620225</v>
      </c>
      <c r="AS59">
        <f t="shared" si="46"/>
        <v>4.7730312936808308E-2</v>
      </c>
      <c r="AT59">
        <f t="shared" si="47"/>
        <v>-5.6846810746638459E-3</v>
      </c>
      <c r="AU59">
        <f t="shared" si="48"/>
        <v>-16.15499228275808</v>
      </c>
      <c r="AW59">
        <v>56</v>
      </c>
      <c r="AX59">
        <f>IF(Z59&gt;0, (R59*SUMPRODUCT(K59:$K$98, X59:$X$98)-K59*$AZ$3)/Z59, 0)</f>
        <v>-5842.4225047902137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1000000</v>
      </c>
      <c r="S60">
        <f t="shared" si="32"/>
        <v>-13183.239584275834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-45.121048094448113</v>
      </c>
      <c r="AC60">
        <f t="shared" si="33"/>
        <v>-52.862655842921313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-3635.935174509757</v>
      </c>
      <c r="AI60">
        <f t="shared" si="38"/>
        <v>-3636.035420461264</v>
      </c>
      <c r="AJ60">
        <f t="shared" si="39"/>
        <v>7.7416077484732</v>
      </c>
      <c r="AK60">
        <f t="shared" si="61"/>
        <v>-3.1584733666113682</v>
      </c>
      <c r="AL60">
        <f t="shared" si="40"/>
        <v>-3631.4522860794023</v>
      </c>
      <c r="AN60">
        <f t="shared" si="41"/>
        <v>0</v>
      </c>
      <c r="AO60">
        <f t="shared" si="42"/>
        <v>0</v>
      </c>
      <c r="AP60">
        <f t="shared" si="43"/>
        <v>-2.5577462105456304E-4</v>
      </c>
      <c r="AQ60">
        <f t="shared" si="44"/>
        <v>-9.2769825360224445</v>
      </c>
      <c r="AR60">
        <f t="shared" si="45"/>
        <v>-9.277238310643499</v>
      </c>
      <c r="AS60">
        <f t="shared" si="46"/>
        <v>1.9752486344315926E-2</v>
      </c>
      <c r="AT60">
        <f t="shared" si="47"/>
        <v>-8.0587526609289528E-3</v>
      </c>
      <c r="AU60">
        <f t="shared" si="48"/>
        <v>-9.2655445769601119</v>
      </c>
      <c r="AW60">
        <v>57</v>
      </c>
      <c r="AX60">
        <f>IF(Z60&gt;0, (R60*SUMPRODUCT(K60:$K$98, X60:$X$98)-K60*$AZ$3)/Z60, 0)</f>
        <v>-13183.239584275834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1000000</v>
      </c>
      <c r="S61">
        <f t="shared" si="32"/>
        <v>-29529.837939037723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-52.862655842921313</v>
      </c>
      <c r="AC61">
        <f t="shared" si="33"/>
        <v>-54.590639784608491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-2121.0793552595574</v>
      </c>
      <c r="AI61">
        <f t="shared" si="38"/>
        <v>-2121.1255717676681</v>
      </c>
      <c r="AJ61">
        <f t="shared" si="39"/>
        <v>1.7279839416871781</v>
      </c>
      <c r="AK61">
        <f t="shared" si="61"/>
        <v>-3.7003859090044924</v>
      </c>
      <c r="AL61">
        <f t="shared" si="40"/>
        <v>-2123.0979737349853</v>
      </c>
      <c r="AN61">
        <f t="shared" si="41"/>
        <v>0</v>
      </c>
      <c r="AO61">
        <f t="shared" si="42"/>
        <v>0</v>
      </c>
      <c r="AP61">
        <f t="shared" si="43"/>
        <v>-1.0528577882994874E-4</v>
      </c>
      <c r="AQ61">
        <f t="shared" si="44"/>
        <v>-4.8320286626598152</v>
      </c>
      <c r="AR61">
        <f t="shared" si="45"/>
        <v>-4.8321339484386447</v>
      </c>
      <c r="AS61">
        <f t="shared" si="46"/>
        <v>3.9365184117906701E-3</v>
      </c>
      <c r="AT61">
        <f t="shared" si="47"/>
        <v>-8.4298452723491676E-3</v>
      </c>
      <c r="AU61">
        <f t="shared" si="48"/>
        <v>-4.836627275299203</v>
      </c>
      <c r="AW61">
        <v>58</v>
      </c>
      <c r="AX61">
        <f>IF(Z61&gt;0, (R61*SUMPRODUCT(K61:$K$98, X61:$X$98)-K61*$AZ$3)/Z61, 0)</f>
        <v>-29529.837939037723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1000000</v>
      </c>
      <c r="S62">
        <f t="shared" si="32"/>
        <v>-72069.108711807319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-54.590639784608491</v>
      </c>
      <c r="AC62">
        <f t="shared" si="33"/>
        <v>-52.682491130897532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-1099.174100503551</v>
      </c>
      <c r="AI62">
        <f t="shared" si="38"/>
        <v>-1099.1923754940678</v>
      </c>
      <c r="AJ62">
        <f t="shared" si="39"/>
        <v>-1.9081486537109598</v>
      </c>
      <c r="AK62">
        <f t="shared" si="61"/>
        <v>-3.8213447849225948</v>
      </c>
      <c r="AL62">
        <f t="shared" si="40"/>
        <v>-1104.9218689327013</v>
      </c>
      <c r="AN62">
        <f t="shared" si="41"/>
        <v>0</v>
      </c>
      <c r="AO62">
        <f t="shared" si="42"/>
        <v>0</v>
      </c>
      <c r="AP62">
        <f t="shared" si="43"/>
        <v>-3.7171639999125514E-5</v>
      </c>
      <c r="AQ62">
        <f t="shared" si="44"/>
        <v>-2.2357387229510244</v>
      </c>
      <c r="AR62">
        <f t="shared" si="45"/>
        <v>-2.2357758945910233</v>
      </c>
      <c r="AS62">
        <f t="shared" si="46"/>
        <v>-3.8812066553370133E-3</v>
      </c>
      <c r="AT62">
        <f t="shared" si="47"/>
        <v>-7.7726799653343882E-3</v>
      </c>
      <c r="AU62">
        <f t="shared" si="48"/>
        <v>-2.2474297812116943</v>
      </c>
      <c r="AW62">
        <v>59</v>
      </c>
      <c r="AX62">
        <f>IF(Z62&gt;0, (R62*SUMPRODUCT(K62:$K$98, X62:$X$98)-K62*$AZ$3)/Z62, 0)</f>
        <v>-72069.108711807319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1000000</v>
      </c>
      <c r="S63">
        <f t="shared" si="32"/>
        <v>-206118.18504050723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-52.682491130897532</v>
      </c>
      <c r="AC63">
        <f t="shared" si="33"/>
        <v>-48.900214392803214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-486.44605286062824</v>
      </c>
      <c r="AI63">
        <f t="shared" si="38"/>
        <v>-486.45198394991849</v>
      </c>
      <c r="AJ63">
        <f t="shared" si="39"/>
        <v>-3.7822767380943176</v>
      </c>
      <c r="AK63">
        <f t="shared" si="61"/>
        <v>-3.6877743791628275</v>
      </c>
      <c r="AL63">
        <f t="shared" si="40"/>
        <v>-493.92203506717561</v>
      </c>
      <c r="AN63">
        <f t="shared" si="41"/>
        <v>0</v>
      </c>
      <c r="AO63">
        <f t="shared" si="42"/>
        <v>0</v>
      </c>
      <c r="AP63">
        <f t="shared" si="43"/>
        <v>-1.0771371423832236E-5</v>
      </c>
      <c r="AQ63">
        <f t="shared" si="44"/>
        <v>-0.88342812873007659</v>
      </c>
      <c r="AR63">
        <f t="shared" si="45"/>
        <v>-0.88343890010150039</v>
      </c>
      <c r="AS63">
        <f t="shared" si="46"/>
        <v>-6.8689418722270882E-3</v>
      </c>
      <c r="AT63">
        <f t="shared" si="47"/>
        <v>-6.6973174102328533E-3</v>
      </c>
      <c r="AU63">
        <f t="shared" si="48"/>
        <v>-0.8970051593839603</v>
      </c>
      <c r="AW63">
        <v>60</v>
      </c>
      <c r="AX63">
        <f>IF(Z63&gt;0, (R63*SUMPRODUCT(K63:$K$98, X63:$X$98)-K63*$AZ$3)/Z63, 0)</f>
        <v>-206118.18504050723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1000000</v>
      </c>
      <c r="S64">
        <f t="shared" si="32"/>
        <v>-747307.34916383936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-48.900214392803214</v>
      </c>
      <c r="AC64">
        <f t="shared" si="33"/>
        <v>-44.410414431314237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-175.44389423633498</v>
      </c>
      <c r="AI64">
        <f t="shared" si="38"/>
        <v>-175.44537991737641</v>
      </c>
      <c r="AJ64">
        <f t="shared" si="39"/>
        <v>-4.489799961488977</v>
      </c>
      <c r="AK64">
        <f t="shared" si="61"/>
        <v>-3.4230150074962253</v>
      </c>
      <c r="AL64">
        <f t="shared" si="40"/>
        <v>-183.35819488636162</v>
      </c>
      <c r="AN64">
        <f t="shared" si="41"/>
        <v>0</v>
      </c>
      <c r="AO64">
        <f t="shared" si="42"/>
        <v>0</v>
      </c>
      <c r="AP64">
        <f t="shared" si="43"/>
        <v>-2.4090404831788965E-6</v>
      </c>
      <c r="AQ64">
        <f t="shared" si="44"/>
        <v>-0.28448329887262674</v>
      </c>
      <c r="AR64">
        <f t="shared" si="45"/>
        <v>-0.28448570791310995</v>
      </c>
      <c r="AS64">
        <f t="shared" si="46"/>
        <v>-7.2802368522554691E-3</v>
      </c>
      <c r="AT64">
        <f t="shared" si="47"/>
        <v>-5.5504388206937113E-3</v>
      </c>
      <c r="AU64">
        <f t="shared" si="48"/>
        <v>-0.29731638358605911</v>
      </c>
      <c r="AW64">
        <v>61</v>
      </c>
      <c r="AX64">
        <f>IF(Z64&gt;0, (R64*SUMPRODUCT(K64:$K$98, X64:$X$98)-K64*$AZ$3)/Z64, 0)</f>
        <v>-747307.34916383936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1000000</v>
      </c>
      <c r="S65">
        <f t="shared" si="32"/>
        <v>-2704278.5322931884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-44.410414431314237</v>
      </c>
      <c r="AC65">
        <f t="shared" si="33"/>
        <v>-39.897372649634136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-44.07954344815375</v>
      </c>
      <c r="AI65">
        <f t="shared" si="38"/>
        <v>-44.079912283798571</v>
      </c>
      <c r="AJ65">
        <f t="shared" si="39"/>
        <v>-4.5130417816801014</v>
      </c>
      <c r="AK65">
        <f t="shared" si="61"/>
        <v>-3.1087290101919969</v>
      </c>
      <c r="AL65">
        <f t="shared" si="40"/>
        <v>-51.701683075670672</v>
      </c>
      <c r="AN65">
        <f t="shared" si="41"/>
        <v>0</v>
      </c>
      <c r="AO65">
        <f t="shared" si="42"/>
        <v>0</v>
      </c>
      <c r="AP65">
        <f t="shared" si="43"/>
        <v>-5.3399031393820122E-7</v>
      </c>
      <c r="AQ65">
        <f t="shared" si="44"/>
        <v>-6.3817175954868632E-2</v>
      </c>
      <c r="AR65">
        <f t="shared" si="45"/>
        <v>-6.3817709945182571E-2</v>
      </c>
      <c r="AS65">
        <f t="shared" si="46"/>
        <v>-6.5338603566053042E-3</v>
      </c>
      <c r="AT65">
        <f t="shared" si="47"/>
        <v>-4.5007341437819891E-3</v>
      </c>
      <c r="AU65">
        <f t="shared" si="48"/>
        <v>-7.4852304445569867E-2</v>
      </c>
      <c r="AW65">
        <v>62</v>
      </c>
      <c r="AX65">
        <f>IF(Z65&gt;0, (R65*SUMPRODUCT(K65:$K$98, X65:$X$98)-K65*$AZ$3)/Z65, 0)</f>
        <v>-2704278.5322931884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1000000</v>
      </c>
      <c r="S66">
        <f t="shared" si="32"/>
        <v>-9836285.3379037492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-39.897372649634136</v>
      </c>
      <c r="AC66">
        <f t="shared" si="33"/>
        <v>-35.677685289381216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-10.978741237542364</v>
      </c>
      <c r="AI66">
        <f t="shared" si="38"/>
        <v>-10.9788319162998</v>
      </c>
      <c r="AJ66">
        <f t="shared" si="39"/>
        <v>-4.2196873602529195</v>
      </c>
      <c r="AK66">
        <f t="shared" si="61"/>
        <v>-2.79281608547439</v>
      </c>
      <c r="AL66">
        <f t="shared" si="40"/>
        <v>-17.991335362027108</v>
      </c>
      <c r="AN66">
        <f t="shared" si="41"/>
        <v>0</v>
      </c>
      <c r="AO66">
        <f t="shared" si="42"/>
        <v>0</v>
      </c>
      <c r="AP66">
        <f t="shared" si="43"/>
        <v>-1.1721630630732536E-7</v>
      </c>
      <c r="AQ66">
        <f t="shared" si="44"/>
        <v>-1.4191719561950528E-2</v>
      </c>
      <c r="AR66">
        <f t="shared" si="45"/>
        <v>-1.4191836778256835E-2</v>
      </c>
      <c r="AS66">
        <f t="shared" si="46"/>
        <v>-5.4545979689400309E-3</v>
      </c>
      <c r="AT66">
        <f t="shared" si="47"/>
        <v>-3.6101463560889451E-3</v>
      </c>
      <c r="AU66">
        <f t="shared" si="48"/>
        <v>-2.3256581103285809E-2</v>
      </c>
      <c r="AW66">
        <v>63</v>
      </c>
      <c r="AX66">
        <f>IF(Z66&gt;0, (R66*SUMPRODUCT(K66:$K$98, X66:$X$98)-K66*$AZ$3)/Z66, 0)</f>
        <v>-9836285.3379037492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1000000</v>
      </c>
      <c r="S67">
        <f t="shared" ref="S67:S98" si="63">AX67</f>
        <v>-36126156.212544143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-35.677685289381216</v>
      </c>
      <c r="AC67">
        <f t="shared" ref="AC67:AC98" si="64">S67*Z67</f>
        <v>-31.867319387329069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-2.7087666982117269</v>
      </c>
      <c r="AI67">
        <f t="shared" ref="AI67:AI98" si="69">SUM(AE67:AH67)</f>
        <v>-2.7087887510141342</v>
      </c>
      <c r="AJ67">
        <f t="shared" ref="AJ67:AJ98" si="70">AB67-AC67</f>
        <v>-3.8103659020521476</v>
      </c>
      <c r="AK67">
        <f t="shared" si="61"/>
        <v>-2.4974379702566853</v>
      </c>
      <c r="AL67">
        <f t="shared" ref="AL67:AL98" si="71">SUM(AI67:AK67)</f>
        <v>-9.0165926233229676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-2.5452370415657815E-8</v>
      </c>
      <c r="AQ67">
        <f t="shared" ref="AQ67:AQ98" si="75">AH67*$K67</f>
        <v>-3.1263388706684048E-3</v>
      </c>
      <c r="AR67">
        <f t="shared" ref="AR67:AR98" si="76">AI67*$K67</f>
        <v>-3.1263643230388209E-3</v>
      </c>
      <c r="AS67">
        <f t="shared" ref="AS67:AS98" si="77">AJ67*$K67</f>
        <v>-4.3977560115898862E-3</v>
      </c>
      <c r="AT67">
        <f t="shared" ref="AT67:AT98" si="78">AK67*$K67</f>
        <v>-2.8824325877349483E-3</v>
      </c>
      <c r="AU67">
        <f t="shared" ref="AU67:AU98" si="79">AL67*$K67</f>
        <v>-1.0406552922363655E-2</v>
      </c>
      <c r="AW67">
        <v>64</v>
      </c>
      <c r="AX67">
        <f>IF(Z67&gt;0, (R67*SUMPRODUCT(K67:$K$98, X67:$X$98)-K67*$AZ$3)/Z67, 0)</f>
        <v>-36126156.212544143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1000000</v>
      </c>
      <c r="S68">
        <f t="shared" si="63"/>
        <v>-134264333.92689222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-31.867319387329069</v>
      </c>
      <c r="AC68">
        <f t="shared" si="64"/>
        <v>-28.45566213547286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-0.6613533646153068</v>
      </c>
      <c r="AI68">
        <f t="shared" si="69"/>
        <v>-0.66135866305557445</v>
      </c>
      <c r="AJ68">
        <f t="shared" si="70"/>
        <v>-3.4116572518562087</v>
      </c>
      <c r="AK68">
        <f t="shared" si="61"/>
        <v>-2.2307123571130352</v>
      </c>
      <c r="AL68">
        <f t="shared" si="71"/>
        <v>-6.3037282720248182</v>
      </c>
      <c r="AN68">
        <f t="shared" si="72"/>
        <v>0</v>
      </c>
      <c r="AO68">
        <f t="shared" si="73"/>
        <v>0</v>
      </c>
      <c r="AP68">
        <f t="shared" si="74"/>
        <v>-5.4600229577824887E-9</v>
      </c>
      <c r="AQ68">
        <f t="shared" si="75"/>
        <v>-6.8152217852803019E-4</v>
      </c>
      <c r="AR68">
        <f t="shared" si="76"/>
        <v>-6.8152763855098804E-4</v>
      </c>
      <c r="AS68">
        <f t="shared" si="77"/>
        <v>-3.5157000887543104E-3</v>
      </c>
      <c r="AT68">
        <f t="shared" si="78"/>
        <v>-2.2987407740389784E-3</v>
      </c>
      <c r="AU68">
        <f t="shared" si="79"/>
        <v>-6.4959685013442773E-3</v>
      </c>
      <c r="AW68">
        <v>65</v>
      </c>
      <c r="AX68">
        <f>IF(Z68&gt;0, (R68*SUMPRODUCT(K68:$K$98, X68:$X$98)-K68*$AZ$3)/Z68, 0)</f>
        <v>-134264333.92689222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1000000</v>
      </c>
      <c r="S69">
        <f t="shared" si="63"/>
        <v>-505092159.20013392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-28.45566213547286</v>
      </c>
      <c r="AC69">
        <f t="shared" si="64"/>
        <v>-25.407429737359539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-0.15951567243347547</v>
      </c>
      <c r="AI69">
        <f t="shared" si="69"/>
        <v>-0.15951692999752962</v>
      </c>
      <c r="AJ69">
        <f t="shared" si="70"/>
        <v>-3.0482323981133206</v>
      </c>
      <c r="AK69">
        <f t="shared" si="61"/>
        <v>-1.9918963494831003</v>
      </c>
      <c r="AL69">
        <f t="shared" si="71"/>
        <v>-5.199645677593951</v>
      </c>
      <c r="AN69">
        <f t="shared" si="72"/>
        <v>0</v>
      </c>
      <c r="AO69">
        <f t="shared" si="73"/>
        <v>0</v>
      </c>
      <c r="AP69">
        <f t="shared" si="74"/>
        <v>-1.1570670294998161E-9</v>
      </c>
      <c r="AQ69">
        <f t="shared" si="75"/>
        <v>-1.4676813054160249E-4</v>
      </c>
      <c r="AR69">
        <f t="shared" si="76"/>
        <v>-1.46769287608632E-4</v>
      </c>
      <c r="AS69">
        <f t="shared" si="77"/>
        <v>-2.8046358310906089E-3</v>
      </c>
      <c r="AT69">
        <f t="shared" si="78"/>
        <v>-1.8327158641305147E-3</v>
      </c>
      <c r="AU69">
        <f t="shared" si="79"/>
        <v>-4.7841209828297562E-3</v>
      </c>
      <c r="AW69">
        <v>66</v>
      </c>
      <c r="AX69">
        <f>IF(Z69&gt;0, (R69*SUMPRODUCT(K69:$K$98, X69:$X$98)-K69*$AZ$3)/Z69, 0)</f>
        <v>-505092159.20013392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25</v>
      </c>
      <c r="R70">
        <f t="shared" si="62"/>
        <v>1000000</v>
      </c>
      <c r="S70">
        <f t="shared" si="63"/>
        <v>-1925629977.5059247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-25.407429737359539</v>
      </c>
      <c r="AC70">
        <f t="shared" si="64"/>
        <v>-22.685331933800931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-3.801880390090754E-2</v>
      </c>
      <c r="AI70">
        <f t="shared" si="69"/>
        <v>-3.8019098419223608E-2</v>
      </c>
      <c r="AJ70">
        <f t="shared" si="70"/>
        <v>-2.7220978035586079</v>
      </c>
      <c r="AK70">
        <f t="shared" si="61"/>
        <v>-1.7785200816151678</v>
      </c>
      <c r="AL70">
        <f t="shared" si="71"/>
        <v>-4.5386369835929994</v>
      </c>
      <c r="AN70">
        <f t="shared" si="72"/>
        <v>0</v>
      </c>
      <c r="AO70">
        <f t="shared" si="73"/>
        <v>0</v>
      </c>
      <c r="AP70">
        <f t="shared" si="74"/>
        <v>-2.4194836380184929E-10</v>
      </c>
      <c r="AQ70">
        <f t="shared" si="75"/>
        <v>-3.123264970524095E-5</v>
      </c>
      <c r="AR70">
        <f t="shared" si="76"/>
        <v>-3.1232891653604753E-5</v>
      </c>
      <c r="AS70">
        <f t="shared" si="77"/>
        <v>-2.2362178300912388E-3</v>
      </c>
      <c r="AT70">
        <f t="shared" si="78"/>
        <v>-1.4610637106733677E-3</v>
      </c>
      <c r="AU70">
        <f t="shared" si="79"/>
        <v>-3.7285144324182115E-3</v>
      </c>
      <c r="AW70">
        <v>67</v>
      </c>
      <c r="AX70">
        <f>IF(Z70&gt;0, (R70*SUMPRODUCT(K70:$K$98, X70:$X$98)-K70*$AZ$3)/Z70, 0)</f>
        <v>-1925629977.5059247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1000000</v>
      </c>
      <c r="S71">
        <f t="shared" si="63"/>
        <v>-7446199287.618289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-22.685331933800931</v>
      </c>
      <c r="AC71">
        <f t="shared" si="64"/>
        <v>-20.254787656013892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-8.9427741527714818E-3</v>
      </c>
      <c r="AI71">
        <f t="shared" si="69"/>
        <v>-8.9428421565505706E-3</v>
      </c>
      <c r="AJ71">
        <f t="shared" si="70"/>
        <v>-2.430544277787039</v>
      </c>
      <c r="AK71">
        <f t="shared" si="61"/>
        <v>-1.5879732353660654</v>
      </c>
      <c r="AL71">
        <f t="shared" si="71"/>
        <v>-4.0274603553096551</v>
      </c>
      <c r="AN71">
        <f t="shared" si="72"/>
        <v>0</v>
      </c>
      <c r="AO71">
        <f t="shared" si="73"/>
        <v>0</v>
      </c>
      <c r="AP71">
        <f t="shared" si="74"/>
        <v>-4.9879880690647552E-11</v>
      </c>
      <c r="AQ71">
        <f t="shared" si="75"/>
        <v>-6.5594076353680554E-6</v>
      </c>
      <c r="AR71">
        <f t="shared" si="76"/>
        <v>-6.5594575152487471E-6</v>
      </c>
      <c r="AS71">
        <f t="shared" si="77"/>
        <v>-1.7827723725836817E-3</v>
      </c>
      <c r="AT71">
        <f t="shared" si="78"/>
        <v>-1.1647575558633759E-3</v>
      </c>
      <c r="AU71">
        <f t="shared" si="79"/>
        <v>-2.9540893859623068E-3</v>
      </c>
      <c r="AW71">
        <v>68</v>
      </c>
      <c r="AX71">
        <f>IF(Z71&gt;0, (R71*SUMPRODUCT(K71:$K$98, X71:$X$98)-K71*$AZ$3)/Z71, 0)</f>
        <v>-7446199287.618289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1000000</v>
      </c>
      <c r="S72">
        <f t="shared" si="63"/>
        <v>-29225055848.97411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-20.254787656013892</v>
      </c>
      <c r="AC72">
        <f t="shared" si="64"/>
        <v>-18.084637509674437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-2.0741437340059429E-3</v>
      </c>
      <c r="AI72">
        <f t="shared" si="69"/>
        <v>-2.0741592041538899E-3</v>
      </c>
      <c r="AJ72">
        <f t="shared" si="70"/>
        <v>-2.1701501463394557</v>
      </c>
      <c r="AK72">
        <f t="shared" si="61"/>
        <v>-1.4178351359209727</v>
      </c>
      <c r="AL72">
        <f t="shared" si="71"/>
        <v>-3.5900594414645823</v>
      </c>
      <c r="AN72">
        <f t="shared" si="72"/>
        <v>0</v>
      </c>
      <c r="AO72">
        <f t="shared" si="73"/>
        <v>0</v>
      </c>
      <c r="AP72">
        <f t="shared" si="74"/>
        <v>-1.013138461108136E-11</v>
      </c>
      <c r="AQ72">
        <f t="shared" si="75"/>
        <v>-1.3583546828332123E-6</v>
      </c>
      <c r="AR72">
        <f t="shared" si="76"/>
        <v>-1.3583648142178235E-6</v>
      </c>
      <c r="AS72">
        <f t="shared" si="77"/>
        <v>-1.4212291874478812E-3</v>
      </c>
      <c r="AT72">
        <f t="shared" si="78"/>
        <v>-9.2853883016296259E-4</v>
      </c>
      <c r="AU72">
        <f t="shared" si="79"/>
        <v>-2.3511263824250619E-3</v>
      </c>
      <c r="AW72">
        <v>69</v>
      </c>
      <c r="AX72">
        <f>IF(Z72&gt;0, (R72*SUMPRODUCT(K72:$K$98, X72:$X$98)-K72*$AZ$3)/Z72, 0)</f>
        <v>-29225055848.97411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1000000</v>
      </c>
      <c r="S73">
        <f t="shared" si="63"/>
        <v>-116577622270.15997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-18.084637509674437</v>
      </c>
      <c r="AC73">
        <f t="shared" si="64"/>
        <v>-16.146998952183502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-4.7410929558315345E-4</v>
      </c>
      <c r="AI73">
        <f t="shared" si="69"/>
        <v>-4.7411275829723138E-4</v>
      </c>
      <c r="AJ73">
        <f t="shared" si="70"/>
        <v>-1.9376385574909349</v>
      </c>
      <c r="AK73">
        <f t="shared" ref="AK73:AK98" si="92">G73*SUM(AB73:AB73, AE73:AF73)</f>
        <v>-1.2659246256772108</v>
      </c>
      <c r="AL73">
        <f t="shared" si="71"/>
        <v>-3.2040372959264429</v>
      </c>
      <c r="AN73">
        <f t="shared" si="72"/>
        <v>0</v>
      </c>
      <c r="AO73">
        <f t="shared" si="73"/>
        <v>0</v>
      </c>
      <c r="AP73">
        <f t="shared" si="74"/>
        <v>-2.0247571692952135E-12</v>
      </c>
      <c r="AQ73">
        <f t="shared" si="75"/>
        <v>-2.772265262628538E-7</v>
      </c>
      <c r="AR73">
        <f t="shared" si="76"/>
        <v>-2.772285510200231E-7</v>
      </c>
      <c r="AS73">
        <f t="shared" si="77"/>
        <v>-1.1329978371030823E-3</v>
      </c>
      <c r="AT73">
        <f t="shared" si="78"/>
        <v>-7.40225702715724E-4</v>
      </c>
      <c r="AU73">
        <f t="shared" si="79"/>
        <v>-1.8735007683698265E-3</v>
      </c>
      <c r="AW73">
        <v>70</v>
      </c>
      <c r="AX73">
        <f>IF(Z73&gt;0, (R73*SUMPRODUCT(K73:$K$98, X73:$X$98)-K73*$AZ$3)/Z73, 0)</f>
        <v>-116577622270.15997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1000000</v>
      </c>
      <c r="S74">
        <f t="shared" si="63"/>
        <v>-472971816471.90729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-16.146998952183502</v>
      </c>
      <c r="AC74">
        <f t="shared" si="64"/>
        <v>-14.416963590262158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-1.0664182279017375E-4</v>
      </c>
      <c r="AI74">
        <f t="shared" si="69"/>
        <v>-1.0664258483154113E-4</v>
      </c>
      <c r="AJ74">
        <f t="shared" si="70"/>
        <v>-1.7300353619213436</v>
      </c>
      <c r="AK74">
        <f t="shared" si="92"/>
        <v>-1.1302899266528452</v>
      </c>
      <c r="AL74">
        <f t="shared" si="71"/>
        <v>-2.8604319311590203</v>
      </c>
      <c r="AN74">
        <f t="shared" si="72"/>
        <v>0</v>
      </c>
      <c r="AO74">
        <f t="shared" si="73"/>
        <v>0</v>
      </c>
      <c r="AP74">
        <f t="shared" si="74"/>
        <v>-3.9784768722316101E-13</v>
      </c>
      <c r="AQ74">
        <f t="shared" si="75"/>
        <v>-5.5675720996868601E-8</v>
      </c>
      <c r="AR74">
        <f t="shared" si="76"/>
        <v>-5.5676118844555825E-8</v>
      </c>
      <c r="AS74">
        <f t="shared" si="77"/>
        <v>-9.0321942747141951E-4</v>
      </c>
      <c r="AT74">
        <f t="shared" si="78"/>
        <v>-5.9010344117723941E-4</v>
      </c>
      <c r="AU74">
        <f t="shared" si="79"/>
        <v>-1.4933785447675035E-3</v>
      </c>
      <c r="AW74">
        <v>71</v>
      </c>
      <c r="AX74">
        <f>IF(Z74&gt;0, (R74*SUMPRODUCT(K74:$K$98, X74:$X$98)-K74*$AZ$3)/Z74, 0)</f>
        <v>-472971816471.90729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1000000</v>
      </c>
      <c r="S75">
        <f t="shared" si="63"/>
        <v>-1954291988668.9253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-14.416963590262158</v>
      </c>
      <c r="AC75">
        <f t="shared" si="64"/>
        <v>-12.872288968127277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-2.3590161723872751E-5</v>
      </c>
      <c r="AI75">
        <f t="shared" si="69"/>
        <v>-2.3590326390783361E-5</v>
      </c>
      <c r="AJ75">
        <f t="shared" si="70"/>
        <v>-1.544674622134881</v>
      </c>
      <c r="AK75">
        <f t="shared" si="92"/>
        <v>-1.0091874513183512</v>
      </c>
      <c r="AL75">
        <f t="shared" si="71"/>
        <v>-2.553885663779623</v>
      </c>
      <c r="AN75">
        <f t="shared" si="72"/>
        <v>0</v>
      </c>
      <c r="AO75">
        <f t="shared" si="73"/>
        <v>0</v>
      </c>
      <c r="AP75">
        <f t="shared" si="74"/>
        <v>-7.6758522231624563E-14</v>
      </c>
      <c r="AQ75">
        <f t="shared" si="75"/>
        <v>-1.099641662326821E-8</v>
      </c>
      <c r="AR75">
        <f t="shared" si="76"/>
        <v>-1.0996493381790442E-8</v>
      </c>
      <c r="AS75">
        <f t="shared" si="77"/>
        <v>-7.2004108709416721E-4</v>
      </c>
      <c r="AT75">
        <f t="shared" si="78"/>
        <v>-4.7042685826271434E-4</v>
      </c>
      <c r="AU75">
        <f t="shared" si="79"/>
        <v>-1.1904789418502634E-3</v>
      </c>
      <c r="AW75">
        <v>72</v>
      </c>
      <c r="AX75">
        <f>IF(Z75&gt;0, (R75*SUMPRODUCT(K75:$K$98, X75:$X$98)-K75*$AZ$3)/Z75, 0)</f>
        <v>-1954291988668.9253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1000000</v>
      </c>
      <c r="S76">
        <f t="shared" si="63"/>
        <v>-8235763116182.8555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-12.872288968127277</v>
      </c>
      <c r="AC76">
        <f t="shared" si="64"/>
        <v>-11.493115159649944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-5.1252965792612151E-6</v>
      </c>
      <c r="AI76">
        <f t="shared" si="69"/>
        <v>-5.1253314670882369E-6</v>
      </c>
      <c r="AJ76">
        <f t="shared" si="70"/>
        <v>-1.3791738084773328</v>
      </c>
      <c r="AK76">
        <f t="shared" si="92"/>
        <v>-0.90106022776890948</v>
      </c>
      <c r="AL76">
        <f t="shared" si="71"/>
        <v>-2.2802391615777093</v>
      </c>
      <c r="AN76">
        <f t="shared" si="72"/>
        <v>0</v>
      </c>
      <c r="AO76">
        <f t="shared" si="73"/>
        <v>0</v>
      </c>
      <c r="AP76">
        <f t="shared" si="74"/>
        <v>-1.4520319253689615E-14</v>
      </c>
      <c r="AQ76">
        <f t="shared" si="75"/>
        <v>-2.1331492658991413E-9</v>
      </c>
      <c r="AR76">
        <f t="shared" si="76"/>
        <v>-2.1331637862183948E-9</v>
      </c>
      <c r="AS76">
        <f t="shared" si="77"/>
        <v>-5.740123623294434E-4</v>
      </c>
      <c r="AT76">
        <f t="shared" si="78"/>
        <v>-3.7502141264832373E-4</v>
      </c>
      <c r="AU76">
        <f t="shared" si="79"/>
        <v>-9.4903590814155337E-4</v>
      </c>
      <c r="AW76">
        <v>73</v>
      </c>
      <c r="AX76">
        <f>IF(Z76&gt;0, (R76*SUMPRODUCT(K76:$K$98, X76:$X$98)-K76*$AZ$3)/Z76, 0)</f>
        <v>-8235763116182.8555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1000000</v>
      </c>
      <c r="S77">
        <f t="shared" si="63"/>
        <v>-35425289784076.383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-11.493115159649944</v>
      </c>
      <c r="AC77">
        <f t="shared" si="64"/>
        <v>-10.261709965824389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-1.091886079257338E-6</v>
      </c>
      <c r="AI77">
        <f t="shared" si="69"/>
        <v>-1.0918933210541084E-6</v>
      </c>
      <c r="AJ77">
        <f t="shared" si="70"/>
        <v>-1.2314051938255552</v>
      </c>
      <c r="AK77">
        <f t="shared" si="92"/>
        <v>-0.80451806117549618</v>
      </c>
      <c r="AL77">
        <f t="shared" si="71"/>
        <v>-2.0359243468943724</v>
      </c>
      <c r="AN77">
        <f t="shared" si="72"/>
        <v>0</v>
      </c>
      <c r="AO77">
        <f t="shared" si="73"/>
        <v>0</v>
      </c>
      <c r="AP77">
        <f t="shared" si="74"/>
        <v>-2.6911044535738226E-15</v>
      </c>
      <c r="AQ77">
        <f t="shared" si="75"/>
        <v>-4.0575282404107267E-10</v>
      </c>
      <c r="AR77">
        <f t="shared" si="76"/>
        <v>-4.0575551514552623E-10</v>
      </c>
      <c r="AS77">
        <f t="shared" si="77"/>
        <v>-4.5759914374346173E-4</v>
      </c>
      <c r="AT77">
        <f t="shared" si="78"/>
        <v>-2.9896477436184166E-4</v>
      </c>
      <c r="AU77">
        <f t="shared" si="79"/>
        <v>-7.5656432386081852E-4</v>
      </c>
      <c r="AW77">
        <v>74</v>
      </c>
      <c r="AX77">
        <f>IF(Z77&gt;0, (R77*SUMPRODUCT(K77:$K$98, X77:$X$98)-K77*$AZ$3)/Z77, 0)</f>
        <v>-35425289784076.383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1000000</v>
      </c>
      <c r="S78">
        <f t="shared" si="63"/>
        <v>-155746310047890.22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-10.261709965824389</v>
      </c>
      <c r="AC78">
        <f t="shared" si="64"/>
        <v>-9.162241041267011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-2.2794717063587688E-7</v>
      </c>
      <c r="AI78">
        <f t="shared" si="69"/>
        <v>-2.2794864133541358E-7</v>
      </c>
      <c r="AJ78">
        <f t="shared" si="70"/>
        <v>-1.0994689245573781</v>
      </c>
      <c r="AK78">
        <f t="shared" si="92"/>
        <v>-0.71831969760770731</v>
      </c>
      <c r="AL78">
        <f t="shared" si="71"/>
        <v>-1.8177888501137267</v>
      </c>
      <c r="AN78">
        <f t="shared" si="72"/>
        <v>0</v>
      </c>
      <c r="AO78">
        <f t="shared" si="73"/>
        <v>0</v>
      </c>
      <c r="AP78">
        <f t="shared" si="74"/>
        <v>-4.8796666552506447E-16</v>
      </c>
      <c r="AQ78">
        <f t="shared" si="75"/>
        <v>-7.5631097987500424E-11</v>
      </c>
      <c r="AR78">
        <f t="shared" si="76"/>
        <v>-7.5631585954165947E-11</v>
      </c>
      <c r="AS78">
        <f t="shared" si="77"/>
        <v>-3.6479523626218268E-4</v>
      </c>
      <c r="AT78">
        <f t="shared" si="78"/>
        <v>-2.3833288776767798E-4</v>
      </c>
      <c r="AU78">
        <f t="shared" si="79"/>
        <v>-6.0312819966144653E-4</v>
      </c>
      <c r="AW78">
        <v>75</v>
      </c>
      <c r="AX78">
        <f>IF(Z78&gt;0, (R78*SUMPRODUCT(K78:$K$98, X78:$X$98)-K78*$AZ$3)/Z78, 0)</f>
        <v>-155746310047890.22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1000000</v>
      </c>
      <c r="S79">
        <f t="shared" si="63"/>
        <v>-700318162619234.75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-9.162241041267011</v>
      </c>
      <c r="AC79">
        <f t="shared" si="64"/>
        <v>-8.1805723583398482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-4.6558479039479223E-8</v>
      </c>
      <c r="AI79">
        <f t="shared" si="69"/>
        <v>-4.6558771070044579E-8</v>
      </c>
      <c r="AJ79">
        <f t="shared" si="70"/>
        <v>-0.98166868292716281</v>
      </c>
      <c r="AK79">
        <f t="shared" si="92"/>
        <v>-0.64135687288869081</v>
      </c>
      <c r="AL79">
        <f t="shared" si="71"/>
        <v>-1.6230256023746246</v>
      </c>
      <c r="AN79">
        <f t="shared" si="72"/>
        <v>0</v>
      </c>
      <c r="AO79">
        <f t="shared" si="73"/>
        <v>0</v>
      </c>
      <c r="AP79">
        <f t="shared" si="74"/>
        <v>-8.6512026645342491E-17</v>
      </c>
      <c r="AQ79">
        <f t="shared" si="75"/>
        <v>-1.3792626036679651E-11</v>
      </c>
      <c r="AR79">
        <f t="shared" si="76"/>
        <v>-1.3792712548706296E-11</v>
      </c>
      <c r="AS79">
        <f t="shared" si="77"/>
        <v>-2.9081252899290703E-4</v>
      </c>
      <c r="AT79">
        <f t="shared" si="78"/>
        <v>-1.8999751895475459E-4</v>
      </c>
      <c r="AU79">
        <f t="shared" si="79"/>
        <v>-4.8081006174037418E-4</v>
      </c>
      <c r="AW79">
        <v>76</v>
      </c>
      <c r="AX79">
        <f>IF(Z79&gt;0, (R79*SUMPRODUCT(K79:$K$98, X79:$X$98)-K79*$AZ$3)/Z79, 0)</f>
        <v>-700318162619234.75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1000000</v>
      </c>
      <c r="S80">
        <f t="shared" si="63"/>
        <v>-3221111313707848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-8.1805723583398482</v>
      </c>
      <c r="AC80">
        <f t="shared" si="64"/>
        <v>-7.3040824628154306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-9.2968443987504151E-9</v>
      </c>
      <c r="AI80">
        <f t="shared" si="69"/>
        <v>-9.296901087900148E-9</v>
      </c>
      <c r="AJ80">
        <f t="shared" si="70"/>
        <v>-0.87648989552441758</v>
      </c>
      <c r="AK80">
        <f t="shared" si="92"/>
        <v>-0.5726400650837894</v>
      </c>
      <c r="AL80">
        <f t="shared" si="71"/>
        <v>-1.4491299699051081</v>
      </c>
      <c r="AN80">
        <f t="shared" si="72"/>
        <v>0</v>
      </c>
      <c r="AO80">
        <f t="shared" si="73"/>
        <v>0</v>
      </c>
      <c r="AP80">
        <f t="shared" si="74"/>
        <v>-1.4994434701480332E-17</v>
      </c>
      <c r="AQ80">
        <f t="shared" si="75"/>
        <v>-2.4590406969011108E-12</v>
      </c>
      <c r="AR80">
        <f t="shared" si="76"/>
        <v>-2.459055691335812E-12</v>
      </c>
      <c r="AS80">
        <f t="shared" si="77"/>
        <v>-2.3183396764248757E-4</v>
      </c>
      <c r="AT80">
        <f t="shared" si="78"/>
        <v>-1.5146485886183134E-4</v>
      </c>
      <c r="AU80">
        <f t="shared" si="79"/>
        <v>-3.8329882896337458E-4</v>
      </c>
      <c r="AW80">
        <v>77</v>
      </c>
      <c r="AX80">
        <f>IF(Z80&gt;0, (R80*SUMPRODUCT(K80:$K$98, X80:$X$98)-K80*$AZ$3)/Z80, 0)</f>
        <v>-3221111313707848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1000000</v>
      </c>
      <c r="S81">
        <f t="shared" si="63"/>
        <v>-1.517120382741887E+16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-7.3040824628154306</v>
      </c>
      <c r="AC81">
        <f t="shared" si="64"/>
        <v>-6.5215021989444883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-1.8150297677367221E-9</v>
      </c>
      <c r="AI81">
        <f t="shared" si="69"/>
        <v>-1.8150405142507647E-9</v>
      </c>
      <c r="AJ81">
        <f t="shared" si="70"/>
        <v>-0.78258026387094226</v>
      </c>
      <c r="AK81">
        <f t="shared" si="92"/>
        <v>-0.51128577239708017</v>
      </c>
      <c r="AL81">
        <f t="shared" si="71"/>
        <v>-1.2938660380830629</v>
      </c>
      <c r="AN81">
        <f t="shared" si="72"/>
        <v>0</v>
      </c>
      <c r="AO81">
        <f t="shared" si="73"/>
        <v>0</v>
      </c>
      <c r="AP81">
        <f t="shared" si="74"/>
        <v>-2.5379305991776791E-18</v>
      </c>
      <c r="AQ81">
        <f t="shared" si="75"/>
        <v>-4.2864314583523309E-13</v>
      </c>
      <c r="AR81">
        <f t="shared" si="76"/>
        <v>-4.286456837658323E-13</v>
      </c>
      <c r="AS81">
        <f t="shared" si="77"/>
        <v>-1.8481661961527985E-4</v>
      </c>
      <c r="AT81">
        <f t="shared" si="78"/>
        <v>-1.2074685814897964E-4</v>
      </c>
      <c r="AU81">
        <f t="shared" si="79"/>
        <v>-3.0556347819290516E-4</v>
      </c>
      <c r="AW81">
        <v>78</v>
      </c>
      <c r="AX81">
        <f>IF(Z81&gt;0, (R81*SUMPRODUCT(K81:$K$98, X81:$X$98)-K81*$AZ$3)/Z81, 0)</f>
        <v>-1.517120382741887E+16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1000000</v>
      </c>
      <c r="S82">
        <f t="shared" si="63"/>
        <v>-7.3244634228314928E+16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-6.5215021989444883</v>
      </c>
      <c r="AC82">
        <f t="shared" si="64"/>
        <v>-5.8227698204865233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-3.4606439449758143E-10</v>
      </c>
      <c r="AI82">
        <f t="shared" si="69"/>
        <v>-3.4606638193662113E-10</v>
      </c>
      <c r="AJ82">
        <f t="shared" si="70"/>
        <v>-0.6987323784579651</v>
      </c>
      <c r="AK82">
        <f t="shared" si="92"/>
        <v>-0.45650515392611424</v>
      </c>
      <c r="AL82">
        <f t="shared" si="71"/>
        <v>-1.1552375327301458</v>
      </c>
      <c r="AN82">
        <f t="shared" si="72"/>
        <v>0</v>
      </c>
      <c r="AO82">
        <f t="shared" si="73"/>
        <v>0</v>
      </c>
      <c r="AP82">
        <f t="shared" si="74"/>
        <v>-4.1907130575648605E-19</v>
      </c>
      <c r="AQ82">
        <f t="shared" si="75"/>
        <v>-7.2971122526379925E-14</v>
      </c>
      <c r="AR82">
        <f t="shared" si="76"/>
        <v>-7.2971541597685688E-14</v>
      </c>
      <c r="AS82">
        <f t="shared" si="77"/>
        <v>-1.4733467762734944E-4</v>
      </c>
      <c r="AT82">
        <f t="shared" si="78"/>
        <v>-9.6258656049919684E-5</v>
      </c>
      <c r="AU82">
        <f t="shared" si="79"/>
        <v>-2.435933337502407E-4</v>
      </c>
      <c r="AW82">
        <v>79</v>
      </c>
      <c r="AX82">
        <f>IF(Z82&gt;0, (R82*SUMPRODUCT(K82:$K$98, X82:$X$98)-K82*$AZ$3)/Z82, 0)</f>
        <v>-7.3244634228314928E+16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1000000</v>
      </c>
      <c r="S83">
        <f t="shared" si="63"/>
        <v>-3.6279836646196435E+17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-5.8227698204865233</v>
      </c>
      <c r="AC83">
        <f t="shared" si="64"/>
        <v>-5.1989016254344591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-6.4372583121017872E-11</v>
      </c>
      <c r="AI83">
        <f t="shared" si="69"/>
        <v>-6.4372941371089125E-11</v>
      </c>
      <c r="AJ83">
        <f t="shared" si="70"/>
        <v>-0.62386819505206415</v>
      </c>
      <c r="AK83">
        <f t="shared" si="92"/>
        <v>-0.40759388743405667</v>
      </c>
      <c r="AL83">
        <f t="shared" si="71"/>
        <v>-1.0314620825504939</v>
      </c>
      <c r="AN83">
        <f t="shared" si="72"/>
        <v>0</v>
      </c>
      <c r="AO83">
        <f t="shared" si="73"/>
        <v>0</v>
      </c>
      <c r="AP83">
        <f t="shared" si="74"/>
        <v>-6.7446958727246285E-20</v>
      </c>
      <c r="AQ83">
        <f t="shared" si="75"/>
        <v>-1.211928567587162E-14</v>
      </c>
      <c r="AR83">
        <f t="shared" si="76"/>
        <v>-1.2119353122830347E-14</v>
      </c>
      <c r="AS83">
        <f t="shared" si="77"/>
        <v>-1.1745430295553455E-4</v>
      </c>
      <c r="AT83">
        <f t="shared" si="78"/>
        <v>-7.673681126429037E-5</v>
      </c>
      <c r="AU83">
        <f t="shared" si="79"/>
        <v>-1.941911142319443E-4</v>
      </c>
      <c r="AW83">
        <v>80</v>
      </c>
      <c r="AX83">
        <f>IF(Z83&gt;0, (R83*SUMPRODUCT(K83:$K$98, X83:$X$98)-K83*$AZ$3)/Z83, 0)</f>
        <v>-3.6279836646196435E+17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1000000</v>
      </c>
      <c r="S84">
        <f t="shared" si="63"/>
        <v>-1.8451491702873503E+18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-5.1989016254344591</v>
      </c>
      <c r="AC84">
        <f t="shared" si="64"/>
        <v>-4.6418764512807771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-1.1670984024488058E-11</v>
      </c>
      <c r="AI84">
        <f t="shared" si="69"/>
        <v>-1.1671046917457988E-11</v>
      </c>
      <c r="AJ84">
        <f t="shared" si="70"/>
        <v>-0.55702517415368202</v>
      </c>
      <c r="AK84">
        <f t="shared" si="92"/>
        <v>-0.3639231137804122</v>
      </c>
      <c r="AL84">
        <f t="shared" si="71"/>
        <v>-0.92094828794576522</v>
      </c>
      <c r="AN84">
        <f t="shared" si="72"/>
        <v>0</v>
      </c>
      <c r="AO84">
        <f t="shared" si="73"/>
        <v>0</v>
      </c>
      <c r="AP84">
        <f t="shared" si="74"/>
        <v>-1.0572073331068839E-20</v>
      </c>
      <c r="AQ84">
        <f t="shared" si="75"/>
        <v>-1.9618488217563116E-15</v>
      </c>
      <c r="AR84">
        <f t="shared" si="76"/>
        <v>-1.9618593938296428E-15</v>
      </c>
      <c r="AS84">
        <f t="shared" si="77"/>
        <v>-9.363385120818383E-5</v>
      </c>
      <c r="AT84">
        <f t="shared" si="78"/>
        <v>-6.1174116122681208E-5</v>
      </c>
      <c r="AU84">
        <f t="shared" si="79"/>
        <v>-1.548079673328269E-4</v>
      </c>
      <c r="AW84">
        <v>81</v>
      </c>
      <c r="AX84">
        <f>IF(Z84&gt;0, (R84*SUMPRODUCT(K84:$K$98, X84:$X$98)-K84*$AZ$3)/Z84, 0)</f>
        <v>-1.8451491702873503E+18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1000000</v>
      </c>
      <c r="S85">
        <f t="shared" si="63"/>
        <v>-9.643824499077419E+18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-4.6418764512807771</v>
      </c>
      <c r="AC85">
        <f t="shared" si="64"/>
        <v>-4.1445325457864106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-2.0608013469547776E-12</v>
      </c>
      <c r="AI85">
        <f t="shared" si="69"/>
        <v>-2.0608120909613336E-12</v>
      </c>
      <c r="AJ85">
        <f t="shared" si="70"/>
        <v>-0.49734390549436647</v>
      </c>
      <c r="AK85">
        <f t="shared" si="92"/>
        <v>-0.32493135158965442</v>
      </c>
      <c r="AL85">
        <f t="shared" si="71"/>
        <v>-0.82227525708608162</v>
      </c>
      <c r="AN85">
        <f t="shared" si="72"/>
        <v>0</v>
      </c>
      <c r="AO85">
        <f t="shared" si="73"/>
        <v>0</v>
      </c>
      <c r="AP85">
        <f t="shared" si="74"/>
        <v>-1.6125244390384617E-21</v>
      </c>
      <c r="AQ85">
        <f t="shared" si="75"/>
        <v>-3.0929732950125256E-16</v>
      </c>
      <c r="AR85">
        <f t="shared" si="76"/>
        <v>-3.0929894202569157E-16</v>
      </c>
      <c r="AS85">
        <f t="shared" si="77"/>
        <v>-7.4644332914688491E-5</v>
      </c>
      <c r="AT85">
        <f t="shared" si="78"/>
        <v>-4.8767630837596728E-5</v>
      </c>
      <c r="AU85">
        <f t="shared" si="79"/>
        <v>-1.234119637525945E-4</v>
      </c>
      <c r="AW85">
        <v>82</v>
      </c>
      <c r="AX85">
        <f>IF(Z85&gt;0, (R85*SUMPRODUCT(K85:$K$98, X85:$X$98)-K85*$AZ$3)/Z85, 0)</f>
        <v>-9.643824499077419E+18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1000000</v>
      </c>
      <c r="S86">
        <f t="shared" si="63"/>
        <v>-5.1848851804525953E+19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-4.1445325457864106</v>
      </c>
      <c r="AC86">
        <f t="shared" si="64"/>
        <v>-3.7004754873092951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-3.54092217299858E-13</v>
      </c>
      <c r="AI86">
        <f t="shared" si="69"/>
        <v>-3.5409400156091612E-13</v>
      </c>
      <c r="AJ86">
        <f t="shared" si="70"/>
        <v>-0.44405705847711552</v>
      </c>
      <c r="AK86">
        <f t="shared" si="92"/>
        <v>-0.29011727820504879</v>
      </c>
      <c r="AL86">
        <f t="shared" si="71"/>
        <v>-0.73417433668251841</v>
      </c>
      <c r="AN86">
        <f t="shared" si="72"/>
        <v>0</v>
      </c>
      <c r="AO86">
        <f t="shared" si="73"/>
        <v>0</v>
      </c>
      <c r="AP86">
        <f t="shared" si="74"/>
        <v>-2.3910046189728958E-22</v>
      </c>
      <c r="AQ86">
        <f t="shared" si="75"/>
        <v>-4.7450238475825457E-17</v>
      </c>
      <c r="AR86">
        <f t="shared" si="76"/>
        <v>-4.7450477576287354E-17</v>
      </c>
      <c r="AS86">
        <f t="shared" si="77"/>
        <v>-5.9506005193470128E-5</v>
      </c>
      <c r="AT86">
        <f t="shared" si="78"/>
        <v>-3.8877256726400481E-5</v>
      </c>
      <c r="AU86">
        <f t="shared" si="79"/>
        <v>-9.8383261919918056E-5</v>
      </c>
      <c r="AW86">
        <v>83</v>
      </c>
      <c r="AX86">
        <f>IF(Z86&gt;0, (R86*SUMPRODUCT(K86:$K$98, X86:$X$98)-K86*$AZ$3)/Z86, 0)</f>
        <v>-5.1848851804525953E+19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1000000</v>
      </c>
      <c r="S87">
        <f t="shared" si="63"/>
        <v>-2.8699590198662735E+20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-3.7004754873092951</v>
      </c>
      <c r="AC87">
        <f t="shared" si="64"/>
        <v>-3.30399597081187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-5.9144392435951716E-14</v>
      </c>
      <c r="AI87">
        <f t="shared" si="69"/>
        <v>-5.9144680244588347E-14</v>
      </c>
      <c r="AJ87">
        <f t="shared" si="70"/>
        <v>-0.39647951649742508</v>
      </c>
      <c r="AK87">
        <f t="shared" si="92"/>
        <v>-0.25903328411165066</v>
      </c>
      <c r="AL87">
        <f t="shared" si="71"/>
        <v>-0.65551280060913486</v>
      </c>
      <c r="AN87">
        <f t="shared" si="72"/>
        <v>0</v>
      </c>
      <c r="AO87">
        <f t="shared" si="73"/>
        <v>0</v>
      </c>
      <c r="AP87">
        <f t="shared" si="74"/>
        <v>-3.4435612937169479E-23</v>
      </c>
      <c r="AQ87">
        <f t="shared" si="75"/>
        <v>-7.0764846710245296E-18</v>
      </c>
      <c r="AR87">
        <f t="shared" si="76"/>
        <v>-7.0765191066374676E-18</v>
      </c>
      <c r="AS87">
        <f t="shared" si="77"/>
        <v>-4.7437823017753659E-5</v>
      </c>
      <c r="AT87">
        <f t="shared" si="78"/>
        <v>-3.0992711038265678E-5</v>
      </c>
      <c r="AU87">
        <f t="shared" si="79"/>
        <v>-7.8430534056026419E-5</v>
      </c>
      <c r="AW87">
        <v>84</v>
      </c>
      <c r="AX87">
        <f>IF(Z87&gt;0, (R87*SUMPRODUCT(K87:$K$98, X87:$X$98)-K87*$AZ$3)/Z87, 0)</f>
        <v>-2.8699590198662735E+20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1000000</v>
      </c>
      <c r="S88">
        <f t="shared" si="63"/>
        <v>-1.6367401425796902E+21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-3.30399597081187</v>
      </c>
      <c r="AC88">
        <f t="shared" si="64"/>
        <v>-2.9499964025105982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-9.5948611314372687E-15</v>
      </c>
      <c r="AI88">
        <f t="shared" si="69"/>
        <v>-9.5949061904592498E-15</v>
      </c>
      <c r="AJ88">
        <f t="shared" si="70"/>
        <v>-0.35399956830127177</v>
      </c>
      <c r="AK88">
        <f t="shared" si="92"/>
        <v>-0.23127971795683092</v>
      </c>
      <c r="AL88">
        <f t="shared" si="71"/>
        <v>-0.58527928625811232</v>
      </c>
      <c r="AN88">
        <f t="shared" si="72"/>
        <v>0</v>
      </c>
      <c r="AO88">
        <f t="shared" si="73"/>
        <v>0</v>
      </c>
      <c r="AP88">
        <f t="shared" si="74"/>
        <v>-4.8135748983466549E-24</v>
      </c>
      <c r="AQ88">
        <f t="shared" si="75"/>
        <v>-1.0250018900589119E-18</v>
      </c>
      <c r="AR88">
        <f t="shared" si="76"/>
        <v>-1.0250067036338102E-18</v>
      </c>
      <c r="AS88">
        <f t="shared" si="77"/>
        <v>-3.7817142074102023E-5</v>
      </c>
      <c r="AT88">
        <f t="shared" si="78"/>
        <v>-2.4707199488413323E-5</v>
      </c>
      <c r="AU88">
        <f t="shared" si="79"/>
        <v>-6.2524341562516375E-5</v>
      </c>
      <c r="AW88">
        <v>85</v>
      </c>
      <c r="AX88">
        <f>IF(Z88&gt;0, (R88*SUMPRODUCT(K88:$K$98, X88:$X$98)-K88*$AZ$3)/Z88, 0)</f>
        <v>-1.6367401425796902E+21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1000000</v>
      </c>
      <c r="S89">
        <f t="shared" si="63"/>
        <v>-9.6747843242635035E+21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-2.9499964025105982</v>
      </c>
      <c r="AC89">
        <f t="shared" si="64"/>
        <v>-2.6339253593844631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-1.5120908543155493E-15</v>
      </c>
      <c r="AI89">
        <f t="shared" si="69"/>
        <v>-1.5120976604759532E-15</v>
      </c>
      <c r="AJ89">
        <f t="shared" si="70"/>
        <v>-0.3160710431261351</v>
      </c>
      <c r="AK89">
        <f t="shared" si="92"/>
        <v>-0.2064997481757419</v>
      </c>
      <c r="AL89">
        <f t="shared" si="71"/>
        <v>-0.52257079130187845</v>
      </c>
      <c r="AN89">
        <f t="shared" si="72"/>
        <v>0</v>
      </c>
      <c r="AO89">
        <f t="shared" si="73"/>
        <v>0</v>
      </c>
      <c r="AP89">
        <f t="shared" si="74"/>
        <v>-6.4918747190104736E-25</v>
      </c>
      <c r="AQ89">
        <f t="shared" si="75"/>
        <v>-1.4422675645835766E-19</v>
      </c>
      <c r="AR89">
        <f t="shared" si="76"/>
        <v>-1.4422740564582957E-19</v>
      </c>
      <c r="AS89">
        <f t="shared" si="77"/>
        <v>-3.0147594127951187E-5</v>
      </c>
      <c r="AT89">
        <f t="shared" si="78"/>
        <v>-1.9696428163594805E-5</v>
      </c>
      <c r="AU89">
        <f t="shared" si="79"/>
        <v>-4.9844022291546131E-5</v>
      </c>
      <c r="AW89">
        <v>86</v>
      </c>
      <c r="AX89">
        <f>IF(Z89&gt;0, (R89*SUMPRODUCT(K89:$K$98, X89:$X$98)-K89*$AZ$3)/Z89, 0)</f>
        <v>-9.6747843242635035E+21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25</v>
      </c>
      <c r="R90">
        <f t="shared" si="62"/>
        <v>1000000</v>
      </c>
      <c r="S90">
        <f t="shared" si="63"/>
        <v>-5.9340221756239403E+22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-2.6339253593844631</v>
      </c>
      <c r="AC90">
        <f t="shared" si="64"/>
        <v>-2.3517190708789841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-2.2989283837290546E-16</v>
      </c>
      <c r="AI90">
        <f t="shared" si="69"/>
        <v>-2.2989382915074605E-16</v>
      </c>
      <c r="AJ90">
        <f t="shared" si="70"/>
        <v>-0.28220628850547902</v>
      </c>
      <c r="AK90">
        <f t="shared" si="92"/>
        <v>-0.18437477515691245</v>
      </c>
      <c r="AL90">
        <f t="shared" si="71"/>
        <v>-0.46658106366239172</v>
      </c>
      <c r="AN90">
        <f t="shared" si="72"/>
        <v>0</v>
      </c>
      <c r="AO90">
        <f t="shared" si="73"/>
        <v>0</v>
      </c>
      <c r="AP90">
        <f t="shared" si="74"/>
        <v>-8.4377414222591139E-26</v>
      </c>
      <c r="AQ90">
        <f t="shared" si="75"/>
        <v>-1.9578317616169097E-20</v>
      </c>
      <c r="AR90">
        <f t="shared" si="76"/>
        <v>-1.9578401993583319E-20</v>
      </c>
      <c r="AS90">
        <f t="shared" si="77"/>
        <v>-2.4033477461695887E-5</v>
      </c>
      <c r="AT90">
        <f t="shared" si="78"/>
        <v>-1.5701871941641269E-5</v>
      </c>
      <c r="AU90">
        <f t="shared" si="79"/>
        <v>-3.9735349403337174E-5</v>
      </c>
      <c r="AW90">
        <v>87</v>
      </c>
      <c r="AX90">
        <f>IF(Z90&gt;0, (R90*SUMPRODUCT(K90:$K$98, X90:$X$98)-K90*$AZ$3)/Z90, 0)</f>
        <v>-5.9340221756239403E+22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25</v>
      </c>
      <c r="R91">
        <f t="shared" si="62"/>
        <v>1000000</v>
      </c>
      <c r="S91">
        <f t="shared" si="63"/>
        <v>-3.7809874540764799E+23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-2.3517190708789841</v>
      </c>
      <c r="AC91">
        <f t="shared" si="64"/>
        <v>-2.0997491704276645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-3.3681361234565438E-17</v>
      </c>
      <c r="AI91">
        <f t="shared" si="69"/>
        <v>-3.3681500070596759E-17</v>
      </c>
      <c r="AJ91">
        <f t="shared" si="70"/>
        <v>-0.25196990045131962</v>
      </c>
      <c r="AK91">
        <f t="shared" si="92"/>
        <v>-0.16462033496152889</v>
      </c>
      <c r="AL91">
        <f t="shared" si="71"/>
        <v>-0.41659023541284856</v>
      </c>
      <c r="AN91">
        <f t="shared" si="72"/>
        <v>0</v>
      </c>
      <c r="AO91">
        <f t="shared" si="73"/>
        <v>0</v>
      </c>
      <c r="AP91">
        <f t="shared" si="74"/>
        <v>-1.0556843792699603E-26</v>
      </c>
      <c r="AQ91">
        <f t="shared" si="75"/>
        <v>-2.5610705368764875E-21</v>
      </c>
      <c r="AR91">
        <f t="shared" si="76"/>
        <v>-2.5610810937202803E-21</v>
      </c>
      <c r="AS91">
        <f t="shared" si="77"/>
        <v>-1.9159341088724326E-5</v>
      </c>
      <c r="AT91">
        <f t="shared" si="78"/>
        <v>-1.2517436177966565E-5</v>
      </c>
      <c r="AU91">
        <f t="shared" si="79"/>
        <v>-3.1676777266690897E-5</v>
      </c>
      <c r="AW91">
        <v>88</v>
      </c>
      <c r="AX91">
        <f>IF(Z91&gt;0, (R91*SUMPRODUCT(K91:$K$98, X91:$X$98)-K91*$AZ$3)/Z91, 0)</f>
        <v>-3.7809874540764799E+23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25</v>
      </c>
      <c r="R92">
        <f t="shared" si="62"/>
        <v>1000000</v>
      </c>
      <c r="S92">
        <f t="shared" si="63"/>
        <v>-2.5056755469620374E+24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-2.0997491704276645</v>
      </c>
      <c r="AC92">
        <f t="shared" si="64"/>
        <v>-1.8747760450247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-4.7496950269041963E-18</v>
      </c>
      <c r="AI92">
        <f t="shared" si="69"/>
        <v>-4.749713732199534E-18</v>
      </c>
      <c r="AJ92">
        <f t="shared" si="70"/>
        <v>-0.22497312540296455</v>
      </c>
      <c r="AK92">
        <f t="shared" si="92"/>
        <v>-0.14698244192993654</v>
      </c>
      <c r="AL92">
        <f t="shared" si="71"/>
        <v>-0.37195556733290108</v>
      </c>
      <c r="AN92">
        <f t="shared" si="72"/>
        <v>0</v>
      </c>
      <c r="AO92">
        <f t="shared" si="73"/>
        <v>0</v>
      </c>
      <c r="AP92">
        <f t="shared" si="74"/>
        <v>-1.2699261077151662E-27</v>
      </c>
      <c r="AQ92">
        <f t="shared" si="75"/>
        <v>-3.2246278979041503E-22</v>
      </c>
      <c r="AR92">
        <f t="shared" si="76"/>
        <v>-3.2246405971652273E-22</v>
      </c>
      <c r="AS92">
        <f t="shared" si="77"/>
        <v>-1.5273709413842775E-5</v>
      </c>
      <c r="AT92">
        <f t="shared" si="78"/>
        <v>-9.9788234837105918E-6</v>
      </c>
      <c r="AU92">
        <f t="shared" si="79"/>
        <v>-2.5252532897553367E-5</v>
      </c>
      <c r="AW92">
        <v>89</v>
      </c>
      <c r="AX92">
        <f>IF(Z92&gt;0, (R92*SUMPRODUCT(K92:$K$98, X92:$X$98)-K92*$AZ$3)/Z92, 0)</f>
        <v>-2.5056755469620374E+24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1000000</v>
      </c>
      <c r="S93">
        <f t="shared" si="63"/>
        <v>-1.7291697699106696E+25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-1.8747760450247</v>
      </c>
      <c r="AC93">
        <f t="shared" si="64"/>
        <v>-1.6739071830577679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-6.4392559826266087E-19</v>
      </c>
      <c r="AI93">
        <f t="shared" si="69"/>
        <v>-6.4392801836508834E-19</v>
      </c>
      <c r="AJ93">
        <f t="shared" si="70"/>
        <v>-0.2008688619669321</v>
      </c>
      <c r="AK93">
        <f t="shared" si="92"/>
        <v>-0.131234323151729</v>
      </c>
      <c r="AL93">
        <f t="shared" si="71"/>
        <v>-0.3321031851186611</v>
      </c>
      <c r="AN93">
        <f t="shared" si="72"/>
        <v>0</v>
      </c>
      <c r="AO93">
        <f t="shared" si="73"/>
        <v>0</v>
      </c>
      <c r="AP93">
        <f t="shared" si="74"/>
        <v>-1.4669982867989592E-28</v>
      </c>
      <c r="AQ93">
        <f t="shared" si="75"/>
        <v>-3.9032965661304678E-23</v>
      </c>
      <c r="AR93">
        <f t="shared" si="76"/>
        <v>-3.9033112361133358E-23</v>
      </c>
      <c r="AS93">
        <f t="shared" si="77"/>
        <v>-1.2176107632208811E-5</v>
      </c>
      <c r="AT93">
        <f t="shared" si="78"/>
        <v>-7.9550569863764256E-6</v>
      </c>
      <c r="AU93">
        <f t="shared" si="79"/>
        <v>-2.0131164618585237E-5</v>
      </c>
      <c r="AW93">
        <v>90</v>
      </c>
      <c r="AX93">
        <f>IF(Z93&gt;0, (R93*SUMPRODUCT(K93:$K$98, X93:$X$98)-K93*$AZ$3)/Z93, 0)</f>
        <v>-1.7291697699106696E+25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1000000</v>
      </c>
      <c r="S94">
        <f t="shared" si="63"/>
        <v>-1.2444899739079616E+26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-1.6739071830577679</v>
      </c>
      <c r="AC94">
        <f t="shared" si="64"/>
        <v>-1.4945599848730069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-8.3826638484626395E-20</v>
      </c>
      <c r="AI94">
        <f t="shared" si="69"/>
        <v>-8.3826938720067455E-20</v>
      </c>
      <c r="AJ94">
        <f t="shared" si="70"/>
        <v>-0.17934719818476097</v>
      </c>
      <c r="AK94">
        <f t="shared" si="92"/>
        <v>-0.11717350281404376</v>
      </c>
      <c r="AL94">
        <f t="shared" si="71"/>
        <v>-0.29652070099880473</v>
      </c>
      <c r="AN94">
        <f t="shared" si="72"/>
        <v>0</v>
      </c>
      <c r="AO94">
        <f t="shared" si="73"/>
        <v>0</v>
      </c>
      <c r="AP94">
        <f t="shared" si="74"/>
        <v>-1.6249492195448633E-29</v>
      </c>
      <c r="AQ94">
        <f t="shared" si="75"/>
        <v>-4.5369071119355175E-24</v>
      </c>
      <c r="AR94">
        <f t="shared" si="76"/>
        <v>-4.5369233614277129E-24</v>
      </c>
      <c r="AS94">
        <f t="shared" si="77"/>
        <v>-9.7067184567991245E-6</v>
      </c>
      <c r="AT94">
        <f t="shared" si="78"/>
        <v>-6.3417227251087573E-6</v>
      </c>
      <c r="AU94">
        <f t="shared" si="79"/>
        <v>-1.6048441181907884E-5</v>
      </c>
      <c r="AW94">
        <v>91</v>
      </c>
      <c r="AX94">
        <f>IF(Z94&gt;0, (R94*SUMPRODUCT(K94:$K$98, X94:$X$98)-K94*$AZ$3)/Z94, 0)</f>
        <v>-1.2444899739079616E+26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1000000</v>
      </c>
      <c r="S95">
        <f t="shared" si="63"/>
        <v>-9.3580493786364629E+26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-1.4945599848730069</v>
      </c>
      <c r="AC95">
        <f t="shared" si="64"/>
        <v>-1.3344285579223274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-1.0463354758487766E-20</v>
      </c>
      <c r="AI95">
        <f t="shared" si="69"/>
        <v>-1.046339040770546E-20</v>
      </c>
      <c r="AJ95">
        <f t="shared" si="70"/>
        <v>-0.1601314269506795</v>
      </c>
      <c r="AK95">
        <f t="shared" si="92"/>
        <v>-0.10461919894111049</v>
      </c>
      <c r="AL95">
        <f t="shared" si="71"/>
        <v>-0.26475062589178999</v>
      </c>
      <c r="AN95">
        <f t="shared" si="72"/>
        <v>0</v>
      </c>
      <c r="AO95">
        <f t="shared" si="73"/>
        <v>0</v>
      </c>
      <c r="AP95">
        <f t="shared" si="74"/>
        <v>-1.7227006513721165E-30</v>
      </c>
      <c r="AQ95">
        <f t="shared" si="75"/>
        <v>-5.0562759085562041E-25</v>
      </c>
      <c r="AR95">
        <f t="shared" si="76"/>
        <v>-5.0562931355627182E-25</v>
      </c>
      <c r="AS95">
        <f t="shared" si="77"/>
        <v>-7.7381365248717532E-6</v>
      </c>
      <c r="AT95">
        <f t="shared" si="78"/>
        <v>-5.055582529582873E-6</v>
      </c>
      <c r="AU95">
        <f t="shared" si="79"/>
        <v>-1.2793719054454626E-5</v>
      </c>
      <c r="AW95">
        <v>92</v>
      </c>
      <c r="AX95">
        <f>IF(Z95&gt;0, (R95*SUMPRODUCT(K95:$K$98, X95:$X$98)-K95*$AZ$3)/Z95, 0)</f>
        <v>-9.3580493786364629E+26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1000000</v>
      </c>
      <c r="S96">
        <f t="shared" si="63"/>
        <v>-7.3670447020199661E+27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-1.3344285579223274</v>
      </c>
      <c r="AC96">
        <f t="shared" si="64"/>
        <v>-1.1914540695735067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-1.2499814734683777E-21</v>
      </c>
      <c r="AI96">
        <f t="shared" si="69"/>
        <v>-1.249985516657057E-21</v>
      </c>
      <c r="AJ96">
        <f t="shared" si="70"/>
        <v>-0.14297448834882065</v>
      </c>
      <c r="AK96">
        <f t="shared" si="92"/>
        <v>-9.3409999054562931E-2</v>
      </c>
      <c r="AL96">
        <f t="shared" si="71"/>
        <v>-0.23638448740338358</v>
      </c>
      <c r="AN96">
        <f t="shared" si="72"/>
        <v>0</v>
      </c>
      <c r="AO96">
        <f t="shared" si="73"/>
        <v>0</v>
      </c>
      <c r="AP96">
        <f t="shared" si="74"/>
        <v>-1.7444792175818326E-31</v>
      </c>
      <c r="AQ96">
        <f t="shared" si="75"/>
        <v>-5.3931856160329641E-26</v>
      </c>
      <c r="AR96">
        <f t="shared" si="76"/>
        <v>-5.3932030608251395E-26</v>
      </c>
      <c r="AS96">
        <f t="shared" si="77"/>
        <v>-6.1687950612816765E-6</v>
      </c>
      <c r="AT96">
        <f t="shared" si="78"/>
        <v>-4.030279440037367E-6</v>
      </c>
      <c r="AU96">
        <f t="shared" si="79"/>
        <v>-1.0199074501319043E-5</v>
      </c>
      <c r="AW96">
        <v>93</v>
      </c>
      <c r="AX96">
        <f>IF(Z96&gt;0, (R96*SUMPRODUCT(K96:$K$98, X96:$X$98)-K96*$AZ$3)/Z96, 0)</f>
        <v>-7.3670447020199661E+27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1000000</v>
      </c>
      <c r="S97">
        <f t="shared" si="63"/>
        <v>-6.0851672196481259E+28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-1.1914540695735067</v>
      </c>
      <c r="AC97">
        <f t="shared" si="64"/>
        <v>-1.0637982764049165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-1.4262844683121662E-22</v>
      </c>
      <c r="AI97">
        <f t="shared" si="69"/>
        <v>-1.4262888387683837E-22</v>
      </c>
      <c r="AJ97">
        <f t="shared" si="70"/>
        <v>-0.12765579316859021</v>
      </c>
      <c r="AK97">
        <f t="shared" si="92"/>
        <v>-8.3401784870145476E-2</v>
      </c>
      <c r="AL97">
        <f t="shared" si="71"/>
        <v>-0.2110575780387357</v>
      </c>
      <c r="AN97">
        <f t="shared" si="72"/>
        <v>0</v>
      </c>
      <c r="AO97">
        <f t="shared" si="73"/>
        <v>0</v>
      </c>
      <c r="AP97">
        <f t="shared" si="74"/>
        <v>-1.6836450685509042E-32</v>
      </c>
      <c r="AQ97">
        <f t="shared" si="75"/>
        <v>-5.4945220633154033E-27</v>
      </c>
      <c r="AR97">
        <f t="shared" si="76"/>
        <v>-5.4945388997660887E-27</v>
      </c>
      <c r="AS97">
        <f t="shared" si="77"/>
        <v>-4.9177256547207374E-6</v>
      </c>
      <c r="AT97">
        <f t="shared" si="78"/>
        <v>-3.2129140944175435E-6</v>
      </c>
      <c r="AU97">
        <f t="shared" si="79"/>
        <v>-8.1306397491382813E-6</v>
      </c>
      <c r="AW97">
        <v>94</v>
      </c>
      <c r="AX97">
        <f>IF(Z97&gt;0, (R97*SUMPRODUCT(K97:$K$98, X97:$X$98)-K97*$AZ$3)/Z97, 0)</f>
        <v>-6.0851672196481259E+28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-1.0637982764049165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-1.7481824870318526E-23</v>
      </c>
      <c r="AI98">
        <f t="shared" si="69"/>
        <v>-1.7481824870318526E-23</v>
      </c>
      <c r="AJ98">
        <f t="shared" si="70"/>
        <v>-1.0637982764049165</v>
      </c>
      <c r="AK98">
        <f t="shared" si="92"/>
        <v>-7.4465879348344158E-2</v>
      </c>
      <c r="AL98">
        <f t="shared" si="71"/>
        <v>-1.1382641557532607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-6.013018101967515E-28</v>
      </c>
      <c r="AR98">
        <f t="shared" si="76"/>
        <v>-6.013018101967515E-28</v>
      </c>
      <c r="AS98">
        <f t="shared" si="77"/>
        <v>-3.6590220645243518E-5</v>
      </c>
      <c r="AT98">
        <f t="shared" si="78"/>
        <v>-2.5613154451670463E-6</v>
      </c>
      <c r="AU98">
        <f t="shared" si="79"/>
        <v>-3.9151536090410567E-5</v>
      </c>
      <c r="AW98">
        <v>95</v>
      </c>
    </row>
    <row r="100" spans="5:50" x14ac:dyDescent="0.25">
      <c r="AN100" s="6">
        <f t="shared" ref="AN100:AU100" si="93">SUM(AN3:AN98)</f>
        <v>36894.16947350042</v>
      </c>
      <c r="AO100" s="6">
        <f t="shared" si="93"/>
        <v>-3689.4169473500424</v>
      </c>
      <c r="AP100" s="6">
        <f t="shared" si="93"/>
        <v>-1758.1150666362794</v>
      </c>
      <c r="AQ100" s="6">
        <f t="shared" si="93"/>
        <v>-27614.393782924515</v>
      </c>
      <c r="AR100" s="6">
        <f t="shared" si="93"/>
        <v>3832.2436765895714</v>
      </c>
      <c r="AS100" s="6">
        <f t="shared" si="93"/>
        <v>-5530.0457938689688</v>
      </c>
      <c r="AT100" s="6">
        <f t="shared" si="93"/>
        <v>2854.083955152641</v>
      </c>
      <c r="AU100" s="6">
        <f t="shared" si="93"/>
        <v>1156.2818378732509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78666.902419016013</v>
      </c>
      <c r="K3">
        <v>1</v>
      </c>
      <c r="L3" s="2">
        <v>0</v>
      </c>
      <c r="O3">
        <f>$C$3</f>
        <v>78666.902419016013</v>
      </c>
      <c r="P3">
        <f>O3*C5</f>
        <v>7866.6902419016014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78666.902419016013</v>
      </c>
      <c r="AF3">
        <f t="shared" ref="AF3:AF34" si="4">-$Z3*P3</f>
        <v>-7866.6902419016014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69277.779590114413</v>
      </c>
      <c r="AJ3">
        <f t="shared" ref="AJ3:AJ34" si="8">AB3-AC3</f>
        <v>0</v>
      </c>
      <c r="AL3">
        <f t="shared" ref="AL3:AL34" si="9">SUM(AI3:AK3)</f>
        <v>69277.779590114413</v>
      </c>
      <c r="AN3">
        <f t="shared" ref="AN3:AN34" si="10">AE3*$K3</f>
        <v>78666.902419016013</v>
      </c>
      <c r="AO3">
        <f t="shared" ref="AO3:AO34" si="11">AF3*$K3</f>
        <v>-7866.6902419016014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69277.779590114413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69277.779590114413</v>
      </c>
      <c r="AW3">
        <v>0</v>
      </c>
      <c r="AX3">
        <f>IF(Z3&gt;0, (R3*SUMPRODUCT(K3:$K$98, X3:$X$98)-K3*$AZ$3)/Z3, 0)</f>
        <v>0</v>
      </c>
      <c r="AZ3">
        <f>C6*SUMPRODUCT(X4:X89, K4:K89)/1</f>
        <v>58557.025263003809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1000000</v>
      </c>
      <c r="S4">
        <f t="shared" si="1"/>
        <v>2916.941982880212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2883.8694700737833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-2883.8694700737833</v>
      </c>
      <c r="AK4">
        <f>G4*SUM(AB4, AE4:AF4)</f>
        <v>0</v>
      </c>
      <c r="AL4">
        <f t="shared" si="9"/>
        <v>-4221.9464700737835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-1272.1781707548962</v>
      </c>
      <c r="AR4">
        <f t="shared" si="14"/>
        <v>-1272.1781707548962</v>
      </c>
      <c r="AS4">
        <f t="shared" si="15"/>
        <v>-2741.842051791009</v>
      </c>
      <c r="AT4">
        <f t="shared" si="16"/>
        <v>0</v>
      </c>
      <c r="AU4">
        <f t="shared" si="17"/>
        <v>-4014.0202225459052</v>
      </c>
      <c r="AW4">
        <v>1</v>
      </c>
      <c r="AX4">
        <f>IF(Z4&gt;0, (R4*SUMPRODUCT(K4:$K$98, X4:$X$98)-K4*$AZ$3)/Z4, 0)</f>
        <v>2916.941982880212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1000000</v>
      </c>
      <c r="S5">
        <f t="shared" si="1"/>
        <v>4572.3509939564492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2883.8694700737833</v>
      </c>
      <c r="AC5">
        <f t="shared" si="2"/>
        <v>4469.0271577739768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-1372.8332070535712</v>
      </c>
      <c r="AI5">
        <f t="shared" si="7"/>
        <v>-1397.2682688176449</v>
      </c>
      <c r="AJ5">
        <f t="shared" si="8"/>
        <v>-1585.1576877001935</v>
      </c>
      <c r="AK5">
        <f>G5*SUM(AB5, AE5:AF5)</f>
        <v>11.823864827302513</v>
      </c>
      <c r="AL5">
        <f t="shared" si="9"/>
        <v>-2970.6020916905354</v>
      </c>
      <c r="AN5">
        <f t="shared" si="10"/>
        <v>0</v>
      </c>
      <c r="AO5">
        <f t="shared" si="11"/>
        <v>0</v>
      </c>
      <c r="AP5">
        <f t="shared" si="12"/>
        <v>-22.039333733615379</v>
      </c>
      <c r="AQ5">
        <f t="shared" si="13"/>
        <v>-1238.2342022694775</v>
      </c>
      <c r="AR5">
        <f t="shared" si="14"/>
        <v>-1260.2735360030929</v>
      </c>
      <c r="AS5">
        <f t="shared" si="15"/>
        <v>-1429.7413952518018</v>
      </c>
      <c r="AT5">
        <f t="shared" si="16"/>
        <v>10.664597677965219</v>
      </c>
      <c r="AU5">
        <f t="shared" si="17"/>
        <v>-2679.3503335769292</v>
      </c>
      <c r="AW5">
        <v>2</v>
      </c>
      <c r="AX5">
        <f>IF(Z5&gt;0, (R5*SUMPRODUCT(K5:$K$98, X5:$X$98)-K5*$AZ$3)/Z5, 0)</f>
        <v>4572.3509939564492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1000000</v>
      </c>
      <c r="S6">
        <f t="shared" si="1"/>
        <v>6296.4762480683676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4469.0271577739768</v>
      </c>
      <c r="AC6">
        <f t="shared" si="2"/>
        <v>6083.6766167082969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-1425.0684405203046</v>
      </c>
      <c r="AI6">
        <f t="shared" si="7"/>
        <v>-1449.2235249557245</v>
      </c>
      <c r="AJ6">
        <f t="shared" si="8"/>
        <v>-1614.6494589343201</v>
      </c>
      <c r="AK6">
        <f>G6*SUM(AB6, AE6:AF6)</f>
        <v>31.730092820195239</v>
      </c>
      <c r="AL6">
        <f t="shared" si="9"/>
        <v>-3032.1428910698492</v>
      </c>
      <c r="AN6">
        <f t="shared" si="10"/>
        <v>0</v>
      </c>
      <c r="AO6">
        <f t="shared" si="11"/>
        <v>0</v>
      </c>
      <c r="AP6">
        <f t="shared" si="12"/>
        <v>-20.609977007914367</v>
      </c>
      <c r="AQ6">
        <f t="shared" si="13"/>
        <v>-1215.9190696415083</v>
      </c>
      <c r="AR6">
        <f t="shared" si="14"/>
        <v>-1236.5290466494225</v>
      </c>
      <c r="AS6">
        <f t="shared" si="15"/>
        <v>-1377.6763361539126</v>
      </c>
      <c r="AT6">
        <f t="shared" si="16"/>
        <v>27.073243533120529</v>
      </c>
      <c r="AU6">
        <f t="shared" si="17"/>
        <v>-2587.1321392702143</v>
      </c>
      <c r="AW6">
        <v>3</v>
      </c>
      <c r="AX6">
        <f>IF(Z6&gt;0, (R6*SUMPRODUCT(K6:$K$98, X6:$X$98)-K6*$AZ$3)/Z6, 0)</f>
        <v>6296.4762480683676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1000000</v>
      </c>
      <c r="S7">
        <f t="shared" si="1"/>
        <v>8234.3092278327767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6083.6766167082969</v>
      </c>
      <c r="AC7">
        <f t="shared" si="2"/>
        <v>7864.2186621586307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-1486.2874665992003</v>
      </c>
      <c r="AI7">
        <f t="shared" si="7"/>
        <v>-1510.1638430036012</v>
      </c>
      <c r="AJ7">
        <f t="shared" si="8"/>
        <v>-1780.5420454503337</v>
      </c>
      <c r="AK7">
        <f>G7*SUM(AB7, AE7:AF7)</f>
        <v>83.954737310574501</v>
      </c>
      <c r="AL7">
        <f t="shared" si="9"/>
        <v>-3206.7511511433604</v>
      </c>
      <c r="AN7">
        <f t="shared" si="10"/>
        <v>0</v>
      </c>
      <c r="AO7">
        <f t="shared" si="11"/>
        <v>0</v>
      </c>
      <c r="AP7">
        <f t="shared" si="12"/>
        <v>-19.150379211170705</v>
      </c>
      <c r="AQ7">
        <f t="shared" si="13"/>
        <v>-1192.0974992226538</v>
      </c>
      <c r="AR7">
        <f t="shared" si="14"/>
        <v>-1211.2478784338246</v>
      </c>
      <c r="AS7">
        <f t="shared" si="15"/>
        <v>-1428.10846982303</v>
      </c>
      <c r="AT7">
        <f t="shared" si="16"/>
        <v>67.337062745224216</v>
      </c>
      <c r="AU7">
        <f t="shared" si="17"/>
        <v>-2572.0192855116302</v>
      </c>
      <c r="AW7">
        <v>4</v>
      </c>
      <c r="AX7">
        <f>IF(Z7&gt;0, (R7*SUMPRODUCT(K7:$K$98, X7:$X$98)-K7*$AZ$3)/Z7, 0)</f>
        <v>8234.3092278327767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1000000</v>
      </c>
      <c r="S8">
        <f t="shared" si="1"/>
        <v>10392.668449209728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7864.2186621586307</v>
      </c>
      <c r="AC8">
        <f t="shared" si="2"/>
        <v>9810.2320450987536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-1547.5139097242677</v>
      </c>
      <c r="AI8">
        <f t="shared" si="7"/>
        <v>-1571.1128345168813</v>
      </c>
      <c r="AJ8">
        <f t="shared" si="8"/>
        <v>-1946.0133829401229</v>
      </c>
      <c r="AK8">
        <f t="shared" ref="AK8:AK39" si="30">G8*SUM(AB8:AB8, AE8:AF8)</f>
        <v>169.86712310262644</v>
      </c>
      <c r="AL8">
        <f t="shared" si="9"/>
        <v>-3347.2590943543778</v>
      </c>
      <c r="AN8">
        <f t="shared" si="10"/>
        <v>0</v>
      </c>
      <c r="AO8">
        <f t="shared" si="11"/>
        <v>0</v>
      </c>
      <c r="AP8">
        <f t="shared" si="12"/>
        <v>-17.663162834647224</v>
      </c>
      <c r="AQ8">
        <f t="shared" si="13"/>
        <v>-1158.2726932074781</v>
      </c>
      <c r="AR8">
        <f t="shared" si="14"/>
        <v>-1175.9358560421254</v>
      </c>
      <c r="AS8">
        <f t="shared" si="15"/>
        <v>-1456.5388704502607</v>
      </c>
      <c r="AT8">
        <f t="shared" si="16"/>
        <v>127.14098976890115</v>
      </c>
      <c r="AU8">
        <f t="shared" si="17"/>
        <v>-2505.3337367234849</v>
      </c>
      <c r="AW8">
        <v>5</v>
      </c>
      <c r="AX8">
        <f>IF(Z8&gt;0, (R8*SUMPRODUCT(K8:$K$98, X8:$X$98)-K8*$AZ$3)/Z8, 0)</f>
        <v>10392.668449209728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1000000</v>
      </c>
      <c r="S9">
        <f t="shared" si="1"/>
        <v>12441.866324523977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9810.2320450987536</v>
      </c>
      <c r="AC9">
        <f t="shared" si="2"/>
        <v>11607.093863833834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-1611.2515166243884</v>
      </c>
      <c r="AI9">
        <f t="shared" si="7"/>
        <v>-1634.5741708811602</v>
      </c>
      <c r="AJ9">
        <f t="shared" si="8"/>
        <v>-1796.8618187350803</v>
      </c>
      <c r="AK9">
        <f t="shared" si="30"/>
        <v>218.7681746057022</v>
      </c>
      <c r="AL9">
        <f t="shared" si="9"/>
        <v>-3212.6678150105381</v>
      </c>
      <c r="AN9">
        <f t="shared" si="10"/>
        <v>0</v>
      </c>
      <c r="AO9">
        <f t="shared" si="11"/>
        <v>0</v>
      </c>
      <c r="AP9">
        <f t="shared" si="12"/>
        <v>-16.279382394572732</v>
      </c>
      <c r="AQ9">
        <f t="shared" si="13"/>
        <v>-1124.6652839844583</v>
      </c>
      <c r="AR9">
        <f t="shared" si="14"/>
        <v>-1140.9446663790311</v>
      </c>
      <c r="AS9">
        <f t="shared" si="15"/>
        <v>-1254.2226255788344</v>
      </c>
      <c r="AT9">
        <f t="shared" si="16"/>
        <v>152.70177789197402</v>
      </c>
      <c r="AU9">
        <f t="shared" si="17"/>
        <v>-2242.4655140658915</v>
      </c>
      <c r="AW9">
        <v>6</v>
      </c>
      <c r="AX9">
        <f>IF(Z9&gt;0, (R9*SUMPRODUCT(K9:$K$98, X9:$X$98)-K9*$AZ$3)/Z9, 0)</f>
        <v>12441.866324523977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25</v>
      </c>
      <c r="R10">
        <f t="shared" si="0"/>
        <v>1000000</v>
      </c>
      <c r="S10">
        <f t="shared" si="1"/>
        <v>13654.036055037874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11607.093863833834</v>
      </c>
      <c r="AC10">
        <f t="shared" si="2"/>
        <v>12587.537539528043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-1685.7726445535145</v>
      </c>
      <c r="AI10">
        <f t="shared" si="7"/>
        <v>-1708.8199279516048</v>
      </c>
      <c r="AJ10">
        <f t="shared" si="8"/>
        <v>-980.44367569420865</v>
      </c>
      <c r="AK10">
        <f t="shared" si="30"/>
        <v>49.910503614485485</v>
      </c>
      <c r="AL10">
        <f t="shared" si="9"/>
        <v>-2639.3531000313278</v>
      </c>
      <c r="AN10">
        <f t="shared" si="10"/>
        <v>0</v>
      </c>
      <c r="AO10">
        <f t="shared" si="11"/>
        <v>0</v>
      </c>
      <c r="AP10">
        <f t="shared" si="12"/>
        <v>-15.258628029296615</v>
      </c>
      <c r="AQ10">
        <f t="shared" si="13"/>
        <v>-1116.0785104650158</v>
      </c>
      <c r="AR10">
        <f t="shared" si="14"/>
        <v>-1131.3371384943125</v>
      </c>
      <c r="AS10">
        <f t="shared" si="15"/>
        <v>-649.11013991062578</v>
      </c>
      <c r="AT10">
        <f t="shared" si="16"/>
        <v>33.043625847521838</v>
      </c>
      <c r="AU10">
        <f t="shared" si="17"/>
        <v>-1747.4036525574163</v>
      </c>
      <c r="AW10">
        <v>7</v>
      </c>
      <c r="AX10">
        <f>IF(Z10&gt;0, (R10*SUMPRODUCT(K10:$K$98, X10:$X$98)-K10*$AZ$3)/Z10, 0)</f>
        <v>13654.036055037874</v>
      </c>
    </row>
    <row r="11" spans="1:52" x14ac:dyDescent="0.25">
      <c r="A11" t="s">
        <v>33</v>
      </c>
      <c r="C11" s="25">
        <f>AU91</f>
        <v>3453.8326628436321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25</v>
      </c>
      <c r="R11">
        <f t="shared" si="0"/>
        <v>1000000</v>
      </c>
      <c r="S11">
        <f t="shared" si="1"/>
        <v>14681.649785960597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12587.537539528043</v>
      </c>
      <c r="AC11">
        <f t="shared" si="2"/>
        <v>13373.736542858001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-1757.3184834509502</v>
      </c>
      <c r="AI11">
        <f t="shared" si="7"/>
        <v>-1780.0913610529733</v>
      </c>
      <c r="AJ11">
        <f t="shared" si="8"/>
        <v>-786.19900332995894</v>
      </c>
      <c r="AK11">
        <f t="shared" si="30"/>
        <v>20.140060063244871</v>
      </c>
      <c r="AL11">
        <f t="shared" si="9"/>
        <v>-2546.1503043196872</v>
      </c>
      <c r="AN11">
        <f t="shared" si="10"/>
        <v>0</v>
      </c>
      <c r="AO11">
        <f t="shared" si="11"/>
        <v>0</v>
      </c>
      <c r="AP11">
        <f t="shared" si="12"/>
        <v>-14.337158234754588</v>
      </c>
      <c r="AQ11">
        <f t="shared" si="13"/>
        <v>-1106.357905504964</v>
      </c>
      <c r="AR11">
        <f t="shared" si="14"/>
        <v>-1120.6950637397185</v>
      </c>
      <c r="AS11">
        <f t="shared" si="15"/>
        <v>-494.96860746955304</v>
      </c>
      <c r="AT11">
        <f t="shared" si="16"/>
        <v>12.679610940277065</v>
      </c>
      <c r="AU11">
        <f t="shared" si="17"/>
        <v>-1602.9840602689944</v>
      </c>
      <c r="AW11">
        <v>8</v>
      </c>
      <c r="AX11">
        <f>IF(Z11&gt;0, (R11*SUMPRODUCT(K11:$K$98, X11:$X$98)-K11*$AZ$3)/Z11, 0)</f>
        <v>14681.649785960597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1000000</v>
      </c>
      <c r="S12">
        <f t="shared" si="1"/>
        <v>16346.541854163645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13373.736542858001</v>
      </c>
      <c r="AC12">
        <f t="shared" si="2"/>
        <v>14711.332767728964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-1839.8991201664012</v>
      </c>
      <c r="AI12">
        <f t="shared" si="7"/>
        <v>-1862.3982715144</v>
      </c>
      <c r="AJ12">
        <f t="shared" si="8"/>
        <v>-1337.596224870962</v>
      </c>
      <c r="AK12">
        <f t="shared" si="30"/>
        <v>280.84846740001802</v>
      </c>
      <c r="AL12">
        <f t="shared" si="9"/>
        <v>-2919.1460289853444</v>
      </c>
      <c r="AN12">
        <f t="shared" si="10"/>
        <v>0</v>
      </c>
      <c r="AO12">
        <f t="shared" si="11"/>
        <v>0</v>
      </c>
      <c r="AP12">
        <f t="shared" si="12"/>
        <v>-13.225796399688882</v>
      </c>
      <c r="AQ12">
        <f t="shared" si="13"/>
        <v>-1081.5577344632595</v>
      </c>
      <c r="AR12">
        <f t="shared" si="14"/>
        <v>-1094.7835308629485</v>
      </c>
      <c r="AS12">
        <f t="shared" si="15"/>
        <v>-786.28633860491618</v>
      </c>
      <c r="AT12">
        <f t="shared" si="16"/>
        <v>165.09265578711211</v>
      </c>
      <c r="AU12">
        <f t="shared" si="17"/>
        <v>-1715.9772136807528</v>
      </c>
      <c r="AW12">
        <v>9</v>
      </c>
      <c r="AX12">
        <f>IF(Z12&gt;0, (R12*SUMPRODUCT(K12:$K$98, X12:$X$98)-K12*$AZ$3)/Z12, 0)</f>
        <v>16346.541854163645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1000000</v>
      </c>
      <c r="S13">
        <f t="shared" si="1"/>
        <v>19479.29114772319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14711.332767728964</v>
      </c>
      <c r="AC13">
        <f t="shared" si="2"/>
        <v>17317.834586146881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-1928.1601711684691</v>
      </c>
      <c r="AI13">
        <f t="shared" si="7"/>
        <v>-1950.3861269987087</v>
      </c>
      <c r="AJ13">
        <f t="shared" si="8"/>
        <v>-2606.5018184179171</v>
      </c>
      <c r="AK13">
        <f t="shared" si="30"/>
        <v>1029.7932937410276</v>
      </c>
      <c r="AL13">
        <f t="shared" si="9"/>
        <v>-3527.0946516755976</v>
      </c>
      <c r="AN13">
        <f t="shared" si="10"/>
        <v>0</v>
      </c>
      <c r="AO13">
        <f t="shared" si="11"/>
        <v>0</v>
      </c>
      <c r="AP13">
        <f t="shared" si="12"/>
        <v>-11.665359301960525</v>
      </c>
      <c r="AQ13">
        <f t="shared" si="13"/>
        <v>-1012.000624864351</v>
      </c>
      <c r="AR13">
        <f t="shared" si="14"/>
        <v>-1023.6659841663117</v>
      </c>
      <c r="AS13">
        <f t="shared" si="15"/>
        <v>-1368.0302644932751</v>
      </c>
      <c r="AT13">
        <f t="shared" si="16"/>
        <v>540.49008600540287</v>
      </c>
      <c r="AU13">
        <f t="shared" si="17"/>
        <v>-1851.2061626541836</v>
      </c>
      <c r="AW13">
        <v>10</v>
      </c>
      <c r="AX13">
        <f>IF(Z13&gt;0, (R13*SUMPRODUCT(K13:$K$98, X13:$X$98)-K13*$AZ$3)/Z13, 0)</f>
        <v>19479.29114772319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25</v>
      </c>
      <c r="R14">
        <f t="shared" si="0"/>
        <v>1000000</v>
      </c>
      <c r="S14">
        <f t="shared" si="1"/>
        <v>22318.868747828077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17317.834586146881</v>
      </c>
      <c r="AC14">
        <f t="shared" si="2"/>
        <v>19598.744276355024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-2023.403899758649</v>
      </c>
      <c r="AI14">
        <f t="shared" si="7"/>
        <v>-2045.3570109330922</v>
      </c>
      <c r="AJ14">
        <f t="shared" si="8"/>
        <v>-2280.9096902081437</v>
      </c>
      <c r="AK14">
        <f t="shared" si="30"/>
        <v>1212.2484210302819</v>
      </c>
      <c r="AL14">
        <f t="shared" si="9"/>
        <v>-3114.018280110954</v>
      </c>
      <c r="AN14">
        <f t="shared" si="10"/>
        <v>0</v>
      </c>
      <c r="AO14">
        <f t="shared" si="11"/>
        <v>0</v>
      </c>
      <c r="AP14">
        <f t="shared" si="12"/>
        <v>-10.287639258422947</v>
      </c>
      <c r="AQ14">
        <f t="shared" si="13"/>
        <v>-948.20498240068378</v>
      </c>
      <c r="AR14">
        <f t="shared" si="14"/>
        <v>-958.4926216591067</v>
      </c>
      <c r="AS14">
        <f t="shared" si="15"/>
        <v>-1068.8770210037337</v>
      </c>
      <c r="AT14">
        <f t="shared" si="16"/>
        <v>568.08232546422505</v>
      </c>
      <c r="AU14">
        <f t="shared" si="17"/>
        <v>-1459.2873171986153</v>
      </c>
      <c r="AW14">
        <v>11</v>
      </c>
      <c r="AX14">
        <f>IF(Z14&gt;0, (R14*SUMPRODUCT(K14:$K$98, X14:$X$98)-K14*$AZ$3)/Z14, 0)</f>
        <v>22318.868747828077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1000000</v>
      </c>
      <c r="S15">
        <f t="shared" si="1"/>
        <v>24896.370083567424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19598.744276355024</v>
      </c>
      <c r="AC15">
        <f t="shared" si="2"/>
        <v>21590.637789554778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-2122.8921943020664</v>
      </c>
      <c r="AI15">
        <f t="shared" si="7"/>
        <v>-2144.5727020599074</v>
      </c>
      <c r="AJ15">
        <f t="shared" si="8"/>
        <v>-1991.8935131997532</v>
      </c>
      <c r="AK15">
        <f t="shared" si="30"/>
        <v>1371.9120993448519</v>
      </c>
      <c r="AL15">
        <f t="shared" si="9"/>
        <v>-2764.5541159148092</v>
      </c>
      <c r="AN15">
        <f t="shared" si="10"/>
        <v>0</v>
      </c>
      <c r="AO15">
        <f t="shared" si="11"/>
        <v>0</v>
      </c>
      <c r="AP15">
        <f t="shared" si="12"/>
        <v>-9.0713323118770539</v>
      </c>
      <c r="AQ15">
        <f t="shared" si="13"/>
        <v>-888.23844772911502</v>
      </c>
      <c r="AR15">
        <f t="shared" si="14"/>
        <v>-897.30978004099211</v>
      </c>
      <c r="AS15">
        <f t="shared" si="15"/>
        <v>-833.42734358110886</v>
      </c>
      <c r="AT15">
        <f t="shared" si="16"/>
        <v>574.02117583436279</v>
      </c>
      <c r="AU15">
        <f t="shared" si="17"/>
        <v>-1156.7159477877383</v>
      </c>
      <c r="AW15">
        <v>12</v>
      </c>
      <c r="AX15">
        <f>IF(Z15&gt;0, (R15*SUMPRODUCT(K15:$K$98, X15:$X$98)-K15*$AZ$3)/Z15, 0)</f>
        <v>24896.370083567424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1000000</v>
      </c>
      <c r="S16">
        <f t="shared" si="1"/>
        <v>27271.383234092504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21590.637789554778</v>
      </c>
      <c r="AC16">
        <f t="shared" si="2"/>
        <v>23327.487284326053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-3164.7522817494596</v>
      </c>
      <c r="AI16">
        <f t="shared" si="7"/>
        <v>-3186.1368656226787</v>
      </c>
      <c r="AJ16">
        <f t="shared" si="8"/>
        <v>-1736.8494947712752</v>
      </c>
      <c r="AK16">
        <f t="shared" si="30"/>
        <v>1511.3446452688345</v>
      </c>
      <c r="AL16">
        <f t="shared" si="9"/>
        <v>-3411.6417151251194</v>
      </c>
      <c r="AN16">
        <f t="shared" si="10"/>
        <v>0</v>
      </c>
      <c r="AO16">
        <f t="shared" si="11"/>
        <v>0</v>
      </c>
      <c r="AP16">
        <f t="shared" si="12"/>
        <v>-7.9888526083254972</v>
      </c>
      <c r="AQ16">
        <f t="shared" si="13"/>
        <v>-1182.2881226331001</v>
      </c>
      <c r="AR16">
        <f t="shared" si="14"/>
        <v>-1190.2769752414258</v>
      </c>
      <c r="AS16">
        <f t="shared" si="15"/>
        <v>-648.85221516745025</v>
      </c>
      <c r="AT16">
        <f t="shared" si="16"/>
        <v>564.60811596878602</v>
      </c>
      <c r="AU16">
        <f t="shared" si="17"/>
        <v>-1274.5210744400899</v>
      </c>
      <c r="AW16">
        <v>13</v>
      </c>
      <c r="AX16">
        <f>IF(Z16&gt;0, (R16*SUMPRODUCT(K16:$K$98, X16:$X$98)-K16*$AZ$3)/Z16, 0)</f>
        <v>27271.383234092504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1000000</v>
      </c>
      <c r="S17">
        <f t="shared" si="1"/>
        <v>29067.043783423633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23327.487284326053</v>
      </c>
      <c r="AC17">
        <f t="shared" si="2"/>
        <v>24489.027681782587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-4328.0319177842912</v>
      </c>
      <c r="AI17">
        <f t="shared" si="7"/>
        <v>-4349.0944550208333</v>
      </c>
      <c r="AJ17">
        <f t="shared" si="8"/>
        <v>-1161.5403974565343</v>
      </c>
      <c r="AK17">
        <f t="shared" si="30"/>
        <v>1632.9241099028238</v>
      </c>
      <c r="AL17">
        <f t="shared" si="9"/>
        <v>-3877.7107425745435</v>
      </c>
      <c r="AN17">
        <f t="shared" si="10"/>
        <v>0</v>
      </c>
      <c r="AO17">
        <f t="shared" si="11"/>
        <v>0</v>
      </c>
      <c r="AP17">
        <f t="shared" si="12"/>
        <v>-7.0254843119065153</v>
      </c>
      <c r="AQ17">
        <f t="shared" si="13"/>
        <v>-1443.6304609622568</v>
      </c>
      <c r="AR17">
        <f t="shared" si="14"/>
        <v>-1450.6559452741633</v>
      </c>
      <c r="AS17">
        <f t="shared" si="15"/>
        <v>-387.43593653184166</v>
      </c>
      <c r="AT17">
        <f t="shared" si="16"/>
        <v>544.66765270581027</v>
      </c>
      <c r="AU17">
        <f t="shared" si="17"/>
        <v>-1293.4242291001945</v>
      </c>
      <c r="AW17">
        <v>14</v>
      </c>
      <c r="AX17">
        <f>IF(Z17&gt;0, (R17*SUMPRODUCT(K17:$K$98, X17:$X$98)-K17*$AZ$3)/Z17, 0)</f>
        <v>29067.043783423633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1000000</v>
      </c>
      <c r="S18">
        <f t="shared" si="1"/>
        <v>30339.592249068446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24489.027681782587</v>
      </c>
      <c r="AC18">
        <f t="shared" si="2"/>
        <v>25138.101256614631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-5518.8245417515727</v>
      </c>
      <c r="AI18">
        <f t="shared" si="7"/>
        <v>-5539.5384830022058</v>
      </c>
      <c r="AJ18">
        <f t="shared" si="8"/>
        <v>-649.07357483204396</v>
      </c>
      <c r="AK18">
        <f t="shared" si="30"/>
        <v>1714.2319377247813</v>
      </c>
      <c r="AL18">
        <f t="shared" si="9"/>
        <v>-4474.3801201094684</v>
      </c>
      <c r="AN18">
        <f t="shared" si="10"/>
        <v>0</v>
      </c>
      <c r="AO18">
        <f t="shared" si="11"/>
        <v>0</v>
      </c>
      <c r="AP18">
        <f t="shared" si="12"/>
        <v>-6.1689364993229043</v>
      </c>
      <c r="AQ18">
        <f t="shared" si="13"/>
        <v>-1643.5924837785176</v>
      </c>
      <c r="AR18">
        <f t="shared" si="14"/>
        <v>-1649.7614202778407</v>
      </c>
      <c r="AS18">
        <f t="shared" si="15"/>
        <v>-193.30428806758445</v>
      </c>
      <c r="AT18">
        <f t="shared" si="16"/>
        <v>510.52515023485648</v>
      </c>
      <c r="AU18">
        <f t="shared" si="17"/>
        <v>-1332.5405581105686</v>
      </c>
      <c r="AW18">
        <v>15</v>
      </c>
      <c r="AX18">
        <f>IF(Z18&gt;0, (R18*SUMPRODUCT(K18:$K$98, X18:$X$98)-K18*$AZ$3)/Z18, 0)</f>
        <v>30339.592249068446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1000000</v>
      </c>
      <c r="S19">
        <f t="shared" si="1"/>
        <v>31178.098710352806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25138.101256614631</v>
      </c>
      <c r="AC19">
        <f t="shared" si="2"/>
        <v>25362.994519081043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-6784.5432331990478</v>
      </c>
      <c r="AI19">
        <f t="shared" si="7"/>
        <v>-6804.8804214563443</v>
      </c>
      <c r="AJ19">
        <f t="shared" si="8"/>
        <v>-224.89326246641212</v>
      </c>
      <c r="AK19">
        <f t="shared" si="30"/>
        <v>1759.6670879630244</v>
      </c>
      <c r="AL19">
        <f t="shared" si="9"/>
        <v>-5270.1065959597317</v>
      </c>
      <c r="AN19">
        <f t="shared" si="10"/>
        <v>0</v>
      </c>
      <c r="AO19">
        <f t="shared" si="11"/>
        <v>0</v>
      </c>
      <c r="AP19">
        <f t="shared" si="12"/>
        <v>-5.4077978128707347</v>
      </c>
      <c r="AQ19">
        <f t="shared" si="13"/>
        <v>-1804.0565683733098</v>
      </c>
      <c r="AR19">
        <f t="shared" si="14"/>
        <v>-1809.4643661861805</v>
      </c>
      <c r="AS19">
        <f t="shared" si="15"/>
        <v>-59.800660617815588</v>
      </c>
      <c r="AT19">
        <f t="shared" si="16"/>
        <v>467.90754499963151</v>
      </c>
      <c r="AU19">
        <f t="shared" si="17"/>
        <v>-1401.3574818043644</v>
      </c>
      <c r="AW19">
        <v>16</v>
      </c>
      <c r="AX19">
        <f>IF(Z19&gt;0, (R19*SUMPRODUCT(K19:$K$98, X19:$X$98)-K19*$AZ$3)/Z19, 0)</f>
        <v>31178.098710352806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1000000</v>
      </c>
      <c r="S20">
        <f t="shared" si="1"/>
        <v>31642.322477822818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25362.994519081043</v>
      </c>
      <c r="AC20">
        <f t="shared" si="2"/>
        <v>25227.228795569266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-8090.41820938825</v>
      </c>
      <c r="AI20">
        <f t="shared" si="7"/>
        <v>-8110.3497653077393</v>
      </c>
      <c r="AJ20">
        <f t="shared" si="8"/>
        <v>135.76572351177674</v>
      </c>
      <c r="AK20">
        <f t="shared" si="30"/>
        <v>1775.4096163356733</v>
      </c>
      <c r="AL20">
        <f t="shared" si="9"/>
        <v>-6199.1744254602891</v>
      </c>
      <c r="AN20">
        <f t="shared" si="10"/>
        <v>0</v>
      </c>
      <c r="AO20">
        <f t="shared" si="11"/>
        <v>0</v>
      </c>
      <c r="AP20">
        <f t="shared" si="12"/>
        <v>-4.7320869578248148</v>
      </c>
      <c r="AQ20">
        <f t="shared" si="13"/>
        <v>-1920.8014992226413</v>
      </c>
      <c r="AR20">
        <f t="shared" si="14"/>
        <v>-1925.5335861804663</v>
      </c>
      <c r="AS20">
        <f t="shared" si="15"/>
        <v>32.233068614655203</v>
      </c>
      <c r="AT20">
        <f t="shared" si="16"/>
        <v>421.51213503828444</v>
      </c>
      <c r="AU20">
        <f t="shared" si="17"/>
        <v>-1471.7883825275264</v>
      </c>
      <c r="AW20">
        <v>17</v>
      </c>
      <c r="AX20">
        <f>IF(Z20&gt;0, (R20*SUMPRODUCT(K20:$K$98, X20:$X$98)-K20*$AZ$3)/Z20, 0)</f>
        <v>31642.322477822818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1000000</v>
      </c>
      <c r="S21">
        <f t="shared" si="1"/>
        <v>31800.000504219406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25227.228795569266</v>
      </c>
      <c r="AC21">
        <f t="shared" si="2"/>
        <v>24795.972693544441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-9542.0577960255396</v>
      </c>
      <c r="AI21">
        <f t="shared" si="7"/>
        <v>-9561.5514849409337</v>
      </c>
      <c r="AJ21">
        <f t="shared" si="8"/>
        <v>431.25610202482494</v>
      </c>
      <c r="AK21">
        <f t="shared" si="30"/>
        <v>1765.9060156898488</v>
      </c>
      <c r="AL21">
        <f t="shared" si="9"/>
        <v>-7364.3893672262602</v>
      </c>
      <c r="AN21">
        <f t="shared" si="10"/>
        <v>0</v>
      </c>
      <c r="AO21">
        <f t="shared" si="11"/>
        <v>0</v>
      </c>
      <c r="AP21">
        <f t="shared" si="12"/>
        <v>-4.1322588917831649</v>
      </c>
      <c r="AQ21">
        <f t="shared" si="13"/>
        <v>-2022.7189089079279</v>
      </c>
      <c r="AR21">
        <f t="shared" si="14"/>
        <v>-2026.8511677997112</v>
      </c>
      <c r="AS21">
        <f t="shared" si="15"/>
        <v>91.41737461607859</v>
      </c>
      <c r="AT21">
        <f t="shared" si="16"/>
        <v>374.33555378148088</v>
      </c>
      <c r="AU21">
        <f t="shared" si="17"/>
        <v>-1561.0982394021516</v>
      </c>
      <c r="AW21">
        <v>18</v>
      </c>
      <c r="AX21">
        <f>IF(Z21&gt;0, (R21*SUMPRODUCT(K21:$K$98, X21:$X$98)-K21*$AZ$3)/Z21, 0)</f>
        <v>31800.000504219406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25</v>
      </c>
      <c r="R22">
        <f t="shared" si="0"/>
        <v>1000000</v>
      </c>
      <c r="S22">
        <f t="shared" si="1"/>
        <v>31680.480685649618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24795.972693544441</v>
      </c>
      <c r="AC22">
        <f t="shared" si="2"/>
        <v>24103.205032134545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-11128.132945349069</v>
      </c>
      <c r="AI22">
        <f t="shared" si="7"/>
        <v>-11147.153494051674</v>
      </c>
      <c r="AJ22">
        <f t="shared" si="8"/>
        <v>692.76766140989639</v>
      </c>
      <c r="AK22">
        <f t="shared" si="30"/>
        <v>1735.7180885481112</v>
      </c>
      <c r="AL22">
        <f t="shared" si="9"/>
        <v>-8718.6677440936655</v>
      </c>
      <c r="AN22">
        <f t="shared" si="10"/>
        <v>0</v>
      </c>
      <c r="AO22">
        <f t="shared" si="11"/>
        <v>0</v>
      </c>
      <c r="AP22">
        <f t="shared" si="12"/>
        <v>-3.5999669213487864</v>
      </c>
      <c r="AQ22">
        <f t="shared" si="13"/>
        <v>-2106.191105524721</v>
      </c>
      <c r="AR22">
        <f t="shared" si="14"/>
        <v>-2109.7910724460698</v>
      </c>
      <c r="AS22">
        <f t="shared" si="15"/>
        <v>131.11822925035301</v>
      </c>
      <c r="AT22">
        <f t="shared" si="16"/>
        <v>328.51458710567442</v>
      </c>
      <c r="AU22">
        <f t="shared" si="17"/>
        <v>-1650.1582560900422</v>
      </c>
      <c r="AW22">
        <v>19</v>
      </c>
      <c r="AX22">
        <f>IF(Z22&gt;0, (R22*SUMPRODUCT(K22:$K$98, X22:$X$98)-K22*$AZ$3)/Z22, 0)</f>
        <v>31680.480685649618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1000000</v>
      </c>
      <c r="S23">
        <f t="shared" si="1"/>
        <v>31312.756483500543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24103.205032134545</v>
      </c>
      <c r="AC23">
        <f t="shared" si="2"/>
        <v>23184.470397590223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-12797.585132067043</v>
      </c>
      <c r="AI23">
        <f t="shared" si="7"/>
        <v>-12816.09553565432</v>
      </c>
      <c r="AJ23">
        <f t="shared" si="8"/>
        <v>918.73463454432203</v>
      </c>
      <c r="AK23">
        <f t="shared" si="30"/>
        <v>1687.2243522494184</v>
      </c>
      <c r="AL23">
        <f t="shared" si="9"/>
        <v>-10210.136548860579</v>
      </c>
      <c r="AN23">
        <f t="shared" si="10"/>
        <v>0</v>
      </c>
      <c r="AO23">
        <f t="shared" si="11"/>
        <v>0</v>
      </c>
      <c r="AP23">
        <f t="shared" si="12"/>
        <v>-3.1280474633415691</v>
      </c>
      <c r="AQ23">
        <f t="shared" si="13"/>
        <v>-2162.6461854550248</v>
      </c>
      <c r="AR23">
        <f t="shared" si="14"/>
        <v>-2165.7742329183661</v>
      </c>
      <c r="AS23">
        <f t="shared" si="15"/>
        <v>155.2556933467161</v>
      </c>
      <c r="AT23">
        <f t="shared" si="16"/>
        <v>285.1217063019194</v>
      </c>
      <c r="AU23">
        <f t="shared" si="17"/>
        <v>-1725.3968332697305</v>
      </c>
      <c r="AW23">
        <v>20</v>
      </c>
      <c r="AX23">
        <f>IF(Z23&gt;0, (R23*SUMPRODUCT(K23:$K$98, X23:$X$98)-K23*$AZ$3)/Z23, 0)</f>
        <v>31312.756483500543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1000000</v>
      </c>
      <c r="S24">
        <f t="shared" si="1"/>
        <v>30737.216733426307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23184.470397590223</v>
      </c>
      <c r="AC24">
        <f t="shared" si="2"/>
        <v>22082.053204081982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-14597.774433178663</v>
      </c>
      <c r="AI24">
        <f t="shared" si="7"/>
        <v>-14615.73478836924</v>
      </c>
      <c r="AJ24">
        <f t="shared" si="8"/>
        <v>1102.4171935082413</v>
      </c>
      <c r="AK24">
        <f t="shared" si="30"/>
        <v>1622.9129278313158</v>
      </c>
      <c r="AL24">
        <f t="shared" si="9"/>
        <v>-11890.404667029683</v>
      </c>
      <c r="AN24">
        <f t="shared" si="10"/>
        <v>0</v>
      </c>
      <c r="AO24">
        <f t="shared" si="11"/>
        <v>0</v>
      </c>
      <c r="AP24">
        <f t="shared" si="12"/>
        <v>-2.7099067380877098</v>
      </c>
      <c r="AQ24">
        <f t="shared" si="13"/>
        <v>-2202.5515017827947</v>
      </c>
      <c r="AR24">
        <f t="shared" si="14"/>
        <v>-2205.2614085208825</v>
      </c>
      <c r="AS24">
        <f t="shared" si="15"/>
        <v>166.33567371982096</v>
      </c>
      <c r="AT24">
        <f t="shared" si="16"/>
        <v>244.86947122111539</v>
      </c>
      <c r="AU24">
        <f t="shared" si="17"/>
        <v>-1794.0562635799461</v>
      </c>
      <c r="AW24">
        <v>21</v>
      </c>
      <c r="AX24">
        <f>IF(Z24&gt;0, (R24*SUMPRODUCT(K24:$K$98, X24:$X$98)-K24*$AZ$3)/Z24, 0)</f>
        <v>30737.216733426307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25</v>
      </c>
      <c r="R25">
        <f t="shared" si="0"/>
        <v>1000000</v>
      </c>
      <c r="S25">
        <f t="shared" si="1"/>
        <v>29978.219337855458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22082.053204081982</v>
      </c>
      <c r="AC25">
        <f t="shared" si="2"/>
        <v>20826.134730823094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-16521.200550125544</v>
      </c>
      <c r="AI25">
        <f t="shared" si="7"/>
        <v>-16538.568271750461</v>
      </c>
      <c r="AJ25">
        <f t="shared" si="8"/>
        <v>1255.9184732588874</v>
      </c>
      <c r="AK25">
        <f t="shared" si="30"/>
        <v>1545.7437242857388</v>
      </c>
      <c r="AL25">
        <f t="shared" si="9"/>
        <v>-13736.906074205834</v>
      </c>
      <c r="AN25">
        <f t="shared" si="10"/>
        <v>0</v>
      </c>
      <c r="AO25">
        <f t="shared" si="11"/>
        <v>0</v>
      </c>
      <c r="AP25">
        <f t="shared" si="12"/>
        <v>-2.3397219557221729</v>
      </c>
      <c r="AQ25">
        <f t="shared" si="13"/>
        <v>-2225.6814392142642</v>
      </c>
      <c r="AR25">
        <f t="shared" si="14"/>
        <v>-2228.0211611699865</v>
      </c>
      <c r="AS25">
        <f t="shared" si="15"/>
        <v>169.19317858394865</v>
      </c>
      <c r="AT25">
        <f t="shared" si="16"/>
        <v>208.23747683993565</v>
      </c>
      <c r="AU25">
        <f t="shared" si="17"/>
        <v>-1850.5905057461018</v>
      </c>
      <c r="AW25">
        <v>22</v>
      </c>
      <c r="AX25">
        <f>IF(Z25&gt;0, (R25*SUMPRODUCT(K25:$K$98, X25:$X$98)-K25*$AZ$3)/Z25, 0)</f>
        <v>29978.219337855458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1000000</v>
      </c>
      <c r="S26">
        <f t="shared" si="1"/>
        <v>29048.993578727663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20826.134730823094</v>
      </c>
      <c r="AC26">
        <f t="shared" si="2"/>
        <v>19445.661352790892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-18352.652065354698</v>
      </c>
      <c r="AI26">
        <f t="shared" si="7"/>
        <v>-18369.387293461732</v>
      </c>
      <c r="AJ26">
        <f t="shared" si="8"/>
        <v>1380.4733780322022</v>
      </c>
      <c r="AK26">
        <f t="shared" si="30"/>
        <v>1457.8294311576167</v>
      </c>
      <c r="AL26">
        <f t="shared" si="9"/>
        <v>-15531.084484271913</v>
      </c>
      <c r="AN26">
        <f t="shared" si="10"/>
        <v>0</v>
      </c>
      <c r="AO26">
        <f t="shared" si="11"/>
        <v>0</v>
      </c>
      <c r="AP26">
        <f t="shared" si="12"/>
        <v>-2.0129593955999572</v>
      </c>
      <c r="AQ26">
        <f t="shared" si="13"/>
        <v>-2207.5076104642494</v>
      </c>
      <c r="AR26">
        <f t="shared" si="14"/>
        <v>-2209.5205698598497</v>
      </c>
      <c r="AS26">
        <f t="shared" si="15"/>
        <v>166.04714551321609</v>
      </c>
      <c r="AT26">
        <f t="shared" si="16"/>
        <v>175.35174494558859</v>
      </c>
      <c r="AU26">
        <f t="shared" si="17"/>
        <v>-1868.1216794010447</v>
      </c>
      <c r="AW26">
        <v>23</v>
      </c>
      <c r="AX26">
        <f>IF(Z26&gt;0, (R26*SUMPRODUCT(K26:$K$98, X26:$X$98)-K26*$AZ$3)/Z26, 0)</f>
        <v>29048.993578727663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1000000</v>
      </c>
      <c r="S27">
        <f t="shared" si="1"/>
        <v>28000.85053762564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19445.661352790892</v>
      </c>
      <c r="AC27">
        <f t="shared" si="2"/>
        <v>17992.803796953485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-20134.416682767529</v>
      </c>
      <c r="AI27">
        <f t="shared" si="7"/>
        <v>-20150.481198176425</v>
      </c>
      <c r="AJ27">
        <f t="shared" si="8"/>
        <v>1452.8575558374068</v>
      </c>
      <c r="AK27">
        <f t="shared" si="30"/>
        <v>1361.1962946953627</v>
      </c>
      <c r="AL27">
        <f t="shared" si="9"/>
        <v>-17336.427347643657</v>
      </c>
      <c r="AN27">
        <f t="shared" si="10"/>
        <v>0</v>
      </c>
      <c r="AO27">
        <f t="shared" si="11"/>
        <v>0</v>
      </c>
      <c r="AP27">
        <f t="shared" si="12"/>
        <v>-1.7252537699257122</v>
      </c>
      <c r="AQ27">
        <f t="shared" si="13"/>
        <v>-2162.3421188271273</v>
      </c>
      <c r="AR27">
        <f t="shared" si="14"/>
        <v>-2164.0673725970532</v>
      </c>
      <c r="AS27">
        <f t="shared" si="15"/>
        <v>156.03010184706488</v>
      </c>
      <c r="AT27">
        <f t="shared" si="16"/>
        <v>146.18611139255668</v>
      </c>
      <c r="AU27">
        <f t="shared" si="17"/>
        <v>-1861.8511593574319</v>
      </c>
      <c r="AW27">
        <v>24</v>
      </c>
      <c r="AX27">
        <f>IF(Z27&gt;0, (R27*SUMPRODUCT(K27:$K$98, X27:$X$98)-K27*$AZ$3)/Z27, 0)</f>
        <v>28000.85053762564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1000000</v>
      </c>
      <c r="S28">
        <f t="shared" si="1"/>
        <v>26869.597386553512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17992.803796953485</v>
      </c>
      <c r="AC28">
        <f t="shared" si="2"/>
        <v>16504.256369757462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-21919.4670896553</v>
      </c>
      <c r="AI28">
        <f t="shared" si="7"/>
        <v>-21934.822973232865</v>
      </c>
      <c r="AJ28">
        <f t="shared" si="8"/>
        <v>1488.5474271960229</v>
      </c>
      <c r="AK28">
        <f t="shared" si="30"/>
        <v>1259.4962657867441</v>
      </c>
      <c r="AL28">
        <f t="shared" si="9"/>
        <v>-19186.779280250099</v>
      </c>
      <c r="AN28">
        <f t="shared" si="10"/>
        <v>0</v>
      </c>
      <c r="AO28">
        <f t="shared" si="11"/>
        <v>0</v>
      </c>
      <c r="AP28">
        <f t="shared" si="12"/>
        <v>-1.4724553819398876</v>
      </c>
      <c r="AQ28">
        <f t="shared" si="13"/>
        <v>-2101.8287304921737</v>
      </c>
      <c r="AR28">
        <f t="shared" si="14"/>
        <v>-2103.3011858741138</v>
      </c>
      <c r="AS28">
        <f t="shared" si="15"/>
        <v>142.73484553177653</v>
      </c>
      <c r="AT28">
        <f t="shared" si="16"/>
        <v>120.7714323779126</v>
      </c>
      <c r="AU28">
        <f t="shared" si="17"/>
        <v>-1839.7949079644247</v>
      </c>
      <c r="AW28">
        <v>25</v>
      </c>
      <c r="AX28">
        <f>IF(Z28&gt;0, (R28*SUMPRODUCT(K28:$K$98, X28:$X$98)-K28*$AZ$3)/Z28, 0)</f>
        <v>26869.597386553512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1000000</v>
      </c>
      <c r="S29">
        <f t="shared" si="1"/>
        <v>25684.062896900767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16504.256369757462</v>
      </c>
      <c r="AC29">
        <f t="shared" si="2"/>
        <v>15004.030042507347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-23916.331066725488</v>
      </c>
      <c r="AI29">
        <f t="shared" si="7"/>
        <v>-23930.935483190609</v>
      </c>
      <c r="AJ29">
        <f t="shared" si="8"/>
        <v>1500.226327250115</v>
      </c>
      <c r="AK29">
        <f t="shared" si="30"/>
        <v>1155.2979458830225</v>
      </c>
      <c r="AL29">
        <f t="shared" si="9"/>
        <v>-21275.411210057471</v>
      </c>
      <c r="AN29">
        <f t="shared" si="10"/>
        <v>0</v>
      </c>
      <c r="AO29">
        <f t="shared" si="11"/>
        <v>0</v>
      </c>
      <c r="AP29">
        <f t="shared" si="12"/>
        <v>-1.2503555300584497</v>
      </c>
      <c r="AQ29">
        <f t="shared" si="13"/>
        <v>-2047.594087679458</v>
      </c>
      <c r="AR29">
        <f t="shared" si="14"/>
        <v>-2048.8444432095166</v>
      </c>
      <c r="AS29">
        <f t="shared" si="15"/>
        <v>128.44171412780946</v>
      </c>
      <c r="AT29">
        <f t="shared" si="16"/>
        <v>98.910708205971645</v>
      </c>
      <c r="AU29">
        <f t="shared" si="17"/>
        <v>-1821.4920208757353</v>
      </c>
      <c r="AW29">
        <v>26</v>
      </c>
      <c r="AX29">
        <f>IF(Z29&gt;0, (R29*SUMPRODUCT(K29:$K$98, X29:$X$98)-K29*$AZ$3)/Z29, 0)</f>
        <v>25684.062896900767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1000000</v>
      </c>
      <c r="S30">
        <f t="shared" si="1"/>
        <v>24419.075914757694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15004.030042507347</v>
      </c>
      <c r="AC30">
        <f t="shared" si="2"/>
        <v>13493.580957722585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-25751.288739669377</v>
      </c>
      <c r="AI30">
        <f t="shared" si="7"/>
        <v>-25765.103329751353</v>
      </c>
      <c r="AJ30">
        <f t="shared" si="8"/>
        <v>1510.4490847847628</v>
      </c>
      <c r="AK30">
        <f t="shared" si="30"/>
        <v>1050.2821029755144</v>
      </c>
      <c r="AL30">
        <f t="shared" si="9"/>
        <v>-23204.372141991076</v>
      </c>
      <c r="AN30">
        <f t="shared" si="10"/>
        <v>0</v>
      </c>
      <c r="AO30">
        <f t="shared" si="11"/>
        <v>0</v>
      </c>
      <c r="AP30">
        <f t="shared" si="12"/>
        <v>-1.0560130625153477</v>
      </c>
      <c r="AQ30">
        <f t="shared" si="13"/>
        <v>-1968.4765978812741</v>
      </c>
      <c r="AR30">
        <f t="shared" si="14"/>
        <v>-1969.5326109437895</v>
      </c>
      <c r="AS30">
        <f t="shared" si="15"/>
        <v>115.46154857522554</v>
      </c>
      <c r="AT30">
        <f t="shared" si="16"/>
        <v>80.285525193772287</v>
      </c>
      <c r="AU30">
        <f t="shared" si="17"/>
        <v>-1773.7855371747914</v>
      </c>
      <c r="AW30">
        <v>27</v>
      </c>
      <c r="AX30">
        <f>IF(Z30&gt;0, (R30*SUMPRODUCT(K30:$K$98, X30:$X$98)-K30*$AZ$3)/Z30, 0)</f>
        <v>24419.075914757694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1000000</v>
      </c>
      <c r="S31">
        <f t="shared" si="1"/>
        <v>23091.85070722429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13493.580957722585</v>
      </c>
      <c r="AC31">
        <f t="shared" si="2"/>
        <v>12004.698112425867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-27190.465806052598</v>
      </c>
      <c r="AI31">
        <f t="shared" si="7"/>
        <v>-27203.462488588604</v>
      </c>
      <c r="AJ31">
        <f t="shared" si="8"/>
        <v>1488.8828452967173</v>
      </c>
      <c r="AK31">
        <f t="shared" si="30"/>
        <v>944.55066704058106</v>
      </c>
      <c r="AL31">
        <f t="shared" si="9"/>
        <v>-24770.028976251306</v>
      </c>
      <c r="AN31">
        <f t="shared" si="10"/>
        <v>0</v>
      </c>
      <c r="AO31">
        <f t="shared" si="11"/>
        <v>0</v>
      </c>
      <c r="AP31">
        <f t="shared" si="12"/>
        <v>-0.88704525212784713</v>
      </c>
      <c r="AQ31">
        <f t="shared" si="13"/>
        <v>-1855.794625250192</v>
      </c>
      <c r="AR31">
        <f t="shared" si="14"/>
        <v>-1856.6816705023198</v>
      </c>
      <c r="AS31">
        <f t="shared" si="15"/>
        <v>101.61873656882346</v>
      </c>
      <c r="AT31">
        <f t="shared" si="16"/>
        <v>64.467157851345092</v>
      </c>
      <c r="AU31">
        <f t="shared" si="17"/>
        <v>-1690.5957760821514</v>
      </c>
      <c r="AW31">
        <v>28</v>
      </c>
      <c r="AX31">
        <f>IF(Z31&gt;0, (R31*SUMPRODUCT(K31:$K$98, X31:$X$98)-K31*$AZ$3)/Z31, 0)</f>
        <v>23091.85070722429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1000000</v>
      </c>
      <c r="S32">
        <f t="shared" si="1"/>
        <v>21756.560920165794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12004.698112425867</v>
      </c>
      <c r="AC32">
        <f t="shared" si="2"/>
        <v>10577.112194840447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-28511.269565116261</v>
      </c>
      <c r="AI32">
        <f t="shared" si="7"/>
        <v>-28523.423499087781</v>
      </c>
      <c r="AJ32">
        <f t="shared" si="8"/>
        <v>1427.5859175854202</v>
      </c>
      <c r="AK32">
        <f t="shared" si="30"/>
        <v>840.32886786981078</v>
      </c>
      <c r="AL32">
        <f t="shared" si="9"/>
        <v>-26255.508713632549</v>
      </c>
      <c r="AN32">
        <f t="shared" si="10"/>
        <v>0</v>
      </c>
      <c r="AO32">
        <f t="shared" si="11"/>
        <v>0</v>
      </c>
      <c r="AP32">
        <f t="shared" si="12"/>
        <v>-0.74064844420341991</v>
      </c>
      <c r="AQ32">
        <f t="shared" si="13"/>
        <v>-1737.4479320977955</v>
      </c>
      <c r="AR32">
        <f t="shared" si="14"/>
        <v>-1738.188580541999</v>
      </c>
      <c r="AS32">
        <f t="shared" si="15"/>
        <v>86.995642012218767</v>
      </c>
      <c r="AT32">
        <f t="shared" si="16"/>
        <v>51.208791331720931</v>
      </c>
      <c r="AU32">
        <f t="shared" si="17"/>
        <v>-1599.9841471980592</v>
      </c>
      <c r="AW32">
        <v>29</v>
      </c>
      <c r="AX32">
        <f>IF(Z32&gt;0, (R32*SUMPRODUCT(K32:$K$98, X32:$X$98)-K32*$AZ$3)/Z32, 0)</f>
        <v>21756.560920165794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1000000</v>
      </c>
      <c r="S33">
        <f t="shared" si="1"/>
        <v>20415.374505845266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10577.112194840447</v>
      </c>
      <c r="AC33">
        <f t="shared" si="2"/>
        <v>9221.9934660147737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-29577.720370874114</v>
      </c>
      <c r="AI33">
        <f t="shared" si="7"/>
        <v>-29589.013322496645</v>
      </c>
      <c r="AJ33">
        <f t="shared" si="8"/>
        <v>1355.1187288256733</v>
      </c>
      <c r="AK33">
        <f t="shared" si="30"/>
        <v>740.39785363883141</v>
      </c>
      <c r="AL33">
        <f t="shared" si="9"/>
        <v>-27493.49674003214</v>
      </c>
      <c r="AN33">
        <f t="shared" si="10"/>
        <v>0</v>
      </c>
      <c r="AO33">
        <f t="shared" si="11"/>
        <v>0</v>
      </c>
      <c r="AP33">
        <f t="shared" si="12"/>
        <v>-0.61444736662549182</v>
      </c>
      <c r="AQ33">
        <f t="shared" si="13"/>
        <v>-1609.318183601242</v>
      </c>
      <c r="AR33">
        <f t="shared" si="14"/>
        <v>-1609.9326309678675</v>
      </c>
      <c r="AS33">
        <f t="shared" si="15"/>
        <v>73.73175430332553</v>
      </c>
      <c r="AT33">
        <f t="shared" si="16"/>
        <v>40.284907491844301</v>
      </c>
      <c r="AU33">
        <f t="shared" si="17"/>
        <v>-1495.9159691726977</v>
      </c>
      <c r="AW33">
        <v>30</v>
      </c>
      <c r="AX33">
        <f>IF(Z33&gt;0, (R33*SUMPRODUCT(K33:$K$98, X33:$X$98)-K33*$AZ$3)/Z33, 0)</f>
        <v>20415.374505845266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1000000</v>
      </c>
      <c r="S34">
        <f t="shared" si="1"/>
        <v>19088.042481634573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9221.9934660147737</v>
      </c>
      <c r="AC34">
        <f t="shared" si="2"/>
        <v>7954.0406424779267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-30498.089812691538</v>
      </c>
      <c r="AI34">
        <f t="shared" si="7"/>
        <v>-30508.507382552525</v>
      </c>
      <c r="AJ34">
        <f t="shared" si="8"/>
        <v>1267.9528235368471</v>
      </c>
      <c r="AK34">
        <f t="shared" si="30"/>
        <v>645.53954262103423</v>
      </c>
      <c r="AL34">
        <f t="shared" si="9"/>
        <v>-28595.015016394642</v>
      </c>
      <c r="AN34">
        <f t="shared" si="10"/>
        <v>0</v>
      </c>
      <c r="AO34">
        <f t="shared" si="11"/>
        <v>0</v>
      </c>
      <c r="AP34">
        <f t="shared" si="12"/>
        <v>-0.50608750908765709</v>
      </c>
      <c r="AQ34">
        <f t="shared" si="13"/>
        <v>-1481.6029564664575</v>
      </c>
      <c r="AR34">
        <f t="shared" si="14"/>
        <v>-1482.1090439755451</v>
      </c>
      <c r="AS34">
        <f t="shared" si="15"/>
        <v>61.597387362615073</v>
      </c>
      <c r="AT34">
        <f t="shared" si="16"/>
        <v>31.360432759474563</v>
      </c>
      <c r="AU34">
        <f t="shared" si="17"/>
        <v>-1389.1512238534553</v>
      </c>
      <c r="AW34">
        <v>31</v>
      </c>
      <c r="AX34">
        <f>IF(Z34&gt;0, (R34*SUMPRODUCT(K34:$K$98, X34:$X$98)-K34*$AZ$3)/Z34, 0)</f>
        <v>19088.042481634573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17778.99091345234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7954.0406424779267</v>
      </c>
      <c r="AC35">
        <f t="shared" ref="AC35:AC66" si="33">S35*Z35</f>
        <v>6777.2281860689654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-31342.693217802946</v>
      </c>
      <c r="AI35">
        <f t="shared" ref="AI35:AI66" si="38">SUM(AE35:AH35)</f>
        <v>-31352.22304463488</v>
      </c>
      <c r="AJ35">
        <f t="shared" ref="AJ35:AJ66" si="39">AB35-AC35</f>
        <v>1176.8124564089612</v>
      </c>
      <c r="AK35">
        <f t="shared" si="30"/>
        <v>556.78284497345487</v>
      </c>
      <c r="AL35">
        <f t="shared" ref="AL35:AL66" si="40">SUM(AI35:AK35)</f>
        <v>-29618.627743252462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-0.41335784398778463</v>
      </c>
      <c r="AQ35">
        <f t="shared" ref="AQ35:AQ66" si="44">AH35*$K35</f>
        <v>-1359.4945975164887</v>
      </c>
      <c r="AR35">
        <f t="shared" ref="AR35:AR66" si="45">AI35*$K35</f>
        <v>-1359.9079553604768</v>
      </c>
      <c r="AS35">
        <f t="shared" ref="AS35:AS66" si="46">AJ35*$K35</f>
        <v>51.044438512684991</v>
      </c>
      <c r="AT35">
        <f t="shared" ref="AT35:AT66" si="47">AK35*$K35</f>
        <v>24.150549682224554</v>
      </c>
      <c r="AU35">
        <f t="shared" ref="AU35:AU66" si="48">AL35*$K35</f>
        <v>-1284.7129671655671</v>
      </c>
      <c r="AW35">
        <v>32</v>
      </c>
      <c r="AX35">
        <f>IF(Z35&gt;0, (R35*SUMPRODUCT(K35:$K$98, X35:$X$98)-K35*$AZ$3)/Z35, 0)</f>
        <v>17778.99091345234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1000000</v>
      </c>
      <c r="S36">
        <f t="shared" si="32"/>
        <v>16465.113372738229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6777.2281860689654</v>
      </c>
      <c r="AC36">
        <f t="shared" si="33"/>
        <v>5689.8679636038141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-31810.004660721668</v>
      </c>
      <c r="AI36">
        <f t="shared" si="38"/>
        <v>-31818.643939168764</v>
      </c>
      <c r="AJ36">
        <f t="shared" si="39"/>
        <v>1087.3602224651513</v>
      </c>
      <c r="AK36">
        <f t="shared" si="30"/>
        <v>474.40597302482763</v>
      </c>
      <c r="AL36">
        <f t="shared" si="40"/>
        <v>-30256.877743678786</v>
      </c>
      <c r="AN36">
        <f t="shared" si="41"/>
        <v>0</v>
      </c>
      <c r="AO36">
        <f t="shared" si="42"/>
        <v>0</v>
      </c>
      <c r="AP36">
        <f t="shared" si="43"/>
        <v>-0.33458049803240547</v>
      </c>
      <c r="AQ36">
        <f t="shared" si="44"/>
        <v>-1231.9324197004541</v>
      </c>
      <c r="AR36">
        <f t="shared" si="45"/>
        <v>-1232.2670001984864</v>
      </c>
      <c r="AS36">
        <f t="shared" si="46"/>
        <v>42.111100712964422</v>
      </c>
      <c r="AT36">
        <f t="shared" si="47"/>
        <v>18.372713380657682</v>
      </c>
      <c r="AU36">
        <f t="shared" si="48"/>
        <v>-1171.7831861048644</v>
      </c>
      <c r="AW36">
        <v>33</v>
      </c>
      <c r="AX36">
        <f>IF(Z36&gt;0, (R36*SUMPRODUCT(K36:$K$98, X36:$X$98)-K36*$AZ$3)/Z36, 0)</f>
        <v>16465.113372738229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1000000</v>
      </c>
      <c r="S37">
        <f t="shared" si="32"/>
        <v>15151.724645384338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5689.8679636038141</v>
      </c>
      <c r="AC37">
        <f t="shared" si="33"/>
        <v>4700.9126644849066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-31859.480432438137</v>
      </c>
      <c r="AI37">
        <f t="shared" si="38"/>
        <v>-31867.236831089951</v>
      </c>
      <c r="AJ37">
        <f t="shared" si="39"/>
        <v>988.95529911890753</v>
      </c>
      <c r="AK37">
        <f t="shared" si="30"/>
        <v>398.29075745226703</v>
      </c>
      <c r="AL37">
        <f t="shared" si="40"/>
        <v>-30479.990774518774</v>
      </c>
      <c r="AN37">
        <f t="shared" si="41"/>
        <v>0</v>
      </c>
      <c r="AO37">
        <f t="shared" si="42"/>
        <v>0</v>
      </c>
      <c r="AP37">
        <f t="shared" si="43"/>
        <v>-0.26820400029370817</v>
      </c>
      <c r="AQ37">
        <f t="shared" si="44"/>
        <v>-1101.6504543974349</v>
      </c>
      <c r="AR37">
        <f t="shared" si="45"/>
        <v>-1101.9186583977287</v>
      </c>
      <c r="AS37">
        <f t="shared" si="46"/>
        <v>34.196510422179536</v>
      </c>
      <c r="AT37">
        <f t="shared" si="47"/>
        <v>13.772264581026938</v>
      </c>
      <c r="AU37">
        <f t="shared" si="48"/>
        <v>-1053.9498833945222</v>
      </c>
      <c r="AW37">
        <v>34</v>
      </c>
      <c r="AX37">
        <f>IF(Z37&gt;0, (R37*SUMPRODUCT(K37:$K$98, X37:$X$98)-K37*$AZ$3)/Z37, 0)</f>
        <v>15151.724645384338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1000000</v>
      </c>
      <c r="S38">
        <f t="shared" si="32"/>
        <v>13852.252580957807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4700.9126644849066</v>
      </c>
      <c r="AC38">
        <f t="shared" si="33"/>
        <v>3816.2060677495697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-31659.848976278245</v>
      </c>
      <c r="AI38">
        <f t="shared" si="38"/>
        <v>-31666.736314719135</v>
      </c>
      <c r="AJ38">
        <f t="shared" si="39"/>
        <v>884.70659673533692</v>
      </c>
      <c r="AK38">
        <f t="shared" si="30"/>
        <v>329.06388651394349</v>
      </c>
      <c r="AL38">
        <f t="shared" si="40"/>
        <v>-30452.965831469854</v>
      </c>
      <c r="AN38">
        <f t="shared" si="41"/>
        <v>0</v>
      </c>
      <c r="AO38">
        <f t="shared" si="42"/>
        <v>0</v>
      </c>
      <c r="AP38">
        <f t="shared" si="43"/>
        <v>-0.21263685038644986</v>
      </c>
      <c r="AQ38">
        <f t="shared" si="44"/>
        <v>-977.45313778383002</v>
      </c>
      <c r="AR38">
        <f t="shared" si="45"/>
        <v>-977.66577463421652</v>
      </c>
      <c r="AS38">
        <f t="shared" si="46"/>
        <v>27.314067089989795</v>
      </c>
      <c r="AT38">
        <f t="shared" si="47"/>
        <v>10.159382903102117</v>
      </c>
      <c r="AU38">
        <f t="shared" si="48"/>
        <v>-940.19232464112463</v>
      </c>
      <c r="AW38">
        <v>35</v>
      </c>
      <c r="AX38">
        <f>IF(Z38&gt;0, (R38*SUMPRODUCT(K38:$K$98, X38:$X$98)-K38*$AZ$3)/Z38, 0)</f>
        <v>13852.252580957807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1000000</v>
      </c>
      <c r="S39">
        <f t="shared" si="32"/>
        <v>12553.310959329505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3816.2060677495697</v>
      </c>
      <c r="AC39">
        <f t="shared" si="33"/>
        <v>3032.4528028783257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-31172.627138954002</v>
      </c>
      <c r="AI39">
        <f t="shared" si="38"/>
        <v>-31178.66628833201</v>
      </c>
      <c r="AJ39">
        <f t="shared" si="39"/>
        <v>783.75326487124403</v>
      </c>
      <c r="AK39">
        <f t="shared" si="30"/>
        <v>267.13442474246989</v>
      </c>
      <c r="AL39">
        <f t="shared" si="40"/>
        <v>-30127.778598718294</v>
      </c>
      <c r="AN39">
        <f t="shared" si="41"/>
        <v>0</v>
      </c>
      <c r="AO39">
        <f t="shared" si="42"/>
        <v>0</v>
      </c>
      <c r="AP39">
        <f t="shared" si="43"/>
        <v>-0.16647340231822874</v>
      </c>
      <c r="AQ39">
        <f t="shared" si="44"/>
        <v>-859.29540307746947</v>
      </c>
      <c r="AR39">
        <f t="shared" si="45"/>
        <v>-859.46187647978775</v>
      </c>
      <c r="AS39">
        <f t="shared" si="46"/>
        <v>21.604710268684041</v>
      </c>
      <c r="AT39">
        <f t="shared" si="47"/>
        <v>7.3637483989310972</v>
      </c>
      <c r="AU39">
        <f t="shared" si="48"/>
        <v>-830.49341781217254</v>
      </c>
      <c r="AW39">
        <v>36</v>
      </c>
      <c r="AX39">
        <f>IF(Z39&gt;0, (R39*SUMPRODUCT(K39:$K$98, X39:$X$98)-K39*$AZ$3)/Z39, 0)</f>
        <v>12553.310959329505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1000000</v>
      </c>
      <c r="S40">
        <f t="shared" si="32"/>
        <v>11239.04391643791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3032.4528028783257</v>
      </c>
      <c r="AC40">
        <f t="shared" si="33"/>
        <v>2346.1037149013796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-30404.47076300576</v>
      </c>
      <c r="AI40">
        <f t="shared" si="38"/>
        <v>-30409.689409120911</v>
      </c>
      <c r="AJ40">
        <f t="shared" si="39"/>
        <v>686.34908797694607</v>
      </c>
      <c r="AK40">
        <f t="shared" ref="AK40:AK71" si="61">G40*SUM(AB40:AB40, AE40:AF40)</f>
        <v>212.27169620148283</v>
      </c>
      <c r="AL40">
        <f t="shared" si="40"/>
        <v>-29511.068624942483</v>
      </c>
      <c r="AN40">
        <f t="shared" si="41"/>
        <v>0</v>
      </c>
      <c r="AO40">
        <f t="shared" si="42"/>
        <v>0</v>
      </c>
      <c r="AP40">
        <f t="shared" si="43"/>
        <v>-0.1284425468699659</v>
      </c>
      <c r="AQ40">
        <f t="shared" si="44"/>
        <v>-748.3219928815945</v>
      </c>
      <c r="AR40">
        <f t="shared" si="45"/>
        <v>-748.4504354284644</v>
      </c>
      <c r="AS40">
        <f t="shared" si="46"/>
        <v>16.892585348083134</v>
      </c>
      <c r="AT40">
        <f t="shared" si="47"/>
        <v>5.2244809643957275</v>
      </c>
      <c r="AU40">
        <f t="shared" si="48"/>
        <v>-726.33336911598565</v>
      </c>
      <c r="AW40">
        <v>37</v>
      </c>
      <c r="AX40">
        <f>IF(Z40&gt;0, (R40*SUMPRODUCT(K40:$K$98, X40:$X$98)-K40*$AZ$3)/Z40, 0)</f>
        <v>11239.04391643791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1000000</v>
      </c>
      <c r="S41">
        <f t="shared" si="32"/>
        <v>9881.4137080369655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2346.1037149013796</v>
      </c>
      <c r="AC41">
        <f t="shared" si="33"/>
        <v>1752.1980747881103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-29335.775594365452</v>
      </c>
      <c r="AI41">
        <f t="shared" si="38"/>
        <v>-29340.208659629592</v>
      </c>
      <c r="AJ41">
        <f t="shared" si="39"/>
        <v>593.90564011326933</v>
      </c>
      <c r="AK41">
        <f t="shared" si="61"/>
        <v>164.22726004309658</v>
      </c>
      <c r="AL41">
        <f t="shared" si="40"/>
        <v>-28582.075759473228</v>
      </c>
      <c r="AN41">
        <f t="shared" si="41"/>
        <v>0</v>
      </c>
      <c r="AO41">
        <f t="shared" si="42"/>
        <v>0</v>
      </c>
      <c r="AP41">
        <f t="shared" si="43"/>
        <v>-9.7417541077553821E-2</v>
      </c>
      <c r="AQ41">
        <f t="shared" si="44"/>
        <v>-644.65983551449744</v>
      </c>
      <c r="AR41">
        <f t="shared" si="45"/>
        <v>-644.75725305557501</v>
      </c>
      <c r="AS41">
        <f t="shared" si="46"/>
        <v>13.051201289530253</v>
      </c>
      <c r="AT41">
        <f t="shared" si="47"/>
        <v>3.6089285625267027</v>
      </c>
      <c r="AU41">
        <f t="shared" si="48"/>
        <v>-628.09712320351809</v>
      </c>
      <c r="AW41">
        <v>38</v>
      </c>
      <c r="AX41">
        <f>IF(Z41&gt;0, (R41*SUMPRODUCT(K41:$K$98, X41:$X$98)-K41*$AZ$3)/Z41, 0)</f>
        <v>9881.4137080369655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1000000</v>
      </c>
      <c r="S42">
        <f t="shared" si="32"/>
        <v>8435.9694452093845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1752.1980747881103</v>
      </c>
      <c r="AC42">
        <f t="shared" si="33"/>
        <v>1245.4099828167602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-27918.45823323054</v>
      </c>
      <c r="AI42">
        <f t="shared" si="38"/>
        <v>-27922.149006386207</v>
      </c>
      <c r="AJ42">
        <f t="shared" si="39"/>
        <v>506.78809197135001</v>
      </c>
      <c r="AK42">
        <f t="shared" si="61"/>
        <v>122.65386523516773</v>
      </c>
      <c r="AL42">
        <f t="shared" si="40"/>
        <v>-27292.707049179691</v>
      </c>
      <c r="AN42">
        <f t="shared" si="41"/>
        <v>0</v>
      </c>
      <c r="AO42">
        <f t="shared" si="42"/>
        <v>0</v>
      </c>
      <c r="AP42">
        <f t="shared" si="43"/>
        <v>-7.2415639243512075E-2</v>
      </c>
      <c r="AQ42">
        <f t="shared" si="44"/>
        <v>-547.78034693016969</v>
      </c>
      <c r="AR42">
        <f t="shared" si="45"/>
        <v>-547.85276256941324</v>
      </c>
      <c r="AS42">
        <f t="shared" si="46"/>
        <v>9.9435489782782973</v>
      </c>
      <c r="AT42">
        <f t="shared" si="47"/>
        <v>2.4065575645174864</v>
      </c>
      <c r="AU42">
        <f t="shared" si="48"/>
        <v>-535.50265602661739</v>
      </c>
      <c r="AW42">
        <v>39</v>
      </c>
      <c r="AX42">
        <f>IF(Z42&gt;0, (R42*SUMPRODUCT(K42:$K$98, X42:$X$98)-K42*$AZ$3)/Z42, 0)</f>
        <v>8435.9694452093845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1000000</v>
      </c>
      <c r="S43">
        <f t="shared" si="32"/>
        <v>6843.0177239296827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1245.4099828167602</v>
      </c>
      <c r="AC43">
        <f t="shared" si="33"/>
        <v>820.72940690725795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-26217.852218534204</v>
      </c>
      <c r="AI43">
        <f t="shared" si="38"/>
        <v>-26220.850637652853</v>
      </c>
      <c r="AJ43">
        <f t="shared" si="39"/>
        <v>424.68057590950229</v>
      </c>
      <c r="AK43">
        <f t="shared" si="61"/>
        <v>87.178698797173226</v>
      </c>
      <c r="AL43">
        <f t="shared" si="40"/>
        <v>-25708.991362946181</v>
      </c>
      <c r="AN43">
        <f t="shared" si="41"/>
        <v>0</v>
      </c>
      <c r="AO43">
        <f t="shared" si="42"/>
        <v>0</v>
      </c>
      <c r="AP43">
        <f t="shared" si="43"/>
        <v>-5.2527814449792348E-2</v>
      </c>
      <c r="AQ43">
        <f t="shared" si="44"/>
        <v>-459.2975238324828</v>
      </c>
      <c r="AR43">
        <f t="shared" si="45"/>
        <v>-459.35005164693257</v>
      </c>
      <c r="AS43">
        <f t="shared" si="46"/>
        <v>7.4397679607445859</v>
      </c>
      <c r="AT43">
        <f t="shared" si="47"/>
        <v>1.5272403000339336</v>
      </c>
      <c r="AU43">
        <f t="shared" si="48"/>
        <v>-450.3830433861541</v>
      </c>
      <c r="AW43">
        <v>40</v>
      </c>
      <c r="AX43">
        <f>IF(Z43&gt;0, (R43*SUMPRODUCT(K43:$K$98, X43:$X$98)-K43*$AZ$3)/Z43, 0)</f>
        <v>6843.0177239296827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1000000</v>
      </c>
      <c r="S44">
        <f t="shared" si="32"/>
        <v>4979.7912105721962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820.72940690725795</v>
      </c>
      <c r="AC44">
        <f t="shared" si="33"/>
        <v>471.34239291465656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-24086.361947853595</v>
      </c>
      <c r="AI44">
        <f t="shared" si="38"/>
        <v>-24088.72822373236</v>
      </c>
      <c r="AJ44">
        <f t="shared" si="39"/>
        <v>349.3870139926014</v>
      </c>
      <c r="AK44">
        <f t="shared" si="61"/>
        <v>57.451058483508064</v>
      </c>
      <c r="AL44">
        <f t="shared" si="40"/>
        <v>-23681.890151256252</v>
      </c>
      <c r="AN44">
        <f t="shared" si="41"/>
        <v>0</v>
      </c>
      <c r="AO44">
        <f t="shared" si="42"/>
        <v>0</v>
      </c>
      <c r="AP44">
        <f t="shared" si="43"/>
        <v>-3.7012152838597767E-2</v>
      </c>
      <c r="AQ44">
        <f t="shared" si="44"/>
        <v>-376.74732593088993</v>
      </c>
      <c r="AR44">
        <f t="shared" si="45"/>
        <v>-376.78433808372847</v>
      </c>
      <c r="AS44">
        <f t="shared" si="46"/>
        <v>5.4649441672290813</v>
      </c>
      <c r="AT44">
        <f t="shared" si="47"/>
        <v>0.89862191319804674</v>
      </c>
      <c r="AU44">
        <f t="shared" si="48"/>
        <v>-370.42077200330141</v>
      </c>
      <c r="AW44">
        <v>41</v>
      </c>
      <c r="AX44">
        <f>IF(Z44&gt;0, (R44*SUMPRODUCT(K44:$K$98, X44:$X$98)-K44*$AZ$3)/Z44, 0)</f>
        <v>4979.7912105721962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1000000</v>
      </c>
      <c r="S45">
        <f t="shared" si="32"/>
        <v>2670.4671417580334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471.34239291465656</v>
      </c>
      <c r="AC45">
        <f t="shared" si="33"/>
        <v>192.72945076937529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-21533.836848811581</v>
      </c>
      <c r="AI45">
        <f t="shared" si="38"/>
        <v>-21535.641116010338</v>
      </c>
      <c r="AJ45">
        <f t="shared" si="39"/>
        <v>278.61294214528129</v>
      </c>
      <c r="AK45">
        <f t="shared" si="61"/>
        <v>32.99396750402596</v>
      </c>
      <c r="AL45">
        <f t="shared" si="40"/>
        <v>-21224.03420636103</v>
      </c>
      <c r="AN45">
        <f t="shared" si="41"/>
        <v>0</v>
      </c>
      <c r="AO45">
        <f t="shared" si="42"/>
        <v>0</v>
      </c>
      <c r="AP45">
        <f t="shared" si="43"/>
        <v>-2.5197752239437425E-2</v>
      </c>
      <c r="AQ45">
        <f t="shared" si="44"/>
        <v>-300.73388578720983</v>
      </c>
      <c r="AR45">
        <f t="shared" si="45"/>
        <v>-300.75908353944925</v>
      </c>
      <c r="AS45">
        <f t="shared" si="46"/>
        <v>3.89100898786561</v>
      </c>
      <c r="AT45">
        <f t="shared" si="47"/>
        <v>0.46078198347500982</v>
      </c>
      <c r="AU45">
        <f t="shared" si="48"/>
        <v>-296.40729256810863</v>
      </c>
      <c r="AW45">
        <v>42</v>
      </c>
      <c r="AX45">
        <f>IF(Z45&gt;0, (R45*SUMPRODUCT(K45:$K$98, X45:$X$98)-K45*$AZ$3)/Z45, 0)</f>
        <v>2670.4671417580334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1000000</v>
      </c>
      <c r="S46">
        <f t="shared" si="32"/>
        <v>-386.03118225433286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192.72945076937529</v>
      </c>
      <c r="AC46">
        <f t="shared" si="33"/>
        <v>-20.38444949496909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-18643.792184436072</v>
      </c>
      <c r="AI46">
        <f t="shared" si="38"/>
        <v>-18645.112314158232</v>
      </c>
      <c r="AJ46">
        <f t="shared" si="39"/>
        <v>213.11390026434438</v>
      </c>
      <c r="AK46">
        <f t="shared" si="61"/>
        <v>13.491061553856271</v>
      </c>
      <c r="AL46">
        <f t="shared" si="40"/>
        <v>-18418.507352340032</v>
      </c>
      <c r="AN46">
        <f t="shared" si="41"/>
        <v>0</v>
      </c>
      <c r="AO46">
        <f t="shared" si="42"/>
        <v>0</v>
      </c>
      <c r="AP46">
        <f t="shared" si="43"/>
        <v>-1.6461125803490708E-2</v>
      </c>
      <c r="AQ46">
        <f t="shared" si="44"/>
        <v>-232.47549346905205</v>
      </c>
      <c r="AR46">
        <f t="shared" si="45"/>
        <v>-232.49195459485554</v>
      </c>
      <c r="AS46">
        <f t="shared" si="46"/>
        <v>2.657386364262694</v>
      </c>
      <c r="AT46">
        <f t="shared" si="47"/>
        <v>0.16822442350394387</v>
      </c>
      <c r="AU46">
        <f t="shared" si="48"/>
        <v>-229.66634380708891</v>
      </c>
      <c r="AW46">
        <v>43</v>
      </c>
      <c r="AX46">
        <f>IF(Z46&gt;0, (R46*SUMPRODUCT(K46:$K$98, X46:$X$98)-K46*$AZ$3)/Z46, 0)</f>
        <v>-386.03118225433286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1000000</v>
      </c>
      <c r="S47">
        <f t="shared" si="32"/>
        <v>-4743.2254452536517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-20.38444949496909</v>
      </c>
      <c r="AC47">
        <f t="shared" si="33"/>
        <v>-174.62781303289188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-15460.878725905322</v>
      </c>
      <c r="AI47">
        <f t="shared" si="38"/>
        <v>-15461.799132362112</v>
      </c>
      <c r="AJ47">
        <f t="shared" si="39"/>
        <v>154.24336353792279</v>
      </c>
      <c r="AK47">
        <f t="shared" si="61"/>
        <v>-1.4269114646478365</v>
      </c>
      <c r="AL47">
        <f t="shared" si="40"/>
        <v>-15308.982680288838</v>
      </c>
      <c r="AN47">
        <f t="shared" si="41"/>
        <v>0</v>
      </c>
      <c r="AO47">
        <f t="shared" si="42"/>
        <v>0</v>
      </c>
      <c r="AP47">
        <f t="shared" si="43"/>
        <v>-1.0247184574017553E-2</v>
      </c>
      <c r="AQ47">
        <f t="shared" si="44"/>
        <v>-172.13099366271933</v>
      </c>
      <c r="AR47">
        <f t="shared" si="45"/>
        <v>-172.14124084729332</v>
      </c>
      <c r="AS47">
        <f t="shared" si="46"/>
        <v>1.7172415554348153</v>
      </c>
      <c r="AT47">
        <f t="shared" si="47"/>
        <v>-1.588626963789706E-2</v>
      </c>
      <c r="AU47">
        <f t="shared" si="48"/>
        <v>-170.43988556149642</v>
      </c>
      <c r="AW47">
        <v>44</v>
      </c>
      <c r="AX47">
        <f>IF(Z47&gt;0, (R47*SUMPRODUCT(K47:$K$98, X47:$X$98)-K47*$AZ$3)/Z47, 0)</f>
        <v>-4743.2254452536517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1000000</v>
      </c>
      <c r="S48">
        <f t="shared" si="32"/>
        <v>-11415.845611825845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-174.62781303289188</v>
      </c>
      <c r="AC48">
        <f t="shared" si="33"/>
        <v>-276.90869068567446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-12191.57540108331</v>
      </c>
      <c r="AI48">
        <f t="shared" si="38"/>
        <v>-12192.181814090505</v>
      </c>
      <c r="AJ48">
        <f t="shared" si="39"/>
        <v>102.28087765278258</v>
      </c>
      <c r="AK48">
        <f t="shared" si="61"/>
        <v>-12.223946912302432</v>
      </c>
      <c r="AL48">
        <f t="shared" si="40"/>
        <v>-12102.124883350027</v>
      </c>
      <c r="AN48">
        <f t="shared" si="41"/>
        <v>0</v>
      </c>
      <c r="AO48">
        <f t="shared" si="42"/>
        <v>0</v>
      </c>
      <c r="AP48">
        <f t="shared" si="43"/>
        <v>-6.0280297584935829E-3</v>
      </c>
      <c r="AQ48">
        <f t="shared" si="44"/>
        <v>-121.18997852730588</v>
      </c>
      <c r="AR48">
        <f t="shared" si="45"/>
        <v>-121.19600655706438</v>
      </c>
      <c r="AS48">
        <f t="shared" si="46"/>
        <v>1.016719903597799</v>
      </c>
      <c r="AT48">
        <f t="shared" si="47"/>
        <v>-0.12151176653422691</v>
      </c>
      <c r="AU48">
        <f t="shared" si="48"/>
        <v>-120.30079842000082</v>
      </c>
      <c r="AW48">
        <v>45</v>
      </c>
      <c r="AX48">
        <f>IF(Z48&gt;0, (R48*SUMPRODUCT(K48:$K$98, X48:$X$98)-K48*$AZ$3)/Z48, 0)</f>
        <v>-11415.845611825845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25</v>
      </c>
      <c r="R49">
        <f t="shared" si="31"/>
        <v>1000000</v>
      </c>
      <c r="S49">
        <f t="shared" si="32"/>
        <v>-22432.959601661947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-276.90869068567446</v>
      </c>
      <c r="AC49">
        <f t="shared" si="33"/>
        <v>-335.73249420410821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-9047.9184956535664</v>
      </c>
      <c r="AI49">
        <f t="shared" si="38"/>
        <v>-9048.2926465682976</v>
      </c>
      <c r="AJ49">
        <f t="shared" si="39"/>
        <v>58.823803518433749</v>
      </c>
      <c r="AK49">
        <f t="shared" si="61"/>
        <v>-19.383608347997214</v>
      </c>
      <c r="AL49">
        <f t="shared" si="40"/>
        <v>-9008.8524513978609</v>
      </c>
      <c r="AN49">
        <f t="shared" si="41"/>
        <v>0</v>
      </c>
      <c r="AO49">
        <f t="shared" si="42"/>
        <v>0</v>
      </c>
      <c r="AP49">
        <f t="shared" si="43"/>
        <v>-3.3207460765932897E-3</v>
      </c>
      <c r="AQ49">
        <f t="shared" si="44"/>
        <v>-80.30406625443436</v>
      </c>
      <c r="AR49">
        <f t="shared" si="45"/>
        <v>-80.307387000510943</v>
      </c>
      <c r="AS49">
        <f t="shared" si="46"/>
        <v>0.52208589382755211</v>
      </c>
      <c r="AT49">
        <f t="shared" si="47"/>
        <v>-0.17203764266613644</v>
      </c>
      <c r="AU49">
        <f t="shared" si="48"/>
        <v>-79.957338749349532</v>
      </c>
      <c r="AW49">
        <v>46</v>
      </c>
      <c r="AX49">
        <f>IF(Z49&gt;0, (R49*SUMPRODUCT(K49:$K$98, X49:$X$98)-K49*$AZ$3)/Z49, 0)</f>
        <v>-22432.959601661947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1000000</v>
      </c>
      <c r="S50">
        <f t="shared" si="32"/>
        <v>-42170.129270684745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-335.73249420410821</v>
      </c>
      <c r="AC50">
        <f t="shared" si="33"/>
        <v>-360.35247562919233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-6271.1694179606402</v>
      </c>
      <c r="AI50">
        <f t="shared" si="38"/>
        <v>-6271.3830481307759</v>
      </c>
      <c r="AJ50">
        <f t="shared" si="39"/>
        <v>24.61998142508412</v>
      </c>
      <c r="AK50">
        <f t="shared" si="61"/>
        <v>-23.501274594287576</v>
      </c>
      <c r="AL50">
        <f t="shared" si="40"/>
        <v>-6270.2643412999796</v>
      </c>
      <c r="AN50">
        <f t="shared" si="41"/>
        <v>0</v>
      </c>
      <c r="AO50">
        <f t="shared" si="42"/>
        <v>0</v>
      </c>
      <c r="AP50">
        <f t="shared" si="43"/>
        <v>-1.6929082466338415E-3</v>
      </c>
      <c r="AQ50">
        <f t="shared" si="44"/>
        <v>-49.695763557051919</v>
      </c>
      <c r="AR50">
        <f t="shared" si="45"/>
        <v>-49.697456465298558</v>
      </c>
      <c r="AS50">
        <f t="shared" si="46"/>
        <v>0.1951005776013417</v>
      </c>
      <c r="AT50">
        <f t="shared" si="47"/>
        <v>-0.18623540645898667</v>
      </c>
      <c r="AU50">
        <f t="shared" si="48"/>
        <v>-49.688591294156204</v>
      </c>
      <c r="AW50">
        <v>47</v>
      </c>
      <c r="AX50">
        <f>IF(Z50&gt;0, (R50*SUMPRODUCT(K50:$K$98, X50:$X$98)-K50*$AZ$3)/Z50, 0)</f>
        <v>-42170.129270684745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1000000</v>
      </c>
      <c r="S51">
        <f t="shared" si="32"/>
        <v>-81215.252340626481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-360.35247562919233</v>
      </c>
      <c r="AC51">
        <f t="shared" si="33"/>
        <v>-360.33030630289596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-4023.0227699291163</v>
      </c>
      <c r="AI51">
        <f t="shared" si="38"/>
        <v>-4023.1336882283022</v>
      </c>
      <c r="AJ51">
        <f t="shared" si="39"/>
        <v>-2.2169326296364034E-2</v>
      </c>
      <c r="AK51">
        <f t="shared" si="61"/>
        <v>-25.224673294043466</v>
      </c>
      <c r="AL51">
        <f t="shared" si="40"/>
        <v>-4048.3805308486421</v>
      </c>
      <c r="AN51">
        <f t="shared" si="41"/>
        <v>0</v>
      </c>
      <c r="AO51">
        <f t="shared" si="42"/>
        <v>0</v>
      </c>
      <c r="AP51">
        <f t="shared" si="43"/>
        <v>-7.847946125577387E-4</v>
      </c>
      <c r="AQ51">
        <f t="shared" si="44"/>
        <v>-28.464614217958413</v>
      </c>
      <c r="AR51">
        <f t="shared" si="45"/>
        <v>-28.465399012570973</v>
      </c>
      <c r="AS51">
        <f t="shared" si="46"/>
        <v>-1.5685750655325317E-4</v>
      </c>
      <c r="AT51">
        <f t="shared" si="47"/>
        <v>-0.1784753990098934</v>
      </c>
      <c r="AU51">
        <f t="shared" si="48"/>
        <v>-28.644031269087421</v>
      </c>
      <c r="AW51">
        <v>48</v>
      </c>
      <c r="AX51">
        <f>IF(Z51&gt;0, (R51*SUMPRODUCT(K51:$K$98, X51:$X$98)-K51*$AZ$3)/Z51, 0)</f>
        <v>-81215.252340626481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1000000</v>
      </c>
      <c r="S52">
        <f t="shared" si="32"/>
        <v>-168373.83058085796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-360.33030630289596</v>
      </c>
      <c r="AC52">
        <f t="shared" si="33"/>
        <v>-344.40390901786475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-2346.8929267107519</v>
      </c>
      <c r="AI52">
        <f t="shared" si="38"/>
        <v>-2346.9440635037781</v>
      </c>
      <c r="AJ52">
        <f t="shared" si="39"/>
        <v>-15.926397285031214</v>
      </c>
      <c r="AK52">
        <f t="shared" si="61"/>
        <v>-25.223121441202721</v>
      </c>
      <c r="AL52">
        <f t="shared" si="40"/>
        <v>-2388.0935822300121</v>
      </c>
      <c r="AN52">
        <f t="shared" si="41"/>
        <v>0</v>
      </c>
      <c r="AO52">
        <f t="shared" si="42"/>
        <v>0</v>
      </c>
      <c r="AP52">
        <f t="shared" si="43"/>
        <v>-3.2304890791750153E-4</v>
      </c>
      <c r="AQ52">
        <f t="shared" si="44"/>
        <v>-14.826138913019985</v>
      </c>
      <c r="AR52">
        <f t="shared" si="45"/>
        <v>-14.826461961927901</v>
      </c>
      <c r="AS52">
        <f t="shared" si="46"/>
        <v>-0.10061259116015868</v>
      </c>
      <c r="AT52">
        <f t="shared" si="47"/>
        <v>-0.15934323123610236</v>
      </c>
      <c r="AU52">
        <f t="shared" si="48"/>
        <v>-15.086417784324164</v>
      </c>
      <c r="AW52">
        <v>49</v>
      </c>
      <c r="AX52">
        <f>IF(Z52&gt;0, (R52*SUMPRODUCT(K52:$K$98, X52:$X$98)-K52*$AZ$3)/Z52, 0)</f>
        <v>-168373.83058085796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1000000</v>
      </c>
      <c r="S53">
        <f t="shared" si="32"/>
        <v>-395136.14579361206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-344.40390901786475</v>
      </c>
      <c r="AC53">
        <f t="shared" si="33"/>
        <v>-319.59521623178688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-1216.1939699704283</v>
      </c>
      <c r="AI53">
        <f t="shared" si="38"/>
        <v>-1216.2141905462749</v>
      </c>
      <c r="AJ53">
        <f t="shared" si="39"/>
        <v>-24.80869278607787</v>
      </c>
      <c r="AK53">
        <f t="shared" si="61"/>
        <v>-24.108273631250533</v>
      </c>
      <c r="AL53">
        <f t="shared" si="40"/>
        <v>-1265.1311569636034</v>
      </c>
      <c r="AN53">
        <f t="shared" si="41"/>
        <v>0</v>
      </c>
      <c r="AO53">
        <f t="shared" si="42"/>
        <v>0</v>
      </c>
      <c r="AP53">
        <f t="shared" si="43"/>
        <v>-1.1405393815450638E-4</v>
      </c>
      <c r="AQ53">
        <f t="shared" si="44"/>
        <v>-6.8599288609028344</v>
      </c>
      <c r="AR53">
        <f t="shared" si="45"/>
        <v>-6.8600429148409887</v>
      </c>
      <c r="AS53">
        <f t="shared" si="46"/>
        <v>-0.13993316185297777</v>
      </c>
      <c r="AT53">
        <f t="shared" si="47"/>
        <v>-0.13598245522758146</v>
      </c>
      <c r="AU53">
        <f t="shared" si="48"/>
        <v>-7.1359585319215482</v>
      </c>
      <c r="AW53">
        <v>50</v>
      </c>
      <c r="AX53">
        <f>IF(Z53&gt;0, (R53*SUMPRODUCT(K53:$K$98, X53:$X$98)-K53*$AZ$3)/Z53, 0)</f>
        <v>-395136.14579361206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1000000</v>
      </c>
      <c r="S54">
        <f t="shared" si="32"/>
        <v>-1108822.4529662952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-319.59521623178688</v>
      </c>
      <c r="AC54">
        <f t="shared" si="33"/>
        <v>-291.06690250420951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-538.23389391542605</v>
      </c>
      <c r="AI54">
        <f t="shared" si="38"/>
        <v>-538.24045643816635</v>
      </c>
      <c r="AJ54">
        <f t="shared" si="39"/>
        <v>-28.52831372757737</v>
      </c>
      <c r="AK54">
        <f t="shared" si="61"/>
        <v>-22.371665136225083</v>
      </c>
      <c r="AL54">
        <f t="shared" si="40"/>
        <v>-589.14043530196875</v>
      </c>
      <c r="AN54">
        <f t="shared" si="41"/>
        <v>0</v>
      </c>
      <c r="AO54">
        <f t="shared" si="42"/>
        <v>0</v>
      </c>
      <c r="AP54">
        <f t="shared" si="43"/>
        <v>-3.3049855487728849E-5</v>
      </c>
      <c r="AQ54">
        <f t="shared" si="44"/>
        <v>-2.7106271652394649</v>
      </c>
      <c r="AR54">
        <f t="shared" si="45"/>
        <v>-2.7106602150949524</v>
      </c>
      <c r="AS54">
        <f t="shared" si="46"/>
        <v>-0.14367289582212031</v>
      </c>
      <c r="AT54">
        <f t="shared" si="47"/>
        <v>-0.11266708383738662</v>
      </c>
      <c r="AU54">
        <f t="shared" si="48"/>
        <v>-2.9670001947544589</v>
      </c>
      <c r="AW54">
        <v>51</v>
      </c>
      <c r="AX54">
        <f>IF(Z54&gt;0, (R54*SUMPRODUCT(K54:$K$98, X54:$X$98)-K54*$AZ$3)/Z54, 0)</f>
        <v>-1108822.4529662952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1000000</v>
      </c>
      <c r="S55">
        <f t="shared" si="32"/>
        <v>-3987301.6497972766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-291.06690250420951</v>
      </c>
      <c r="AC55">
        <f t="shared" si="33"/>
        <v>-262.18088450116312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-194.1219376808549</v>
      </c>
      <c r="AI55">
        <f t="shared" si="38"/>
        <v>-194.12358152992581</v>
      </c>
      <c r="AJ55">
        <f t="shared" si="39"/>
        <v>-28.886018003046388</v>
      </c>
      <c r="AK55">
        <f t="shared" si="61"/>
        <v>-20.374683175294667</v>
      </c>
      <c r="AL55">
        <f t="shared" si="40"/>
        <v>-243.38428270826688</v>
      </c>
      <c r="AN55">
        <f t="shared" si="41"/>
        <v>0</v>
      </c>
      <c r="AO55">
        <f t="shared" si="42"/>
        <v>0</v>
      </c>
      <c r="AP55">
        <f t="shared" si="43"/>
        <v>-7.3916715616166505E-6</v>
      </c>
      <c r="AQ55">
        <f t="shared" si="44"/>
        <v>-0.87288159942288945</v>
      </c>
      <c r="AR55">
        <f t="shared" si="45"/>
        <v>-0.87288899109445095</v>
      </c>
      <c r="AS55">
        <f t="shared" si="46"/>
        <v>-0.12988781122157644</v>
      </c>
      <c r="AT55">
        <f t="shared" si="47"/>
        <v>-9.1616054580212672E-2</v>
      </c>
      <c r="AU55">
        <f t="shared" si="48"/>
        <v>-1.0943928568962402</v>
      </c>
      <c r="AW55">
        <v>52</v>
      </c>
      <c r="AX55">
        <f>IF(Z55&gt;0, (R55*SUMPRODUCT(K55:$K$98, X55:$X$98)-K55*$AZ$3)/Z55, 0)</f>
        <v>-3987301.6497972766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1000000</v>
      </c>
      <c r="S56">
        <f t="shared" si="32"/>
        <v>-14386243.752398401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-262.18088450116312</v>
      </c>
      <c r="AC56">
        <f t="shared" si="33"/>
        <v>-234.84247577175933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-48.772323616554203</v>
      </c>
      <c r="AI56">
        <f t="shared" si="38"/>
        <v>-48.77273171904401</v>
      </c>
      <c r="AJ56">
        <f t="shared" si="39"/>
        <v>-27.338408729403795</v>
      </c>
      <c r="AK56">
        <f t="shared" si="61"/>
        <v>-18.35266191508142</v>
      </c>
      <c r="AL56">
        <f t="shared" si="40"/>
        <v>-94.463802363529226</v>
      </c>
      <c r="AN56">
        <f t="shared" si="41"/>
        <v>0</v>
      </c>
      <c r="AO56">
        <f t="shared" si="42"/>
        <v>0</v>
      </c>
      <c r="AP56">
        <f t="shared" si="43"/>
        <v>-1.6384452836206811E-6</v>
      </c>
      <c r="AQ56">
        <f t="shared" si="44"/>
        <v>-0.1958105760123329</v>
      </c>
      <c r="AR56">
        <f t="shared" si="45"/>
        <v>-0.19581221445761654</v>
      </c>
      <c r="AS56">
        <f t="shared" si="46"/>
        <v>-0.10975793572295973</v>
      </c>
      <c r="AT56">
        <f t="shared" si="47"/>
        <v>-7.3682060530984209E-2</v>
      </c>
      <c r="AU56">
        <f t="shared" si="48"/>
        <v>-0.37925221071156046</v>
      </c>
      <c r="AW56">
        <v>53</v>
      </c>
      <c r="AX56">
        <f>IF(Z56&gt;0, (R56*SUMPRODUCT(K56:$K$98, X56:$X$98)-K56*$AZ$3)/Z56, 0)</f>
        <v>-14386243.752398401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1000000</v>
      </c>
      <c r="S57">
        <f t="shared" si="32"/>
        <v>-52288514.738181747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-234.84247577175933</v>
      </c>
      <c r="AC57">
        <f t="shared" si="33"/>
        <v>-209.84963426846207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-12.14755595573784</v>
      </c>
      <c r="AI57">
        <f t="shared" si="38"/>
        <v>-12.147656288303853</v>
      </c>
      <c r="AJ57">
        <f t="shared" si="39"/>
        <v>-24.992841503297257</v>
      </c>
      <c r="AK57">
        <f t="shared" si="61"/>
        <v>-16.438973304023154</v>
      </c>
      <c r="AL57">
        <f t="shared" si="40"/>
        <v>-53.579471095624257</v>
      </c>
      <c r="AN57">
        <f t="shared" si="41"/>
        <v>0</v>
      </c>
      <c r="AO57">
        <f t="shared" si="42"/>
        <v>0</v>
      </c>
      <c r="AP57">
        <f t="shared" si="43"/>
        <v>-3.596554080097052E-7</v>
      </c>
      <c r="AQ57">
        <f t="shared" si="44"/>
        <v>-4.3544527636200162E-2</v>
      </c>
      <c r="AR57">
        <f t="shared" si="45"/>
        <v>-4.3544887291608173E-2</v>
      </c>
      <c r="AS57">
        <f t="shared" si="46"/>
        <v>-8.9590159659519317E-2</v>
      </c>
      <c r="AT57">
        <f t="shared" si="47"/>
        <v>-5.8927683062836626E-2</v>
      </c>
      <c r="AU57">
        <f t="shared" si="48"/>
        <v>-0.19206273001396409</v>
      </c>
      <c r="AW57">
        <v>54</v>
      </c>
      <c r="AX57">
        <f>IF(Z57&gt;0, (R57*SUMPRODUCT(K57:$K$98, X57:$X$98)-K57*$AZ$3)/Z57, 0)</f>
        <v>-52288514.738181747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1000000</v>
      </c>
      <c r="S58">
        <f t="shared" si="32"/>
        <v>-192007026.79854187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-209.84963426846207</v>
      </c>
      <c r="AC58">
        <f t="shared" si="33"/>
        <v>-187.40331086814334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-2.9971464237672554</v>
      </c>
      <c r="AI58">
        <f t="shared" si="38"/>
        <v>-2.9971708243470143</v>
      </c>
      <c r="AJ58">
        <f t="shared" si="39"/>
        <v>-22.446323400318732</v>
      </c>
      <c r="AK58">
        <f t="shared" si="61"/>
        <v>-14.689474398792346</v>
      </c>
      <c r="AL58">
        <f t="shared" si="40"/>
        <v>-40.132968623458098</v>
      </c>
      <c r="AN58">
        <f t="shared" si="41"/>
        <v>0</v>
      </c>
      <c r="AO58">
        <f t="shared" si="42"/>
        <v>0</v>
      </c>
      <c r="AP58">
        <f t="shared" si="43"/>
        <v>-7.8095641767253688E-8</v>
      </c>
      <c r="AQ58">
        <f t="shared" si="44"/>
        <v>-9.5925619696529997E-3</v>
      </c>
      <c r="AR58">
        <f t="shared" si="45"/>
        <v>-9.5926400652947674E-3</v>
      </c>
      <c r="AS58">
        <f t="shared" si="46"/>
        <v>-7.1840917247475225E-2</v>
      </c>
      <c r="AT58">
        <f t="shared" si="47"/>
        <v>-4.7014617755955598E-2</v>
      </c>
      <c r="AU58">
        <f t="shared" si="48"/>
        <v>-0.12844817506872561</v>
      </c>
      <c r="AW58">
        <v>55</v>
      </c>
      <c r="AX58">
        <f>IF(Z58&gt;0, (R58*SUMPRODUCT(K58:$K$98, X58:$X$98)-K58*$AZ$3)/Z58, 0)</f>
        <v>-192007026.79854187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25</v>
      </c>
      <c r="R59">
        <f t="shared" si="31"/>
        <v>1000000</v>
      </c>
      <c r="S59">
        <f t="shared" si="32"/>
        <v>-713569588.59788036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-187.40331086814334</v>
      </c>
      <c r="AC59">
        <f t="shared" si="33"/>
        <v>-167.33266420872462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-0.73176212366749727</v>
      </c>
      <c r="AI59">
        <f t="shared" si="38"/>
        <v>-0.73176798618836703</v>
      </c>
      <c r="AJ59">
        <f t="shared" si="39"/>
        <v>-20.070646659418713</v>
      </c>
      <c r="AK59">
        <f t="shared" si="61"/>
        <v>-13.118231760770035</v>
      </c>
      <c r="AL59">
        <f t="shared" si="40"/>
        <v>-33.920646406377116</v>
      </c>
      <c r="AN59">
        <f t="shared" si="41"/>
        <v>0</v>
      </c>
      <c r="AO59">
        <f t="shared" si="42"/>
        <v>0</v>
      </c>
      <c r="AP59">
        <f t="shared" si="43"/>
        <v>-1.6753017105614897E-8</v>
      </c>
      <c r="AQ59">
        <f t="shared" si="44"/>
        <v>-2.0911180782604449E-3</v>
      </c>
      <c r="AR59">
        <f t="shared" si="45"/>
        <v>-2.09113483127755E-3</v>
      </c>
      <c r="AS59">
        <f t="shared" si="46"/>
        <v>-5.7354829820296507E-2</v>
      </c>
      <c r="AT59">
        <f t="shared" si="47"/>
        <v>-3.7487279954136012E-2</v>
      </c>
      <c r="AU59">
        <f t="shared" si="48"/>
        <v>-9.6933244605710067E-2</v>
      </c>
      <c r="AW59">
        <v>56</v>
      </c>
      <c r="AX59">
        <f>IF(Z59&gt;0, (R59*SUMPRODUCT(K59:$K$98, X59:$X$98)-K59*$AZ$3)/Z59, 0)</f>
        <v>-713569588.59788036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1000000</v>
      </c>
      <c r="S60">
        <f t="shared" si="32"/>
        <v>-2684364500.3431935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-167.33266420872462</v>
      </c>
      <c r="AC60">
        <f t="shared" si="33"/>
        <v>-149.40597030770613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-0.17649797137732318</v>
      </c>
      <c r="AI60">
        <f t="shared" si="38"/>
        <v>-0.17649936282369985</v>
      </c>
      <c r="AJ60">
        <f t="shared" si="39"/>
        <v>-17.926693901018496</v>
      </c>
      <c r="AK60">
        <f t="shared" si="61"/>
        <v>-11.713286494610724</v>
      </c>
      <c r="AL60">
        <f t="shared" si="40"/>
        <v>-29.816479758452921</v>
      </c>
      <c r="AN60">
        <f t="shared" si="41"/>
        <v>0</v>
      </c>
      <c r="AO60">
        <f t="shared" si="42"/>
        <v>0</v>
      </c>
      <c r="AP60">
        <f t="shared" si="43"/>
        <v>-3.5502348410318988E-9</v>
      </c>
      <c r="AQ60">
        <f t="shared" si="44"/>
        <v>-4.5032942545010783E-4</v>
      </c>
      <c r="AR60">
        <f t="shared" si="45"/>
        <v>-4.5033297568494886E-4</v>
      </c>
      <c r="AS60">
        <f t="shared" si="46"/>
        <v>-4.5739436559341873E-2</v>
      </c>
      <c r="AT60">
        <f t="shared" si="47"/>
        <v>-2.9886108809567186E-2</v>
      </c>
      <c r="AU60">
        <f t="shared" si="48"/>
        <v>-7.607587834459402E-2</v>
      </c>
      <c r="AW60">
        <v>57</v>
      </c>
      <c r="AX60">
        <f>IF(Z60&gt;0, (R60*SUMPRODUCT(K60:$K$98, X60:$X$98)-K60*$AZ$3)/Z60, 0)</f>
        <v>-2684364500.3431935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1000000</v>
      </c>
      <c r="S61">
        <f t="shared" si="32"/>
        <v>-10233932244.053127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-149.40597030770613</v>
      </c>
      <c r="AC61">
        <f t="shared" si="33"/>
        <v>-133.39857687008094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-4.2066347841155774E-2</v>
      </c>
      <c r="AI61">
        <f t="shared" si="38"/>
        <v>-4.2066673714372657E-2</v>
      </c>
      <c r="AJ61">
        <f t="shared" si="39"/>
        <v>-16.007393437625183</v>
      </c>
      <c r="AK61">
        <f t="shared" si="61"/>
        <v>-10.45841792153943</v>
      </c>
      <c r="AL61">
        <f t="shared" si="40"/>
        <v>-26.507878032878985</v>
      </c>
      <c r="AN61">
        <f t="shared" si="41"/>
        <v>0</v>
      </c>
      <c r="AO61">
        <f t="shared" si="42"/>
        <v>0</v>
      </c>
      <c r="AP61">
        <f t="shared" si="43"/>
        <v>-7.4237143484358777E-10</v>
      </c>
      <c r="AQ61">
        <f t="shared" si="44"/>
        <v>-9.5831303057027211E-5</v>
      </c>
      <c r="AR61">
        <f t="shared" si="45"/>
        <v>-9.5832045428462045E-5</v>
      </c>
      <c r="AS61">
        <f t="shared" si="46"/>
        <v>-3.6466426262308504E-2</v>
      </c>
      <c r="AT61">
        <f t="shared" si="47"/>
        <v>-2.3825310937868979E-2</v>
      </c>
      <c r="AU61">
        <f t="shared" si="48"/>
        <v>-6.038756924560594E-2</v>
      </c>
      <c r="AW61">
        <v>58</v>
      </c>
      <c r="AX61">
        <f>IF(Z61&gt;0, (R61*SUMPRODUCT(K61:$K$98, X61:$X$98)-K61*$AZ$3)/Z61, 0)</f>
        <v>-10233932244.053127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1000000</v>
      </c>
      <c r="S62">
        <f t="shared" si="32"/>
        <v>-39573464942.037689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-133.39857687008094</v>
      </c>
      <c r="AC62">
        <f t="shared" si="33"/>
        <v>-119.10595505223165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-9.8948364908029648E-3</v>
      </c>
      <c r="AI62">
        <f t="shared" si="38"/>
        <v>-9.8949117343754105E-3</v>
      </c>
      <c r="AJ62">
        <f t="shared" si="39"/>
        <v>-14.292621817849295</v>
      </c>
      <c r="AK62">
        <f t="shared" si="61"/>
        <v>-9.3379003809056673</v>
      </c>
      <c r="AL62">
        <f t="shared" si="40"/>
        <v>-23.640417110489338</v>
      </c>
      <c r="AN62">
        <f t="shared" si="41"/>
        <v>0</v>
      </c>
      <c r="AO62">
        <f t="shared" si="42"/>
        <v>0</v>
      </c>
      <c r="AP62">
        <f t="shared" si="43"/>
        <v>-1.5304669978454288E-10</v>
      </c>
      <c r="AQ62">
        <f t="shared" si="44"/>
        <v>-2.0126264883445138E-5</v>
      </c>
      <c r="AR62">
        <f t="shared" si="45"/>
        <v>-2.0126417930144922E-5</v>
      </c>
      <c r="AS62">
        <f t="shared" si="46"/>
        <v>-2.9071434667193648E-2</v>
      </c>
      <c r="AT62">
        <f t="shared" si="47"/>
        <v>-1.899344741027445E-2</v>
      </c>
      <c r="AU62">
        <f t="shared" si="48"/>
        <v>-4.8085008495398242E-2</v>
      </c>
      <c r="AW62">
        <v>59</v>
      </c>
      <c r="AX62">
        <f>IF(Z62&gt;0, (R62*SUMPRODUCT(K62:$K$98, X62:$X$98)-K62*$AZ$3)/Z62, 0)</f>
        <v>-39573464942.037689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1000000</v>
      </c>
      <c r="S63">
        <f t="shared" si="32"/>
        <v>-155319043296.17752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-119.10595505223165</v>
      </c>
      <c r="AC63">
        <f t="shared" si="33"/>
        <v>-106.34462013461049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-2.2949604625821718E-3</v>
      </c>
      <c r="AI63">
        <f t="shared" si="38"/>
        <v>-2.2949775797073287E-3</v>
      </c>
      <c r="AJ63">
        <f t="shared" si="39"/>
        <v>-12.761334917621156</v>
      </c>
      <c r="AK63">
        <f t="shared" si="61"/>
        <v>-8.337416853656217</v>
      </c>
      <c r="AL63">
        <f t="shared" si="40"/>
        <v>-21.10104674885708</v>
      </c>
      <c r="AN63">
        <f t="shared" si="41"/>
        <v>0</v>
      </c>
      <c r="AO63">
        <f t="shared" si="42"/>
        <v>0</v>
      </c>
      <c r="AP63">
        <f t="shared" si="43"/>
        <v>-3.1086180590336474E-11</v>
      </c>
      <c r="AQ63">
        <f t="shared" si="44"/>
        <v>-4.1678468044828783E-6</v>
      </c>
      <c r="AR63">
        <f t="shared" si="45"/>
        <v>-4.1678778906634686E-6</v>
      </c>
      <c r="AS63">
        <f t="shared" si="46"/>
        <v>-2.3175688568289977E-2</v>
      </c>
      <c r="AT63">
        <f t="shared" si="47"/>
        <v>-1.514147052104544E-2</v>
      </c>
      <c r="AU63">
        <f t="shared" si="48"/>
        <v>-3.832132696722608E-2</v>
      </c>
      <c r="AW63">
        <v>60</v>
      </c>
      <c r="AX63">
        <f>IF(Z63&gt;0, (R63*SUMPRODUCT(K63:$K$98, X63:$X$98)-K63*$AZ$3)/Z63, 0)</f>
        <v>-155319043296.17752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1000000</v>
      </c>
      <c r="S64">
        <f t="shared" si="32"/>
        <v>-619561660509.65076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-106.34462013461049</v>
      </c>
      <c r="AC64">
        <f t="shared" si="33"/>
        <v>-94.950557298987576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-5.245837453147805E-4</v>
      </c>
      <c r="AI64">
        <f t="shared" si="38"/>
        <v>-5.2458757667505306E-4</v>
      </c>
      <c r="AJ64">
        <f t="shared" si="39"/>
        <v>-11.394062835622918</v>
      </c>
      <c r="AK64">
        <f t="shared" si="61"/>
        <v>-7.4441234094227351</v>
      </c>
      <c r="AL64">
        <f t="shared" si="40"/>
        <v>-18.838710832622329</v>
      </c>
      <c r="AN64">
        <f t="shared" si="41"/>
        <v>0</v>
      </c>
      <c r="AO64">
        <f t="shared" si="42"/>
        <v>0</v>
      </c>
      <c r="AP64">
        <f t="shared" si="43"/>
        <v>-6.2125730522011512E-12</v>
      </c>
      <c r="AQ64">
        <f t="shared" si="44"/>
        <v>-8.5061560592742201E-7</v>
      </c>
      <c r="AR64">
        <f t="shared" si="45"/>
        <v>-8.5062181850047419E-7</v>
      </c>
      <c r="AS64">
        <f t="shared" si="46"/>
        <v>-1.8475539414746389E-2</v>
      </c>
      <c r="AT64">
        <f t="shared" si="47"/>
        <v>-1.207068957255816E-2</v>
      </c>
      <c r="AU64">
        <f t="shared" si="48"/>
        <v>-3.0547079609123052E-2</v>
      </c>
      <c r="AW64">
        <v>61</v>
      </c>
      <c r="AX64">
        <f>IF(Z64&gt;0, (R64*SUMPRODUCT(K64:$K$98, X64:$X$98)-K64*$AZ$3)/Z64, 0)</f>
        <v>-619561660509.65076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1000000</v>
      </c>
      <c r="S65">
        <f t="shared" si="32"/>
        <v>-2513648811388.0845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-94.950557298987576</v>
      </c>
      <c r="AC65">
        <f t="shared" si="33"/>
        <v>-84.777284039362399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-1.1799508536877607E-4</v>
      </c>
      <c r="AI65">
        <f t="shared" si="38"/>
        <v>-1.1799592853831168E-4</v>
      </c>
      <c r="AJ65">
        <f t="shared" si="39"/>
        <v>-10.173273259625176</v>
      </c>
      <c r="AK65">
        <f t="shared" si="61"/>
        <v>-6.6465390109291311</v>
      </c>
      <c r="AL65">
        <f t="shared" si="40"/>
        <v>-16.819930266482846</v>
      </c>
      <c r="AN65">
        <f t="shared" si="41"/>
        <v>0</v>
      </c>
      <c r="AO65">
        <f t="shared" si="42"/>
        <v>0</v>
      </c>
      <c r="AP65">
        <f t="shared" si="43"/>
        <v>-1.2207181473438162E-12</v>
      </c>
      <c r="AQ65">
        <f t="shared" si="44"/>
        <v>-1.7083010702335944E-7</v>
      </c>
      <c r="AR65">
        <f t="shared" si="45"/>
        <v>-1.708313277415068E-7</v>
      </c>
      <c r="AS65">
        <f t="shared" si="46"/>
        <v>-1.4728591061975995E-2</v>
      </c>
      <c r="AT65">
        <f t="shared" si="47"/>
        <v>-9.6226801906481359E-3</v>
      </c>
      <c r="AU65">
        <f t="shared" si="48"/>
        <v>-2.4351442083951871E-2</v>
      </c>
      <c r="AW65">
        <v>62</v>
      </c>
      <c r="AX65">
        <f>IF(Z65&gt;0, (R65*SUMPRODUCT(K65:$K$98, X65:$X$98)-K65*$AZ$3)/Z65, 0)</f>
        <v>-2513648811388.0845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1000000</v>
      </c>
      <c r="S66">
        <f t="shared" si="32"/>
        <v>-10386250416062.68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-84.777284039362399</v>
      </c>
      <c r="AC66">
        <f t="shared" si="33"/>
        <v>-75.694003754620397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-2.6101608858922094E-5</v>
      </c>
      <c r="AI66">
        <f t="shared" si="38"/>
        <v>-2.6101791056540876E-5</v>
      </c>
      <c r="AJ66">
        <f t="shared" si="39"/>
        <v>-9.0832802847420027</v>
      </c>
      <c r="AK66">
        <f t="shared" si="61"/>
        <v>-5.9344098827553688</v>
      </c>
      <c r="AL66">
        <f t="shared" si="40"/>
        <v>-15.017716269288428</v>
      </c>
      <c r="AN66">
        <f t="shared" si="41"/>
        <v>0</v>
      </c>
      <c r="AO66">
        <f t="shared" si="42"/>
        <v>0</v>
      </c>
      <c r="AP66">
        <f t="shared" si="43"/>
        <v>-2.3551857673330974E-13</v>
      </c>
      <c r="AQ66">
        <f t="shared" si="44"/>
        <v>-3.3740362854609683E-8</v>
      </c>
      <c r="AR66">
        <f t="shared" si="45"/>
        <v>-3.3740598373186413E-8</v>
      </c>
      <c r="AS66">
        <f t="shared" si="46"/>
        <v>-1.1741543380478569E-2</v>
      </c>
      <c r="AT66">
        <f t="shared" si="47"/>
        <v>-7.6711418002766213E-3</v>
      </c>
      <c r="AU66">
        <f t="shared" si="48"/>
        <v>-1.9412718921353565E-2</v>
      </c>
      <c r="AW66">
        <v>63</v>
      </c>
      <c r="AX66">
        <f>IF(Z66&gt;0, (R66*SUMPRODUCT(K66:$K$98, X66:$X$98)-K66*$AZ$3)/Z66, 0)</f>
        <v>-10386250416062.68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1000000</v>
      </c>
      <c r="S67">
        <f t="shared" ref="S67:S89" si="63">AX67</f>
        <v>-43769661112087.633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-75.694003754620397</v>
      </c>
      <c r="AC67">
        <f t="shared" ref="AC67:AC89" si="64">S67*Z67</f>
        <v>-67.583931953028483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-5.6709440216540192E-6</v>
      </c>
      <c r="AI67">
        <f t="shared" ref="AI67:AI89" si="69">SUM(AE67:AH67)</f>
        <v>-5.6709826236960711E-6</v>
      </c>
      <c r="AJ67">
        <f t="shared" ref="AJ67:AJ89" si="70">AB67-AC67</f>
        <v>-8.1100718015919142</v>
      </c>
      <c r="AK67">
        <f t="shared" si="61"/>
        <v>-5.2985802628234282</v>
      </c>
      <c r="AL67">
        <f t="shared" ref="AL67:AL89" si="71">SUM(AI67:AK67)</f>
        <v>-13.408657735397966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-4.45527717954592E-14</v>
      </c>
      <c r="AQ67">
        <f t="shared" ref="AQ67:AQ89" si="75">AH67*$K67</f>
        <v>-6.5451530912522259E-9</v>
      </c>
      <c r="AR67">
        <f t="shared" ref="AR67:AR89" si="76">AI67*$K67</f>
        <v>-6.5451976440240214E-9</v>
      </c>
      <c r="AS67">
        <f t="shared" ref="AS67:AS89" si="77">AJ67*$K67</f>
        <v>-9.3602866330154202E-3</v>
      </c>
      <c r="AT67">
        <f t="shared" ref="AT67:AT89" si="78">AK67*$K67</f>
        <v>-6.1153872889670707E-3</v>
      </c>
      <c r="AU67">
        <f t="shared" ref="AU67:AU89" si="79">AL67*$K67</f>
        <v>-1.5475680467180135E-2</v>
      </c>
      <c r="AW67">
        <v>64</v>
      </c>
      <c r="AX67">
        <f>IF(Z67&gt;0, (R67*SUMPRODUCT(K67:$K$98, X67:$X$98)-K67*$AZ$3)/Z67, 0)</f>
        <v>-43769661112087.633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1000000</v>
      </c>
      <c r="S68">
        <f t="shared" si="63"/>
        <v>-188270705050513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-67.583931953028483</v>
      </c>
      <c r="AC68">
        <f t="shared" si="64"/>
        <v>-60.342796392312685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-1.2081300540824886E-6</v>
      </c>
      <c r="AI68">
        <f t="shared" si="69"/>
        <v>-1.2081380668527675E-6</v>
      </c>
      <c r="AJ68">
        <f t="shared" si="70"/>
        <v>-7.2411355607157972</v>
      </c>
      <c r="AK68">
        <f t="shared" si="61"/>
        <v>-4.7308752367119942</v>
      </c>
      <c r="AL68">
        <f t="shared" si="71"/>
        <v>-11.972012005565858</v>
      </c>
      <c r="AN68">
        <f t="shared" si="72"/>
        <v>0</v>
      </c>
      <c r="AO68">
        <f t="shared" si="73"/>
        <v>0</v>
      </c>
      <c r="AP68">
        <f t="shared" si="74"/>
        <v>-8.2571299227703171E-15</v>
      </c>
      <c r="AQ68">
        <f t="shared" si="75"/>
        <v>-1.244973520142923E-9</v>
      </c>
      <c r="AR68">
        <f t="shared" si="76"/>
        <v>-1.244981777272846E-9</v>
      </c>
      <c r="AS68">
        <f t="shared" si="77"/>
        <v>-7.4619632202618134E-3</v>
      </c>
      <c r="AT68">
        <f t="shared" si="78"/>
        <v>-4.8751493077285627E-3</v>
      </c>
      <c r="AU68">
        <f t="shared" si="79"/>
        <v>-1.2337113772972154E-2</v>
      </c>
      <c r="AW68">
        <v>65</v>
      </c>
      <c r="AX68">
        <f>IF(Z68&gt;0, (R68*SUMPRODUCT(K68:$K$98, X68:$X$98)-K68*$AZ$3)/Z68, 0)</f>
        <v>-188270705050513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1000000</v>
      </c>
      <c r="S69">
        <f t="shared" si="63"/>
        <v>-827726965112172.63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-60.342796392312685</v>
      </c>
      <c r="AC69">
        <f t="shared" si="64"/>
        <v>-53.877496779931818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-2.5221479861304088E-7</v>
      </c>
      <c r="AI69">
        <f t="shared" si="69"/>
        <v>-2.5221642588565163E-7</v>
      </c>
      <c r="AJ69">
        <f t="shared" si="70"/>
        <v>-6.4652996123808677</v>
      </c>
      <c r="AK69">
        <f t="shared" si="61"/>
        <v>-4.2239957474618883</v>
      </c>
      <c r="AL69">
        <f t="shared" si="71"/>
        <v>-10.689295612059182</v>
      </c>
      <c r="AN69">
        <f t="shared" si="72"/>
        <v>0</v>
      </c>
      <c r="AO69">
        <f t="shared" si="73"/>
        <v>0</v>
      </c>
      <c r="AP69">
        <f t="shared" si="74"/>
        <v>-1.4972306815778288E-15</v>
      </c>
      <c r="AQ69">
        <f t="shared" si="75"/>
        <v>-2.3205929500626593E-10</v>
      </c>
      <c r="AR69">
        <f t="shared" si="76"/>
        <v>-2.320607922369475E-10</v>
      </c>
      <c r="AS69">
        <f t="shared" si="77"/>
        <v>-5.948631397935002E-3</v>
      </c>
      <c r="AT69">
        <f t="shared" si="78"/>
        <v>-3.8864391806341394E-3</v>
      </c>
      <c r="AU69">
        <f t="shared" si="79"/>
        <v>-9.8350708106299343E-3</v>
      </c>
      <c r="AW69">
        <v>66</v>
      </c>
      <c r="AX69">
        <f>IF(Z69&gt;0, (R69*SUMPRODUCT(K69:$K$98, X69:$X$98)-K69*$AZ$3)/Z69, 0)</f>
        <v>-827726965112172.63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1000000</v>
      </c>
      <c r="S70">
        <f t="shared" si="63"/>
        <v>-3721900231069887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-53.877496779931818</v>
      </c>
      <c r="AC70">
        <f t="shared" si="64"/>
        <v>-48.104907839426517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-5.1515170738528711E-8</v>
      </c>
      <c r="AI70">
        <f t="shared" si="69"/>
        <v>-5.151549385914488E-8</v>
      </c>
      <c r="AJ70">
        <f t="shared" si="70"/>
        <v>-5.772588940505301</v>
      </c>
      <c r="AK70">
        <f t="shared" si="61"/>
        <v>-3.7714247745952276</v>
      </c>
      <c r="AL70">
        <f t="shared" si="71"/>
        <v>-9.5440137666160219</v>
      </c>
      <c r="AN70">
        <f t="shared" si="72"/>
        <v>0</v>
      </c>
      <c r="AO70">
        <f t="shared" si="73"/>
        <v>0</v>
      </c>
      <c r="AP70">
        <f t="shared" si="74"/>
        <v>-2.6544530553026501E-16</v>
      </c>
      <c r="AQ70">
        <f t="shared" si="75"/>
        <v>-4.2319986877434058E-11</v>
      </c>
      <c r="AR70">
        <f t="shared" si="76"/>
        <v>-4.2320252322739585E-11</v>
      </c>
      <c r="AS70">
        <f t="shared" si="77"/>
        <v>-4.7422125309640869E-3</v>
      </c>
      <c r="AT70">
        <f t="shared" si="78"/>
        <v>-3.0982455203381154E-3</v>
      </c>
      <c r="AU70">
        <f t="shared" si="79"/>
        <v>-7.8404580936224533E-3</v>
      </c>
      <c r="AW70">
        <v>67</v>
      </c>
      <c r="AX70">
        <f>IF(Z70&gt;0, (R70*SUMPRODUCT(K70:$K$98, X70:$X$98)-K70*$AZ$3)/Z70, 0)</f>
        <v>-3721900231069887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1000000</v>
      </c>
      <c r="S71">
        <f t="shared" si="63"/>
        <v>-1.7118869083650944E+16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-48.104907839426517</v>
      </c>
      <c r="AC71">
        <f t="shared" si="64"/>
        <v>-42.950810570953337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-1.0286601633293363E-8</v>
      </c>
      <c r="AI71">
        <f t="shared" si="69"/>
        <v>-1.0286664357662539E-8</v>
      </c>
      <c r="AJ71">
        <f t="shared" si="70"/>
        <v>-5.1540972684731798</v>
      </c>
      <c r="AK71">
        <f t="shared" si="61"/>
        <v>-3.3673435487598566</v>
      </c>
      <c r="AL71">
        <f t="shared" si="71"/>
        <v>-8.5214408275197009</v>
      </c>
      <c r="AN71">
        <f t="shared" si="72"/>
        <v>0</v>
      </c>
      <c r="AO71">
        <f t="shared" si="73"/>
        <v>0</v>
      </c>
      <c r="AP71">
        <f t="shared" si="74"/>
        <v>-4.600750271294605E-17</v>
      </c>
      <c r="AQ71">
        <f t="shared" si="75"/>
        <v>-7.5450874798736733E-12</v>
      </c>
      <c r="AR71">
        <f t="shared" si="76"/>
        <v>-7.5451334873763864E-12</v>
      </c>
      <c r="AS71">
        <f t="shared" si="77"/>
        <v>-3.7804627958512326E-3</v>
      </c>
      <c r="AT71">
        <f t="shared" si="78"/>
        <v>-2.469902359973776E-3</v>
      </c>
      <c r="AU71">
        <f t="shared" si="79"/>
        <v>-6.250365163370142E-3</v>
      </c>
      <c r="AW71">
        <v>68</v>
      </c>
      <c r="AX71">
        <f>IF(Z71&gt;0, (R71*SUMPRODUCT(K71:$K$98, X71:$X$98)-K71*$AZ$3)/Z71, 0)</f>
        <v>-1.7118869083650944E+16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1000000</v>
      </c>
      <c r="S72">
        <f t="shared" si="63"/>
        <v>-8.0628648584009424E+16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-42.950810570953337</v>
      </c>
      <c r="AC72">
        <f t="shared" si="64"/>
        <v>-38.34893800978633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-2.0082608003836365E-9</v>
      </c>
      <c r="AI72">
        <f t="shared" si="69"/>
        <v>-2.0082726909891111E-9</v>
      </c>
      <c r="AJ72">
        <f t="shared" si="70"/>
        <v>-4.6018725611670064</v>
      </c>
      <c r="AK72">
        <f t="shared" ref="AK72:AK89" si="92">G72*SUM(AB72:AB72, AE72:AF72)</f>
        <v>-3.0065567399667339</v>
      </c>
      <c r="AL72">
        <f t="shared" si="71"/>
        <v>-7.6084293031420129</v>
      </c>
      <c r="AN72">
        <f t="shared" si="72"/>
        <v>0</v>
      </c>
      <c r="AO72">
        <f t="shared" si="73"/>
        <v>0</v>
      </c>
      <c r="AP72">
        <f t="shared" si="74"/>
        <v>-7.7871457811882903E-18</v>
      </c>
      <c r="AQ72">
        <f t="shared" si="75"/>
        <v>-1.3152080146744891E-12</v>
      </c>
      <c r="AR72">
        <f t="shared" si="76"/>
        <v>-1.3152158018202704E-12</v>
      </c>
      <c r="AS72">
        <f t="shared" si="77"/>
        <v>-3.0137617951818186E-3</v>
      </c>
      <c r="AT72">
        <f t="shared" si="78"/>
        <v>-1.9689910395215976E-3</v>
      </c>
      <c r="AU72">
        <f t="shared" si="79"/>
        <v>-4.9827528360186319E-3</v>
      </c>
      <c r="AW72">
        <v>69</v>
      </c>
      <c r="AX72">
        <f>IF(Z72&gt;0, (R72*SUMPRODUCT(K72:$K$98, X72:$X$98)-K72*$AZ$3)/Z72, 0)</f>
        <v>-8.0628648584009424E+16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1000000</v>
      </c>
      <c r="S73">
        <f t="shared" si="63"/>
        <v>-3.8926481649305453E+17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-38.34893800978633</v>
      </c>
      <c r="AC73">
        <f t="shared" si="64"/>
        <v>-34.240123223024653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-3.8290697498841383E-10</v>
      </c>
      <c r="AI73">
        <f t="shared" si="69"/>
        <v>-3.8290917401345877E-10</v>
      </c>
      <c r="AJ73">
        <f t="shared" si="70"/>
        <v>-4.1088147867616769</v>
      </c>
      <c r="AK73">
        <f t="shared" si="92"/>
        <v>-2.6844256606850432</v>
      </c>
      <c r="AL73">
        <f t="shared" si="71"/>
        <v>-6.7932404478296284</v>
      </c>
      <c r="AN73">
        <f t="shared" si="72"/>
        <v>0</v>
      </c>
      <c r="AO73">
        <f t="shared" si="73"/>
        <v>0</v>
      </c>
      <c r="AP73">
        <f t="shared" si="74"/>
        <v>-1.2858386875102334E-18</v>
      </c>
      <c r="AQ73">
        <f t="shared" si="75"/>
        <v>-2.2389767833446234E-13</v>
      </c>
      <c r="AR73">
        <f t="shared" si="76"/>
        <v>-2.2389896417314986E-13</v>
      </c>
      <c r="AS73">
        <f t="shared" si="77"/>
        <v>-2.4025524515192882E-3</v>
      </c>
      <c r="AT73">
        <f t="shared" si="78"/>
        <v>-1.5696676016597054E-3</v>
      </c>
      <c r="AU73">
        <f t="shared" si="79"/>
        <v>-3.9722200534028917E-3</v>
      </c>
      <c r="AW73">
        <v>70</v>
      </c>
      <c r="AX73">
        <f>IF(Z73&gt;0, (R73*SUMPRODUCT(K73:$K$98, X73:$X$98)-K73*$AZ$3)/Z73, 0)</f>
        <v>-3.8926481649305453E+17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1000000</v>
      </c>
      <c r="S74">
        <f t="shared" si="63"/>
        <v>-1.9281226677243899E+18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-34.240123223024653</v>
      </c>
      <c r="AC74">
        <f t="shared" si="64"/>
        <v>-30.571538591986496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-7.1225793427388949E-11</v>
      </c>
      <c r="AI74">
        <f t="shared" si="69"/>
        <v>-7.1226189817347735E-11</v>
      </c>
      <c r="AJ74">
        <f t="shared" si="70"/>
        <v>-3.6685846310381578</v>
      </c>
      <c r="AK74">
        <f t="shared" si="92"/>
        <v>-2.396808625611726</v>
      </c>
      <c r="AL74">
        <f t="shared" si="71"/>
        <v>-6.0653932567211104</v>
      </c>
      <c r="AN74">
        <f t="shared" si="72"/>
        <v>0</v>
      </c>
      <c r="AO74">
        <f t="shared" si="73"/>
        <v>0</v>
      </c>
      <c r="AP74">
        <f t="shared" si="74"/>
        <v>-2.0694785754860038E-19</v>
      </c>
      <c r="AQ74">
        <f t="shared" si="75"/>
        <v>-3.7185667863596383E-14</v>
      </c>
      <c r="AR74">
        <f t="shared" si="76"/>
        <v>-3.7185874811453934E-14</v>
      </c>
      <c r="AS74">
        <f t="shared" si="77"/>
        <v>-1.9153001048468653E-3</v>
      </c>
      <c r="AT74">
        <f t="shared" si="78"/>
        <v>-1.2513294018333531E-3</v>
      </c>
      <c r="AU74">
        <f t="shared" si="79"/>
        <v>-3.1666295067174044E-3</v>
      </c>
      <c r="AW74">
        <v>71</v>
      </c>
      <c r="AX74">
        <f>IF(Z74&gt;0, (R74*SUMPRODUCT(K74:$K$98, X74:$X$98)-K74*$AZ$3)/Z74, 0)</f>
        <v>-1.9281226677243899E+18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1000000</v>
      </c>
      <c r="S75">
        <f t="shared" si="63"/>
        <v>-9.806201652059732E+18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-30.571538591986496</v>
      </c>
      <c r="AC75">
        <f t="shared" si="64"/>
        <v>-27.296016599987968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-1.2913496040073129E-11</v>
      </c>
      <c r="AI75">
        <f t="shared" si="69"/>
        <v>-1.2913565628731329E-11</v>
      </c>
      <c r="AJ75">
        <f t="shared" si="70"/>
        <v>-3.2755219919985272</v>
      </c>
      <c r="AK75">
        <f t="shared" si="92"/>
        <v>-2.1400077014390551</v>
      </c>
      <c r="AL75">
        <f t="shared" si="71"/>
        <v>-5.4155296934504964</v>
      </c>
      <c r="AN75">
        <f t="shared" si="72"/>
        <v>0</v>
      </c>
      <c r="AO75">
        <f t="shared" si="73"/>
        <v>0</v>
      </c>
      <c r="AP75">
        <f t="shared" si="74"/>
        <v>-3.243834810341962E-20</v>
      </c>
      <c r="AQ75">
        <f t="shared" si="75"/>
        <v>-6.0195510391887279E-15</v>
      </c>
      <c r="AR75">
        <f t="shared" si="76"/>
        <v>-6.0195834775368316E-15</v>
      </c>
      <c r="AS75">
        <f t="shared" si="77"/>
        <v>-1.5268655172568286E-3</v>
      </c>
      <c r="AT75">
        <f t="shared" si="78"/>
        <v>-9.9755213794113602E-4</v>
      </c>
      <c r="AU75">
        <f t="shared" si="79"/>
        <v>-2.5244176552039845E-3</v>
      </c>
      <c r="AW75">
        <v>72</v>
      </c>
      <c r="AX75">
        <f>IF(Z75&gt;0, (R75*SUMPRODUCT(K75:$K$98, X75:$X$98)-K75*$AZ$3)/Z75, 0)</f>
        <v>-9.806201652059732E+18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1000000</v>
      </c>
      <c r="S76">
        <f t="shared" si="63"/>
        <v>-5.1252922667655954E+19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-27.296016599987968</v>
      </c>
      <c r="AC76">
        <f t="shared" si="64"/>
        <v>-24.371443392846409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-2.2801976232201401E-12</v>
      </c>
      <c r="AI76">
        <f t="shared" si="69"/>
        <v>-2.2802095110511772E-12</v>
      </c>
      <c r="AJ76">
        <f t="shared" si="70"/>
        <v>-2.9245732071415595</v>
      </c>
      <c r="AK76">
        <f t="shared" si="92"/>
        <v>-1.910721161999158</v>
      </c>
      <c r="AL76">
        <f t="shared" si="71"/>
        <v>-4.8352943691429981</v>
      </c>
      <c r="AN76">
        <f t="shared" si="72"/>
        <v>0</v>
      </c>
      <c r="AO76">
        <f t="shared" si="73"/>
        <v>0</v>
      </c>
      <c r="AP76">
        <f t="shared" si="74"/>
        <v>-4.947717201798177E-21</v>
      </c>
      <c r="AQ76">
        <f t="shared" si="75"/>
        <v>-9.4901861987040932E-16</v>
      </c>
      <c r="AR76">
        <f t="shared" si="76"/>
        <v>-9.4902356758761122E-16</v>
      </c>
      <c r="AS76">
        <f t="shared" si="77"/>
        <v>-1.2172078422009228E-3</v>
      </c>
      <c r="AT76">
        <f t="shared" si="78"/>
        <v>-7.9524245690460534E-4</v>
      </c>
      <c r="AU76">
        <f t="shared" si="79"/>
        <v>-2.0124502991064773E-3</v>
      </c>
      <c r="AW76">
        <v>73</v>
      </c>
      <c r="AX76">
        <f>IF(Z76&gt;0, (R76*SUMPRODUCT(K76:$K$98, X76:$X$98)-K76*$AZ$3)/Z76, 0)</f>
        <v>-5.1252922667655954E+19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1000000</v>
      </c>
      <c r="S77">
        <f t="shared" si="63"/>
        <v>-2.7555511739127395E+20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-24.371443392846409</v>
      </c>
      <c r="AC77">
        <f t="shared" si="64"/>
        <v>-21.760217315041434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-3.9178945291401864E-13</v>
      </c>
      <c r="AI77">
        <f t="shared" si="69"/>
        <v>-3.9179142713042235E-13</v>
      </c>
      <c r="AJ77">
        <f t="shared" si="70"/>
        <v>-2.6112260778049752</v>
      </c>
      <c r="AK77">
        <f t="shared" si="92"/>
        <v>-1.7060010374992487</v>
      </c>
      <c r="AL77">
        <f t="shared" si="71"/>
        <v>-4.3172271153046156</v>
      </c>
      <c r="AN77">
        <f t="shared" si="72"/>
        <v>0</v>
      </c>
      <c r="AO77">
        <f t="shared" si="73"/>
        <v>0</v>
      </c>
      <c r="AP77">
        <f t="shared" si="74"/>
        <v>-7.3363320247879524E-22</v>
      </c>
      <c r="AQ77">
        <f t="shared" si="75"/>
        <v>-1.4559181582156943E-16</v>
      </c>
      <c r="AR77">
        <f t="shared" si="76"/>
        <v>-1.4559254945477193E-16</v>
      </c>
      <c r="AS77">
        <f t="shared" si="77"/>
        <v>-9.7035063950966834E-4</v>
      </c>
      <c r="AT77">
        <f t="shared" si="78"/>
        <v>-6.3396241781298274E-4</v>
      </c>
      <c r="AU77">
        <f t="shared" si="79"/>
        <v>-1.6043130573227967E-3</v>
      </c>
      <c r="AW77">
        <v>74</v>
      </c>
      <c r="AX77">
        <f>IF(Z77&gt;0, (R77*SUMPRODUCT(K77:$K$98, X77:$X$98)-K77*$AZ$3)/Z77, 0)</f>
        <v>-2.7555511739127395E+20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1000000</v>
      </c>
      <c r="S78">
        <f t="shared" si="63"/>
        <v>-1.5252640455933176E+21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-21.760217315041434</v>
      </c>
      <c r="AC78">
        <f t="shared" si="64"/>
        <v>-19.428765459858422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-6.5441001025420847E-14</v>
      </c>
      <c r="AI78">
        <f t="shared" si="69"/>
        <v>-6.5441319474634868E-14</v>
      </c>
      <c r="AJ78">
        <f t="shared" si="70"/>
        <v>-2.3314518551830119</v>
      </c>
      <c r="AK78">
        <f t="shared" si="92"/>
        <v>-1.5232152120529006</v>
      </c>
      <c r="AL78">
        <f t="shared" si="71"/>
        <v>-3.8546670672359777</v>
      </c>
      <c r="AN78">
        <f t="shared" si="72"/>
        <v>0</v>
      </c>
      <c r="AO78">
        <f t="shared" si="73"/>
        <v>0</v>
      </c>
      <c r="AP78">
        <f t="shared" si="74"/>
        <v>-1.0565897195660025E-22</v>
      </c>
      <c r="AQ78">
        <f t="shared" si="75"/>
        <v>-2.171281506652196E-17</v>
      </c>
      <c r="AR78">
        <f t="shared" si="76"/>
        <v>-2.1712920725493916E-17</v>
      </c>
      <c r="AS78">
        <f t="shared" si="77"/>
        <v>-7.7355758889482431E-4</v>
      </c>
      <c r="AT78">
        <f t="shared" si="78"/>
        <v>-5.053909580779517E-4</v>
      </c>
      <c r="AU78">
        <f t="shared" si="79"/>
        <v>-1.2789485469727976E-3</v>
      </c>
      <c r="AW78">
        <v>75</v>
      </c>
      <c r="AX78">
        <f>IF(Z78&gt;0, (R78*SUMPRODUCT(K78:$K$98, X78:$X$98)-K78*$AZ$3)/Z78, 0)</f>
        <v>-1.5252640455933176E+21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1000000</v>
      </c>
      <c r="S79">
        <f t="shared" si="63"/>
        <v>-8.6985942104929647E+21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-19.428765459858422</v>
      </c>
      <c r="AC79">
        <f t="shared" si="64"/>
        <v>-17.347112017730733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-1.0616345713942635E-14</v>
      </c>
      <c r="AI79">
        <f t="shared" si="69"/>
        <v>-1.0616395570021669E-14</v>
      </c>
      <c r="AJ79">
        <f t="shared" si="70"/>
        <v>-2.0816534421276884</v>
      </c>
      <c r="AK79">
        <f t="shared" si="92"/>
        <v>-1.3600135821900896</v>
      </c>
      <c r="AL79">
        <f t="shared" si="71"/>
        <v>-3.4416670243177885</v>
      </c>
      <c r="AN79">
        <f t="shared" si="72"/>
        <v>0</v>
      </c>
      <c r="AO79">
        <f t="shared" si="73"/>
        <v>0</v>
      </c>
      <c r="AP79">
        <f t="shared" si="74"/>
        <v>-1.4769517131098558E-23</v>
      </c>
      <c r="AQ79">
        <f t="shared" si="75"/>
        <v>-3.1450186803644232E-18</v>
      </c>
      <c r="AR79">
        <f t="shared" si="76"/>
        <v>-3.1450334498815544E-18</v>
      </c>
      <c r="AS79">
        <f t="shared" si="77"/>
        <v>-6.1667537380008291E-4</v>
      </c>
      <c r="AT79">
        <f t="shared" si="78"/>
        <v>-4.0289457754938743E-4</v>
      </c>
      <c r="AU79">
        <f t="shared" si="79"/>
        <v>-1.0195699513494735E-3</v>
      </c>
      <c r="AW79">
        <v>76</v>
      </c>
      <c r="AX79">
        <f>IF(Z79&gt;0, (R79*SUMPRODUCT(K79:$K$98, X79:$X$98)-K79*$AZ$3)/Z79, 0)</f>
        <v>-8.6985942104929647E+21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1000000</v>
      </c>
      <c r="S80">
        <f t="shared" si="63"/>
        <v>-5.1417461282623323E+22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-17.347112017730733</v>
      </c>
      <c r="AC80">
        <f t="shared" si="64"/>
        <v>-15.488492872973868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-1.6730705156021449E-15</v>
      </c>
      <c r="AI80">
        <f t="shared" si="69"/>
        <v>-1.6730780463574986E-15</v>
      </c>
      <c r="AJ80">
        <f t="shared" si="70"/>
        <v>-1.8586191447568652</v>
      </c>
      <c r="AK80">
        <f t="shared" si="92"/>
        <v>-1.2142978412411514</v>
      </c>
      <c r="AL80">
        <f t="shared" si="71"/>
        <v>-3.0729169859980185</v>
      </c>
      <c r="AN80">
        <f t="shared" si="72"/>
        <v>0</v>
      </c>
      <c r="AO80">
        <f t="shared" si="73"/>
        <v>0</v>
      </c>
      <c r="AP80">
        <f t="shared" si="74"/>
        <v>-1.991905328164809E-24</v>
      </c>
      <c r="AQ80">
        <f t="shared" si="75"/>
        <v>-4.4253171400867799E-19</v>
      </c>
      <c r="AR80">
        <f t="shared" si="76"/>
        <v>-4.4253370591400617E-19</v>
      </c>
      <c r="AS80">
        <f t="shared" si="77"/>
        <v>-4.9160983242991314E-4</v>
      </c>
      <c r="AT80">
        <f t="shared" si="78"/>
        <v>-3.2118509052087642E-4</v>
      </c>
      <c r="AU80">
        <f t="shared" si="79"/>
        <v>-8.1279492295079005E-4</v>
      </c>
      <c r="AW80">
        <v>77</v>
      </c>
      <c r="AX80">
        <f>IF(Z80&gt;0, (R80*SUMPRODUCT(K80:$K$98, X80:$X$98)-K80*$AZ$3)/Z80, 0)</f>
        <v>-5.1417461282623323E+22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1000000</v>
      </c>
      <c r="S81">
        <f t="shared" si="63"/>
        <v>-3.1536863793457118E+23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-15.488492872973868</v>
      </c>
      <c r="AC81">
        <f t="shared" si="64"/>
        <v>-13.829011493726666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-2.5436760531423196E-16</v>
      </c>
      <c r="AI81">
        <f t="shared" si="69"/>
        <v>-2.543687015718992E-16</v>
      </c>
      <c r="AJ81">
        <f t="shared" si="70"/>
        <v>-1.6594813792472021</v>
      </c>
      <c r="AK81">
        <f t="shared" si="92"/>
        <v>-1.0841945011081708</v>
      </c>
      <c r="AL81">
        <f t="shared" si="71"/>
        <v>-2.7436758803553731</v>
      </c>
      <c r="AN81">
        <f t="shared" si="72"/>
        <v>0</v>
      </c>
      <c r="AO81">
        <f t="shared" si="73"/>
        <v>0</v>
      </c>
      <c r="AP81">
        <f t="shared" si="74"/>
        <v>-2.5889566302716152E-25</v>
      </c>
      <c r="AQ81">
        <f t="shared" si="75"/>
        <v>-6.0072254724740718E-20</v>
      </c>
      <c r="AR81">
        <f t="shared" si="76"/>
        <v>-6.0072513620403743E-20</v>
      </c>
      <c r="AS81">
        <f t="shared" si="77"/>
        <v>-3.9190834855701003E-4</v>
      </c>
      <c r="AT81">
        <f t="shared" si="78"/>
        <v>-2.5604678772391296E-4</v>
      </c>
      <c r="AU81">
        <f t="shared" si="79"/>
        <v>-6.4795513628092304E-4</v>
      </c>
      <c r="AW81">
        <v>78</v>
      </c>
      <c r="AX81">
        <f>IF(Z81&gt;0, (R81*SUMPRODUCT(K81:$K$98, X81:$X$98)-K81*$AZ$3)/Z81, 0)</f>
        <v>-3.1536863793457118E+23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1000000</v>
      </c>
      <c r="S82">
        <f t="shared" si="63"/>
        <v>-2.0094378284227165E+24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-13.829011493726666</v>
      </c>
      <c r="AC82">
        <f t="shared" si="64"/>
        <v>-12.34733169082738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-3.7267133946395043E-17</v>
      </c>
      <c r="AI82">
        <f t="shared" si="69"/>
        <v>-3.7267287563136952E-17</v>
      </c>
      <c r="AJ82">
        <f t="shared" si="70"/>
        <v>-1.4816798028992864</v>
      </c>
      <c r="AK82">
        <f t="shared" si="92"/>
        <v>-0.96803080456086676</v>
      </c>
      <c r="AL82">
        <f t="shared" si="71"/>
        <v>-2.4497106074601529</v>
      </c>
      <c r="AN82">
        <f t="shared" si="72"/>
        <v>0</v>
      </c>
      <c r="AO82">
        <f t="shared" si="73"/>
        <v>0</v>
      </c>
      <c r="AP82">
        <f t="shared" si="74"/>
        <v>-3.2391619230888627E-26</v>
      </c>
      <c r="AQ82">
        <f t="shared" si="75"/>
        <v>-7.8581461735105228E-21</v>
      </c>
      <c r="AR82">
        <f t="shared" si="76"/>
        <v>-7.8581785651297533E-21</v>
      </c>
      <c r="AS82">
        <f t="shared" si="77"/>
        <v>-3.124269360307794E-4</v>
      </c>
      <c r="AT82">
        <f t="shared" si="78"/>
        <v>-2.0411893154010914E-4</v>
      </c>
      <c r="AU82">
        <f t="shared" si="79"/>
        <v>-5.1654586757088848E-4</v>
      </c>
      <c r="AW82">
        <v>79</v>
      </c>
      <c r="AX82">
        <f>IF(Z82&gt;0, (R82*SUMPRODUCT(K82:$K$98, X82:$X$98)-K82*$AZ$3)/Z82, 0)</f>
        <v>-2.0094378284227165E+24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1000000</v>
      </c>
      <c r="S83">
        <f t="shared" si="63"/>
        <v>-1.3316625064150391E+25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-12.34733169082738</v>
      </c>
      <c r="AC83">
        <f t="shared" si="64"/>
        <v>-11.024403295381589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-5.2553553147522866E-18</v>
      </c>
      <c r="AI83">
        <f t="shared" si="69"/>
        <v>-5.2553760114439073E-18</v>
      </c>
      <c r="AJ83">
        <f t="shared" si="70"/>
        <v>-1.3229283954457909</v>
      </c>
      <c r="AK83">
        <f t="shared" si="92"/>
        <v>-0.86431321835791663</v>
      </c>
      <c r="AL83">
        <f t="shared" si="71"/>
        <v>-2.1872416138037076</v>
      </c>
      <c r="AN83">
        <f t="shared" si="72"/>
        <v>0</v>
      </c>
      <c r="AO83">
        <f t="shared" si="73"/>
        <v>0</v>
      </c>
      <c r="AP83">
        <f t="shared" si="74"/>
        <v>-3.8965209432122353E-27</v>
      </c>
      <c r="AQ83">
        <f t="shared" si="75"/>
        <v>-9.894142707922154E-22</v>
      </c>
      <c r="AR83">
        <f t="shared" si="76"/>
        <v>-9.894181673131587E-22</v>
      </c>
      <c r="AS83">
        <f t="shared" si="77"/>
        <v>-2.4906484058576155E-4</v>
      </c>
      <c r="AT83">
        <f t="shared" si="78"/>
        <v>-1.6272236251603086E-4</v>
      </c>
      <c r="AU83">
        <f t="shared" si="79"/>
        <v>-4.1178720310179243E-4</v>
      </c>
      <c r="AW83">
        <v>80</v>
      </c>
      <c r="AX83">
        <f>IF(Z83&gt;0, (R83*SUMPRODUCT(K83:$K$98, X83:$X$98)-K83*$AZ$3)/Z83, 0)</f>
        <v>-1.3316625064150391E+25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1000000</v>
      </c>
      <c r="S84">
        <f t="shared" si="63"/>
        <v>-9.1898192988641013E+25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-11.024403295381589</v>
      </c>
      <c r="AC84">
        <f t="shared" si="64"/>
        <v>-9.8432172280192756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-7.1247896885295663E-19</v>
      </c>
      <c r="AI84">
        <f t="shared" si="69"/>
        <v>-7.1248164660344005E-19</v>
      </c>
      <c r="AJ84">
        <f t="shared" si="70"/>
        <v>-1.1811860673623134</v>
      </c>
      <c r="AK84">
        <f t="shared" si="92"/>
        <v>-0.77170823067671135</v>
      </c>
      <c r="AL84">
        <f t="shared" si="71"/>
        <v>-1.9528942980390247</v>
      </c>
      <c r="AN84">
        <f t="shared" si="72"/>
        <v>0</v>
      </c>
      <c r="AO84">
        <f t="shared" si="73"/>
        <v>0</v>
      </c>
      <c r="AP84">
        <f t="shared" si="74"/>
        <v>-4.5011985448925867E-28</v>
      </c>
      <c r="AQ84">
        <f t="shared" si="75"/>
        <v>-1.1976505345543367E-22</v>
      </c>
      <c r="AR84">
        <f t="shared" si="76"/>
        <v>-1.1976550357528817E-22</v>
      </c>
      <c r="AS84">
        <f t="shared" si="77"/>
        <v>-1.9855296602819001E-4</v>
      </c>
      <c r="AT84">
        <f t="shared" si="78"/>
        <v>-1.2972127113841745E-4</v>
      </c>
      <c r="AU84">
        <f t="shared" si="79"/>
        <v>-3.2827423716660746E-4</v>
      </c>
      <c r="AW84">
        <v>81</v>
      </c>
      <c r="AX84">
        <f>IF(Z84&gt;0, (R84*SUMPRODUCT(K84:$K$98, X84:$X$98)-K84*$AZ$3)/Z84, 0)</f>
        <v>-9.1898192988641013E+25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1000000</v>
      </c>
      <c r="S85">
        <f t="shared" si="63"/>
        <v>-6.6139474437221386E+26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-9.8432172280192756</v>
      </c>
      <c r="AC85">
        <f t="shared" si="64"/>
        <v>-8.7885868107314948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-9.2750959289514257E-20</v>
      </c>
      <c r="AI85">
        <f t="shared" si="69"/>
        <v>-9.2751291488510601E-20</v>
      </c>
      <c r="AJ85">
        <f t="shared" si="70"/>
        <v>-1.0546304172877807</v>
      </c>
      <c r="AK85">
        <f t="shared" si="92"/>
        <v>-0.68902520596134931</v>
      </c>
      <c r="AL85">
        <f t="shared" si="71"/>
        <v>-1.74365562324913</v>
      </c>
      <c r="AN85">
        <f t="shared" si="72"/>
        <v>0</v>
      </c>
      <c r="AO85">
        <f t="shared" si="73"/>
        <v>0</v>
      </c>
      <c r="AP85">
        <f t="shared" si="74"/>
        <v>-4.9858402210540801E-29</v>
      </c>
      <c r="AQ85">
        <f t="shared" si="75"/>
        <v>-1.3920615909591443E-23</v>
      </c>
      <c r="AR85">
        <f t="shared" si="76"/>
        <v>-1.3920665767993653E-23</v>
      </c>
      <c r="AS85">
        <f t="shared" si="77"/>
        <v>-1.5828520888726895E-4</v>
      </c>
      <c r="AT85">
        <f t="shared" si="78"/>
        <v>-1.0341300313968227E-4</v>
      </c>
      <c r="AU85">
        <f t="shared" si="79"/>
        <v>-2.6169821202695121E-4</v>
      </c>
      <c r="AW85">
        <v>82</v>
      </c>
      <c r="AX85">
        <f>IF(Z85&gt;0, (R85*SUMPRODUCT(K85:$K$98, X85:$X$98)-K85*$AZ$3)/Z85, 0)</f>
        <v>-6.6139474437221386E+26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1000000</v>
      </c>
      <c r="S86">
        <f t="shared" si="63"/>
        <v>-4.9734146569055144E+27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-8.7885868107314948</v>
      </c>
      <c r="AC86">
        <f t="shared" si="64"/>
        <v>-7.8469525095816914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-1.1577300590601978E-20</v>
      </c>
      <c r="AI86">
        <f t="shared" si="69"/>
        <v>-1.1577340035093594E-20</v>
      </c>
      <c r="AJ86">
        <f t="shared" si="70"/>
        <v>-0.9416343011498034</v>
      </c>
      <c r="AK86">
        <f t="shared" si="92"/>
        <v>-0.61520107675120472</v>
      </c>
      <c r="AL86">
        <f t="shared" si="71"/>
        <v>-1.5568353779010082</v>
      </c>
      <c r="AN86">
        <f t="shared" si="72"/>
        <v>0</v>
      </c>
      <c r="AO86">
        <f t="shared" si="73"/>
        <v>0</v>
      </c>
      <c r="AP86">
        <f t="shared" si="74"/>
        <v>-5.2857714525090901E-30</v>
      </c>
      <c r="AQ86">
        <f t="shared" si="75"/>
        <v>-1.5514197914866147E-24</v>
      </c>
      <c r="AR86">
        <f t="shared" si="76"/>
        <v>-1.5514250772580672E-24</v>
      </c>
      <c r="AS86">
        <f t="shared" si="77"/>
        <v>-1.2618399943181507E-4</v>
      </c>
      <c r="AT86">
        <f t="shared" si="78"/>
        <v>-8.2440212962119148E-5</v>
      </c>
      <c r="AU86">
        <f t="shared" si="79"/>
        <v>-2.0862421239393423E-4</v>
      </c>
      <c r="AW86">
        <v>83</v>
      </c>
      <c r="AX86">
        <f>IF(Z86&gt;0, (R86*SUMPRODUCT(K86:$K$98, X86:$X$98)-K86*$AZ$3)/Z86, 0)</f>
        <v>-4.9734146569055144E+27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1000000</v>
      </c>
      <c r="S87">
        <f t="shared" si="63"/>
        <v>-3.9152783466550607E+28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-7.8469525095816914</v>
      </c>
      <c r="AC87">
        <f t="shared" si="64"/>
        <v>-7.0062075978407963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-1.3830565420987874E-21</v>
      </c>
      <c r="AI87">
        <f t="shared" si="69"/>
        <v>-1.3830610157319352E-21</v>
      </c>
      <c r="AJ87">
        <f t="shared" si="70"/>
        <v>-0.84074491174089516</v>
      </c>
      <c r="AK87">
        <f t="shared" si="92"/>
        <v>-0.54928667567071843</v>
      </c>
      <c r="AL87">
        <f t="shared" si="71"/>
        <v>-1.3900315874116136</v>
      </c>
      <c r="AN87">
        <f t="shared" si="72"/>
        <v>0</v>
      </c>
      <c r="AO87">
        <f t="shared" si="73"/>
        <v>0</v>
      </c>
      <c r="AP87">
        <f t="shared" si="74"/>
        <v>-5.3525947415443686E-31</v>
      </c>
      <c r="AQ87">
        <f t="shared" si="75"/>
        <v>-1.654793973903939E-25</v>
      </c>
      <c r="AR87">
        <f t="shared" si="76"/>
        <v>-1.6547993264986805E-25</v>
      </c>
      <c r="AS87">
        <f t="shared" si="77"/>
        <v>-1.005931117919443E-4</v>
      </c>
      <c r="AT87">
        <f t="shared" si="78"/>
        <v>-6.572083303740364E-5</v>
      </c>
      <c r="AU87">
        <f t="shared" si="79"/>
        <v>-1.6631394482934794E-4</v>
      </c>
      <c r="AW87">
        <v>84</v>
      </c>
      <c r="AX87">
        <f>IF(Z87&gt;0, (R87*SUMPRODUCT(K87:$K$98, X87:$X$98)-K87*$AZ$3)/Z87, 0)</f>
        <v>-3.9152783466550607E+28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1000000</v>
      </c>
      <c r="S88">
        <f t="shared" si="63"/>
        <v>-3.2340136940299672E+29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-7.0062075978407963</v>
      </c>
      <c r="AC88">
        <f t="shared" si="64"/>
        <v>-6.2555424980721392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-1.5781290416405019E-22</v>
      </c>
      <c r="AI88">
        <f t="shared" si="69"/>
        <v>-1.5781338773826244E-22</v>
      </c>
      <c r="AJ88">
        <f t="shared" si="70"/>
        <v>-0.75066509976865703</v>
      </c>
      <c r="AK88">
        <f t="shared" si="92"/>
        <v>-0.49043453184885577</v>
      </c>
      <c r="AL88">
        <f t="shared" si="71"/>
        <v>-1.2410996316175127</v>
      </c>
      <c r="AN88">
        <f t="shared" si="72"/>
        <v>0</v>
      </c>
      <c r="AO88">
        <f t="shared" si="73"/>
        <v>0</v>
      </c>
      <c r="AP88">
        <f t="shared" si="74"/>
        <v>-5.1659370027031793E-32</v>
      </c>
      <c r="AQ88">
        <f t="shared" si="75"/>
        <v>-1.6858870892236317E-26</v>
      </c>
      <c r="AR88">
        <f t="shared" si="76"/>
        <v>-1.6858922551606342E-26</v>
      </c>
      <c r="AS88">
        <f t="shared" si="77"/>
        <v>-8.0192212844343422E-5</v>
      </c>
      <c r="AT88">
        <f t="shared" si="78"/>
        <v>-5.239224572497102E-5</v>
      </c>
      <c r="AU88">
        <f t="shared" si="79"/>
        <v>-1.3258445856931443E-4</v>
      </c>
      <c r="AW88">
        <v>85</v>
      </c>
      <c r="AX88">
        <f>IF(Z88&gt;0, (R88*SUMPRODUCT(K88:$K$98, X88:$X$98)-K88*$AZ$3)/Z88, 0)</f>
        <v>-3.2340136940299672E+29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-6.2555424980721392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-1.9342968490269397E-23</v>
      </c>
      <c r="AI89">
        <f t="shared" si="69"/>
        <v>-1.9342968490269397E-23</v>
      </c>
      <c r="AJ89">
        <f t="shared" si="70"/>
        <v>-6.2555424980721392</v>
      </c>
      <c r="AK89">
        <f t="shared" si="92"/>
        <v>-0.43788797486504977</v>
      </c>
      <c r="AL89">
        <f t="shared" si="71"/>
        <v>-6.6934304729371892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-1.844977500965421E-27</v>
      </c>
      <c r="AR89">
        <f t="shared" si="76"/>
        <v>-1.844977500965421E-27</v>
      </c>
      <c r="AS89">
        <f t="shared" si="77"/>
        <v>-5.9666825032993588E-4</v>
      </c>
      <c r="AT89">
        <f t="shared" si="78"/>
        <v>-4.1766777523095515E-5</v>
      </c>
      <c r="AU89">
        <f t="shared" si="79"/>
        <v>-6.3843502785303143E-4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78666.902419016013</v>
      </c>
      <c r="AO91" s="6">
        <f t="shared" si="93"/>
        <v>-7866.6902419016014</v>
      </c>
      <c r="AP91" s="6">
        <f t="shared" si="93"/>
        <v>-1751.3663420631538</v>
      </c>
      <c r="AQ91" s="6">
        <f t="shared" si="93"/>
        <v>-58557.02526300383</v>
      </c>
      <c r="AR91" s="6">
        <f t="shared" si="93"/>
        <v>10491.820572047471</v>
      </c>
      <c r="AS91" s="6">
        <f t="shared" si="93"/>
        <v>-14162.01669362366</v>
      </c>
      <c r="AT91" s="6">
        <f t="shared" si="93"/>
        <v>7124.0287844198638</v>
      </c>
      <c r="AU91" s="6">
        <f t="shared" si="93"/>
        <v>3453.8326628436321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200464.8988585948</v>
      </c>
      <c r="K3">
        <v>1</v>
      </c>
      <c r="L3" s="2">
        <v>0</v>
      </c>
      <c r="O3">
        <f>$C$3</f>
        <v>200464.8988585948</v>
      </c>
      <c r="P3">
        <f>O3*C5</f>
        <v>20046.489885859482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200464.8988585948</v>
      </c>
      <c r="AF3">
        <f t="shared" ref="AF3:AF34" si="4">-$Z3*P3</f>
        <v>-20046.489885859482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178895.97638573532</v>
      </c>
      <c r="AJ3">
        <f t="shared" ref="AJ3:AJ34" si="8">AB3-AC3</f>
        <v>0</v>
      </c>
      <c r="AL3">
        <f t="shared" ref="AL3:AL34" si="9">SUM(AI3:AK3)</f>
        <v>178895.97638573532</v>
      </c>
      <c r="AN3">
        <f t="shared" ref="AN3:AN34" si="10">AE3*$K3</f>
        <v>200464.8988585948</v>
      </c>
      <c r="AO3">
        <f t="shared" ref="AO3:AO34" si="11">AF3*$K3</f>
        <v>-20046.489885859482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178895.97638573532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178895.97638573532</v>
      </c>
      <c r="AW3">
        <v>0</v>
      </c>
      <c r="AX3">
        <f>IF(Z3&gt;0, (R3*SUMPRODUCT(K3:$K$98, X3:$X$98)-K3*$AZ$3)/Z3, 0)</f>
        <v>0</v>
      </c>
      <c r="AZ3">
        <f>C6*ABS(SUMPRODUCT(X4:X79, K4:K79))/1</f>
        <v>156937.02382669656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1000000</v>
      </c>
      <c r="S4">
        <f t="shared" si="1"/>
        <v>7825.0365683974806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7728.9768342107709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-7728.9768342107709</v>
      </c>
      <c r="AK4">
        <f>G4*SUM(AB4, AE4:AF4)</f>
        <v>0</v>
      </c>
      <c r="AL4">
        <f t="shared" si="9"/>
        <v>-10004.923834210771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-2163.8590986879635</v>
      </c>
      <c r="AR4">
        <f t="shared" si="14"/>
        <v>-2163.8590986879635</v>
      </c>
      <c r="AS4">
        <f t="shared" si="15"/>
        <v>-7348.3331757090418</v>
      </c>
      <c r="AT4">
        <f t="shared" si="16"/>
        <v>0</v>
      </c>
      <c r="AU4">
        <f t="shared" si="17"/>
        <v>-9512.1922743970063</v>
      </c>
      <c r="AW4">
        <v>1</v>
      </c>
      <c r="AX4">
        <f>IF(Z4&gt;0, (R4*SUMPRODUCT(K4:$K$98, X4:$X$98)-K4*$AZ$3)/Z4, 0)</f>
        <v>7825.0365683974806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1000000</v>
      </c>
      <c r="S5">
        <f t="shared" si="1"/>
        <v>13555.652397761583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7728.9768342107709</v>
      </c>
      <c r="AC5">
        <f t="shared" si="2"/>
        <v>13222.982589230727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-2387.8525298490899</v>
      </c>
      <c r="AI5">
        <f t="shared" si="7"/>
        <v>-2412.2390038475937</v>
      </c>
      <c r="AJ5">
        <f t="shared" si="8"/>
        <v>-5494.0057550199563</v>
      </c>
      <c r="AK5">
        <f>G5*SUM(AB5, AE5:AF5)</f>
        <v>31.688805020264162</v>
      </c>
      <c r="AL5">
        <f t="shared" si="9"/>
        <v>-7874.5559538472853</v>
      </c>
      <c r="AN5">
        <f t="shared" si="10"/>
        <v>0</v>
      </c>
      <c r="AO5">
        <f t="shared" si="11"/>
        <v>0</v>
      </c>
      <c r="AP5">
        <f t="shared" si="12"/>
        <v>-21.995509740408213</v>
      </c>
      <c r="AQ5">
        <f t="shared" si="13"/>
        <v>-2153.7362712697432</v>
      </c>
      <c r="AR5">
        <f t="shared" si="14"/>
        <v>-2175.7317810101513</v>
      </c>
      <c r="AS5">
        <f t="shared" si="15"/>
        <v>-4955.3476696062971</v>
      </c>
      <c r="AT5">
        <f t="shared" si="16"/>
        <v>28.581885988432855</v>
      </c>
      <c r="AU5">
        <f t="shared" si="17"/>
        <v>-7102.4975646280154</v>
      </c>
      <c r="AW5">
        <v>2</v>
      </c>
      <c r="AX5">
        <f>IF(Z5&gt;0, (R5*SUMPRODUCT(K5:$K$98, X5:$X$98)-K5*$AZ$3)/Z5, 0)</f>
        <v>13555.652397761583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1000000</v>
      </c>
      <c r="S6">
        <f t="shared" si="1"/>
        <v>19451.523746026505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13222.982589230727</v>
      </c>
      <c r="AC6">
        <f t="shared" si="2"/>
        <v>18715.178963996557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-3559.7482352633524</v>
      </c>
      <c r="AI6">
        <f t="shared" si="7"/>
        <v>-3583.8018508159894</v>
      </c>
      <c r="AJ6">
        <f t="shared" si="8"/>
        <v>-5492.1963747658301</v>
      </c>
      <c r="AK6">
        <f>G6*SUM(AB6, AE6:AF6)</f>
        <v>93.883176383538171</v>
      </c>
      <c r="AL6">
        <f t="shared" si="9"/>
        <v>-8982.1150491982808</v>
      </c>
      <c r="AN6">
        <f t="shared" si="10"/>
        <v>0</v>
      </c>
      <c r="AO6">
        <f t="shared" si="11"/>
        <v>0</v>
      </c>
      <c r="AP6">
        <f t="shared" si="12"/>
        <v>-20.523400148836821</v>
      </c>
      <c r="AQ6">
        <f t="shared" si="13"/>
        <v>-3037.3037808619865</v>
      </c>
      <c r="AR6">
        <f t="shared" si="14"/>
        <v>-3057.8271810108231</v>
      </c>
      <c r="AS6">
        <f t="shared" si="15"/>
        <v>-4686.1372523662885</v>
      </c>
      <c r="AT6">
        <f t="shared" si="16"/>
        <v>80.104464625981493</v>
      </c>
      <c r="AU6">
        <f t="shared" si="17"/>
        <v>-7663.8599687511305</v>
      </c>
      <c r="AW6">
        <v>3</v>
      </c>
      <c r="AX6">
        <f>IF(Z6&gt;0, (R6*SUMPRODUCT(K6:$K$98, X6:$X$98)-K6*$AZ$3)/Z6, 0)</f>
        <v>19451.523746026505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1000000</v>
      </c>
      <c r="S7">
        <f t="shared" si="1"/>
        <v>25018.18356626638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18715.178963996557</v>
      </c>
      <c r="AC7">
        <f t="shared" si="2"/>
        <v>23708.605694167607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-4868.217986710587</v>
      </c>
      <c r="AI7">
        <f t="shared" si="7"/>
        <v>-4891.90936065803</v>
      </c>
      <c r="AJ7">
        <f t="shared" si="8"/>
        <v>-4993.4267301710497</v>
      </c>
      <c r="AK7">
        <f>G7*SUM(AB7, AE7:AF7)</f>
        <v>258.26946970315248</v>
      </c>
      <c r="AL7">
        <f t="shared" si="9"/>
        <v>-9627.0666211259268</v>
      </c>
      <c r="AN7">
        <f t="shared" si="10"/>
        <v>0</v>
      </c>
      <c r="AO7">
        <f t="shared" si="11"/>
        <v>0</v>
      </c>
      <c r="AP7">
        <f t="shared" si="12"/>
        <v>-19.001995421866489</v>
      </c>
      <c r="AQ7">
        <f t="shared" si="13"/>
        <v>-3904.6218299258553</v>
      </c>
      <c r="AR7">
        <f t="shared" si="14"/>
        <v>-3923.6238253477218</v>
      </c>
      <c r="AS7">
        <f t="shared" si="15"/>
        <v>-4005.0472411025744</v>
      </c>
      <c r="AT7">
        <f t="shared" si="16"/>
        <v>207.14861416624871</v>
      </c>
      <c r="AU7">
        <f t="shared" si="17"/>
        <v>-7721.5224522840472</v>
      </c>
      <c r="AW7">
        <v>4</v>
      </c>
      <c r="AX7">
        <f>IF(Z7&gt;0, (R7*SUMPRODUCT(K7:$K$98, X7:$X$98)-K7*$AZ$3)/Z7, 0)</f>
        <v>25018.18356626638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1000000</v>
      </c>
      <c r="S8">
        <f t="shared" si="1"/>
        <v>30273.852677164345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23708.605694167607</v>
      </c>
      <c r="AC8">
        <f t="shared" si="2"/>
        <v>28214.345901466833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-6207.6346501180915</v>
      </c>
      <c r="AI8">
        <f t="shared" si="7"/>
        <v>-6230.9339194598069</v>
      </c>
      <c r="AJ8">
        <f t="shared" si="8"/>
        <v>-4505.7402072992263</v>
      </c>
      <c r="AK8">
        <f t="shared" ref="AK8:AK39" si="30">G8*SUM(AB8:AB8, AE8:AF8)</f>
        <v>512.10588299402036</v>
      </c>
      <c r="AL8">
        <f t="shared" si="9"/>
        <v>-10224.568243765012</v>
      </c>
      <c r="AN8">
        <f t="shared" si="10"/>
        <v>0</v>
      </c>
      <c r="AO8">
        <f t="shared" si="11"/>
        <v>0</v>
      </c>
      <c r="AP8">
        <f t="shared" si="12"/>
        <v>-17.438878759418614</v>
      </c>
      <c r="AQ8">
        <f t="shared" si="13"/>
        <v>-4646.2481916698653</v>
      </c>
      <c r="AR8">
        <f t="shared" si="14"/>
        <v>-4663.6870704292842</v>
      </c>
      <c r="AS8">
        <f t="shared" si="15"/>
        <v>-3372.4258063254383</v>
      </c>
      <c r="AT8">
        <f t="shared" si="16"/>
        <v>383.29753068815074</v>
      </c>
      <c r="AU8">
        <f t="shared" si="17"/>
        <v>-7652.8153460665717</v>
      </c>
      <c r="AW8">
        <v>5</v>
      </c>
      <c r="AX8">
        <f>IF(Z8&gt;0, (R8*SUMPRODUCT(K8:$K$98, X8:$X$98)-K8*$AZ$3)/Z8, 0)</f>
        <v>30273.852677164345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1000000</v>
      </c>
      <c r="S9">
        <f t="shared" si="1"/>
        <v>34412.448924720324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28214.345901466833</v>
      </c>
      <c r="AC9">
        <f t="shared" si="2"/>
        <v>31488.069962978188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-7631.3289797511488</v>
      </c>
      <c r="AI9">
        <f t="shared" si="7"/>
        <v>-7654.2044731749538</v>
      </c>
      <c r="AJ9">
        <f t="shared" si="8"/>
        <v>-3273.7240615113551</v>
      </c>
      <c r="AK9">
        <f t="shared" si="30"/>
        <v>629.17991360271037</v>
      </c>
      <c r="AL9">
        <f t="shared" si="9"/>
        <v>-10298.748621083598</v>
      </c>
      <c r="AN9">
        <f t="shared" si="10"/>
        <v>0</v>
      </c>
      <c r="AO9">
        <f t="shared" si="11"/>
        <v>0</v>
      </c>
      <c r="AP9">
        <f t="shared" si="12"/>
        <v>-15.967260879088069</v>
      </c>
      <c r="AQ9">
        <f t="shared" si="13"/>
        <v>-5326.7231624840306</v>
      </c>
      <c r="AR9">
        <f t="shared" si="14"/>
        <v>-5342.6904233631185</v>
      </c>
      <c r="AS9">
        <f t="shared" si="15"/>
        <v>-2285.0832184412625</v>
      </c>
      <c r="AT9">
        <f t="shared" si="16"/>
        <v>439.17215835537826</v>
      </c>
      <c r="AU9">
        <f t="shared" si="17"/>
        <v>-7188.6014834490024</v>
      </c>
      <c r="AW9">
        <v>6</v>
      </c>
      <c r="AX9">
        <f>IF(Z9&gt;0, (R9*SUMPRODUCT(K9:$K$98, X9:$X$98)-K9*$AZ$3)/Z9, 0)</f>
        <v>34412.448924720324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1000000</v>
      </c>
      <c r="S10">
        <f t="shared" si="1"/>
        <v>35464.180094142204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31488.069962978188</v>
      </c>
      <c r="AC10">
        <f t="shared" si="2"/>
        <v>31803.189661859768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-9100.1915408974401</v>
      </c>
      <c r="AI10">
        <f t="shared" si="7"/>
        <v>-9122.6107745984846</v>
      </c>
      <c r="AJ10">
        <f t="shared" si="8"/>
        <v>-315.1196988815791</v>
      </c>
      <c r="AK10">
        <f t="shared" si="30"/>
        <v>135.39870084080621</v>
      </c>
      <c r="AL10">
        <f t="shared" si="9"/>
        <v>-9302.3317726392579</v>
      </c>
      <c r="AN10">
        <f t="shared" si="10"/>
        <v>0</v>
      </c>
      <c r="AO10">
        <f t="shared" si="11"/>
        <v>0</v>
      </c>
      <c r="AP10">
        <f t="shared" si="12"/>
        <v>-14.842822984267617</v>
      </c>
      <c r="AQ10">
        <f t="shared" si="13"/>
        <v>-6024.8505352874326</v>
      </c>
      <c r="AR10">
        <f t="shared" si="14"/>
        <v>-6039.6933582717002</v>
      </c>
      <c r="AS10">
        <f t="shared" si="15"/>
        <v>-208.62737646278882</v>
      </c>
      <c r="AT10">
        <f t="shared" si="16"/>
        <v>89.641732437370891</v>
      </c>
      <c r="AU10">
        <f t="shared" si="17"/>
        <v>-6158.679002297119</v>
      </c>
      <c r="AW10">
        <v>7</v>
      </c>
      <c r="AX10">
        <f>IF(Z10&gt;0, (R10*SUMPRODUCT(K10:$K$98, X10:$X$98)-K10*$AZ$3)/Z10, 0)</f>
        <v>35464.180094142204</v>
      </c>
    </row>
    <row r="11" spans="1:52" x14ac:dyDescent="0.25">
      <c r="A11" t="s">
        <v>33</v>
      </c>
      <c r="C11" s="25">
        <f>AU81</f>
        <v>9532.1352792816597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1000000</v>
      </c>
      <c r="S11">
        <f t="shared" si="1"/>
        <v>35204.29037238106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31803.189661859768</v>
      </c>
      <c r="AC11">
        <f t="shared" si="2"/>
        <v>30876.579178326545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-10733.011741887694</v>
      </c>
      <c r="AI11">
        <f t="shared" si="7"/>
        <v>-10754.93845795818</v>
      </c>
      <c r="AJ11">
        <f t="shared" si="8"/>
        <v>926.61048353322258</v>
      </c>
      <c r="AK11">
        <f t="shared" si="30"/>
        <v>50.885103458975628</v>
      </c>
      <c r="AL11">
        <f t="shared" si="9"/>
        <v>-9777.4428709659824</v>
      </c>
      <c r="AN11">
        <f t="shared" si="10"/>
        <v>0</v>
      </c>
      <c r="AO11">
        <f t="shared" si="11"/>
        <v>0</v>
      </c>
      <c r="AP11">
        <f t="shared" si="12"/>
        <v>-13.804438919180507</v>
      </c>
      <c r="AQ11">
        <f t="shared" si="13"/>
        <v>-6757.1999625226126</v>
      </c>
      <c r="AR11">
        <f t="shared" si="14"/>
        <v>-6771.0044014417927</v>
      </c>
      <c r="AS11">
        <f t="shared" si="15"/>
        <v>583.36769540350201</v>
      </c>
      <c r="AT11">
        <f t="shared" si="16"/>
        <v>32.03581878551784</v>
      </c>
      <c r="AU11">
        <f t="shared" si="17"/>
        <v>-6155.6008872527727</v>
      </c>
      <c r="AW11">
        <v>8</v>
      </c>
      <c r="AX11">
        <f>IF(Z11&gt;0, (R11*SUMPRODUCT(K11:$K$98, X11:$X$98)-K11*$AZ$3)/Z11, 0)</f>
        <v>35204.29037238106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25</v>
      </c>
      <c r="R12">
        <f t="shared" si="0"/>
        <v>1000000</v>
      </c>
      <c r="S12">
        <f t="shared" si="1"/>
        <v>35837.854131801229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30876.579178326545</v>
      </c>
      <c r="AC12">
        <f t="shared" si="2"/>
        <v>30669.351415851506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-12517.046544977684</v>
      </c>
      <c r="AI12">
        <f t="shared" si="7"/>
        <v>-12538.441067723841</v>
      </c>
      <c r="AJ12">
        <f t="shared" si="8"/>
        <v>207.22776247503862</v>
      </c>
      <c r="AK12">
        <f t="shared" si="30"/>
        <v>648.40816274485746</v>
      </c>
      <c r="AL12">
        <f t="shared" si="9"/>
        <v>-11682.805142503945</v>
      </c>
      <c r="AN12">
        <f t="shared" si="10"/>
        <v>0</v>
      </c>
      <c r="AO12">
        <f t="shared" si="11"/>
        <v>0</v>
      </c>
      <c r="AP12">
        <f t="shared" si="12"/>
        <v>-12.576456664191346</v>
      </c>
      <c r="AQ12">
        <f t="shared" si="13"/>
        <v>-7357.9623768355632</v>
      </c>
      <c r="AR12">
        <f t="shared" si="14"/>
        <v>-7370.5388334997542</v>
      </c>
      <c r="AS12">
        <f t="shared" si="15"/>
        <v>121.81580329258647</v>
      </c>
      <c r="AT12">
        <f t="shared" si="16"/>
        <v>381.15723618715981</v>
      </c>
      <c r="AU12">
        <f t="shared" si="17"/>
        <v>-6867.5657940200081</v>
      </c>
      <c r="AW12">
        <v>9</v>
      </c>
      <c r="AX12">
        <f>IF(Z12&gt;0, (R12*SUMPRODUCT(K12:$K$98, X12:$X$98)-K12*$AZ$3)/Z12, 0)</f>
        <v>35837.854131801229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1000000</v>
      </c>
      <c r="S13">
        <f t="shared" si="1"/>
        <v>39858.942682158995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30669.351415851506</v>
      </c>
      <c r="AC13">
        <f t="shared" si="2"/>
        <v>33195.652922387613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-14394.864758364258</v>
      </c>
      <c r="AI13">
        <f t="shared" si="7"/>
        <v>-14415.685464263994</v>
      </c>
      <c r="AJ13">
        <f t="shared" si="8"/>
        <v>-2526.3015065361069</v>
      </c>
      <c r="AK13">
        <f t="shared" si="30"/>
        <v>2146.8545991096057</v>
      </c>
      <c r="AL13">
        <f t="shared" si="9"/>
        <v>-14795.132371690494</v>
      </c>
      <c r="AN13">
        <f t="shared" si="10"/>
        <v>0</v>
      </c>
      <c r="AO13">
        <f t="shared" si="11"/>
        <v>0</v>
      </c>
      <c r="AP13">
        <f t="shared" si="12"/>
        <v>-10.927809678737166</v>
      </c>
      <c r="AQ13">
        <f t="shared" si="13"/>
        <v>-7555.1877629929731</v>
      </c>
      <c r="AR13">
        <f t="shared" si="14"/>
        <v>-7566.1155726717107</v>
      </c>
      <c r="AS13">
        <f t="shared" si="15"/>
        <v>-1325.9368912599077</v>
      </c>
      <c r="AT13">
        <f t="shared" si="16"/>
        <v>1126.7830485655222</v>
      </c>
      <c r="AU13">
        <f t="shared" si="17"/>
        <v>-7765.269415366095</v>
      </c>
      <c r="AW13">
        <v>10</v>
      </c>
      <c r="AX13">
        <f>IF(Z13&gt;0, (R13*SUMPRODUCT(K13:$K$98, X13:$X$98)-K13*$AZ$3)/Z13, 0)</f>
        <v>39858.942682158995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1000000</v>
      </c>
      <c r="S14">
        <f t="shared" si="1"/>
        <v>42651.335947085085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33195.652922387613</v>
      </c>
      <c r="AC14">
        <f t="shared" si="2"/>
        <v>34465.700769547926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-16419.737518462127</v>
      </c>
      <c r="AI14">
        <f t="shared" si="7"/>
        <v>-16439.939523864905</v>
      </c>
      <c r="AJ14">
        <f t="shared" si="8"/>
        <v>-1270.0478471603128</v>
      </c>
      <c r="AK14">
        <f t="shared" si="30"/>
        <v>2323.6957045671334</v>
      </c>
      <c r="AL14">
        <f t="shared" si="9"/>
        <v>-15386.291666458084</v>
      </c>
      <c r="AN14">
        <f t="shared" si="10"/>
        <v>0</v>
      </c>
      <c r="AO14">
        <f t="shared" si="11"/>
        <v>0</v>
      </c>
      <c r="AP14">
        <f t="shared" si="12"/>
        <v>-9.4670382812270937</v>
      </c>
      <c r="AQ14">
        <f t="shared" si="13"/>
        <v>-7694.5966776946152</v>
      </c>
      <c r="AR14">
        <f t="shared" si="14"/>
        <v>-7704.0637159758426</v>
      </c>
      <c r="AS14">
        <f t="shared" si="15"/>
        <v>-595.16821960673064</v>
      </c>
      <c r="AT14">
        <f t="shared" si="16"/>
        <v>1088.9273490658177</v>
      </c>
      <c r="AU14">
        <f t="shared" si="17"/>
        <v>-7210.3045865167551</v>
      </c>
      <c r="AW14">
        <v>11</v>
      </c>
      <c r="AX14">
        <f>IF(Z14&gt;0, (R14*SUMPRODUCT(K14:$K$98, X14:$X$98)-K14*$AZ$3)/Z14, 0)</f>
        <v>42651.335947085085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25</v>
      </c>
      <c r="R15">
        <f t="shared" si="0"/>
        <v>1000000</v>
      </c>
      <c r="S15">
        <f t="shared" si="1"/>
        <v>44343.56414013786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34465.700769547926</v>
      </c>
      <c r="AC15">
        <f t="shared" si="2"/>
        <v>34650.778743775867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-18583.228406815684</v>
      </c>
      <c r="AI15">
        <f t="shared" si="7"/>
        <v>-18602.763811454264</v>
      </c>
      <c r="AJ15">
        <f t="shared" si="8"/>
        <v>-185.07797422794101</v>
      </c>
      <c r="AK15">
        <f t="shared" si="30"/>
        <v>2412.599053868355</v>
      </c>
      <c r="AL15">
        <f t="shared" si="9"/>
        <v>-16375.242731813851</v>
      </c>
      <c r="AN15">
        <f t="shared" si="10"/>
        <v>0</v>
      </c>
      <c r="AO15">
        <f t="shared" si="11"/>
        <v>0</v>
      </c>
      <c r="AP15">
        <f t="shared" si="12"/>
        <v>-8.1738006001933492</v>
      </c>
      <c r="AQ15">
        <f t="shared" si="13"/>
        <v>-7775.4009356524448</v>
      </c>
      <c r="AR15">
        <f t="shared" si="14"/>
        <v>-7783.574736252639</v>
      </c>
      <c r="AS15">
        <f t="shared" si="15"/>
        <v>-77.438398887288926</v>
      </c>
      <c r="AT15">
        <f t="shared" si="16"/>
        <v>1009.4545753913291</v>
      </c>
      <c r="AU15">
        <f t="shared" si="17"/>
        <v>-6851.5585597485988</v>
      </c>
      <c r="AW15">
        <v>12</v>
      </c>
      <c r="AX15">
        <f>IF(Z15&gt;0, (R15*SUMPRODUCT(K15:$K$98, X15:$X$98)-K15*$AZ$3)/Z15, 0)</f>
        <v>44343.56414013786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1000000</v>
      </c>
      <c r="S16">
        <f t="shared" si="1"/>
        <v>45036.731725961101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34650.778743775867</v>
      </c>
      <c r="AC16">
        <f t="shared" si="2"/>
        <v>33910.801604482833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-20643.265249795197</v>
      </c>
      <c r="AI16">
        <f t="shared" si="7"/>
        <v>-20662.089218756144</v>
      </c>
      <c r="AJ16">
        <f t="shared" si="8"/>
        <v>739.97713929303427</v>
      </c>
      <c r="AK16">
        <f t="shared" si="30"/>
        <v>2425.554512064311</v>
      </c>
      <c r="AL16">
        <f t="shared" si="9"/>
        <v>-17496.557567398799</v>
      </c>
      <c r="AN16">
        <f t="shared" si="10"/>
        <v>0</v>
      </c>
      <c r="AO16">
        <f t="shared" si="11"/>
        <v>0</v>
      </c>
      <c r="AP16">
        <f t="shared" si="12"/>
        <v>-7.032258117542546</v>
      </c>
      <c r="AQ16">
        <f t="shared" si="13"/>
        <v>-7711.9108051344238</v>
      </c>
      <c r="AR16">
        <f t="shared" si="14"/>
        <v>-7718.9430632519652</v>
      </c>
      <c r="AS16">
        <f t="shared" si="15"/>
        <v>276.44065156422033</v>
      </c>
      <c r="AT16">
        <f t="shared" si="16"/>
        <v>906.13862795842795</v>
      </c>
      <c r="AU16">
        <f t="shared" si="17"/>
        <v>-6536.3637837293172</v>
      </c>
      <c r="AW16">
        <v>13</v>
      </c>
      <c r="AX16">
        <f>IF(Z16&gt;0, (R16*SUMPRODUCT(K16:$K$98, X16:$X$98)-K16*$AZ$3)/Z16, 0)</f>
        <v>45036.731725961101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1000000</v>
      </c>
      <c r="S17">
        <f t="shared" si="1"/>
        <v>44938.211110760538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33910.801604482833</v>
      </c>
      <c r="AC17">
        <f t="shared" si="2"/>
        <v>32480.519188955062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-22647.413722668352</v>
      </c>
      <c r="AI17">
        <f t="shared" si="7"/>
        <v>-22665.483266596624</v>
      </c>
      <c r="AJ17">
        <f t="shared" si="8"/>
        <v>1430.2824155277704</v>
      </c>
      <c r="AK17">
        <f t="shared" si="30"/>
        <v>2373.7561123137984</v>
      </c>
      <c r="AL17">
        <f t="shared" si="9"/>
        <v>-18861.444738755054</v>
      </c>
      <c r="AN17">
        <f t="shared" si="10"/>
        <v>0</v>
      </c>
      <c r="AO17">
        <f t="shared" si="11"/>
        <v>0</v>
      </c>
      <c r="AP17">
        <f t="shared" si="12"/>
        <v>-6.0271607340419964</v>
      </c>
      <c r="AQ17">
        <f t="shared" si="13"/>
        <v>-7554.1255085744369</v>
      </c>
      <c r="AR17">
        <f t="shared" si="14"/>
        <v>-7560.1526693084788</v>
      </c>
      <c r="AS17">
        <f t="shared" si="15"/>
        <v>477.07579381522356</v>
      </c>
      <c r="AT17">
        <f t="shared" si="16"/>
        <v>791.77480566868962</v>
      </c>
      <c r="AU17">
        <f t="shared" si="17"/>
        <v>-6291.3020698245646</v>
      </c>
      <c r="AW17">
        <v>14</v>
      </c>
      <c r="AX17">
        <f>IF(Z17&gt;0, (R17*SUMPRODUCT(K17:$K$98, X17:$X$98)-K17*$AZ$3)/Z17, 0)</f>
        <v>44938.211110760538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1000000</v>
      </c>
      <c r="S18">
        <f t="shared" si="1"/>
        <v>44196.046794828326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32480.519188955062</v>
      </c>
      <c r="AC18">
        <f t="shared" si="2"/>
        <v>30534.990456815107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-24655.258087745242</v>
      </c>
      <c r="AI18">
        <f t="shared" si="7"/>
        <v>-24672.530554782039</v>
      </c>
      <c r="AJ18">
        <f t="shared" si="8"/>
        <v>1945.5287321399555</v>
      </c>
      <c r="AK18">
        <f t="shared" si="30"/>
        <v>2273.6363432268545</v>
      </c>
      <c r="AL18">
        <f t="shared" si="9"/>
        <v>-20453.365479415228</v>
      </c>
      <c r="AN18">
        <f t="shared" si="10"/>
        <v>0</v>
      </c>
      <c r="AO18">
        <f t="shared" si="11"/>
        <v>0</v>
      </c>
      <c r="AP18">
        <f t="shared" si="12"/>
        <v>-5.1440115160791908</v>
      </c>
      <c r="AQ18">
        <f t="shared" si="13"/>
        <v>-7342.7224533172557</v>
      </c>
      <c r="AR18">
        <f t="shared" si="14"/>
        <v>-7347.8664648333352</v>
      </c>
      <c r="AS18">
        <f t="shared" si="15"/>
        <v>579.40896234862055</v>
      </c>
      <c r="AT18">
        <f t="shared" si="16"/>
        <v>677.12455366216432</v>
      </c>
      <c r="AU18">
        <f t="shared" si="17"/>
        <v>-6091.33294882255</v>
      </c>
      <c r="AW18">
        <v>15</v>
      </c>
      <c r="AX18">
        <f>IF(Z18&gt;0, (R18*SUMPRODUCT(K18:$K$98, X18:$X$98)-K18*$AZ$3)/Z18, 0)</f>
        <v>44196.046794828326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1000000</v>
      </c>
      <c r="S19">
        <f t="shared" si="1"/>
        <v>42916.518062598741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30534.990456815107</v>
      </c>
      <c r="AC19">
        <f t="shared" si="2"/>
        <v>28199.943696742936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-26901.352690292493</v>
      </c>
      <c r="AI19">
        <f t="shared" si="7"/>
        <v>-26917.779898841665</v>
      </c>
      <c r="AJ19">
        <f t="shared" si="8"/>
        <v>2335.0467600721713</v>
      </c>
      <c r="AK19">
        <f t="shared" si="30"/>
        <v>2137.4493319770577</v>
      </c>
      <c r="AL19">
        <f t="shared" si="9"/>
        <v>-22445.283806792435</v>
      </c>
      <c r="AN19">
        <f t="shared" si="10"/>
        <v>0</v>
      </c>
      <c r="AO19">
        <f t="shared" si="11"/>
        <v>0</v>
      </c>
      <c r="AP19">
        <f t="shared" si="12"/>
        <v>-4.3681073971425395</v>
      </c>
      <c r="AQ19">
        <f t="shared" si="13"/>
        <v>-7153.254147098357</v>
      </c>
      <c r="AR19">
        <f t="shared" si="14"/>
        <v>-7157.6222544954999</v>
      </c>
      <c r="AS19">
        <f t="shared" si="15"/>
        <v>620.90494528114493</v>
      </c>
      <c r="AT19">
        <f t="shared" si="16"/>
        <v>568.36243419442928</v>
      </c>
      <c r="AU19">
        <f t="shared" si="17"/>
        <v>-5968.3548750199252</v>
      </c>
      <c r="AW19">
        <v>16</v>
      </c>
      <c r="AX19">
        <f>IF(Z19&gt;0, (R19*SUMPRODUCT(K19:$K$98, X19:$X$98)-K19*$AZ$3)/Z19, 0)</f>
        <v>42916.518062598741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1000000</v>
      </c>
      <c r="S20">
        <f t="shared" si="1"/>
        <v>41055.009748771954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28199.943696742936</v>
      </c>
      <c r="AC20">
        <f t="shared" si="2"/>
        <v>25517.82856147056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-28965.333298099846</v>
      </c>
      <c r="AI20">
        <f t="shared" si="7"/>
        <v>-28980.872101231071</v>
      </c>
      <c r="AJ20">
        <f t="shared" si="8"/>
        <v>2682.1151352723755</v>
      </c>
      <c r="AK20">
        <f t="shared" si="30"/>
        <v>1973.9960587720057</v>
      </c>
      <c r="AL20">
        <f t="shared" si="9"/>
        <v>-24324.76090718669</v>
      </c>
      <c r="AN20">
        <f t="shared" si="10"/>
        <v>0</v>
      </c>
      <c r="AO20">
        <f t="shared" si="11"/>
        <v>0</v>
      </c>
      <c r="AP20">
        <f t="shared" si="12"/>
        <v>-3.689173486229798</v>
      </c>
      <c r="AQ20">
        <f t="shared" si="13"/>
        <v>-6876.8578069193036</v>
      </c>
      <c r="AR20">
        <f t="shared" si="14"/>
        <v>-6880.5469804055328</v>
      </c>
      <c r="AS20">
        <f t="shared" si="15"/>
        <v>636.77929120409044</v>
      </c>
      <c r="AT20">
        <f t="shared" si="16"/>
        <v>468.65990002209742</v>
      </c>
      <c r="AU20">
        <f t="shared" si="17"/>
        <v>-5775.1077891793448</v>
      </c>
      <c r="AW20">
        <v>17</v>
      </c>
      <c r="AX20">
        <f>IF(Z20&gt;0, (R20*SUMPRODUCT(K20:$K$98, X20:$X$98)-K20*$AZ$3)/Z20, 0)</f>
        <v>41055.009748771954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1000000</v>
      </c>
      <c r="S21">
        <f t="shared" si="1"/>
        <v>38705.3674470037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25517.82856147056</v>
      </c>
      <c r="AC21">
        <f t="shared" si="2"/>
        <v>22633.059157967287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-30584.135518998206</v>
      </c>
      <c r="AI21">
        <f t="shared" si="7"/>
        <v>-30598.754330710144</v>
      </c>
      <c r="AJ21">
        <f t="shared" si="8"/>
        <v>2884.7694035032728</v>
      </c>
      <c r="AK21">
        <f t="shared" si="30"/>
        <v>1786.2479993029394</v>
      </c>
      <c r="AL21">
        <f t="shared" si="9"/>
        <v>-25927.73692790393</v>
      </c>
      <c r="AN21">
        <f t="shared" si="10"/>
        <v>0</v>
      </c>
      <c r="AO21">
        <f t="shared" si="11"/>
        <v>0</v>
      </c>
      <c r="AP21">
        <f t="shared" si="12"/>
        <v>-3.0988857443120112</v>
      </c>
      <c r="AQ21">
        <f t="shared" si="13"/>
        <v>-6483.2042049302499</v>
      </c>
      <c r="AR21">
        <f t="shared" si="14"/>
        <v>-6486.3030906745616</v>
      </c>
      <c r="AS21">
        <f t="shared" si="15"/>
        <v>611.5114522504299</v>
      </c>
      <c r="AT21">
        <f t="shared" si="16"/>
        <v>378.64763360518845</v>
      </c>
      <c r="AU21">
        <f t="shared" si="17"/>
        <v>-5496.1440048189434</v>
      </c>
      <c r="AW21">
        <v>18</v>
      </c>
      <c r="AX21">
        <f>IF(Z21&gt;0, (R21*SUMPRODUCT(K21:$K$98, X21:$X$98)-K21*$AZ$3)/Z21, 0)</f>
        <v>38705.3674470037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1000000</v>
      </c>
      <c r="S22">
        <f t="shared" si="1"/>
        <v>36051.485474627691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22633.059157967287</v>
      </c>
      <c r="AC22">
        <f t="shared" si="2"/>
        <v>19714.219598944219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-32069.790139604716</v>
      </c>
      <c r="AI22">
        <f t="shared" si="7"/>
        <v>-32083.461018446047</v>
      </c>
      <c r="AJ22">
        <f t="shared" si="8"/>
        <v>2918.8395590230684</v>
      </c>
      <c r="AK22">
        <f t="shared" si="30"/>
        <v>1584.3141410577102</v>
      </c>
      <c r="AL22">
        <f t="shared" si="9"/>
        <v>-27580.307318365267</v>
      </c>
      <c r="AN22">
        <f t="shared" si="10"/>
        <v>0</v>
      </c>
      <c r="AO22">
        <f t="shared" si="11"/>
        <v>0</v>
      </c>
      <c r="AP22">
        <f t="shared" si="12"/>
        <v>-2.5874496253524284</v>
      </c>
      <c r="AQ22">
        <f t="shared" si="13"/>
        <v>-6069.7609455061283</v>
      </c>
      <c r="AR22">
        <f t="shared" si="14"/>
        <v>-6072.3483951314811</v>
      </c>
      <c r="AS22">
        <f t="shared" si="15"/>
        <v>552.44073267811291</v>
      </c>
      <c r="AT22">
        <f t="shared" si="16"/>
        <v>299.85877852469497</v>
      </c>
      <c r="AU22">
        <f t="shared" si="17"/>
        <v>-5220.0488839286727</v>
      </c>
      <c r="AW22">
        <v>19</v>
      </c>
      <c r="AX22">
        <f>IF(Z22&gt;0, (R22*SUMPRODUCT(K22:$K$98, X22:$X$98)-K22*$AZ$3)/Z22, 0)</f>
        <v>36051.485474627691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1000000</v>
      </c>
      <c r="S23">
        <f t="shared" si="1"/>
        <v>33117.518847282612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19714.219598944219</v>
      </c>
      <c r="AC23">
        <f t="shared" si="2"/>
        <v>16826.927087283784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-33269.345755911316</v>
      </c>
      <c r="AI23">
        <f t="shared" si="7"/>
        <v>-33282.048192320333</v>
      </c>
      <c r="AJ23">
        <f t="shared" si="8"/>
        <v>2887.2925116604347</v>
      </c>
      <c r="AK23">
        <f t="shared" si="30"/>
        <v>1379.9953719260955</v>
      </c>
      <c r="AL23">
        <f t="shared" si="9"/>
        <v>-29014.760308733803</v>
      </c>
      <c r="AN23">
        <f t="shared" si="10"/>
        <v>0</v>
      </c>
      <c r="AO23">
        <f t="shared" si="11"/>
        <v>0</v>
      </c>
      <c r="AP23">
        <f t="shared" si="12"/>
        <v>-2.1465671345382056</v>
      </c>
      <c r="AQ23">
        <f t="shared" si="13"/>
        <v>-5622.1406577183452</v>
      </c>
      <c r="AR23">
        <f t="shared" si="14"/>
        <v>-5624.2872248528829</v>
      </c>
      <c r="AS23">
        <f t="shared" si="15"/>
        <v>487.91956233908212</v>
      </c>
      <c r="AT23">
        <f t="shared" si="16"/>
        <v>233.20350646180987</v>
      </c>
      <c r="AU23">
        <f t="shared" si="17"/>
        <v>-4903.1641560519911</v>
      </c>
      <c r="AW23">
        <v>20</v>
      </c>
      <c r="AX23">
        <f>IF(Z23&gt;0, (R23*SUMPRODUCT(K23:$K$98, X23:$X$98)-K23*$AZ$3)/Z23, 0)</f>
        <v>33117.518847282612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1000000</v>
      </c>
      <c r="S24">
        <f t="shared" si="1"/>
        <v>29967.82516484517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16826.927087283784</v>
      </c>
      <c r="AC24">
        <f t="shared" si="2"/>
        <v>14046.276102641958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-34304.587444555837</v>
      </c>
      <c r="AI24">
        <f t="shared" si="7"/>
        <v>-34316.305241914648</v>
      </c>
      <c r="AJ24">
        <f t="shared" si="8"/>
        <v>2780.6509846418267</v>
      </c>
      <c r="AK24">
        <f t="shared" si="30"/>
        <v>1177.8848961098649</v>
      </c>
      <c r="AL24">
        <f t="shared" si="9"/>
        <v>-30357.769361162955</v>
      </c>
      <c r="AN24">
        <f t="shared" si="10"/>
        <v>0</v>
      </c>
      <c r="AO24">
        <f t="shared" si="11"/>
        <v>0</v>
      </c>
      <c r="AP24">
        <f t="shared" si="12"/>
        <v>-1.7680128082801367</v>
      </c>
      <c r="AQ24">
        <f t="shared" si="13"/>
        <v>-5175.9684971096649</v>
      </c>
      <c r="AR24">
        <f t="shared" si="14"/>
        <v>-5177.7365099179451</v>
      </c>
      <c r="AS24">
        <f t="shared" si="15"/>
        <v>419.55210571253133</v>
      </c>
      <c r="AT24">
        <f t="shared" si="16"/>
        <v>177.72244383756615</v>
      </c>
      <c r="AU24">
        <f t="shared" si="17"/>
        <v>-4580.4619603678466</v>
      </c>
      <c r="AW24">
        <v>21</v>
      </c>
      <c r="AX24">
        <f>IF(Z24&gt;0, (R24*SUMPRODUCT(K24:$K$98, X24:$X$98)-K24*$AZ$3)/Z24, 0)</f>
        <v>29967.82516484517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1000000</v>
      </c>
      <c r="S25">
        <f t="shared" si="1"/>
        <v>26604.817190951402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14046.276102641958</v>
      </c>
      <c r="AC25">
        <f t="shared" si="2"/>
        <v>11407.351956493465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-35254.606660334939</v>
      </c>
      <c r="AI25">
        <f t="shared" si="7"/>
        <v>-35265.325914553658</v>
      </c>
      <c r="AJ25">
        <f t="shared" si="8"/>
        <v>2638.9241461484926</v>
      </c>
      <c r="AK25">
        <f t="shared" si="30"/>
        <v>983.23932718493711</v>
      </c>
      <c r="AL25">
        <f t="shared" si="9"/>
        <v>-31643.162441220229</v>
      </c>
      <c r="AN25">
        <f t="shared" si="10"/>
        <v>0</v>
      </c>
      <c r="AO25">
        <f t="shared" si="11"/>
        <v>0</v>
      </c>
      <c r="AP25">
        <f t="shared" si="12"/>
        <v>-1.4440624387093566</v>
      </c>
      <c r="AQ25">
        <f t="shared" si="13"/>
        <v>-4749.3838872448523</v>
      </c>
      <c r="AR25">
        <f t="shared" si="14"/>
        <v>-4750.8279496835621</v>
      </c>
      <c r="AS25">
        <f t="shared" si="15"/>
        <v>355.50712393794038</v>
      </c>
      <c r="AT25">
        <f t="shared" si="16"/>
        <v>132.45874681936516</v>
      </c>
      <c r="AU25">
        <f t="shared" si="17"/>
        <v>-4262.8620789262568</v>
      </c>
      <c r="AW25">
        <v>22</v>
      </c>
      <c r="AX25">
        <f>IF(Z25&gt;0, (R25*SUMPRODUCT(K25:$K$98, X25:$X$98)-K25*$AZ$3)/Z25, 0)</f>
        <v>26604.817190951402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1000000</v>
      </c>
      <c r="S26">
        <f t="shared" si="1"/>
        <v>22956.355029433536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11407.351956493465</v>
      </c>
      <c r="AC26">
        <f t="shared" si="2"/>
        <v>8923.1862397496516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-35780.243720095183</v>
      </c>
      <c r="AI26">
        <f t="shared" si="7"/>
        <v>-35789.96127567871</v>
      </c>
      <c r="AJ26">
        <f t="shared" si="8"/>
        <v>2484.1657167438134</v>
      </c>
      <c r="AK26">
        <f t="shared" si="30"/>
        <v>798.51463695454265</v>
      </c>
      <c r="AL26">
        <f t="shared" si="9"/>
        <v>-32507.280921980357</v>
      </c>
      <c r="AN26">
        <f t="shared" si="10"/>
        <v>0</v>
      </c>
      <c r="AO26">
        <f t="shared" si="11"/>
        <v>0</v>
      </c>
      <c r="AP26">
        <f t="shared" si="12"/>
        <v>-1.1688543884207612</v>
      </c>
      <c r="AQ26">
        <f t="shared" si="13"/>
        <v>-4303.7464032503722</v>
      </c>
      <c r="AR26">
        <f t="shared" si="14"/>
        <v>-4304.9152576387924</v>
      </c>
      <c r="AS26">
        <f t="shared" si="15"/>
        <v>298.8023042031316</v>
      </c>
      <c r="AT26">
        <f t="shared" si="16"/>
        <v>96.047542985454754</v>
      </c>
      <c r="AU26">
        <f t="shared" si="17"/>
        <v>-3910.0654104502064</v>
      </c>
      <c r="AW26">
        <v>23</v>
      </c>
      <c r="AX26">
        <f>IF(Z26&gt;0, (R26*SUMPRODUCT(K26:$K$98, X26:$X$98)-K26*$AZ$3)/Z26, 0)</f>
        <v>22956.355029433536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1000000</v>
      </c>
      <c r="S27">
        <f t="shared" si="1"/>
        <v>19032.521231357208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8923.1862397496516</v>
      </c>
      <c r="AC27">
        <f t="shared" si="2"/>
        <v>6641.9560601609264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-35835.89461323827</v>
      </c>
      <c r="AI27">
        <f t="shared" si="7"/>
        <v>-35844.619095900634</v>
      </c>
      <c r="AJ27">
        <f t="shared" si="8"/>
        <v>2281.2301795887252</v>
      </c>
      <c r="AK27">
        <f t="shared" si="30"/>
        <v>624.62303678247565</v>
      </c>
      <c r="AL27">
        <f t="shared" si="9"/>
        <v>-32938.765879529434</v>
      </c>
      <c r="AN27">
        <f t="shared" si="10"/>
        <v>0</v>
      </c>
      <c r="AO27">
        <f t="shared" si="11"/>
        <v>0</v>
      </c>
      <c r="AP27">
        <f t="shared" si="12"/>
        <v>-0.93696860569841423</v>
      </c>
      <c r="AQ27">
        <f t="shared" si="13"/>
        <v>-3848.6073626546281</v>
      </c>
      <c r="AR27">
        <f t="shared" si="14"/>
        <v>-3849.5443312603265</v>
      </c>
      <c r="AS27">
        <f t="shared" si="15"/>
        <v>244.99344469641949</v>
      </c>
      <c r="AT27">
        <f t="shared" si="16"/>
        <v>67.08159079574601</v>
      </c>
      <c r="AU27">
        <f t="shared" si="17"/>
        <v>-3537.4692957681609</v>
      </c>
      <c r="AW27">
        <v>24</v>
      </c>
      <c r="AX27">
        <f>IF(Z27&gt;0, (R27*SUMPRODUCT(K27:$K$98, X27:$X$98)-K27*$AZ$3)/Z27, 0)</f>
        <v>19032.521231357208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1000000</v>
      </c>
      <c r="S28">
        <f t="shared" si="1"/>
        <v>14841.854805791219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6641.9560601609264</v>
      </c>
      <c r="AC28">
        <f t="shared" si="2"/>
        <v>4599.1667543470612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-35611.346951841086</v>
      </c>
      <c r="AI28">
        <f t="shared" si="7"/>
        <v>-35619.093906003029</v>
      </c>
      <c r="AJ28">
        <f t="shared" si="8"/>
        <v>2042.7893058138652</v>
      </c>
      <c r="AK28">
        <f t="shared" si="30"/>
        <v>464.93692421126491</v>
      </c>
      <c r="AL28">
        <f t="shared" si="9"/>
        <v>-33111.367675977897</v>
      </c>
      <c r="AN28">
        <f t="shared" si="10"/>
        <v>0</v>
      </c>
      <c r="AO28">
        <f t="shared" si="11"/>
        <v>0</v>
      </c>
      <c r="AP28">
        <f t="shared" si="12"/>
        <v>-0.74284519622568845</v>
      </c>
      <c r="AQ28">
        <f t="shared" si="13"/>
        <v>-3414.7249953092519</v>
      </c>
      <c r="AR28">
        <f t="shared" si="14"/>
        <v>-3415.4678405054774</v>
      </c>
      <c r="AS28">
        <f t="shared" si="15"/>
        <v>195.88036678720482</v>
      </c>
      <c r="AT28">
        <f t="shared" si="16"/>
        <v>44.582187202675577</v>
      </c>
      <c r="AU28">
        <f t="shared" si="17"/>
        <v>-3175.0052865155967</v>
      </c>
      <c r="AW28">
        <v>25</v>
      </c>
      <c r="AX28">
        <f>IF(Z28&gt;0, (R28*SUMPRODUCT(K28:$K$98, X28:$X$98)-K28*$AZ$3)/Z28, 0)</f>
        <v>14841.854805791219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1000000</v>
      </c>
      <c r="S29">
        <f t="shared" si="1"/>
        <v>10293.021337187871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4599.1667543470612</v>
      </c>
      <c r="AC29">
        <f t="shared" si="2"/>
        <v>2796.7793097884842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-35063.314461083872</v>
      </c>
      <c r="AI29">
        <f t="shared" si="7"/>
        <v>-35070.107362842667</v>
      </c>
      <c r="AJ29">
        <f t="shared" si="8"/>
        <v>1802.387444558577</v>
      </c>
      <c r="AK29">
        <f t="shared" si="30"/>
        <v>321.94167280429434</v>
      </c>
      <c r="AL29">
        <f t="shared" si="9"/>
        <v>-32945.7782454798</v>
      </c>
      <c r="AN29">
        <f t="shared" si="10"/>
        <v>0</v>
      </c>
      <c r="AO29">
        <f t="shared" si="11"/>
        <v>0</v>
      </c>
      <c r="AP29">
        <f t="shared" si="12"/>
        <v>-0.58157354657338833</v>
      </c>
      <c r="AQ29">
        <f t="shared" si="13"/>
        <v>-3001.9418607584475</v>
      </c>
      <c r="AR29">
        <f t="shared" si="14"/>
        <v>-3002.5234343050206</v>
      </c>
      <c r="AS29">
        <f t="shared" si="15"/>
        <v>154.31120538051337</v>
      </c>
      <c r="AT29">
        <f t="shared" si="16"/>
        <v>27.563001363902888</v>
      </c>
      <c r="AU29">
        <f t="shared" si="17"/>
        <v>-2820.6492275606047</v>
      </c>
      <c r="AW29">
        <v>26</v>
      </c>
      <c r="AX29">
        <f>IF(Z29&gt;0, (R29*SUMPRODUCT(K29:$K$98, X29:$X$98)-K29*$AZ$3)/Z29, 0)</f>
        <v>10293.021337187871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1000000</v>
      </c>
      <c r="S30">
        <f t="shared" si="1"/>
        <v>5257.3531280568295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2796.7793097884842</v>
      </c>
      <c r="AC30">
        <f t="shared" si="2"/>
        <v>1234.4245479145738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-34199.283705989052</v>
      </c>
      <c r="AI30">
        <f t="shared" si="7"/>
        <v>-34205.153696637608</v>
      </c>
      <c r="AJ30">
        <f t="shared" si="8"/>
        <v>1562.3547618739103</v>
      </c>
      <c r="AK30">
        <f t="shared" si="30"/>
        <v>195.7745516851939</v>
      </c>
      <c r="AL30">
        <f t="shared" si="9"/>
        <v>-32447.024383078504</v>
      </c>
      <c r="AN30">
        <f t="shared" si="10"/>
        <v>0</v>
      </c>
      <c r="AO30">
        <f t="shared" si="11"/>
        <v>0</v>
      </c>
      <c r="AP30">
        <f t="shared" si="12"/>
        <v>-0.44871304649190347</v>
      </c>
      <c r="AQ30">
        <f t="shared" si="13"/>
        <v>-2614.257108454377</v>
      </c>
      <c r="AR30">
        <f t="shared" si="14"/>
        <v>-2614.7058215008688</v>
      </c>
      <c r="AS30">
        <f t="shared" si="15"/>
        <v>119.42931545788916</v>
      </c>
      <c r="AT30">
        <f t="shared" si="16"/>
        <v>14.965372310059774</v>
      </c>
      <c r="AU30">
        <f t="shared" si="17"/>
        <v>-2480.3111337329196</v>
      </c>
      <c r="AW30">
        <v>27</v>
      </c>
      <c r="AX30">
        <f>IF(Z30&gt;0, (R30*SUMPRODUCT(K30:$K$98, X30:$X$98)-K30*$AZ$3)/Z30, 0)</f>
        <v>5257.3531280568295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25</v>
      </c>
      <c r="R31">
        <f t="shared" si="0"/>
        <v>1000000</v>
      </c>
      <c r="S31">
        <f t="shared" si="1"/>
        <v>-473.72694802528792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1234.4245479145738</v>
      </c>
      <c r="AC31">
        <f t="shared" si="2"/>
        <v>-94.486936535753557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-32997.203605584218</v>
      </c>
      <c r="AI31">
        <f t="shared" si="7"/>
        <v>-33002.189966236154</v>
      </c>
      <c r="AJ31">
        <f t="shared" si="8"/>
        <v>1328.9114844503274</v>
      </c>
      <c r="AK31">
        <f t="shared" si="30"/>
        <v>86.409718354020171</v>
      </c>
      <c r="AL31">
        <f t="shared" si="9"/>
        <v>-31586.868763431805</v>
      </c>
      <c r="AN31">
        <f t="shared" si="10"/>
        <v>0</v>
      </c>
      <c r="AO31">
        <f t="shared" si="11"/>
        <v>0</v>
      </c>
      <c r="AP31">
        <f t="shared" si="12"/>
        <v>-0.34032742812950839</v>
      </c>
      <c r="AQ31">
        <f t="shared" si="13"/>
        <v>-2252.1141614976787</v>
      </c>
      <c r="AR31">
        <f t="shared" si="14"/>
        <v>-2252.4544889258082</v>
      </c>
      <c r="AS31">
        <f t="shared" si="15"/>
        <v>90.700424474787724</v>
      </c>
      <c r="AT31">
        <f t="shared" si="16"/>
        <v>5.8976073464352954</v>
      </c>
      <c r="AU31">
        <f t="shared" si="17"/>
        <v>-2155.8564571045854</v>
      </c>
      <c r="AW31">
        <v>28</v>
      </c>
      <c r="AX31">
        <f>IF(Z31&gt;0, (R31*SUMPRODUCT(K31:$K$98, X31:$X$98)-K31*$AZ$3)/Z31, 0)</f>
        <v>-473.72694802528792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1000000</v>
      </c>
      <c r="S32">
        <f t="shared" si="1"/>
        <v>-7220.2427692814545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-94.486936535753557</v>
      </c>
      <c r="AC32">
        <f t="shared" si="2"/>
        <v>-1198.9710766012449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-31402.989421996022</v>
      </c>
      <c r="AI32">
        <f t="shared" si="7"/>
        <v>-31407.140844305886</v>
      </c>
      <c r="AJ32">
        <f t="shared" si="8"/>
        <v>1104.4841400654914</v>
      </c>
      <c r="AK32">
        <f t="shared" si="30"/>
        <v>-6.61408555750275</v>
      </c>
      <c r="AL32">
        <f t="shared" si="9"/>
        <v>-30309.270789797898</v>
      </c>
      <c r="AN32">
        <f t="shared" si="10"/>
        <v>0</v>
      </c>
      <c r="AO32">
        <f t="shared" si="11"/>
        <v>0</v>
      </c>
      <c r="AP32">
        <f t="shared" si="12"/>
        <v>-0.2529834769744283</v>
      </c>
      <c r="AQ32">
        <f t="shared" si="13"/>
        <v>-1913.6664156019126</v>
      </c>
      <c r="AR32">
        <f t="shared" si="14"/>
        <v>-1913.919399078887</v>
      </c>
      <c r="AS32">
        <f t="shared" si="15"/>
        <v>67.306146462853064</v>
      </c>
      <c r="AT32">
        <f t="shared" si="16"/>
        <v>-0.40305568464271885</v>
      </c>
      <c r="AU32">
        <f t="shared" si="17"/>
        <v>-1847.0163083006767</v>
      </c>
      <c r="AW32">
        <v>29</v>
      </c>
      <c r="AX32">
        <f>IF(Z32&gt;0, (R32*SUMPRODUCT(K32:$K$98, X32:$X$98)-K32*$AZ$3)/Z32, 0)</f>
        <v>-7220.2427692814545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25</v>
      </c>
      <c r="R33">
        <f t="shared" si="0"/>
        <v>1000000</v>
      </c>
      <c r="S33">
        <f t="shared" si="1"/>
        <v>-15477.182786283947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-1198.9710766012449</v>
      </c>
      <c r="AC33">
        <f t="shared" si="2"/>
        <v>-2087.9678302101356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-29490.129039651329</v>
      </c>
      <c r="AI33">
        <f t="shared" si="7"/>
        <v>-29493.501694512102</v>
      </c>
      <c r="AJ33">
        <f t="shared" si="8"/>
        <v>888.99675360889069</v>
      </c>
      <c r="AK33">
        <f t="shared" si="30"/>
        <v>-83.927975362087153</v>
      </c>
      <c r="AL33">
        <f t="shared" si="9"/>
        <v>-28688.432916265298</v>
      </c>
      <c r="AN33">
        <f t="shared" si="10"/>
        <v>0</v>
      </c>
      <c r="AO33">
        <f t="shared" si="11"/>
        <v>0</v>
      </c>
      <c r="AP33">
        <f t="shared" si="12"/>
        <v>-0.18350551450205776</v>
      </c>
      <c r="AQ33">
        <f t="shared" si="13"/>
        <v>-1604.5523557992631</v>
      </c>
      <c r="AR33">
        <f t="shared" si="14"/>
        <v>-1604.7358613137651</v>
      </c>
      <c r="AS33">
        <f t="shared" si="15"/>
        <v>48.370145596280778</v>
      </c>
      <c r="AT33">
        <f t="shared" si="16"/>
        <v>-4.5665053009307437</v>
      </c>
      <c r="AU33">
        <f t="shared" si="17"/>
        <v>-1560.932221018415</v>
      </c>
      <c r="AW33">
        <v>30</v>
      </c>
      <c r="AX33">
        <f>IF(Z33&gt;0, (R33*SUMPRODUCT(K33:$K$98, X33:$X$98)-K33*$AZ$3)/Z33, 0)</f>
        <v>-15477.182786283947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1000000</v>
      </c>
      <c r="S34">
        <f t="shared" si="1"/>
        <v>-26089.78438731554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-2087.9678302101356</v>
      </c>
      <c r="AC34">
        <f t="shared" si="2"/>
        <v>-2777.6365592299144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-27092.605298759376</v>
      </c>
      <c r="AI34">
        <f t="shared" si="7"/>
        <v>-27095.266911939074</v>
      </c>
      <c r="AJ34">
        <f t="shared" si="8"/>
        <v>689.66872901977877</v>
      </c>
      <c r="AK34">
        <f t="shared" si="30"/>
        <v>-146.15774811470951</v>
      </c>
      <c r="AL34">
        <f t="shared" si="9"/>
        <v>-26551.755931034008</v>
      </c>
      <c r="AN34">
        <f t="shared" si="10"/>
        <v>0</v>
      </c>
      <c r="AO34">
        <f t="shared" si="11"/>
        <v>0</v>
      </c>
      <c r="AP34">
        <f t="shared" si="12"/>
        <v>-0.12930167037441881</v>
      </c>
      <c r="AQ34">
        <f t="shared" si="13"/>
        <v>-1316.1638763460053</v>
      </c>
      <c r="AR34">
        <f t="shared" si="14"/>
        <v>-1316.2931780163797</v>
      </c>
      <c r="AS34">
        <f t="shared" si="15"/>
        <v>33.504236959553715</v>
      </c>
      <c r="AT34">
        <f t="shared" si="16"/>
        <v>-7.1003709755985698</v>
      </c>
      <c r="AU34">
        <f t="shared" si="17"/>
        <v>-1289.8893120324246</v>
      </c>
      <c r="AW34">
        <v>31</v>
      </c>
      <c r="AX34">
        <f>IF(Z34&gt;0, (R34*SUMPRODUCT(K34:$K$98, X34:$X$98)-K34*$AZ$3)/Z34, 0)</f>
        <v>-26089.78438731554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-40367.150142901664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-2777.6365592299144</v>
      </c>
      <c r="AC35">
        <f t="shared" ref="AC35:AC66" si="33">S35*Z35</f>
        <v>-3276.9400545228077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-24221.496944029848</v>
      </c>
      <c r="AI35">
        <f t="shared" ref="AI35:AI66" si="38">SUM(AE35:AH35)</f>
        <v>-24223.526403654148</v>
      </c>
      <c r="AJ35">
        <f t="shared" ref="AJ35:AJ66" si="39">AB35-AC35</f>
        <v>499.30349529289333</v>
      </c>
      <c r="AK35">
        <f t="shared" si="30"/>
        <v>-194.43455914609402</v>
      </c>
      <c r="AL35">
        <f t="shared" ref="AL35:AL66" si="40">SUM(AI35:AK35)</f>
        <v>-23918.65746750735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-8.8028153035246318E-2</v>
      </c>
      <c r="AQ35">
        <f t="shared" ref="AQ35:AQ66" si="44">AH35*$K35</f>
        <v>-1050.6115096856688</v>
      </c>
      <c r="AR35">
        <f t="shared" ref="AR35:AR66" si="45">AI35*$K35</f>
        <v>-1050.6995378387039</v>
      </c>
      <c r="AS35">
        <f t="shared" ref="AS35:AS66" si="46">AJ35*$K35</f>
        <v>21.657373208318393</v>
      </c>
      <c r="AT35">
        <f t="shared" ref="AT35:AT66" si="47">AK35*$K35</f>
        <v>-8.4336317524708289</v>
      </c>
      <c r="AU35">
        <f t="shared" ref="AU35:AU66" si="48">AL35*$K35</f>
        <v>-1037.4757963828565</v>
      </c>
      <c r="AW35">
        <v>32</v>
      </c>
      <c r="AX35">
        <f>IF(Z35&gt;0, (R35*SUMPRODUCT(K35:$K$98, X35:$X$98)-K35*$AZ$3)/Z35, 0)</f>
        <v>-40367.150142901664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1000000</v>
      </c>
      <c r="S36">
        <f t="shared" si="32"/>
        <v>-60580.182587647963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-3276.9400545228077</v>
      </c>
      <c r="AC36">
        <f t="shared" si="33"/>
        <v>-3598.2119382681981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-20970.742863474788</v>
      </c>
      <c r="AI36">
        <f t="shared" si="38"/>
        <v>-20972.227759931258</v>
      </c>
      <c r="AJ36">
        <f t="shared" si="39"/>
        <v>321.27188374539037</v>
      </c>
      <c r="AK36">
        <f t="shared" si="30"/>
        <v>-229.38580381659656</v>
      </c>
      <c r="AL36">
        <f t="shared" si="40"/>
        <v>-20880.341680002464</v>
      </c>
      <c r="AN36">
        <f t="shared" si="41"/>
        <v>0</v>
      </c>
      <c r="AO36">
        <f t="shared" si="42"/>
        <v>0</v>
      </c>
      <c r="AP36">
        <f t="shared" si="43"/>
        <v>-5.750681598869764E-2</v>
      </c>
      <c r="AQ36">
        <f t="shared" si="44"/>
        <v>-812.15134276973163</v>
      </c>
      <c r="AR36">
        <f t="shared" si="45"/>
        <v>-812.20884958572037</v>
      </c>
      <c r="AS36">
        <f t="shared" si="46"/>
        <v>12.442162563179034</v>
      </c>
      <c r="AT36">
        <f t="shared" si="47"/>
        <v>-8.8836141759402825</v>
      </c>
      <c r="AU36">
        <f t="shared" si="48"/>
        <v>-808.65030119848154</v>
      </c>
      <c r="AW36">
        <v>33</v>
      </c>
      <c r="AX36">
        <f>IF(Z36&gt;0, (R36*SUMPRODUCT(K36:$K$98, X36:$X$98)-K36*$AZ$3)/Z36, 0)</f>
        <v>-60580.182587647963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1000000</v>
      </c>
      <c r="S37">
        <f t="shared" si="32"/>
        <v>-90776.290440068988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-3598.2119382681981</v>
      </c>
      <c r="AC37">
        <f t="shared" si="33"/>
        <v>-3759.1671864483965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-17390.566736470802</v>
      </c>
      <c r="AI37">
        <f t="shared" si="38"/>
        <v>-17391.602019794296</v>
      </c>
      <c r="AJ37">
        <f t="shared" si="39"/>
        <v>160.9552481801984</v>
      </c>
      <c r="AK37">
        <f t="shared" si="30"/>
        <v>-251.87483567877388</v>
      </c>
      <c r="AL37">
        <f t="shared" si="40"/>
        <v>-17482.521607292871</v>
      </c>
      <c r="AN37">
        <f t="shared" si="41"/>
        <v>0</v>
      </c>
      <c r="AO37">
        <f t="shared" si="42"/>
        <v>0</v>
      </c>
      <c r="AP37">
        <f t="shared" si="43"/>
        <v>-3.5798460247189558E-2</v>
      </c>
      <c r="AQ37">
        <f t="shared" si="44"/>
        <v>-601.33829828422699</v>
      </c>
      <c r="AR37">
        <f t="shared" si="45"/>
        <v>-601.37409674447417</v>
      </c>
      <c r="AS37">
        <f t="shared" si="46"/>
        <v>5.5655779657608768</v>
      </c>
      <c r="AT37">
        <f t="shared" si="47"/>
        <v>-8.7094335315739411</v>
      </c>
      <c r="AU37">
        <f t="shared" si="48"/>
        <v>-604.51795231028723</v>
      </c>
      <c r="AW37">
        <v>34</v>
      </c>
      <c r="AX37">
        <f>IF(Z37&gt;0, (R37*SUMPRODUCT(K37:$K$98, X37:$X$98)-K37*$AZ$3)/Z37, 0)</f>
        <v>-90776.290440068988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1000000</v>
      </c>
      <c r="S38">
        <f t="shared" si="32"/>
        <v>-138509.02447492842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-3759.1671864483965</v>
      </c>
      <c r="AC38">
        <f t="shared" si="33"/>
        <v>-3779.0804002776822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-13713.2183360322</v>
      </c>
      <c r="AI38">
        <f t="shared" si="38"/>
        <v>-13713.900436064057</v>
      </c>
      <c r="AJ38">
        <f t="shared" si="39"/>
        <v>19.913213829285723</v>
      </c>
      <c r="AK38">
        <f t="shared" si="30"/>
        <v>-263.14170305138776</v>
      </c>
      <c r="AL38">
        <f t="shared" si="40"/>
        <v>-13957.128925286159</v>
      </c>
      <c r="AN38">
        <f t="shared" si="41"/>
        <v>0</v>
      </c>
      <c r="AO38">
        <f t="shared" si="42"/>
        <v>0</v>
      </c>
      <c r="AP38">
        <f t="shared" si="43"/>
        <v>-2.105887545204068E-2</v>
      </c>
      <c r="AQ38">
        <f t="shared" si="44"/>
        <v>-423.37625494400351</v>
      </c>
      <c r="AR38">
        <f t="shared" si="45"/>
        <v>-423.39731381945552</v>
      </c>
      <c r="AS38">
        <f t="shared" si="46"/>
        <v>0.61479236225604372</v>
      </c>
      <c r="AT38">
        <f t="shared" si="47"/>
        <v>-8.1241285617653585</v>
      </c>
      <c r="AU38">
        <f t="shared" si="48"/>
        <v>-430.90665001896485</v>
      </c>
      <c r="AW38">
        <v>35</v>
      </c>
      <c r="AX38">
        <f>IF(Z38&gt;0, (R38*SUMPRODUCT(K38:$K$98, X38:$X$98)-K38*$AZ$3)/Z38, 0)</f>
        <v>-138509.02447492842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1000000</v>
      </c>
      <c r="S39">
        <f t="shared" si="32"/>
        <v>-218803.32923087355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-3779.0804002776822</v>
      </c>
      <c r="AC39">
        <f t="shared" si="33"/>
        <v>-3683.3271155297748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-10177.19841247886</v>
      </c>
      <c r="AI39">
        <f t="shared" si="38"/>
        <v>-10177.619261550088</v>
      </c>
      <c r="AJ39">
        <f t="shared" si="39"/>
        <v>-95.753284747907401</v>
      </c>
      <c r="AK39">
        <f t="shared" si="30"/>
        <v>-264.53562801943775</v>
      </c>
      <c r="AL39">
        <f t="shared" si="40"/>
        <v>-10537.908174317432</v>
      </c>
      <c r="AN39">
        <f t="shared" si="41"/>
        <v>0</v>
      </c>
      <c r="AO39">
        <f t="shared" si="42"/>
        <v>0</v>
      </c>
      <c r="AP39">
        <f t="shared" si="43"/>
        <v>-1.1601000797366132E-2</v>
      </c>
      <c r="AQ39">
        <f t="shared" si="44"/>
        <v>-280.54163587393583</v>
      </c>
      <c r="AR39">
        <f t="shared" si="45"/>
        <v>-280.55323687473322</v>
      </c>
      <c r="AS39">
        <f t="shared" si="46"/>
        <v>-2.6395066750926954</v>
      </c>
      <c r="AT39">
        <f t="shared" si="47"/>
        <v>-7.2921107385029282</v>
      </c>
      <c r="AU39">
        <f t="shared" si="48"/>
        <v>-290.48485428832885</v>
      </c>
      <c r="AW39">
        <v>36</v>
      </c>
      <c r="AX39">
        <f>IF(Z39&gt;0, (R39*SUMPRODUCT(K39:$K$98, X39:$X$98)-K39*$AZ$3)/Z39, 0)</f>
        <v>-218803.32923087355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1000000</v>
      </c>
      <c r="S40">
        <f t="shared" si="32"/>
        <v>-364175.39665639744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-3683.3271155297748</v>
      </c>
      <c r="AC40">
        <f t="shared" si="33"/>
        <v>-3500.3602338216474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-7053.8804560976332</v>
      </c>
      <c r="AI40">
        <f t="shared" si="38"/>
        <v>-7054.1207496667457</v>
      </c>
      <c r="AJ40">
        <f t="shared" si="39"/>
        <v>-182.9668817081274</v>
      </c>
      <c r="AK40">
        <f t="shared" ref="AK40:AK71" si="61">G40*SUM(AB40:AB40, AE40:AF40)</f>
        <v>-257.83289808708429</v>
      </c>
      <c r="AL40">
        <f t="shared" si="40"/>
        <v>-7494.9205294619578</v>
      </c>
      <c r="AN40">
        <f t="shared" si="41"/>
        <v>0</v>
      </c>
      <c r="AO40">
        <f t="shared" si="42"/>
        <v>0</v>
      </c>
      <c r="AP40">
        <f t="shared" si="43"/>
        <v>-5.9141618979837007E-3</v>
      </c>
      <c r="AQ40">
        <f t="shared" si="44"/>
        <v>-173.61176655895446</v>
      </c>
      <c r="AR40">
        <f t="shared" si="45"/>
        <v>-173.61768072085243</v>
      </c>
      <c r="AS40">
        <f t="shared" si="46"/>
        <v>-4.5032239705270651</v>
      </c>
      <c r="AT40">
        <f t="shared" si="47"/>
        <v>-6.3458439921843217</v>
      </c>
      <c r="AU40">
        <f t="shared" si="48"/>
        <v>-184.46674868356382</v>
      </c>
      <c r="AW40">
        <v>37</v>
      </c>
      <c r="AX40">
        <f>IF(Z40&gt;0, (R40*SUMPRODUCT(K40:$K$98, X40:$X$98)-K40*$AZ$3)/Z40, 0)</f>
        <v>-364175.39665639744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1000000</v>
      </c>
      <c r="S41">
        <f t="shared" si="32"/>
        <v>-653268.19127870456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-3500.3602338216474</v>
      </c>
      <c r="AC41">
        <f t="shared" si="33"/>
        <v>-3260.1251096823312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-4525.140336659435</v>
      </c>
      <c r="AI41">
        <f t="shared" si="38"/>
        <v>-4525.2650987844399</v>
      </c>
      <c r="AJ41">
        <f t="shared" si="39"/>
        <v>-240.23512413931621</v>
      </c>
      <c r="AK41">
        <f t="shared" si="61"/>
        <v>-245.02521636751536</v>
      </c>
      <c r="AL41">
        <f t="shared" si="40"/>
        <v>-5010.5254392912711</v>
      </c>
      <c r="AN41">
        <f t="shared" si="41"/>
        <v>0</v>
      </c>
      <c r="AO41">
        <f t="shared" si="42"/>
        <v>0</v>
      </c>
      <c r="AP41">
        <f t="shared" si="43"/>
        <v>-2.7416739238885321E-3</v>
      </c>
      <c r="AQ41">
        <f t="shared" si="44"/>
        <v>-99.440910151739558</v>
      </c>
      <c r="AR41">
        <f t="shared" si="45"/>
        <v>-99.443651825663437</v>
      </c>
      <c r="AS41">
        <f t="shared" si="46"/>
        <v>-5.279217354055656</v>
      </c>
      <c r="AT41">
        <f t="shared" si="47"/>
        <v>-5.3844806377209169</v>
      </c>
      <c r="AU41">
        <f t="shared" si="48"/>
        <v>-110.10734981744001</v>
      </c>
      <c r="AW41">
        <v>38</v>
      </c>
      <c r="AX41">
        <f>IF(Z41&gt;0, (R41*SUMPRODUCT(K41:$K$98, X41:$X$98)-K41*$AZ$3)/Z41, 0)</f>
        <v>-653268.19127870456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1000000</v>
      </c>
      <c r="S42">
        <f t="shared" si="32"/>
        <v>-1299591.4411189458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-3260.1251096823312</v>
      </c>
      <c r="AC42">
        <f t="shared" si="33"/>
        <v>-2990.0598674248995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-2639.8110216678328</v>
      </c>
      <c r="AI42">
        <f t="shared" si="38"/>
        <v>-2639.8685408960459</v>
      </c>
      <c r="AJ42">
        <f t="shared" si="39"/>
        <v>-270.06524225743169</v>
      </c>
      <c r="AK42">
        <f t="shared" si="61"/>
        <v>-228.2087576777632</v>
      </c>
      <c r="AL42">
        <f t="shared" si="40"/>
        <v>-3138.1425408312407</v>
      </c>
      <c r="AN42">
        <f t="shared" si="41"/>
        <v>0</v>
      </c>
      <c r="AO42">
        <f t="shared" si="42"/>
        <v>0</v>
      </c>
      <c r="AP42">
        <f t="shared" si="43"/>
        <v>-1.1285688673263151E-3</v>
      </c>
      <c r="AQ42">
        <f t="shared" si="44"/>
        <v>-51.795001901577621</v>
      </c>
      <c r="AR42">
        <f t="shared" si="45"/>
        <v>-51.796130470444943</v>
      </c>
      <c r="AS42">
        <f t="shared" si="46"/>
        <v>-5.298875420042779</v>
      </c>
      <c r="AT42">
        <f t="shared" si="47"/>
        <v>-4.4776209133366249</v>
      </c>
      <c r="AU42">
        <f t="shared" si="48"/>
        <v>-61.572626803824349</v>
      </c>
      <c r="AW42">
        <v>39</v>
      </c>
      <c r="AX42">
        <f>IF(Z42&gt;0, (R42*SUMPRODUCT(K42:$K$98, X42:$X$98)-K42*$AZ$3)/Z42, 0)</f>
        <v>-1299591.4411189458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1000000</v>
      </c>
      <c r="S43">
        <f t="shared" si="32"/>
        <v>-2980895.7652268042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-2990.0598674248995</v>
      </c>
      <c r="AC43">
        <f t="shared" si="33"/>
        <v>-2711.9386618182903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-1367.9883772599494</v>
      </c>
      <c r="AI43">
        <f t="shared" si="38"/>
        <v>-1368.011121586449</v>
      </c>
      <c r="AJ43">
        <f t="shared" si="39"/>
        <v>-278.12120560660924</v>
      </c>
      <c r="AK43">
        <f t="shared" si="61"/>
        <v>-209.30419071974299</v>
      </c>
      <c r="AL43">
        <f t="shared" si="40"/>
        <v>-1855.4365179128013</v>
      </c>
      <c r="AN43">
        <f t="shared" si="41"/>
        <v>0</v>
      </c>
      <c r="AO43">
        <f t="shared" si="42"/>
        <v>0</v>
      </c>
      <c r="AP43">
        <f t="shared" si="43"/>
        <v>-3.9844655295973979E-4</v>
      </c>
      <c r="AQ43">
        <f t="shared" si="44"/>
        <v>-23.965108547790837</v>
      </c>
      <c r="AR43">
        <f t="shared" si="45"/>
        <v>-23.965506994343798</v>
      </c>
      <c r="AS43">
        <f t="shared" si="46"/>
        <v>-4.8722671863302693</v>
      </c>
      <c r="AT43">
        <f t="shared" si="47"/>
        <v>-3.6666961017264557</v>
      </c>
      <c r="AU43">
        <f t="shared" si="48"/>
        <v>-32.504470282400526</v>
      </c>
      <c r="AW43">
        <v>40</v>
      </c>
      <c r="AX43">
        <f>IF(Z43&gt;0, (R43*SUMPRODUCT(K43:$K$98, X43:$X$98)-K43*$AZ$3)/Z43, 0)</f>
        <v>-2980895.7652268042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1000000</v>
      </c>
      <c r="S44">
        <f t="shared" si="32"/>
        <v>-8268317.261974318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-2711.9386618182903</v>
      </c>
      <c r="AC44">
        <f t="shared" si="33"/>
        <v>-2441.335727948056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-605.41141405393614</v>
      </c>
      <c r="AI44">
        <f t="shared" si="38"/>
        <v>-605.41879565181932</v>
      </c>
      <c r="AJ44">
        <f t="shared" si="39"/>
        <v>-270.60293387023421</v>
      </c>
      <c r="AK44">
        <f t="shared" si="61"/>
        <v>-189.83570632728035</v>
      </c>
      <c r="AL44">
        <f t="shared" si="40"/>
        <v>-1065.8574358493338</v>
      </c>
      <c r="AN44">
        <f t="shared" si="41"/>
        <v>0</v>
      </c>
      <c r="AO44">
        <f t="shared" si="42"/>
        <v>0</v>
      </c>
      <c r="AP44">
        <f t="shared" si="43"/>
        <v>-1.1545941515025884E-4</v>
      </c>
      <c r="AQ44">
        <f t="shared" si="44"/>
        <v>-9.4695550879233021</v>
      </c>
      <c r="AR44">
        <f t="shared" si="45"/>
        <v>-9.4696705473384526</v>
      </c>
      <c r="AS44">
        <f t="shared" si="46"/>
        <v>-4.2326413571871591</v>
      </c>
      <c r="AT44">
        <f t="shared" si="47"/>
        <v>-2.9693191059672652</v>
      </c>
      <c r="AU44">
        <f t="shared" si="48"/>
        <v>-16.671631010492874</v>
      </c>
      <c r="AW44">
        <v>41</v>
      </c>
      <c r="AX44">
        <f>IF(Z44&gt;0, (R44*SUMPRODUCT(K44:$K$98, X44:$X$98)-K44*$AZ$3)/Z44, 0)</f>
        <v>-8268317.261974318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1000000</v>
      </c>
      <c r="S45">
        <f t="shared" si="32"/>
        <v>-29580516.147917632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-2441.335727948056</v>
      </c>
      <c r="AC45">
        <f t="shared" si="33"/>
        <v>-2187.7981023056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-218.35049430893554</v>
      </c>
      <c r="AI45">
        <f t="shared" si="38"/>
        <v>-218.35234332848219</v>
      </c>
      <c r="AJ45">
        <f t="shared" si="39"/>
        <v>-253.53762564245608</v>
      </c>
      <c r="AK45">
        <f t="shared" si="61"/>
        <v>-170.89350095636394</v>
      </c>
      <c r="AL45">
        <f t="shared" si="40"/>
        <v>-642.78346992730224</v>
      </c>
      <c r="AN45">
        <f t="shared" si="41"/>
        <v>0</v>
      </c>
      <c r="AO45">
        <f t="shared" si="42"/>
        <v>0</v>
      </c>
      <c r="AP45">
        <f t="shared" si="43"/>
        <v>-2.5822747570074361E-5</v>
      </c>
      <c r="AQ45">
        <f t="shared" si="44"/>
        <v>-3.049405132866891</v>
      </c>
      <c r="AR45">
        <f t="shared" si="45"/>
        <v>-3.049430955614461</v>
      </c>
      <c r="AS45">
        <f t="shared" si="46"/>
        <v>-3.5408160602334422</v>
      </c>
      <c r="AT45">
        <f t="shared" si="47"/>
        <v>-2.3866376883608602</v>
      </c>
      <c r="AU45">
        <f t="shared" si="48"/>
        <v>-8.9768847042087643</v>
      </c>
      <c r="AW45">
        <v>42</v>
      </c>
      <c r="AX45">
        <f>IF(Z45&gt;0, (R45*SUMPRODUCT(K45:$K$98, X45:$X$98)-K45*$AZ$3)/Z45, 0)</f>
        <v>-29580516.147917632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1000000</v>
      </c>
      <c r="S46">
        <f t="shared" si="32"/>
        <v>-106528158.53618629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-2187.7981023056</v>
      </c>
      <c r="AC46">
        <f t="shared" si="33"/>
        <v>-1956.019667500628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-54.859646969824539</v>
      </c>
      <c r="AI46">
        <f t="shared" si="38"/>
        <v>-54.86010600800148</v>
      </c>
      <c r="AJ46">
        <f t="shared" si="39"/>
        <v>-231.77843480497199</v>
      </c>
      <c r="AK46">
        <f t="shared" si="61"/>
        <v>-153.145867161392</v>
      </c>
      <c r="AL46">
        <f t="shared" si="40"/>
        <v>-439.78440797436548</v>
      </c>
      <c r="AN46">
        <f t="shared" si="41"/>
        <v>0</v>
      </c>
      <c r="AO46">
        <f t="shared" si="42"/>
        <v>0</v>
      </c>
      <c r="AP46">
        <f t="shared" si="43"/>
        <v>-5.7238959569061538E-6</v>
      </c>
      <c r="AQ46">
        <f t="shared" si="44"/>
        <v>-0.68406273652281147</v>
      </c>
      <c r="AR46">
        <f t="shared" si="45"/>
        <v>-0.68406846041876845</v>
      </c>
      <c r="AS46">
        <f t="shared" si="46"/>
        <v>-2.8901205009006699</v>
      </c>
      <c r="AT46">
        <f t="shared" si="47"/>
        <v>-1.9096255037004635</v>
      </c>
      <c r="AU46">
        <f t="shared" si="48"/>
        <v>-5.4838144650199014</v>
      </c>
      <c r="AW46">
        <v>43</v>
      </c>
      <c r="AX46">
        <f>IF(Z46&gt;0, (R46*SUMPRODUCT(K46:$K$98, X46:$X$98)-K46*$AZ$3)/Z46, 0)</f>
        <v>-106528158.53618629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1000000</v>
      </c>
      <c r="S47">
        <f t="shared" si="32"/>
        <v>-387008394.86572868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-1956.019667500628</v>
      </c>
      <c r="AC47">
        <f t="shared" si="33"/>
        <v>-1747.0360160069376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-13.663704778908171</v>
      </c>
      <c r="AI47">
        <f t="shared" si="38"/>
        <v>-13.663817634083872</v>
      </c>
      <c r="AJ47">
        <f t="shared" si="39"/>
        <v>-208.98365149369033</v>
      </c>
      <c r="AK47">
        <f t="shared" si="61"/>
        <v>-136.92137672504398</v>
      </c>
      <c r="AL47">
        <f t="shared" si="40"/>
        <v>-359.56884585281819</v>
      </c>
      <c r="AN47">
        <f t="shared" si="41"/>
        <v>0</v>
      </c>
      <c r="AO47">
        <f t="shared" si="42"/>
        <v>0</v>
      </c>
      <c r="AP47">
        <f t="shared" si="43"/>
        <v>-1.2564533929610193E-6</v>
      </c>
      <c r="AQ47">
        <f t="shared" si="44"/>
        <v>-0.1521224713293125</v>
      </c>
      <c r="AR47">
        <f t="shared" si="45"/>
        <v>-0.15212372778270547</v>
      </c>
      <c r="AS47">
        <f t="shared" si="46"/>
        <v>-2.3266829931599475</v>
      </c>
      <c r="AT47">
        <f t="shared" si="47"/>
        <v>-1.5243902398548363</v>
      </c>
      <c r="AU47">
        <f t="shared" si="48"/>
        <v>-4.0031969607974895</v>
      </c>
      <c r="AW47">
        <v>44</v>
      </c>
      <c r="AX47">
        <f>IF(Z47&gt;0, (R47*SUMPRODUCT(K47:$K$98, X47:$X$98)-K47*$AZ$3)/Z47, 0)</f>
        <v>-387008394.86572868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1000000</v>
      </c>
      <c r="S48">
        <f t="shared" si="32"/>
        <v>-1420956145.1577091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-1747.0360160069376</v>
      </c>
      <c r="AC48">
        <f t="shared" si="33"/>
        <v>-1559.9848222012913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-3.3712233195495291</v>
      </c>
      <c r="AI48">
        <f t="shared" si="38"/>
        <v>-3.3712507655904842</v>
      </c>
      <c r="AJ48">
        <f t="shared" si="39"/>
        <v>-187.05119380564634</v>
      </c>
      <c r="AK48">
        <f t="shared" si="61"/>
        <v>-122.29252112048565</v>
      </c>
      <c r="AL48">
        <f t="shared" si="40"/>
        <v>-312.71496569172245</v>
      </c>
      <c r="AN48">
        <f t="shared" si="41"/>
        <v>0</v>
      </c>
      <c r="AO48">
        <f t="shared" si="42"/>
        <v>0</v>
      </c>
      <c r="AP48">
        <f t="shared" si="43"/>
        <v>-2.728265219670668E-7</v>
      </c>
      <c r="AQ48">
        <f t="shared" si="44"/>
        <v>-3.3511541229581936E-2</v>
      </c>
      <c r="AR48">
        <f t="shared" si="45"/>
        <v>-3.3511814056103907E-2</v>
      </c>
      <c r="AS48">
        <f t="shared" si="46"/>
        <v>-1.8593766117214785</v>
      </c>
      <c r="AT48">
        <f t="shared" si="47"/>
        <v>-1.215645027083607</v>
      </c>
      <c r="AU48">
        <f t="shared" si="48"/>
        <v>-3.1085334528611894</v>
      </c>
      <c r="AW48">
        <v>45</v>
      </c>
      <c r="AX48">
        <f>IF(Z48&gt;0, (R48*SUMPRODUCT(K48:$K$98, X48:$X$98)-K48*$AZ$3)/Z48, 0)</f>
        <v>-1420956145.1577091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25</v>
      </c>
      <c r="R49">
        <f t="shared" si="31"/>
        <v>1000000</v>
      </c>
      <c r="S49">
        <f t="shared" si="32"/>
        <v>-5280650371.6071548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-1559.9848222012913</v>
      </c>
      <c r="AC49">
        <f t="shared" si="33"/>
        <v>-1392.8725156380779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-0.82309409914319376</v>
      </c>
      <c r="AI49">
        <f t="shared" si="38"/>
        <v>-0.82310069337126046</v>
      </c>
      <c r="AJ49">
        <f t="shared" si="39"/>
        <v>-167.11230656321345</v>
      </c>
      <c r="AK49">
        <f t="shared" si="61"/>
        <v>-109.19893755409041</v>
      </c>
      <c r="AL49">
        <f t="shared" si="40"/>
        <v>-277.13434481067509</v>
      </c>
      <c r="AN49">
        <f t="shared" si="41"/>
        <v>0</v>
      </c>
      <c r="AO49">
        <f t="shared" si="42"/>
        <v>0</v>
      </c>
      <c r="AP49">
        <f t="shared" si="43"/>
        <v>-5.8526536000581524E-8</v>
      </c>
      <c r="AQ49">
        <f t="shared" si="44"/>
        <v>-7.3053048723837437E-3</v>
      </c>
      <c r="AR49">
        <f t="shared" si="45"/>
        <v>-7.3053633989197441E-3</v>
      </c>
      <c r="AS49">
        <f t="shared" si="46"/>
        <v>-1.4831917136112833</v>
      </c>
      <c r="AT49">
        <f t="shared" si="47"/>
        <v>-0.96918630737777089</v>
      </c>
      <c r="AU49">
        <f t="shared" si="48"/>
        <v>-2.459683384387974</v>
      </c>
      <c r="AW49">
        <v>46</v>
      </c>
      <c r="AX49">
        <f>IF(Z49&gt;0, (R49*SUMPRODUCT(K49:$K$98, X49:$X$98)-K49*$AZ$3)/Z49, 0)</f>
        <v>-5280650371.6071548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1000000</v>
      </c>
      <c r="S50">
        <f t="shared" si="32"/>
        <v>-19865043573.924252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-1392.8725156380779</v>
      </c>
      <c r="AC50">
        <f t="shared" si="33"/>
        <v>-1243.6424833496976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-0.19852686283258603</v>
      </c>
      <c r="AI50">
        <f t="shared" si="38"/>
        <v>-0.19852842794680126</v>
      </c>
      <c r="AJ50">
        <f t="shared" si="39"/>
        <v>-149.23003228838024</v>
      </c>
      <c r="AK50">
        <f t="shared" si="61"/>
        <v>-97.501076094665464</v>
      </c>
      <c r="AL50">
        <f t="shared" si="40"/>
        <v>-246.92963681099252</v>
      </c>
      <c r="AN50">
        <f t="shared" si="41"/>
        <v>0</v>
      </c>
      <c r="AO50">
        <f t="shared" si="42"/>
        <v>0</v>
      </c>
      <c r="AP50">
        <f t="shared" si="43"/>
        <v>-1.2402718025312125E-8</v>
      </c>
      <c r="AQ50">
        <f t="shared" si="44"/>
        <v>-1.57322237329379E-3</v>
      </c>
      <c r="AR50">
        <f t="shared" si="45"/>
        <v>-1.5732347760118153E-3</v>
      </c>
      <c r="AS50">
        <f t="shared" si="46"/>
        <v>-1.1825705711242378</v>
      </c>
      <c r="AT50">
        <f t="shared" si="47"/>
        <v>-0.77264543520087592</v>
      </c>
      <c r="AU50">
        <f t="shared" si="48"/>
        <v>-1.9567892411011256</v>
      </c>
      <c r="AW50">
        <v>47</v>
      </c>
      <c r="AX50">
        <f>IF(Z50&gt;0, (R50*SUMPRODUCT(K50:$K$98, X50:$X$98)-K50*$AZ$3)/Z50, 0)</f>
        <v>-19865043573.924252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25</v>
      </c>
      <c r="R51">
        <f t="shared" si="31"/>
        <v>1000000</v>
      </c>
      <c r="S51">
        <f t="shared" si="32"/>
        <v>-75733815518.358261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-1243.6424833496976</v>
      </c>
      <c r="AC51">
        <f t="shared" si="33"/>
        <v>-1110.3964337209527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-4.731669153225166E-2</v>
      </c>
      <c r="AI51">
        <f t="shared" si="38"/>
        <v>-4.7317058078036434E-2</v>
      </c>
      <c r="AJ51">
        <f t="shared" si="39"/>
        <v>-133.24604962874491</v>
      </c>
      <c r="AK51">
        <f t="shared" si="61"/>
        <v>-87.054973834478844</v>
      </c>
      <c r="AL51">
        <f t="shared" si="40"/>
        <v>-220.34834052130179</v>
      </c>
      <c r="AN51">
        <f t="shared" si="41"/>
        <v>0</v>
      </c>
      <c r="AO51">
        <f t="shared" si="42"/>
        <v>0</v>
      </c>
      <c r="AP51">
        <f t="shared" si="43"/>
        <v>-2.5934688798601264E-9</v>
      </c>
      <c r="AQ51">
        <f t="shared" si="44"/>
        <v>-3.3478591784341655E-4</v>
      </c>
      <c r="AR51">
        <f t="shared" si="45"/>
        <v>-3.3478851131229641E-4</v>
      </c>
      <c r="AS51">
        <f t="shared" si="46"/>
        <v>-0.94277303799997936</v>
      </c>
      <c r="AT51">
        <f t="shared" si="47"/>
        <v>-0.61595133501980281</v>
      </c>
      <c r="AU51">
        <f t="shared" si="48"/>
        <v>-1.5590591615310945</v>
      </c>
      <c r="AW51">
        <v>48</v>
      </c>
      <c r="AX51">
        <f>IF(Z51&gt;0, (R51*SUMPRODUCT(K51:$K$98, X51:$X$98)-K51*$AZ$3)/Z51, 0)</f>
        <v>-75733815518.358261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1000000</v>
      </c>
      <c r="S52">
        <f t="shared" si="32"/>
        <v>-292854028356.60089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-1110.3964337209527</v>
      </c>
      <c r="AC52">
        <f t="shared" si="33"/>
        <v>-991.42567667551498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-1.1129821104634501E-2</v>
      </c>
      <c r="AI52">
        <f t="shared" si="38"/>
        <v>-1.112990573943381E-2</v>
      </c>
      <c r="AJ52">
        <f t="shared" si="39"/>
        <v>-118.97075704543772</v>
      </c>
      <c r="AK52">
        <f t="shared" si="61"/>
        <v>-77.7277503604667</v>
      </c>
      <c r="AL52">
        <f t="shared" si="40"/>
        <v>-196.70963731164386</v>
      </c>
      <c r="AN52">
        <f t="shared" si="41"/>
        <v>0</v>
      </c>
      <c r="AO52">
        <f t="shared" si="42"/>
        <v>0</v>
      </c>
      <c r="AP52">
        <f t="shared" si="43"/>
        <v>-5.346674648656653E-10</v>
      </c>
      <c r="AQ52">
        <f t="shared" si="44"/>
        <v>-7.031095108614213E-5</v>
      </c>
      <c r="AR52">
        <f t="shared" si="45"/>
        <v>-7.0311485753607E-5</v>
      </c>
      <c r="AS52">
        <f t="shared" si="46"/>
        <v>-0.75157965259835802</v>
      </c>
      <c r="AT52">
        <f t="shared" si="47"/>
        <v>-0.4910332342498252</v>
      </c>
      <c r="AU52">
        <f t="shared" si="48"/>
        <v>-1.2426831983339368</v>
      </c>
      <c r="AW52">
        <v>49</v>
      </c>
      <c r="AX52">
        <f>IF(Z52&gt;0, (R52*SUMPRODUCT(K52:$K$98, X52:$X$98)-K52*$AZ$3)/Z52, 0)</f>
        <v>-292854028356.60089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1000000</v>
      </c>
      <c r="S53">
        <f t="shared" si="32"/>
        <v>-1149401581469.6392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-991.42567667551498</v>
      </c>
      <c r="AC53">
        <f t="shared" si="33"/>
        <v>-885.20155785132715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-2.5813968138321442E-3</v>
      </c>
      <c r="AI53">
        <f t="shared" si="38"/>
        <v>-2.5814160673631147E-3</v>
      </c>
      <c r="AJ53">
        <f t="shared" si="39"/>
        <v>-106.22411882418783</v>
      </c>
      <c r="AK53">
        <f t="shared" si="61"/>
        <v>-69.399797367286055</v>
      </c>
      <c r="AL53">
        <f t="shared" si="40"/>
        <v>-175.62649760754124</v>
      </c>
      <c r="AN53">
        <f t="shared" si="41"/>
        <v>0</v>
      </c>
      <c r="AO53">
        <f t="shared" si="42"/>
        <v>0</v>
      </c>
      <c r="AP53">
        <f t="shared" si="43"/>
        <v>-1.0859933204695009E-10</v>
      </c>
      <c r="AQ53">
        <f t="shared" si="44"/>
        <v>-1.4560340654443733E-5</v>
      </c>
      <c r="AR53">
        <f t="shared" si="45"/>
        <v>-1.456044925377578E-5</v>
      </c>
      <c r="AS53">
        <f t="shared" si="46"/>
        <v>-0.5991559869876153</v>
      </c>
      <c r="AT53">
        <f t="shared" si="47"/>
        <v>-0.39144880229280365</v>
      </c>
      <c r="AU53">
        <f t="shared" si="48"/>
        <v>-0.99061934972967269</v>
      </c>
      <c r="AW53">
        <v>50</v>
      </c>
      <c r="AX53">
        <f>IF(Z53&gt;0, (R53*SUMPRODUCT(K53:$K$98, X53:$X$98)-K53*$AZ$3)/Z53, 0)</f>
        <v>-1149401581469.6392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1000000</v>
      </c>
      <c r="S54">
        <f t="shared" si="32"/>
        <v>-4584918382155.8477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-885.20155785132715</v>
      </c>
      <c r="AC54">
        <f t="shared" si="33"/>
        <v>-790.35854639815091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-5.9005757651270298E-4</v>
      </c>
      <c r="AI54">
        <f t="shared" si="38"/>
        <v>-5.9006188606895086E-4</v>
      </c>
      <c r="AJ54">
        <f t="shared" si="39"/>
        <v>-94.843011453176246</v>
      </c>
      <c r="AK54">
        <f t="shared" si="61"/>
        <v>-61.964109049592906</v>
      </c>
      <c r="AL54">
        <f t="shared" si="40"/>
        <v>-156.80771056465522</v>
      </c>
      <c r="AN54">
        <f t="shared" si="41"/>
        <v>0</v>
      </c>
      <c r="AO54">
        <f t="shared" si="42"/>
        <v>0</v>
      </c>
      <c r="AP54">
        <f t="shared" si="43"/>
        <v>-2.1703576024764517E-11</v>
      </c>
      <c r="AQ54">
        <f t="shared" si="44"/>
        <v>-2.9716190563837256E-6</v>
      </c>
      <c r="AR54">
        <f t="shared" si="45"/>
        <v>-2.9716407599597504E-6</v>
      </c>
      <c r="AS54">
        <f t="shared" si="46"/>
        <v>-0.47764372735414062</v>
      </c>
      <c r="AT54">
        <f t="shared" si="47"/>
        <v>-0.31206061000327728</v>
      </c>
      <c r="AU54">
        <f t="shared" si="48"/>
        <v>-0.78970730899817787</v>
      </c>
      <c r="AW54">
        <v>51</v>
      </c>
      <c r="AX54">
        <f>IF(Z54&gt;0, (R54*SUMPRODUCT(K54:$K$98, X54:$X$98)-K54*$AZ$3)/Z54, 0)</f>
        <v>-4584918382155.8477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1000000</v>
      </c>
      <c r="S55">
        <f t="shared" si="32"/>
        <v>-18601658750188.559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-790.35854639815091</v>
      </c>
      <c r="AC55">
        <f t="shared" si="33"/>
        <v>-705.6772761434155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-1.3272217207441518E-4</v>
      </c>
      <c r="AI55">
        <f t="shared" si="38"/>
        <v>-1.3272312048079874E-4</v>
      </c>
      <c r="AJ55">
        <f t="shared" si="39"/>
        <v>-84.681270254735409</v>
      </c>
      <c r="AK55">
        <f t="shared" si="61"/>
        <v>-55.325098247870571</v>
      </c>
      <c r="AL55">
        <f t="shared" si="40"/>
        <v>-140.00650122572648</v>
      </c>
      <c r="AN55">
        <f t="shared" si="41"/>
        <v>0</v>
      </c>
      <c r="AO55">
        <f t="shared" si="42"/>
        <v>0</v>
      </c>
      <c r="AP55">
        <f t="shared" si="43"/>
        <v>-4.2645694292961656E-12</v>
      </c>
      <c r="AQ55">
        <f t="shared" si="44"/>
        <v>-5.9679366084661306E-7</v>
      </c>
      <c r="AR55">
        <f t="shared" si="45"/>
        <v>-5.967979254160423E-7</v>
      </c>
      <c r="AS55">
        <f t="shared" si="46"/>
        <v>-0.3807747001919885</v>
      </c>
      <c r="AT55">
        <f t="shared" si="47"/>
        <v>-0.24877281168614948</v>
      </c>
      <c r="AU55">
        <f t="shared" si="48"/>
        <v>-0.62954810867606348</v>
      </c>
      <c r="AW55">
        <v>52</v>
      </c>
      <c r="AX55">
        <f>IF(Z55&gt;0, (R55*SUMPRODUCT(K55:$K$98, X55:$X$98)-K55*$AZ$3)/Z55, 0)</f>
        <v>-18601658750188.559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1000000</v>
      </c>
      <c r="S56">
        <f t="shared" si="32"/>
        <v>-76860969933039.063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-705.6772761434155</v>
      </c>
      <c r="AC56">
        <f t="shared" si="33"/>
        <v>-630.06899707382149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-2.9359377228008275E-5</v>
      </c>
      <c r="AI56">
        <f t="shared" si="38"/>
        <v>-2.9359582165897305E-5</v>
      </c>
      <c r="AJ56">
        <f t="shared" si="39"/>
        <v>-75.608279069594005</v>
      </c>
      <c r="AK56">
        <f t="shared" si="61"/>
        <v>-49.397409330039089</v>
      </c>
      <c r="AL56">
        <f t="shared" si="40"/>
        <v>-125.00571775921526</v>
      </c>
      <c r="AN56">
        <f t="shared" si="41"/>
        <v>0</v>
      </c>
      <c r="AO56">
        <f t="shared" si="42"/>
        <v>0</v>
      </c>
      <c r="AP56">
        <f t="shared" si="43"/>
        <v>-8.2278233067451119E-13</v>
      </c>
      <c r="AQ56">
        <f t="shared" si="44"/>
        <v>-1.1787169730884829E-7</v>
      </c>
      <c r="AR56">
        <f t="shared" si="45"/>
        <v>-1.1787252009117897E-7</v>
      </c>
      <c r="AS56">
        <f t="shared" si="46"/>
        <v>-0.30355126797554027</v>
      </c>
      <c r="AT56">
        <f t="shared" si="47"/>
        <v>-0.19832016310063419</v>
      </c>
      <c r="AU56">
        <f t="shared" si="48"/>
        <v>-0.50187154894869457</v>
      </c>
      <c r="AW56">
        <v>53</v>
      </c>
      <c r="AX56">
        <f>IF(Z56&gt;0, (R56*SUMPRODUCT(K56:$K$98, X56:$X$98)-K56*$AZ$3)/Z56, 0)</f>
        <v>-76860969933039.063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1000000</v>
      </c>
      <c r="S57">
        <f t="shared" si="32"/>
        <v>-323906941495213.75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-630.06899707382149</v>
      </c>
      <c r="AC57">
        <f t="shared" si="33"/>
        <v>-562.56160463241827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-6.3787403171412928E-6</v>
      </c>
      <c r="AI57">
        <f t="shared" si="38"/>
        <v>-6.3787837371435039E-6</v>
      </c>
      <c r="AJ57">
        <f t="shared" si="39"/>
        <v>-67.507392441403226</v>
      </c>
      <c r="AK57">
        <f t="shared" si="61"/>
        <v>-44.104829795167511</v>
      </c>
      <c r="AL57">
        <f t="shared" si="40"/>
        <v>-111.61222861535447</v>
      </c>
      <c r="AN57">
        <f t="shared" si="41"/>
        <v>0</v>
      </c>
      <c r="AO57">
        <f t="shared" si="42"/>
        <v>0</v>
      </c>
      <c r="AP57">
        <f t="shared" si="43"/>
        <v>-1.5564476452057752E-13</v>
      </c>
      <c r="AQ57">
        <f t="shared" si="44"/>
        <v>-2.286544182516854E-8</v>
      </c>
      <c r="AR57">
        <f t="shared" si="45"/>
        <v>-2.2865597469933064E-8</v>
      </c>
      <c r="AS57">
        <f t="shared" si="46"/>
        <v>-0.24198921384050076</v>
      </c>
      <c r="AT57">
        <f t="shared" si="47"/>
        <v>-0.15809961994852353</v>
      </c>
      <c r="AU57">
        <f t="shared" si="48"/>
        <v>-0.40008885665462174</v>
      </c>
      <c r="AW57">
        <v>54</v>
      </c>
      <c r="AX57">
        <f>IF(Z57&gt;0, (R57*SUMPRODUCT(K57:$K$98, X57:$X$98)-K57*$AZ$3)/Z57, 0)</f>
        <v>-323906941495213.75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1000000</v>
      </c>
      <c r="S58">
        <f t="shared" si="32"/>
        <v>-1393252465139304.3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-562.56160463241827</v>
      </c>
      <c r="AC58">
        <f t="shared" si="33"/>
        <v>-502.28714701307393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-1.3589179958222174E-6</v>
      </c>
      <c r="AI58">
        <f t="shared" si="38"/>
        <v>-1.3589270086745105E-6</v>
      </c>
      <c r="AJ58">
        <f t="shared" si="39"/>
        <v>-60.274457619344332</v>
      </c>
      <c r="AK58">
        <f t="shared" si="61"/>
        <v>-39.379312324269286</v>
      </c>
      <c r="AL58">
        <f t="shared" si="40"/>
        <v>-99.653771302540633</v>
      </c>
      <c r="AN58">
        <f t="shared" si="41"/>
        <v>0</v>
      </c>
      <c r="AO58">
        <f t="shared" si="42"/>
        <v>0</v>
      </c>
      <c r="AP58">
        <f t="shared" si="43"/>
        <v>-2.8846219677321732E-14</v>
      </c>
      <c r="AQ58">
        <f t="shared" si="44"/>
        <v>-4.3493053870275493E-9</v>
      </c>
      <c r="AR58">
        <f t="shared" si="45"/>
        <v>-4.3493342332472265E-9</v>
      </c>
      <c r="AS58">
        <f t="shared" si="46"/>
        <v>-0.19291231997068531</v>
      </c>
      <c r="AT58">
        <f t="shared" si="47"/>
        <v>-0.12603604908900756</v>
      </c>
      <c r="AU58">
        <f t="shared" si="48"/>
        <v>-0.31894837340902715</v>
      </c>
      <c r="AW58">
        <v>55</v>
      </c>
      <c r="AX58">
        <f>IF(Z58&gt;0, (R58*SUMPRODUCT(K58:$K$98, X58:$X$98)-K58*$AZ$3)/Z58, 0)</f>
        <v>-1393252465139304.3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1000000</v>
      </c>
      <c r="S59">
        <f t="shared" si="32"/>
        <v>-6125396058202296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-502.28714701307393</v>
      </c>
      <c r="AC59">
        <f t="shared" si="33"/>
        <v>-448.470666979736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-2.8369398434362265E-7</v>
      </c>
      <c r="AI59">
        <f t="shared" si="38"/>
        <v>-2.8369581471778423E-7</v>
      </c>
      <c r="AJ59">
        <f t="shared" si="39"/>
        <v>-53.816480033337939</v>
      </c>
      <c r="AK59">
        <f t="shared" si="61"/>
        <v>-35.160100290915182</v>
      </c>
      <c r="AL59">
        <f t="shared" si="40"/>
        <v>-88.976580607948932</v>
      </c>
      <c r="AN59">
        <f t="shared" si="41"/>
        <v>0</v>
      </c>
      <c r="AO59">
        <f t="shared" si="42"/>
        <v>0</v>
      </c>
      <c r="AP59">
        <f t="shared" si="43"/>
        <v>-5.2305638342105518E-15</v>
      </c>
      <c r="AQ59">
        <f t="shared" si="44"/>
        <v>-8.1069735665116769E-10</v>
      </c>
      <c r="AR59">
        <f t="shared" si="45"/>
        <v>-8.1070258721500185E-10</v>
      </c>
      <c r="AS59">
        <f t="shared" si="46"/>
        <v>-0.15378852043070532</v>
      </c>
      <c r="AT59">
        <f t="shared" si="47"/>
        <v>-0.10047516668844604</v>
      </c>
      <c r="AU59">
        <f t="shared" si="48"/>
        <v>-0.25426368792985393</v>
      </c>
      <c r="AW59">
        <v>56</v>
      </c>
      <c r="AX59">
        <f>IF(Z59&gt;0, (R59*SUMPRODUCT(K59:$K$98, X59:$X$98)-K59*$AZ$3)/Z59, 0)</f>
        <v>-6125396058202296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1000000</v>
      </c>
      <c r="S60">
        <f t="shared" si="32"/>
        <v>-2.7543035282501228E+16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-448.470666979736</v>
      </c>
      <c r="AC60">
        <f t="shared" si="33"/>
        <v>-400.42023837546884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-5.7944831632887225E-8</v>
      </c>
      <c r="AI60">
        <f t="shared" si="38"/>
        <v>-5.7945195082516388E-8</v>
      </c>
      <c r="AJ60">
        <f t="shared" si="39"/>
        <v>-48.050428604267154</v>
      </c>
      <c r="AK60">
        <f t="shared" si="61"/>
        <v>-31.392946688581521</v>
      </c>
      <c r="AL60">
        <f t="shared" si="40"/>
        <v>-79.443375350793872</v>
      </c>
      <c r="AN60">
        <f t="shared" si="41"/>
        <v>0</v>
      </c>
      <c r="AO60">
        <f t="shared" si="42"/>
        <v>0</v>
      </c>
      <c r="AP60">
        <f t="shared" si="43"/>
        <v>-9.2733112682703303E-16</v>
      </c>
      <c r="AQ60">
        <f t="shared" si="44"/>
        <v>-1.4784454763650604E-10</v>
      </c>
      <c r="AR60">
        <f t="shared" si="45"/>
        <v>-1.4784547496763288E-10</v>
      </c>
      <c r="AS60">
        <f t="shared" si="46"/>
        <v>-0.12259926693282786</v>
      </c>
      <c r="AT60">
        <f t="shared" si="47"/>
        <v>-8.0098187730622009E-2</v>
      </c>
      <c r="AU60">
        <f t="shared" si="48"/>
        <v>-0.20269745481129534</v>
      </c>
      <c r="AW60">
        <v>57</v>
      </c>
      <c r="AX60">
        <f>IF(Z60&gt;0, (R60*SUMPRODUCT(K60:$K$98, X60:$X$98)-K60*$AZ$3)/Z60, 0)</f>
        <v>-2.7543035282501228E+16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1000000</v>
      </c>
      <c r="S61">
        <f t="shared" si="32"/>
        <v>-1.2668410916316933E+17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-400.42023837546884</v>
      </c>
      <c r="AC61">
        <f t="shared" si="33"/>
        <v>-357.51806997822575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-1.1570482853315495E-8</v>
      </c>
      <c r="AI61">
        <f t="shared" si="38"/>
        <v>-1.1570553406377031E-8</v>
      </c>
      <c r="AJ61">
        <f t="shared" si="39"/>
        <v>-42.902168397243088</v>
      </c>
      <c r="AK61">
        <f t="shared" si="61"/>
        <v>-28.029416686282822</v>
      </c>
      <c r="AL61">
        <f t="shared" si="40"/>
        <v>-70.931585095096466</v>
      </c>
      <c r="AN61">
        <f t="shared" si="41"/>
        <v>0</v>
      </c>
      <c r="AO61">
        <f t="shared" si="42"/>
        <v>0</v>
      </c>
      <c r="AP61">
        <f t="shared" si="43"/>
        <v>-1.6072685575684311E-16</v>
      </c>
      <c r="AQ61">
        <f t="shared" si="44"/>
        <v>-2.6358704896824944E-11</v>
      </c>
      <c r="AR61">
        <f t="shared" si="45"/>
        <v>-2.6358865623680702E-11</v>
      </c>
      <c r="AS61">
        <f t="shared" si="46"/>
        <v>-9.7735384992405791E-2</v>
      </c>
      <c r="AT61">
        <f t="shared" si="47"/>
        <v>-6.3853784861896482E-2</v>
      </c>
      <c r="AU61">
        <f t="shared" si="48"/>
        <v>-0.16158916988066116</v>
      </c>
      <c r="AW61">
        <v>58</v>
      </c>
      <c r="AX61">
        <f>IF(Z61&gt;0, (R61*SUMPRODUCT(K61:$K$98, X61:$X$98)-K61*$AZ$3)/Z61, 0)</f>
        <v>-1.2668410916316933E+17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1000000</v>
      </c>
      <c r="S62">
        <f t="shared" si="32"/>
        <v>-5.9667309031818598E+17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-357.51806997822575</v>
      </c>
      <c r="AC62">
        <f t="shared" si="33"/>
        <v>-319.21256248058171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-2.2589138749786616E-9</v>
      </c>
      <c r="AI62">
        <f t="shared" si="38"/>
        <v>-2.2589272496627081E-9</v>
      </c>
      <c r="AJ62">
        <f t="shared" si="39"/>
        <v>-38.305507497644044</v>
      </c>
      <c r="AK62">
        <f t="shared" si="61"/>
        <v>-25.026264898475805</v>
      </c>
      <c r="AL62">
        <f t="shared" si="40"/>
        <v>-63.331772398378774</v>
      </c>
      <c r="AN62">
        <f t="shared" si="41"/>
        <v>0</v>
      </c>
      <c r="AO62">
        <f t="shared" si="42"/>
        <v>0</v>
      </c>
      <c r="AP62">
        <f t="shared" si="43"/>
        <v>-2.7204333704867021E-17</v>
      </c>
      <c r="AQ62">
        <f t="shared" si="44"/>
        <v>-4.594669051779415E-12</v>
      </c>
      <c r="AR62">
        <f t="shared" si="45"/>
        <v>-4.5946962561131205E-12</v>
      </c>
      <c r="AS62">
        <f t="shared" si="46"/>
        <v>-7.7914050536252513E-2</v>
      </c>
      <c r="AT62">
        <f t="shared" si="47"/>
        <v>-5.0903846350382219E-2</v>
      </c>
      <c r="AU62">
        <f t="shared" si="48"/>
        <v>-0.12881789689122944</v>
      </c>
      <c r="AW62">
        <v>59</v>
      </c>
      <c r="AX62">
        <f>IF(Z62&gt;0, (R62*SUMPRODUCT(K62:$K$98, X62:$X$98)-K62*$AZ$3)/Z62, 0)</f>
        <v>-5.9667309031818598E+17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1000000</v>
      </c>
      <c r="S63">
        <f t="shared" si="32"/>
        <v>-2.8806614657201556E+18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-319.21256248058171</v>
      </c>
      <c r="AC63">
        <f t="shared" si="33"/>
        <v>-285.01121650052335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-4.3069798427684447E-10</v>
      </c>
      <c r="AI63">
        <f t="shared" si="38"/>
        <v>-4.3070045776444353E-10</v>
      </c>
      <c r="AJ63">
        <f t="shared" si="39"/>
        <v>-34.201345980058363</v>
      </c>
      <c r="AK63">
        <f t="shared" si="61"/>
        <v>-22.344879373640723</v>
      </c>
      <c r="AL63">
        <f t="shared" si="40"/>
        <v>-56.546225354129788</v>
      </c>
      <c r="AN63">
        <f t="shared" si="41"/>
        <v>0</v>
      </c>
      <c r="AO63">
        <f t="shared" si="42"/>
        <v>0</v>
      </c>
      <c r="AP63">
        <f t="shared" si="43"/>
        <v>-4.492067533930093E-18</v>
      </c>
      <c r="AQ63">
        <f t="shared" si="44"/>
        <v>-7.8218481177916587E-13</v>
      </c>
      <c r="AR63">
        <f t="shared" si="45"/>
        <v>-7.8218930384669976E-13</v>
      </c>
      <c r="AS63">
        <f t="shared" si="46"/>
        <v>-6.2112604062735874E-2</v>
      </c>
      <c r="AT63">
        <f t="shared" si="47"/>
        <v>-4.0580234654325475E-2</v>
      </c>
      <c r="AU63">
        <f t="shared" si="48"/>
        <v>-0.10269283871784354</v>
      </c>
      <c r="AW63">
        <v>60</v>
      </c>
      <c r="AX63">
        <f>IF(Z63&gt;0, (R63*SUMPRODUCT(K63:$K$98, X63:$X$98)-K63*$AZ$3)/Z63, 0)</f>
        <v>-2.8806614657201556E+18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1000000</v>
      </c>
      <c r="S64">
        <f t="shared" si="32"/>
        <v>-1.4268612098402374E+19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-285.01121650052335</v>
      </c>
      <c r="AC64">
        <f t="shared" si="33"/>
        <v>-254.47430044689654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-8.0115557201911935E-11</v>
      </c>
      <c r="AI64">
        <f t="shared" si="38"/>
        <v>-8.011600306570495E-11</v>
      </c>
      <c r="AJ64">
        <f t="shared" si="39"/>
        <v>-30.536916053626811</v>
      </c>
      <c r="AK64">
        <f t="shared" si="61"/>
        <v>-19.950785155036638</v>
      </c>
      <c r="AL64">
        <f t="shared" si="40"/>
        <v>-50.487701208743566</v>
      </c>
      <c r="AN64">
        <f t="shared" si="41"/>
        <v>0</v>
      </c>
      <c r="AO64">
        <f t="shared" si="42"/>
        <v>0</v>
      </c>
      <c r="AP64">
        <f t="shared" si="43"/>
        <v>-7.229707436400794E-19</v>
      </c>
      <c r="AQ64">
        <f t="shared" si="44"/>
        <v>-1.2990784377549653E-13</v>
      </c>
      <c r="AR64">
        <f t="shared" si="45"/>
        <v>-1.2990856674624017E-13</v>
      </c>
      <c r="AS64">
        <f t="shared" si="46"/>
        <v>-4.9515787677568979E-2</v>
      </c>
      <c r="AT64">
        <f t="shared" si="47"/>
        <v>-3.2350314616012468E-2</v>
      </c>
      <c r="AU64">
        <f t="shared" si="48"/>
        <v>-8.1866102293711357E-2</v>
      </c>
      <c r="AW64">
        <v>61</v>
      </c>
      <c r="AX64">
        <f>IF(Z64&gt;0, (R64*SUMPRODUCT(K64:$K$98, X64:$X$98)-K64*$AZ$3)/Z64, 0)</f>
        <v>-1.4268612098402374E+19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1000000</v>
      </c>
      <c r="S65">
        <f t="shared" si="32"/>
        <v>-7.2568457325949215E+19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-254.47430044689654</v>
      </c>
      <c r="AC65">
        <f t="shared" si="33"/>
        <v>-227.20919682758623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-1.4525242624777989E-11</v>
      </c>
      <c r="AI65">
        <f t="shared" si="38"/>
        <v>-1.4525320898867448E-11</v>
      </c>
      <c r="AJ65">
        <f t="shared" si="39"/>
        <v>-27.26510361931031</v>
      </c>
      <c r="AK65">
        <f t="shared" si="61"/>
        <v>-17.813201031282759</v>
      </c>
      <c r="AL65">
        <f t="shared" si="40"/>
        <v>-45.078304650607592</v>
      </c>
      <c r="AN65">
        <f t="shared" si="41"/>
        <v>0</v>
      </c>
      <c r="AO65">
        <f t="shared" si="42"/>
        <v>0</v>
      </c>
      <c r="AP65">
        <f t="shared" si="43"/>
        <v>-1.1332311882125905E-19</v>
      </c>
      <c r="AQ65">
        <f t="shared" si="44"/>
        <v>-2.1029255111566725E-14</v>
      </c>
      <c r="AR65">
        <f t="shared" si="45"/>
        <v>-2.1029368434685545E-14</v>
      </c>
      <c r="AS65">
        <f t="shared" si="46"/>
        <v>-3.947368277867519E-2</v>
      </c>
      <c r="AT65">
        <f t="shared" si="47"/>
        <v>-2.5789472748734492E-2</v>
      </c>
      <c r="AU65">
        <f t="shared" si="48"/>
        <v>-6.5263155527430713E-2</v>
      </c>
      <c r="AW65">
        <v>62</v>
      </c>
      <c r="AX65">
        <f>IF(Z65&gt;0, (R65*SUMPRODUCT(K65:$K$98, X65:$X$98)-K65*$AZ$3)/Z65, 0)</f>
        <v>-7.2568457325949215E+19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1000000</v>
      </c>
      <c r="S66">
        <f t="shared" si="32"/>
        <v>-3.7928503445130949E+20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-227.20919682758623</v>
      </c>
      <c r="AC66">
        <f t="shared" si="33"/>
        <v>-202.86535431034486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-2.5647914094630464E-12</v>
      </c>
      <c r="AI66">
        <f t="shared" si="38"/>
        <v>-2.5648047810263751E-12</v>
      </c>
      <c r="AJ66">
        <f t="shared" si="39"/>
        <v>-24.34384251724137</v>
      </c>
      <c r="AK66">
        <f t="shared" si="61"/>
        <v>-15.904643777931037</v>
      </c>
      <c r="AL66">
        <f t="shared" si="40"/>
        <v>-40.24848629517497</v>
      </c>
      <c r="AN66">
        <f t="shared" si="41"/>
        <v>0</v>
      </c>
      <c r="AO66">
        <f t="shared" si="42"/>
        <v>0</v>
      </c>
      <c r="AP66">
        <f t="shared" si="43"/>
        <v>-1.7284811870375578E-20</v>
      </c>
      <c r="AQ66">
        <f t="shared" si="44"/>
        <v>-3.315389226365208E-15</v>
      </c>
      <c r="AR66">
        <f t="shared" si="45"/>
        <v>-3.3154065111770785E-15</v>
      </c>
      <c r="AS66">
        <f t="shared" si="46"/>
        <v>-3.1468178235551043E-2</v>
      </c>
      <c r="AT66">
        <f t="shared" si="47"/>
        <v>-2.0559209780560025E-2</v>
      </c>
      <c r="AU66">
        <f t="shared" si="48"/>
        <v>-5.2027388016114381E-2</v>
      </c>
      <c r="AW66">
        <v>63</v>
      </c>
      <c r="AX66">
        <f>IF(Z66&gt;0, (R66*SUMPRODUCT(K66:$K$98, X66:$X$98)-K66*$AZ$3)/Z66, 0)</f>
        <v>-3.7928503445130949E+20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1000000</v>
      </c>
      <c r="S67">
        <f t="shared" ref="S67:S79" si="63">AX67</f>
        <v>-2.0391799482478945E+21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-202.86535431034486</v>
      </c>
      <c r="AC67">
        <f t="shared" ref="AC67:AC79" si="64">S67*Z67</f>
        <v>-181.12978063423645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-4.4068909331333385E-13</v>
      </c>
      <c r="AI67">
        <f t="shared" ref="AI67:AI79" si="69">SUM(AE67:AH67)</f>
        <v>-4.4069131393369632E-13</v>
      </c>
      <c r="AJ67">
        <f t="shared" ref="AJ67:AJ79" si="70">AB67-AC67</f>
        <v>-21.735573676108402</v>
      </c>
      <c r="AK67">
        <f t="shared" si="61"/>
        <v>-14.200574801724141</v>
      </c>
      <c r="AL67">
        <f t="shared" ref="AL67:AL79" si="71">SUM(AI67:AK67)</f>
        <v>-35.936148477832987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-2.5629419325135438E-21</v>
      </c>
      <c r="AQ67">
        <f t="shared" ref="AQ67:AQ79" si="75">AH67*$K67</f>
        <v>-5.0862388525916601E-16</v>
      </c>
      <c r="AR67">
        <f t="shared" ref="AR67:AR79" si="76">AI67*$K67</f>
        <v>-5.0862644820109854E-16</v>
      </c>
      <c r="AS67">
        <f t="shared" ref="AS67:AS79" si="77">AJ67*$K67</f>
        <v>-2.50862390270656E-2</v>
      </c>
      <c r="AT67">
        <f t="shared" ref="AT67:AT79" si="78">AK67*$K67</f>
        <v>-1.6389676164349509E-2</v>
      </c>
      <c r="AU67">
        <f t="shared" ref="AU67:AU79" si="79">AL67*$K67</f>
        <v>-4.1475915191415622E-2</v>
      </c>
      <c r="AW67">
        <v>64</v>
      </c>
      <c r="AX67">
        <f>IF(Z67&gt;0, (R67*SUMPRODUCT(K67:$K$98, X67:$X$98)-K67*$AZ$3)/Z67, 0)</f>
        <v>-2.0391799482478945E+21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1000000</v>
      </c>
      <c r="S68">
        <f t="shared" si="63"/>
        <v>-1.1287352915100864E+22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-181.12978063423645</v>
      </c>
      <c r="AC68">
        <f t="shared" si="64"/>
        <v>-161.72301842342537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-7.36087589722295E-14</v>
      </c>
      <c r="AI68">
        <f t="shared" si="69"/>
        <v>-7.3609117167414058E-14</v>
      </c>
      <c r="AJ68">
        <f t="shared" si="70"/>
        <v>-19.406762210811081</v>
      </c>
      <c r="AK68">
        <f t="shared" si="61"/>
        <v>-12.679084644396553</v>
      </c>
      <c r="AL68">
        <f t="shared" si="71"/>
        <v>-32.085846855207706</v>
      </c>
      <c r="AN68">
        <f t="shared" si="72"/>
        <v>0</v>
      </c>
      <c r="AO68">
        <f t="shared" si="73"/>
        <v>0</v>
      </c>
      <c r="AP68">
        <f t="shared" si="74"/>
        <v>-3.6911880331870647E-22</v>
      </c>
      <c r="AQ68">
        <f t="shared" si="75"/>
        <v>-7.5853551909694883E-17</v>
      </c>
      <c r="AR68">
        <f t="shared" si="76"/>
        <v>-7.5853921028498198E-17</v>
      </c>
      <c r="AS68">
        <f t="shared" si="77"/>
        <v>-1.9998596163158168E-2</v>
      </c>
      <c r="AT68">
        <f t="shared" si="78"/>
        <v>-1.3065749493263317E-2</v>
      </c>
      <c r="AU68">
        <f t="shared" si="79"/>
        <v>-3.3064345656421558E-2</v>
      </c>
      <c r="AW68">
        <v>65</v>
      </c>
      <c r="AX68">
        <f>IF(Z68&gt;0, (R68*SUMPRODUCT(K68:$K$98, X68:$X$98)-K68*$AZ$3)/Z68, 0)</f>
        <v>-1.1287352915100864E+22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1000000</v>
      </c>
      <c r="S69">
        <f t="shared" si="63"/>
        <v>-6.437187253102416E+22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-161.72301842342537</v>
      </c>
      <c r="AC69">
        <f t="shared" si="64"/>
        <v>-144.39555216377266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-1.1941382628299105E-14</v>
      </c>
      <c r="AI69">
        <f t="shared" si="69"/>
        <v>-1.1941438706966109E-14</v>
      </c>
      <c r="AJ69">
        <f t="shared" si="70"/>
        <v>-17.327466259652709</v>
      </c>
      <c r="AK69">
        <f t="shared" si="61"/>
        <v>-11.320611289639777</v>
      </c>
      <c r="AL69">
        <f t="shared" si="71"/>
        <v>-28.648077549292495</v>
      </c>
      <c r="AN69">
        <f t="shared" si="72"/>
        <v>0</v>
      </c>
      <c r="AO69">
        <f t="shared" si="73"/>
        <v>0</v>
      </c>
      <c r="AP69">
        <f t="shared" si="74"/>
        <v>-5.15971941433004E-23</v>
      </c>
      <c r="AQ69">
        <f t="shared" si="75"/>
        <v>-1.0987098494465104E-17</v>
      </c>
      <c r="AR69">
        <f t="shared" si="76"/>
        <v>-1.0987150091659249E-17</v>
      </c>
      <c r="AS69">
        <f t="shared" si="77"/>
        <v>-1.5942758420884981E-2</v>
      </c>
      <c r="AT69">
        <f t="shared" si="78"/>
        <v>-1.041593550164486E-2</v>
      </c>
      <c r="AU69">
        <f t="shared" si="79"/>
        <v>-2.635869392252985E-2</v>
      </c>
      <c r="AW69">
        <v>66</v>
      </c>
      <c r="AX69">
        <f>IF(Z69&gt;0, (R69*SUMPRODUCT(K69:$K$98, X69:$X$98)-K69*$AZ$3)/Z69, 0)</f>
        <v>-6.437187253102416E+22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1000000</v>
      </c>
      <c r="S70">
        <f t="shared" si="63"/>
        <v>-3.8050266324198635E+23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-144.39555216377266</v>
      </c>
      <c r="AC70">
        <f t="shared" si="64"/>
        <v>-128.92460014622557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-1.8818881495816779E-15</v>
      </c>
      <c r="AI70">
        <f t="shared" si="69"/>
        <v>-1.8818966202582726E-15</v>
      </c>
      <c r="AJ70">
        <f t="shared" si="70"/>
        <v>-15.470952017547091</v>
      </c>
      <c r="AK70">
        <f t="shared" si="61"/>
        <v>-10.107688651464088</v>
      </c>
      <c r="AL70">
        <f t="shared" si="71"/>
        <v>-25.578640669011179</v>
      </c>
      <c r="AN70">
        <f t="shared" si="72"/>
        <v>0</v>
      </c>
      <c r="AO70">
        <f t="shared" si="73"/>
        <v>0</v>
      </c>
      <c r="AP70">
        <f t="shared" si="74"/>
        <v>-6.9587058954004983E-24</v>
      </c>
      <c r="AQ70">
        <f t="shared" si="75"/>
        <v>-1.5459811285363868E-18</v>
      </c>
      <c r="AR70">
        <f t="shared" si="76"/>
        <v>-1.5459880872422824E-18</v>
      </c>
      <c r="AS70">
        <f t="shared" si="77"/>
        <v>-1.2709469404404504E-2</v>
      </c>
      <c r="AT70">
        <f t="shared" si="78"/>
        <v>-8.3035200108775992E-3</v>
      </c>
      <c r="AU70">
        <f t="shared" si="79"/>
        <v>-2.1012989415282103E-2</v>
      </c>
      <c r="AW70">
        <v>67</v>
      </c>
      <c r="AX70">
        <f>IF(Z70&gt;0, (R70*SUMPRODUCT(K70:$K$98, X70:$X$98)-K70*$AZ$3)/Z70, 0)</f>
        <v>-3.8050266324198635E+23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1000000</v>
      </c>
      <c r="S71">
        <f t="shared" si="63"/>
        <v>-2.3338104146665834E+24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-128.92460014622557</v>
      </c>
      <c r="AC71">
        <f t="shared" si="64"/>
        <v>-115.11125013055856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-2.8611548504041377E-16</v>
      </c>
      <c r="AI71">
        <f t="shared" si="69"/>
        <v>-2.8611671812311625E-16</v>
      </c>
      <c r="AJ71">
        <f t="shared" si="70"/>
        <v>-13.813350015667012</v>
      </c>
      <c r="AK71">
        <f t="shared" si="61"/>
        <v>-9.0247220102357915</v>
      </c>
      <c r="AL71">
        <f t="shared" si="71"/>
        <v>-22.838072025902804</v>
      </c>
      <c r="AN71">
        <f t="shared" si="72"/>
        <v>0</v>
      </c>
      <c r="AO71">
        <f t="shared" si="73"/>
        <v>0</v>
      </c>
      <c r="AP71">
        <f t="shared" si="74"/>
        <v>-9.0445000127619919E-25</v>
      </c>
      <c r="AQ71">
        <f t="shared" si="75"/>
        <v>-2.0986195839346969E-19</v>
      </c>
      <c r="AR71">
        <f t="shared" si="76"/>
        <v>-2.0986286284347093E-19</v>
      </c>
      <c r="AS71">
        <f t="shared" si="77"/>
        <v>-1.013191119611326E-2</v>
      </c>
      <c r="AT71">
        <f t="shared" si="78"/>
        <v>-6.6195153147940045E-3</v>
      </c>
      <c r="AU71">
        <f t="shared" si="79"/>
        <v>-1.6751426510907264E-2</v>
      </c>
      <c r="AW71">
        <v>68</v>
      </c>
      <c r="AX71">
        <f>IF(Z71&gt;0, (R71*SUMPRODUCT(K71:$K$98, X71:$X$98)-K71*$AZ$3)/Z71, 0)</f>
        <v>-2.3338104146665834E+24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1000000</v>
      </c>
      <c r="S72">
        <f t="shared" si="63"/>
        <v>-1.4870365557943937E+25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-115.11125013055856</v>
      </c>
      <c r="AC72">
        <f t="shared" si="64"/>
        <v>-102.77790190228441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-4.1918482866427734E-17</v>
      </c>
      <c r="AI72">
        <f t="shared" si="69"/>
        <v>-4.1918655656231558E-17</v>
      </c>
      <c r="AJ72">
        <f t="shared" si="70"/>
        <v>-12.333348228274147</v>
      </c>
      <c r="AK72">
        <f t="shared" ref="AK72:AK79" si="92">G72*SUM(AB72:AB72, AE72:AF72)</f>
        <v>-8.0577875091391</v>
      </c>
      <c r="AL72">
        <f t="shared" si="71"/>
        <v>-20.391135737413247</v>
      </c>
      <c r="AN72">
        <f t="shared" si="72"/>
        <v>0</v>
      </c>
      <c r="AO72">
        <f t="shared" si="73"/>
        <v>0</v>
      </c>
      <c r="AP72">
        <f t="shared" si="74"/>
        <v>-1.1315987186560855E-25</v>
      </c>
      <c r="AQ72">
        <f t="shared" si="75"/>
        <v>-2.7452373027641264E-20</v>
      </c>
      <c r="AR72">
        <f t="shared" si="76"/>
        <v>-2.7452486187513133E-20</v>
      </c>
      <c r="AS72">
        <f t="shared" si="77"/>
        <v>-8.0770975734321456E-3</v>
      </c>
      <c r="AT72">
        <f t="shared" si="78"/>
        <v>-5.2770370813089952E-3</v>
      </c>
      <c r="AU72">
        <f t="shared" si="79"/>
        <v>-1.335413465474114E-2</v>
      </c>
      <c r="AW72">
        <v>69</v>
      </c>
      <c r="AX72">
        <f>IF(Z72&gt;0, (R72*SUMPRODUCT(K72:$K$98, X72:$X$98)-K72*$AZ$3)/Z72, 0)</f>
        <v>-1.4870365557943937E+25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1000000</v>
      </c>
      <c r="S73">
        <f t="shared" si="63"/>
        <v>-9.854650882999985E+25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-102.77790190228441</v>
      </c>
      <c r="AC73">
        <f t="shared" si="64"/>
        <v>-91.765983841325365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-5.9112815607260704E-18</v>
      </c>
      <c r="AI73">
        <f t="shared" si="69"/>
        <v>-5.9113048405928386E-18</v>
      </c>
      <c r="AJ73">
        <f t="shared" si="70"/>
        <v>-11.011918060959047</v>
      </c>
      <c r="AK73">
        <f t="shared" si="92"/>
        <v>-7.19445313315991</v>
      </c>
      <c r="AL73">
        <f t="shared" si="71"/>
        <v>-18.206371194118958</v>
      </c>
      <c r="AN73">
        <f t="shared" si="72"/>
        <v>0</v>
      </c>
      <c r="AO73">
        <f t="shared" si="73"/>
        <v>0</v>
      </c>
      <c r="AP73">
        <f t="shared" si="74"/>
        <v>-1.3612465851509092E-26</v>
      </c>
      <c r="AQ73">
        <f t="shared" si="75"/>
        <v>-3.4565111211879385E-21</v>
      </c>
      <c r="AR73">
        <f t="shared" si="76"/>
        <v>-3.4565247336537897E-21</v>
      </c>
      <c r="AS73">
        <f t="shared" si="77"/>
        <v>-6.4390127339223014E-3</v>
      </c>
      <c r="AT73">
        <f t="shared" si="78"/>
        <v>-4.2068216528292363E-3</v>
      </c>
      <c r="AU73">
        <f t="shared" si="79"/>
        <v>-1.0645834386751539E-2</v>
      </c>
      <c r="AW73">
        <v>70</v>
      </c>
      <c r="AX73">
        <f>IF(Z73&gt;0, (R73*SUMPRODUCT(K73:$K$98, X73:$X$98)-K73*$AZ$3)/Z73, 0)</f>
        <v>-9.854650882999985E+25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1000000</v>
      </c>
      <c r="S74">
        <f t="shared" si="63"/>
        <v>-6.8007066679352627E+26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-91.765983841325365</v>
      </c>
      <c r="AC74">
        <f t="shared" si="64"/>
        <v>-81.933914144040514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-8.0140419414897828E-19</v>
      </c>
      <c r="AI74">
        <f t="shared" si="69"/>
        <v>-8.014072061122251E-19</v>
      </c>
      <c r="AJ74">
        <f t="shared" si="70"/>
        <v>-9.8320696972848509</v>
      </c>
      <c r="AK74">
        <f t="shared" si="92"/>
        <v>-6.4236188688927758</v>
      </c>
      <c r="AL74">
        <f t="shared" si="71"/>
        <v>-16.255688566177625</v>
      </c>
      <c r="AN74">
        <f t="shared" si="72"/>
        <v>0</v>
      </c>
      <c r="AO74">
        <f t="shared" si="73"/>
        <v>0</v>
      </c>
      <c r="AP74">
        <f t="shared" si="74"/>
        <v>-1.5724902387590067E-27</v>
      </c>
      <c r="AQ74">
        <f t="shared" si="75"/>
        <v>-4.1839829019942557E-22</v>
      </c>
      <c r="AR74">
        <f t="shared" si="76"/>
        <v>-4.1839986268966432E-22</v>
      </c>
      <c r="AS74">
        <f t="shared" si="77"/>
        <v>-5.1331415289559102E-3</v>
      </c>
      <c r="AT74">
        <f t="shared" si="78"/>
        <v>-3.3536524655845314E-3</v>
      </c>
      <c r="AU74">
        <f t="shared" si="79"/>
        <v>-8.4867939945404407E-3</v>
      </c>
      <c r="AW74">
        <v>71</v>
      </c>
      <c r="AX74">
        <f>IF(Z74&gt;0, (R74*SUMPRODUCT(K74:$K$98, X74:$X$98)-K74*$AZ$3)/Z74, 0)</f>
        <v>-6.8007066679352627E+26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1000000</v>
      </c>
      <c r="S75">
        <f t="shared" si="63"/>
        <v>-4.8944941156192413E+27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-81.933914144040514</v>
      </c>
      <c r="AC75">
        <f t="shared" si="64"/>
        <v>-73.155280485750438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-1.043273009245814E-19</v>
      </c>
      <c r="AI75">
        <f t="shared" si="69"/>
        <v>-1.043276745856726E-19</v>
      </c>
      <c r="AJ75">
        <f t="shared" si="70"/>
        <v>-8.7786336582900759</v>
      </c>
      <c r="AK75">
        <f t="shared" si="92"/>
        <v>-5.7353739900828362</v>
      </c>
      <c r="AL75">
        <f t="shared" si="71"/>
        <v>-14.514007648372912</v>
      </c>
      <c r="AN75">
        <f t="shared" si="72"/>
        <v>0</v>
      </c>
      <c r="AO75">
        <f t="shared" si="73"/>
        <v>0</v>
      </c>
      <c r="AP75">
        <f t="shared" si="74"/>
        <v>-1.7417994344007968E-28</v>
      </c>
      <c r="AQ75">
        <f t="shared" si="75"/>
        <v>-4.863156427566169E-23</v>
      </c>
      <c r="AR75">
        <f t="shared" si="76"/>
        <v>-4.863173845560513E-23</v>
      </c>
      <c r="AS75">
        <f t="shared" si="77"/>
        <v>-4.0921089994865496E-3</v>
      </c>
      <c r="AT75">
        <f t="shared" si="78"/>
        <v>-2.6735112129978728E-3</v>
      </c>
      <c r="AU75">
        <f t="shared" si="79"/>
        <v>-6.7656202124844224E-3</v>
      </c>
      <c r="AW75">
        <v>72</v>
      </c>
      <c r="AX75">
        <f>IF(Z75&gt;0, (R75*SUMPRODUCT(K75:$K$98, X75:$X$98)-K75*$AZ$3)/Z75, 0)</f>
        <v>-4.8944941156192413E+27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1000000</v>
      </c>
      <c r="S76">
        <f t="shared" si="63"/>
        <v>-3.6804569404106645E+28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-73.155280485750438</v>
      </c>
      <c r="AC76">
        <f t="shared" si="64"/>
        <v>-65.317214719420036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-1.3022275261217877E-20</v>
      </c>
      <c r="AI76">
        <f t="shared" si="69"/>
        <v>-1.302231962881664E-20</v>
      </c>
      <c r="AJ76">
        <f t="shared" si="70"/>
        <v>-7.8380657663304021</v>
      </c>
      <c r="AK76">
        <f t="shared" si="92"/>
        <v>-5.1208696340025313</v>
      </c>
      <c r="AL76">
        <f t="shared" si="71"/>
        <v>-12.958935400332933</v>
      </c>
      <c r="AN76">
        <f t="shared" si="72"/>
        <v>0</v>
      </c>
      <c r="AO76">
        <f t="shared" si="73"/>
        <v>0</v>
      </c>
      <c r="AP76">
        <f t="shared" si="74"/>
        <v>-1.8465801786976984E-29</v>
      </c>
      <c r="AQ76">
        <f t="shared" si="75"/>
        <v>-5.4198730715808806E-24</v>
      </c>
      <c r="AR76">
        <f t="shared" si="76"/>
        <v>-5.4198915373826671E-24</v>
      </c>
      <c r="AS76">
        <f t="shared" si="77"/>
        <v>-3.2622042406620995E-3</v>
      </c>
      <c r="AT76">
        <f t="shared" si="78"/>
        <v>-2.1313067705659057E-3</v>
      </c>
      <c r="AU76">
        <f t="shared" si="79"/>
        <v>-5.3935110112280048E-3</v>
      </c>
      <c r="AW76">
        <v>73</v>
      </c>
      <c r="AX76">
        <f>IF(Z76&gt;0, (R76*SUMPRODUCT(K76:$K$98, X76:$X$98)-K76*$AZ$3)/Z76, 0)</f>
        <v>-3.6804569404106645E+28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1000000</v>
      </c>
      <c r="S77">
        <f t="shared" si="63"/>
        <v>-2.897408392155302E+29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-65.317214719420036</v>
      </c>
      <c r="AC77">
        <f t="shared" si="64"/>
        <v>-58.318941713767884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-1.5556772368559626E-21</v>
      </c>
      <c r="AI77">
        <f t="shared" si="69"/>
        <v>-1.555682268847817E-21</v>
      </c>
      <c r="AJ77">
        <f t="shared" si="70"/>
        <v>-6.9982730056521518</v>
      </c>
      <c r="AK77">
        <f t="shared" si="92"/>
        <v>-4.5722050303594033</v>
      </c>
      <c r="AL77">
        <f t="shared" si="71"/>
        <v>-11.570478036011554</v>
      </c>
      <c r="AN77">
        <f t="shared" si="72"/>
        <v>0</v>
      </c>
      <c r="AO77">
        <f t="shared" si="73"/>
        <v>0</v>
      </c>
      <c r="AP77">
        <f t="shared" si="74"/>
        <v>-1.8699248431646702E-30</v>
      </c>
      <c r="AQ77">
        <f t="shared" si="75"/>
        <v>-5.781009980272421E-25</v>
      </c>
      <c r="AR77">
        <f t="shared" si="76"/>
        <v>-5.7810286795208526E-25</v>
      </c>
      <c r="AS77">
        <f t="shared" si="77"/>
        <v>-2.6006092479768034E-3</v>
      </c>
      <c r="AT77">
        <f t="shared" si="78"/>
        <v>-1.6990647086781773E-3</v>
      </c>
      <c r="AU77">
        <f t="shared" si="79"/>
        <v>-4.2996739566549804E-3</v>
      </c>
      <c r="AW77">
        <v>74</v>
      </c>
      <c r="AX77">
        <f>IF(Z77&gt;0, (R77*SUMPRODUCT(K77:$K$98, X77:$X$98)-K77*$AZ$3)/Z77, 0)</f>
        <v>-2.897408392155302E+29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1000000</v>
      </c>
      <c r="S78">
        <f t="shared" si="63"/>
        <v>-2.3932547287303059E+30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-58.318941713767884</v>
      </c>
      <c r="AC78">
        <f t="shared" si="64"/>
        <v>-52.07048367300704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-1.7750969336191353E-22</v>
      </c>
      <c r="AI78">
        <f t="shared" si="69"/>
        <v>-1.7751023729151542E-22</v>
      </c>
      <c r="AJ78">
        <f t="shared" si="70"/>
        <v>-6.2484580407608448</v>
      </c>
      <c r="AK78">
        <f t="shared" si="92"/>
        <v>-4.0823259199637523</v>
      </c>
      <c r="AL78">
        <f t="shared" si="71"/>
        <v>-10.330783960724597</v>
      </c>
      <c r="AN78">
        <f t="shared" si="72"/>
        <v>0</v>
      </c>
      <c r="AO78">
        <f t="shared" si="73"/>
        <v>0</v>
      </c>
      <c r="AP78">
        <f t="shared" si="74"/>
        <v>-1.8047161061162573E-31</v>
      </c>
      <c r="AQ78">
        <f t="shared" si="75"/>
        <v>-5.8896335387428662E-26</v>
      </c>
      <c r="AR78">
        <f t="shared" si="76"/>
        <v>-5.8896515859039272E-26</v>
      </c>
      <c r="AS78">
        <f t="shared" si="77"/>
        <v>-2.0731897703896692E-3</v>
      </c>
      <c r="AT78">
        <f t="shared" si="78"/>
        <v>-1.3544839833212507E-3</v>
      </c>
      <c r="AU78">
        <f t="shared" si="79"/>
        <v>-3.4276737537109201E-3</v>
      </c>
      <c r="AW78">
        <v>75</v>
      </c>
      <c r="AX78">
        <f>IF(Z78&gt;0, (R78*SUMPRODUCT(K78:$K$98, X78:$X$98)-K78*$AZ$3)/Z78, 0)</f>
        <v>-2.3932547287303059E+30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-52.07048367300704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-2.1757184075692607E-23</v>
      </c>
      <c r="AI79">
        <f t="shared" si="69"/>
        <v>-2.1757184075692607E-23</v>
      </c>
      <c r="AJ79">
        <f t="shared" si="70"/>
        <v>-52.07048367300704</v>
      </c>
      <c r="AK79">
        <f t="shared" si="92"/>
        <v>-3.6449338571104932</v>
      </c>
      <c r="AL79">
        <f t="shared" si="71"/>
        <v>-55.715417530117534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-6.4454146647009191E-27</v>
      </c>
      <c r="AR79">
        <f t="shared" si="76"/>
        <v>-6.4454146647009191E-27</v>
      </c>
      <c r="AS79">
        <f t="shared" si="77"/>
        <v>-1.5425519124923133E-2</v>
      </c>
      <c r="AT79">
        <f t="shared" si="78"/>
        <v>-1.0797863387446195E-3</v>
      </c>
      <c r="AU79">
        <f t="shared" si="79"/>
        <v>-1.6505305463667751E-2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200464.8988585948</v>
      </c>
      <c r="AO81" s="6">
        <f t="shared" si="93"/>
        <v>-20046.489885859482</v>
      </c>
      <c r="AP81" s="6">
        <f t="shared" si="93"/>
        <v>-1729.4670857193285</v>
      </c>
      <c r="AQ81" s="6">
        <f t="shared" si="93"/>
        <v>-156937.0238266965</v>
      </c>
      <c r="AR81" s="6">
        <f t="shared" si="93"/>
        <v>21751.918060319527</v>
      </c>
      <c r="AS81" s="6">
        <f t="shared" si="93"/>
        <v>-21888.008083475986</v>
      </c>
      <c r="AT81" s="6">
        <f t="shared" si="93"/>
        <v>9668.2253024381553</v>
      </c>
      <c r="AU81" s="6">
        <f t="shared" si="93"/>
        <v>9532.1352792816597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410922.16658275586</v>
      </c>
      <c r="K3">
        <v>1</v>
      </c>
      <c r="L3" s="2">
        <v>0</v>
      </c>
      <c r="O3">
        <f>$C$3</f>
        <v>410922.16658275586</v>
      </c>
      <c r="P3" s="2">
        <f>O3*C5</f>
        <v>41092.216658275589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410922.16658275586</v>
      </c>
      <c r="AF3">
        <f t="shared" ref="AF3:AF34" si="4">-$Z3*P3</f>
        <v>-41092.216658275589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368307.51733748027</v>
      </c>
      <c r="AJ3">
        <f t="shared" ref="AJ3:AJ34" si="8">AB3-AC3</f>
        <v>0</v>
      </c>
      <c r="AL3">
        <f t="shared" ref="AL3:AL34" si="9">SUM(AI3:AK3)</f>
        <v>368307.51733748027</v>
      </c>
      <c r="AN3">
        <f t="shared" ref="AN3:AN34" si="10">AE3*$K3</f>
        <v>410922.16658275586</v>
      </c>
      <c r="AO3">
        <f t="shared" ref="AO3:AO34" si="11">AF3*$K3</f>
        <v>-41092.216658275589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368307.51733748027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368307.51733748027</v>
      </c>
      <c r="AW3">
        <v>0</v>
      </c>
      <c r="AX3">
        <f>IF(Z3&gt;0, (R3*SUMPRODUCT(K3:$K$98, X3:$X$98)-K3*$AZ$3)/Z3, 0)</f>
        <v>0</v>
      </c>
      <c r="AZ3">
        <f>C6*ABS(SUMPRODUCT(X4:X69, K4:K69))/1</f>
        <v>356971.36377314676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1000000</v>
      </c>
      <c r="S4">
        <f t="shared" si="1"/>
        <v>18118.862882301437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17580.44936627592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-17580.44936627592</v>
      </c>
      <c r="AK4">
        <f>G4*SUM(AB4, AE4:AF4)</f>
        <v>0</v>
      </c>
      <c r="AL4">
        <f t="shared" si="9"/>
        <v>-37296.084366275914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-18744.66153261076</v>
      </c>
      <c r="AR4">
        <f t="shared" si="14"/>
        <v>-18744.66153261076</v>
      </c>
      <c r="AS4">
        <f t="shared" si="15"/>
        <v>-16714.631456813004</v>
      </c>
      <c r="AT4">
        <f t="shared" si="16"/>
        <v>0</v>
      </c>
      <c r="AU4">
        <f t="shared" si="17"/>
        <v>-35459.29298942376</v>
      </c>
      <c r="AW4">
        <v>1</v>
      </c>
      <c r="AX4">
        <f>IF(Z4&gt;0, (R4*SUMPRODUCT(K4:$K$98, X4:$X$98)-K4*$AZ$3)/Z4, 0)</f>
        <v>18118.862882301437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1000000</v>
      </c>
      <c r="S5">
        <f t="shared" si="1"/>
        <v>17323.92309135223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17580.44936627592</v>
      </c>
      <c r="AC5">
        <f t="shared" si="2"/>
        <v>16254.484797341982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-22313.398614226131</v>
      </c>
      <c r="AI5">
        <f t="shared" si="7"/>
        <v>-22336.855317294525</v>
      </c>
      <c r="AJ5">
        <f t="shared" si="8"/>
        <v>1325.9645689339377</v>
      </c>
      <c r="AK5">
        <f>G5*SUM(AB5, AE5:AF5)</f>
        <v>72.07984240173127</v>
      </c>
      <c r="AL5">
        <f t="shared" si="9"/>
        <v>-20938.810905958857</v>
      </c>
      <c r="AN5">
        <f t="shared" si="10"/>
        <v>0</v>
      </c>
      <c r="AO5">
        <f t="shared" si="11"/>
        <v>0</v>
      </c>
      <c r="AP5">
        <f t="shared" si="12"/>
        <v>-21.156897911948516</v>
      </c>
      <c r="AQ5">
        <f t="shared" si="13"/>
        <v>-20125.688387379603</v>
      </c>
      <c r="AR5">
        <f t="shared" si="14"/>
        <v>-20146.845285291551</v>
      </c>
      <c r="AS5">
        <f t="shared" si="15"/>
        <v>1195.9607851964181</v>
      </c>
      <c r="AT5">
        <f t="shared" si="16"/>
        <v>65.012796672927919</v>
      </c>
      <c r="AU5">
        <f t="shared" si="17"/>
        <v>-18885.871703422206</v>
      </c>
      <c r="AW5">
        <v>2</v>
      </c>
      <c r="AX5">
        <f>IF(Z5&gt;0, (R5*SUMPRODUCT(K5:$K$98, X5:$X$98)-K5*$AZ$3)/Z5, 0)</f>
        <v>17323.92309135223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1000000</v>
      </c>
      <c r="S6">
        <f t="shared" si="1"/>
        <v>14954.512367244655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16254.484797341982</v>
      </c>
      <c r="AC6">
        <f t="shared" si="2"/>
        <v>13520.352190878417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-24786.942082084221</v>
      </c>
      <c r="AI6">
        <f t="shared" si="7"/>
        <v>-24809.544544569879</v>
      </c>
      <c r="AJ6">
        <f t="shared" si="8"/>
        <v>2734.132606463565</v>
      </c>
      <c r="AK6">
        <f>G6*SUM(AB6, AE6:AF6)</f>
        <v>115.40684206112807</v>
      </c>
      <c r="AL6">
        <f t="shared" si="9"/>
        <v>-21960.005096045184</v>
      </c>
      <c r="AN6">
        <f t="shared" si="10"/>
        <v>0</v>
      </c>
      <c r="AO6">
        <f t="shared" si="11"/>
        <v>0</v>
      </c>
      <c r="AP6">
        <f t="shared" si="12"/>
        <v>-19.285224748317731</v>
      </c>
      <c r="AQ6">
        <f t="shared" si="13"/>
        <v>-21149.100421241397</v>
      </c>
      <c r="AR6">
        <f t="shared" si="14"/>
        <v>-21168.385645989714</v>
      </c>
      <c r="AS6">
        <f t="shared" si="15"/>
        <v>2332.8591670403512</v>
      </c>
      <c r="AT6">
        <f t="shared" si="16"/>
        <v>98.469221575068588</v>
      </c>
      <c r="AU6">
        <f t="shared" si="17"/>
        <v>-18737.057257374294</v>
      </c>
      <c r="AW6">
        <v>3</v>
      </c>
      <c r="AX6">
        <f>IF(Z6&gt;0, (R6*SUMPRODUCT(K6:$K$98, X6:$X$98)-K6*$AZ$3)/Z6, 0)</f>
        <v>14954.512367244655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1000000</v>
      </c>
      <c r="S7">
        <f t="shared" si="1"/>
        <v>12257.765064257106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13520.352190878417</v>
      </c>
      <c r="AC7">
        <f t="shared" si="2"/>
        <v>10638.074681888742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-27193.378831304275</v>
      </c>
      <c r="AI7">
        <f t="shared" si="7"/>
        <v>-27215.075434694296</v>
      </c>
      <c r="AJ7">
        <f t="shared" si="8"/>
        <v>2882.277508989675</v>
      </c>
      <c r="AK7">
        <f>G7*SUM(AB7, AE7:AF7)</f>
        <v>186.58086023412216</v>
      </c>
      <c r="AL7">
        <f t="shared" si="9"/>
        <v>-24146.217065470497</v>
      </c>
      <c r="AN7">
        <f t="shared" si="10"/>
        <v>0</v>
      </c>
      <c r="AO7">
        <f t="shared" si="11"/>
        <v>0</v>
      </c>
      <c r="AP7">
        <f t="shared" si="12"/>
        <v>-17.402061999519155</v>
      </c>
      <c r="AQ7">
        <f t="shared" si="13"/>
        <v>-21810.827063210276</v>
      </c>
      <c r="AR7">
        <f t="shared" si="14"/>
        <v>-21828.229125209797</v>
      </c>
      <c r="AS7">
        <f t="shared" si="15"/>
        <v>2311.770695607197</v>
      </c>
      <c r="AT7">
        <f t="shared" si="16"/>
        <v>149.6497695676849</v>
      </c>
      <c r="AU7">
        <f t="shared" si="17"/>
        <v>-19366.808660034912</v>
      </c>
      <c r="AW7">
        <v>4</v>
      </c>
      <c r="AX7">
        <f>IF(Z7&gt;0, (R7*SUMPRODUCT(K7:$K$98, X7:$X$98)-K7*$AZ$3)/Z7, 0)</f>
        <v>12257.765064257106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1000000</v>
      </c>
      <c r="S8">
        <f t="shared" si="1"/>
        <v>9592.2928778297573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10638.074681888742</v>
      </c>
      <c r="AC8">
        <f t="shared" si="2"/>
        <v>7957.5862287025666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-29604.253340970019</v>
      </c>
      <c r="AI8">
        <f t="shared" si="7"/>
        <v>-29624.992871992614</v>
      </c>
      <c r="AJ8">
        <f t="shared" si="8"/>
        <v>2680.4884531861753</v>
      </c>
      <c r="AK8">
        <f t="shared" ref="AK8:AK39" si="30">G8*SUM(AB8:AB8, AE8:AF8)</f>
        <v>229.78241312879683</v>
      </c>
      <c r="AL8">
        <f t="shared" si="9"/>
        <v>-26714.722005677642</v>
      </c>
      <c r="AN8">
        <f t="shared" si="10"/>
        <v>0</v>
      </c>
      <c r="AO8">
        <f t="shared" si="11"/>
        <v>0</v>
      </c>
      <c r="AP8">
        <f t="shared" si="12"/>
        <v>-15.522983220022207</v>
      </c>
      <c r="AQ8">
        <f t="shared" si="13"/>
        <v>-22157.990330278517</v>
      </c>
      <c r="AR8">
        <f t="shared" si="14"/>
        <v>-22173.513313498537</v>
      </c>
      <c r="AS8">
        <f t="shared" si="15"/>
        <v>2006.2737790426017</v>
      </c>
      <c r="AT8">
        <f t="shared" si="16"/>
        <v>171.98597882317384</v>
      </c>
      <c r="AU8">
        <f t="shared" si="17"/>
        <v>-19995.253555632764</v>
      </c>
      <c r="AW8">
        <v>5</v>
      </c>
      <c r="AX8">
        <f>IF(Z8&gt;0, (R8*SUMPRODUCT(K8:$K$98, X8:$X$98)-K8*$AZ$3)/Z8, 0)</f>
        <v>9592.2928778297573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1000000</v>
      </c>
      <c r="S9">
        <f t="shared" si="1"/>
        <v>4834.680145155392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7957.5862287025666</v>
      </c>
      <c r="AC9">
        <f t="shared" si="2"/>
        <v>3814.4863769488584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-32301.20152966673</v>
      </c>
      <c r="AI9">
        <f t="shared" si="7"/>
        <v>-32320.926135340858</v>
      </c>
      <c r="AJ9">
        <f t="shared" si="8"/>
        <v>4143.0998517537082</v>
      </c>
      <c r="AK9">
        <f t="shared" si="30"/>
        <v>177.45417290006725</v>
      </c>
      <c r="AL9">
        <f t="shared" si="9"/>
        <v>-28000.372110687083</v>
      </c>
      <c r="AN9">
        <f t="shared" si="10"/>
        <v>0</v>
      </c>
      <c r="AO9">
        <f t="shared" si="11"/>
        <v>0</v>
      </c>
      <c r="AP9">
        <f t="shared" si="12"/>
        <v>-13.767918300209708</v>
      </c>
      <c r="AQ9">
        <f t="shared" si="13"/>
        <v>-22546.473729632227</v>
      </c>
      <c r="AR9">
        <f t="shared" si="14"/>
        <v>-22560.241647932435</v>
      </c>
      <c r="AS9">
        <f t="shared" si="15"/>
        <v>2891.9138466417271</v>
      </c>
      <c r="AT9">
        <f t="shared" si="16"/>
        <v>123.86430405167226</v>
      </c>
      <c r="AU9">
        <f t="shared" si="17"/>
        <v>-19544.463497239038</v>
      </c>
      <c r="AW9">
        <v>6</v>
      </c>
      <c r="AX9">
        <f>IF(Z9&gt;0, (R9*SUMPRODUCT(K9:$K$98, X9:$X$98)-K9*$AZ$3)/Z9, 0)</f>
        <v>4834.680145155392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1000000</v>
      </c>
      <c r="S10">
        <f t="shared" si="1"/>
        <v>-7904.1232189205439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3814.4863769488584</v>
      </c>
      <c r="AC10">
        <f t="shared" si="2"/>
        <v>-5898.9649637824623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-34779.480385516501</v>
      </c>
      <c r="AI10">
        <f t="shared" si="7"/>
        <v>-34798.138258124251</v>
      </c>
      <c r="AJ10">
        <f t="shared" si="8"/>
        <v>9713.4513407313207</v>
      </c>
      <c r="AK10">
        <f t="shared" si="30"/>
        <v>16.40229142088009</v>
      </c>
      <c r="AL10">
        <f t="shared" si="9"/>
        <v>-25068.28462597205</v>
      </c>
      <c r="AN10">
        <f t="shared" si="10"/>
        <v>0</v>
      </c>
      <c r="AO10">
        <f t="shared" si="11"/>
        <v>0</v>
      </c>
      <c r="AP10">
        <f t="shared" si="12"/>
        <v>-12.352585466242703</v>
      </c>
      <c r="AQ10">
        <f t="shared" si="13"/>
        <v>-23026.017647649798</v>
      </c>
      <c r="AR10">
        <f t="shared" si="14"/>
        <v>-23038.370233116042</v>
      </c>
      <c r="AS10">
        <f t="shared" si="15"/>
        <v>6430.8638171721614</v>
      </c>
      <c r="AT10">
        <f t="shared" si="16"/>
        <v>10.859260907082438</v>
      </c>
      <c r="AU10">
        <f t="shared" si="17"/>
        <v>-16596.647155036797</v>
      </c>
      <c r="AW10">
        <v>7</v>
      </c>
      <c r="AX10">
        <f>IF(Z10&gt;0, (R10*SUMPRODUCT(K10:$K$98, X10:$X$98)-K10*$AZ$3)/Z10, 0)</f>
        <v>-7904.1232189205439</v>
      </c>
    </row>
    <row r="11" spans="1:52" x14ac:dyDescent="0.25">
      <c r="A11" t="s">
        <v>33</v>
      </c>
      <c r="C11" s="25">
        <f>AU71</f>
        <v>15975.815064314093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1000000</v>
      </c>
      <c r="S11">
        <f t="shared" si="1"/>
        <v>-24679.879363669548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-5898.9649637824623</v>
      </c>
      <c r="AC11">
        <f t="shared" si="2"/>
        <v>-17328.447518939909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-36723.221184572263</v>
      </c>
      <c r="AI11">
        <f t="shared" si="7"/>
        <v>-36740.774397924317</v>
      </c>
      <c r="AJ11">
        <f t="shared" si="8"/>
        <v>11429.482555157447</v>
      </c>
      <c r="AK11">
        <f t="shared" si="30"/>
        <v>-9.4383439420519402</v>
      </c>
      <c r="AL11">
        <f t="shared" si="9"/>
        <v>-25320.730186708923</v>
      </c>
      <c r="AN11">
        <f t="shared" si="10"/>
        <v>0</v>
      </c>
      <c r="AO11">
        <f t="shared" si="11"/>
        <v>0</v>
      </c>
      <c r="AP11">
        <f t="shared" si="12"/>
        <v>-11.051005575794131</v>
      </c>
      <c r="AQ11">
        <f t="shared" si="13"/>
        <v>-23119.8991280017</v>
      </c>
      <c r="AR11">
        <f t="shared" si="14"/>
        <v>-23130.950133577491</v>
      </c>
      <c r="AS11">
        <f t="shared" si="15"/>
        <v>7195.6782449004859</v>
      </c>
      <c r="AT11">
        <f t="shared" si="16"/>
        <v>-5.9421138134608995</v>
      </c>
      <c r="AU11">
        <f t="shared" si="17"/>
        <v>-15941.214002490467</v>
      </c>
      <c r="AW11">
        <v>8</v>
      </c>
      <c r="AX11">
        <f>IF(Z11&gt;0, (R11*SUMPRODUCT(K11:$K$98, X11:$X$98)-K11*$AZ$3)/Z11, 0)</f>
        <v>-24679.879363669548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1000000</v>
      </c>
      <c r="S12">
        <f t="shared" si="1"/>
        <v>-38912.082037630913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-17328.447518939909</v>
      </c>
      <c r="AC12">
        <f t="shared" si="2"/>
        <v>-25549.679322211538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-38507.087960944744</v>
      </c>
      <c r="AI12">
        <f t="shared" si="7"/>
        <v>-38523.502964964253</v>
      </c>
      <c r="AJ12">
        <f t="shared" si="8"/>
        <v>8221.2318032716285</v>
      </c>
      <c r="AK12">
        <f t="shared" si="30"/>
        <v>-363.89739789773813</v>
      </c>
      <c r="AL12">
        <f t="shared" si="9"/>
        <v>-30666.168559590362</v>
      </c>
      <c r="AN12">
        <f t="shared" si="10"/>
        <v>0</v>
      </c>
      <c r="AO12">
        <f t="shared" si="11"/>
        <v>0</v>
      </c>
      <c r="AP12">
        <f t="shared" si="12"/>
        <v>-9.6493195545106492</v>
      </c>
      <c r="AQ12">
        <f t="shared" si="13"/>
        <v>-22635.827344735197</v>
      </c>
      <c r="AR12">
        <f t="shared" si="14"/>
        <v>-22645.476664289705</v>
      </c>
      <c r="AS12">
        <f t="shared" si="15"/>
        <v>4832.7306351663392</v>
      </c>
      <c r="AT12">
        <f t="shared" si="16"/>
        <v>-213.91175251595195</v>
      </c>
      <c r="AU12">
        <f t="shared" si="17"/>
        <v>-18026.657781639318</v>
      </c>
      <c r="AW12">
        <v>9</v>
      </c>
      <c r="AX12">
        <f>IF(Z12&gt;0, (R12*SUMPRODUCT(K12:$K$98, X12:$X$98)-K12*$AZ$3)/Z12, 0)</f>
        <v>-38912.082037630913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1000000</v>
      </c>
      <c r="S13">
        <f t="shared" si="1"/>
        <v>-42129.433348209132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-25549.679322211538</v>
      </c>
      <c r="AC13">
        <f t="shared" si="2"/>
        <v>-25702.608289587341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-39947.427714653306</v>
      </c>
      <c r="AI13">
        <f t="shared" si="7"/>
        <v>-39962.679882939759</v>
      </c>
      <c r="AJ13">
        <f t="shared" si="8"/>
        <v>152.92896737580304</v>
      </c>
      <c r="AK13">
        <f t="shared" si="30"/>
        <v>-1788.4775525548077</v>
      </c>
      <c r="AL13">
        <f t="shared" si="9"/>
        <v>-41598.228468118767</v>
      </c>
      <c r="AN13">
        <f t="shared" si="10"/>
        <v>0</v>
      </c>
      <c r="AO13">
        <f t="shared" si="11"/>
        <v>0</v>
      </c>
      <c r="AP13">
        <f t="shared" si="12"/>
        <v>-8.0051460803022039</v>
      </c>
      <c r="AQ13">
        <f t="shared" si="13"/>
        <v>-20966.52675096691</v>
      </c>
      <c r="AR13">
        <f t="shared" si="14"/>
        <v>-20974.531897047211</v>
      </c>
      <c r="AS13">
        <f t="shared" si="15"/>
        <v>80.26522529525397</v>
      </c>
      <c r="AT13">
        <f t="shared" si="16"/>
        <v>-938.68778528108635</v>
      </c>
      <c r="AU13">
        <f t="shared" si="17"/>
        <v>-21832.954457033047</v>
      </c>
      <c r="AW13">
        <v>10</v>
      </c>
      <c r="AX13">
        <f>IF(Z13&gt;0, (R13*SUMPRODUCT(K13:$K$98, X13:$X$98)-K13*$AZ$3)/Z13, 0)</f>
        <v>-42129.433348209132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1000000</v>
      </c>
      <c r="S14">
        <f t="shared" si="1"/>
        <v>-47255.395058785653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-25702.608289587341</v>
      </c>
      <c r="AC14">
        <f t="shared" si="2"/>
        <v>-26595.118632197671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-41190.471170564204</v>
      </c>
      <c r="AI14">
        <f t="shared" si="7"/>
        <v>-41204.541055388523</v>
      </c>
      <c r="AJ14">
        <f t="shared" si="8"/>
        <v>892.51034261033055</v>
      </c>
      <c r="AK14">
        <f t="shared" si="30"/>
        <v>-1799.1825802711139</v>
      </c>
      <c r="AL14">
        <f t="shared" si="9"/>
        <v>-42111.21329304931</v>
      </c>
      <c r="AN14">
        <f t="shared" si="10"/>
        <v>0</v>
      </c>
      <c r="AO14">
        <f t="shared" si="11"/>
        <v>0</v>
      </c>
      <c r="AP14">
        <f t="shared" si="12"/>
        <v>-6.5934116731795713</v>
      </c>
      <c r="AQ14">
        <f t="shared" si="13"/>
        <v>-19302.626626359379</v>
      </c>
      <c r="AR14">
        <f t="shared" si="14"/>
        <v>-19309.220038032559</v>
      </c>
      <c r="AS14">
        <f t="shared" si="15"/>
        <v>418.24707059633573</v>
      </c>
      <c r="AT14">
        <f t="shared" si="16"/>
        <v>-843.13067058192325</v>
      </c>
      <c r="AU14">
        <f t="shared" si="17"/>
        <v>-19734.103638018147</v>
      </c>
      <c r="AW14">
        <v>11</v>
      </c>
      <c r="AX14">
        <f>IF(Z14&gt;0, (R14*SUMPRODUCT(K14:$K$98, X14:$X$98)-K14*$AZ$3)/Z14, 0)</f>
        <v>-47255.395058785653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1000000</v>
      </c>
      <c r="S15">
        <f t="shared" si="1"/>
        <v>-54336.725779071858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-26595.118632197671</v>
      </c>
      <c r="AC15">
        <f t="shared" si="2"/>
        <v>-27974.516322524287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-42331.185635714886</v>
      </c>
      <c r="AI15">
        <f t="shared" si="7"/>
        <v>-42344.056542050072</v>
      </c>
      <c r="AJ15">
        <f t="shared" si="8"/>
        <v>1379.3976903266157</v>
      </c>
      <c r="AK15">
        <f t="shared" si="30"/>
        <v>-1861.6583042538371</v>
      </c>
      <c r="AL15">
        <f t="shared" si="9"/>
        <v>-42826.317155977296</v>
      </c>
      <c r="AN15">
        <f t="shared" si="10"/>
        <v>0</v>
      </c>
      <c r="AO15">
        <f t="shared" si="11"/>
        <v>0</v>
      </c>
      <c r="AP15">
        <f t="shared" si="12"/>
        <v>-5.3853106129069443</v>
      </c>
      <c r="AQ15">
        <f t="shared" si="13"/>
        <v>-17711.773928285627</v>
      </c>
      <c r="AR15">
        <f t="shared" si="14"/>
        <v>-17717.159238898534</v>
      </c>
      <c r="AS15">
        <f t="shared" si="15"/>
        <v>577.15321887066159</v>
      </c>
      <c r="AT15">
        <f t="shared" si="16"/>
        <v>-778.93568350327382</v>
      </c>
      <c r="AU15">
        <f t="shared" si="17"/>
        <v>-17918.941703531145</v>
      </c>
      <c r="AW15">
        <v>12</v>
      </c>
      <c r="AX15">
        <f>IF(Z15&gt;0, (R15*SUMPRODUCT(K15:$K$98, X15:$X$98)-K15*$AZ$3)/Z15, 0)</f>
        <v>-54336.725779071858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1000000</v>
      </c>
      <c r="S16">
        <f t="shared" si="1"/>
        <v>-63599.275312026955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-27974.516322524287</v>
      </c>
      <c r="AC16">
        <f t="shared" si="2"/>
        <v>-29683.407272209341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-42962.33265624757</v>
      </c>
      <c r="AI16">
        <f t="shared" si="7"/>
        <v>-42974.000795202999</v>
      </c>
      <c r="AJ16">
        <f t="shared" si="8"/>
        <v>1708.8909496850538</v>
      </c>
      <c r="AK16">
        <f t="shared" si="30"/>
        <v>-1958.2161425767003</v>
      </c>
      <c r="AL16">
        <f t="shared" si="9"/>
        <v>-43223.325988094643</v>
      </c>
      <c r="AN16">
        <f t="shared" si="10"/>
        <v>0</v>
      </c>
      <c r="AO16">
        <f t="shared" si="11"/>
        <v>0</v>
      </c>
      <c r="AP16">
        <f t="shared" si="12"/>
        <v>-4.3589832227275949</v>
      </c>
      <c r="AQ16">
        <f t="shared" si="13"/>
        <v>-16049.867761534586</v>
      </c>
      <c r="AR16">
        <f t="shared" si="14"/>
        <v>-16054.226744757314</v>
      </c>
      <c r="AS16">
        <f t="shared" si="15"/>
        <v>638.40746220142387</v>
      </c>
      <c r="AT16">
        <f t="shared" si="16"/>
        <v>-731.55036502162523</v>
      </c>
      <c r="AU16">
        <f t="shared" si="17"/>
        <v>-16147.369647577514</v>
      </c>
      <c r="AW16">
        <v>13</v>
      </c>
      <c r="AX16">
        <f>IF(Z16&gt;0, (R16*SUMPRODUCT(K16:$K$98, X16:$X$98)-K16*$AZ$3)/Z16, 0)</f>
        <v>-63599.275312026955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1000000</v>
      </c>
      <c r="S17">
        <f t="shared" si="1"/>
        <v>-75042.480408984033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-29683.407272209341</v>
      </c>
      <c r="AC17">
        <f t="shared" si="2"/>
        <v>-31444.986659993403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-43029.15422969839</v>
      </c>
      <c r="AI17">
        <f t="shared" si="7"/>
        <v>-43039.629958408521</v>
      </c>
      <c r="AJ17">
        <f t="shared" si="8"/>
        <v>1761.5793877840624</v>
      </c>
      <c r="AK17">
        <f t="shared" si="30"/>
        <v>-2077.838509054654</v>
      </c>
      <c r="AL17">
        <f t="shared" si="9"/>
        <v>-43355.889079679109</v>
      </c>
      <c r="AN17">
        <f t="shared" si="10"/>
        <v>0</v>
      </c>
      <c r="AO17">
        <f t="shared" si="11"/>
        <v>0</v>
      </c>
      <c r="AP17">
        <f t="shared" si="12"/>
        <v>-3.4942166217813133</v>
      </c>
      <c r="AQ17">
        <f t="shared" si="13"/>
        <v>-14352.527646616005</v>
      </c>
      <c r="AR17">
        <f t="shared" si="14"/>
        <v>-14356.021863237786</v>
      </c>
      <c r="AS17">
        <f t="shared" si="15"/>
        <v>587.5810788637217</v>
      </c>
      <c r="AT17">
        <f t="shared" si="16"/>
        <v>-693.07043515689702</v>
      </c>
      <c r="AU17">
        <f t="shared" si="17"/>
        <v>-14461.511219530961</v>
      </c>
      <c r="AW17">
        <v>14</v>
      </c>
      <c r="AX17">
        <f>IF(Z17&gt;0, (R17*SUMPRODUCT(K17:$K$98, X17:$X$98)-K17*$AZ$3)/Z17, 0)</f>
        <v>-75042.480408984033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1000000</v>
      </c>
      <c r="S18">
        <f t="shared" si="1"/>
        <v>-88798.575742582674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-31444.986659993403</v>
      </c>
      <c r="AC18">
        <f t="shared" si="2"/>
        <v>-33040.113972903593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-42759.533614433829</v>
      </c>
      <c r="AI18">
        <f t="shared" si="7"/>
        <v>-42768.835597516496</v>
      </c>
      <c r="AJ18">
        <f t="shared" si="8"/>
        <v>1595.1273129101901</v>
      </c>
      <c r="AK18">
        <f t="shared" si="30"/>
        <v>-2201.1490661995385</v>
      </c>
      <c r="AL18">
        <f t="shared" si="9"/>
        <v>-43374.857350805847</v>
      </c>
      <c r="AN18">
        <f t="shared" si="10"/>
        <v>0</v>
      </c>
      <c r="AO18">
        <f t="shared" si="11"/>
        <v>0</v>
      </c>
      <c r="AP18">
        <f t="shared" si="12"/>
        <v>-2.7702764172417513</v>
      </c>
      <c r="AQ18">
        <f t="shared" si="13"/>
        <v>-12734.459580454968</v>
      </c>
      <c r="AR18">
        <f t="shared" si="14"/>
        <v>-12737.229856872209</v>
      </c>
      <c r="AS18">
        <f t="shared" si="15"/>
        <v>475.05392540291206</v>
      </c>
      <c r="AT18">
        <f t="shared" si="16"/>
        <v>-655.53670596192649</v>
      </c>
      <c r="AU18">
        <f t="shared" si="17"/>
        <v>-12917.712637431225</v>
      </c>
      <c r="AW18">
        <v>15</v>
      </c>
      <c r="AX18">
        <f>IF(Z18&gt;0, (R18*SUMPRODUCT(K18:$K$98, X18:$X$98)-K18*$AZ$3)/Z18, 0)</f>
        <v>-88798.575742582674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1000000</v>
      </c>
      <c r="S19">
        <f t="shared" si="1"/>
        <v>-105389.41364228363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-33040.113972903593</v>
      </c>
      <c r="AC19">
        <f t="shared" si="2"/>
        <v>-34384.037541121252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-42101.495777728996</v>
      </c>
      <c r="AI19">
        <f t="shared" si="7"/>
        <v>-42109.652203586396</v>
      </c>
      <c r="AJ19">
        <f t="shared" si="8"/>
        <v>1343.9235682176586</v>
      </c>
      <c r="AK19">
        <f t="shared" si="30"/>
        <v>-2312.8079781032516</v>
      </c>
      <c r="AL19">
        <f t="shared" si="9"/>
        <v>-43078.536613471988</v>
      </c>
      <c r="AN19">
        <f t="shared" si="10"/>
        <v>0</v>
      </c>
      <c r="AO19">
        <f t="shared" si="11"/>
        <v>0</v>
      </c>
      <c r="AP19">
        <f t="shared" si="12"/>
        <v>-2.1688495653600763</v>
      </c>
      <c r="AQ19">
        <f t="shared" si="13"/>
        <v>-11195.076423787425</v>
      </c>
      <c r="AR19">
        <f t="shared" si="14"/>
        <v>-11197.245273352784</v>
      </c>
      <c r="AS19">
        <f t="shared" si="15"/>
        <v>357.35849228151443</v>
      </c>
      <c r="AT19">
        <f t="shared" si="16"/>
        <v>-614.99150066083052</v>
      </c>
      <c r="AU19">
        <f t="shared" si="17"/>
        <v>-11454.878281732101</v>
      </c>
      <c r="AW19">
        <v>16</v>
      </c>
      <c r="AX19">
        <f>IF(Z19&gt;0, (R19*SUMPRODUCT(K19:$K$98, X19:$X$98)-K19*$AZ$3)/Z19, 0)</f>
        <v>-105389.41364228363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1000000</v>
      </c>
      <c r="S20">
        <f t="shared" si="1"/>
        <v>-125594.78604255972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-34384.037541121252</v>
      </c>
      <c r="AC20">
        <f t="shared" si="2"/>
        <v>-35408.992525411057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-41064.030046192784</v>
      </c>
      <c r="AI20">
        <f t="shared" si="7"/>
        <v>-41071.07830704045</v>
      </c>
      <c r="AJ20">
        <f t="shared" si="8"/>
        <v>1024.954984289805</v>
      </c>
      <c r="AK20">
        <f t="shared" si="30"/>
        <v>-2406.8826278784877</v>
      </c>
      <c r="AL20">
        <f t="shared" si="9"/>
        <v>-42453.005950629136</v>
      </c>
      <c r="AN20">
        <f t="shared" si="10"/>
        <v>0</v>
      </c>
      <c r="AO20">
        <f t="shared" si="11"/>
        <v>0</v>
      </c>
      <c r="AP20">
        <f t="shared" si="12"/>
        <v>-1.6733757950122896</v>
      </c>
      <c r="AQ20">
        <f t="shared" si="13"/>
        <v>-9749.2921175968258</v>
      </c>
      <c r="AR20">
        <f t="shared" si="14"/>
        <v>-9750.9654933918373</v>
      </c>
      <c r="AS20">
        <f t="shared" si="15"/>
        <v>243.34157017680801</v>
      </c>
      <c r="AT20">
        <f t="shared" si="16"/>
        <v>-571.43445992905038</v>
      </c>
      <c r="AU20">
        <f t="shared" si="17"/>
        <v>-10079.05838314408</v>
      </c>
      <c r="AW20">
        <v>17</v>
      </c>
      <c r="AX20">
        <f>IF(Z20&gt;0, (R20*SUMPRODUCT(K20:$K$98, X20:$X$98)-K20*$AZ$3)/Z20, 0)</f>
        <v>-125594.78604255972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25</v>
      </c>
      <c r="R21">
        <f t="shared" si="0"/>
        <v>1000000</v>
      </c>
      <c r="S21">
        <f t="shared" si="1"/>
        <v>-150644.06946002395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-35408.992525411057</v>
      </c>
      <c r="AC21">
        <f t="shared" si="2"/>
        <v>-36077.819072027865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-39620.659074294032</v>
      </c>
      <c r="AI21">
        <f t="shared" si="7"/>
        <v>-39626.646336056365</v>
      </c>
      <c r="AJ21">
        <f t="shared" si="8"/>
        <v>668.82654661680863</v>
      </c>
      <c r="AK21">
        <f t="shared" si="30"/>
        <v>-2478.629476778774</v>
      </c>
      <c r="AL21">
        <f t="shared" si="9"/>
        <v>-41436.449266218333</v>
      </c>
      <c r="AN21">
        <f t="shared" si="10"/>
        <v>0</v>
      </c>
      <c r="AO21">
        <f t="shared" si="11"/>
        <v>0</v>
      </c>
      <c r="AP21">
        <f t="shared" si="12"/>
        <v>-1.2691756681984061</v>
      </c>
      <c r="AQ21">
        <f t="shared" si="13"/>
        <v>-8398.7603099982844</v>
      </c>
      <c r="AR21">
        <f t="shared" si="14"/>
        <v>-8400.0294856664823</v>
      </c>
      <c r="AS21">
        <f t="shared" si="15"/>
        <v>141.77739556187734</v>
      </c>
      <c r="AT21">
        <f t="shared" si="16"/>
        <v>-525.41818735841696</v>
      </c>
      <c r="AU21">
        <f t="shared" si="17"/>
        <v>-8783.670277463023</v>
      </c>
      <c r="AW21">
        <v>18</v>
      </c>
      <c r="AX21">
        <f>IF(Z21&gt;0, (R21*SUMPRODUCT(K21:$K$98, X21:$X$98)-K21*$AZ$3)/Z21, 0)</f>
        <v>-150644.06946002395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1000000</v>
      </c>
      <c r="S22">
        <f t="shared" si="1"/>
        <v>-182402.22992950343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-36077.819072027865</v>
      </c>
      <c r="AC22">
        <f t="shared" si="2"/>
        <v>-36369.02083650828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-37706.441814724116</v>
      </c>
      <c r="AI22">
        <f t="shared" si="7"/>
        <v>-37711.426542823458</v>
      </c>
      <c r="AJ22">
        <f t="shared" si="8"/>
        <v>291.20176448041457</v>
      </c>
      <c r="AK22">
        <f t="shared" si="30"/>
        <v>-2525.4473350419507</v>
      </c>
      <c r="AL22">
        <f t="shared" si="9"/>
        <v>-39945.672113384993</v>
      </c>
      <c r="AN22">
        <f t="shared" si="10"/>
        <v>0</v>
      </c>
      <c r="AO22">
        <f t="shared" si="11"/>
        <v>0</v>
      </c>
      <c r="AP22">
        <f t="shared" si="12"/>
        <v>-0.94344577278676456</v>
      </c>
      <c r="AQ22">
        <f t="shared" si="13"/>
        <v>-7136.5944998301957</v>
      </c>
      <c r="AR22">
        <f t="shared" si="14"/>
        <v>-7137.5379456029814</v>
      </c>
      <c r="AS22">
        <f t="shared" si="15"/>
        <v>55.114956774315829</v>
      </c>
      <c r="AT22">
        <f t="shared" si="16"/>
        <v>-477.98446879263247</v>
      </c>
      <c r="AU22">
        <f t="shared" si="17"/>
        <v>-7560.4074576212979</v>
      </c>
      <c r="AW22">
        <v>19</v>
      </c>
      <c r="AX22">
        <f>IF(Z22&gt;0, (R22*SUMPRODUCT(K22:$K$98, X22:$X$98)-K22*$AZ$3)/Z22, 0)</f>
        <v>-182402.22992950343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25</v>
      </c>
      <c r="R23">
        <f t="shared" si="0"/>
        <v>1000000</v>
      </c>
      <c r="S23">
        <f t="shared" si="1"/>
        <v>-223888.54504727889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-36369.02083650828</v>
      </c>
      <c r="AC23">
        <f t="shared" si="2"/>
        <v>-36266.72377784038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-35409.617211903023</v>
      </c>
      <c r="AI23">
        <f t="shared" si="7"/>
        <v>-35413.666852291077</v>
      </c>
      <c r="AJ23">
        <f t="shared" si="8"/>
        <v>-102.29705866790027</v>
      </c>
      <c r="AK23">
        <f t="shared" si="30"/>
        <v>-2545.83145855558</v>
      </c>
      <c r="AL23">
        <f t="shared" si="9"/>
        <v>-38061.795369514555</v>
      </c>
      <c r="AN23">
        <f t="shared" si="10"/>
        <v>0</v>
      </c>
      <c r="AO23">
        <f t="shared" si="11"/>
        <v>0</v>
      </c>
      <c r="AP23">
        <f t="shared" si="12"/>
        <v>-0.6843431199956449</v>
      </c>
      <c r="AQ23">
        <f t="shared" si="13"/>
        <v>-5983.8221665633755</v>
      </c>
      <c r="AR23">
        <f t="shared" si="14"/>
        <v>-5984.5065096833714</v>
      </c>
      <c r="AS23">
        <f t="shared" si="15"/>
        <v>-17.287038252010468</v>
      </c>
      <c r="AT23">
        <f t="shared" si="16"/>
        <v>-430.21653193467375</v>
      </c>
      <c r="AU23">
        <f t="shared" si="17"/>
        <v>-6432.0100798700551</v>
      </c>
      <c r="AW23">
        <v>20</v>
      </c>
      <c r="AX23">
        <f>IF(Z23&gt;0, (R23*SUMPRODUCT(K23:$K$98, X23:$X$98)-K23*$AZ$3)/Z23, 0)</f>
        <v>-223888.54504727889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1000000</v>
      </c>
      <c r="S24">
        <f t="shared" si="1"/>
        <v>-279948.94638362661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-36266.72377784038</v>
      </c>
      <c r="AC24">
        <f t="shared" si="2"/>
        <v>-35787.249910030456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-32530.84384989817</v>
      </c>
      <c r="AI24">
        <f t="shared" si="7"/>
        <v>-32534.039722786096</v>
      </c>
      <c r="AJ24">
        <f t="shared" si="8"/>
        <v>-479.47386780992383</v>
      </c>
      <c r="AK24">
        <f t="shared" si="30"/>
        <v>-2538.6706644488268</v>
      </c>
      <c r="AL24">
        <f t="shared" si="9"/>
        <v>-35552.184255044849</v>
      </c>
      <c r="AN24">
        <f t="shared" si="10"/>
        <v>0</v>
      </c>
      <c r="AO24">
        <f t="shared" si="11"/>
        <v>0</v>
      </c>
      <c r="AP24">
        <f t="shared" si="12"/>
        <v>-0.48220190420318915</v>
      </c>
      <c r="AQ24">
        <f t="shared" si="13"/>
        <v>-4908.3412888613075</v>
      </c>
      <c r="AR24">
        <f t="shared" si="14"/>
        <v>-4908.8234907655105</v>
      </c>
      <c r="AS24">
        <f t="shared" si="15"/>
        <v>-72.34430785627606</v>
      </c>
      <c r="AT24">
        <f t="shared" si="16"/>
        <v>-383.04146362235088</v>
      </c>
      <c r="AU24">
        <f t="shared" si="17"/>
        <v>-5364.2092622441378</v>
      </c>
      <c r="AW24">
        <v>21</v>
      </c>
      <c r="AX24">
        <f>IF(Z24&gt;0, (R24*SUMPRODUCT(K24:$K$98, X24:$X$98)-K24*$AZ$3)/Z24, 0)</f>
        <v>-279948.94638362661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1000000</v>
      </c>
      <c r="S25">
        <f t="shared" si="1"/>
        <v>-358301.68623023992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-35787.249910030456</v>
      </c>
      <c r="AC25">
        <f t="shared" si="2"/>
        <v>-34924.791168201307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-29083.424285264366</v>
      </c>
      <c r="AI25">
        <f t="shared" si="7"/>
        <v>-29085.861113816281</v>
      </c>
      <c r="AJ25">
        <f t="shared" si="8"/>
        <v>-862.45874182914849</v>
      </c>
      <c r="AK25">
        <f t="shared" si="30"/>
        <v>-2505.1074937021322</v>
      </c>
      <c r="AL25">
        <f t="shared" si="9"/>
        <v>-32453.427349347563</v>
      </c>
      <c r="AN25">
        <f t="shared" si="10"/>
        <v>0</v>
      </c>
      <c r="AO25">
        <f t="shared" si="11"/>
        <v>0</v>
      </c>
      <c r="AP25">
        <f t="shared" si="12"/>
        <v>-0.32828147458707047</v>
      </c>
      <c r="AQ25">
        <f t="shared" si="13"/>
        <v>-3918.0226294156564</v>
      </c>
      <c r="AR25">
        <f t="shared" si="14"/>
        <v>-3918.350910890244</v>
      </c>
      <c r="AS25">
        <f t="shared" si="15"/>
        <v>-116.18758624430814</v>
      </c>
      <c r="AT25">
        <f t="shared" si="16"/>
        <v>-337.47978756465318</v>
      </c>
      <c r="AU25">
        <f t="shared" si="17"/>
        <v>-4372.0182846992057</v>
      </c>
      <c r="AW25">
        <v>22</v>
      </c>
      <c r="AX25">
        <f>IF(Z25&gt;0, (R25*SUMPRODUCT(K25:$K$98, X25:$X$98)-K25*$AZ$3)/Z25, 0)</f>
        <v>-358301.68623023992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1000000</v>
      </c>
      <c r="S26">
        <f t="shared" si="1"/>
        <v>-472393.95826092246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-34924.791168201307</v>
      </c>
      <c r="AC26">
        <f t="shared" si="2"/>
        <v>-33690.31377021478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-25180.153550581701</v>
      </c>
      <c r="AI26">
        <f t="shared" si="7"/>
        <v>-25181.936507009334</v>
      </c>
      <c r="AJ26">
        <f t="shared" si="8"/>
        <v>-1234.4773979865276</v>
      </c>
      <c r="AK26">
        <f t="shared" si="30"/>
        <v>-2444.7353817740918</v>
      </c>
      <c r="AL26">
        <f t="shared" si="9"/>
        <v>-28861.149286769953</v>
      </c>
      <c r="AN26">
        <f t="shared" si="10"/>
        <v>0</v>
      </c>
      <c r="AO26">
        <f t="shared" si="11"/>
        <v>0</v>
      </c>
      <c r="AP26">
        <f t="shared" si="12"/>
        <v>-0.2144589168424117</v>
      </c>
      <c r="AQ26">
        <f t="shared" si="13"/>
        <v>-3028.7383206320928</v>
      </c>
      <c r="AR26">
        <f t="shared" si="14"/>
        <v>-3028.9527795489357</v>
      </c>
      <c r="AS26">
        <f t="shared" si="15"/>
        <v>-148.48634634913165</v>
      </c>
      <c r="AT26">
        <f t="shared" si="16"/>
        <v>-294.05951475674249</v>
      </c>
      <c r="AU26">
        <f t="shared" si="17"/>
        <v>-3471.4986406548096</v>
      </c>
      <c r="AW26">
        <v>23</v>
      </c>
      <c r="AX26">
        <f>IF(Z26&gt;0, (R26*SUMPRODUCT(K26:$K$98, X26:$X$98)-K26*$AZ$3)/Z26, 0)</f>
        <v>-472393.95826092246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1000000</v>
      </c>
      <c r="S27">
        <f t="shared" si="1"/>
        <v>-645941.09334034589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-33690.31377021478</v>
      </c>
      <c r="AC27">
        <f t="shared" si="2"/>
        <v>-32118.605637809211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-20881.33661295654</v>
      </c>
      <c r="AI27">
        <f t="shared" si="7"/>
        <v>-20882.579706404573</v>
      </c>
      <c r="AJ27">
        <f t="shared" si="8"/>
        <v>-1571.7081324055689</v>
      </c>
      <c r="AK27">
        <f t="shared" si="30"/>
        <v>-2358.3219639150348</v>
      </c>
      <c r="AL27">
        <f t="shared" si="9"/>
        <v>-24812.609802725176</v>
      </c>
      <c r="AN27">
        <f t="shared" si="10"/>
        <v>0</v>
      </c>
      <c r="AO27">
        <f t="shared" si="11"/>
        <v>0</v>
      </c>
      <c r="AP27">
        <f t="shared" si="12"/>
        <v>-0.1335024184045818</v>
      </c>
      <c r="AQ27">
        <f t="shared" si="13"/>
        <v>-2242.5578236019983</v>
      </c>
      <c r="AR27">
        <f t="shared" si="14"/>
        <v>-2242.6913260204033</v>
      </c>
      <c r="AS27">
        <f t="shared" si="15"/>
        <v>-168.79409752716722</v>
      </c>
      <c r="AT27">
        <f t="shared" si="16"/>
        <v>-253.2727415288422</v>
      </c>
      <c r="AU27">
        <f t="shared" si="17"/>
        <v>-2664.7581650764123</v>
      </c>
      <c r="AW27">
        <v>24</v>
      </c>
      <c r="AX27">
        <f>IF(Z27&gt;0, (R27*SUMPRODUCT(K27:$K$98, X27:$X$98)-K27*$AZ$3)/Z27, 0)</f>
        <v>-645941.09334034589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1000000</v>
      </c>
      <c r="S28">
        <f t="shared" si="1"/>
        <v>-923474.17730790609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-32118.605637809211</v>
      </c>
      <c r="AC28">
        <f t="shared" si="2"/>
        <v>-30253.621985484719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-16465.842227046789</v>
      </c>
      <c r="AI28">
        <f t="shared" si="7"/>
        <v>-16466.661243504663</v>
      </c>
      <c r="AJ28">
        <f t="shared" si="8"/>
        <v>-1864.9836523244921</v>
      </c>
      <c r="AK28">
        <f t="shared" si="30"/>
        <v>-2248.3023946466451</v>
      </c>
      <c r="AL28">
        <f t="shared" si="9"/>
        <v>-20579.9472904758</v>
      </c>
      <c r="AN28">
        <f t="shared" si="10"/>
        <v>0</v>
      </c>
      <c r="AO28">
        <f t="shared" si="11"/>
        <v>0</v>
      </c>
      <c r="AP28">
        <f t="shared" si="12"/>
        <v>-7.8534405734644083E-2</v>
      </c>
      <c r="AQ28">
        <f t="shared" si="13"/>
        <v>-1578.8878499190932</v>
      </c>
      <c r="AR28">
        <f t="shared" si="14"/>
        <v>-1578.9663843248277</v>
      </c>
      <c r="AS28">
        <f t="shared" si="15"/>
        <v>-178.83081766179416</v>
      </c>
      <c r="AT28">
        <f t="shared" si="16"/>
        <v>-215.58674526958973</v>
      </c>
      <c r="AU28">
        <f t="shared" si="17"/>
        <v>-1973.3839472562117</v>
      </c>
      <c r="AW28">
        <v>25</v>
      </c>
      <c r="AX28">
        <f>IF(Z28&gt;0, (R28*SUMPRODUCT(K28:$K$98, X28:$X$98)-K28*$AZ$3)/Z28, 0)</f>
        <v>-923474.17730790609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25</v>
      </c>
      <c r="R29">
        <f t="shared" si="0"/>
        <v>1000000</v>
      </c>
      <c r="S29">
        <f t="shared" si="1"/>
        <v>-1393412.7802484352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-30253.621985484719</v>
      </c>
      <c r="AC29">
        <f t="shared" si="2"/>
        <v>-28165.062089040875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-12220.04486962137</v>
      </c>
      <c r="AI29">
        <f t="shared" si="7"/>
        <v>-12220.550194792924</v>
      </c>
      <c r="AJ29">
        <f t="shared" si="8"/>
        <v>-2088.5598964438432</v>
      </c>
      <c r="AK29">
        <f t="shared" si="30"/>
        <v>-2117.7535389839304</v>
      </c>
      <c r="AL29">
        <f t="shared" si="9"/>
        <v>-16426.863630220698</v>
      </c>
      <c r="AN29">
        <f t="shared" si="10"/>
        <v>0</v>
      </c>
      <c r="AO29">
        <f t="shared" si="11"/>
        <v>0</v>
      </c>
      <c r="AP29">
        <f t="shared" si="12"/>
        <v>-4.3263359699484555E-2</v>
      </c>
      <c r="AQ29">
        <f t="shared" si="13"/>
        <v>-1046.2178147812479</v>
      </c>
      <c r="AR29">
        <f t="shared" si="14"/>
        <v>-1046.2610781409471</v>
      </c>
      <c r="AS29">
        <f t="shared" si="15"/>
        <v>-178.81182877890123</v>
      </c>
      <c r="AT29">
        <f t="shared" si="16"/>
        <v>-181.31123931541435</v>
      </c>
      <c r="AU29">
        <f t="shared" si="17"/>
        <v>-1406.3841462352627</v>
      </c>
      <c r="AW29">
        <v>26</v>
      </c>
      <c r="AX29">
        <f>IF(Z29&gt;0, (R29*SUMPRODUCT(K29:$K$98, X29:$X$98)-K29*$AZ$3)/Z29, 0)</f>
        <v>-1393412.7802484352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1000000</v>
      </c>
      <c r="S30">
        <f t="shared" si="1"/>
        <v>-2247342.3835430387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-28165.062089040875</v>
      </c>
      <c r="AC30">
        <f t="shared" si="2"/>
        <v>-25936.772987426648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-8469.7902295748718</v>
      </c>
      <c r="AI30">
        <f t="shared" si="7"/>
        <v>-8470.0787567389725</v>
      </c>
      <c r="AJ30">
        <f t="shared" si="8"/>
        <v>-2228.2891016142275</v>
      </c>
      <c r="AK30">
        <f t="shared" si="30"/>
        <v>-1971.5543462328615</v>
      </c>
      <c r="AL30">
        <f t="shared" si="9"/>
        <v>-12669.922204586062</v>
      </c>
      <c r="AN30">
        <f t="shared" si="10"/>
        <v>0</v>
      </c>
      <c r="AO30">
        <f t="shared" si="11"/>
        <v>0</v>
      </c>
      <c r="AP30">
        <f t="shared" si="12"/>
        <v>-2.205555520447396E-2</v>
      </c>
      <c r="AQ30">
        <f t="shared" si="13"/>
        <v>-647.44658119567418</v>
      </c>
      <c r="AR30">
        <f t="shared" si="14"/>
        <v>-647.46863675087866</v>
      </c>
      <c r="AS30">
        <f t="shared" si="15"/>
        <v>-170.33457991888494</v>
      </c>
      <c r="AT30">
        <f t="shared" si="16"/>
        <v>-150.7092958043672</v>
      </c>
      <c r="AU30">
        <f t="shared" si="17"/>
        <v>-968.51251247413086</v>
      </c>
      <c r="AW30">
        <v>27</v>
      </c>
      <c r="AX30">
        <f>IF(Z30&gt;0, (R30*SUMPRODUCT(K30:$K$98, X30:$X$98)-K30*$AZ$3)/Z30, 0)</f>
        <v>-2247342.3835430387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1000000</v>
      </c>
      <c r="S31">
        <f t="shared" si="1"/>
        <v>-3948549.3593097548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-25936.772987426648</v>
      </c>
      <c r="AC31">
        <f t="shared" si="2"/>
        <v>-23660.552678983498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-5433.4617164885422</v>
      </c>
      <c r="AI31">
        <f t="shared" si="7"/>
        <v>-5433.6115218380892</v>
      </c>
      <c r="AJ31">
        <f t="shared" si="8"/>
        <v>-2276.2203084431494</v>
      </c>
      <c r="AK31">
        <f t="shared" si="30"/>
        <v>-1815.5741091198656</v>
      </c>
      <c r="AL31">
        <f t="shared" si="9"/>
        <v>-9525.4059394011038</v>
      </c>
      <c r="AN31">
        <f t="shared" si="10"/>
        <v>0</v>
      </c>
      <c r="AO31">
        <f t="shared" si="11"/>
        <v>0</v>
      </c>
      <c r="AP31">
        <f t="shared" si="12"/>
        <v>-1.0224464873307889E-2</v>
      </c>
      <c r="AQ31">
        <f t="shared" si="13"/>
        <v>-370.84282122587092</v>
      </c>
      <c r="AR31">
        <f t="shared" si="14"/>
        <v>-370.85304569074424</v>
      </c>
      <c r="AS31">
        <f t="shared" si="15"/>
        <v>-155.35583113672973</v>
      </c>
      <c r="AT31">
        <f t="shared" si="16"/>
        <v>-123.91596000896898</v>
      </c>
      <c r="AU31">
        <f t="shared" si="17"/>
        <v>-650.12483683644291</v>
      </c>
      <c r="AW31">
        <v>28</v>
      </c>
      <c r="AX31">
        <f>IF(Z31&gt;0, (R31*SUMPRODUCT(K31:$K$98, X31:$X$98)-K31*$AZ$3)/Z31, 0)</f>
        <v>-3948549.3593097548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25</v>
      </c>
      <c r="R32">
        <f t="shared" si="0"/>
        <v>1000000</v>
      </c>
      <c r="S32">
        <f t="shared" si="1"/>
        <v>-7753926.9925462389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-23660.552678983498</v>
      </c>
      <c r="AC32">
        <f t="shared" si="2"/>
        <v>-21420.978634460425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-3169.6944310870254</v>
      </c>
      <c r="AI32">
        <f t="shared" si="7"/>
        <v>-3169.7634960222995</v>
      </c>
      <c r="AJ32">
        <f t="shared" si="8"/>
        <v>-2239.5740445230731</v>
      </c>
      <c r="AK32">
        <f t="shared" si="30"/>
        <v>-1656.238687528845</v>
      </c>
      <c r="AL32">
        <f t="shared" si="9"/>
        <v>-7065.5762280742174</v>
      </c>
      <c r="AN32">
        <f t="shared" si="10"/>
        <v>0</v>
      </c>
      <c r="AO32">
        <f t="shared" si="11"/>
        <v>0</v>
      </c>
      <c r="AP32">
        <f t="shared" si="12"/>
        <v>-4.2087473059965247E-3</v>
      </c>
      <c r="AQ32">
        <f t="shared" si="13"/>
        <v>-193.15797292352505</v>
      </c>
      <c r="AR32">
        <f t="shared" si="14"/>
        <v>-193.16218167083105</v>
      </c>
      <c r="AS32">
        <f t="shared" si="15"/>
        <v>-136.47737725426828</v>
      </c>
      <c r="AT32">
        <f t="shared" si="16"/>
        <v>-100.9295105619624</v>
      </c>
      <c r="AU32">
        <f t="shared" si="17"/>
        <v>-430.56906948706171</v>
      </c>
      <c r="AW32">
        <v>29</v>
      </c>
      <c r="AX32">
        <f>IF(Z32&gt;0, (R32*SUMPRODUCT(K32:$K$98, X32:$X$98)-K32*$AZ$3)/Z32, 0)</f>
        <v>-7753926.9925462389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1000000</v>
      </c>
      <c r="S33">
        <f t="shared" si="1"/>
        <v>-17652496.827061962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-21420.978634460425</v>
      </c>
      <c r="AC33">
        <f t="shared" si="2"/>
        <v>-19283.407262965247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-1642.5816490655779</v>
      </c>
      <c r="AI33">
        <f t="shared" si="7"/>
        <v>-1642.6089588102727</v>
      </c>
      <c r="AJ33">
        <f t="shared" si="8"/>
        <v>-2137.571371495178</v>
      </c>
      <c r="AK33">
        <f t="shared" si="30"/>
        <v>-1499.46850441223</v>
      </c>
      <c r="AL33">
        <f t="shared" si="9"/>
        <v>-5279.648834717681</v>
      </c>
      <c r="AN33">
        <f t="shared" si="10"/>
        <v>0</v>
      </c>
      <c r="AO33">
        <f t="shared" si="11"/>
        <v>0</v>
      </c>
      <c r="AP33">
        <f t="shared" si="12"/>
        <v>-1.4859180550725122E-3</v>
      </c>
      <c r="AQ33">
        <f t="shared" si="13"/>
        <v>-89.372557544833768</v>
      </c>
      <c r="AR33">
        <f t="shared" si="14"/>
        <v>-89.374043462888835</v>
      </c>
      <c r="AS33">
        <f t="shared" si="15"/>
        <v>-116.30485492993292</v>
      </c>
      <c r="AT33">
        <f t="shared" si="16"/>
        <v>-81.5857983519318</v>
      </c>
      <c r="AU33">
        <f t="shared" si="17"/>
        <v>-287.26469674475356</v>
      </c>
      <c r="AW33">
        <v>30</v>
      </c>
      <c r="AX33">
        <f>IF(Z33&gt;0, (R33*SUMPRODUCT(K33:$K$98, X33:$X$98)-K33*$AZ$3)/Z33, 0)</f>
        <v>-17652496.827061962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1000000</v>
      </c>
      <c r="S34">
        <f t="shared" si="1"/>
        <v>-48773570.995078437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-19283.407262965247</v>
      </c>
      <c r="AC34">
        <f t="shared" si="2"/>
        <v>-17291.771477279101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-726.93430396804592</v>
      </c>
      <c r="AI34">
        <f t="shared" si="7"/>
        <v>-726.94316725769465</v>
      </c>
      <c r="AJ34">
        <f t="shared" si="8"/>
        <v>-1991.6357856861468</v>
      </c>
      <c r="AK34">
        <f t="shared" si="30"/>
        <v>-1349.8385084075674</v>
      </c>
      <c r="AL34">
        <f t="shared" si="9"/>
        <v>-4068.4174613514087</v>
      </c>
      <c r="AN34">
        <f t="shared" si="10"/>
        <v>0</v>
      </c>
      <c r="AO34">
        <f t="shared" si="11"/>
        <v>0</v>
      </c>
      <c r="AP34">
        <f t="shared" si="12"/>
        <v>-4.3058028316590214E-4</v>
      </c>
      <c r="AQ34">
        <f t="shared" si="13"/>
        <v>-35.314605620570596</v>
      </c>
      <c r="AR34">
        <f t="shared" si="14"/>
        <v>-35.315036200853761</v>
      </c>
      <c r="AS34">
        <f t="shared" si="15"/>
        <v>-96.754042184275875</v>
      </c>
      <c r="AT34">
        <f t="shared" si="16"/>
        <v>-65.575409381103995</v>
      </c>
      <c r="AU34">
        <f t="shared" si="17"/>
        <v>-197.64448776623362</v>
      </c>
      <c r="AW34">
        <v>31</v>
      </c>
      <c r="AX34">
        <f>IF(Z34&gt;0, (R34*SUMPRODUCT(K34:$K$98, X34:$X$98)-K34*$AZ$3)/Z34, 0)</f>
        <v>-48773570.995078437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1000000</v>
      </c>
      <c r="S35">
        <f t="shared" ref="S35:S69" si="32">AX35</f>
        <v>-174187662.72960109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-17291.771477279101</v>
      </c>
      <c r="AC35">
        <f t="shared" ref="AC35:AC69" si="33">S35*Z35</f>
        <v>-15469.042919300578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-262.1795045763771</v>
      </c>
      <c r="AI35">
        <f t="shared" ref="AI35:AI66" si="38">SUM(AE35:AH35)</f>
        <v>-262.18172474551494</v>
      </c>
      <c r="AJ35">
        <f t="shared" ref="AJ35:AJ69" si="39">AB35-AC35</f>
        <v>-1822.7285579785221</v>
      </c>
      <c r="AK35">
        <f t="shared" si="30"/>
        <v>-1210.4240034095371</v>
      </c>
      <c r="AL35">
        <f t="shared" ref="AL35:AL66" si="40">SUM(AI35:AK35)</f>
        <v>-3295.3342861335741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-9.6300210306576295E-5</v>
      </c>
      <c r="AQ35">
        <f t="shared" ref="AQ35:AQ69" si="44">AH35*$K35</f>
        <v>-11.372080171102773</v>
      </c>
      <c r="AR35">
        <f t="shared" ref="AR35:AR69" si="45">AI35*$K35</f>
        <v>-11.372176471313079</v>
      </c>
      <c r="AS35">
        <f t="shared" ref="AS35:AS69" si="46">AJ35*$K35</f>
        <v>-79.061158212890888</v>
      </c>
      <c r="AT35">
        <f t="shared" ref="AT35:AT69" si="47">AK35*$K35</f>
        <v>-52.502345025182755</v>
      </c>
      <c r="AU35">
        <f t="shared" ref="AU35:AU69" si="48">AL35*$K35</f>
        <v>-142.93567970938673</v>
      </c>
      <c r="AW35">
        <v>32</v>
      </c>
      <c r="AX35">
        <f>IF(Z35&gt;0, (R35*SUMPRODUCT(K35:$K$98, X35:$X$98)-K35*$AZ$3)/Z35, 0)</f>
        <v>-174187662.72960109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1000000</v>
      </c>
      <c r="S36">
        <f t="shared" si="32"/>
        <v>-626902763.34840977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-15469.042919300578</v>
      </c>
      <c r="AC36">
        <f t="shared" si="33"/>
        <v>-13821.447889115345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-65.871502188740138</v>
      </c>
      <c r="AI36">
        <f t="shared" si="38"/>
        <v>-65.872053368631867</v>
      </c>
      <c r="AJ36">
        <f t="shared" si="39"/>
        <v>-1647.5950301852336</v>
      </c>
      <c r="AK36">
        <f t="shared" si="30"/>
        <v>-1082.8330043510407</v>
      </c>
      <c r="AL36">
        <f t="shared" si="40"/>
        <v>-2796.3000879049059</v>
      </c>
      <c r="AN36">
        <f t="shared" si="41"/>
        <v>0</v>
      </c>
      <c r="AO36">
        <f t="shared" si="42"/>
        <v>0</v>
      </c>
      <c r="AP36">
        <f t="shared" si="43"/>
        <v>-2.1346000572836692E-5</v>
      </c>
      <c r="AQ36">
        <f t="shared" si="44"/>
        <v>-2.5510602700690512</v>
      </c>
      <c r="AR36">
        <f t="shared" si="45"/>
        <v>-2.5510816160696237</v>
      </c>
      <c r="AS36">
        <f t="shared" si="46"/>
        <v>-63.807778523490768</v>
      </c>
      <c r="AT36">
        <f t="shared" si="47"/>
        <v>-41.935771384178921</v>
      </c>
      <c r="AU36">
        <f t="shared" si="48"/>
        <v>-108.29463152373931</v>
      </c>
      <c r="AW36">
        <v>33</v>
      </c>
      <c r="AX36">
        <f>IF(Z36&gt;0, (R36*SUMPRODUCT(K36:$K$98, X36:$X$98)-K36*$AZ$3)/Z36, 0)</f>
        <v>-626902763.34840977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1000000</v>
      </c>
      <c r="S37">
        <f t="shared" si="32"/>
        <v>-2277125135.7310615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-13821.447889115345</v>
      </c>
      <c r="AC37">
        <f t="shared" si="33"/>
        <v>-12342.77831513869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-16.406389923457205</v>
      </c>
      <c r="AI37">
        <f t="shared" si="38"/>
        <v>-16.406525431801931</v>
      </c>
      <c r="AJ37">
        <f t="shared" si="39"/>
        <v>-1478.6695739766546</v>
      </c>
      <c r="AK37">
        <f t="shared" si="30"/>
        <v>-967.50135223807422</v>
      </c>
      <c r="AL37">
        <f t="shared" si="40"/>
        <v>-2462.5774516465308</v>
      </c>
      <c r="AN37">
        <f t="shared" si="41"/>
        <v>0</v>
      </c>
      <c r="AO37">
        <f t="shared" si="42"/>
        <v>0</v>
      </c>
      <c r="AP37">
        <f t="shared" si="43"/>
        <v>-4.685664283175623E-6</v>
      </c>
      <c r="AQ37">
        <f t="shared" si="44"/>
        <v>-0.56730702035541503</v>
      </c>
      <c r="AR37">
        <f t="shared" si="45"/>
        <v>-0.56731170601969816</v>
      </c>
      <c r="AS37">
        <f t="shared" si="46"/>
        <v>-51.130055668342898</v>
      </c>
      <c r="AT37">
        <f t="shared" si="47"/>
        <v>-33.454666863870145</v>
      </c>
      <c r="AU37">
        <f t="shared" si="48"/>
        <v>-85.152034238232744</v>
      </c>
      <c r="AW37">
        <v>34</v>
      </c>
      <c r="AX37">
        <f>IF(Z37&gt;0, (R37*SUMPRODUCT(K37:$K$98, X37:$X$98)-K37*$AZ$3)/Z37, 0)</f>
        <v>-2277125135.7310615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1000000</v>
      </c>
      <c r="S38">
        <f t="shared" si="32"/>
        <v>-8360455420.6563034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-12342.77831513869</v>
      </c>
      <c r="AC38">
        <f t="shared" si="33"/>
        <v>-11020.827198724472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-4.0479214967348698</v>
      </c>
      <c r="AI38">
        <f t="shared" si="38"/>
        <v>-4.0479544519587307</v>
      </c>
      <c r="AJ38">
        <f t="shared" si="39"/>
        <v>-1321.9511164142186</v>
      </c>
      <c r="AK38">
        <f t="shared" si="30"/>
        <v>-863.99448205970839</v>
      </c>
      <c r="AL38">
        <f t="shared" si="40"/>
        <v>-2189.9935529258855</v>
      </c>
      <c r="AN38">
        <f t="shared" si="41"/>
        <v>0</v>
      </c>
      <c r="AO38">
        <f t="shared" si="42"/>
        <v>0</v>
      </c>
      <c r="AP38">
        <f t="shared" si="43"/>
        <v>-1.0174460084599213E-6</v>
      </c>
      <c r="AQ38">
        <f t="shared" si="44"/>
        <v>-0.12497386110245554</v>
      </c>
      <c r="AR38">
        <f t="shared" si="45"/>
        <v>-0.12497487854846398</v>
      </c>
      <c r="AS38">
        <f t="shared" si="46"/>
        <v>-40.813374305862297</v>
      </c>
      <c r="AT38">
        <f t="shared" si="47"/>
        <v>-26.674609792041196</v>
      </c>
      <c r="AU38">
        <f t="shared" si="48"/>
        <v>-67.612958976451949</v>
      </c>
      <c r="AW38">
        <v>35</v>
      </c>
      <c r="AX38">
        <f>IF(Z38&gt;0, (R38*SUMPRODUCT(K38:$K$98, X38:$X$98)-K38*$AZ$3)/Z38, 0)</f>
        <v>-8360455420.6563034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25</v>
      </c>
      <c r="R39">
        <f t="shared" si="31"/>
        <v>1000000</v>
      </c>
      <c r="S39">
        <f t="shared" si="32"/>
        <v>-31069367858.004498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-11020.827198724472</v>
      </c>
      <c r="AC39">
        <f t="shared" si="33"/>
        <v>-9840.1321516618445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-0.98831195146175022</v>
      </c>
      <c r="AI39">
        <f t="shared" si="38"/>
        <v>-0.98831986933458615</v>
      </c>
      <c r="AJ39">
        <f t="shared" si="39"/>
        <v>-1180.6950470626271</v>
      </c>
      <c r="AK39">
        <f t="shared" si="30"/>
        <v>-771.45790391071307</v>
      </c>
      <c r="AL39">
        <f t="shared" si="40"/>
        <v>-1953.1412708426747</v>
      </c>
      <c r="AN39">
        <f t="shared" si="41"/>
        <v>0</v>
      </c>
      <c r="AO39">
        <f t="shared" si="42"/>
        <v>0</v>
      </c>
      <c r="AP39">
        <f t="shared" si="43"/>
        <v>-2.182617364816372E-7</v>
      </c>
      <c r="AQ39">
        <f t="shared" si="44"/>
        <v>-2.7243514411281724E-2</v>
      </c>
      <c r="AR39">
        <f t="shared" si="45"/>
        <v>-2.7243732673018207E-2</v>
      </c>
      <c r="AS39">
        <f t="shared" si="46"/>
        <v>-32.546689820359354</v>
      </c>
      <c r="AT39">
        <f t="shared" si="47"/>
        <v>-21.26577999163467</v>
      </c>
      <c r="AU39">
        <f t="shared" si="48"/>
        <v>-53.839713544667042</v>
      </c>
      <c r="AW39">
        <v>36</v>
      </c>
      <c r="AX39">
        <f>IF(Z39&gt;0, (R39*SUMPRODUCT(K39:$K$98, X39:$X$98)-K39*$AZ$3)/Z39, 0)</f>
        <v>-31069367858.004498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1000000</v>
      </c>
      <c r="S40">
        <f t="shared" si="32"/>
        <v>-116878192028.75766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-9840.1321516618445</v>
      </c>
      <c r="AC40">
        <f t="shared" si="33"/>
        <v>-8785.8558050657848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-0.23837671953655712</v>
      </c>
      <c r="AI40">
        <f t="shared" si="38"/>
        <v>-0.23837859881267626</v>
      </c>
      <c r="AJ40">
        <f t="shared" si="39"/>
        <v>-1054.2763465960597</v>
      </c>
      <c r="AK40">
        <f t="shared" ref="AK40:AK69" si="61">G40*SUM(AB40:AB40, AE40:AF40)</f>
        <v>-688.80925061632922</v>
      </c>
      <c r="AL40">
        <f t="shared" si="40"/>
        <v>-1743.3239758112018</v>
      </c>
      <c r="AN40">
        <f t="shared" si="41"/>
        <v>0</v>
      </c>
      <c r="AO40">
        <f t="shared" si="42"/>
        <v>0</v>
      </c>
      <c r="AP40">
        <f t="shared" si="43"/>
        <v>-4.6253186302873449E-8</v>
      </c>
      <c r="AQ40">
        <f t="shared" si="44"/>
        <v>-5.866983944914376E-3</v>
      </c>
      <c r="AR40">
        <f t="shared" si="45"/>
        <v>-5.8670301981006796E-3</v>
      </c>
      <c r="AS40">
        <f t="shared" si="46"/>
        <v>-25.948097662420761</v>
      </c>
      <c r="AT40">
        <f t="shared" si="47"/>
        <v>-16.953135450187066</v>
      </c>
      <c r="AU40">
        <f t="shared" si="48"/>
        <v>-42.90710014280593</v>
      </c>
      <c r="AW40">
        <v>37</v>
      </c>
      <c r="AX40">
        <f>IF(Z40&gt;0, (R40*SUMPRODUCT(K40:$K$98, X40:$X$98)-K40*$AZ$3)/Z40, 0)</f>
        <v>-116878192028.75766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1000000</v>
      </c>
      <c r="S41">
        <f t="shared" si="32"/>
        <v>-445588064506.38727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-8785.8558050657848</v>
      </c>
      <c r="AC41">
        <f t="shared" si="33"/>
        <v>-7844.5191808796653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-5.6814466041771275E-2</v>
      </c>
      <c r="AI41">
        <f t="shared" si="38"/>
        <v>-5.6814906163478167E-2</v>
      </c>
      <c r="AJ41">
        <f t="shared" si="39"/>
        <v>-941.33662418611948</v>
      </c>
      <c r="AK41">
        <f t="shared" si="61"/>
        <v>-615.00990635460505</v>
      </c>
      <c r="AL41">
        <f t="shared" si="40"/>
        <v>-1556.4033454468881</v>
      </c>
      <c r="AN41">
        <f t="shared" si="41"/>
        <v>0</v>
      </c>
      <c r="AO41">
        <f t="shared" si="42"/>
        <v>0</v>
      </c>
      <c r="AP41">
        <f t="shared" si="43"/>
        <v>-9.6717670292964798E-9</v>
      </c>
      <c r="AQ41">
        <f t="shared" si="44"/>
        <v>-1.2485098345368806E-3</v>
      </c>
      <c r="AR41">
        <f t="shared" si="45"/>
        <v>-1.2485195063039098E-3</v>
      </c>
      <c r="AS41">
        <f t="shared" si="46"/>
        <v>-20.686070199833161</v>
      </c>
      <c r="AT41">
        <f t="shared" si="47"/>
        <v>-13.514971976622869</v>
      </c>
      <c r="AU41">
        <f t="shared" si="48"/>
        <v>-34.202290695962333</v>
      </c>
      <c r="AW41">
        <v>38</v>
      </c>
      <c r="AX41">
        <f>IF(Z41&gt;0, (R41*SUMPRODUCT(K41:$K$98, X41:$X$98)-K41*$AZ$3)/Z41, 0)</f>
        <v>-445588064506.38727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1000000</v>
      </c>
      <c r="S42">
        <f t="shared" si="32"/>
        <v>-1723037995644.8738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-7844.5191808796653</v>
      </c>
      <c r="AC42">
        <f t="shared" si="33"/>
        <v>-7004.0360622733724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-1.3363885401185301E-2</v>
      </c>
      <c r="AI42">
        <f t="shared" si="38"/>
        <v>-1.3363987024540096E-2</v>
      </c>
      <c r="AJ42">
        <f t="shared" si="39"/>
        <v>-840.48311860629292</v>
      </c>
      <c r="AK42">
        <f t="shared" si="61"/>
        <v>-549.1163426615766</v>
      </c>
      <c r="AL42">
        <f t="shared" si="40"/>
        <v>-1389.612825254894</v>
      </c>
      <c r="AN42">
        <f t="shared" si="41"/>
        <v>0</v>
      </c>
      <c r="AO42">
        <f t="shared" si="42"/>
        <v>0</v>
      </c>
      <c r="AP42">
        <f t="shared" si="43"/>
        <v>-1.9939237360751258E-9</v>
      </c>
      <c r="AQ42">
        <f t="shared" si="44"/>
        <v>-2.6220909909283475E-4</v>
      </c>
      <c r="AR42">
        <f t="shared" si="45"/>
        <v>-2.6221109301657083E-4</v>
      </c>
      <c r="AS42">
        <f t="shared" si="46"/>
        <v>-16.49088679800753</v>
      </c>
      <c r="AT42">
        <f t="shared" si="47"/>
        <v>-10.774059877352272</v>
      </c>
      <c r="AU42">
        <f t="shared" si="48"/>
        <v>-27.265208886452818</v>
      </c>
      <c r="AW42">
        <v>39</v>
      </c>
      <c r="AX42">
        <f>IF(Z42&gt;0, (R42*SUMPRODUCT(K42:$K$98, X42:$X$98)-K42*$AZ$3)/Z42, 0)</f>
        <v>-1723037995644.8738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1000000</v>
      </c>
      <c r="S43">
        <f t="shared" si="32"/>
        <v>-6762626910062.3076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-7004.0360622733724</v>
      </c>
      <c r="AC43">
        <f t="shared" si="33"/>
        <v>-6253.6038538430712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-3.0995548689163347E-3</v>
      </c>
      <c r="AI43">
        <f t="shared" si="38"/>
        <v>-3.0995779871658591E-3</v>
      </c>
      <c r="AJ43">
        <f t="shared" si="39"/>
        <v>-750.43220843030122</v>
      </c>
      <c r="AK43">
        <f t="shared" si="61"/>
        <v>-490.28252435913612</v>
      </c>
      <c r="AL43">
        <f t="shared" si="40"/>
        <v>-1240.7178323674245</v>
      </c>
      <c r="AN43">
        <f t="shared" si="41"/>
        <v>0</v>
      </c>
      <c r="AO43">
        <f t="shared" si="42"/>
        <v>0</v>
      </c>
      <c r="AP43">
        <f t="shared" si="43"/>
        <v>-4.0499712460477275E-10</v>
      </c>
      <c r="AQ43">
        <f t="shared" si="44"/>
        <v>-5.4299561398465323E-5</v>
      </c>
      <c r="AR43">
        <f t="shared" si="45"/>
        <v>-5.4299966395589932E-5</v>
      </c>
      <c r="AS43">
        <f t="shared" si="46"/>
        <v>-13.146448925839929</v>
      </c>
      <c r="AT43">
        <f t="shared" si="47"/>
        <v>-8.5890158941890586</v>
      </c>
      <c r="AU43">
        <f t="shared" si="48"/>
        <v>-21.735519119995381</v>
      </c>
      <c r="AW43">
        <v>40</v>
      </c>
      <c r="AX43">
        <f>IF(Z43&gt;0, (R43*SUMPRODUCT(K43:$K$98, X43:$X$98)-K43*$AZ$3)/Z43, 0)</f>
        <v>-6762626910062.3076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1000000</v>
      </c>
      <c r="S44">
        <f t="shared" si="32"/>
        <v>-26975856565769.691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-6253.6038538430712</v>
      </c>
      <c r="AC44">
        <f t="shared" si="33"/>
        <v>-5583.5749165003108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-7.084985246827867E-4</v>
      </c>
      <c r="AI44">
        <f t="shared" si="38"/>
        <v>-7.0850369928669862E-4</v>
      </c>
      <c r="AJ44">
        <f t="shared" si="39"/>
        <v>-670.0289373427604</v>
      </c>
      <c r="AK44">
        <f t="shared" si="61"/>
        <v>-437.75226976901502</v>
      </c>
      <c r="AL44">
        <f t="shared" si="40"/>
        <v>-1107.7819156154746</v>
      </c>
      <c r="AN44">
        <f t="shared" si="41"/>
        <v>0</v>
      </c>
      <c r="AO44">
        <f t="shared" si="42"/>
        <v>0</v>
      </c>
      <c r="AP44">
        <f t="shared" si="43"/>
        <v>-8.0938673544240948E-11</v>
      </c>
      <c r="AQ44">
        <f t="shared" si="44"/>
        <v>-1.1081994249613398E-5</v>
      </c>
      <c r="AR44">
        <f t="shared" si="45"/>
        <v>-1.1082075188286942E-5</v>
      </c>
      <c r="AS44">
        <f t="shared" si="46"/>
        <v>-10.480271407807839</v>
      </c>
      <c r="AT44">
        <f t="shared" si="47"/>
        <v>-6.8471111333752344</v>
      </c>
      <c r="AU44">
        <f t="shared" si="48"/>
        <v>-17.32739362325826</v>
      </c>
      <c r="AW44">
        <v>41</v>
      </c>
      <c r="AX44">
        <f>IF(Z44&gt;0, (R44*SUMPRODUCT(K44:$K$98, X44:$X$98)-K44*$AZ$3)/Z44, 0)</f>
        <v>-26975856565769.691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1000000</v>
      </c>
      <c r="S45">
        <f t="shared" si="32"/>
        <v>-109444844082595.03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-5583.5749165003108</v>
      </c>
      <c r="AC45">
        <f t="shared" si="33"/>
        <v>-4985.3347564730902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-1.5936319920365223E-4</v>
      </c>
      <c r="AI45">
        <f t="shared" si="38"/>
        <v>-1.5936433798154493E-4</v>
      </c>
      <c r="AJ45">
        <f t="shared" si="39"/>
        <v>-598.24016002722055</v>
      </c>
      <c r="AK45">
        <f t="shared" si="61"/>
        <v>-390.85024415502181</v>
      </c>
      <c r="AL45">
        <f t="shared" si="40"/>
        <v>-989.09056354658037</v>
      </c>
      <c r="AN45">
        <f t="shared" si="41"/>
        <v>0</v>
      </c>
      <c r="AO45">
        <f t="shared" si="42"/>
        <v>0</v>
      </c>
      <c r="AP45">
        <f t="shared" si="43"/>
        <v>-1.5903765925518603E-11</v>
      </c>
      <c r="AQ45">
        <f t="shared" si="44"/>
        <v>-2.2256096061506324E-6</v>
      </c>
      <c r="AR45">
        <f t="shared" si="45"/>
        <v>-2.2256255099165579E-6</v>
      </c>
      <c r="AS45">
        <f t="shared" si="46"/>
        <v>-8.3548087236890751</v>
      </c>
      <c r="AT45">
        <f t="shared" si="47"/>
        <v>-5.4584751203827553</v>
      </c>
      <c r="AU45">
        <f t="shared" si="48"/>
        <v>-13.813286069697341</v>
      </c>
      <c r="AW45">
        <v>42</v>
      </c>
      <c r="AX45">
        <f>IF(Z45&gt;0, (R45*SUMPRODUCT(K45:$K$98, X45:$X$98)-K45*$AZ$3)/Z45, 0)</f>
        <v>-109444844082595.03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1000000</v>
      </c>
      <c r="S46">
        <f t="shared" si="32"/>
        <v>-452219717610569.38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-4985.3347564730902</v>
      </c>
      <c r="AC46">
        <f t="shared" si="33"/>
        <v>-4451.1917487797573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-3.5252619879208463E-5</v>
      </c>
      <c r="AI46">
        <f t="shared" si="38"/>
        <v>-3.5252865953825262E-5</v>
      </c>
      <c r="AJ46">
        <f t="shared" si="39"/>
        <v>-534.14300769333295</v>
      </c>
      <c r="AK46">
        <f t="shared" si="61"/>
        <v>-348.97343295311634</v>
      </c>
      <c r="AL46">
        <f t="shared" si="40"/>
        <v>-883.11647589931522</v>
      </c>
      <c r="AN46">
        <f t="shared" si="41"/>
        <v>0</v>
      </c>
      <c r="AO46">
        <f t="shared" si="42"/>
        <v>0</v>
      </c>
      <c r="AP46">
        <f t="shared" si="43"/>
        <v>-3.0683842323701355E-12</v>
      </c>
      <c r="AQ46">
        <f t="shared" si="44"/>
        <v>-4.3957635450031651E-7</v>
      </c>
      <c r="AR46">
        <f t="shared" si="45"/>
        <v>-4.3957942288454893E-7</v>
      </c>
      <c r="AS46">
        <f t="shared" si="46"/>
        <v>-6.6604024582623946</v>
      </c>
      <c r="AT46">
        <f t="shared" si="47"/>
        <v>-4.3514629551111774</v>
      </c>
      <c r="AU46">
        <f t="shared" si="48"/>
        <v>-11.011865852952996</v>
      </c>
      <c r="AW46">
        <v>43</v>
      </c>
      <c r="AX46">
        <f>IF(Z46&gt;0, (R46*SUMPRODUCT(K46:$K$98, X46:$X$98)-K46*$AZ$3)/Z46, 0)</f>
        <v>-452219717610569.38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1000000</v>
      </c>
      <c r="S47">
        <f t="shared" si="32"/>
        <v>-1905741050758443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-4451.1917487797573</v>
      </c>
      <c r="AC47">
        <f t="shared" si="33"/>
        <v>-3974.2783475059919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-7.6591307084621853E-6</v>
      </c>
      <c r="AI47">
        <f t="shared" si="38"/>
        <v>-7.6591828440651033E-6</v>
      </c>
      <c r="AJ47">
        <f t="shared" si="39"/>
        <v>-476.91340127376543</v>
      </c>
      <c r="AK47">
        <f t="shared" si="61"/>
        <v>-311.58342241458303</v>
      </c>
      <c r="AL47">
        <f t="shared" si="40"/>
        <v>-788.49683134753127</v>
      </c>
      <c r="AN47">
        <f t="shared" si="41"/>
        <v>0</v>
      </c>
      <c r="AO47">
        <f t="shared" si="42"/>
        <v>0</v>
      </c>
      <c r="AP47">
        <f t="shared" si="43"/>
        <v>-5.8044263166709936E-13</v>
      </c>
      <c r="AQ47">
        <f t="shared" si="44"/>
        <v>-8.5271594377831534E-8</v>
      </c>
      <c r="AR47">
        <f t="shared" si="45"/>
        <v>-8.5272174820463185E-8</v>
      </c>
      <c r="AS47">
        <f t="shared" si="46"/>
        <v>-5.3096320789822062</v>
      </c>
      <c r="AT47">
        <f t="shared" si="47"/>
        <v>-3.4689596277078656</v>
      </c>
      <c r="AU47">
        <f t="shared" si="48"/>
        <v>-8.7785917919622456</v>
      </c>
      <c r="AW47">
        <v>44</v>
      </c>
      <c r="AX47">
        <f>IF(Z47&gt;0, (R47*SUMPRODUCT(K47:$K$98, X47:$X$98)-K47*$AZ$3)/Z47, 0)</f>
        <v>-1905741050758443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1000000</v>
      </c>
      <c r="S48">
        <f t="shared" si="32"/>
        <v>-8197349536814668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-3974.2783475059919</v>
      </c>
      <c r="AC48">
        <f t="shared" si="33"/>
        <v>-3548.4628103472087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-1.631690590086345E-6</v>
      </c>
      <c r="AI48">
        <f t="shared" si="38"/>
        <v>-1.631701412068482E-6</v>
      </c>
      <c r="AJ48">
        <f t="shared" si="39"/>
        <v>-425.81553715878317</v>
      </c>
      <c r="AK48">
        <f t="shared" si="61"/>
        <v>-278.19948432541946</v>
      </c>
      <c r="AL48">
        <f t="shared" si="40"/>
        <v>-704.01502311590411</v>
      </c>
      <c r="AN48">
        <f t="shared" si="41"/>
        <v>0</v>
      </c>
      <c r="AO48">
        <f t="shared" si="42"/>
        <v>0</v>
      </c>
      <c r="AP48">
        <f t="shared" si="43"/>
        <v>-1.0757557900984364E-13</v>
      </c>
      <c r="AQ48">
        <f t="shared" si="44"/>
        <v>-1.6219769887835839E-8</v>
      </c>
      <c r="AR48">
        <f t="shared" si="45"/>
        <v>-1.6219877463414848E-8</v>
      </c>
      <c r="AS48">
        <f t="shared" si="46"/>
        <v>-4.2328061884668911</v>
      </c>
      <c r="AT48">
        <f t="shared" si="47"/>
        <v>-2.765433376945635</v>
      </c>
      <c r="AU48">
        <f t="shared" si="48"/>
        <v>-6.9982395816324043</v>
      </c>
      <c r="AW48">
        <v>45</v>
      </c>
      <c r="AX48">
        <f>IF(Z48&gt;0, (R48*SUMPRODUCT(K48:$K$98, X48:$X$98)-K48*$AZ$3)/Z48, 0)</f>
        <v>-8197349536814668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1000000</v>
      </c>
      <c r="S49">
        <f t="shared" si="32"/>
        <v>-3.6039421279825888E+16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-3548.4628103472087</v>
      </c>
      <c r="AC49">
        <f t="shared" si="33"/>
        <v>-3168.2703663955217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-3.4063924838784144E-7</v>
      </c>
      <c r="AI49">
        <f t="shared" si="38"/>
        <v>-3.4064144616894746E-7</v>
      </c>
      <c r="AJ49">
        <f t="shared" si="39"/>
        <v>-380.19244395168698</v>
      </c>
      <c r="AK49">
        <f t="shared" si="61"/>
        <v>-248.39239672430463</v>
      </c>
      <c r="AL49">
        <f t="shared" si="40"/>
        <v>-628.58484101663305</v>
      </c>
      <c r="AN49">
        <f t="shared" si="41"/>
        <v>0</v>
      </c>
      <c r="AO49">
        <f t="shared" si="42"/>
        <v>0</v>
      </c>
      <c r="AP49">
        <f t="shared" si="43"/>
        <v>-1.9506227828373485E-14</v>
      </c>
      <c r="AQ49">
        <f t="shared" si="44"/>
        <v>-3.0233160018559611E-9</v>
      </c>
      <c r="AR49">
        <f t="shared" si="45"/>
        <v>-3.0233355080837895E-9</v>
      </c>
      <c r="AS49">
        <f t="shared" si="46"/>
        <v>-3.3743671788376579</v>
      </c>
      <c r="AT49">
        <f t="shared" si="47"/>
        <v>-2.2045865569222789</v>
      </c>
      <c r="AU49">
        <f t="shared" si="48"/>
        <v>-5.5789537387832722</v>
      </c>
      <c r="AW49">
        <v>46</v>
      </c>
      <c r="AX49">
        <f>IF(Z49&gt;0, (R49*SUMPRODUCT(K49:$K$98, X49:$X$98)-K49*$AZ$3)/Z49, 0)</f>
        <v>-3.6039421279825888E+16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1000000</v>
      </c>
      <c r="S50">
        <f t="shared" si="32"/>
        <v>-1.6205238688870464E+17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-3168.2703663955217</v>
      </c>
      <c r="AC50">
        <f t="shared" si="33"/>
        <v>-2828.8128271414862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-6.9575969124106772E-8</v>
      </c>
      <c r="AI50">
        <f t="shared" si="38"/>
        <v>-6.9576405528173602E-8</v>
      </c>
      <c r="AJ50">
        <f t="shared" si="39"/>
        <v>-339.45753925403551</v>
      </c>
      <c r="AK50">
        <f t="shared" si="61"/>
        <v>-221.77892564768655</v>
      </c>
      <c r="AL50">
        <f t="shared" si="40"/>
        <v>-561.23646497129846</v>
      </c>
      <c r="AN50">
        <f t="shared" si="41"/>
        <v>0</v>
      </c>
      <c r="AO50">
        <f t="shared" si="42"/>
        <v>0</v>
      </c>
      <c r="AP50">
        <f t="shared" si="43"/>
        <v>-3.45827578165109E-15</v>
      </c>
      <c r="AQ50">
        <f t="shared" si="44"/>
        <v>-5.5135345266573317E-10</v>
      </c>
      <c r="AR50">
        <f t="shared" si="45"/>
        <v>-5.5135691094151469E-10</v>
      </c>
      <c r="AS50">
        <f t="shared" si="46"/>
        <v>-2.6900248556692872</v>
      </c>
      <c r="AT50">
        <f t="shared" si="47"/>
        <v>-1.7574829057175383</v>
      </c>
      <c r="AU50">
        <f t="shared" si="48"/>
        <v>-4.4475077619381826</v>
      </c>
      <c r="AW50">
        <v>47</v>
      </c>
      <c r="AX50">
        <f>IF(Z50&gt;0, (R50*SUMPRODUCT(K50:$K$98, X50:$X$98)-K50*$AZ$3)/Z50, 0)</f>
        <v>-1.6205238688870464E+17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1000000</v>
      </c>
      <c r="S51">
        <f t="shared" si="32"/>
        <v>-7.4535947328216973E+17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-2828.8128271414862</v>
      </c>
      <c r="AC51">
        <f t="shared" si="33"/>
        <v>-2525.7257385196635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-1.3893000204980905E-8</v>
      </c>
      <c r="AI51">
        <f t="shared" si="38"/>
        <v>-1.3893084920001947E-8</v>
      </c>
      <c r="AJ51">
        <f t="shared" si="39"/>
        <v>-303.08708862182266</v>
      </c>
      <c r="AK51">
        <f t="shared" si="61"/>
        <v>-198.01689789990405</v>
      </c>
      <c r="AL51">
        <f t="shared" si="40"/>
        <v>-501.10398653561981</v>
      </c>
      <c r="AN51">
        <f t="shared" si="41"/>
        <v>0</v>
      </c>
      <c r="AO51">
        <f t="shared" si="42"/>
        <v>0</v>
      </c>
      <c r="AP51">
        <f t="shared" si="43"/>
        <v>-5.9939516386846563E-16</v>
      </c>
      <c r="AQ51">
        <f t="shared" si="44"/>
        <v>-9.8298944296496348E-11</v>
      </c>
      <c r="AR51">
        <f t="shared" si="45"/>
        <v>-9.8299543691660214E-11</v>
      </c>
      <c r="AS51">
        <f t="shared" si="46"/>
        <v>-2.1444713454148219</v>
      </c>
      <c r="AT51">
        <f t="shared" si="47"/>
        <v>-1.4010546123398999</v>
      </c>
      <c r="AU51">
        <f t="shared" si="48"/>
        <v>-3.5455259578530214</v>
      </c>
      <c r="AW51">
        <v>48</v>
      </c>
      <c r="AX51">
        <f>IF(Z51&gt;0, (R51*SUMPRODUCT(K51:$K$98, X51:$X$98)-K51*$AZ$3)/Z51, 0)</f>
        <v>-7.4535947328216973E+17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1000000</v>
      </c>
      <c r="S52">
        <f t="shared" si="32"/>
        <v>-3.5105897910871501E+18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-2525.7257385196635</v>
      </c>
      <c r="AC52">
        <f t="shared" si="33"/>
        <v>-2255.1122665354997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-2.7123406452410918E-9</v>
      </c>
      <c r="AI52">
        <f t="shared" si="38"/>
        <v>-2.7123567045957924E-9</v>
      </c>
      <c r="AJ52">
        <f t="shared" si="39"/>
        <v>-270.61347198416388</v>
      </c>
      <c r="AK52">
        <f t="shared" si="61"/>
        <v>-176.80080169637645</v>
      </c>
      <c r="AL52">
        <f t="shared" si="40"/>
        <v>-447.41427368325265</v>
      </c>
      <c r="AN52">
        <f t="shared" si="41"/>
        <v>0</v>
      </c>
      <c r="AO52">
        <f t="shared" si="42"/>
        <v>0</v>
      </c>
      <c r="AP52">
        <f t="shared" si="43"/>
        <v>-1.0145252939950542E-16</v>
      </c>
      <c r="AQ52">
        <f t="shared" si="44"/>
        <v>-1.7134799260797676E-11</v>
      </c>
      <c r="AR52">
        <f t="shared" si="45"/>
        <v>-1.7134900713327074E-11</v>
      </c>
      <c r="AS52">
        <f t="shared" si="46"/>
        <v>-1.7095594271507821</v>
      </c>
      <c r="AT52">
        <f t="shared" si="47"/>
        <v>-1.1169121590721984</v>
      </c>
      <c r="AU52">
        <f t="shared" si="48"/>
        <v>-2.8264715862401153</v>
      </c>
      <c r="AW52">
        <v>49</v>
      </c>
      <c r="AX52">
        <f>IF(Z52&gt;0, (R52*SUMPRODUCT(K52:$K$98, X52:$X$98)-K52*$AZ$3)/Z52, 0)</f>
        <v>-3.5105897910871501E+18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1000000</v>
      </c>
      <c r="S53">
        <f t="shared" si="32"/>
        <v>-1.6948679096190558E+19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-2255.1122665354997</v>
      </c>
      <c r="AC53">
        <f t="shared" si="33"/>
        <v>-2013.4930951209965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-5.1715103506924513E-10</v>
      </c>
      <c r="AI53">
        <f t="shared" si="38"/>
        <v>-5.1715400505452203E-10</v>
      </c>
      <c r="AJ53">
        <f t="shared" si="39"/>
        <v>-241.61917141450317</v>
      </c>
      <c r="AK53">
        <f t="shared" si="61"/>
        <v>-157.857858657485</v>
      </c>
      <c r="AL53">
        <f t="shared" si="40"/>
        <v>-399.47703007250533</v>
      </c>
      <c r="AN53">
        <f t="shared" si="41"/>
        <v>0</v>
      </c>
      <c r="AO53">
        <f t="shared" si="42"/>
        <v>0</v>
      </c>
      <c r="AP53">
        <f t="shared" si="43"/>
        <v>-1.6752169654097184E-17</v>
      </c>
      <c r="AQ53">
        <f t="shared" si="44"/>
        <v>-2.9169847890329114E-12</v>
      </c>
      <c r="AR53">
        <f t="shared" si="45"/>
        <v>-2.9170015412025653E-12</v>
      </c>
      <c r="AS53">
        <f t="shared" si="46"/>
        <v>-1.3628503086346344</v>
      </c>
      <c r="AT53">
        <f t="shared" si="47"/>
        <v>-0.89039553497468193</v>
      </c>
      <c r="AU53">
        <f t="shared" si="48"/>
        <v>-2.2532458436122331</v>
      </c>
      <c r="AW53">
        <v>50</v>
      </c>
      <c r="AX53">
        <f>IF(Z53&gt;0, (R53*SUMPRODUCT(K53:$K$98, X53:$X$98)-K53*$AZ$3)/Z53, 0)</f>
        <v>-1.6948679096190558E+19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1000000</v>
      </c>
      <c r="S54">
        <f t="shared" si="32"/>
        <v>-8.3950901722284081E+19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-2013.4930951209965</v>
      </c>
      <c r="AC54">
        <f t="shared" si="33"/>
        <v>-1797.7616920723206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-9.6196975246316608E-11</v>
      </c>
      <c r="AI54">
        <f t="shared" si="38"/>
        <v>-9.6197510607359548E-11</v>
      </c>
      <c r="AJ54">
        <f t="shared" si="39"/>
        <v>-215.73140304867593</v>
      </c>
      <c r="AK54">
        <f t="shared" si="61"/>
        <v>-140.94451665846978</v>
      </c>
      <c r="AL54">
        <f t="shared" si="40"/>
        <v>-356.67591970724192</v>
      </c>
      <c r="AN54">
        <f t="shared" si="41"/>
        <v>0</v>
      </c>
      <c r="AO54">
        <f t="shared" si="42"/>
        <v>0</v>
      </c>
      <c r="AP54">
        <f t="shared" si="43"/>
        <v>-2.6961590539159284E-18</v>
      </c>
      <c r="AQ54">
        <f t="shared" si="44"/>
        <v>-4.8446249347037041E-13</v>
      </c>
      <c r="AR54">
        <f t="shared" si="45"/>
        <v>-4.8446518962942432E-13</v>
      </c>
      <c r="AS54">
        <f t="shared" si="46"/>
        <v>-1.0864559220621115</v>
      </c>
      <c r="AT54">
        <f t="shared" si="47"/>
        <v>-0.70981786908058708</v>
      </c>
      <c r="AU54">
        <f t="shared" si="48"/>
        <v>-1.796273791143183</v>
      </c>
      <c r="AW54">
        <v>51</v>
      </c>
      <c r="AX54">
        <f>IF(Z54&gt;0, (R54*SUMPRODUCT(K54:$K$98, X54:$X$98)-K54*$AZ$3)/Z54, 0)</f>
        <v>-8.3950901722284081E+19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1000000</v>
      </c>
      <c r="S55">
        <f t="shared" si="32"/>
        <v>-4.2696426163205184E+20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-1797.7616920723206</v>
      </c>
      <c r="AC55">
        <f t="shared" si="33"/>
        <v>-1605.1443679217152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-1.7440862349630714E-11</v>
      </c>
      <c r="AI55">
        <f t="shared" si="38"/>
        <v>-1.7440956335504485E-11</v>
      </c>
      <c r="AJ55">
        <f t="shared" si="39"/>
        <v>-192.61732415060533</v>
      </c>
      <c r="AK55">
        <f t="shared" si="61"/>
        <v>-125.84331844506245</v>
      </c>
      <c r="AL55">
        <f t="shared" si="40"/>
        <v>-318.46064259568521</v>
      </c>
      <c r="AN55">
        <f t="shared" si="41"/>
        <v>0</v>
      </c>
      <c r="AO55">
        <f t="shared" si="42"/>
        <v>0</v>
      </c>
      <c r="AP55">
        <f t="shared" si="43"/>
        <v>-4.2261343977708086E-19</v>
      </c>
      <c r="AQ55">
        <f t="shared" si="44"/>
        <v>-7.8423943243801374E-14</v>
      </c>
      <c r="AR55">
        <f t="shared" si="45"/>
        <v>-7.8424365857241147E-14</v>
      </c>
      <c r="AS55">
        <f t="shared" si="46"/>
        <v>-0.86611600929697197</v>
      </c>
      <c r="AT55">
        <f t="shared" si="47"/>
        <v>-0.56586245940735636</v>
      </c>
      <c r="AU55">
        <f t="shared" si="48"/>
        <v>-1.4319784687044066</v>
      </c>
      <c r="AW55">
        <v>52</v>
      </c>
      <c r="AX55">
        <f>IF(Z55&gt;0, (R55*SUMPRODUCT(K55:$K$98, X55:$X$98)-K55*$AZ$3)/Z55, 0)</f>
        <v>-4.2696426163205184E+20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1000000</v>
      </c>
      <c r="S56">
        <f t="shared" si="32"/>
        <v>-2.2315639693870613E+21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-1605.1443679217152</v>
      </c>
      <c r="AC56">
        <f t="shared" si="33"/>
        <v>-1433.1646142158172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-3.0796162985707115E-12</v>
      </c>
      <c r="AI56">
        <f t="shared" si="38"/>
        <v>-3.0796323541782795E-12</v>
      </c>
      <c r="AJ56">
        <f t="shared" si="39"/>
        <v>-171.97975370589802</v>
      </c>
      <c r="AK56">
        <f t="shared" si="61"/>
        <v>-112.36010575452008</v>
      </c>
      <c r="AL56">
        <f t="shared" si="40"/>
        <v>-284.33985946042117</v>
      </c>
      <c r="AN56">
        <f t="shared" si="41"/>
        <v>0</v>
      </c>
      <c r="AO56">
        <f t="shared" si="42"/>
        <v>0</v>
      </c>
      <c r="AP56">
        <f t="shared" si="43"/>
        <v>-6.4459872587523436E-20</v>
      </c>
      <c r="AQ56">
        <f t="shared" si="44"/>
        <v>-1.236400886004585E-14</v>
      </c>
      <c r="AR56">
        <f t="shared" si="45"/>
        <v>-1.2364073319918437E-14</v>
      </c>
      <c r="AS56">
        <f t="shared" si="46"/>
        <v>-0.69046237986047032</v>
      </c>
      <c r="AT56">
        <f t="shared" si="47"/>
        <v>-0.4511020881755074</v>
      </c>
      <c r="AU56">
        <f t="shared" si="48"/>
        <v>-1.14156446803599</v>
      </c>
      <c r="AW56">
        <v>53</v>
      </c>
      <c r="AX56">
        <f>IF(Z56&gt;0, (R56*SUMPRODUCT(K56:$K$98, X56:$X$98)-K56*$AZ$3)/Z56, 0)</f>
        <v>-2.2315639693870613E+21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1000000</v>
      </c>
      <c r="S57">
        <f t="shared" si="32"/>
        <v>-1.1997732803219129E+22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-1433.1646142158172</v>
      </c>
      <c r="AC57">
        <f t="shared" si="33"/>
        <v>-1279.6112626926938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-5.2914763725531152E-13</v>
      </c>
      <c r="AI57">
        <f t="shared" si="38"/>
        <v>-5.2915030361587252E-13</v>
      </c>
      <c r="AJ57">
        <f t="shared" si="39"/>
        <v>-153.55335152312341</v>
      </c>
      <c r="AK57">
        <f t="shared" si="61"/>
        <v>-100.32152299510722</v>
      </c>
      <c r="AL57">
        <f t="shared" si="40"/>
        <v>-253.87487451823117</v>
      </c>
      <c r="AN57">
        <f t="shared" si="41"/>
        <v>0</v>
      </c>
      <c r="AO57">
        <f t="shared" si="42"/>
        <v>0</v>
      </c>
      <c r="AP57">
        <f t="shared" si="43"/>
        <v>-9.5579235491820499E-21</v>
      </c>
      <c r="AQ57">
        <f t="shared" si="44"/>
        <v>-1.8967999816630107E-15</v>
      </c>
      <c r="AR57">
        <f t="shared" si="45"/>
        <v>-1.8968095395865598E-15</v>
      </c>
      <c r="AS57">
        <f t="shared" si="46"/>
        <v>-0.55043238190407451</v>
      </c>
      <c r="AT57">
        <f t="shared" si="47"/>
        <v>-0.35961582284399507</v>
      </c>
      <c r="AU57">
        <f t="shared" si="48"/>
        <v>-0.91004820474807147</v>
      </c>
      <c r="AW57">
        <v>54</v>
      </c>
      <c r="AX57">
        <f>IF(Z57&gt;0, (R57*SUMPRODUCT(K57:$K$98, X57:$X$98)-K57*$AZ$3)/Z57, 0)</f>
        <v>-1.1997732803219129E+22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1000000</v>
      </c>
      <c r="S58">
        <f t="shared" si="32"/>
        <v>-6.6410345221065265E+22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-1279.6112626926938</v>
      </c>
      <c r="AC58">
        <f t="shared" si="33"/>
        <v>-1142.5100559756195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-8.8384081844651498E-14</v>
      </c>
      <c r="AI58">
        <f t="shared" si="38"/>
        <v>-8.8384511939560727E-14</v>
      </c>
      <c r="AJ58">
        <f t="shared" si="39"/>
        <v>-137.10120671707432</v>
      </c>
      <c r="AK58">
        <f t="shared" si="61"/>
        <v>-89.572788388488576</v>
      </c>
      <c r="AL58">
        <f t="shared" si="40"/>
        <v>-226.67399510556299</v>
      </c>
      <c r="AN58">
        <f t="shared" si="41"/>
        <v>0</v>
      </c>
      <c r="AO58">
        <f t="shared" si="42"/>
        <v>0</v>
      </c>
      <c r="AP58">
        <f t="shared" si="43"/>
        <v>-1.376546716852751E-21</v>
      </c>
      <c r="AQ58">
        <f t="shared" si="44"/>
        <v>-2.8287899967196955E-16</v>
      </c>
      <c r="AR58">
        <f t="shared" si="45"/>
        <v>-2.8288037621868642E-16</v>
      </c>
      <c r="AS58">
        <f t="shared" si="46"/>
        <v>-0.43880132485975276</v>
      </c>
      <c r="AT58">
        <f t="shared" si="47"/>
        <v>-0.28668353224170517</v>
      </c>
      <c r="AU58">
        <f t="shared" si="48"/>
        <v>-0.72548485710145827</v>
      </c>
      <c r="AW58">
        <v>55</v>
      </c>
      <c r="AX58">
        <f>IF(Z58&gt;0, (R58*SUMPRODUCT(K58:$K$98, X58:$X$98)-K58*$AZ$3)/Z58, 0)</f>
        <v>-6.6410345221065265E+22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1000000</v>
      </c>
      <c r="S59">
        <f t="shared" si="32"/>
        <v>-3.787387804267589E+23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-1142.5100559756195</v>
      </c>
      <c r="AC59">
        <f t="shared" si="33"/>
        <v>-1020.0982642639459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-1.4338349868880027E-14</v>
      </c>
      <c r="AI59">
        <f t="shared" si="38"/>
        <v>-1.4338417204093437E-14</v>
      </c>
      <c r="AJ59">
        <f t="shared" si="39"/>
        <v>-122.41179171167357</v>
      </c>
      <c r="AK59">
        <f t="shared" si="61"/>
        <v>-79.975703918293377</v>
      </c>
      <c r="AL59">
        <f t="shared" si="40"/>
        <v>-202.38749562996696</v>
      </c>
      <c r="AN59">
        <f t="shared" si="41"/>
        <v>0</v>
      </c>
      <c r="AO59">
        <f t="shared" si="42"/>
        <v>0</v>
      </c>
      <c r="AP59">
        <f t="shared" si="43"/>
        <v>-1.924202927572035E-22</v>
      </c>
      <c r="AQ59">
        <f t="shared" si="44"/>
        <v>-4.0973947207005548E-17</v>
      </c>
      <c r="AR59">
        <f t="shared" si="45"/>
        <v>-4.0974139627298312E-17</v>
      </c>
      <c r="AS59">
        <f t="shared" si="46"/>
        <v>-0.34980972963947143</v>
      </c>
      <c r="AT59">
        <f t="shared" si="47"/>
        <v>-0.22854235669778791</v>
      </c>
      <c r="AU59">
        <f t="shared" si="48"/>
        <v>-0.57835208633725943</v>
      </c>
      <c r="AW59">
        <v>56</v>
      </c>
      <c r="AX59">
        <f>IF(Z59&gt;0, (R59*SUMPRODUCT(K59:$K$98, X59:$X$98)-K59*$AZ$3)/Z59, 0)</f>
        <v>-3.787387804267589E+23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1000000</v>
      </c>
      <c r="S60">
        <f t="shared" si="32"/>
        <v>-2.2387280182963301E+24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-1020.0982642639459</v>
      </c>
      <c r="AC60">
        <f t="shared" si="33"/>
        <v>-910.80202166423715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-2.2596353824937875E-15</v>
      </c>
      <c r="AI60">
        <f t="shared" si="38"/>
        <v>-2.2596455534705008E-15</v>
      </c>
      <c r="AJ60">
        <f t="shared" si="39"/>
        <v>-109.29624259970876</v>
      </c>
      <c r="AK60">
        <f t="shared" si="61"/>
        <v>-71.406878498476217</v>
      </c>
      <c r="AL60">
        <f t="shared" si="40"/>
        <v>-180.70312109818497</v>
      </c>
      <c r="AN60">
        <f t="shared" si="41"/>
        <v>0</v>
      </c>
      <c r="AO60">
        <f t="shared" si="42"/>
        <v>0</v>
      </c>
      <c r="AP60">
        <f t="shared" si="43"/>
        <v>-2.5950950392485685E-23</v>
      </c>
      <c r="AQ60">
        <f t="shared" si="44"/>
        <v>-5.765393763930268E-18</v>
      </c>
      <c r="AR60">
        <f t="shared" si="45"/>
        <v>-5.7654197148806607E-18</v>
      </c>
      <c r="AS60">
        <f t="shared" si="46"/>
        <v>-0.27886617477636488</v>
      </c>
      <c r="AT60">
        <f t="shared" si="47"/>
        <v>-0.18219256752055793</v>
      </c>
      <c r="AU60">
        <f t="shared" si="48"/>
        <v>-0.46105874229692279</v>
      </c>
      <c r="AW60">
        <v>57</v>
      </c>
      <c r="AX60">
        <f>IF(Z60&gt;0, (R60*SUMPRODUCT(K60:$K$98, X60:$X$98)-K60*$AZ$3)/Z60, 0)</f>
        <v>-2.2387280182963301E+24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1000000</v>
      </c>
      <c r="S61">
        <f t="shared" si="32"/>
        <v>-1.3731222589060009E+25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-910.80202166423715</v>
      </c>
      <c r="AC61">
        <f t="shared" si="33"/>
        <v>-813.21609077164032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-3.4354681154690507E-16</v>
      </c>
      <c r="AI61">
        <f t="shared" si="38"/>
        <v>-3.4354829214356261E-16</v>
      </c>
      <c r="AJ61">
        <f t="shared" si="39"/>
        <v>-97.585930892596821</v>
      </c>
      <c r="AK61">
        <f t="shared" si="61"/>
        <v>-63.756141516496605</v>
      </c>
      <c r="AL61">
        <f t="shared" si="40"/>
        <v>-161.34207240909342</v>
      </c>
      <c r="AN61">
        <f t="shared" si="41"/>
        <v>0</v>
      </c>
      <c r="AO61">
        <f t="shared" si="42"/>
        <v>0</v>
      </c>
      <c r="AP61">
        <f t="shared" si="43"/>
        <v>-3.3729456982965937E-24</v>
      </c>
      <c r="AQ61">
        <f t="shared" si="44"/>
        <v>-7.8263363237388014E-19</v>
      </c>
      <c r="AR61">
        <f t="shared" si="45"/>
        <v>-7.8263700531957848E-19</v>
      </c>
      <c r="AS61">
        <f t="shared" si="46"/>
        <v>-0.22231040718779022</v>
      </c>
      <c r="AT61">
        <f t="shared" si="47"/>
        <v>-0.14524279936268963</v>
      </c>
      <c r="AU61">
        <f t="shared" si="48"/>
        <v>-0.36755320655047985</v>
      </c>
      <c r="AW61">
        <v>58</v>
      </c>
      <c r="AX61">
        <f>IF(Z61&gt;0, (R61*SUMPRODUCT(K61:$K$98, X61:$X$98)-K61*$AZ$3)/Z61, 0)</f>
        <v>-1.3731222589060009E+25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1000000</v>
      </c>
      <c r="S62">
        <f t="shared" si="32"/>
        <v>-8.7491382407765469E+25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-813.21609077164032</v>
      </c>
      <c r="AC62">
        <f t="shared" si="33"/>
        <v>-726.08579533182183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-5.0332686927485535E-17</v>
      </c>
      <c r="AI62">
        <f t="shared" si="38"/>
        <v>-5.0332894401003314E-17</v>
      </c>
      <c r="AJ62">
        <f t="shared" si="39"/>
        <v>-87.130295439818497</v>
      </c>
      <c r="AK62">
        <f t="shared" si="61"/>
        <v>-56.925126354014829</v>
      </c>
      <c r="AL62">
        <f t="shared" si="40"/>
        <v>-144.05542179383332</v>
      </c>
      <c r="AN62">
        <f t="shared" si="41"/>
        <v>0</v>
      </c>
      <c r="AO62">
        <f t="shared" si="42"/>
        <v>0</v>
      </c>
      <c r="AP62">
        <f t="shared" si="43"/>
        <v>-4.2200464645954584E-25</v>
      </c>
      <c r="AQ62">
        <f t="shared" si="44"/>
        <v>-1.023775370456763E-19</v>
      </c>
      <c r="AR62">
        <f t="shared" si="45"/>
        <v>-1.0237795905032277E-19</v>
      </c>
      <c r="AS62">
        <f t="shared" si="46"/>
        <v>-0.17722449552598055</v>
      </c>
      <c r="AT62">
        <f t="shared" si="47"/>
        <v>-0.11578667041030744</v>
      </c>
      <c r="AU62">
        <f t="shared" si="48"/>
        <v>-0.29301116593628795</v>
      </c>
      <c r="AW62">
        <v>59</v>
      </c>
      <c r="AX62">
        <f>IF(Z62&gt;0, (R62*SUMPRODUCT(K62:$K$98, X62:$X$98)-K62*$AZ$3)/Z62, 0)</f>
        <v>-8.7491382407765469E+25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1000000</v>
      </c>
      <c r="S63">
        <f t="shared" si="32"/>
        <v>-5.7980889947858622E+26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-726.08579533182183</v>
      </c>
      <c r="AC63">
        <f t="shared" si="33"/>
        <v>-648.29088868912652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-7.0978399930245081E-18</v>
      </c>
      <c r="AI63">
        <f t="shared" si="38"/>
        <v>-7.0978679458072819E-18</v>
      </c>
      <c r="AJ63">
        <f t="shared" si="39"/>
        <v>-77.79490664269531</v>
      </c>
      <c r="AK63">
        <f t="shared" si="61"/>
        <v>-50.826005673227534</v>
      </c>
      <c r="AL63">
        <f t="shared" si="40"/>
        <v>-128.62091231592285</v>
      </c>
      <c r="AN63">
        <f t="shared" si="41"/>
        <v>0</v>
      </c>
      <c r="AO63">
        <f t="shared" si="42"/>
        <v>0</v>
      </c>
      <c r="AP63">
        <f t="shared" si="43"/>
        <v>-5.076467253277802E-26</v>
      </c>
      <c r="AQ63">
        <f t="shared" si="44"/>
        <v>-1.2890291669937105E-20</v>
      </c>
      <c r="AR63">
        <f t="shared" si="45"/>
        <v>-1.2890342434609639E-20</v>
      </c>
      <c r="AS63">
        <f t="shared" si="46"/>
        <v>-0.14128228278538027</v>
      </c>
      <c r="AT63">
        <f t="shared" si="47"/>
        <v>-9.2304424753114997E-2</v>
      </c>
      <c r="AU63">
        <f t="shared" si="48"/>
        <v>-0.23358670753849528</v>
      </c>
      <c r="AW63">
        <v>60</v>
      </c>
      <c r="AX63">
        <f>IF(Z63&gt;0, (R63*SUMPRODUCT(K63:$K$98, X63:$X$98)-K63*$AZ$3)/Z63, 0)</f>
        <v>-5.7980889947858622E+26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1000000</v>
      </c>
      <c r="S64">
        <f t="shared" si="32"/>
        <v>-4.0012683306867691E+27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-648.29088868912652</v>
      </c>
      <c r="AC64">
        <f t="shared" si="33"/>
        <v>-578.83115061529145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-9.6226827996153265E-19</v>
      </c>
      <c r="AI64">
        <f t="shared" si="38"/>
        <v>-9.6227189650947927E-19</v>
      </c>
      <c r="AJ64">
        <f t="shared" si="39"/>
        <v>-69.459738073835069</v>
      </c>
      <c r="AK64">
        <f t="shared" si="61"/>
        <v>-45.380362208238857</v>
      </c>
      <c r="AL64">
        <f t="shared" si="40"/>
        <v>-114.84010028207393</v>
      </c>
      <c r="AN64">
        <f t="shared" si="41"/>
        <v>0</v>
      </c>
      <c r="AO64">
        <f t="shared" si="42"/>
        <v>0</v>
      </c>
      <c r="AP64">
        <f t="shared" si="43"/>
        <v>-5.8642536115336687E-27</v>
      </c>
      <c r="AQ64">
        <f t="shared" si="44"/>
        <v>-1.5603236343761621E-21</v>
      </c>
      <c r="AR64">
        <f t="shared" si="45"/>
        <v>-1.5603294986297735E-21</v>
      </c>
      <c r="AS64">
        <f t="shared" si="46"/>
        <v>-0.11262937084293703</v>
      </c>
      <c r="AT64">
        <f t="shared" si="47"/>
        <v>-7.3584522284052101E-2</v>
      </c>
      <c r="AU64">
        <f t="shared" si="48"/>
        <v>-0.18621389312698913</v>
      </c>
      <c r="AW64">
        <v>61</v>
      </c>
      <c r="AX64">
        <f>IF(Z64&gt;0, (R64*SUMPRODUCT(K64:$K$98, X64:$X$98)-K64*$AZ$3)/Z64, 0)</f>
        <v>-4.0012683306867691E+27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1000000</v>
      </c>
      <c r="S65">
        <f t="shared" si="32"/>
        <v>-2.8797278365052502E+28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-578.83115061529145</v>
      </c>
      <c r="AC65">
        <f t="shared" si="33"/>
        <v>-516.81352733508163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-1.2526868856773654E-19</v>
      </c>
      <c r="AI65">
        <f t="shared" si="38"/>
        <v>-1.2526913723298953E-19</v>
      </c>
      <c r="AJ65">
        <f t="shared" si="39"/>
        <v>-62.017623280209818</v>
      </c>
      <c r="AK65">
        <f t="shared" si="61"/>
        <v>-40.518180543070407</v>
      </c>
      <c r="AL65">
        <f t="shared" si="40"/>
        <v>-102.53580382328022</v>
      </c>
      <c r="AN65">
        <f t="shared" si="41"/>
        <v>0</v>
      </c>
      <c r="AO65">
        <f t="shared" si="42"/>
        <v>0</v>
      </c>
      <c r="AP65">
        <f t="shared" si="43"/>
        <v>-6.4956547086824679E-28</v>
      </c>
      <c r="AQ65">
        <f t="shared" si="44"/>
        <v>-1.8136063385878195E-22</v>
      </c>
      <c r="AR65">
        <f t="shared" si="45"/>
        <v>-1.8136128342425282E-22</v>
      </c>
      <c r="AS65">
        <f t="shared" si="46"/>
        <v>-8.9787444868412697E-2</v>
      </c>
      <c r="AT65">
        <f t="shared" si="47"/>
        <v>-5.8661130647362954E-2</v>
      </c>
      <c r="AU65">
        <f t="shared" si="48"/>
        <v>-0.14844857551577564</v>
      </c>
      <c r="AW65">
        <v>62</v>
      </c>
      <c r="AX65">
        <f>IF(Z65&gt;0, (R65*SUMPRODUCT(K65:$K$98, X65:$X$98)-K65*$AZ$3)/Z65, 0)</f>
        <v>-2.8797278365052502E+28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1000000</v>
      </c>
      <c r="S66">
        <f t="shared" si="32"/>
        <v>-2.1654361108611966E+29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-516.81352733508163</v>
      </c>
      <c r="AC66">
        <f t="shared" si="33"/>
        <v>-461.44064940632279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-1.5636207681823391E-20</v>
      </c>
      <c r="AI66">
        <f t="shared" si="38"/>
        <v>-1.5636260955231815E-20</v>
      </c>
      <c r="AJ66">
        <f t="shared" si="39"/>
        <v>-55.37287792875884</v>
      </c>
      <c r="AK66">
        <f t="shared" si="61"/>
        <v>-36.176946913455716</v>
      </c>
      <c r="AL66">
        <f t="shared" si="40"/>
        <v>-91.549824842214548</v>
      </c>
      <c r="AN66">
        <f t="shared" si="41"/>
        <v>0</v>
      </c>
      <c r="AO66">
        <f t="shared" si="42"/>
        <v>0</v>
      </c>
      <c r="AP66">
        <f t="shared" si="43"/>
        <v>-6.8864112571283328E-29</v>
      </c>
      <c r="AQ66">
        <f t="shared" si="44"/>
        <v>-2.0212214645704539E-23</v>
      </c>
      <c r="AR66">
        <f t="shared" si="45"/>
        <v>-2.0212283509817108E-23</v>
      </c>
      <c r="AS66">
        <f t="shared" si="46"/>
        <v>-7.1578001330048477E-2</v>
      </c>
      <c r="AT66">
        <f t="shared" si="47"/>
        <v>-4.6764294202298266E-2</v>
      </c>
      <c r="AU66">
        <f t="shared" si="48"/>
        <v>-0.11834229553234674</v>
      </c>
      <c r="AW66">
        <v>63</v>
      </c>
      <c r="AX66">
        <f>IF(Z66&gt;0, (R66*SUMPRODUCT(K66:$K$98, X66:$X$98)-K66*$AZ$3)/Z66, 0)</f>
        <v>-2.1654361108611966E+29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1000000</v>
      </c>
      <c r="S67">
        <f t="shared" si="32"/>
        <v>-1.7047211424745811E+30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-461.44064940632279</v>
      </c>
      <c r="AC67">
        <f t="shared" si="33"/>
        <v>-412.00057982707392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-1.8679448770222079E-21</v>
      </c>
      <c r="AI67">
        <f t="shared" ref="AI67:AI69" si="62">SUM(AE67:AH67)</f>
        <v>-1.8679509190746228E-21</v>
      </c>
      <c r="AJ67">
        <f t="shared" si="39"/>
        <v>-49.44006957924887</v>
      </c>
      <c r="AK67">
        <f t="shared" si="61"/>
        <v>-32.300845458442602</v>
      </c>
      <c r="AL67">
        <f t="shared" ref="AL67:AL69" si="63">SUM(AI67:AK67)</f>
        <v>-81.740915037691479</v>
      </c>
      <c r="AN67">
        <f t="shared" si="41"/>
        <v>0</v>
      </c>
      <c r="AO67">
        <f t="shared" si="42"/>
        <v>0</v>
      </c>
      <c r="AP67">
        <f t="shared" si="43"/>
        <v>-6.9734700060707248E-30</v>
      </c>
      <c r="AQ67">
        <f t="shared" si="44"/>
        <v>-2.1558994656704023E-24</v>
      </c>
      <c r="AR67">
        <f t="shared" si="45"/>
        <v>-2.1559064391404085E-24</v>
      </c>
      <c r="AS67">
        <f t="shared" si="46"/>
        <v>-5.7061544427653328E-2</v>
      </c>
      <c r="AT67">
        <f t="shared" si="47"/>
        <v>-3.7280209026066852E-2</v>
      </c>
      <c r="AU67">
        <f t="shared" si="48"/>
        <v>-9.4341753453720187E-2</v>
      </c>
      <c r="AW67">
        <v>64</v>
      </c>
      <c r="AX67">
        <f>IF(Z67&gt;0, (R67*SUMPRODUCT(K67:$K$98, X67:$X$98)-K67*$AZ$3)/Z67, 0)</f>
        <v>-1.7047211424745811E+30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1000000</v>
      </c>
      <c r="S68">
        <f t="shared" si="32"/>
        <v>-1.4080969553480682E+31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-412.00057982707392</v>
      </c>
      <c r="AC68">
        <f t="shared" si="33"/>
        <v>-367.85766055988734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-2.1314082026892174E-22</v>
      </c>
      <c r="AI68">
        <f t="shared" si="62"/>
        <v>-2.131414733803058E-22</v>
      </c>
      <c r="AJ68">
        <f t="shared" si="39"/>
        <v>-44.142919267186585</v>
      </c>
      <c r="AK68">
        <f t="shared" si="61"/>
        <v>-28.840040587895178</v>
      </c>
      <c r="AL68">
        <f t="shared" si="63"/>
        <v>-72.982959855081759</v>
      </c>
      <c r="AN68">
        <f t="shared" si="41"/>
        <v>0</v>
      </c>
      <c r="AO68">
        <f t="shared" si="42"/>
        <v>0</v>
      </c>
      <c r="AP68">
        <f t="shared" si="43"/>
        <v>-6.7302884827046414E-31</v>
      </c>
      <c r="AQ68">
        <f t="shared" si="44"/>
        <v>-2.1964082128382487E-25</v>
      </c>
      <c r="AR68">
        <f t="shared" si="45"/>
        <v>-2.1964149431267316E-25</v>
      </c>
      <c r="AS68">
        <f t="shared" si="46"/>
        <v>-4.5489113861330865E-2</v>
      </c>
      <c r="AT68">
        <f t="shared" si="47"/>
        <v>-2.9719554389402776E-2</v>
      </c>
      <c r="AU68">
        <f t="shared" si="48"/>
        <v>-7.5208668250733635E-2</v>
      </c>
      <c r="AW68">
        <v>65</v>
      </c>
      <c r="AX68">
        <f>IF(Z68&gt;0, (R68*SUMPRODUCT(K68:$K$98, X68:$X$98)-K68*$AZ$3)/Z68, 0)</f>
        <v>-1.4080969553480682E+31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-367.85766055988734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-2.6124455362447425E-23</v>
      </c>
      <c r="AI69">
        <f t="shared" si="62"/>
        <v>-2.6124455362447425E-23</v>
      </c>
      <c r="AJ69">
        <f t="shared" si="39"/>
        <v>-367.85766055988734</v>
      </c>
      <c r="AK69">
        <f t="shared" si="61"/>
        <v>-25.750036239192116</v>
      </c>
      <c r="AL69">
        <f t="shared" si="63"/>
        <v>-393.60769679907946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-2.4036744581088003E-26</v>
      </c>
      <c r="AR69">
        <f t="shared" si="45"/>
        <v>-2.4036744581088003E-26</v>
      </c>
      <c r="AS69">
        <f t="shared" si="46"/>
        <v>-0.33846066861109197</v>
      </c>
      <c r="AT69">
        <f t="shared" si="47"/>
        <v>-2.3692246802776439E-2</v>
      </c>
      <c r="AU69">
        <f t="shared" si="48"/>
        <v>-0.3621529154138684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410922.16658275586</v>
      </c>
      <c r="AO71" s="6">
        <f t="shared" si="70"/>
        <v>-41092.216658275589</v>
      </c>
      <c r="AP71" s="6">
        <f t="shared" si="70"/>
        <v>-1681.2858896972582</v>
      </c>
      <c r="AQ71" s="6">
        <f t="shared" si="70"/>
        <v>-356971.36377314688</v>
      </c>
      <c r="AR71" s="6">
        <f t="shared" si="70"/>
        <v>11177.300261636237</v>
      </c>
      <c r="AS71" s="6">
        <f t="shared" si="70"/>
        <v>14106.284680543613</v>
      </c>
      <c r="AT71" s="6">
        <f t="shared" si="70"/>
        <v>-9307.7698778657232</v>
      </c>
      <c r="AU71" s="6">
        <f t="shared" si="70"/>
        <v>15975.815064314093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73304.837146765043</v>
      </c>
      <c r="K3">
        <v>1</v>
      </c>
      <c r="L3" s="2">
        <v>0</v>
      </c>
      <c r="O3">
        <f>$C$3</f>
        <v>73304.837146765043</v>
      </c>
      <c r="P3">
        <f>O3*C5</f>
        <v>7330.4837146765049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73304.837146765043</v>
      </c>
      <c r="AF3">
        <f t="shared" ref="AF3:AF34" si="4">-$Z3*P3</f>
        <v>-7330.4837146765049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64451.920845088534</v>
      </c>
      <c r="AJ3">
        <f t="shared" ref="AJ3:AJ34" si="8">AB3-AC3</f>
        <v>0</v>
      </c>
      <c r="AL3">
        <f t="shared" ref="AL3:AL34" si="9">SUM(AI3:AK3)</f>
        <v>64451.920845088534</v>
      </c>
      <c r="AN3">
        <f t="shared" ref="AN3:AN34" si="10">AE3*$K3</f>
        <v>73304.837146765043</v>
      </c>
      <c r="AO3">
        <f t="shared" ref="AO3:AO34" si="11">AF3*$K3</f>
        <v>-7330.4837146765049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64451.920845088534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64451.920845088534</v>
      </c>
      <c r="AW3">
        <v>0</v>
      </c>
      <c r="AX3">
        <f>IF(Z3&gt;0, (R3*SUMPRODUCT(K3:$K$98, X3:$X$98)-K3*$AZ$3)/Z3, 0)</f>
        <v>0</v>
      </c>
      <c r="AZ3">
        <f>C6*SUMPRODUCT(X4:X98, K4:K98)/1</f>
        <v>55228.787565849059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2000000</v>
      </c>
      <c r="S4">
        <f t="shared" si="1"/>
        <v>2750.4953463993193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2719.9574024633839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-2719.9574024633839</v>
      </c>
      <c r="AK4">
        <f>G4*SUM(AB4, AE4:AF4)</f>
        <v>0</v>
      </c>
      <c r="AL4">
        <f t="shared" si="9"/>
        <v>-4925.3714024633846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-2096.7997718197375</v>
      </c>
      <c r="AR4">
        <f t="shared" si="14"/>
        <v>-2096.7997718197375</v>
      </c>
      <c r="AS4">
        <f t="shared" si="15"/>
        <v>-2586.0024742949076</v>
      </c>
      <c r="AT4">
        <f t="shared" si="16"/>
        <v>0</v>
      </c>
      <c r="AU4">
        <f t="shared" si="17"/>
        <v>-4682.8022461146456</v>
      </c>
      <c r="AW4">
        <v>1</v>
      </c>
      <c r="AX4">
        <f>IF(Z4&gt;0, (R4*SUMPRODUCT(K4:$K$98, X4:$X$98)-K4*$AZ$3)/Z4, 0)</f>
        <v>2750.4953463993193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2000000</v>
      </c>
      <c r="S5">
        <f t="shared" si="1"/>
        <v>3393.0516945846925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2719.9574024633839</v>
      </c>
      <c r="AC5">
        <f t="shared" si="2"/>
        <v>3318.0895268955719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-2202.3316275539942</v>
      </c>
      <c r="AI5">
        <f t="shared" si="7"/>
        <v>-2226.7793064103998</v>
      </c>
      <c r="AJ5">
        <f t="shared" si="8"/>
        <v>-598.13212443218799</v>
      </c>
      <c r="AK5">
        <f>G5*SUM(AB5, AE5:AF5)</f>
        <v>11.151825350099875</v>
      </c>
      <c r="AL5">
        <f t="shared" si="9"/>
        <v>-2813.7596054924879</v>
      </c>
      <c r="AN5">
        <f t="shared" si="10"/>
        <v>0</v>
      </c>
      <c r="AO5">
        <f t="shared" si="11"/>
        <v>0</v>
      </c>
      <c r="AP5">
        <f t="shared" si="12"/>
        <v>-22.05071378705399</v>
      </c>
      <c r="AQ5">
        <f t="shared" si="13"/>
        <v>-1986.4047081363656</v>
      </c>
      <c r="AR5">
        <f t="shared" si="14"/>
        <v>-2008.4554219234196</v>
      </c>
      <c r="AS5">
        <f t="shared" si="15"/>
        <v>-539.4884463332603</v>
      </c>
      <c r="AT5">
        <f t="shared" si="16"/>
        <v>10.058448102275991</v>
      </c>
      <c r="AU5">
        <f t="shared" si="17"/>
        <v>-2537.8854201544041</v>
      </c>
      <c r="AW5">
        <v>2</v>
      </c>
      <c r="AX5">
        <f>IF(Z5&gt;0, (R5*SUMPRODUCT(K5:$K$98, X5:$X$98)-K5*$AZ$3)/Z5, 0)</f>
        <v>3393.0516945846925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25</v>
      </c>
      <c r="R6">
        <f t="shared" si="0"/>
        <v>2000000</v>
      </c>
      <c r="S6">
        <f t="shared" si="1"/>
        <v>4159.5757250525967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3318.0895268955719</v>
      </c>
      <c r="AC6">
        <f t="shared" si="2"/>
        <v>4022.4175697319952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-2204.3122512948034</v>
      </c>
      <c r="AI6">
        <f t="shared" si="7"/>
        <v>-2228.4878994595038</v>
      </c>
      <c r="AJ6">
        <f t="shared" si="8"/>
        <v>-704.32804283642326</v>
      </c>
      <c r="AK6">
        <f>G6*SUM(AB6, AE6:AF6)</f>
        <v>23.55843564095856</v>
      </c>
      <c r="AL6">
        <f t="shared" si="9"/>
        <v>-2909.2575066549684</v>
      </c>
      <c r="AN6">
        <f t="shared" si="10"/>
        <v>0</v>
      </c>
      <c r="AO6">
        <f t="shared" si="11"/>
        <v>0</v>
      </c>
      <c r="AP6">
        <f t="shared" si="12"/>
        <v>-20.627522712993542</v>
      </c>
      <c r="AQ6">
        <f t="shared" si="13"/>
        <v>-1880.7975993175235</v>
      </c>
      <c r="AR6">
        <f t="shared" si="14"/>
        <v>-1901.4251220305171</v>
      </c>
      <c r="AS6">
        <f t="shared" si="15"/>
        <v>-600.95773242680684</v>
      </c>
      <c r="AT6">
        <f t="shared" si="16"/>
        <v>20.10089503933235</v>
      </c>
      <c r="AU6">
        <f t="shared" si="17"/>
        <v>-2482.2819594179914</v>
      </c>
      <c r="AW6">
        <v>3</v>
      </c>
      <c r="AX6">
        <f>IF(Z6&gt;0, (R6*SUMPRODUCT(K6:$K$98, X6:$X$98)-K6*$AZ$3)/Z6, 0)</f>
        <v>4159.5757250525967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2000000</v>
      </c>
      <c r="S7">
        <f t="shared" si="1"/>
        <v>5195.04325849613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4022.4175697319952</v>
      </c>
      <c r="AC7">
        <f t="shared" si="2"/>
        <v>4967.7695849388838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-2207.6892455707839</v>
      </c>
      <c r="AI7">
        <f t="shared" si="7"/>
        <v>-2231.5955411382674</v>
      </c>
      <c r="AJ7">
        <f t="shared" si="8"/>
        <v>-945.35201520688861</v>
      </c>
      <c r="AK7">
        <f>G7*SUM(AB7, AE7:AF7)</f>
        <v>55.509362462301532</v>
      </c>
      <c r="AL7">
        <f t="shared" si="9"/>
        <v>-3121.4381938828546</v>
      </c>
      <c r="AN7">
        <f t="shared" si="10"/>
        <v>0</v>
      </c>
      <c r="AO7">
        <f t="shared" si="11"/>
        <v>0</v>
      </c>
      <c r="AP7">
        <f t="shared" si="12"/>
        <v>-19.17437629133962</v>
      </c>
      <c r="AQ7">
        <f t="shared" si="13"/>
        <v>-1770.707812484957</v>
      </c>
      <c r="AR7">
        <f t="shared" si="14"/>
        <v>-1789.8821887762965</v>
      </c>
      <c r="AS7">
        <f t="shared" si="15"/>
        <v>-758.23270971383863</v>
      </c>
      <c r="AT7">
        <f t="shared" si="16"/>
        <v>44.522054893030955</v>
      </c>
      <c r="AU7">
        <f t="shared" si="17"/>
        <v>-2503.5928435971045</v>
      </c>
      <c r="AW7">
        <v>4</v>
      </c>
      <c r="AX7">
        <f>IF(Z7&gt;0, (R7*SUMPRODUCT(K7:$K$98, X7:$X$98)-K7*$AZ$3)/Z7, 0)</f>
        <v>5195.04325849613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25</v>
      </c>
      <c r="R8">
        <f t="shared" si="0"/>
        <v>2000000</v>
      </c>
      <c r="S8">
        <f t="shared" si="1"/>
        <v>6511.1432128139495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4967.7695849388838</v>
      </c>
      <c r="AC8">
        <f t="shared" si="2"/>
        <v>6156.8101287036334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-2217.5862269126956</v>
      </c>
      <c r="AI8">
        <f t="shared" si="7"/>
        <v>-2241.2257396966679</v>
      </c>
      <c r="AJ8">
        <f t="shared" si="8"/>
        <v>-1189.0405437647496</v>
      </c>
      <c r="AK8">
        <f>G8*SUM(AB8, AE8:AF8)</f>
        <v>107.30382303467989</v>
      </c>
      <c r="AL8">
        <f t="shared" si="9"/>
        <v>-3322.9624604267378</v>
      </c>
      <c r="AN8">
        <f t="shared" si="10"/>
        <v>0</v>
      </c>
      <c r="AO8">
        <f t="shared" si="11"/>
        <v>0</v>
      </c>
      <c r="AP8">
        <f t="shared" si="12"/>
        <v>-17.693541858556259</v>
      </c>
      <c r="AQ8">
        <f t="shared" si="13"/>
        <v>-1659.8038669155737</v>
      </c>
      <c r="AR8">
        <f t="shared" si="14"/>
        <v>-1677.4974087741298</v>
      </c>
      <c r="AS8">
        <f t="shared" si="15"/>
        <v>-889.96498467963545</v>
      </c>
      <c r="AT8">
        <f t="shared" si="16"/>
        <v>80.31403615621295</v>
      </c>
      <c r="AU8">
        <f t="shared" si="17"/>
        <v>-2487.1483572975526</v>
      </c>
      <c r="AW8">
        <v>5</v>
      </c>
      <c r="AX8">
        <f>IF(Z8&gt;0, (R8*SUMPRODUCT(K8:$K$98, X8:$X$98)-K8*$AZ$3)/Z8, 0)</f>
        <v>6511.1432128139495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25</v>
      </c>
      <c r="R9">
        <f t="shared" si="0"/>
        <v>2000000</v>
      </c>
      <c r="S9">
        <f t="shared" si="1"/>
        <v>7790.5494622361484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6156.8101287036334</v>
      </c>
      <c r="AC9">
        <f t="shared" si="2"/>
        <v>7284.178175927249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-2245.7083266128379</v>
      </c>
      <c r="AI9">
        <f t="shared" si="7"/>
        <v>-2269.0833729148881</v>
      </c>
      <c r="AJ9">
        <f t="shared" si="8"/>
        <v>-1127.3680472236156</v>
      </c>
      <c r="AK9">
        <f t="shared" ref="AK9:AK40" si="30">G9*SUM(AB9:AB9, AE9:AF9)</f>
        <v>137.29686587009104</v>
      </c>
      <c r="AL9">
        <f t="shared" si="9"/>
        <v>-3259.1545542684125</v>
      </c>
      <c r="AN9">
        <f t="shared" si="10"/>
        <v>0</v>
      </c>
      <c r="AO9">
        <f t="shared" si="11"/>
        <v>0</v>
      </c>
      <c r="AP9">
        <f t="shared" si="12"/>
        <v>-16.315952423443683</v>
      </c>
      <c r="AQ9">
        <f t="shared" si="13"/>
        <v>-1567.520754418051</v>
      </c>
      <c r="AR9">
        <f t="shared" si="14"/>
        <v>-1583.8367068414948</v>
      </c>
      <c r="AS9">
        <f t="shared" si="15"/>
        <v>-786.91110103161179</v>
      </c>
      <c r="AT9">
        <f t="shared" si="16"/>
        <v>95.834211512465231</v>
      </c>
      <c r="AU9">
        <f t="shared" si="17"/>
        <v>-2274.9135963606413</v>
      </c>
      <c r="AW9">
        <v>6</v>
      </c>
      <c r="AX9">
        <f>IF(Z9&gt;0, (R9*SUMPRODUCT(K9:$K$98, X9:$X$98)-K9*$AZ$3)/Z9, 0)</f>
        <v>7790.5494622361484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2000000</v>
      </c>
      <c r="S10">
        <f t="shared" si="1"/>
        <v>8331.0232367879271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7284.178175927249</v>
      </c>
      <c r="AC10">
        <f t="shared" si="2"/>
        <v>7702.1171509759015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-2282.9809322026967</v>
      </c>
      <c r="AI10">
        <f t="shared" si="7"/>
        <v>-2306.0936907800738</v>
      </c>
      <c r="AJ10">
        <f t="shared" si="8"/>
        <v>-417.93897504865254</v>
      </c>
      <c r="AK10">
        <f t="shared" si="30"/>
        <v>31.321966156487171</v>
      </c>
      <c r="AL10">
        <f t="shared" si="9"/>
        <v>-2692.7106996722391</v>
      </c>
      <c r="AN10">
        <f t="shared" si="10"/>
        <v>0</v>
      </c>
      <c r="AO10">
        <f t="shared" si="11"/>
        <v>0</v>
      </c>
      <c r="AP10">
        <f t="shared" si="12"/>
        <v>-15.301976366219057</v>
      </c>
      <c r="AQ10">
        <f t="shared" si="13"/>
        <v>-1511.4647674850996</v>
      </c>
      <c r="AR10">
        <f t="shared" si="14"/>
        <v>-1526.7667438513186</v>
      </c>
      <c r="AS10">
        <f t="shared" si="15"/>
        <v>-276.69965475155635</v>
      </c>
      <c r="AT10">
        <f t="shared" si="16"/>
        <v>20.73694424079742</v>
      </c>
      <c r="AU10">
        <f t="shared" si="17"/>
        <v>-1782.7294543620776</v>
      </c>
      <c r="AW10">
        <v>7</v>
      </c>
      <c r="AX10">
        <f>IF(Z10&gt;0, (R10*SUMPRODUCT(K10:$K$98, X10:$X$98)-K10*$AZ$3)/Z10, 0)</f>
        <v>8331.0232367879271</v>
      </c>
    </row>
    <row r="11" spans="1:52" x14ac:dyDescent="0.25">
      <c r="A11" t="s">
        <v>33</v>
      </c>
      <c r="C11" s="25">
        <f>AU100</f>
        <v>3635.5271221705507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2000000</v>
      </c>
      <c r="S11">
        <f t="shared" si="1"/>
        <v>8735.0967544015602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7702.1171509759015</v>
      </c>
      <c r="AC11">
        <f t="shared" si="2"/>
        <v>7984.8091089870941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-2317.390569146934</v>
      </c>
      <c r="AI11">
        <f t="shared" si="7"/>
        <v>-2340.2432327564229</v>
      </c>
      <c r="AJ11">
        <f t="shared" si="8"/>
        <v>-282.69195801119258</v>
      </c>
      <c r="AK11">
        <f t="shared" si="30"/>
        <v>12.323387441561444</v>
      </c>
      <c r="AL11">
        <f t="shared" si="9"/>
        <v>-2610.6118033260541</v>
      </c>
      <c r="AN11">
        <f t="shared" si="10"/>
        <v>0</v>
      </c>
      <c r="AO11">
        <f t="shared" si="11"/>
        <v>0</v>
      </c>
      <c r="AP11">
        <f t="shared" si="12"/>
        <v>-14.387389243498715</v>
      </c>
      <c r="AQ11">
        <f t="shared" si="13"/>
        <v>-1458.9634152618416</v>
      </c>
      <c r="AR11">
        <f t="shared" si="14"/>
        <v>-1473.3508045053402</v>
      </c>
      <c r="AS11">
        <f t="shared" si="15"/>
        <v>-177.97484378254416</v>
      </c>
      <c r="AT11">
        <f t="shared" si="16"/>
        <v>7.7584554234005738</v>
      </c>
      <c r="AU11">
        <f t="shared" si="17"/>
        <v>-1643.5671928644838</v>
      </c>
      <c r="AW11">
        <v>8</v>
      </c>
      <c r="AX11">
        <f>IF(Z11&gt;0, (R11*SUMPRODUCT(K11:$K$98, X11:$X$98)-K11*$AZ$3)/Z11, 0)</f>
        <v>8735.0967544015602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2000000</v>
      </c>
      <c r="S12">
        <f t="shared" si="1"/>
        <v>9771.0425899065922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7984.8091089870941</v>
      </c>
      <c r="AC12">
        <f t="shared" si="2"/>
        <v>8830.8914654490618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-2367.1520251944135</v>
      </c>
      <c r="AI12">
        <f t="shared" si="7"/>
        <v>-2389.7465727674926</v>
      </c>
      <c r="AJ12">
        <f t="shared" si="8"/>
        <v>-846.08235646196772</v>
      </c>
      <c r="AK12">
        <f t="shared" si="30"/>
        <v>167.68099128872899</v>
      </c>
      <c r="AL12">
        <f t="shared" si="9"/>
        <v>-3068.1479379407315</v>
      </c>
      <c r="AN12">
        <f t="shared" si="10"/>
        <v>0</v>
      </c>
      <c r="AO12">
        <f t="shared" si="11"/>
        <v>0</v>
      </c>
      <c r="AP12">
        <f t="shared" si="12"/>
        <v>-13.281873672591168</v>
      </c>
      <c r="AQ12">
        <f t="shared" si="13"/>
        <v>-1391.4956279058604</v>
      </c>
      <c r="AR12">
        <f t="shared" si="14"/>
        <v>-1404.7775015784516</v>
      </c>
      <c r="AS12">
        <f t="shared" si="15"/>
        <v>-497.35711409089697</v>
      </c>
      <c r="AT12">
        <f t="shared" si="16"/>
        <v>98.568813400154966</v>
      </c>
      <c r="AU12">
        <f t="shared" si="17"/>
        <v>-1803.5658022691937</v>
      </c>
      <c r="AW12">
        <v>9</v>
      </c>
      <c r="AX12">
        <f>IF(Z12&gt;0, (R12*SUMPRODUCT(K12:$K$98, X12:$X$98)-K12*$AZ$3)/Z12, 0)</f>
        <v>9771.0425899065922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25</v>
      </c>
      <c r="R13">
        <f t="shared" si="0"/>
        <v>2000000</v>
      </c>
      <c r="S13">
        <f t="shared" si="1"/>
        <v>12218.702272731214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8830.8914654490618</v>
      </c>
      <c r="AC13">
        <f t="shared" si="2"/>
        <v>10917.835130889009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-2418.6595546354374</v>
      </c>
      <c r="AI13">
        <f t="shared" si="7"/>
        <v>-2440.9979234883526</v>
      </c>
      <c r="AJ13">
        <f t="shared" si="8"/>
        <v>-2086.9436654399469</v>
      </c>
      <c r="AK13">
        <f t="shared" si="30"/>
        <v>618.16240258143443</v>
      </c>
      <c r="AL13">
        <f t="shared" si="9"/>
        <v>-3909.7791863468647</v>
      </c>
      <c r="AN13">
        <f t="shared" si="10"/>
        <v>0</v>
      </c>
      <c r="AO13">
        <f t="shared" si="11"/>
        <v>0</v>
      </c>
      <c r="AP13">
        <f t="shared" si="12"/>
        <v>-11.724359612667014</v>
      </c>
      <c r="AQ13">
        <f t="shared" si="13"/>
        <v>-1269.4406912999834</v>
      </c>
      <c r="AR13">
        <f t="shared" si="14"/>
        <v>-1281.1650509126503</v>
      </c>
      <c r="AS13">
        <f t="shared" si="15"/>
        <v>-1095.3386160870941</v>
      </c>
      <c r="AT13">
        <f t="shared" si="16"/>
        <v>324.44438332161843</v>
      </c>
      <c r="AU13">
        <f t="shared" si="17"/>
        <v>-2052.0592836781257</v>
      </c>
      <c r="AW13">
        <v>10</v>
      </c>
      <c r="AX13">
        <f>IF(Z13&gt;0, (R13*SUMPRODUCT(K13:$K$98, X13:$X$98)-K13*$AZ$3)/Z13, 0)</f>
        <v>12218.702272731214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25</v>
      </c>
      <c r="R14">
        <f t="shared" si="0"/>
        <v>2000000</v>
      </c>
      <c r="S14">
        <f t="shared" si="1"/>
        <v>14438.23932152097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10917.835130889009</v>
      </c>
      <c r="AC14">
        <f t="shared" si="2"/>
        <v>12754.143808647786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-2481.4836165339739</v>
      </c>
      <c r="AI14">
        <f t="shared" si="7"/>
        <v>-2503.5675831531535</v>
      </c>
      <c r="AJ14">
        <f t="shared" si="8"/>
        <v>-1836.3086777587778</v>
      </c>
      <c r="AK14">
        <f t="shared" si="30"/>
        <v>764.24845916223069</v>
      </c>
      <c r="AL14">
        <f t="shared" si="9"/>
        <v>-3575.6278017497007</v>
      </c>
      <c r="AN14">
        <f t="shared" si="10"/>
        <v>0</v>
      </c>
      <c r="AO14">
        <f t="shared" si="11"/>
        <v>0</v>
      </c>
      <c r="AP14">
        <f t="shared" si="12"/>
        <v>-10.348960571823628</v>
      </c>
      <c r="AQ14">
        <f t="shared" si="13"/>
        <v>-1162.8697212770232</v>
      </c>
      <c r="AR14">
        <f t="shared" si="14"/>
        <v>-1173.2186818488467</v>
      </c>
      <c r="AS14">
        <f t="shared" si="15"/>
        <v>-860.52865554137475</v>
      </c>
      <c r="AT14">
        <f t="shared" si="16"/>
        <v>358.14114861403124</v>
      </c>
      <c r="AU14">
        <f t="shared" si="17"/>
        <v>-1675.6061887761903</v>
      </c>
      <c r="AW14">
        <v>11</v>
      </c>
      <c r="AX14">
        <f>IF(Z14&gt;0, (R14*SUMPRODUCT(K14:$K$98, X14:$X$98)-K14*$AZ$3)/Z14, 0)</f>
        <v>14438.23932152097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2000000</v>
      </c>
      <c r="S15">
        <f t="shared" si="1"/>
        <v>16449.443284601279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12754.143808647786</v>
      </c>
      <c r="AC15">
        <f t="shared" si="2"/>
        <v>14364.26459545893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-2575.9021339383744</v>
      </c>
      <c r="AI15">
        <f t="shared" si="7"/>
        <v>-2597.733062114688</v>
      </c>
      <c r="AJ15">
        <f t="shared" si="8"/>
        <v>-1610.1207868111433</v>
      </c>
      <c r="AK15">
        <f t="shared" si="30"/>
        <v>892.79006660534515</v>
      </c>
      <c r="AL15">
        <f t="shared" si="9"/>
        <v>-3315.0637823204866</v>
      </c>
      <c r="AN15">
        <f t="shared" si="10"/>
        <v>0</v>
      </c>
      <c r="AO15">
        <f t="shared" si="11"/>
        <v>0</v>
      </c>
      <c r="AP15">
        <f t="shared" si="12"/>
        <v>-9.1342696571502717</v>
      </c>
      <c r="AQ15">
        <f t="shared" si="13"/>
        <v>-1077.7821497919997</v>
      </c>
      <c r="AR15">
        <f t="shared" si="14"/>
        <v>-1086.91641944915</v>
      </c>
      <c r="AS15">
        <f t="shared" si="15"/>
        <v>-673.68997454140731</v>
      </c>
      <c r="AT15">
        <f t="shared" si="16"/>
        <v>373.55192366243517</v>
      </c>
      <c r="AU15">
        <f t="shared" si="17"/>
        <v>-1387.0544703281223</v>
      </c>
      <c r="AW15">
        <v>12</v>
      </c>
      <c r="AX15">
        <f>IF(Z15&gt;0, (R15*SUMPRODUCT(K15:$K$98, X15:$X$98)-K15*$AZ$3)/Z15, 0)</f>
        <v>16449.443284601279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2000000</v>
      </c>
      <c r="S16">
        <f t="shared" si="1"/>
        <v>18261.202874468952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14364.26459545893</v>
      </c>
      <c r="AC16">
        <f t="shared" si="2"/>
        <v>15762.366827888512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-2686.5594297077482</v>
      </c>
      <c r="AI16">
        <f t="shared" si="7"/>
        <v>-2708.1384666094273</v>
      </c>
      <c r="AJ16">
        <f t="shared" si="8"/>
        <v>-1398.1022324295827</v>
      </c>
      <c r="AK16">
        <f t="shared" si="30"/>
        <v>1005.4985216821252</v>
      </c>
      <c r="AL16">
        <f t="shared" si="9"/>
        <v>-3100.7421773568849</v>
      </c>
      <c r="AN16">
        <f t="shared" si="10"/>
        <v>0</v>
      </c>
      <c r="AO16">
        <f t="shared" si="11"/>
        <v>0</v>
      </c>
      <c r="AP16">
        <f t="shared" si="12"/>
        <v>-8.0614963685603964</v>
      </c>
      <c r="AQ16">
        <f t="shared" si="13"/>
        <v>-1003.6448422230349</v>
      </c>
      <c r="AR16">
        <f t="shared" si="14"/>
        <v>-1011.7063385915952</v>
      </c>
      <c r="AS16">
        <f t="shared" si="15"/>
        <v>-522.30301662491252</v>
      </c>
      <c r="AT16">
        <f t="shared" si="16"/>
        <v>375.63412667886939</v>
      </c>
      <c r="AU16">
        <f t="shared" si="17"/>
        <v>-1158.3752285376383</v>
      </c>
      <c r="AW16">
        <v>13</v>
      </c>
      <c r="AX16">
        <f>IF(Z16&gt;0, (R16*SUMPRODUCT(K16:$K$98, X16:$X$98)-K16*$AZ$3)/Z16, 0)</f>
        <v>18261.202874468952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2000000</v>
      </c>
      <c r="S17">
        <f t="shared" si="1"/>
        <v>19890.647677015884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15762.366827888512</v>
      </c>
      <c r="AC17">
        <f t="shared" si="2"/>
        <v>16969.333041220463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-2797.2301322613289</v>
      </c>
      <c r="AI17">
        <f t="shared" si="7"/>
        <v>-2818.5584134173378</v>
      </c>
      <c r="AJ17">
        <f t="shared" si="8"/>
        <v>-1206.9662133319507</v>
      </c>
      <c r="AK17">
        <f t="shared" si="30"/>
        <v>1103.3656779521959</v>
      </c>
      <c r="AL17">
        <f t="shared" si="9"/>
        <v>-2922.1589487970923</v>
      </c>
      <c r="AN17">
        <f t="shared" si="10"/>
        <v>0</v>
      </c>
      <c r="AO17">
        <f t="shared" si="11"/>
        <v>0</v>
      </c>
      <c r="AP17">
        <f t="shared" si="12"/>
        <v>-7.1141241427222841</v>
      </c>
      <c r="AQ17">
        <f t="shared" si="13"/>
        <v>-933.02607327379667</v>
      </c>
      <c r="AR17">
        <f t="shared" si="14"/>
        <v>-940.14019741651884</v>
      </c>
      <c r="AS17">
        <f t="shared" si="15"/>
        <v>-402.58787920637405</v>
      </c>
      <c r="AT17">
        <f t="shared" si="16"/>
        <v>368.03155164519035</v>
      </c>
      <c r="AU17">
        <f t="shared" si="17"/>
        <v>-974.69652497770255</v>
      </c>
      <c r="AW17">
        <v>14</v>
      </c>
      <c r="AX17">
        <f>IF(Z17&gt;0, (R17*SUMPRODUCT(K17:$K$98, X17:$X$98)-K17*$AZ$3)/Z17, 0)</f>
        <v>19890.647677015884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2000000</v>
      </c>
      <c r="S18">
        <f t="shared" si="1"/>
        <v>21360.613314024627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16969.333041220463</v>
      </c>
      <c r="AC18">
        <f t="shared" si="2"/>
        <v>18010.066838977913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-2912.4399235652477</v>
      </c>
      <c r="AI18">
        <f t="shared" si="7"/>
        <v>-2933.518516410652</v>
      </c>
      <c r="AJ18">
        <f t="shared" si="8"/>
        <v>-1040.7337977574498</v>
      </c>
      <c r="AK18">
        <f t="shared" si="30"/>
        <v>1187.8533128854326</v>
      </c>
      <c r="AL18">
        <f t="shared" si="9"/>
        <v>-2786.3990012826689</v>
      </c>
      <c r="AN18">
        <f t="shared" si="10"/>
        <v>0</v>
      </c>
      <c r="AO18">
        <f t="shared" si="11"/>
        <v>0</v>
      </c>
      <c r="AP18">
        <f t="shared" si="12"/>
        <v>-6.2775354619878208</v>
      </c>
      <c r="AQ18">
        <f t="shared" si="13"/>
        <v>-867.37027633588434</v>
      </c>
      <c r="AR18">
        <f t="shared" si="14"/>
        <v>-873.64781179787212</v>
      </c>
      <c r="AS18">
        <f t="shared" si="15"/>
        <v>-309.94684369246534</v>
      </c>
      <c r="AT18">
        <f t="shared" si="16"/>
        <v>353.7613421336041</v>
      </c>
      <c r="AU18">
        <f t="shared" si="17"/>
        <v>-829.83331335673324</v>
      </c>
      <c r="AW18">
        <v>15</v>
      </c>
      <c r="AX18">
        <f>IF(Z18&gt;0, (R18*SUMPRODUCT(K18:$K$98, X18:$X$98)-K18*$AZ$3)/Z18, 0)</f>
        <v>21360.613314024627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25</v>
      </c>
      <c r="R19">
        <f t="shared" si="0"/>
        <v>2000000</v>
      </c>
      <c r="S19">
        <f t="shared" si="1"/>
        <v>22689.916496227554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18010.066838977913</v>
      </c>
      <c r="AC19">
        <f t="shared" si="2"/>
        <v>18904.982161777058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-3047.1416171807805</v>
      </c>
      <c r="AI19">
        <f t="shared" si="7"/>
        <v>-3067.9713348275159</v>
      </c>
      <c r="AJ19">
        <f t="shared" si="8"/>
        <v>-894.91532279914463</v>
      </c>
      <c r="AK19">
        <f t="shared" si="30"/>
        <v>1260.7046787284539</v>
      </c>
      <c r="AL19">
        <f t="shared" si="9"/>
        <v>-2702.1819788982066</v>
      </c>
      <c r="AN19">
        <f t="shared" si="10"/>
        <v>0</v>
      </c>
      <c r="AO19">
        <f t="shared" si="11"/>
        <v>0</v>
      </c>
      <c r="AP19">
        <f t="shared" si="12"/>
        <v>-5.5387647548729504</v>
      </c>
      <c r="AQ19">
        <f t="shared" si="13"/>
        <v>-810.25585073125251</v>
      </c>
      <c r="AR19">
        <f t="shared" si="14"/>
        <v>-815.79461548612539</v>
      </c>
      <c r="AS19">
        <f t="shared" si="15"/>
        <v>-237.96412090552175</v>
      </c>
      <c r="AT19">
        <f t="shared" si="16"/>
        <v>335.23001892149694</v>
      </c>
      <c r="AU19">
        <f t="shared" si="17"/>
        <v>-718.52871747015024</v>
      </c>
      <c r="AW19">
        <v>16</v>
      </c>
      <c r="AX19">
        <f>IF(Z19&gt;0, (R19*SUMPRODUCT(K19:$K$98, X19:$X$98)-K19*$AZ$3)/Z19, 0)</f>
        <v>22689.916496227554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25</v>
      </c>
      <c r="R20">
        <f t="shared" si="0"/>
        <v>2000000</v>
      </c>
      <c r="S20">
        <f t="shared" si="1"/>
        <v>23890.375421152181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18904.982161777058</v>
      </c>
      <c r="AC20">
        <f t="shared" si="2"/>
        <v>19668.195595987796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-3176.4652860306974</v>
      </c>
      <c r="AI20">
        <f t="shared" si="7"/>
        <v>-3197.04700068489</v>
      </c>
      <c r="AJ20">
        <f t="shared" si="8"/>
        <v>-763.21343421073834</v>
      </c>
      <c r="AK20">
        <f t="shared" si="30"/>
        <v>1323.3487513243942</v>
      </c>
      <c r="AL20">
        <f t="shared" si="9"/>
        <v>-2636.9116835712339</v>
      </c>
      <c r="AN20">
        <f t="shared" si="10"/>
        <v>0</v>
      </c>
      <c r="AO20">
        <f t="shared" si="11"/>
        <v>0</v>
      </c>
      <c r="AP20">
        <f t="shared" si="12"/>
        <v>-4.8864455880007442</v>
      </c>
      <c r="AQ20">
        <f t="shared" si="13"/>
        <v>-754.14634024188331</v>
      </c>
      <c r="AR20">
        <f t="shared" si="14"/>
        <v>-759.03278582988401</v>
      </c>
      <c r="AS20">
        <f t="shared" si="15"/>
        <v>-181.1997193121239</v>
      </c>
      <c r="AT20">
        <f t="shared" si="16"/>
        <v>314.18527445078882</v>
      </c>
      <c r="AU20">
        <f t="shared" si="17"/>
        <v>-626.04723069121906</v>
      </c>
      <c r="AW20">
        <v>17</v>
      </c>
      <c r="AX20">
        <f>IF(Z20&gt;0, (R20*SUMPRODUCT(K20:$K$98, X20:$X$98)-K20*$AZ$3)/Z20, 0)</f>
        <v>23890.375421152181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2000000</v>
      </c>
      <c r="S21">
        <f t="shared" si="1"/>
        <v>24981.074767717189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19668.195595987796</v>
      </c>
      <c r="AC21">
        <f t="shared" si="2"/>
        <v>20318.932545872689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-3325.7350560212908</v>
      </c>
      <c r="AI21">
        <f t="shared" si="7"/>
        <v>-3346.0693818407412</v>
      </c>
      <c r="AJ21">
        <f t="shared" si="8"/>
        <v>-650.73694988489297</v>
      </c>
      <c r="AK21">
        <f t="shared" si="30"/>
        <v>1376.7736917191457</v>
      </c>
      <c r="AL21">
        <f t="shared" si="9"/>
        <v>-2620.0326400064887</v>
      </c>
      <c r="AN21">
        <f t="shared" si="10"/>
        <v>0</v>
      </c>
      <c r="AO21">
        <f t="shared" si="11"/>
        <v>0</v>
      </c>
      <c r="AP21">
        <f t="shared" si="12"/>
        <v>-4.3104565298304038</v>
      </c>
      <c r="AQ21">
        <f t="shared" si="13"/>
        <v>-704.98705076321949</v>
      </c>
      <c r="AR21">
        <f t="shared" si="14"/>
        <v>-709.29750729304988</v>
      </c>
      <c r="AS21">
        <f t="shared" si="15"/>
        <v>-137.9427751742912</v>
      </c>
      <c r="AT21">
        <f t="shared" si="16"/>
        <v>291.84754893092628</v>
      </c>
      <c r="AU21">
        <f t="shared" si="17"/>
        <v>-555.39273353641488</v>
      </c>
      <c r="AW21">
        <v>18</v>
      </c>
      <c r="AX21">
        <f>IF(Z21&gt;0, (R21*SUMPRODUCT(K21:$K$98, X21:$X$98)-K21*$AZ$3)/Z21, 0)</f>
        <v>24981.074767717189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2000000</v>
      </c>
      <c r="S22">
        <f t="shared" si="1"/>
        <v>25971.86329938452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20318.932545872689</v>
      </c>
      <c r="AC22">
        <f t="shared" si="2"/>
        <v>20868.30557557982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-3485.2725372785849</v>
      </c>
      <c r="AI22">
        <f t="shared" si="7"/>
        <v>-3505.3599539331249</v>
      </c>
      <c r="AJ22">
        <f t="shared" si="8"/>
        <v>-549.37302970713063</v>
      </c>
      <c r="AK22">
        <f t="shared" si="30"/>
        <v>1422.3252782110883</v>
      </c>
      <c r="AL22">
        <f t="shared" si="9"/>
        <v>-2632.4077054291674</v>
      </c>
      <c r="AN22">
        <f t="shared" si="10"/>
        <v>0</v>
      </c>
      <c r="AO22">
        <f t="shared" si="11"/>
        <v>0</v>
      </c>
      <c r="AP22">
        <f t="shared" si="12"/>
        <v>-3.8018900833175113</v>
      </c>
      <c r="AQ22">
        <f t="shared" si="13"/>
        <v>-659.64794403482654</v>
      </c>
      <c r="AR22">
        <f t="shared" si="14"/>
        <v>-663.44983411814405</v>
      </c>
      <c r="AS22">
        <f t="shared" si="15"/>
        <v>-103.97832183231806</v>
      </c>
      <c r="AT22">
        <f t="shared" si="16"/>
        <v>269.19959213672024</v>
      </c>
      <c r="AU22">
        <f t="shared" si="17"/>
        <v>-498.22856381374191</v>
      </c>
      <c r="AW22">
        <v>19</v>
      </c>
      <c r="AX22">
        <f>IF(Z22&gt;0, (R22*SUMPRODUCT(K22:$K$98, X22:$X$98)-K22*$AZ$3)/Z22, 0)</f>
        <v>25971.86329938452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25</v>
      </c>
      <c r="R23">
        <f t="shared" si="0"/>
        <v>2000000</v>
      </c>
      <c r="S23">
        <f t="shared" si="1"/>
        <v>26874.666788498162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20868.30557557982</v>
      </c>
      <c r="AC23">
        <f t="shared" si="2"/>
        <v>21328.6219891078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-3657.4316538120465</v>
      </c>
      <c r="AI23">
        <f t="shared" si="7"/>
        <v>-3677.2724784043685</v>
      </c>
      <c r="AJ23">
        <f t="shared" si="8"/>
        <v>-460.31641352798033</v>
      </c>
      <c r="AK23">
        <f t="shared" si="30"/>
        <v>1460.7813902905875</v>
      </c>
      <c r="AL23">
        <f t="shared" si="9"/>
        <v>-2676.8075016417615</v>
      </c>
      <c r="AN23">
        <f t="shared" si="10"/>
        <v>0</v>
      </c>
      <c r="AO23">
        <f t="shared" si="11"/>
        <v>0</v>
      </c>
      <c r="AP23">
        <f t="shared" si="12"/>
        <v>-3.3528734662097142</v>
      </c>
      <c r="AQ23">
        <f t="shared" si="13"/>
        <v>-618.06430924687425</v>
      </c>
      <c r="AR23">
        <f t="shared" si="14"/>
        <v>-621.41718271308389</v>
      </c>
      <c r="AS23">
        <f t="shared" si="15"/>
        <v>-77.788233135029969</v>
      </c>
      <c r="AT23">
        <f t="shared" si="16"/>
        <v>246.85542380802011</v>
      </c>
      <c r="AU23">
        <f t="shared" si="17"/>
        <v>-452.34999204009387</v>
      </c>
      <c r="AW23">
        <v>20</v>
      </c>
      <c r="AX23">
        <f>IF(Z23&gt;0, (R23*SUMPRODUCT(K23:$K$98, X23:$X$98)-K23*$AZ$3)/Z23, 0)</f>
        <v>26874.666788498162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2000000</v>
      </c>
      <c r="S24">
        <f t="shared" si="1"/>
        <v>27699.840054586497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21328.6219891078</v>
      </c>
      <c r="AC24">
        <f t="shared" si="2"/>
        <v>21710.525856256274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-3837.2630941341063</v>
      </c>
      <c r="AI24">
        <f t="shared" si="7"/>
        <v>-3856.8575446918285</v>
      </c>
      <c r="AJ24">
        <f t="shared" si="8"/>
        <v>-381.90386714847409</v>
      </c>
      <c r="AK24">
        <f t="shared" si="30"/>
        <v>1493.0035392375462</v>
      </c>
      <c r="AL24">
        <f t="shared" si="9"/>
        <v>-2745.7578726027564</v>
      </c>
      <c r="AN24">
        <f t="shared" si="10"/>
        <v>0</v>
      </c>
      <c r="AO24">
        <f t="shared" si="11"/>
        <v>0</v>
      </c>
      <c r="AP24">
        <f t="shared" si="12"/>
        <v>-2.9564634458543315</v>
      </c>
      <c r="AQ24">
        <f t="shared" si="13"/>
        <v>-578.97658505471213</v>
      </c>
      <c r="AR24">
        <f t="shared" si="14"/>
        <v>-581.93304850056654</v>
      </c>
      <c r="AS24">
        <f t="shared" si="15"/>
        <v>-57.622683510760716</v>
      </c>
      <c r="AT24">
        <f t="shared" si="16"/>
        <v>225.26839297095734</v>
      </c>
      <c r="AU24">
        <f t="shared" si="17"/>
        <v>-414.28733904036989</v>
      </c>
      <c r="AW24">
        <v>21</v>
      </c>
      <c r="AX24">
        <f>IF(Z24&gt;0, (R24*SUMPRODUCT(K24:$K$98, X24:$X$98)-K24*$AZ$3)/Z24, 0)</f>
        <v>27699.840054586497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2000000</v>
      </c>
      <c r="S25">
        <f t="shared" si="1"/>
        <v>28489.131923041801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21710.525856256274</v>
      </c>
      <c r="AC25">
        <f t="shared" si="2"/>
        <v>22024.378000125995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-5720.4916789599038</v>
      </c>
      <c r="AI25">
        <f t="shared" si="7"/>
        <v>-5739.8186788660614</v>
      </c>
      <c r="AJ25">
        <f t="shared" si="8"/>
        <v>-313.85214386972075</v>
      </c>
      <c r="AK25">
        <f t="shared" si="30"/>
        <v>1519.7368099379394</v>
      </c>
      <c r="AL25">
        <f t="shared" si="9"/>
        <v>-4533.934012797843</v>
      </c>
      <c r="AN25">
        <f t="shared" si="10"/>
        <v>0</v>
      </c>
      <c r="AO25">
        <f t="shared" si="11"/>
        <v>0</v>
      </c>
      <c r="AP25">
        <f t="shared" si="12"/>
        <v>-2.6036694389321884</v>
      </c>
      <c r="AQ25">
        <f t="shared" si="13"/>
        <v>-770.64569940977754</v>
      </c>
      <c r="AR25">
        <f t="shared" si="14"/>
        <v>-773.24936884870965</v>
      </c>
      <c r="AS25">
        <f t="shared" si="15"/>
        <v>-42.281121710802928</v>
      </c>
      <c r="AT25">
        <f t="shared" si="16"/>
        <v>204.73391144349159</v>
      </c>
      <c r="AU25">
        <f t="shared" si="17"/>
        <v>-610.79657911602101</v>
      </c>
      <c r="AW25">
        <v>22</v>
      </c>
      <c r="AX25">
        <f>IF(Z25&gt;0, (R25*SUMPRODUCT(K25:$K$98, X25:$X$98)-K25*$AZ$3)/Z25, 0)</f>
        <v>28489.131923041801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2000000</v>
      </c>
      <c r="S26">
        <f t="shared" si="1"/>
        <v>28959.563892276012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22024.378000125995</v>
      </c>
      <c r="AC26">
        <f t="shared" si="2"/>
        <v>22050.900808684451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-7823.193845134555</v>
      </c>
      <c r="AI26">
        <f t="shared" si="7"/>
        <v>-7842.2297851185867</v>
      </c>
      <c r="AJ26">
        <f t="shared" si="8"/>
        <v>-26.522808558456745</v>
      </c>
      <c r="AK26">
        <f t="shared" si="30"/>
        <v>1541.7064600088197</v>
      </c>
      <c r="AL26">
        <f t="shared" si="9"/>
        <v>-6327.0461336682238</v>
      </c>
      <c r="AN26">
        <f t="shared" si="10"/>
        <v>0</v>
      </c>
      <c r="AO26">
        <f t="shared" si="11"/>
        <v>0</v>
      </c>
      <c r="AP26">
        <f t="shared" si="12"/>
        <v>-2.2896953659585209</v>
      </c>
      <c r="AQ26">
        <f t="shared" si="13"/>
        <v>-940.99533352308652</v>
      </c>
      <c r="AR26">
        <f t="shared" si="14"/>
        <v>-943.28502888904495</v>
      </c>
      <c r="AS26">
        <f t="shared" si="15"/>
        <v>-3.1902365682726752</v>
      </c>
      <c r="AT26">
        <f t="shared" si="16"/>
        <v>185.44070532432835</v>
      </c>
      <c r="AU26">
        <f t="shared" si="17"/>
        <v>-761.03456013298933</v>
      </c>
      <c r="AW26">
        <v>23</v>
      </c>
      <c r="AX26">
        <f>IF(Z26&gt;0, (R26*SUMPRODUCT(K26:$K$98, X26:$X$98)-K26*$AZ$3)/Z26, 0)</f>
        <v>28959.563892276012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2000000</v>
      </c>
      <c r="S27">
        <f t="shared" si="1"/>
        <v>29140.800222833201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22050.900808684451</v>
      </c>
      <c r="AC27">
        <f t="shared" si="2"/>
        <v>21821.663071561579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-9975.6274924865902</v>
      </c>
      <c r="AI27">
        <f t="shared" si="7"/>
        <v>-9994.3483777271267</v>
      </c>
      <c r="AJ27">
        <f t="shared" si="8"/>
        <v>229.2377371228722</v>
      </c>
      <c r="AK27">
        <f t="shared" si="30"/>
        <v>1543.5630566079117</v>
      </c>
      <c r="AL27">
        <f t="shared" si="9"/>
        <v>-8221.5475839963437</v>
      </c>
      <c r="AN27">
        <f t="shared" si="10"/>
        <v>0</v>
      </c>
      <c r="AO27">
        <f t="shared" si="11"/>
        <v>0</v>
      </c>
      <c r="AP27">
        <f t="shared" si="12"/>
        <v>-2.0105354575276126</v>
      </c>
      <c r="AQ27">
        <f t="shared" si="13"/>
        <v>-1071.33570485781</v>
      </c>
      <c r="AR27">
        <f t="shared" si="14"/>
        <v>-1073.3462403153376</v>
      </c>
      <c r="AS27">
        <f t="shared" si="15"/>
        <v>24.619060090757671</v>
      </c>
      <c r="AT27">
        <f t="shared" si="16"/>
        <v>165.77144811081021</v>
      </c>
      <c r="AU27">
        <f t="shared" si="17"/>
        <v>-882.95573211376984</v>
      </c>
      <c r="AW27">
        <v>24</v>
      </c>
      <c r="AX27">
        <f>IF(Z27&gt;0, (R27*SUMPRODUCT(K27:$K$98, X27:$X$98)-K27*$AZ$3)/Z27, 0)</f>
        <v>29140.800222833201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2000000</v>
      </c>
      <c r="S28">
        <f t="shared" si="1"/>
        <v>29087.839962125614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21821.663071561579</v>
      </c>
      <c r="AC28">
        <f t="shared" si="2"/>
        <v>21385.825220632527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-12263.494787530222</v>
      </c>
      <c r="AI28">
        <f t="shared" si="7"/>
        <v>-12281.875170233508</v>
      </c>
      <c r="AJ28">
        <f t="shared" si="8"/>
        <v>435.83785092905237</v>
      </c>
      <c r="AK28">
        <f t="shared" si="30"/>
        <v>1527.5164150093108</v>
      </c>
      <c r="AL28">
        <f t="shared" si="9"/>
        <v>-10318.520904295145</v>
      </c>
      <c r="AN28">
        <f t="shared" si="10"/>
        <v>0</v>
      </c>
      <c r="AO28">
        <f t="shared" si="11"/>
        <v>0</v>
      </c>
      <c r="AP28">
        <f t="shared" si="12"/>
        <v>-1.7624706059318727</v>
      </c>
      <c r="AQ28">
        <f t="shared" si="13"/>
        <v>-1175.9303077599311</v>
      </c>
      <c r="AR28">
        <f t="shared" si="14"/>
        <v>-1177.692778365863</v>
      </c>
      <c r="AS28">
        <f t="shared" si="15"/>
        <v>41.791915522935874</v>
      </c>
      <c r="AT28">
        <f t="shared" si="16"/>
        <v>146.47153027183677</v>
      </c>
      <c r="AU28">
        <f t="shared" si="17"/>
        <v>-989.42933257109019</v>
      </c>
      <c r="AW28">
        <v>25</v>
      </c>
      <c r="AX28">
        <f>IF(Z28&gt;0, (R28*SUMPRODUCT(K28:$K$98, X28:$X$98)-K28*$AZ$3)/Z28, 0)</f>
        <v>29087.839962125614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2000000</v>
      </c>
      <c r="S29">
        <f t="shared" si="1"/>
        <v>28835.291988823054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21385.825220632527</v>
      </c>
      <c r="AC29">
        <f t="shared" si="2"/>
        <v>20777.303711023276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-14623.94712945026</v>
      </c>
      <c r="AI29">
        <f t="shared" si="7"/>
        <v>-14641.960908987396</v>
      </c>
      <c r="AJ29">
        <f t="shared" si="8"/>
        <v>608.52150960925064</v>
      </c>
      <c r="AK29">
        <f t="shared" si="30"/>
        <v>1497.0077654442771</v>
      </c>
      <c r="AL29">
        <f t="shared" si="9"/>
        <v>-12536.431633933867</v>
      </c>
      <c r="AN29">
        <f t="shared" si="10"/>
        <v>0</v>
      </c>
      <c r="AO29">
        <f t="shared" si="11"/>
        <v>0</v>
      </c>
      <c r="AP29">
        <f t="shared" si="12"/>
        <v>-1.5422477793141511</v>
      </c>
      <c r="AQ29">
        <f t="shared" si="13"/>
        <v>-1252.0276457646107</v>
      </c>
      <c r="AR29">
        <f t="shared" si="14"/>
        <v>-1253.5698935439248</v>
      </c>
      <c r="AS29">
        <f t="shared" si="15"/>
        <v>52.098502977960209</v>
      </c>
      <c r="AT29">
        <f t="shared" si="16"/>
        <v>128.16615730824219</v>
      </c>
      <c r="AU29">
        <f t="shared" si="17"/>
        <v>-1073.3052332577224</v>
      </c>
      <c r="AW29">
        <v>26</v>
      </c>
      <c r="AX29">
        <f>IF(Z29&gt;0, (R29*SUMPRODUCT(K29:$K$98, X29:$X$98)-K29*$AZ$3)/Z29, 0)</f>
        <v>28835.291988823054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2000000</v>
      </c>
      <c r="S30">
        <f t="shared" si="1"/>
        <v>28425.249564657403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20777.303711023276</v>
      </c>
      <c r="AC30">
        <f t="shared" si="2"/>
        <v>20031.891063607491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-17247.878305389549</v>
      </c>
      <c r="AI30">
        <f t="shared" si="7"/>
        <v>-17265.496348652498</v>
      </c>
      <c r="AJ30">
        <f t="shared" si="8"/>
        <v>745.41264741578561</v>
      </c>
      <c r="AK30">
        <f t="shared" si="30"/>
        <v>1454.4112597716294</v>
      </c>
      <c r="AL30">
        <f t="shared" si="9"/>
        <v>-15065.672441465082</v>
      </c>
      <c r="AN30">
        <f t="shared" si="10"/>
        <v>0</v>
      </c>
      <c r="AO30">
        <f t="shared" si="11"/>
        <v>0</v>
      </c>
      <c r="AP30">
        <f t="shared" si="12"/>
        <v>-1.3467561260398278</v>
      </c>
      <c r="AQ30">
        <f t="shared" si="13"/>
        <v>-1318.4600254573265</v>
      </c>
      <c r="AR30">
        <f t="shared" si="14"/>
        <v>-1319.8067815833665</v>
      </c>
      <c r="AS30">
        <f t="shared" si="15"/>
        <v>56.98073471337802</v>
      </c>
      <c r="AT30">
        <f t="shared" si="16"/>
        <v>111.17791258909371</v>
      </c>
      <c r="AU30">
        <f t="shared" si="17"/>
        <v>-1151.6481342808947</v>
      </c>
      <c r="AW30">
        <v>27</v>
      </c>
      <c r="AX30">
        <f>IF(Z30&gt;0, (R30*SUMPRODUCT(K30:$K$98, X30:$X$98)-K30*$AZ$3)/Z30, 0)</f>
        <v>28425.249564657403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25</v>
      </c>
      <c r="R31">
        <f t="shared" si="0"/>
        <v>2000000</v>
      </c>
      <c r="S31">
        <f t="shared" si="1"/>
        <v>27872.729799643173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20031.891063607491</v>
      </c>
      <c r="AC31">
        <f t="shared" si="2"/>
        <v>19165.765858104471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-20114.810338659074</v>
      </c>
      <c r="AI31">
        <f t="shared" si="7"/>
        <v>-20132.000766360157</v>
      </c>
      <c r="AJ31">
        <f t="shared" si="8"/>
        <v>866.12520550301997</v>
      </c>
      <c r="AK31">
        <f t="shared" si="30"/>
        <v>1402.2323744525245</v>
      </c>
      <c r="AL31">
        <f t="shared" si="9"/>
        <v>-17863.643186404614</v>
      </c>
      <c r="AN31">
        <f t="shared" si="10"/>
        <v>0</v>
      </c>
      <c r="AO31">
        <f t="shared" si="11"/>
        <v>0</v>
      </c>
      <c r="AP31">
        <f t="shared" si="12"/>
        <v>-1.1732753517713583</v>
      </c>
      <c r="AQ31">
        <f t="shared" si="13"/>
        <v>-1372.8693425362753</v>
      </c>
      <c r="AR31">
        <f t="shared" si="14"/>
        <v>-1374.0426178880466</v>
      </c>
      <c r="AS31">
        <f t="shared" si="15"/>
        <v>59.114489344585863</v>
      </c>
      <c r="AT31">
        <f t="shared" si="16"/>
        <v>95.70469746353325</v>
      </c>
      <c r="AU31">
        <f t="shared" si="17"/>
        <v>-1219.2234310799276</v>
      </c>
      <c r="AW31">
        <v>28</v>
      </c>
      <c r="AX31">
        <f>IF(Z31&gt;0, (R31*SUMPRODUCT(K31:$K$98, X31:$X$98)-K31*$AZ$3)/Z31, 0)</f>
        <v>27872.729799643173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2000000</v>
      </c>
      <c r="S32">
        <f t="shared" si="1"/>
        <v>27192.849024564341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19165.765858104471</v>
      </c>
      <c r="AC32">
        <f t="shared" si="2"/>
        <v>18196.766890527397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-23132.451686961489</v>
      </c>
      <c r="AI32">
        <f t="shared" si="7"/>
        <v>-23149.181054739474</v>
      </c>
      <c r="AJ32">
        <f t="shared" si="8"/>
        <v>968.99896757707393</v>
      </c>
      <c r="AK32">
        <f t="shared" si="30"/>
        <v>1341.6036100673132</v>
      </c>
      <c r="AL32">
        <f t="shared" si="9"/>
        <v>-20838.578477095089</v>
      </c>
      <c r="AN32">
        <f t="shared" si="10"/>
        <v>0</v>
      </c>
      <c r="AO32">
        <f t="shared" si="11"/>
        <v>0</v>
      </c>
      <c r="AP32">
        <f t="shared" si="12"/>
        <v>-1.0194707529519567</v>
      </c>
      <c r="AQ32">
        <f t="shared" si="13"/>
        <v>-1409.6682105323678</v>
      </c>
      <c r="AR32">
        <f t="shared" si="14"/>
        <v>-1410.6876812853197</v>
      </c>
      <c r="AS32">
        <f t="shared" si="15"/>
        <v>59.049817075896343</v>
      </c>
      <c r="AT32">
        <f t="shared" si="16"/>
        <v>81.755967151260933</v>
      </c>
      <c r="AU32">
        <f t="shared" si="17"/>
        <v>-1269.8818970581626</v>
      </c>
      <c r="AW32">
        <v>29</v>
      </c>
      <c r="AX32">
        <f>IF(Z32&gt;0, (R32*SUMPRODUCT(K32:$K$98, X32:$X$98)-K32*$AZ$3)/Z32, 0)</f>
        <v>27192.849024564341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2000000</v>
      </c>
      <c r="S33">
        <f t="shared" si="1"/>
        <v>26409.930195481524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18196.766890527397</v>
      </c>
      <c r="AC33">
        <f t="shared" si="2"/>
        <v>17147.697229065736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-26386.408711322649</v>
      </c>
      <c r="AI33">
        <f t="shared" si="7"/>
        <v>-26402.640955313964</v>
      </c>
      <c r="AJ33">
        <f t="shared" si="8"/>
        <v>1049.0696614616609</v>
      </c>
      <c r="AK33">
        <f t="shared" si="30"/>
        <v>1273.773682336918</v>
      </c>
      <c r="AL33">
        <f t="shared" si="9"/>
        <v>-24079.797611515383</v>
      </c>
      <c r="AN33">
        <f t="shared" si="10"/>
        <v>0</v>
      </c>
      <c r="AO33">
        <f t="shared" si="11"/>
        <v>0</v>
      </c>
      <c r="AP33">
        <f t="shared" si="12"/>
        <v>-0.88319333228934027</v>
      </c>
      <c r="AQ33">
        <f t="shared" si="13"/>
        <v>-1435.6795184554246</v>
      </c>
      <c r="AR33">
        <f t="shared" si="14"/>
        <v>-1436.5627117877141</v>
      </c>
      <c r="AS33">
        <f t="shared" si="15"/>
        <v>57.079682304290976</v>
      </c>
      <c r="AT33">
        <f t="shared" si="16"/>
        <v>69.305785674953725</v>
      </c>
      <c r="AU33">
        <f t="shared" si="17"/>
        <v>-1310.1772438084693</v>
      </c>
      <c r="AW33">
        <v>30</v>
      </c>
      <c r="AX33">
        <f>IF(Z33&gt;0, (R33*SUMPRODUCT(K33:$K$98, X33:$X$98)-K33*$AZ$3)/Z33, 0)</f>
        <v>26409.930195481524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2000000</v>
      </c>
      <c r="S34">
        <f t="shared" si="1"/>
        <v>25537.293908825974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17147.697229065736</v>
      </c>
      <c r="AC34">
        <f t="shared" si="2"/>
        <v>16033.980700852029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-29863.124143535384</v>
      </c>
      <c r="AI34">
        <f t="shared" si="7"/>
        <v>-29878.820776034991</v>
      </c>
      <c r="AJ34">
        <f t="shared" si="8"/>
        <v>1113.7165282137066</v>
      </c>
      <c r="AK34">
        <f t="shared" si="30"/>
        <v>1200.3388060346017</v>
      </c>
      <c r="AL34">
        <f t="shared" si="9"/>
        <v>-27564.765441786683</v>
      </c>
      <c r="AN34">
        <f t="shared" si="10"/>
        <v>0</v>
      </c>
      <c r="AO34">
        <f t="shared" si="11"/>
        <v>0</v>
      </c>
      <c r="AP34">
        <f t="shared" si="12"/>
        <v>-0.76254536794982319</v>
      </c>
      <c r="AQ34">
        <f t="shared" si="13"/>
        <v>-1450.7562044746339</v>
      </c>
      <c r="AR34">
        <f t="shared" si="14"/>
        <v>-1451.5187498425837</v>
      </c>
      <c r="AS34">
        <f t="shared" si="15"/>
        <v>54.104559039639149</v>
      </c>
      <c r="AT34">
        <f t="shared" si="16"/>
        <v>58.312685637190498</v>
      </c>
      <c r="AU34">
        <f t="shared" si="17"/>
        <v>-1339.1015051657541</v>
      </c>
      <c r="AW34">
        <v>31</v>
      </c>
      <c r="AX34">
        <f>IF(Z34&gt;0, (R34*SUMPRODUCT(K34:$K$98, X34:$X$98)-K34*$AZ$3)/Z34, 0)</f>
        <v>25537.293908825974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24579.661298159164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16033.980700852029</v>
      </c>
      <c r="AC35">
        <f t="shared" ref="AC35:AC66" si="33">S35*Z35</f>
        <v>14870.691451950346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-33173.589614626006</v>
      </c>
      <c r="AI35">
        <f t="shared" ref="AI35:AI66" si="38">SUM(AE35:AH35)</f>
        <v>-33188.714610930438</v>
      </c>
      <c r="AJ35">
        <f t="shared" ref="AJ35:AJ66" si="39">AB35-AC35</f>
        <v>1163.2892489016831</v>
      </c>
      <c r="AK35">
        <f t="shared" si="30"/>
        <v>1122.3786490596422</v>
      </c>
      <c r="AL35">
        <f t="shared" ref="AL35:AL66" si="40">SUM(AI35:AK35)</f>
        <v>-30903.046712969113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-0.65604926227742399</v>
      </c>
      <c r="AQ35">
        <f t="shared" ref="AQ35:AQ66" si="44">AH35*$K35</f>
        <v>-1438.9100371150082</v>
      </c>
      <c r="AR35">
        <f t="shared" ref="AR35:AR66" si="45">AI35*$K35</f>
        <v>-1439.566086377286</v>
      </c>
      <c r="AS35">
        <f t="shared" ref="AS35:AS66" si="46">AJ35*$K35</f>
        <v>50.457867109280627</v>
      </c>
      <c r="AT35">
        <f t="shared" ref="AT35:AT66" si="47">AK35*$K35</f>
        <v>48.683362950371205</v>
      </c>
      <c r="AU35">
        <f t="shared" ref="AU35:AU66" si="48">AL35*$K35</f>
        <v>-1340.4248563176341</v>
      </c>
      <c r="AW35">
        <v>32</v>
      </c>
      <c r="AX35">
        <f>IF(Z35&gt;0, (R35*SUMPRODUCT(K35:$K$98, X35:$X$98)-K35*$AZ$3)/Z35, 0)</f>
        <v>24579.661298159164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2000000</v>
      </c>
      <c r="S36">
        <f t="shared" si="32"/>
        <v>23570.183280680689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14870.691451950346</v>
      </c>
      <c r="AC36">
        <f t="shared" si="33"/>
        <v>13688.448339454046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-36394.242847599089</v>
      </c>
      <c r="AI36">
        <f t="shared" si="38"/>
        <v>-36408.76166590488</v>
      </c>
      <c r="AJ36">
        <f t="shared" si="39"/>
        <v>1182.2431124963005</v>
      </c>
      <c r="AK36">
        <f t="shared" si="30"/>
        <v>1040.9484016365243</v>
      </c>
      <c r="AL36">
        <f t="shared" si="40"/>
        <v>-34185.570151772052</v>
      </c>
      <c r="AN36">
        <f t="shared" si="41"/>
        <v>0</v>
      </c>
      <c r="AO36">
        <f t="shared" si="42"/>
        <v>0</v>
      </c>
      <c r="AP36">
        <f t="shared" si="43"/>
        <v>-0.56228231204025991</v>
      </c>
      <c r="AQ36">
        <f t="shared" si="44"/>
        <v>-1409.4700121113253</v>
      </c>
      <c r="AR36">
        <f t="shared" si="45"/>
        <v>-1410.0322944233658</v>
      </c>
      <c r="AS36">
        <f t="shared" si="46"/>
        <v>45.785709049271212</v>
      </c>
      <c r="AT36">
        <f t="shared" si="47"/>
        <v>40.313671654215668</v>
      </c>
      <c r="AU36">
        <f t="shared" si="48"/>
        <v>-1323.9329137198788</v>
      </c>
      <c r="AW36">
        <v>33</v>
      </c>
      <c r="AX36">
        <f>IF(Z36&gt;0, (R36*SUMPRODUCT(K36:$K$98, X36:$X$98)-K36*$AZ$3)/Z36, 0)</f>
        <v>23570.183280680689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2000000</v>
      </c>
      <c r="S37">
        <f t="shared" si="32"/>
        <v>22531.726550039886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13688.448339454046</v>
      </c>
      <c r="AC37">
        <f t="shared" si="33"/>
        <v>12508.145224323707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-39620.835354700677</v>
      </c>
      <c r="AI37">
        <f t="shared" si="38"/>
        <v>-39634.713724381472</v>
      </c>
      <c r="AJ37">
        <f t="shared" si="39"/>
        <v>1180.3031151303385</v>
      </c>
      <c r="AK37">
        <f t="shared" si="30"/>
        <v>958.1913837617833</v>
      </c>
      <c r="AL37">
        <f t="shared" si="40"/>
        <v>-37496.219225489353</v>
      </c>
      <c r="AN37">
        <f t="shared" si="41"/>
        <v>0</v>
      </c>
      <c r="AO37">
        <f t="shared" si="42"/>
        <v>0</v>
      </c>
      <c r="AP37">
        <f t="shared" si="43"/>
        <v>-0.47989207788772664</v>
      </c>
      <c r="AQ37">
        <f t="shared" si="44"/>
        <v>-1370.0258346859566</v>
      </c>
      <c r="AR37">
        <f t="shared" si="45"/>
        <v>-1370.5057267638442</v>
      </c>
      <c r="AS37">
        <f t="shared" si="46"/>
        <v>40.81301532419679</v>
      </c>
      <c r="AT37">
        <f t="shared" si="47"/>
        <v>33.132742875684535</v>
      </c>
      <c r="AU37">
        <f t="shared" si="48"/>
        <v>-1296.5599685639629</v>
      </c>
      <c r="AW37">
        <v>34</v>
      </c>
      <c r="AX37">
        <f>IF(Z37&gt;0, (R37*SUMPRODUCT(K37:$K$98, X37:$X$98)-K37*$AZ$3)/Z37, 0)</f>
        <v>22531.726550039886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2000000</v>
      </c>
      <c r="S38">
        <f t="shared" si="32"/>
        <v>21483.738434688774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12508.145224323707</v>
      </c>
      <c r="AC38">
        <f t="shared" si="33"/>
        <v>11342.732690513636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-43230.294404851113</v>
      </c>
      <c r="AI38">
        <f t="shared" si="38"/>
        <v>-43243.493612155042</v>
      </c>
      <c r="AJ38">
        <f t="shared" si="39"/>
        <v>1165.4125338100712</v>
      </c>
      <c r="AK38">
        <f t="shared" si="30"/>
        <v>875.57016570265955</v>
      </c>
      <c r="AL38">
        <f t="shared" si="40"/>
        <v>-41202.510912642312</v>
      </c>
      <c r="AN38">
        <f t="shared" si="41"/>
        <v>0</v>
      </c>
      <c r="AO38">
        <f t="shared" si="42"/>
        <v>0</v>
      </c>
      <c r="AP38">
        <f t="shared" si="43"/>
        <v>-0.40750689004079821</v>
      </c>
      <c r="AQ38">
        <f t="shared" si="44"/>
        <v>-1334.674304511095</v>
      </c>
      <c r="AR38">
        <f t="shared" si="45"/>
        <v>-1335.0818114011358</v>
      </c>
      <c r="AS38">
        <f t="shared" si="46"/>
        <v>35.980466578939712</v>
      </c>
      <c r="AT38">
        <f t="shared" si="47"/>
        <v>27.03199268124175</v>
      </c>
      <c r="AU38">
        <f t="shared" si="48"/>
        <v>-1272.0693521409544</v>
      </c>
      <c r="AW38">
        <v>35</v>
      </c>
      <c r="AX38">
        <f>IF(Z38&gt;0, (R38*SUMPRODUCT(K38:$K$98, X38:$X$98)-K38*$AZ$3)/Z38, 0)</f>
        <v>21483.738434688774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2000000</v>
      </c>
      <c r="S39">
        <f t="shared" si="32"/>
        <v>20405.369479842684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11342.732690513636</v>
      </c>
      <c r="AC39">
        <f t="shared" si="33"/>
        <v>10190.748833213154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-46547.097479724493</v>
      </c>
      <c r="AI39">
        <f t="shared" si="38"/>
        <v>-46559.582856236884</v>
      </c>
      <c r="AJ39">
        <f t="shared" si="39"/>
        <v>1151.9838573004818</v>
      </c>
      <c r="AK39">
        <f t="shared" si="30"/>
        <v>793.99128833595455</v>
      </c>
      <c r="AL39">
        <f t="shared" si="40"/>
        <v>-44613.607710600445</v>
      </c>
      <c r="AN39">
        <f t="shared" si="41"/>
        <v>0</v>
      </c>
      <c r="AO39">
        <f t="shared" si="42"/>
        <v>0</v>
      </c>
      <c r="AP39">
        <f t="shared" si="43"/>
        <v>-0.34416818944926159</v>
      </c>
      <c r="AQ39">
        <f t="shared" si="44"/>
        <v>-1283.10349694409</v>
      </c>
      <c r="AR39">
        <f t="shared" si="45"/>
        <v>-1283.4476651335392</v>
      </c>
      <c r="AS39">
        <f t="shared" si="46"/>
        <v>31.755245670672448</v>
      </c>
      <c r="AT39">
        <f t="shared" si="47"/>
        <v>21.88692858992497</v>
      </c>
      <c r="AU39">
        <f t="shared" si="48"/>
        <v>-1229.8054908729416</v>
      </c>
      <c r="AW39">
        <v>36</v>
      </c>
      <c r="AX39">
        <f>IF(Z39&gt;0, (R39*SUMPRODUCT(K39:$K$98, X39:$X$98)-K39*$AZ$3)/Z39, 0)</f>
        <v>20405.369479842684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2000000</v>
      </c>
      <c r="S40">
        <f t="shared" si="32"/>
        <v>19305.791866242154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10190.748833213154</v>
      </c>
      <c r="AC40">
        <f t="shared" si="33"/>
        <v>9070.7618069928249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-49148.501855122908</v>
      </c>
      <c r="AI40">
        <f t="shared" si="38"/>
        <v>-49160.248021596984</v>
      </c>
      <c r="AJ40">
        <f t="shared" si="39"/>
        <v>1119.9870262203294</v>
      </c>
      <c r="AK40">
        <f t="shared" si="30"/>
        <v>713.3524183249209</v>
      </c>
      <c r="AL40">
        <f t="shared" si="40"/>
        <v>-47326.908577051734</v>
      </c>
      <c r="AN40">
        <f t="shared" si="41"/>
        <v>0</v>
      </c>
      <c r="AO40">
        <f t="shared" si="42"/>
        <v>0</v>
      </c>
      <c r="AP40">
        <f t="shared" si="43"/>
        <v>-0.2890994147905892</v>
      </c>
      <c r="AQ40">
        <f t="shared" si="44"/>
        <v>-1209.6544992363613</v>
      </c>
      <c r="AR40">
        <f t="shared" si="45"/>
        <v>-1209.9435986511517</v>
      </c>
      <c r="AS40">
        <f t="shared" si="46"/>
        <v>27.565384380328961</v>
      </c>
      <c r="AT40">
        <f t="shared" si="47"/>
        <v>17.557197672301697</v>
      </c>
      <c r="AU40">
        <f t="shared" si="48"/>
        <v>-1164.8210165985211</v>
      </c>
      <c r="AW40">
        <v>37</v>
      </c>
      <c r="AX40">
        <f>IF(Z40&gt;0, (R40*SUMPRODUCT(K40:$K$98, X40:$X$98)-K40*$AZ$3)/Z40, 0)</f>
        <v>19305.791866242154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2000000</v>
      </c>
      <c r="S41">
        <f t="shared" si="32"/>
        <v>18222.820682980611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9070.7618069928249</v>
      </c>
      <c r="AC41">
        <f t="shared" si="33"/>
        <v>8006.7470137598175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-51535.938924632159</v>
      </c>
      <c r="AI41">
        <f t="shared" si="38"/>
        <v>-51546.923430204937</v>
      </c>
      <c r="AJ41">
        <f t="shared" si="39"/>
        <v>1064.0147932330074</v>
      </c>
      <c r="AK41">
        <f t="shared" ref="AK41:AK72" si="61">G41*SUM(AB41:AB41, AE41:AF41)</f>
        <v>634.95332648949784</v>
      </c>
      <c r="AL41">
        <f t="shared" si="40"/>
        <v>-49847.95531048243</v>
      </c>
      <c r="AN41">
        <f t="shared" si="41"/>
        <v>0</v>
      </c>
      <c r="AO41">
        <f t="shared" si="42"/>
        <v>0</v>
      </c>
      <c r="AP41">
        <f t="shared" si="43"/>
        <v>-0.24138681907279791</v>
      </c>
      <c r="AQ41">
        <f t="shared" si="44"/>
        <v>-1132.5130915106861</v>
      </c>
      <c r="AR41">
        <f t="shared" si="45"/>
        <v>-1132.754478329759</v>
      </c>
      <c r="AS41">
        <f t="shared" si="46"/>
        <v>23.381948753464329</v>
      </c>
      <c r="AT41">
        <f t="shared" si="47"/>
        <v>13.953232826498811</v>
      </c>
      <c r="AU41">
        <f t="shared" si="48"/>
        <v>-1095.4192967497956</v>
      </c>
      <c r="AW41">
        <v>38</v>
      </c>
      <c r="AX41">
        <f>IF(Z41&gt;0, (R41*SUMPRODUCT(K41:$K$98, X41:$X$98)-K41*$AZ$3)/Z41, 0)</f>
        <v>18222.820682980611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2000000</v>
      </c>
      <c r="S42">
        <f t="shared" si="32"/>
        <v>17156.620313239739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8006.7470137598175</v>
      </c>
      <c r="AC42">
        <f t="shared" si="33"/>
        <v>7004.2693740378427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-53463.616801835698</v>
      </c>
      <c r="AI42">
        <f t="shared" si="38"/>
        <v>-53473.823167142727</v>
      </c>
      <c r="AJ42">
        <f t="shared" si="39"/>
        <v>1002.4776397219748</v>
      </c>
      <c r="AK42">
        <f t="shared" si="61"/>
        <v>560.47229096318733</v>
      </c>
      <c r="AL42">
        <f t="shared" si="40"/>
        <v>-51910.873236457563</v>
      </c>
      <c r="AN42">
        <f t="shared" si="41"/>
        <v>0</v>
      </c>
      <c r="AO42">
        <f t="shared" si="42"/>
        <v>0</v>
      </c>
      <c r="AP42">
        <f t="shared" si="43"/>
        <v>-0.20025627067495549</v>
      </c>
      <c r="AQ42">
        <f t="shared" si="44"/>
        <v>-1048.9948375799829</v>
      </c>
      <c r="AR42">
        <f t="shared" si="45"/>
        <v>-1049.1950938506579</v>
      </c>
      <c r="AS42">
        <f t="shared" si="46"/>
        <v>19.669336490186925</v>
      </c>
      <c r="AT42">
        <f t="shared" si="47"/>
        <v>10.996871797996702</v>
      </c>
      <c r="AU42">
        <f t="shared" si="48"/>
        <v>-1018.5288855624742</v>
      </c>
      <c r="AW42">
        <v>39</v>
      </c>
      <c r="AX42">
        <f>IF(Z42&gt;0, (R42*SUMPRODUCT(K42:$K$98, X42:$X$98)-K42*$AZ$3)/Z42, 0)</f>
        <v>17156.620313239739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2000000</v>
      </c>
      <c r="S43">
        <f t="shared" si="32"/>
        <v>16121.193528412834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7004.2693740378427</v>
      </c>
      <c r="AC43">
        <f t="shared" si="33"/>
        <v>6071.3776184120707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-55127.24329287187</v>
      </c>
      <c r="AI43">
        <f t="shared" si="38"/>
        <v>-55136.658503984669</v>
      </c>
      <c r="AJ43">
        <f t="shared" si="39"/>
        <v>932.89175562577202</v>
      </c>
      <c r="AK43">
        <f t="shared" si="61"/>
        <v>490.29885618264905</v>
      </c>
      <c r="AL43">
        <f t="shared" si="40"/>
        <v>-53713.467892176246</v>
      </c>
      <c r="AN43">
        <f t="shared" si="41"/>
        <v>0</v>
      </c>
      <c r="AO43">
        <f t="shared" si="42"/>
        <v>0</v>
      </c>
      <c r="AP43">
        <f t="shared" si="43"/>
        <v>-0.16494040451611766</v>
      </c>
      <c r="AQ43">
        <f t="shared" si="44"/>
        <v>-965.74677929672464</v>
      </c>
      <c r="AR43">
        <f t="shared" si="45"/>
        <v>-965.91171970124071</v>
      </c>
      <c r="AS43">
        <f t="shared" si="46"/>
        <v>16.342867058337934</v>
      </c>
      <c r="AT43">
        <f t="shared" si="47"/>
        <v>8.5893020032889424</v>
      </c>
      <c r="AU43">
        <f t="shared" si="48"/>
        <v>-940.97955063961388</v>
      </c>
      <c r="AW43">
        <v>40</v>
      </c>
      <c r="AX43">
        <f>IF(Z43&gt;0, (R43*SUMPRODUCT(K43:$K$98, X43:$X$98)-K43*$AZ$3)/Z43, 0)</f>
        <v>16121.193528412834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2000000</v>
      </c>
      <c r="S44">
        <f t="shared" si="32"/>
        <v>15120.642757309082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6071.3776184120707</v>
      </c>
      <c r="AC44">
        <f t="shared" si="33"/>
        <v>5209.2943051458888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-56653.917838245812</v>
      </c>
      <c r="AI44">
        <f t="shared" si="38"/>
        <v>-56662.530723274504</v>
      </c>
      <c r="AJ44">
        <f t="shared" si="39"/>
        <v>862.0833132661819</v>
      </c>
      <c r="AK44">
        <f t="shared" si="61"/>
        <v>424.99643328884497</v>
      </c>
      <c r="AL44">
        <f t="shared" si="40"/>
        <v>-55375.450976719476</v>
      </c>
      <c r="AN44">
        <f t="shared" si="41"/>
        <v>0</v>
      </c>
      <c r="AO44">
        <f t="shared" si="42"/>
        <v>0</v>
      </c>
      <c r="AP44">
        <f t="shared" si="43"/>
        <v>-0.1347186183673354</v>
      </c>
      <c r="AQ44">
        <f t="shared" si="44"/>
        <v>-886.15342139577444</v>
      </c>
      <c r="AR44">
        <f t="shared" si="45"/>
        <v>-886.28814001414173</v>
      </c>
      <c r="AS44">
        <f t="shared" si="46"/>
        <v>13.484293879907359</v>
      </c>
      <c r="AT44">
        <f t="shared" si="47"/>
        <v>6.6475904546475775</v>
      </c>
      <c r="AU44">
        <f t="shared" si="48"/>
        <v>-866.15625567958682</v>
      </c>
      <c r="AW44">
        <v>41</v>
      </c>
      <c r="AX44">
        <f>IF(Z44&gt;0, (R44*SUMPRODUCT(K44:$K$98, X44:$X$98)-K44*$AZ$3)/Z44, 0)</f>
        <v>15120.642757309082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2000000</v>
      </c>
      <c r="S45">
        <f t="shared" si="32"/>
        <v>14138.333284598268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5209.2943051458888</v>
      </c>
      <c r="AC45">
        <f t="shared" si="33"/>
        <v>4415.6975498488127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-57498.613088523532</v>
      </c>
      <c r="AI45">
        <f t="shared" si="38"/>
        <v>-57506.421112038333</v>
      </c>
      <c r="AJ45">
        <f t="shared" si="39"/>
        <v>793.59675529707602</v>
      </c>
      <c r="AK45">
        <f t="shared" si="61"/>
        <v>364.65060136021225</v>
      </c>
      <c r="AL45">
        <f t="shared" si="40"/>
        <v>-56348.173755381045</v>
      </c>
      <c r="AN45">
        <f t="shared" si="41"/>
        <v>0</v>
      </c>
      <c r="AO45">
        <f t="shared" si="42"/>
        <v>0</v>
      </c>
      <c r="AP45">
        <f t="shared" si="43"/>
        <v>-0.1090440718210071</v>
      </c>
      <c r="AQ45">
        <f t="shared" si="44"/>
        <v>-803.00512458100616</v>
      </c>
      <c r="AR45">
        <f t="shared" si="45"/>
        <v>-803.11416865282717</v>
      </c>
      <c r="AS45">
        <f t="shared" si="46"/>
        <v>11.083089262923552</v>
      </c>
      <c r="AT45">
        <f t="shared" si="47"/>
        <v>5.0925802527268411</v>
      </c>
      <c r="AU45">
        <f t="shared" si="48"/>
        <v>-786.93849913717679</v>
      </c>
      <c r="AW45">
        <v>42</v>
      </c>
      <c r="AX45">
        <f>IF(Z45&gt;0, (R45*SUMPRODUCT(K45:$K$98, X45:$X$98)-K45*$AZ$3)/Z45, 0)</f>
        <v>14138.333284598268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2000000</v>
      </c>
      <c r="S46">
        <f t="shared" si="32"/>
        <v>13178.614200506812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4415.6975498488127</v>
      </c>
      <c r="AC46">
        <f t="shared" si="33"/>
        <v>3695.3323057130729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-57588.04370274453</v>
      </c>
      <c r="AI46">
        <f t="shared" si="38"/>
        <v>-57595.053795477899</v>
      </c>
      <c r="AJ46">
        <f t="shared" si="39"/>
        <v>720.36524413573989</v>
      </c>
      <c r="AK46">
        <f t="shared" si="61"/>
        <v>309.09882848941692</v>
      </c>
      <c r="AL46">
        <f t="shared" si="40"/>
        <v>-56565.589722852739</v>
      </c>
      <c r="AN46">
        <f t="shared" si="41"/>
        <v>0</v>
      </c>
      <c r="AO46">
        <f t="shared" si="42"/>
        <v>0</v>
      </c>
      <c r="AP46">
        <f t="shared" si="43"/>
        <v>-8.7411120620293686E-2</v>
      </c>
      <c r="AQ46">
        <f t="shared" si="44"/>
        <v>-718.08400057629251</v>
      </c>
      <c r="AR46">
        <f t="shared" si="45"/>
        <v>-718.17141169691286</v>
      </c>
      <c r="AS46">
        <f t="shared" si="46"/>
        <v>8.9824679416997988</v>
      </c>
      <c r="AT46">
        <f t="shared" si="47"/>
        <v>3.8542535752876717</v>
      </c>
      <c r="AU46">
        <f t="shared" si="48"/>
        <v>-705.33469017992525</v>
      </c>
      <c r="AW46">
        <v>43</v>
      </c>
      <c r="AX46">
        <f>IF(Z46&gt;0, (R46*SUMPRODUCT(K46:$K$98, X46:$X$98)-K46*$AZ$3)/Z46, 0)</f>
        <v>13178.614200506812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2000000</v>
      </c>
      <c r="S47">
        <f t="shared" si="32"/>
        <v>12253.833587933159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3695.3323057130729</v>
      </c>
      <c r="AC47">
        <f t="shared" si="33"/>
        <v>3051.0339126771969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-57227.197108081513</v>
      </c>
      <c r="AI47">
        <f t="shared" si="38"/>
        <v>-57233.421759923694</v>
      </c>
      <c r="AJ47">
        <f t="shared" si="39"/>
        <v>644.29839303587596</v>
      </c>
      <c r="AK47">
        <f t="shared" si="61"/>
        <v>258.67326139991513</v>
      </c>
      <c r="AL47">
        <f t="shared" si="40"/>
        <v>-56330.450105487907</v>
      </c>
      <c r="AN47">
        <f t="shared" si="41"/>
        <v>0</v>
      </c>
      <c r="AO47">
        <f t="shared" si="42"/>
        <v>0</v>
      </c>
      <c r="AP47">
        <f t="shared" si="43"/>
        <v>-6.9301074395217876E-2</v>
      </c>
      <c r="AQ47">
        <f t="shared" si="44"/>
        <v>-637.12900653190798</v>
      </c>
      <c r="AR47">
        <f t="shared" si="45"/>
        <v>-637.19830760630316</v>
      </c>
      <c r="AS47">
        <f t="shared" si="46"/>
        <v>7.1731836575844152</v>
      </c>
      <c r="AT47">
        <f t="shared" si="47"/>
        <v>2.8798935887220405</v>
      </c>
      <c r="AU47">
        <f t="shared" si="48"/>
        <v>-627.14523035999673</v>
      </c>
      <c r="AW47">
        <v>44</v>
      </c>
      <c r="AX47">
        <f>IF(Z47&gt;0, (R47*SUMPRODUCT(K47:$K$98, X47:$X$98)-K47*$AZ$3)/Z47, 0)</f>
        <v>12253.833587933159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2000000</v>
      </c>
      <c r="S48">
        <f t="shared" si="32"/>
        <v>11358.333317927343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3051.0339126771969</v>
      </c>
      <c r="AC48">
        <f t="shared" si="33"/>
        <v>2479.7849128778043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-56346.51254951625</v>
      </c>
      <c r="AI48">
        <f t="shared" si="38"/>
        <v>-56351.970623433139</v>
      </c>
      <c r="AJ48">
        <f t="shared" si="39"/>
        <v>571.24899979939255</v>
      </c>
      <c r="AK48">
        <f t="shared" si="61"/>
        <v>213.57237388740381</v>
      </c>
      <c r="AL48">
        <f t="shared" si="40"/>
        <v>-55567.149249746348</v>
      </c>
      <c r="AN48">
        <f t="shared" si="41"/>
        <v>0</v>
      </c>
      <c r="AO48">
        <f t="shared" si="42"/>
        <v>0</v>
      </c>
      <c r="AP48">
        <f t="shared" si="43"/>
        <v>-5.4255815104077475E-2</v>
      </c>
      <c r="AQ48">
        <f t="shared" si="44"/>
        <v>-560.1107667642093</v>
      </c>
      <c r="AR48">
        <f t="shared" si="45"/>
        <v>-560.16502257931336</v>
      </c>
      <c r="AS48">
        <f t="shared" si="46"/>
        <v>5.6784830296240294</v>
      </c>
      <c r="AT48">
        <f t="shared" si="47"/>
        <v>2.1230095827599387</v>
      </c>
      <c r="AU48">
        <f t="shared" si="48"/>
        <v>-552.36352996692949</v>
      </c>
      <c r="AW48">
        <v>45</v>
      </c>
      <c r="AX48">
        <f>IF(Z48&gt;0, (R48*SUMPRODUCT(K48:$K$98, X48:$X$98)-K48*$AZ$3)/Z48, 0)</f>
        <v>11358.333317927343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2000000</v>
      </c>
      <c r="S49">
        <f t="shared" si="32"/>
        <v>10487.056424181534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2479.7849128778043</v>
      </c>
      <c r="AC49">
        <f t="shared" si="33"/>
        <v>1978.4955806961966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-54958.020887122133</v>
      </c>
      <c r="AI49">
        <f t="shared" si="38"/>
        <v>-54962.737405038766</v>
      </c>
      <c r="AJ49">
        <f t="shared" si="39"/>
        <v>501.28933218160773</v>
      </c>
      <c r="AK49">
        <f t="shared" si="61"/>
        <v>173.58494390144631</v>
      </c>
      <c r="AL49">
        <f t="shared" si="40"/>
        <v>-54287.863128955709</v>
      </c>
      <c r="AN49">
        <f t="shared" si="41"/>
        <v>0</v>
      </c>
      <c r="AO49">
        <f t="shared" si="42"/>
        <v>0</v>
      </c>
      <c r="AP49">
        <f t="shared" si="43"/>
        <v>-4.1861071963629828E-2</v>
      </c>
      <c r="AQ49">
        <f t="shared" si="44"/>
        <v>-487.77545384080622</v>
      </c>
      <c r="AR49">
        <f t="shared" si="45"/>
        <v>-487.81731491276986</v>
      </c>
      <c r="AS49">
        <f t="shared" si="46"/>
        <v>4.4491527817686389</v>
      </c>
      <c r="AT49">
        <f t="shared" si="47"/>
        <v>1.5406390809698718</v>
      </c>
      <c r="AU49">
        <f t="shared" si="48"/>
        <v>-481.82752305003129</v>
      </c>
      <c r="AW49">
        <v>46</v>
      </c>
      <c r="AX49">
        <f>IF(Z49&gt;0, (R49*SUMPRODUCT(K49:$K$98, X49:$X$98)-K49*$AZ$3)/Z49, 0)</f>
        <v>10487.056424181534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25</v>
      </c>
      <c r="R50">
        <f t="shared" si="31"/>
        <v>2000000</v>
      </c>
      <c r="S50">
        <f t="shared" si="32"/>
        <v>9629.539241288212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1978.4955806961966</v>
      </c>
      <c r="AC50">
        <f t="shared" si="33"/>
        <v>1543.2392648755713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-53026.286180805073</v>
      </c>
      <c r="AI50">
        <f t="shared" si="38"/>
        <v>-53030.292704965279</v>
      </c>
      <c r="AJ50">
        <f t="shared" si="39"/>
        <v>435.25631582062533</v>
      </c>
      <c r="AK50">
        <f t="shared" si="61"/>
        <v>138.49469064873378</v>
      </c>
      <c r="AL50">
        <f t="shared" si="40"/>
        <v>-52456.541698495923</v>
      </c>
      <c r="AN50">
        <f t="shared" si="41"/>
        <v>0</v>
      </c>
      <c r="AO50">
        <f t="shared" si="42"/>
        <v>0</v>
      </c>
      <c r="AP50">
        <f t="shared" si="43"/>
        <v>-3.1749625003122055E-2</v>
      </c>
      <c r="AQ50">
        <f t="shared" si="44"/>
        <v>-420.20580289263012</v>
      </c>
      <c r="AR50">
        <f t="shared" si="45"/>
        <v>-420.23755251763322</v>
      </c>
      <c r="AS50">
        <f t="shared" si="46"/>
        <v>3.4491804504253745</v>
      </c>
      <c r="AT50">
        <f t="shared" si="47"/>
        <v>1.0974985591482742</v>
      </c>
      <c r="AU50">
        <f t="shared" si="48"/>
        <v>-415.69087350805961</v>
      </c>
      <c r="AW50">
        <v>47</v>
      </c>
      <c r="AX50">
        <f>IF(Z50&gt;0, (R50*SUMPRODUCT(K50:$K$98, X50:$X$98)-K50*$AZ$3)/Z50, 0)</f>
        <v>9629.539241288212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2000000</v>
      </c>
      <c r="S51">
        <f t="shared" si="32"/>
        <v>8768.3371420608783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1543.2392648755713</v>
      </c>
      <c r="AC51">
        <f t="shared" si="33"/>
        <v>1169.9255495009597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-50464.394617419981</v>
      </c>
      <c r="AI51">
        <f t="shared" si="38"/>
        <v>-50467.730271405868</v>
      </c>
      <c r="AJ51">
        <f t="shared" si="39"/>
        <v>373.31371537461155</v>
      </c>
      <c r="AK51">
        <f t="shared" si="61"/>
        <v>108.02674854129</v>
      </c>
      <c r="AL51">
        <f t="shared" si="40"/>
        <v>-49986.389807489963</v>
      </c>
      <c r="AN51">
        <f t="shared" si="41"/>
        <v>0</v>
      </c>
      <c r="AO51">
        <f t="shared" si="42"/>
        <v>0</v>
      </c>
      <c r="AP51">
        <f t="shared" si="43"/>
        <v>-2.3601184806261079E-2</v>
      </c>
      <c r="AQ51">
        <f t="shared" si="44"/>
        <v>-357.05726929131606</v>
      </c>
      <c r="AR51">
        <f t="shared" si="45"/>
        <v>-357.08087047612236</v>
      </c>
      <c r="AS51">
        <f t="shared" si="46"/>
        <v>2.6413548960843385</v>
      </c>
      <c r="AT51">
        <f t="shared" si="47"/>
        <v>0.76433564965937306</v>
      </c>
      <c r="AU51">
        <f t="shared" si="48"/>
        <v>-353.67517993037859</v>
      </c>
      <c r="AW51">
        <v>48</v>
      </c>
      <c r="AX51">
        <f>IF(Z51&gt;0, (R51*SUMPRODUCT(K51:$K$98, X51:$X$98)-K51*$AZ$3)/Z51, 0)</f>
        <v>8768.3371420608783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2000000</v>
      </c>
      <c r="S52">
        <f t="shared" si="32"/>
        <v>7885.2621263245101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1169.9255495009597</v>
      </c>
      <c r="AC52">
        <f t="shared" si="33"/>
        <v>854.73621549358836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-47390.440737250319</v>
      </c>
      <c r="AI52">
        <f t="shared" si="38"/>
        <v>-47393.150654187135</v>
      </c>
      <c r="AJ52">
        <f t="shared" si="39"/>
        <v>315.18933400737137</v>
      </c>
      <c r="AK52">
        <f t="shared" si="61"/>
        <v>81.894788465067194</v>
      </c>
      <c r="AL52">
        <f t="shared" si="40"/>
        <v>-46996.066531714692</v>
      </c>
      <c r="AN52">
        <f t="shared" si="41"/>
        <v>0</v>
      </c>
      <c r="AO52">
        <f t="shared" si="42"/>
        <v>0</v>
      </c>
      <c r="AP52">
        <f t="shared" si="43"/>
        <v>-1.7119487851646773E-2</v>
      </c>
      <c r="AQ52">
        <f t="shared" si="44"/>
        <v>-299.38189745386285</v>
      </c>
      <c r="AR52">
        <f t="shared" si="45"/>
        <v>-299.39901694171454</v>
      </c>
      <c r="AS52">
        <f t="shared" si="46"/>
        <v>1.9911606519028386</v>
      </c>
      <c r="AT52">
        <f t="shared" si="47"/>
        <v>0.51735786333345479</v>
      </c>
      <c r="AU52">
        <f t="shared" si="48"/>
        <v>-296.89049842647819</v>
      </c>
      <c r="AW52">
        <v>49</v>
      </c>
      <c r="AX52">
        <f>IF(Z52&gt;0, (R52*SUMPRODUCT(K52:$K$98, X52:$X$98)-K52*$AZ$3)/Z52, 0)</f>
        <v>7885.2621263245101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2000000</v>
      </c>
      <c r="S53">
        <f t="shared" si="32"/>
        <v>6929.0323910804773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854.73621549358836</v>
      </c>
      <c r="AC53">
        <f t="shared" si="33"/>
        <v>592.73640311467625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-43537.63607145445</v>
      </c>
      <c r="AI53">
        <f t="shared" si="38"/>
        <v>-43539.774668771002</v>
      </c>
      <c r="AJ53">
        <f t="shared" si="39"/>
        <v>261.99981237891211</v>
      </c>
      <c r="AK53">
        <f t="shared" si="61"/>
        <v>59.831535084551192</v>
      </c>
      <c r="AL53">
        <f t="shared" si="40"/>
        <v>-43217.943321307539</v>
      </c>
      <c r="AN53">
        <f t="shared" si="41"/>
        <v>0</v>
      </c>
      <c r="AO53">
        <f t="shared" si="42"/>
        <v>0</v>
      </c>
      <c r="AP53">
        <f t="shared" si="43"/>
        <v>-1.206273490570048E-2</v>
      </c>
      <c r="AQ53">
        <f t="shared" si="44"/>
        <v>-245.57356276755485</v>
      </c>
      <c r="AR53">
        <f t="shared" si="45"/>
        <v>-245.58562550246054</v>
      </c>
      <c r="AS53">
        <f t="shared" si="46"/>
        <v>1.4778070923447584</v>
      </c>
      <c r="AT53">
        <f t="shared" si="47"/>
        <v>0.33747912294665716</v>
      </c>
      <c r="AU53">
        <f t="shared" si="48"/>
        <v>-243.77033928716912</v>
      </c>
      <c r="AW53">
        <v>50</v>
      </c>
      <c r="AX53">
        <f>IF(Z53&gt;0, (R53*SUMPRODUCT(K53:$K$98, X53:$X$98)-K53*$AZ$3)/Z53, 0)</f>
        <v>6929.0323910804773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2000000</v>
      </c>
      <c r="S54">
        <f t="shared" si="32"/>
        <v>5834.1217466574235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592.73640311467625</v>
      </c>
      <c r="AC54">
        <f t="shared" si="33"/>
        <v>380.53970202118472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-38923.784088911787</v>
      </c>
      <c r="AI54">
        <f t="shared" si="38"/>
        <v>-38925.414752954064</v>
      </c>
      <c r="AJ54">
        <f t="shared" si="39"/>
        <v>212.19670109349153</v>
      </c>
      <c r="AK54">
        <f t="shared" si="61"/>
        <v>41.49154821802734</v>
      </c>
      <c r="AL54">
        <f t="shared" si="40"/>
        <v>-38671.726503642545</v>
      </c>
      <c r="AN54">
        <f t="shared" si="41"/>
        <v>0</v>
      </c>
      <c r="AO54">
        <f t="shared" si="42"/>
        <v>0</v>
      </c>
      <c r="AP54">
        <f t="shared" si="43"/>
        <v>-8.2122703537222761E-3</v>
      </c>
      <c r="AQ54">
        <f t="shared" si="44"/>
        <v>-196.02605431960893</v>
      </c>
      <c r="AR54">
        <f t="shared" si="45"/>
        <v>-196.03426658996267</v>
      </c>
      <c r="AS54">
        <f t="shared" si="46"/>
        <v>1.0686546292615999</v>
      </c>
      <c r="AT54">
        <f t="shared" si="47"/>
        <v>0.20895770221653934</v>
      </c>
      <c r="AU54">
        <f t="shared" si="48"/>
        <v>-194.75665425848453</v>
      </c>
      <c r="AW54">
        <v>51</v>
      </c>
      <c r="AX54">
        <f>IF(Z54&gt;0, (R54*SUMPRODUCT(K54:$K$98, X54:$X$98)-K54*$AZ$3)/Z54, 0)</f>
        <v>5834.1217466574235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2000000</v>
      </c>
      <c r="S55">
        <f t="shared" si="32"/>
        <v>4490.6700425777599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380.53970202118472</v>
      </c>
      <c r="AC55">
        <f t="shared" si="33"/>
        <v>214.31441705341794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-33699.843956307319</v>
      </c>
      <c r="AI55">
        <f t="shared" si="38"/>
        <v>-33701.037065659715</v>
      </c>
      <c r="AJ55">
        <f t="shared" si="39"/>
        <v>166.22528496776678</v>
      </c>
      <c r="AK55">
        <f t="shared" si="61"/>
        <v>26.637779141482934</v>
      </c>
      <c r="AL55">
        <f t="shared" si="40"/>
        <v>-33508.174001550462</v>
      </c>
      <c r="AN55">
        <f t="shared" si="41"/>
        <v>0</v>
      </c>
      <c r="AO55">
        <f t="shared" si="42"/>
        <v>0</v>
      </c>
      <c r="AP55">
        <f t="shared" si="43"/>
        <v>-5.3648918419525529E-3</v>
      </c>
      <c r="AQ55">
        <f t="shared" si="44"/>
        <v>-151.53348479987096</v>
      </c>
      <c r="AR55">
        <f t="shared" si="45"/>
        <v>-151.53884969171293</v>
      </c>
      <c r="AS55">
        <f t="shared" si="46"/>
        <v>0.74744253194985344</v>
      </c>
      <c r="AT55">
        <f t="shared" si="47"/>
        <v>0.11977846265020296</v>
      </c>
      <c r="AU55">
        <f t="shared" si="48"/>
        <v>-150.67162869711285</v>
      </c>
      <c r="AW55">
        <v>52</v>
      </c>
      <c r="AX55">
        <f>IF(Z55&gt;0, (R55*SUMPRODUCT(K55:$K$98, X55:$X$98)-K55*$AZ$3)/Z55, 0)</f>
        <v>4490.6700425777599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2000000</v>
      </c>
      <c r="S56">
        <f t="shared" si="32"/>
        <v>2686.4553932092849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214.31441705341794</v>
      </c>
      <c r="AC56">
        <f t="shared" si="33"/>
        <v>89.388762031977421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-27946.524791525972</v>
      </c>
      <c r="AI56">
        <f t="shared" si="38"/>
        <v>-27947.356638224952</v>
      </c>
      <c r="AJ56">
        <f t="shared" si="39"/>
        <v>124.92565502144052</v>
      </c>
      <c r="AK56">
        <f t="shared" si="61"/>
        <v>15.002009193739257</v>
      </c>
      <c r="AL56">
        <f t="shared" si="40"/>
        <v>-27807.42897400977</v>
      </c>
      <c r="AN56">
        <f t="shared" si="41"/>
        <v>0</v>
      </c>
      <c r="AO56">
        <f t="shared" si="42"/>
        <v>0</v>
      </c>
      <c r="AP56">
        <f t="shared" si="43"/>
        <v>-3.3396887661517618E-3</v>
      </c>
      <c r="AQ56">
        <f t="shared" si="44"/>
        <v>-112.19939324593243</v>
      </c>
      <c r="AR56">
        <f t="shared" si="45"/>
        <v>-112.20273293469857</v>
      </c>
      <c r="AS56">
        <f t="shared" si="46"/>
        <v>0.50155011397003635</v>
      </c>
      <c r="AT56">
        <f t="shared" si="47"/>
        <v>6.0229897690815368E-2</v>
      </c>
      <c r="AU56">
        <f t="shared" si="48"/>
        <v>-111.64095292303772</v>
      </c>
      <c r="AW56">
        <v>53</v>
      </c>
      <c r="AX56">
        <f>IF(Z56&gt;0, (R56*SUMPRODUCT(K56:$K$98, X56:$X$98)-K56*$AZ$3)/Z56, 0)</f>
        <v>2686.4553932092849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2000000</v>
      </c>
      <c r="S57">
        <f t="shared" si="32"/>
        <v>43.168213816236197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89.388762031977421</v>
      </c>
      <c r="AC57">
        <f t="shared" si="33"/>
        <v>0.94635965964363322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-22037.050431244628</v>
      </c>
      <c r="AI57">
        <f t="shared" si="38"/>
        <v>-22037.598496346229</v>
      </c>
      <c r="AJ57">
        <f t="shared" si="39"/>
        <v>88.442402372333788</v>
      </c>
      <c r="AK57">
        <f t="shared" si="61"/>
        <v>6.25721334223842</v>
      </c>
      <c r="AL57">
        <f t="shared" si="40"/>
        <v>-21942.898880631656</v>
      </c>
      <c r="AN57">
        <f t="shared" si="41"/>
        <v>0</v>
      </c>
      <c r="AO57">
        <f t="shared" si="42"/>
        <v>0</v>
      </c>
      <c r="AP57">
        <f t="shared" si="43"/>
        <v>-1.9646121450290813E-3</v>
      </c>
      <c r="AQ57">
        <f t="shared" si="44"/>
        <v>-78.994734004119508</v>
      </c>
      <c r="AR57">
        <f t="shared" si="45"/>
        <v>-78.996698616264538</v>
      </c>
      <c r="AS57">
        <f t="shared" si="46"/>
        <v>0.31703353730961292</v>
      </c>
      <c r="AT57">
        <f t="shared" si="47"/>
        <v>2.2429812243672159E-2</v>
      </c>
      <c r="AU57">
        <f t="shared" si="48"/>
        <v>-78.657235266711254</v>
      </c>
      <c r="AW57">
        <v>54</v>
      </c>
      <c r="AX57">
        <f>IF(Z57&gt;0, (R57*SUMPRODUCT(K57:$K$98, X57:$X$98)-K57*$AZ$3)/Z57, 0)</f>
        <v>43.168213816236197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2000000</v>
      </c>
      <c r="S58">
        <f t="shared" si="32"/>
        <v>-4202.0284316240586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0.94635965964363322</v>
      </c>
      <c r="AC58">
        <f t="shared" si="33"/>
        <v>-56.836775350191346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-16354.689990990955</v>
      </c>
      <c r="AI58">
        <f t="shared" si="38"/>
        <v>-16355.028141816652</v>
      </c>
      <c r="AJ58">
        <f t="shared" si="39"/>
        <v>57.783135009834979</v>
      </c>
      <c r="AK58">
        <f t="shared" si="61"/>
        <v>6.6245176175054335E-2</v>
      </c>
      <c r="AL58">
        <f t="shared" si="40"/>
        <v>-16297.178761630643</v>
      </c>
      <c r="AN58">
        <f t="shared" si="41"/>
        <v>0</v>
      </c>
      <c r="AO58">
        <f t="shared" si="42"/>
        <v>0</v>
      </c>
      <c r="AP58">
        <f t="shared" si="43"/>
        <v>-1.0822737003646119E-3</v>
      </c>
      <c r="AQ58">
        <f t="shared" si="44"/>
        <v>-52.344248512173209</v>
      </c>
      <c r="AR58">
        <f t="shared" si="45"/>
        <v>-52.345330785873571</v>
      </c>
      <c r="AS58">
        <f t="shared" si="46"/>
        <v>0.18493868000147842</v>
      </c>
      <c r="AT58">
        <f t="shared" si="47"/>
        <v>2.1202199285647453E-4</v>
      </c>
      <c r="AU58">
        <f t="shared" si="48"/>
        <v>-52.16018008387924</v>
      </c>
      <c r="AW58">
        <v>55</v>
      </c>
      <c r="AX58">
        <f>IF(Z58&gt;0, (R58*SUMPRODUCT(K58:$K$98, X58:$X$98)-K58*$AZ$3)/Z58, 0)</f>
        <v>-4202.0284316240586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2000000</v>
      </c>
      <c r="S59">
        <f t="shared" si="32"/>
        <v>-11684.845009580427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-56.836775350191346</v>
      </c>
      <c r="AC59">
        <f t="shared" si="33"/>
        <v>-90.242096188896227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-11335.538860236042</v>
      </c>
      <c r="AI59">
        <f t="shared" si="38"/>
        <v>-11335.731935317728</v>
      </c>
      <c r="AJ59">
        <f t="shared" si="39"/>
        <v>33.405320838704881</v>
      </c>
      <c r="AK59">
        <f t="shared" si="61"/>
        <v>-3.9785742745133947</v>
      </c>
      <c r="AL59">
        <f t="shared" si="40"/>
        <v>-11306.305188753537</v>
      </c>
      <c r="AN59">
        <f t="shared" si="41"/>
        <v>0</v>
      </c>
      <c r="AO59">
        <f t="shared" si="42"/>
        <v>0</v>
      </c>
      <c r="AP59">
        <f t="shared" si="43"/>
        <v>-5.5174049150478696E-4</v>
      </c>
      <c r="AQ59">
        <f t="shared" si="44"/>
        <v>-32.392972348257445</v>
      </c>
      <c r="AR59">
        <f t="shared" si="45"/>
        <v>-32.393524088748947</v>
      </c>
      <c r="AS59">
        <f t="shared" si="46"/>
        <v>9.5460625873616617E-2</v>
      </c>
      <c r="AT59">
        <f t="shared" si="47"/>
        <v>-1.1369362149327692E-2</v>
      </c>
      <c r="AU59">
        <f t="shared" si="48"/>
        <v>-32.309432825024658</v>
      </c>
      <c r="AW59">
        <v>56</v>
      </c>
      <c r="AX59">
        <f>IF(Z59&gt;0, (R59*SUMPRODUCT(K59:$K$98, X59:$X$98)-K59*$AZ$3)/Z59, 0)</f>
        <v>-11684.845009580427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2000000</v>
      </c>
      <c r="S60">
        <f t="shared" si="32"/>
        <v>-26366.479168551668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-90.242096188896227</v>
      </c>
      <c r="AC60">
        <f t="shared" si="33"/>
        <v>-105.72531168584263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-7271.8703490195139</v>
      </c>
      <c r="AI60">
        <f t="shared" si="38"/>
        <v>-7271.9705949710215</v>
      </c>
      <c r="AJ60">
        <f t="shared" si="39"/>
        <v>15.4832154969464</v>
      </c>
      <c r="AK60">
        <f t="shared" si="61"/>
        <v>-6.3169467332227365</v>
      </c>
      <c r="AL60">
        <f t="shared" si="40"/>
        <v>-7262.8043262072979</v>
      </c>
      <c r="AN60">
        <f t="shared" si="41"/>
        <v>0</v>
      </c>
      <c r="AO60">
        <f t="shared" si="42"/>
        <v>0</v>
      </c>
      <c r="AP60">
        <f t="shared" si="43"/>
        <v>-2.5577462105456304E-4</v>
      </c>
      <c r="AQ60">
        <f t="shared" si="44"/>
        <v>-18.553965072044889</v>
      </c>
      <c r="AR60">
        <f t="shared" si="45"/>
        <v>-18.554220846665945</v>
      </c>
      <c r="AS60">
        <f t="shared" si="46"/>
        <v>3.9504972688631852E-2</v>
      </c>
      <c r="AT60">
        <f t="shared" si="47"/>
        <v>-1.6117505321857906E-2</v>
      </c>
      <c r="AU60">
        <f t="shared" si="48"/>
        <v>-18.530833379299171</v>
      </c>
      <c r="AW60">
        <v>57</v>
      </c>
      <c r="AX60">
        <f>IF(Z60&gt;0, (R60*SUMPRODUCT(K60:$K$98, X60:$X$98)-K60*$AZ$3)/Z60, 0)</f>
        <v>-26366.479168551668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2000000</v>
      </c>
      <c r="S61">
        <f t="shared" si="32"/>
        <v>-59059.675878075446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-105.72531168584263</v>
      </c>
      <c r="AC61">
        <f t="shared" si="33"/>
        <v>-109.18127956921698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-4242.1587105191147</v>
      </c>
      <c r="AI61">
        <f t="shared" si="38"/>
        <v>-4242.2049270272255</v>
      </c>
      <c r="AJ61">
        <f t="shared" si="39"/>
        <v>3.4559678833743561</v>
      </c>
      <c r="AK61">
        <f t="shared" si="61"/>
        <v>-7.4007718180089848</v>
      </c>
      <c r="AL61">
        <f t="shared" si="40"/>
        <v>-4246.1497309618599</v>
      </c>
      <c r="AN61">
        <f t="shared" si="41"/>
        <v>0</v>
      </c>
      <c r="AO61">
        <f t="shared" si="42"/>
        <v>0</v>
      </c>
      <c r="AP61">
        <f t="shared" si="43"/>
        <v>-1.0528577882994874E-4</v>
      </c>
      <c r="AQ61">
        <f t="shared" si="44"/>
        <v>-9.6640573253196305</v>
      </c>
      <c r="AR61">
        <f t="shared" si="45"/>
        <v>-9.66416261109846</v>
      </c>
      <c r="AS61">
        <f t="shared" si="46"/>
        <v>7.8730368235813402E-3</v>
      </c>
      <c r="AT61">
        <f t="shared" si="47"/>
        <v>-1.6859690544698335E-2</v>
      </c>
      <c r="AU61">
        <f t="shared" si="48"/>
        <v>-9.6731492648195765</v>
      </c>
      <c r="AW61">
        <v>58</v>
      </c>
      <c r="AX61">
        <f>IF(Z61&gt;0, (R61*SUMPRODUCT(K61:$K$98, X61:$X$98)-K61*$AZ$3)/Z61, 0)</f>
        <v>-59059.675878075446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2000000</v>
      </c>
      <c r="S62">
        <f t="shared" si="32"/>
        <v>-144138.21742361464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-109.18127956921698</v>
      </c>
      <c r="AC62">
        <f t="shared" si="33"/>
        <v>-105.36498226179506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-2198.348201007102</v>
      </c>
      <c r="AI62">
        <f t="shared" si="38"/>
        <v>-2198.3664759976191</v>
      </c>
      <c r="AJ62">
        <f t="shared" si="39"/>
        <v>-3.8162973074219195</v>
      </c>
      <c r="AK62">
        <f t="shared" si="61"/>
        <v>-7.6426895698451895</v>
      </c>
      <c r="AL62">
        <f t="shared" si="40"/>
        <v>-2209.8254628748859</v>
      </c>
      <c r="AN62">
        <f t="shared" si="41"/>
        <v>0</v>
      </c>
      <c r="AO62">
        <f t="shared" si="42"/>
        <v>0</v>
      </c>
      <c r="AP62">
        <f t="shared" si="43"/>
        <v>-3.7171639999125514E-5</v>
      </c>
      <c r="AQ62">
        <f t="shared" si="44"/>
        <v>-4.4714774459020488</v>
      </c>
      <c r="AR62">
        <f t="shared" si="45"/>
        <v>-4.4715146175420477</v>
      </c>
      <c r="AS62">
        <f t="shared" si="46"/>
        <v>-7.7624133106740266E-3</v>
      </c>
      <c r="AT62">
        <f t="shared" si="47"/>
        <v>-1.5545359930668776E-2</v>
      </c>
      <c r="AU62">
        <f t="shared" si="48"/>
        <v>-4.4948223907833897</v>
      </c>
      <c r="AW62">
        <v>59</v>
      </c>
      <c r="AX62">
        <f>IF(Z62&gt;0, (R62*SUMPRODUCT(K62:$K$98, X62:$X$98)-K62*$AZ$3)/Z62, 0)</f>
        <v>-144138.21742361464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2000000</v>
      </c>
      <c r="S63">
        <f t="shared" si="32"/>
        <v>-412236.37008101447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-105.36498226179506</v>
      </c>
      <c r="AC63">
        <f t="shared" si="33"/>
        <v>-97.800428785606428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-972.89210572125648</v>
      </c>
      <c r="AI63">
        <f t="shared" si="38"/>
        <v>-972.89803681054673</v>
      </c>
      <c r="AJ63">
        <f t="shared" si="39"/>
        <v>-7.5645534761886353</v>
      </c>
      <c r="AK63">
        <f t="shared" si="61"/>
        <v>-7.3755487583256549</v>
      </c>
      <c r="AL63">
        <f t="shared" si="40"/>
        <v>-987.83813904506098</v>
      </c>
      <c r="AN63">
        <f t="shared" si="41"/>
        <v>0</v>
      </c>
      <c r="AO63">
        <f t="shared" si="42"/>
        <v>0</v>
      </c>
      <c r="AP63">
        <f t="shared" si="43"/>
        <v>-1.0771371423832236E-5</v>
      </c>
      <c r="AQ63">
        <f t="shared" si="44"/>
        <v>-1.7668562574601532</v>
      </c>
      <c r="AR63">
        <f t="shared" si="45"/>
        <v>-1.7668670288315769</v>
      </c>
      <c r="AS63">
        <f t="shared" si="46"/>
        <v>-1.3737883744454176E-2</v>
      </c>
      <c r="AT63">
        <f t="shared" si="47"/>
        <v>-1.3394634820465707E-2</v>
      </c>
      <c r="AU63">
        <f t="shared" si="48"/>
        <v>-1.7939995473964967</v>
      </c>
      <c r="AW63">
        <v>60</v>
      </c>
      <c r="AX63">
        <f>IF(Z63&gt;0, (R63*SUMPRODUCT(K63:$K$98, X63:$X$98)-K63*$AZ$3)/Z63, 0)</f>
        <v>-412236.37008101447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2000000</v>
      </c>
      <c r="S64">
        <f t="shared" si="32"/>
        <v>-1494614.6983276787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-97.800428785606428</v>
      </c>
      <c r="AC64">
        <f t="shared" si="33"/>
        <v>-88.820828862628474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-350.88778847266997</v>
      </c>
      <c r="AI64">
        <f t="shared" si="38"/>
        <v>-350.88927415371143</v>
      </c>
      <c r="AJ64">
        <f t="shared" si="39"/>
        <v>-8.979599922977954</v>
      </c>
      <c r="AK64">
        <f t="shared" si="61"/>
        <v>-6.8460300149924507</v>
      </c>
      <c r="AL64">
        <f t="shared" si="40"/>
        <v>-366.71490409168183</v>
      </c>
      <c r="AN64">
        <f t="shared" si="41"/>
        <v>0</v>
      </c>
      <c r="AO64">
        <f t="shared" si="42"/>
        <v>0</v>
      </c>
      <c r="AP64">
        <f t="shared" si="43"/>
        <v>-2.4090404831788965E-6</v>
      </c>
      <c r="AQ64">
        <f t="shared" si="44"/>
        <v>-0.56896659774525349</v>
      </c>
      <c r="AR64">
        <f t="shared" si="45"/>
        <v>-0.5689690067857367</v>
      </c>
      <c r="AS64">
        <f t="shared" si="46"/>
        <v>-1.4560473704510938E-2</v>
      </c>
      <c r="AT64">
        <f t="shared" si="47"/>
        <v>-1.1100877641387423E-2</v>
      </c>
      <c r="AU64">
        <f t="shared" si="48"/>
        <v>-0.59463035813163512</v>
      </c>
      <c r="AW64">
        <v>61</v>
      </c>
      <c r="AX64">
        <f>IF(Z64&gt;0, (R64*SUMPRODUCT(K64:$K$98, X64:$X$98)-K64*$AZ$3)/Z64, 0)</f>
        <v>-1494614.6983276787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2000000</v>
      </c>
      <c r="S65">
        <f t="shared" si="32"/>
        <v>-5408557.0645863768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-88.820828862628474</v>
      </c>
      <c r="AC65">
        <f t="shared" si="33"/>
        <v>-79.794745299268271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-88.1590868963075</v>
      </c>
      <c r="AI65">
        <f t="shared" si="38"/>
        <v>-88.15945573195232</v>
      </c>
      <c r="AJ65">
        <f t="shared" si="39"/>
        <v>-9.0260835633602028</v>
      </c>
      <c r="AK65">
        <f t="shared" si="61"/>
        <v>-6.2174580203839938</v>
      </c>
      <c r="AL65">
        <f t="shared" si="40"/>
        <v>-103.40299731569652</v>
      </c>
      <c r="AN65">
        <f t="shared" si="41"/>
        <v>0</v>
      </c>
      <c r="AO65">
        <f t="shared" si="42"/>
        <v>0</v>
      </c>
      <c r="AP65">
        <f t="shared" si="43"/>
        <v>-5.3399031393820122E-7</v>
      </c>
      <c r="AQ65">
        <f t="shared" si="44"/>
        <v>-0.12763435190973726</v>
      </c>
      <c r="AR65">
        <f t="shared" si="45"/>
        <v>-0.1276348859000512</v>
      </c>
      <c r="AS65">
        <f t="shared" si="46"/>
        <v>-1.3067720713210608E-2</v>
      </c>
      <c r="AT65">
        <f t="shared" si="47"/>
        <v>-9.0014682875639782E-3</v>
      </c>
      <c r="AU65">
        <f t="shared" si="48"/>
        <v>-0.1497040749008258</v>
      </c>
      <c r="AW65">
        <v>62</v>
      </c>
      <c r="AX65">
        <f>IF(Z65&gt;0, (R65*SUMPRODUCT(K65:$K$98, X65:$X$98)-K65*$AZ$3)/Z65, 0)</f>
        <v>-5408557.0645863768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2000000</v>
      </c>
      <c r="S66">
        <f t="shared" si="32"/>
        <v>-19672570.675807498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-79.794745299268271</v>
      </c>
      <c r="AC66">
        <f t="shared" si="33"/>
        <v>-71.355370578762432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-21.957482475084728</v>
      </c>
      <c r="AI66">
        <f t="shared" si="38"/>
        <v>-21.957573153842166</v>
      </c>
      <c r="AJ66">
        <f t="shared" si="39"/>
        <v>-8.4393747205058389</v>
      </c>
      <c r="AK66">
        <f t="shared" si="61"/>
        <v>-5.58563217094878</v>
      </c>
      <c r="AL66">
        <f t="shared" si="40"/>
        <v>-35.982580045296785</v>
      </c>
      <c r="AN66">
        <f t="shared" si="41"/>
        <v>0</v>
      </c>
      <c r="AO66">
        <f t="shared" si="42"/>
        <v>0</v>
      </c>
      <c r="AP66">
        <f t="shared" si="43"/>
        <v>-1.1721630630732536E-7</v>
      </c>
      <c r="AQ66">
        <f t="shared" si="44"/>
        <v>-2.8383439123901056E-2</v>
      </c>
      <c r="AR66">
        <f t="shared" si="45"/>
        <v>-2.8383556340207363E-2</v>
      </c>
      <c r="AS66">
        <f t="shared" si="46"/>
        <v>-1.0909195937880062E-2</v>
      </c>
      <c r="AT66">
        <f t="shared" si="47"/>
        <v>-7.2202927121778901E-3</v>
      </c>
      <c r="AU66">
        <f t="shared" si="48"/>
        <v>-4.6513044990265318E-2</v>
      </c>
      <c r="AW66">
        <v>63</v>
      </c>
      <c r="AX66">
        <f>IF(Z66&gt;0, (R66*SUMPRODUCT(K66:$K$98, X66:$X$98)-K66*$AZ$3)/Z66, 0)</f>
        <v>-19672570.675807498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2000000</v>
      </c>
      <c r="S67">
        <f t="shared" ref="S67:S98" si="63">AX67</f>
        <v>-72252312.425088286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-71.355370578762432</v>
      </c>
      <c r="AC67">
        <f t="shared" ref="AC67:AC98" si="64">S67*Z67</f>
        <v>-63.734638774658137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-5.4175333964234538</v>
      </c>
      <c r="AI67">
        <f t="shared" ref="AI67:AI98" si="69">SUM(AE67:AH67)</f>
        <v>-5.4175554492258611</v>
      </c>
      <c r="AJ67">
        <f t="shared" ref="AJ67:AJ98" si="70">AB67-AC67</f>
        <v>-7.6207318041042953</v>
      </c>
      <c r="AK67">
        <f t="shared" si="61"/>
        <v>-4.9948759405133707</v>
      </c>
      <c r="AL67">
        <f t="shared" ref="AL67:AL98" si="71">SUM(AI67:AK67)</f>
        <v>-18.033163193843528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-2.5452370415657815E-8</v>
      </c>
      <c r="AQ67">
        <f t="shared" ref="AQ67:AQ98" si="75">AH67*$K67</f>
        <v>-6.2526777413368095E-3</v>
      </c>
      <c r="AR67">
        <f t="shared" ref="AR67:AR98" si="76">AI67*$K67</f>
        <v>-6.2527031937072257E-3</v>
      </c>
      <c r="AS67">
        <f t="shared" ref="AS67:AS98" si="77">AJ67*$K67</f>
        <v>-8.7955120231797725E-3</v>
      </c>
      <c r="AT67">
        <f t="shared" ref="AT67:AT98" si="78">AK67*$K67</f>
        <v>-5.7648651754698965E-3</v>
      </c>
      <c r="AU67">
        <f t="shared" ref="AU67:AU98" si="79">AL67*$K67</f>
        <v>-2.0813080392356895E-2</v>
      </c>
      <c r="AW67">
        <v>64</v>
      </c>
      <c r="AX67">
        <f>IF(Z67&gt;0, (R67*SUMPRODUCT(K67:$K$98, X67:$X$98)-K67*$AZ$3)/Z67, 0)</f>
        <v>-72252312.425088286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2000000</v>
      </c>
      <c r="S68">
        <f t="shared" si="63"/>
        <v>-268528667.85378444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-63.734638774658137</v>
      </c>
      <c r="AC68">
        <f t="shared" si="64"/>
        <v>-56.91132427094572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-1.3227067292306136</v>
      </c>
      <c r="AI68">
        <f t="shared" si="69"/>
        <v>-1.3227120276708813</v>
      </c>
      <c r="AJ68">
        <f t="shared" si="70"/>
        <v>-6.8233145037124174</v>
      </c>
      <c r="AK68">
        <f t="shared" si="61"/>
        <v>-4.4614247142260703</v>
      </c>
      <c r="AL68">
        <f t="shared" si="71"/>
        <v>-12.607451245609369</v>
      </c>
      <c r="AN68">
        <f t="shared" si="72"/>
        <v>0</v>
      </c>
      <c r="AO68">
        <f t="shared" si="73"/>
        <v>0</v>
      </c>
      <c r="AP68">
        <f t="shared" si="74"/>
        <v>-5.4600229577824887E-9</v>
      </c>
      <c r="AQ68">
        <f t="shared" si="75"/>
        <v>-1.3630443570560604E-3</v>
      </c>
      <c r="AR68">
        <f t="shared" si="76"/>
        <v>-1.3630498170790182E-3</v>
      </c>
      <c r="AS68">
        <f t="shared" si="77"/>
        <v>-7.0314001775086208E-3</v>
      </c>
      <c r="AT68">
        <f t="shared" si="78"/>
        <v>-4.5974815480779568E-3</v>
      </c>
      <c r="AU68">
        <f t="shared" si="79"/>
        <v>-1.2991931542665596E-2</v>
      </c>
      <c r="AW68">
        <v>65</v>
      </c>
      <c r="AX68">
        <f>IF(Z68&gt;0, (R68*SUMPRODUCT(K68:$K$98, X68:$X$98)-K68*$AZ$3)/Z68, 0)</f>
        <v>-268528667.85378444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2000000</v>
      </c>
      <c r="S69">
        <f t="shared" si="63"/>
        <v>-1010184318.4002678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-56.91132427094572</v>
      </c>
      <c r="AC69">
        <f t="shared" si="64"/>
        <v>-50.814859474719078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-0.31903134486695095</v>
      </c>
      <c r="AI69">
        <f t="shared" si="69"/>
        <v>-0.31903260243100506</v>
      </c>
      <c r="AJ69">
        <f t="shared" si="70"/>
        <v>-6.0964647962266412</v>
      </c>
      <c r="AK69">
        <f t="shared" si="61"/>
        <v>-3.9837926989662007</v>
      </c>
      <c r="AL69">
        <f t="shared" si="71"/>
        <v>-10.399290097623847</v>
      </c>
      <c r="AN69">
        <f t="shared" si="72"/>
        <v>0</v>
      </c>
      <c r="AO69">
        <f t="shared" si="73"/>
        <v>0</v>
      </c>
      <c r="AP69">
        <f t="shared" si="74"/>
        <v>-1.1570670294998161E-9</v>
      </c>
      <c r="AQ69">
        <f t="shared" si="75"/>
        <v>-2.9353626108320497E-4</v>
      </c>
      <c r="AR69">
        <f t="shared" si="76"/>
        <v>-2.9353741815023445E-4</v>
      </c>
      <c r="AS69">
        <f t="shared" si="77"/>
        <v>-5.6092716621812177E-3</v>
      </c>
      <c r="AT69">
        <f t="shared" si="78"/>
        <v>-3.6654317282610294E-3</v>
      </c>
      <c r="AU69">
        <f t="shared" si="79"/>
        <v>-9.5682408085924816E-3</v>
      </c>
      <c r="AW69">
        <v>66</v>
      </c>
      <c r="AX69">
        <f>IF(Z69&gt;0, (R69*SUMPRODUCT(K69:$K$98, X69:$X$98)-K69*$AZ$3)/Z69, 0)</f>
        <v>-1010184318.4002678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25</v>
      </c>
      <c r="R70">
        <f t="shared" si="62"/>
        <v>2000000</v>
      </c>
      <c r="S70">
        <f t="shared" si="63"/>
        <v>-3851259955.0118494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-50.814859474719078</v>
      </c>
      <c r="AC70">
        <f t="shared" si="64"/>
        <v>-45.370663867601863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-7.603760780181508E-2</v>
      </c>
      <c r="AI70">
        <f t="shared" si="69"/>
        <v>-7.6037902320131148E-2</v>
      </c>
      <c r="AJ70">
        <f t="shared" si="70"/>
        <v>-5.4441956071172157</v>
      </c>
      <c r="AK70">
        <f t="shared" si="61"/>
        <v>-3.5570401632303357</v>
      </c>
      <c r="AL70">
        <f t="shared" si="71"/>
        <v>-9.0772736726676833</v>
      </c>
      <c r="AN70">
        <f t="shared" si="72"/>
        <v>0</v>
      </c>
      <c r="AO70">
        <f t="shared" si="73"/>
        <v>0</v>
      </c>
      <c r="AP70">
        <f t="shared" si="74"/>
        <v>-2.4194836380184929E-10</v>
      </c>
      <c r="AQ70">
        <f t="shared" si="75"/>
        <v>-6.2465299410481901E-5</v>
      </c>
      <c r="AR70">
        <f t="shared" si="76"/>
        <v>-6.2465541358845697E-5</v>
      </c>
      <c r="AS70">
        <f t="shared" si="77"/>
        <v>-4.4724356601824776E-3</v>
      </c>
      <c r="AT70">
        <f t="shared" si="78"/>
        <v>-2.9221274213467353E-3</v>
      </c>
      <c r="AU70">
        <f t="shared" si="79"/>
        <v>-7.4570286228880598E-3</v>
      </c>
      <c r="AW70">
        <v>67</v>
      </c>
      <c r="AX70">
        <f>IF(Z70&gt;0, (R70*SUMPRODUCT(K70:$K$98, X70:$X$98)-K70*$AZ$3)/Z70, 0)</f>
        <v>-3851259955.0118494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2000000</v>
      </c>
      <c r="S71">
        <f t="shared" si="63"/>
        <v>-14892398575.236578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-45.370663867601863</v>
      </c>
      <c r="AC71">
        <f t="shared" si="64"/>
        <v>-40.509575312027785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-1.7885548305542964E-2</v>
      </c>
      <c r="AI71">
        <f t="shared" si="69"/>
        <v>-1.7885616309322051E-2</v>
      </c>
      <c r="AJ71">
        <f t="shared" si="70"/>
        <v>-4.8610885555740779</v>
      </c>
      <c r="AK71">
        <f t="shared" si="61"/>
        <v>-3.1759464707321308</v>
      </c>
      <c r="AL71">
        <f t="shared" si="71"/>
        <v>-8.0549206426155315</v>
      </c>
      <c r="AN71">
        <f t="shared" si="72"/>
        <v>0</v>
      </c>
      <c r="AO71">
        <f t="shared" si="73"/>
        <v>0</v>
      </c>
      <c r="AP71">
        <f t="shared" si="74"/>
        <v>-4.9879880690647552E-11</v>
      </c>
      <c r="AQ71">
        <f t="shared" si="75"/>
        <v>-1.3118815270736111E-5</v>
      </c>
      <c r="AR71">
        <f t="shared" si="76"/>
        <v>-1.3118865150616802E-5</v>
      </c>
      <c r="AS71">
        <f t="shared" si="77"/>
        <v>-3.5655447451673635E-3</v>
      </c>
      <c r="AT71">
        <f t="shared" si="78"/>
        <v>-2.3295151117267519E-3</v>
      </c>
      <c r="AU71">
        <f t="shared" si="79"/>
        <v>-5.9081787220447331E-3</v>
      </c>
      <c r="AW71">
        <v>68</v>
      </c>
      <c r="AX71">
        <f>IF(Z71&gt;0, (R71*SUMPRODUCT(K71:$K$98, X71:$X$98)-K71*$AZ$3)/Z71, 0)</f>
        <v>-14892398575.236578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2000000</v>
      </c>
      <c r="S72">
        <f t="shared" si="63"/>
        <v>-58450111697.948219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-40.509575312027785</v>
      </c>
      <c r="AC72">
        <f t="shared" si="64"/>
        <v>-36.169275019348873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-4.1482874680118858E-3</v>
      </c>
      <c r="AI72">
        <f t="shared" si="69"/>
        <v>-4.1483029381598332E-3</v>
      </c>
      <c r="AJ72">
        <f t="shared" si="70"/>
        <v>-4.3403002926789114</v>
      </c>
      <c r="AK72">
        <f t="shared" si="61"/>
        <v>-2.8356702718419453</v>
      </c>
      <c r="AL72">
        <f t="shared" si="71"/>
        <v>-7.1801188674590168</v>
      </c>
      <c r="AN72">
        <f t="shared" si="72"/>
        <v>0</v>
      </c>
      <c r="AO72">
        <f t="shared" si="73"/>
        <v>0</v>
      </c>
      <c r="AP72">
        <f t="shared" si="74"/>
        <v>-1.013138461108136E-11</v>
      </c>
      <c r="AQ72">
        <f t="shared" si="75"/>
        <v>-2.7167093656664245E-6</v>
      </c>
      <c r="AR72">
        <f t="shared" si="76"/>
        <v>-2.7167194970510359E-6</v>
      </c>
      <c r="AS72">
        <f t="shared" si="77"/>
        <v>-2.8424583748957624E-3</v>
      </c>
      <c r="AT72">
        <f t="shared" si="78"/>
        <v>-1.8570776603259252E-3</v>
      </c>
      <c r="AU72">
        <f t="shared" si="79"/>
        <v>-4.7022527547187385E-3</v>
      </c>
      <c r="AW72">
        <v>69</v>
      </c>
      <c r="AX72">
        <f>IF(Z72&gt;0, (R72*SUMPRODUCT(K72:$K$98, X72:$X$98)-K72*$AZ$3)/Z72, 0)</f>
        <v>-58450111697.948219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2000000</v>
      </c>
      <c r="S73">
        <f t="shared" si="63"/>
        <v>-233155244540.31995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-36.169275019348873</v>
      </c>
      <c r="AC73">
        <f t="shared" si="64"/>
        <v>-32.293997904367004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-9.482185911663069E-4</v>
      </c>
      <c r="AI73">
        <f t="shared" si="69"/>
        <v>-9.4822205388038483E-4</v>
      </c>
      <c r="AJ73">
        <f t="shared" si="70"/>
        <v>-3.8752771149818699</v>
      </c>
      <c r="AK73">
        <f t="shared" ref="AK73:AK98" si="92">G73*SUM(AB73:AB73, AE73:AF73)</f>
        <v>-2.5318492513544215</v>
      </c>
      <c r="AL73">
        <f t="shared" si="71"/>
        <v>-6.4080745883901713</v>
      </c>
      <c r="AN73">
        <f t="shared" si="72"/>
        <v>0</v>
      </c>
      <c r="AO73">
        <f t="shared" si="73"/>
        <v>0</v>
      </c>
      <c r="AP73">
        <f t="shared" si="74"/>
        <v>-2.0247571692952135E-12</v>
      </c>
      <c r="AQ73">
        <f t="shared" si="75"/>
        <v>-5.5445305252570761E-7</v>
      </c>
      <c r="AR73">
        <f t="shared" si="76"/>
        <v>-5.5445507728287696E-7</v>
      </c>
      <c r="AS73">
        <f t="shared" si="77"/>
        <v>-2.2659956742061647E-3</v>
      </c>
      <c r="AT73">
        <f t="shared" si="78"/>
        <v>-1.480451405431448E-3</v>
      </c>
      <c r="AU73">
        <f t="shared" si="79"/>
        <v>-3.7470015347148954E-3</v>
      </c>
      <c r="AW73">
        <v>70</v>
      </c>
      <c r="AX73">
        <f>IF(Z73&gt;0, (R73*SUMPRODUCT(K73:$K$98, X73:$X$98)-K73*$AZ$3)/Z73, 0)</f>
        <v>-233155244540.31995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2000000</v>
      </c>
      <c r="S74">
        <f t="shared" si="63"/>
        <v>-945943632943.81458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-32.293997904367004</v>
      </c>
      <c r="AC74">
        <f t="shared" si="64"/>
        <v>-28.833927180524316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-2.1328364558034749E-4</v>
      </c>
      <c r="AI74">
        <f t="shared" si="69"/>
        <v>-2.1328440762171486E-4</v>
      </c>
      <c r="AJ74">
        <f t="shared" si="70"/>
        <v>-3.4600707238426871</v>
      </c>
      <c r="AK74">
        <f t="shared" si="92"/>
        <v>-2.2605798533056904</v>
      </c>
      <c r="AL74">
        <f t="shared" si="71"/>
        <v>-5.7208638615559995</v>
      </c>
      <c r="AN74">
        <f t="shared" si="72"/>
        <v>0</v>
      </c>
      <c r="AO74">
        <f t="shared" si="73"/>
        <v>0</v>
      </c>
      <c r="AP74">
        <f t="shared" si="74"/>
        <v>-3.9784768722316101E-13</v>
      </c>
      <c r="AQ74">
        <f t="shared" si="75"/>
        <v>-1.113514419937372E-7</v>
      </c>
      <c r="AR74">
        <f t="shared" si="76"/>
        <v>-1.1135183984142441E-7</v>
      </c>
      <c r="AS74">
        <f t="shared" si="77"/>
        <v>-1.806438854942839E-3</v>
      </c>
      <c r="AT74">
        <f t="shared" si="78"/>
        <v>-1.1802068823544788E-3</v>
      </c>
      <c r="AU74">
        <f t="shared" si="79"/>
        <v>-2.9867570891371595E-3</v>
      </c>
      <c r="AW74">
        <v>71</v>
      </c>
      <c r="AX74">
        <f>IF(Z74&gt;0, (R74*SUMPRODUCT(K74:$K$98, X74:$X$98)-K74*$AZ$3)/Z74, 0)</f>
        <v>-945943632943.81458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2000000</v>
      </c>
      <c r="S75">
        <f t="shared" si="63"/>
        <v>-3908583977337.8506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-28.833927180524316</v>
      </c>
      <c r="AC75">
        <f t="shared" si="64"/>
        <v>-25.744577936254554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-4.7180323447745501E-5</v>
      </c>
      <c r="AI75">
        <f t="shared" si="69"/>
        <v>-4.7180488114656108E-5</v>
      </c>
      <c r="AJ75">
        <f t="shared" si="70"/>
        <v>-3.0893492442697621</v>
      </c>
      <c r="AK75">
        <f t="shared" si="92"/>
        <v>-2.0183749026367024</v>
      </c>
      <c r="AL75">
        <f t="shared" si="71"/>
        <v>-5.1077713273945786</v>
      </c>
      <c r="AN75">
        <f t="shared" si="72"/>
        <v>0</v>
      </c>
      <c r="AO75">
        <f t="shared" si="73"/>
        <v>0</v>
      </c>
      <c r="AP75">
        <f t="shared" si="74"/>
        <v>-7.6758522231624563E-14</v>
      </c>
      <c r="AQ75">
        <f t="shared" si="75"/>
        <v>-2.199283324653642E-8</v>
      </c>
      <c r="AR75">
        <f t="shared" si="76"/>
        <v>-2.1992910005058651E-8</v>
      </c>
      <c r="AS75">
        <f t="shared" si="77"/>
        <v>-1.4400821741883344E-3</v>
      </c>
      <c r="AT75">
        <f t="shared" si="78"/>
        <v>-9.4085371652542868E-4</v>
      </c>
      <c r="AU75">
        <f t="shared" si="79"/>
        <v>-2.3809578836237679E-3</v>
      </c>
      <c r="AW75">
        <v>72</v>
      </c>
      <c r="AX75">
        <f>IF(Z75&gt;0, (R75*SUMPRODUCT(K75:$K$98, X75:$X$98)-K75*$AZ$3)/Z75, 0)</f>
        <v>-3908583977337.8506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2000000</v>
      </c>
      <c r="S76">
        <f t="shared" si="63"/>
        <v>-16471526232365.711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-25.744577936254554</v>
      </c>
      <c r="AC76">
        <f t="shared" si="64"/>
        <v>-22.986230319299889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-1.025059315852243E-5</v>
      </c>
      <c r="AI76">
        <f t="shared" si="69"/>
        <v>-1.0250628046349453E-5</v>
      </c>
      <c r="AJ76">
        <f t="shared" si="70"/>
        <v>-2.7583476169546657</v>
      </c>
      <c r="AK76">
        <f t="shared" si="92"/>
        <v>-1.802120455537819</v>
      </c>
      <c r="AL76">
        <f t="shared" si="71"/>
        <v>-4.560478323120531</v>
      </c>
      <c r="AN76">
        <f t="shared" si="72"/>
        <v>0</v>
      </c>
      <c r="AO76">
        <f t="shared" si="73"/>
        <v>0</v>
      </c>
      <c r="AP76">
        <f t="shared" si="74"/>
        <v>-1.4520319253689615E-14</v>
      </c>
      <c r="AQ76">
        <f t="shared" si="75"/>
        <v>-4.2662985317982827E-9</v>
      </c>
      <c r="AR76">
        <f t="shared" si="76"/>
        <v>-4.2663130521175365E-9</v>
      </c>
      <c r="AS76">
        <f t="shared" si="77"/>
        <v>-1.1480247246588868E-3</v>
      </c>
      <c r="AT76">
        <f t="shared" si="78"/>
        <v>-7.5004282529664745E-4</v>
      </c>
      <c r="AU76">
        <f t="shared" si="79"/>
        <v>-1.8980718162685865E-3</v>
      </c>
      <c r="AW76">
        <v>73</v>
      </c>
      <c r="AX76">
        <f>IF(Z76&gt;0, (R76*SUMPRODUCT(K76:$K$98, X76:$X$98)-K76*$AZ$3)/Z76, 0)</f>
        <v>-16471526232365.711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2000000</v>
      </c>
      <c r="S77">
        <f t="shared" si="63"/>
        <v>-70850579568152.766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-22.986230319299889</v>
      </c>
      <c r="AC77">
        <f t="shared" si="64"/>
        <v>-20.523419931648778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-2.183772158514676E-6</v>
      </c>
      <c r="AI77">
        <f t="shared" si="69"/>
        <v>-2.1837794003114464E-6</v>
      </c>
      <c r="AJ77">
        <f t="shared" si="70"/>
        <v>-2.4628103876511105</v>
      </c>
      <c r="AK77">
        <f t="shared" si="92"/>
        <v>-1.6090361223509924</v>
      </c>
      <c r="AL77">
        <f t="shared" si="71"/>
        <v>-4.0718486937815035</v>
      </c>
      <c r="AN77">
        <f t="shared" si="72"/>
        <v>0</v>
      </c>
      <c r="AO77">
        <f t="shared" si="73"/>
        <v>0</v>
      </c>
      <c r="AP77">
        <f t="shared" si="74"/>
        <v>-2.6911044535738226E-15</v>
      </c>
      <c r="AQ77">
        <f t="shared" si="75"/>
        <v>-8.1150564808214533E-10</v>
      </c>
      <c r="AR77">
        <f t="shared" si="76"/>
        <v>-8.1150833918659895E-10</v>
      </c>
      <c r="AS77">
        <f t="shared" si="77"/>
        <v>-9.1519828748692347E-4</v>
      </c>
      <c r="AT77">
        <f t="shared" si="78"/>
        <v>-5.9792954872368333E-4</v>
      </c>
      <c r="AU77">
        <f t="shared" si="79"/>
        <v>-1.5131286477189463E-3</v>
      </c>
      <c r="AW77">
        <v>74</v>
      </c>
      <c r="AX77">
        <f>IF(Z77&gt;0, (R77*SUMPRODUCT(K77:$K$98, X77:$X$98)-K77*$AZ$3)/Z77, 0)</f>
        <v>-70850579568152.766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2000000</v>
      </c>
      <c r="S78">
        <f t="shared" si="63"/>
        <v>-311492620095780.44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-20.523419931648778</v>
      </c>
      <c r="AC78">
        <f t="shared" si="64"/>
        <v>-18.324482082534022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-4.5589434127175375E-7</v>
      </c>
      <c r="AI78">
        <f t="shared" si="69"/>
        <v>-4.5589581197129045E-7</v>
      </c>
      <c r="AJ78">
        <f t="shared" si="70"/>
        <v>-2.1989378491147562</v>
      </c>
      <c r="AK78">
        <f t="shared" si="92"/>
        <v>-1.4366393952154146</v>
      </c>
      <c r="AL78">
        <f t="shared" si="71"/>
        <v>-3.6355777002259826</v>
      </c>
      <c r="AN78">
        <f t="shared" si="72"/>
        <v>0</v>
      </c>
      <c r="AO78">
        <f t="shared" si="73"/>
        <v>0</v>
      </c>
      <c r="AP78">
        <f t="shared" si="74"/>
        <v>-4.8796666552506447E-16</v>
      </c>
      <c r="AQ78">
        <f t="shared" si="75"/>
        <v>-1.5126219597500085E-10</v>
      </c>
      <c r="AR78">
        <f t="shared" si="76"/>
        <v>-1.5126268394166637E-10</v>
      </c>
      <c r="AS78">
        <f t="shared" si="77"/>
        <v>-7.2959047252436535E-4</v>
      </c>
      <c r="AT78">
        <f t="shared" si="78"/>
        <v>-4.7666577553535596E-4</v>
      </c>
      <c r="AU78">
        <f t="shared" si="79"/>
        <v>-1.2062563993224052E-3</v>
      </c>
      <c r="AW78">
        <v>75</v>
      </c>
      <c r="AX78">
        <f>IF(Z78&gt;0, (R78*SUMPRODUCT(K78:$K$98, X78:$X$98)-K78*$AZ$3)/Z78, 0)</f>
        <v>-311492620095780.44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2000000</v>
      </c>
      <c r="S79">
        <f t="shared" si="63"/>
        <v>-1400636325238469.5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-18.324482082534022</v>
      </c>
      <c r="AC79">
        <f t="shared" si="64"/>
        <v>-16.361144716679696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-9.3116958078958445E-8</v>
      </c>
      <c r="AI79">
        <f t="shared" si="69"/>
        <v>-9.3117250109523801E-8</v>
      </c>
      <c r="AJ79">
        <f t="shared" si="70"/>
        <v>-1.9633373658543256</v>
      </c>
      <c r="AK79">
        <f t="shared" si="92"/>
        <v>-1.2827137457773816</v>
      </c>
      <c r="AL79">
        <f t="shared" si="71"/>
        <v>-3.2460512047489574</v>
      </c>
      <c r="AN79">
        <f t="shared" si="72"/>
        <v>0</v>
      </c>
      <c r="AO79">
        <f t="shared" si="73"/>
        <v>0</v>
      </c>
      <c r="AP79">
        <f t="shared" si="74"/>
        <v>-8.6512026645342491E-17</v>
      </c>
      <c r="AQ79">
        <f t="shared" si="75"/>
        <v>-2.7585252073359302E-11</v>
      </c>
      <c r="AR79">
        <f t="shared" si="76"/>
        <v>-2.7585338585385947E-11</v>
      </c>
      <c r="AS79">
        <f t="shared" si="77"/>
        <v>-5.8162505798581407E-4</v>
      </c>
      <c r="AT79">
        <f t="shared" si="78"/>
        <v>-3.7999503790950919E-4</v>
      </c>
      <c r="AU79">
        <f t="shared" si="79"/>
        <v>-9.6162012348066195E-4</v>
      </c>
      <c r="AW79">
        <v>76</v>
      </c>
      <c r="AX79">
        <f>IF(Z79&gt;0, (R79*SUMPRODUCT(K79:$K$98, X79:$X$98)-K79*$AZ$3)/Z79, 0)</f>
        <v>-1400636325238469.5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2000000</v>
      </c>
      <c r="S80">
        <f t="shared" si="63"/>
        <v>-6442222627415696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-16.361144716679696</v>
      </c>
      <c r="AC80">
        <f t="shared" si="64"/>
        <v>-14.608164925630861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-1.859368879750083E-8</v>
      </c>
      <c r="AI80">
        <f t="shared" si="69"/>
        <v>-1.8593745486650563E-8</v>
      </c>
      <c r="AJ80">
        <f t="shared" si="70"/>
        <v>-1.7529797910488352</v>
      </c>
      <c r="AK80">
        <f t="shared" si="92"/>
        <v>-1.1452801301675788</v>
      </c>
      <c r="AL80">
        <f t="shared" si="71"/>
        <v>-2.8982599398101594</v>
      </c>
      <c r="AN80">
        <f t="shared" si="72"/>
        <v>0</v>
      </c>
      <c r="AO80">
        <f t="shared" si="73"/>
        <v>0</v>
      </c>
      <c r="AP80">
        <f t="shared" si="74"/>
        <v>-1.4994434701480332E-17</v>
      </c>
      <c r="AQ80">
        <f t="shared" si="75"/>
        <v>-4.9180813938022216E-12</v>
      </c>
      <c r="AR80">
        <f t="shared" si="76"/>
        <v>-4.9180963882369228E-12</v>
      </c>
      <c r="AS80">
        <f t="shared" si="77"/>
        <v>-4.6366793528497514E-4</v>
      </c>
      <c r="AT80">
        <f t="shared" si="78"/>
        <v>-3.0292971772366269E-4</v>
      </c>
      <c r="AU80">
        <f t="shared" si="79"/>
        <v>-7.6659765792673419E-4</v>
      </c>
      <c r="AW80">
        <v>77</v>
      </c>
      <c r="AX80">
        <f>IF(Z80&gt;0, (R80*SUMPRODUCT(K80:$K$98, X80:$X$98)-K80*$AZ$3)/Z80, 0)</f>
        <v>-6442222627415696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2000000</v>
      </c>
      <c r="S81">
        <f t="shared" si="63"/>
        <v>-3.034240765483774E+16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-14.608164925630861</v>
      </c>
      <c r="AC81">
        <f t="shared" si="64"/>
        <v>-13.043004397888977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-3.6300595354734441E-9</v>
      </c>
      <c r="AI81">
        <f t="shared" si="69"/>
        <v>-3.6300702819874868E-9</v>
      </c>
      <c r="AJ81">
        <f t="shared" si="70"/>
        <v>-1.5651605277418845</v>
      </c>
      <c r="AK81">
        <f t="shared" si="92"/>
        <v>-1.0225715447941603</v>
      </c>
      <c r="AL81">
        <f t="shared" si="71"/>
        <v>-2.5877320761661151</v>
      </c>
      <c r="AN81">
        <f t="shared" si="72"/>
        <v>0</v>
      </c>
      <c r="AO81">
        <f t="shared" si="73"/>
        <v>0</v>
      </c>
      <c r="AP81">
        <f t="shared" si="74"/>
        <v>-2.5379305991776791E-18</v>
      </c>
      <c r="AQ81">
        <f t="shared" si="75"/>
        <v>-8.5728629167046618E-13</v>
      </c>
      <c r="AR81">
        <f t="shared" si="76"/>
        <v>-8.5728882960106544E-13</v>
      </c>
      <c r="AS81">
        <f t="shared" si="77"/>
        <v>-3.696332392305597E-4</v>
      </c>
      <c r="AT81">
        <f t="shared" si="78"/>
        <v>-2.4149371629795927E-4</v>
      </c>
      <c r="AU81">
        <f t="shared" si="79"/>
        <v>-6.1112695638580782E-4</v>
      </c>
      <c r="AW81">
        <v>78</v>
      </c>
      <c r="AX81">
        <f>IF(Z81&gt;0, (R81*SUMPRODUCT(K81:$K$98, X81:$X$98)-K81*$AZ$3)/Z81, 0)</f>
        <v>-3.034240765483774E+16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2000000</v>
      </c>
      <c r="S82">
        <f t="shared" si="63"/>
        <v>-1.4648926845662986E+17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-13.043004397888977</v>
      </c>
      <c r="AC82">
        <f t="shared" si="64"/>
        <v>-11.645539640973047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-6.9212878899516287E-10</v>
      </c>
      <c r="AI82">
        <f t="shared" si="69"/>
        <v>-6.9213077643420256E-10</v>
      </c>
      <c r="AJ82">
        <f t="shared" si="70"/>
        <v>-1.3974647569159302</v>
      </c>
      <c r="AK82">
        <f t="shared" si="92"/>
        <v>-0.91301030785222848</v>
      </c>
      <c r="AL82">
        <f t="shared" si="71"/>
        <v>-2.3104750654602895</v>
      </c>
      <c r="AN82">
        <f t="shared" si="72"/>
        <v>0</v>
      </c>
      <c r="AO82">
        <f t="shared" si="73"/>
        <v>0</v>
      </c>
      <c r="AP82">
        <f t="shared" si="74"/>
        <v>-4.1907130575648605E-19</v>
      </c>
      <c r="AQ82">
        <f t="shared" si="75"/>
        <v>-1.4594224505275985E-13</v>
      </c>
      <c r="AR82">
        <f t="shared" si="76"/>
        <v>-1.4594266412406561E-13</v>
      </c>
      <c r="AS82">
        <f t="shared" si="77"/>
        <v>-2.9466935525469888E-4</v>
      </c>
      <c r="AT82">
        <f t="shared" si="78"/>
        <v>-1.9251731209983937E-4</v>
      </c>
      <c r="AU82">
        <f t="shared" si="79"/>
        <v>-4.8718666750048091E-4</v>
      </c>
      <c r="AW82">
        <v>79</v>
      </c>
      <c r="AX82">
        <f>IF(Z82&gt;0, (R82*SUMPRODUCT(K82:$K$98, X82:$X$98)-K82*$AZ$3)/Z82, 0)</f>
        <v>-1.4648926845662986E+17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2000000</v>
      </c>
      <c r="S83">
        <f t="shared" si="63"/>
        <v>-7.255967329239287E+17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-11.645539640973047</v>
      </c>
      <c r="AC83">
        <f t="shared" si="64"/>
        <v>-10.397803250868918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-1.2874516624203574E-10</v>
      </c>
      <c r="AI83">
        <f t="shared" si="69"/>
        <v>-1.2874552449210701E-10</v>
      </c>
      <c r="AJ83">
        <f t="shared" si="70"/>
        <v>-1.2477363901041283</v>
      </c>
      <c r="AK83">
        <f t="shared" si="92"/>
        <v>-0.81518777486811334</v>
      </c>
      <c r="AL83">
        <f t="shared" si="71"/>
        <v>-2.0629241651009869</v>
      </c>
      <c r="AN83">
        <f t="shared" si="72"/>
        <v>0</v>
      </c>
      <c r="AO83">
        <f t="shared" si="73"/>
        <v>0</v>
      </c>
      <c r="AP83">
        <f t="shared" si="74"/>
        <v>-6.7446958727246285E-20</v>
      </c>
      <c r="AQ83">
        <f t="shared" si="75"/>
        <v>-2.423857135174324E-14</v>
      </c>
      <c r="AR83">
        <f t="shared" si="76"/>
        <v>-2.4238638798701969E-14</v>
      </c>
      <c r="AS83">
        <f t="shared" si="77"/>
        <v>-2.349086059110691E-4</v>
      </c>
      <c r="AT83">
        <f t="shared" si="78"/>
        <v>-1.5347362252858074E-4</v>
      </c>
      <c r="AU83">
        <f t="shared" si="79"/>
        <v>-3.8838222846388843E-4</v>
      </c>
      <c r="AW83">
        <v>80</v>
      </c>
      <c r="AX83">
        <f>IF(Z83&gt;0, (R83*SUMPRODUCT(K83:$K$98, X83:$X$98)-K83*$AZ$3)/Z83, 0)</f>
        <v>-7.255967329239287E+17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2000000</v>
      </c>
      <c r="S84">
        <f t="shared" si="63"/>
        <v>-3.6902983405747005E+18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-10.397803250868918</v>
      </c>
      <c r="AC84">
        <f t="shared" si="64"/>
        <v>-9.2837529025615542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-2.3341968048976116E-11</v>
      </c>
      <c r="AI84">
        <f t="shared" si="69"/>
        <v>-2.3342030941946044E-11</v>
      </c>
      <c r="AJ84">
        <f t="shared" si="70"/>
        <v>-1.114050348307364</v>
      </c>
      <c r="AK84">
        <f t="shared" si="92"/>
        <v>-0.7278462275608244</v>
      </c>
      <c r="AL84">
        <f t="shared" si="71"/>
        <v>-1.8418965758915304</v>
      </c>
      <c r="AN84">
        <f t="shared" si="72"/>
        <v>0</v>
      </c>
      <c r="AO84">
        <f t="shared" si="73"/>
        <v>0</v>
      </c>
      <c r="AP84">
        <f t="shared" si="74"/>
        <v>-1.0572073331068839E-20</v>
      </c>
      <c r="AQ84">
        <f t="shared" si="75"/>
        <v>-3.9236976435126231E-15</v>
      </c>
      <c r="AR84">
        <f t="shared" si="76"/>
        <v>-3.9237082155859536E-15</v>
      </c>
      <c r="AS84">
        <f t="shared" si="77"/>
        <v>-1.8726770241636766E-4</v>
      </c>
      <c r="AT84">
        <f t="shared" si="78"/>
        <v>-1.2234823224536242E-4</v>
      </c>
      <c r="AU84">
        <f t="shared" si="79"/>
        <v>-3.096159346656538E-4</v>
      </c>
      <c r="AW84">
        <v>81</v>
      </c>
      <c r="AX84">
        <f>IF(Z84&gt;0, (R84*SUMPRODUCT(K84:$K$98, X84:$X$98)-K84*$AZ$3)/Z84, 0)</f>
        <v>-3.6902983405747005E+18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2000000</v>
      </c>
      <c r="S85">
        <f t="shared" si="63"/>
        <v>-1.9287648998154838E+19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-9.2837529025615542</v>
      </c>
      <c r="AC85">
        <f t="shared" si="64"/>
        <v>-8.2890650915728212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-4.1216026939095553E-12</v>
      </c>
      <c r="AI85">
        <f t="shared" si="69"/>
        <v>-4.1216134379161112E-12</v>
      </c>
      <c r="AJ85">
        <f t="shared" si="70"/>
        <v>-0.99468781098873293</v>
      </c>
      <c r="AK85">
        <f t="shared" si="92"/>
        <v>-0.64986270317930883</v>
      </c>
      <c r="AL85">
        <f t="shared" si="71"/>
        <v>-1.6445505141721632</v>
      </c>
      <c r="AN85">
        <f t="shared" si="72"/>
        <v>0</v>
      </c>
      <c r="AO85">
        <f t="shared" si="73"/>
        <v>0</v>
      </c>
      <c r="AP85">
        <f t="shared" si="74"/>
        <v>-1.6125244390384617E-21</v>
      </c>
      <c r="AQ85">
        <f t="shared" si="75"/>
        <v>-6.1859465900250512E-16</v>
      </c>
      <c r="AR85">
        <f t="shared" si="76"/>
        <v>-6.1859627152694413E-16</v>
      </c>
      <c r="AS85">
        <f t="shared" si="77"/>
        <v>-1.4928866582937698E-4</v>
      </c>
      <c r="AT85">
        <f t="shared" si="78"/>
        <v>-9.7535261675193457E-5</v>
      </c>
      <c r="AU85">
        <f t="shared" si="79"/>
        <v>-2.4682392750518899E-4</v>
      </c>
      <c r="AW85">
        <v>82</v>
      </c>
      <c r="AX85">
        <f>IF(Z85&gt;0, (R85*SUMPRODUCT(K85:$K$98, X85:$X$98)-K85*$AZ$3)/Z85, 0)</f>
        <v>-1.9287648998154838E+19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2000000</v>
      </c>
      <c r="S86">
        <f t="shared" si="63"/>
        <v>-1.0369770360905191E+20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-8.2890650915728212</v>
      </c>
      <c r="AC86">
        <f t="shared" si="64"/>
        <v>-7.4009509746185902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-7.0818443459971601E-13</v>
      </c>
      <c r="AI86">
        <f t="shared" si="69"/>
        <v>-7.0818621886077412E-13</v>
      </c>
      <c r="AJ86">
        <f t="shared" si="70"/>
        <v>-0.88811411695423104</v>
      </c>
      <c r="AK86">
        <f t="shared" si="92"/>
        <v>-0.58023455641009758</v>
      </c>
      <c r="AL86">
        <f t="shared" si="71"/>
        <v>-1.4683486733650368</v>
      </c>
      <c r="AN86">
        <f t="shared" si="72"/>
        <v>0</v>
      </c>
      <c r="AO86">
        <f t="shared" si="73"/>
        <v>0</v>
      </c>
      <c r="AP86">
        <f t="shared" si="74"/>
        <v>-2.3910046189728958E-22</v>
      </c>
      <c r="AQ86">
        <f t="shared" si="75"/>
        <v>-9.4900476951650914E-17</v>
      </c>
      <c r="AR86">
        <f t="shared" si="76"/>
        <v>-9.4900716052112818E-17</v>
      </c>
      <c r="AS86">
        <f t="shared" si="77"/>
        <v>-1.1901201038694026E-4</v>
      </c>
      <c r="AT86">
        <f t="shared" si="78"/>
        <v>-7.7754513452800962E-5</v>
      </c>
      <c r="AU86">
        <f t="shared" si="79"/>
        <v>-1.9676652383983611E-4</v>
      </c>
      <c r="AW86">
        <v>83</v>
      </c>
      <c r="AX86">
        <f>IF(Z86&gt;0, (R86*SUMPRODUCT(K86:$K$98, X86:$X$98)-K86*$AZ$3)/Z86, 0)</f>
        <v>-1.0369770360905191E+20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2000000</v>
      </c>
      <c r="S87">
        <f t="shared" si="63"/>
        <v>-5.7399180397325471E+20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-7.4009509746185902</v>
      </c>
      <c r="AC87">
        <f t="shared" si="64"/>
        <v>-6.60799194162374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-1.1828878487190343E-13</v>
      </c>
      <c r="AI87">
        <f t="shared" si="69"/>
        <v>-1.1828907268054006E-13</v>
      </c>
      <c r="AJ87">
        <f t="shared" si="70"/>
        <v>-0.79295903299485015</v>
      </c>
      <c r="AK87">
        <f t="shared" si="92"/>
        <v>-0.51806656822330133</v>
      </c>
      <c r="AL87">
        <f t="shared" si="71"/>
        <v>-1.3110256012182697</v>
      </c>
      <c r="AN87">
        <f t="shared" si="72"/>
        <v>0</v>
      </c>
      <c r="AO87">
        <f t="shared" si="73"/>
        <v>0</v>
      </c>
      <c r="AP87">
        <f t="shared" si="74"/>
        <v>-3.4435612937169479E-23</v>
      </c>
      <c r="AQ87">
        <f t="shared" si="75"/>
        <v>-1.4152969342049059E-17</v>
      </c>
      <c r="AR87">
        <f t="shared" si="76"/>
        <v>-1.4153003777661997E-17</v>
      </c>
      <c r="AS87">
        <f t="shared" si="77"/>
        <v>-9.4875646035507319E-5</v>
      </c>
      <c r="AT87">
        <f t="shared" si="78"/>
        <v>-6.1985422076531356E-5</v>
      </c>
      <c r="AU87">
        <f t="shared" si="79"/>
        <v>-1.5686106811205284E-4</v>
      </c>
      <c r="AW87">
        <v>84</v>
      </c>
      <c r="AX87">
        <f>IF(Z87&gt;0, (R87*SUMPRODUCT(K87:$K$98, X87:$X$98)-K87*$AZ$3)/Z87, 0)</f>
        <v>-5.7399180397325471E+20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2000000</v>
      </c>
      <c r="S88">
        <f t="shared" si="63"/>
        <v>-3.2734802851593805E+21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-6.60799194162374</v>
      </c>
      <c r="AC88">
        <f t="shared" si="64"/>
        <v>-5.8999928050211965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-1.9189722262874537E-14</v>
      </c>
      <c r="AI88">
        <f t="shared" si="69"/>
        <v>-1.9189767321896519E-14</v>
      </c>
      <c r="AJ88">
        <f t="shared" si="70"/>
        <v>-0.70799913660254354</v>
      </c>
      <c r="AK88">
        <f t="shared" si="92"/>
        <v>-0.46255943591366183</v>
      </c>
      <c r="AL88">
        <f t="shared" si="71"/>
        <v>-1.1705585725162246</v>
      </c>
      <c r="AN88">
        <f t="shared" si="72"/>
        <v>0</v>
      </c>
      <c r="AO88">
        <f t="shared" si="73"/>
        <v>0</v>
      </c>
      <c r="AP88">
        <f t="shared" si="74"/>
        <v>-4.8135748983466549E-24</v>
      </c>
      <c r="AQ88">
        <f t="shared" si="75"/>
        <v>-2.0500037801178238E-18</v>
      </c>
      <c r="AR88">
        <f t="shared" si="76"/>
        <v>-2.0500085936927223E-18</v>
      </c>
      <c r="AS88">
        <f t="shared" si="77"/>
        <v>-7.5634284148204045E-5</v>
      </c>
      <c r="AT88">
        <f t="shared" si="78"/>
        <v>-4.9414398976826645E-5</v>
      </c>
      <c r="AU88">
        <f t="shared" si="79"/>
        <v>-1.2504868312503275E-4</v>
      </c>
      <c r="AW88">
        <v>85</v>
      </c>
      <c r="AX88">
        <f>IF(Z88&gt;0, (R88*SUMPRODUCT(K88:$K$98, X88:$X$98)-K88*$AZ$3)/Z88, 0)</f>
        <v>-3.2734802851593805E+21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2000000</v>
      </c>
      <c r="S89">
        <f t="shared" si="63"/>
        <v>-1.9349568648527007E+22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-5.8999928050211965</v>
      </c>
      <c r="AC89">
        <f t="shared" si="64"/>
        <v>-5.2678507187689263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-3.0241817086310986E-15</v>
      </c>
      <c r="AI89">
        <f t="shared" si="69"/>
        <v>-3.0241885147915027E-15</v>
      </c>
      <c r="AJ89">
        <f t="shared" si="70"/>
        <v>-0.6321420862522702</v>
      </c>
      <c r="AK89">
        <f t="shared" si="92"/>
        <v>-0.41299949635148381</v>
      </c>
      <c r="AL89">
        <f t="shared" si="71"/>
        <v>-1.0451415826037569</v>
      </c>
      <c r="AN89">
        <f t="shared" si="72"/>
        <v>0</v>
      </c>
      <c r="AO89">
        <f t="shared" si="73"/>
        <v>0</v>
      </c>
      <c r="AP89">
        <f t="shared" si="74"/>
        <v>-6.4918747190104736E-25</v>
      </c>
      <c r="AQ89">
        <f t="shared" si="75"/>
        <v>-2.8845351291671531E-19</v>
      </c>
      <c r="AR89">
        <f t="shared" si="76"/>
        <v>-2.8845416210418727E-19</v>
      </c>
      <c r="AS89">
        <f t="shared" si="77"/>
        <v>-6.0295188255902374E-5</v>
      </c>
      <c r="AT89">
        <f t="shared" si="78"/>
        <v>-3.939285632718961E-5</v>
      </c>
      <c r="AU89">
        <f t="shared" si="79"/>
        <v>-9.9688044583092262E-5</v>
      </c>
      <c r="AW89">
        <v>86</v>
      </c>
      <c r="AX89">
        <f>IF(Z89&gt;0, (R89*SUMPRODUCT(K89:$K$98, X89:$X$98)-K89*$AZ$3)/Z89, 0)</f>
        <v>-1.9349568648527007E+22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25</v>
      </c>
      <c r="R90">
        <f t="shared" si="62"/>
        <v>2000000</v>
      </c>
      <c r="S90">
        <f t="shared" si="63"/>
        <v>-1.1868044351247881E+23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-5.2678507187689263</v>
      </c>
      <c r="AC90">
        <f t="shared" si="64"/>
        <v>-4.7034381417579683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-4.5978567674581092E-16</v>
      </c>
      <c r="AI90">
        <f t="shared" si="69"/>
        <v>-4.5978666752365156E-16</v>
      </c>
      <c r="AJ90">
        <f t="shared" si="70"/>
        <v>-0.56441257701095804</v>
      </c>
      <c r="AK90">
        <f t="shared" si="92"/>
        <v>-0.36874955031382489</v>
      </c>
      <c r="AL90">
        <f t="shared" si="71"/>
        <v>-0.93316212732478343</v>
      </c>
      <c r="AN90">
        <f t="shared" si="72"/>
        <v>0</v>
      </c>
      <c r="AO90">
        <f t="shared" si="73"/>
        <v>0</v>
      </c>
      <c r="AP90">
        <f t="shared" si="74"/>
        <v>-8.4377414222591139E-26</v>
      </c>
      <c r="AQ90">
        <f t="shared" si="75"/>
        <v>-3.9156635232338193E-20</v>
      </c>
      <c r="AR90">
        <f t="shared" si="76"/>
        <v>-3.9156719609752424E-20</v>
      </c>
      <c r="AS90">
        <f t="shared" si="77"/>
        <v>-4.8066954923391775E-5</v>
      </c>
      <c r="AT90">
        <f t="shared" si="78"/>
        <v>-3.1403743883282539E-5</v>
      </c>
      <c r="AU90">
        <f t="shared" si="79"/>
        <v>-7.9470698806674347E-5</v>
      </c>
      <c r="AW90">
        <v>87</v>
      </c>
      <c r="AX90">
        <f>IF(Z90&gt;0, (R90*SUMPRODUCT(K90:$K$98, X90:$X$98)-K90*$AZ$3)/Z90, 0)</f>
        <v>-1.1868044351247881E+23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25</v>
      </c>
      <c r="R91">
        <f t="shared" si="62"/>
        <v>2000000</v>
      </c>
      <c r="S91">
        <f t="shared" si="63"/>
        <v>-7.5619749081529599E+23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-4.7034381417579683</v>
      </c>
      <c r="AC91">
        <f t="shared" si="64"/>
        <v>-4.199498340855329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-6.7362722469130876E-17</v>
      </c>
      <c r="AI91">
        <f t="shared" si="69"/>
        <v>-6.7362861305162197E-17</v>
      </c>
      <c r="AJ91">
        <f t="shared" si="70"/>
        <v>-0.50393980090263923</v>
      </c>
      <c r="AK91">
        <f t="shared" si="92"/>
        <v>-0.32924066992305778</v>
      </c>
      <c r="AL91">
        <f t="shared" si="71"/>
        <v>-0.83318047082569713</v>
      </c>
      <c r="AN91">
        <f t="shared" si="72"/>
        <v>0</v>
      </c>
      <c r="AO91">
        <f t="shared" si="73"/>
        <v>0</v>
      </c>
      <c r="AP91">
        <f t="shared" si="74"/>
        <v>-1.0556843792699603E-26</v>
      </c>
      <c r="AQ91">
        <f t="shared" si="75"/>
        <v>-5.1221410737529751E-21</v>
      </c>
      <c r="AR91">
        <f t="shared" si="76"/>
        <v>-5.1221516305967682E-21</v>
      </c>
      <c r="AS91">
        <f t="shared" si="77"/>
        <v>-3.8318682177448653E-5</v>
      </c>
      <c r="AT91">
        <f t="shared" si="78"/>
        <v>-2.5034872355933131E-5</v>
      </c>
      <c r="AU91">
        <f t="shared" si="79"/>
        <v>-6.3353554533381794E-5</v>
      </c>
      <c r="AW91">
        <v>88</v>
      </c>
      <c r="AX91">
        <f>IF(Z91&gt;0, (R91*SUMPRODUCT(K91:$K$98, X91:$X$98)-K91*$AZ$3)/Z91, 0)</f>
        <v>-7.5619749081529599E+23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25</v>
      </c>
      <c r="R92">
        <f t="shared" si="62"/>
        <v>2000000</v>
      </c>
      <c r="S92">
        <f t="shared" si="63"/>
        <v>-5.0113510939240748E+24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-4.199498340855329</v>
      </c>
      <c r="AC92">
        <f t="shared" si="64"/>
        <v>-3.7495520900493999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-9.4993900538083926E-18</v>
      </c>
      <c r="AI92">
        <f t="shared" si="69"/>
        <v>-9.4994087591037295E-18</v>
      </c>
      <c r="AJ92">
        <f t="shared" si="70"/>
        <v>-0.44994625080592909</v>
      </c>
      <c r="AK92">
        <f t="shared" si="92"/>
        <v>-0.29396488385987307</v>
      </c>
      <c r="AL92">
        <f t="shared" si="71"/>
        <v>-0.74391113466580217</v>
      </c>
      <c r="AN92">
        <f t="shared" si="72"/>
        <v>0</v>
      </c>
      <c r="AO92">
        <f t="shared" si="73"/>
        <v>0</v>
      </c>
      <c r="AP92">
        <f t="shared" si="74"/>
        <v>-1.2699261077151662E-27</v>
      </c>
      <c r="AQ92">
        <f t="shared" si="75"/>
        <v>-6.4492557958083006E-22</v>
      </c>
      <c r="AR92">
        <f t="shared" si="76"/>
        <v>-6.4492684950693771E-22</v>
      </c>
      <c r="AS92">
        <f t="shared" si="77"/>
        <v>-3.054741882768555E-5</v>
      </c>
      <c r="AT92">
        <f t="shared" si="78"/>
        <v>-1.9957646967421184E-5</v>
      </c>
      <c r="AU92">
        <f t="shared" si="79"/>
        <v>-5.0505065795106734E-5</v>
      </c>
      <c r="AW92">
        <v>89</v>
      </c>
      <c r="AX92">
        <f>IF(Z92&gt;0, (R92*SUMPRODUCT(K92:$K$98, X92:$X$98)-K92*$AZ$3)/Z92, 0)</f>
        <v>-5.0113510939240748E+24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2000000</v>
      </c>
      <c r="S93">
        <f t="shared" si="63"/>
        <v>-3.4583395398213392E+25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-3.7495520900493999</v>
      </c>
      <c r="AC93">
        <f t="shared" si="64"/>
        <v>-3.3478143661155357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-1.2878511965253217E-18</v>
      </c>
      <c r="AI93">
        <f t="shared" si="69"/>
        <v>-1.2878536166277491E-18</v>
      </c>
      <c r="AJ93">
        <f t="shared" si="70"/>
        <v>-0.4017377239338642</v>
      </c>
      <c r="AK93">
        <f t="shared" si="92"/>
        <v>-0.26246864630345801</v>
      </c>
      <c r="AL93">
        <f t="shared" si="71"/>
        <v>-0.66420637023732221</v>
      </c>
      <c r="AN93">
        <f t="shared" si="72"/>
        <v>0</v>
      </c>
      <c r="AO93">
        <f t="shared" si="73"/>
        <v>0</v>
      </c>
      <c r="AP93">
        <f t="shared" si="74"/>
        <v>-1.4669982867989592E-28</v>
      </c>
      <c r="AQ93">
        <f t="shared" si="75"/>
        <v>-7.8065931322609357E-23</v>
      </c>
      <c r="AR93">
        <f t="shared" si="76"/>
        <v>-7.806607802243803E-23</v>
      </c>
      <c r="AS93">
        <f t="shared" si="77"/>
        <v>-2.4352215264417623E-5</v>
      </c>
      <c r="AT93">
        <f t="shared" si="78"/>
        <v>-1.5910113972752851E-5</v>
      </c>
      <c r="AU93">
        <f t="shared" si="79"/>
        <v>-4.0262329237170474E-5</v>
      </c>
      <c r="AW93">
        <v>90</v>
      </c>
      <c r="AX93">
        <f>IF(Z93&gt;0, (R93*SUMPRODUCT(K93:$K$98, X93:$X$98)-K93*$AZ$3)/Z93, 0)</f>
        <v>-3.4583395398213392E+25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2000000</v>
      </c>
      <c r="S94">
        <f t="shared" si="63"/>
        <v>-2.4889799478159232E+26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-3.3478143661155357</v>
      </c>
      <c r="AC94">
        <f t="shared" si="64"/>
        <v>-2.9891199697460138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-1.6765327696925279E-19</v>
      </c>
      <c r="AI94">
        <f t="shared" si="69"/>
        <v>-1.6765357720469386E-19</v>
      </c>
      <c r="AJ94">
        <f t="shared" si="70"/>
        <v>-0.35869439636952194</v>
      </c>
      <c r="AK94">
        <f t="shared" si="92"/>
        <v>-0.23434700562808752</v>
      </c>
      <c r="AL94">
        <f t="shared" si="71"/>
        <v>-0.59304140199760946</v>
      </c>
      <c r="AN94">
        <f t="shared" si="72"/>
        <v>0</v>
      </c>
      <c r="AO94">
        <f t="shared" si="73"/>
        <v>0</v>
      </c>
      <c r="AP94">
        <f t="shared" si="74"/>
        <v>-1.6249492195448633E-29</v>
      </c>
      <c r="AQ94">
        <f t="shared" si="75"/>
        <v>-9.073814223871035E-24</v>
      </c>
      <c r="AR94">
        <f t="shared" si="76"/>
        <v>-9.0738304733632318E-24</v>
      </c>
      <c r="AS94">
        <f t="shared" si="77"/>
        <v>-1.9413436913598249E-5</v>
      </c>
      <c r="AT94">
        <f t="shared" si="78"/>
        <v>-1.2683445450217515E-5</v>
      </c>
      <c r="AU94">
        <f t="shared" si="79"/>
        <v>-3.2096882363815767E-5</v>
      </c>
      <c r="AW94">
        <v>91</v>
      </c>
      <c r="AX94">
        <f>IF(Z94&gt;0, (R94*SUMPRODUCT(K94:$K$98, X94:$X$98)-K94*$AZ$3)/Z94, 0)</f>
        <v>-2.4889799478159232E+26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2000000</v>
      </c>
      <c r="S95">
        <f t="shared" si="63"/>
        <v>-1.8716098757272926E+27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-2.9891199697460138</v>
      </c>
      <c r="AC95">
        <f t="shared" si="64"/>
        <v>-2.6688571158446548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-2.0926709516975533E-20</v>
      </c>
      <c r="AI95">
        <f t="shared" si="69"/>
        <v>-2.0926745166193224E-20</v>
      </c>
      <c r="AJ95">
        <f t="shared" si="70"/>
        <v>-0.320262853901359</v>
      </c>
      <c r="AK95">
        <f t="shared" si="92"/>
        <v>-0.20923839788222098</v>
      </c>
      <c r="AL95">
        <f t="shared" si="71"/>
        <v>-0.52950125178357998</v>
      </c>
      <c r="AN95">
        <f t="shared" si="72"/>
        <v>0</v>
      </c>
      <c r="AO95">
        <f t="shared" si="73"/>
        <v>0</v>
      </c>
      <c r="AP95">
        <f t="shared" si="74"/>
        <v>-1.7227006513721165E-30</v>
      </c>
      <c r="AQ95">
        <f t="shared" si="75"/>
        <v>-1.0112551817112408E-24</v>
      </c>
      <c r="AR95">
        <f t="shared" si="76"/>
        <v>-1.0112569044118921E-24</v>
      </c>
      <c r="AS95">
        <f t="shared" si="77"/>
        <v>-1.5476273049743506E-5</v>
      </c>
      <c r="AT95">
        <f t="shared" si="78"/>
        <v>-1.0111165059165746E-5</v>
      </c>
      <c r="AU95">
        <f t="shared" si="79"/>
        <v>-2.5587438108909252E-5</v>
      </c>
      <c r="AW95">
        <v>92</v>
      </c>
      <c r="AX95">
        <f>IF(Z95&gt;0, (R95*SUMPRODUCT(K95:$K$98, X95:$X$98)-K95*$AZ$3)/Z95, 0)</f>
        <v>-1.8716098757272926E+27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2000000</v>
      </c>
      <c r="S96">
        <f t="shared" si="63"/>
        <v>-1.4734089404039932E+28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-2.6688571158446548</v>
      </c>
      <c r="AC96">
        <f t="shared" si="64"/>
        <v>-2.3829081391470135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-2.4999629469367555E-21</v>
      </c>
      <c r="AI96">
        <f t="shared" si="69"/>
        <v>-2.499966990125435E-21</v>
      </c>
      <c r="AJ96">
        <f t="shared" si="70"/>
        <v>-0.2859489766976413</v>
      </c>
      <c r="AK96">
        <f t="shared" si="92"/>
        <v>-0.18681999810912586</v>
      </c>
      <c r="AL96">
        <f t="shared" si="71"/>
        <v>-0.47276897480676716</v>
      </c>
      <c r="AN96">
        <f t="shared" si="72"/>
        <v>0</v>
      </c>
      <c r="AO96">
        <f t="shared" si="73"/>
        <v>0</v>
      </c>
      <c r="AP96">
        <f t="shared" si="74"/>
        <v>-1.7444792175818326E-31</v>
      </c>
      <c r="AQ96">
        <f t="shared" si="75"/>
        <v>-1.0786371232065928E-25</v>
      </c>
      <c r="AR96">
        <f t="shared" si="76"/>
        <v>-1.0786388676858106E-25</v>
      </c>
      <c r="AS96">
        <f t="shared" si="77"/>
        <v>-1.2337590122563353E-5</v>
      </c>
      <c r="AT96">
        <f t="shared" si="78"/>
        <v>-8.060558880074734E-6</v>
      </c>
      <c r="AU96">
        <f t="shared" si="79"/>
        <v>-2.0398149002638085E-5</v>
      </c>
      <c r="AW96">
        <v>93</v>
      </c>
      <c r="AX96">
        <f>IF(Z96&gt;0, (R96*SUMPRODUCT(K96:$K$98, X96:$X$98)-K96*$AZ$3)/Z96, 0)</f>
        <v>-1.4734089404039932E+28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2000000</v>
      </c>
      <c r="S97">
        <f t="shared" si="63"/>
        <v>-1.2170334439296252E+29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-2.3829081391470135</v>
      </c>
      <c r="AC97">
        <f t="shared" si="64"/>
        <v>-2.1275965528098331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-2.8525689366243324E-22</v>
      </c>
      <c r="AI97">
        <f t="shared" si="69"/>
        <v>-2.8525733070805499E-22</v>
      </c>
      <c r="AJ97">
        <f t="shared" si="70"/>
        <v>-0.25531158633718043</v>
      </c>
      <c r="AK97">
        <f t="shared" si="92"/>
        <v>-0.16680356974029095</v>
      </c>
      <c r="AL97">
        <f t="shared" si="71"/>
        <v>-0.42211515607747141</v>
      </c>
      <c r="AN97">
        <f t="shared" si="72"/>
        <v>0</v>
      </c>
      <c r="AO97">
        <f t="shared" si="73"/>
        <v>0</v>
      </c>
      <c r="AP97">
        <f t="shared" si="74"/>
        <v>-1.6836450685509042E-32</v>
      </c>
      <c r="AQ97">
        <f t="shared" si="75"/>
        <v>-1.0989044126630807E-26</v>
      </c>
      <c r="AR97">
        <f t="shared" si="76"/>
        <v>-1.0989060963081493E-26</v>
      </c>
      <c r="AS97">
        <f t="shared" si="77"/>
        <v>-9.8354513094414748E-6</v>
      </c>
      <c r="AT97">
        <f t="shared" si="78"/>
        <v>-6.425828188835087E-6</v>
      </c>
      <c r="AU97">
        <f t="shared" si="79"/>
        <v>-1.6261279498276563E-5</v>
      </c>
      <c r="AW97">
        <v>94</v>
      </c>
      <c r="AX97">
        <f>IF(Z97&gt;0, (R97*SUMPRODUCT(K97:$K$98, X97:$X$98)-K97*$AZ$3)/Z97, 0)</f>
        <v>-1.2170334439296252E+29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-2.1275965528098331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-3.4963649740637051E-23</v>
      </c>
      <c r="AI98">
        <f t="shared" si="69"/>
        <v>-3.4963649740637051E-23</v>
      </c>
      <c r="AJ98">
        <f t="shared" si="70"/>
        <v>-2.1275965528098331</v>
      </c>
      <c r="AK98">
        <f t="shared" si="92"/>
        <v>-0.14893175869668832</v>
      </c>
      <c r="AL98">
        <f t="shared" si="71"/>
        <v>-2.2765283115065214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-1.202603620393503E-27</v>
      </c>
      <c r="AR98">
        <f t="shared" si="76"/>
        <v>-1.202603620393503E-27</v>
      </c>
      <c r="AS98">
        <f t="shared" si="77"/>
        <v>-7.3180441290487036E-5</v>
      </c>
      <c r="AT98">
        <f t="shared" si="78"/>
        <v>-5.1226308903340926E-6</v>
      </c>
      <c r="AU98">
        <f t="shared" si="79"/>
        <v>-7.8303072180821133E-5</v>
      </c>
      <c r="AW98">
        <v>95</v>
      </c>
    </row>
    <row r="100" spans="5:50" x14ac:dyDescent="0.25">
      <c r="AN100" s="6">
        <f t="shared" ref="AN100:AU100" si="93">SUM(AN3:AN98)</f>
        <v>73304.837146765043</v>
      </c>
      <c r="AO100" s="6">
        <f t="shared" si="93"/>
        <v>-7330.4837146765049</v>
      </c>
      <c r="AP100" s="6">
        <f t="shared" si="93"/>
        <v>-1758.1150666362794</v>
      </c>
      <c r="AQ100" s="6">
        <f t="shared" si="93"/>
        <v>-55228.78756584903</v>
      </c>
      <c r="AR100" s="6">
        <f t="shared" si="93"/>
        <v>8987.4507996032116</v>
      </c>
      <c r="AS100" s="6">
        <f t="shared" si="93"/>
        <v>-11060.091587737938</v>
      </c>
      <c r="AT100" s="6">
        <f t="shared" si="93"/>
        <v>5708.167910305282</v>
      </c>
      <c r="AU100" s="6">
        <f t="shared" si="93"/>
        <v>3635.5271221705507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156858.31014132622</v>
      </c>
      <c r="K3">
        <v>1</v>
      </c>
      <c r="L3" s="2">
        <v>0</v>
      </c>
      <c r="O3">
        <f>$C$3</f>
        <v>156858.31014132622</v>
      </c>
      <c r="P3">
        <f>O3*C5</f>
        <v>15685.831014132622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156858.31014132622</v>
      </c>
      <c r="AF3">
        <f t="shared" ref="AF3:AF34" si="4">-$Z3*P3</f>
        <v>-15685.831014132622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139650.04654019361</v>
      </c>
      <c r="AJ3">
        <f t="shared" ref="AJ3:AJ34" si="8">AB3-AC3</f>
        <v>0</v>
      </c>
      <c r="AL3">
        <f t="shared" ref="AL3:AL34" si="9">SUM(AI3:AK3)</f>
        <v>139650.04654019361</v>
      </c>
      <c r="AN3">
        <f t="shared" ref="AN3:AN34" si="10">AE3*$K3</f>
        <v>156858.31014132622</v>
      </c>
      <c r="AO3">
        <f t="shared" ref="AO3:AO34" si="11">AF3*$K3</f>
        <v>-15685.831014132622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139650.04654019361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139650.04654019361</v>
      </c>
      <c r="AW3">
        <v>0</v>
      </c>
      <c r="AX3">
        <f>IF(Z3&gt;0, (R3*SUMPRODUCT(K3:$K$98, X3:$X$98)-K3*$AZ$3)/Z3, 0)</f>
        <v>0</v>
      </c>
      <c r="AZ3">
        <f>C6*SUMPRODUCT(X4:X89, K4:K89)/1</f>
        <v>117114.05052600762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2000000</v>
      </c>
      <c r="S4">
        <f t="shared" si="1"/>
        <v>5833.883965760424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5767.7389401475666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-5767.7389401475666</v>
      </c>
      <c r="AK4">
        <f>G4*SUM(AB4, AE4:AF4)</f>
        <v>0</v>
      </c>
      <c r="AL4">
        <f t="shared" si="9"/>
        <v>-8443.8929401475671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-2544.3563415097924</v>
      </c>
      <c r="AR4">
        <f t="shared" si="14"/>
        <v>-2544.3563415097924</v>
      </c>
      <c r="AS4">
        <f t="shared" si="15"/>
        <v>-5483.684103582018</v>
      </c>
      <c r="AT4">
        <f t="shared" si="16"/>
        <v>0</v>
      </c>
      <c r="AU4">
        <f t="shared" si="17"/>
        <v>-8028.0404450918104</v>
      </c>
      <c r="AW4">
        <v>1</v>
      </c>
      <c r="AX4">
        <f>IF(Z4&gt;0, (R4*SUMPRODUCT(K4:$K$98, X4:$X$98)-K4*$AZ$3)/Z4, 0)</f>
        <v>5833.883965760424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2000000</v>
      </c>
      <c r="S5">
        <f t="shared" si="1"/>
        <v>9144.7019879128984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5767.7389401475666</v>
      </c>
      <c r="AC5">
        <f t="shared" si="2"/>
        <v>8938.0543155479536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-2745.6664141071424</v>
      </c>
      <c r="AI5">
        <f t="shared" si="7"/>
        <v>-2770.1014758712158</v>
      </c>
      <c r="AJ5">
        <f t="shared" si="8"/>
        <v>-3170.315375400387</v>
      </c>
      <c r="AK5">
        <f>G5*SUM(AB5, AE5:AF5)</f>
        <v>23.647729654605026</v>
      </c>
      <c r="AL5">
        <f t="shared" si="9"/>
        <v>-5916.7691216169969</v>
      </c>
      <c r="AN5">
        <f t="shared" si="10"/>
        <v>0</v>
      </c>
      <c r="AO5">
        <f t="shared" si="11"/>
        <v>0</v>
      </c>
      <c r="AP5">
        <f t="shared" si="12"/>
        <v>-22.039333733615379</v>
      </c>
      <c r="AQ5">
        <f t="shared" si="13"/>
        <v>-2476.4684045389549</v>
      </c>
      <c r="AR5">
        <f t="shared" si="14"/>
        <v>-2498.5077382725699</v>
      </c>
      <c r="AS5">
        <f t="shared" si="15"/>
        <v>-2859.4827905036036</v>
      </c>
      <c r="AT5">
        <f t="shared" si="16"/>
        <v>21.329195355930437</v>
      </c>
      <c r="AU5">
        <f t="shared" si="17"/>
        <v>-5336.661333420242</v>
      </c>
      <c r="AW5">
        <v>2</v>
      </c>
      <c r="AX5">
        <f>IF(Z5&gt;0, (R5*SUMPRODUCT(K5:$K$98, X5:$X$98)-K5*$AZ$3)/Z5, 0)</f>
        <v>9144.7019879128984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2000000</v>
      </c>
      <c r="S6">
        <f t="shared" si="1"/>
        <v>12592.952496136735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8938.0543155479536</v>
      </c>
      <c r="AC6">
        <f t="shared" si="2"/>
        <v>12167.353233416594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-2850.1368810406093</v>
      </c>
      <c r="AI6">
        <f t="shared" si="7"/>
        <v>-2874.2919654760294</v>
      </c>
      <c r="AJ6">
        <f t="shared" si="8"/>
        <v>-3229.2989178686403</v>
      </c>
      <c r="AK6">
        <f>G6*SUM(AB6, AE6:AF6)</f>
        <v>63.460185640390478</v>
      </c>
      <c r="AL6">
        <f t="shared" si="9"/>
        <v>-6040.1306977042796</v>
      </c>
      <c r="AN6">
        <f t="shared" si="10"/>
        <v>0</v>
      </c>
      <c r="AO6">
        <f t="shared" si="11"/>
        <v>0</v>
      </c>
      <c r="AP6">
        <f t="shared" si="12"/>
        <v>-20.609977007914367</v>
      </c>
      <c r="AQ6">
        <f t="shared" si="13"/>
        <v>-2431.8381392830165</v>
      </c>
      <c r="AR6">
        <f t="shared" si="14"/>
        <v>-2452.448116290931</v>
      </c>
      <c r="AS6">
        <f t="shared" si="15"/>
        <v>-2755.3526723078253</v>
      </c>
      <c r="AT6">
        <f t="shared" si="16"/>
        <v>54.146487066241058</v>
      </c>
      <c r="AU6">
        <f t="shared" si="17"/>
        <v>-5153.654301532516</v>
      </c>
      <c r="AW6">
        <v>3</v>
      </c>
      <c r="AX6">
        <f>IF(Z6&gt;0, (R6*SUMPRODUCT(K6:$K$98, X6:$X$98)-K6*$AZ$3)/Z6, 0)</f>
        <v>12592.952496136735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2000000</v>
      </c>
      <c r="S7">
        <f t="shared" si="1"/>
        <v>16468.618455665553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12167.353233416594</v>
      </c>
      <c r="AC7">
        <f t="shared" si="2"/>
        <v>15728.437324317261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-2972.5749331984007</v>
      </c>
      <c r="AI7">
        <f t="shared" si="7"/>
        <v>-2996.4513096028013</v>
      </c>
      <c r="AJ7">
        <f t="shared" si="8"/>
        <v>-3561.0840909006674</v>
      </c>
      <c r="AK7">
        <f>G7*SUM(AB7, AE7:AF7)</f>
        <v>167.909474621149</v>
      </c>
      <c r="AL7">
        <f t="shared" si="9"/>
        <v>-6389.6259258823193</v>
      </c>
      <c r="AN7">
        <f t="shared" si="10"/>
        <v>0</v>
      </c>
      <c r="AO7">
        <f t="shared" si="11"/>
        <v>0</v>
      </c>
      <c r="AP7">
        <f t="shared" si="12"/>
        <v>-19.150379211170705</v>
      </c>
      <c r="AQ7">
        <f t="shared" si="13"/>
        <v>-2384.1949984453076</v>
      </c>
      <c r="AR7">
        <f t="shared" si="14"/>
        <v>-2403.3453776564784</v>
      </c>
      <c r="AS7">
        <f t="shared" si="15"/>
        <v>-2856.2169396460599</v>
      </c>
      <c r="AT7">
        <f t="shared" si="16"/>
        <v>134.67412549044843</v>
      </c>
      <c r="AU7">
        <f t="shared" si="17"/>
        <v>-5124.8881918120896</v>
      </c>
      <c r="AW7">
        <v>4</v>
      </c>
      <c r="AX7">
        <f>IF(Z7&gt;0, (R7*SUMPRODUCT(K7:$K$98, X7:$X$98)-K7*$AZ$3)/Z7, 0)</f>
        <v>16468.618455665553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2000000</v>
      </c>
      <c r="S8">
        <f t="shared" si="1"/>
        <v>20785.336898419457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15728.437324317261</v>
      </c>
      <c r="AC8">
        <f t="shared" si="2"/>
        <v>19620.464090197507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-3095.0278194485354</v>
      </c>
      <c r="AI8">
        <f t="shared" si="7"/>
        <v>-3118.626744241149</v>
      </c>
      <c r="AJ8">
        <f t="shared" si="8"/>
        <v>-3892.0267658802459</v>
      </c>
      <c r="AK8">
        <f t="shared" ref="AK8:AK39" si="30">G8*SUM(AB8:AB8, AE8:AF8)</f>
        <v>339.73424620525287</v>
      </c>
      <c r="AL8">
        <f t="shared" si="9"/>
        <v>-6670.919263916142</v>
      </c>
      <c r="AN8">
        <f t="shared" si="10"/>
        <v>0</v>
      </c>
      <c r="AO8">
        <f t="shared" si="11"/>
        <v>0</v>
      </c>
      <c r="AP8">
        <f t="shared" si="12"/>
        <v>-17.663162834647224</v>
      </c>
      <c r="AQ8">
        <f t="shared" si="13"/>
        <v>-2316.5453864149563</v>
      </c>
      <c r="AR8">
        <f t="shared" si="14"/>
        <v>-2334.2085492496035</v>
      </c>
      <c r="AS8">
        <f t="shared" si="15"/>
        <v>-2913.0777409005213</v>
      </c>
      <c r="AT8">
        <f t="shared" si="16"/>
        <v>254.2819795378023</v>
      </c>
      <c r="AU8">
        <f t="shared" si="17"/>
        <v>-4993.0043106123221</v>
      </c>
      <c r="AW8">
        <v>5</v>
      </c>
      <c r="AX8">
        <f>IF(Z8&gt;0, (R8*SUMPRODUCT(K8:$K$98, X8:$X$98)-K8*$AZ$3)/Z8, 0)</f>
        <v>20785.336898419457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2000000</v>
      </c>
      <c r="S9">
        <f t="shared" si="1"/>
        <v>24883.732649047954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19620.464090197507</v>
      </c>
      <c r="AC9">
        <f t="shared" si="2"/>
        <v>23214.187727667668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-3222.5030332487768</v>
      </c>
      <c r="AI9">
        <f t="shared" si="7"/>
        <v>-3245.8256875055486</v>
      </c>
      <c r="AJ9">
        <f t="shared" si="8"/>
        <v>-3593.7236374701606</v>
      </c>
      <c r="AK9">
        <f t="shared" si="30"/>
        <v>437.5363492114044</v>
      </c>
      <c r="AL9">
        <f t="shared" si="9"/>
        <v>-6402.0129757643044</v>
      </c>
      <c r="AN9">
        <f t="shared" si="10"/>
        <v>0</v>
      </c>
      <c r="AO9">
        <f t="shared" si="11"/>
        <v>0</v>
      </c>
      <c r="AP9">
        <f t="shared" si="12"/>
        <v>-16.279382394572732</v>
      </c>
      <c r="AQ9">
        <f t="shared" si="13"/>
        <v>-2249.3305679689165</v>
      </c>
      <c r="AR9">
        <f t="shared" si="14"/>
        <v>-2265.6099503634896</v>
      </c>
      <c r="AS9">
        <f t="shared" si="15"/>
        <v>-2508.4452511576687</v>
      </c>
      <c r="AT9">
        <f t="shared" si="16"/>
        <v>305.40355578394804</v>
      </c>
      <c r="AU9">
        <f t="shared" si="17"/>
        <v>-4468.6516457372099</v>
      </c>
      <c r="AW9">
        <v>6</v>
      </c>
      <c r="AX9">
        <f>IF(Z9&gt;0, (R9*SUMPRODUCT(K9:$K$98, X9:$X$98)-K9*$AZ$3)/Z9, 0)</f>
        <v>24883.732649047954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25</v>
      </c>
      <c r="R10">
        <f t="shared" si="0"/>
        <v>2000000</v>
      </c>
      <c r="S10">
        <f t="shared" si="1"/>
        <v>27308.072110075747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23214.187727667668</v>
      </c>
      <c r="AC10">
        <f t="shared" si="2"/>
        <v>25175.075079056085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-3371.545289107029</v>
      </c>
      <c r="AI10">
        <f t="shared" si="7"/>
        <v>-3394.5925725051193</v>
      </c>
      <c r="AJ10">
        <f t="shared" si="8"/>
        <v>-1960.8873513884173</v>
      </c>
      <c r="AK10">
        <f t="shared" si="30"/>
        <v>99.82100722897097</v>
      </c>
      <c r="AL10">
        <f t="shared" si="9"/>
        <v>-5255.6589166645654</v>
      </c>
      <c r="AN10">
        <f t="shared" si="10"/>
        <v>0</v>
      </c>
      <c r="AO10">
        <f t="shared" si="11"/>
        <v>0</v>
      </c>
      <c r="AP10">
        <f t="shared" si="12"/>
        <v>-15.258628029296615</v>
      </c>
      <c r="AQ10">
        <f t="shared" si="13"/>
        <v>-2232.1570209300316</v>
      </c>
      <c r="AR10">
        <f t="shared" si="14"/>
        <v>-2247.4156489593283</v>
      </c>
      <c r="AS10">
        <f t="shared" si="15"/>
        <v>-1298.2202798212516</v>
      </c>
      <c r="AT10">
        <f t="shared" si="16"/>
        <v>66.087251695043676</v>
      </c>
      <c r="AU10">
        <f t="shared" si="17"/>
        <v>-3479.5486770855364</v>
      </c>
      <c r="AW10">
        <v>7</v>
      </c>
      <c r="AX10">
        <f>IF(Z10&gt;0, (R10*SUMPRODUCT(K10:$K$98, X10:$X$98)-K10*$AZ$3)/Z10, 0)</f>
        <v>27308.072110075747</v>
      </c>
    </row>
    <row r="11" spans="1:52" x14ac:dyDescent="0.25">
      <c r="A11" t="s">
        <v>33</v>
      </c>
      <c r="C11" s="25">
        <f>AU91</f>
        <v>8231.0864407151967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25</v>
      </c>
      <c r="R11">
        <f t="shared" si="0"/>
        <v>2000000</v>
      </c>
      <c r="S11">
        <f t="shared" si="1"/>
        <v>29363.299571921194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25175.075079056085</v>
      </c>
      <c r="AC11">
        <f t="shared" si="2"/>
        <v>26747.473085716003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-3514.6369669019005</v>
      </c>
      <c r="AI11">
        <f t="shared" si="7"/>
        <v>-3537.4098445039235</v>
      </c>
      <c r="AJ11">
        <f t="shared" si="8"/>
        <v>-1572.3980066599179</v>
      </c>
      <c r="AK11">
        <f t="shared" si="30"/>
        <v>40.280120126489741</v>
      </c>
      <c r="AL11">
        <f t="shared" si="9"/>
        <v>-5069.5277310373513</v>
      </c>
      <c r="AN11">
        <f t="shared" si="10"/>
        <v>0</v>
      </c>
      <c r="AO11">
        <f t="shared" si="11"/>
        <v>0</v>
      </c>
      <c r="AP11">
        <f t="shared" si="12"/>
        <v>-14.337158234754588</v>
      </c>
      <c r="AQ11">
        <f t="shared" si="13"/>
        <v>-2212.7158110099281</v>
      </c>
      <c r="AR11">
        <f t="shared" si="14"/>
        <v>-2227.0529692446826</v>
      </c>
      <c r="AS11">
        <f t="shared" si="15"/>
        <v>-989.93721493910607</v>
      </c>
      <c r="AT11">
        <f t="shared" si="16"/>
        <v>25.359221880554131</v>
      </c>
      <c r="AU11">
        <f t="shared" si="17"/>
        <v>-3191.6309623032344</v>
      </c>
      <c r="AW11">
        <v>8</v>
      </c>
      <c r="AX11">
        <f>IF(Z11&gt;0, (R11*SUMPRODUCT(K11:$K$98, X11:$X$98)-K11*$AZ$3)/Z11, 0)</f>
        <v>29363.299571921194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2000000</v>
      </c>
      <c r="S12">
        <f t="shared" si="1"/>
        <v>32693.083708327289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26747.473085716003</v>
      </c>
      <c r="AC12">
        <f t="shared" si="2"/>
        <v>29422.665535457927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-3679.7982403328024</v>
      </c>
      <c r="AI12">
        <f t="shared" si="7"/>
        <v>-3702.297391680801</v>
      </c>
      <c r="AJ12">
        <f t="shared" si="8"/>
        <v>-2675.1924497419241</v>
      </c>
      <c r="AK12">
        <f t="shared" si="30"/>
        <v>561.69693480003605</v>
      </c>
      <c r="AL12">
        <f t="shared" si="9"/>
        <v>-5815.7929066226889</v>
      </c>
      <c r="AN12">
        <f t="shared" si="10"/>
        <v>0</v>
      </c>
      <c r="AO12">
        <f t="shared" si="11"/>
        <v>0</v>
      </c>
      <c r="AP12">
        <f t="shared" si="12"/>
        <v>-13.225796399688882</v>
      </c>
      <c r="AQ12">
        <f t="shared" si="13"/>
        <v>-2163.115468926519</v>
      </c>
      <c r="AR12">
        <f t="shared" si="14"/>
        <v>-2176.341265326208</v>
      </c>
      <c r="AS12">
        <f t="shared" si="15"/>
        <v>-1572.5726772098324</v>
      </c>
      <c r="AT12">
        <f t="shared" si="16"/>
        <v>330.18531157422422</v>
      </c>
      <c r="AU12">
        <f t="shared" si="17"/>
        <v>-3418.7286309618162</v>
      </c>
      <c r="AW12">
        <v>9</v>
      </c>
      <c r="AX12">
        <f>IF(Z12&gt;0, (R12*SUMPRODUCT(K12:$K$98, X12:$X$98)-K12*$AZ$3)/Z12, 0)</f>
        <v>32693.083708327289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2000000</v>
      </c>
      <c r="S13">
        <f t="shared" si="1"/>
        <v>38958.58229544638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29422.665535457927</v>
      </c>
      <c r="AC13">
        <f t="shared" si="2"/>
        <v>34635.669172293761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-3856.3203423369382</v>
      </c>
      <c r="AI13">
        <f t="shared" si="7"/>
        <v>-3878.5462981671776</v>
      </c>
      <c r="AJ13">
        <f t="shared" si="8"/>
        <v>-5213.0036368358342</v>
      </c>
      <c r="AK13">
        <f t="shared" si="30"/>
        <v>2059.5865874820552</v>
      </c>
      <c r="AL13">
        <f t="shared" si="9"/>
        <v>-7031.9633475209557</v>
      </c>
      <c r="AN13">
        <f t="shared" si="10"/>
        <v>0</v>
      </c>
      <c r="AO13">
        <f t="shared" si="11"/>
        <v>0</v>
      </c>
      <c r="AP13">
        <f t="shared" si="12"/>
        <v>-11.665359301960525</v>
      </c>
      <c r="AQ13">
        <f t="shared" si="13"/>
        <v>-2024.0012497287021</v>
      </c>
      <c r="AR13">
        <f t="shared" si="14"/>
        <v>-2035.6666090306626</v>
      </c>
      <c r="AS13">
        <f t="shared" si="15"/>
        <v>-2736.0605289865503</v>
      </c>
      <c r="AT13">
        <f t="shared" si="16"/>
        <v>1080.9801720108057</v>
      </c>
      <c r="AU13">
        <f t="shared" si="17"/>
        <v>-3690.7469660064066</v>
      </c>
      <c r="AW13">
        <v>10</v>
      </c>
      <c r="AX13">
        <f>IF(Z13&gt;0, (R13*SUMPRODUCT(K13:$K$98, X13:$X$98)-K13*$AZ$3)/Z13, 0)</f>
        <v>38958.58229544638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25</v>
      </c>
      <c r="R14">
        <f t="shared" si="0"/>
        <v>2000000</v>
      </c>
      <c r="S14">
        <f t="shared" si="1"/>
        <v>44637.737495656154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34635.669172293761</v>
      </c>
      <c r="AC14">
        <f t="shared" si="2"/>
        <v>39197.488552710049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-4046.807799517298</v>
      </c>
      <c r="AI14">
        <f t="shared" si="7"/>
        <v>-4068.7609106917412</v>
      </c>
      <c r="AJ14">
        <f t="shared" si="8"/>
        <v>-4561.8193804162875</v>
      </c>
      <c r="AK14">
        <f t="shared" si="30"/>
        <v>2424.4968420605637</v>
      </c>
      <c r="AL14">
        <f t="shared" si="9"/>
        <v>-6206.0834490474645</v>
      </c>
      <c r="AN14">
        <f t="shared" si="10"/>
        <v>0</v>
      </c>
      <c r="AO14">
        <f t="shared" si="11"/>
        <v>0</v>
      </c>
      <c r="AP14">
        <f t="shared" si="12"/>
        <v>-10.287639258422947</v>
      </c>
      <c r="AQ14">
        <f t="shared" si="13"/>
        <v>-1896.4099648013676</v>
      </c>
      <c r="AR14">
        <f t="shared" si="14"/>
        <v>-1906.6976040597906</v>
      </c>
      <c r="AS14">
        <f t="shared" si="15"/>
        <v>-2137.7540420074674</v>
      </c>
      <c r="AT14">
        <f t="shared" si="16"/>
        <v>1136.1646509284501</v>
      </c>
      <c r="AU14">
        <f t="shared" si="17"/>
        <v>-2908.2869951388075</v>
      </c>
      <c r="AW14">
        <v>11</v>
      </c>
      <c r="AX14">
        <f>IF(Z14&gt;0, (R14*SUMPRODUCT(K14:$K$98, X14:$X$98)-K14*$AZ$3)/Z14, 0)</f>
        <v>44637.737495656154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2000000</v>
      </c>
      <c r="S15">
        <f t="shared" si="1"/>
        <v>49792.740167134849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39197.488552710049</v>
      </c>
      <c r="AC15">
        <f t="shared" si="2"/>
        <v>43181.275579109555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-4245.7843886041328</v>
      </c>
      <c r="AI15">
        <f t="shared" si="7"/>
        <v>-4267.4648963619738</v>
      </c>
      <c r="AJ15">
        <f t="shared" si="8"/>
        <v>-3983.7870263995064</v>
      </c>
      <c r="AK15">
        <f t="shared" si="30"/>
        <v>2743.8241986897037</v>
      </c>
      <c r="AL15">
        <f t="shared" si="9"/>
        <v>-5507.4277240717756</v>
      </c>
      <c r="AN15">
        <f t="shared" si="10"/>
        <v>0</v>
      </c>
      <c r="AO15">
        <f t="shared" si="11"/>
        <v>0</v>
      </c>
      <c r="AP15">
        <f t="shared" si="12"/>
        <v>-9.0713323118770539</v>
      </c>
      <c r="AQ15">
        <f t="shared" si="13"/>
        <v>-1776.47689545823</v>
      </c>
      <c r="AR15">
        <f t="shared" si="14"/>
        <v>-1785.5482277701071</v>
      </c>
      <c r="AS15">
        <f t="shared" si="15"/>
        <v>-1666.8546871622177</v>
      </c>
      <c r="AT15">
        <f t="shared" si="16"/>
        <v>1148.0423516687256</v>
      </c>
      <c r="AU15">
        <f t="shared" si="17"/>
        <v>-2304.360563263599</v>
      </c>
      <c r="AW15">
        <v>12</v>
      </c>
      <c r="AX15">
        <f>IF(Z15&gt;0, (R15*SUMPRODUCT(K15:$K$98, X15:$X$98)-K15*$AZ$3)/Z15, 0)</f>
        <v>49792.740167134849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2000000</v>
      </c>
      <c r="S16">
        <f t="shared" si="1"/>
        <v>54542.766468185007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43181.275579109555</v>
      </c>
      <c r="AC16">
        <f t="shared" si="2"/>
        <v>46654.974568652106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-6329.5045634989192</v>
      </c>
      <c r="AI16">
        <f t="shared" si="7"/>
        <v>-6350.8891473721378</v>
      </c>
      <c r="AJ16">
        <f t="shared" si="8"/>
        <v>-3473.6989895425504</v>
      </c>
      <c r="AK16">
        <f t="shared" si="30"/>
        <v>3022.689290537669</v>
      </c>
      <c r="AL16">
        <f t="shared" si="9"/>
        <v>-6801.8988463770193</v>
      </c>
      <c r="AN16">
        <f t="shared" si="10"/>
        <v>0</v>
      </c>
      <c r="AO16">
        <f t="shared" si="11"/>
        <v>0</v>
      </c>
      <c r="AP16">
        <f t="shared" si="12"/>
        <v>-7.9888526083254972</v>
      </c>
      <c r="AQ16">
        <f t="shared" si="13"/>
        <v>-2364.5762452662002</v>
      </c>
      <c r="AR16">
        <f t="shared" si="14"/>
        <v>-2372.5650978745257</v>
      </c>
      <c r="AS16">
        <f t="shared" si="15"/>
        <v>-1297.7044303349005</v>
      </c>
      <c r="AT16">
        <f t="shared" si="16"/>
        <v>1129.216231937572</v>
      </c>
      <c r="AU16">
        <f t="shared" si="17"/>
        <v>-2541.0532962718544</v>
      </c>
      <c r="AW16">
        <v>13</v>
      </c>
      <c r="AX16">
        <f>IF(Z16&gt;0, (R16*SUMPRODUCT(K16:$K$98, X16:$X$98)-K16*$AZ$3)/Z16, 0)</f>
        <v>54542.766468185007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2000000</v>
      </c>
      <c r="S17">
        <f t="shared" si="1"/>
        <v>58134.087566847265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46654.974568652106</v>
      </c>
      <c r="AC17">
        <f t="shared" si="2"/>
        <v>48978.055363565174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-8656.0638355685824</v>
      </c>
      <c r="AI17">
        <f t="shared" si="7"/>
        <v>-8677.1263728051254</v>
      </c>
      <c r="AJ17">
        <f t="shared" si="8"/>
        <v>-2323.0807949130685</v>
      </c>
      <c r="AK17">
        <f t="shared" si="30"/>
        <v>3265.8482198056477</v>
      </c>
      <c r="AL17">
        <f t="shared" si="9"/>
        <v>-7734.3589479125458</v>
      </c>
      <c r="AN17">
        <f t="shared" si="10"/>
        <v>0</v>
      </c>
      <c r="AO17">
        <f t="shared" si="11"/>
        <v>0</v>
      </c>
      <c r="AP17">
        <f t="shared" si="12"/>
        <v>-7.0254843119065153</v>
      </c>
      <c r="AQ17">
        <f t="shared" si="13"/>
        <v>-2887.2609219245137</v>
      </c>
      <c r="AR17">
        <f t="shared" si="14"/>
        <v>-2894.2864062364201</v>
      </c>
      <c r="AS17">
        <f t="shared" si="15"/>
        <v>-774.87187306368332</v>
      </c>
      <c r="AT17">
        <f t="shared" si="16"/>
        <v>1089.3353054116205</v>
      </c>
      <c r="AU17">
        <f t="shared" si="17"/>
        <v>-2579.8229738884829</v>
      </c>
      <c r="AW17">
        <v>14</v>
      </c>
      <c r="AX17">
        <f>IF(Z17&gt;0, (R17*SUMPRODUCT(K17:$K$98, X17:$X$98)-K17*$AZ$3)/Z17, 0)</f>
        <v>58134.087566847265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2000000</v>
      </c>
      <c r="S18">
        <f t="shared" si="1"/>
        <v>60679.184498136892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48978.055363565174</v>
      </c>
      <c r="AC18">
        <f t="shared" si="2"/>
        <v>50276.202513229262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-11037.649083503145</v>
      </c>
      <c r="AI18">
        <f t="shared" si="7"/>
        <v>-11058.363024753779</v>
      </c>
      <c r="AJ18">
        <f t="shared" si="8"/>
        <v>-1298.1471496640879</v>
      </c>
      <c r="AK18">
        <f t="shared" si="30"/>
        <v>3428.4638754495627</v>
      </c>
      <c r="AL18">
        <f t="shared" si="9"/>
        <v>-8928.0462989683037</v>
      </c>
      <c r="AN18">
        <f t="shared" si="10"/>
        <v>0</v>
      </c>
      <c r="AO18">
        <f t="shared" si="11"/>
        <v>0</v>
      </c>
      <c r="AP18">
        <f t="shared" si="12"/>
        <v>-6.1689364993229043</v>
      </c>
      <c r="AQ18">
        <f t="shared" si="13"/>
        <v>-3287.1849675570352</v>
      </c>
      <c r="AR18">
        <f t="shared" si="14"/>
        <v>-3293.3539040563583</v>
      </c>
      <c r="AS18">
        <f t="shared" si="15"/>
        <v>-386.6085761351689</v>
      </c>
      <c r="AT18">
        <f t="shared" si="16"/>
        <v>1021.050300469713</v>
      </c>
      <c r="AU18">
        <f t="shared" si="17"/>
        <v>-2658.912179721814</v>
      </c>
      <c r="AW18">
        <v>15</v>
      </c>
      <c r="AX18">
        <f>IF(Z18&gt;0, (R18*SUMPRODUCT(K18:$K$98, X18:$X$98)-K18*$AZ$3)/Z18, 0)</f>
        <v>60679.184498136892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2000000</v>
      </c>
      <c r="S19">
        <f t="shared" si="1"/>
        <v>62356.197420705612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50276.202513229262</v>
      </c>
      <c r="AC19">
        <f t="shared" si="2"/>
        <v>50725.989038162086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-13569.086466398096</v>
      </c>
      <c r="AI19">
        <f t="shared" si="7"/>
        <v>-13589.423654655393</v>
      </c>
      <c r="AJ19">
        <f t="shared" si="8"/>
        <v>-449.78652493282425</v>
      </c>
      <c r="AK19">
        <f t="shared" si="30"/>
        <v>3519.3341759260488</v>
      </c>
      <c r="AL19">
        <f t="shared" si="9"/>
        <v>-10519.876003662168</v>
      </c>
      <c r="AN19">
        <f t="shared" si="10"/>
        <v>0</v>
      </c>
      <c r="AO19">
        <f t="shared" si="11"/>
        <v>0</v>
      </c>
      <c r="AP19">
        <f t="shared" si="12"/>
        <v>-5.4077978128707347</v>
      </c>
      <c r="AQ19">
        <f t="shared" si="13"/>
        <v>-3608.1131367466196</v>
      </c>
      <c r="AR19">
        <f t="shared" si="14"/>
        <v>-3613.5209345594908</v>
      </c>
      <c r="AS19">
        <f t="shared" si="15"/>
        <v>-119.60132123563118</v>
      </c>
      <c r="AT19">
        <f t="shared" si="16"/>
        <v>935.81508999926302</v>
      </c>
      <c r="AU19">
        <f t="shared" si="17"/>
        <v>-2797.3071657958585</v>
      </c>
      <c r="AW19">
        <v>16</v>
      </c>
      <c r="AX19">
        <f>IF(Z19&gt;0, (R19*SUMPRODUCT(K19:$K$98, X19:$X$98)-K19*$AZ$3)/Z19, 0)</f>
        <v>62356.197420705612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2000000</v>
      </c>
      <c r="S20">
        <f t="shared" si="1"/>
        <v>63284.644955645635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50725.989038162086</v>
      </c>
      <c r="AC20">
        <f t="shared" si="2"/>
        <v>50454.457591138533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-16180.8364187765</v>
      </c>
      <c r="AI20">
        <f t="shared" si="7"/>
        <v>-16200.767974695989</v>
      </c>
      <c r="AJ20">
        <f t="shared" si="8"/>
        <v>271.53144702355348</v>
      </c>
      <c r="AK20">
        <f t="shared" si="30"/>
        <v>3550.8192326713465</v>
      </c>
      <c r="AL20">
        <f t="shared" si="9"/>
        <v>-12378.417295001089</v>
      </c>
      <c r="AN20">
        <f t="shared" si="10"/>
        <v>0</v>
      </c>
      <c r="AO20">
        <f t="shared" si="11"/>
        <v>0</v>
      </c>
      <c r="AP20">
        <f t="shared" si="12"/>
        <v>-4.7320869578248148</v>
      </c>
      <c r="AQ20">
        <f t="shared" si="13"/>
        <v>-3841.6029984452825</v>
      </c>
      <c r="AR20">
        <f t="shared" si="14"/>
        <v>-3846.3350854031073</v>
      </c>
      <c r="AS20">
        <f t="shared" si="15"/>
        <v>64.466137229310405</v>
      </c>
      <c r="AT20">
        <f t="shared" si="16"/>
        <v>843.02427007656888</v>
      </c>
      <c r="AU20">
        <f t="shared" si="17"/>
        <v>-2938.8446780972281</v>
      </c>
      <c r="AW20">
        <v>17</v>
      </c>
      <c r="AX20">
        <f>IF(Z20&gt;0, (R20*SUMPRODUCT(K20:$K$98, X20:$X$98)-K20*$AZ$3)/Z20, 0)</f>
        <v>63284.644955645635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2000000</v>
      </c>
      <c r="S21">
        <f t="shared" si="1"/>
        <v>63600.001008438812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50454.457591138533</v>
      </c>
      <c r="AC21">
        <f t="shared" si="2"/>
        <v>49591.945387088883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-19084.115592051079</v>
      </c>
      <c r="AI21">
        <f t="shared" si="7"/>
        <v>-19103.609280966473</v>
      </c>
      <c r="AJ21">
        <f t="shared" si="8"/>
        <v>862.51220404964988</v>
      </c>
      <c r="AK21">
        <f t="shared" si="30"/>
        <v>3531.8120313796976</v>
      </c>
      <c r="AL21">
        <f t="shared" si="9"/>
        <v>-14709.285045537126</v>
      </c>
      <c r="AN21">
        <f t="shared" si="10"/>
        <v>0</v>
      </c>
      <c r="AO21">
        <f t="shared" si="11"/>
        <v>0</v>
      </c>
      <c r="AP21">
        <f t="shared" si="12"/>
        <v>-4.1322588917831649</v>
      </c>
      <c r="AQ21">
        <f t="shared" si="13"/>
        <v>-4045.4378178158559</v>
      </c>
      <c r="AR21">
        <f t="shared" si="14"/>
        <v>-4049.5700767076391</v>
      </c>
      <c r="AS21">
        <f t="shared" si="15"/>
        <v>182.83474923215718</v>
      </c>
      <c r="AT21">
        <f t="shared" si="16"/>
        <v>748.67110756296177</v>
      </c>
      <c r="AU21">
        <f t="shared" si="17"/>
        <v>-3118.06421991252</v>
      </c>
      <c r="AW21">
        <v>18</v>
      </c>
      <c r="AX21">
        <f>IF(Z21&gt;0, (R21*SUMPRODUCT(K21:$K$98, X21:$X$98)-K21*$AZ$3)/Z21, 0)</f>
        <v>63600.001008438812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25</v>
      </c>
      <c r="R22">
        <f t="shared" si="0"/>
        <v>2000000</v>
      </c>
      <c r="S22">
        <f t="shared" si="1"/>
        <v>63360.961371299236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49591.945387088883</v>
      </c>
      <c r="AC22">
        <f t="shared" si="2"/>
        <v>48206.41006426909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-22256.265890698138</v>
      </c>
      <c r="AI22">
        <f t="shared" si="7"/>
        <v>-22275.286439400745</v>
      </c>
      <c r="AJ22">
        <f t="shared" si="8"/>
        <v>1385.5353228197928</v>
      </c>
      <c r="AK22">
        <f t="shared" si="30"/>
        <v>3471.4361770962223</v>
      </c>
      <c r="AL22">
        <f t="shared" si="9"/>
        <v>-17418.314939484728</v>
      </c>
      <c r="AN22">
        <f t="shared" si="10"/>
        <v>0</v>
      </c>
      <c r="AO22">
        <f t="shared" si="11"/>
        <v>0</v>
      </c>
      <c r="AP22">
        <f t="shared" si="12"/>
        <v>-3.5999669213487864</v>
      </c>
      <c r="AQ22">
        <f t="shared" si="13"/>
        <v>-4212.382211049442</v>
      </c>
      <c r="AR22">
        <f t="shared" si="14"/>
        <v>-4215.9821779707909</v>
      </c>
      <c r="AS22">
        <f t="shared" si="15"/>
        <v>262.23645850070602</v>
      </c>
      <c r="AT22">
        <f t="shared" si="16"/>
        <v>657.02917421134885</v>
      </c>
      <c r="AU22">
        <f t="shared" si="17"/>
        <v>-3296.716545258736</v>
      </c>
      <c r="AW22">
        <v>19</v>
      </c>
      <c r="AX22">
        <f>IF(Z22&gt;0, (R22*SUMPRODUCT(K22:$K$98, X22:$X$98)-K22*$AZ$3)/Z22, 0)</f>
        <v>63360.961371299236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2000000</v>
      </c>
      <c r="S23">
        <f t="shared" si="1"/>
        <v>62625.512967001087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48206.41006426909</v>
      </c>
      <c r="AC23">
        <f t="shared" si="2"/>
        <v>46368.940795180446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-25595.170264134085</v>
      </c>
      <c r="AI23">
        <f t="shared" si="7"/>
        <v>-25613.680667721364</v>
      </c>
      <c r="AJ23">
        <f t="shared" si="8"/>
        <v>1837.4692690886441</v>
      </c>
      <c r="AK23">
        <f t="shared" si="30"/>
        <v>3374.4487044988368</v>
      </c>
      <c r="AL23">
        <f t="shared" si="9"/>
        <v>-20401.762694133882</v>
      </c>
      <c r="AN23">
        <f t="shared" si="10"/>
        <v>0</v>
      </c>
      <c r="AO23">
        <f t="shared" si="11"/>
        <v>0</v>
      </c>
      <c r="AP23">
        <f t="shared" si="12"/>
        <v>-3.1280474633415691</v>
      </c>
      <c r="AQ23">
        <f t="shared" si="13"/>
        <v>-4325.2923709100496</v>
      </c>
      <c r="AR23">
        <f t="shared" si="14"/>
        <v>-4328.4204183733909</v>
      </c>
      <c r="AS23">
        <f t="shared" si="15"/>
        <v>310.5113866934322</v>
      </c>
      <c r="AT23">
        <f t="shared" si="16"/>
        <v>570.24341260383881</v>
      </c>
      <c r="AU23">
        <f t="shared" si="17"/>
        <v>-3447.6656190761196</v>
      </c>
      <c r="AW23">
        <v>20</v>
      </c>
      <c r="AX23">
        <f>IF(Z23&gt;0, (R23*SUMPRODUCT(K23:$K$98, X23:$X$98)-K23*$AZ$3)/Z23, 0)</f>
        <v>62625.512967001087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2000000</v>
      </c>
      <c r="S24">
        <f t="shared" si="1"/>
        <v>61474.433466852613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46368.940795180446</v>
      </c>
      <c r="AC24">
        <f t="shared" si="2"/>
        <v>44164.106408163963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-29195.548866357327</v>
      </c>
      <c r="AI24">
        <f t="shared" si="7"/>
        <v>-29213.509221547902</v>
      </c>
      <c r="AJ24">
        <f t="shared" si="8"/>
        <v>2204.8343870164827</v>
      </c>
      <c r="AK24">
        <f t="shared" si="30"/>
        <v>3245.8258556626315</v>
      </c>
      <c r="AL24">
        <f t="shared" si="9"/>
        <v>-23762.848978868788</v>
      </c>
      <c r="AN24">
        <f t="shared" si="10"/>
        <v>0</v>
      </c>
      <c r="AO24">
        <f t="shared" si="11"/>
        <v>0</v>
      </c>
      <c r="AP24">
        <f t="shared" si="12"/>
        <v>-2.7099067380877098</v>
      </c>
      <c r="AQ24">
        <f t="shared" si="13"/>
        <v>-4405.1030035655895</v>
      </c>
      <c r="AR24">
        <f t="shared" si="14"/>
        <v>-4407.8129103036772</v>
      </c>
      <c r="AS24">
        <f t="shared" si="15"/>
        <v>332.67134743964192</v>
      </c>
      <c r="AT24">
        <f t="shared" si="16"/>
        <v>489.73894244223078</v>
      </c>
      <c r="AU24">
        <f t="shared" si="17"/>
        <v>-3585.4026204218039</v>
      </c>
      <c r="AW24">
        <v>21</v>
      </c>
      <c r="AX24">
        <f>IF(Z24&gt;0, (R24*SUMPRODUCT(K24:$K$98, X24:$X$98)-K24*$AZ$3)/Z24, 0)</f>
        <v>61474.433466852613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25</v>
      </c>
      <c r="R25">
        <f t="shared" si="0"/>
        <v>2000000</v>
      </c>
      <c r="S25">
        <f t="shared" si="1"/>
        <v>59956.438675710917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44164.106408163963</v>
      </c>
      <c r="AC25">
        <f t="shared" si="2"/>
        <v>41652.269461646189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-33042.401100251089</v>
      </c>
      <c r="AI25">
        <f t="shared" si="7"/>
        <v>-33059.768821876009</v>
      </c>
      <c r="AJ25">
        <f t="shared" si="8"/>
        <v>2511.8369465177748</v>
      </c>
      <c r="AK25">
        <f t="shared" si="30"/>
        <v>3091.4874485714777</v>
      </c>
      <c r="AL25">
        <f t="shared" si="9"/>
        <v>-27456.444426786755</v>
      </c>
      <c r="AN25">
        <f t="shared" si="10"/>
        <v>0</v>
      </c>
      <c r="AO25">
        <f t="shared" si="11"/>
        <v>0</v>
      </c>
      <c r="AP25">
        <f t="shared" si="12"/>
        <v>-2.3397219557221729</v>
      </c>
      <c r="AQ25">
        <f t="shared" si="13"/>
        <v>-4451.3628784285283</v>
      </c>
      <c r="AR25">
        <f t="shared" si="14"/>
        <v>-4453.7026003842511</v>
      </c>
      <c r="AS25">
        <f t="shared" si="15"/>
        <v>338.3863571678973</v>
      </c>
      <c r="AT25">
        <f t="shared" si="16"/>
        <v>416.47495367987131</v>
      </c>
      <c r="AU25">
        <f t="shared" si="17"/>
        <v>-3698.8412895364822</v>
      </c>
      <c r="AW25">
        <v>22</v>
      </c>
      <c r="AX25">
        <f>IF(Z25&gt;0, (R25*SUMPRODUCT(K25:$K$98, X25:$X$98)-K25*$AZ$3)/Z25, 0)</f>
        <v>59956.438675710917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2000000</v>
      </c>
      <c r="S26">
        <f t="shared" si="1"/>
        <v>58097.987157455325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41652.269461646189</v>
      </c>
      <c r="AC26">
        <f t="shared" si="2"/>
        <v>38891.322705581784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-36705.304130709395</v>
      </c>
      <c r="AI26">
        <f t="shared" si="7"/>
        <v>-36722.03935881643</v>
      </c>
      <c r="AJ26">
        <f t="shared" si="8"/>
        <v>2760.9467560644043</v>
      </c>
      <c r="AK26">
        <f t="shared" si="30"/>
        <v>2915.6588623152334</v>
      </c>
      <c r="AL26">
        <f t="shared" si="9"/>
        <v>-31045.433740436791</v>
      </c>
      <c r="AN26">
        <f t="shared" si="10"/>
        <v>0</v>
      </c>
      <c r="AO26">
        <f t="shared" si="11"/>
        <v>0</v>
      </c>
      <c r="AP26">
        <f t="shared" si="12"/>
        <v>-2.0129593955999572</v>
      </c>
      <c r="AQ26">
        <f t="shared" si="13"/>
        <v>-4415.0152209284988</v>
      </c>
      <c r="AR26">
        <f t="shared" si="14"/>
        <v>-4417.0281803240987</v>
      </c>
      <c r="AS26">
        <f t="shared" si="15"/>
        <v>332.09429102643219</v>
      </c>
      <c r="AT26">
        <f t="shared" si="16"/>
        <v>350.70348989117718</v>
      </c>
      <c r="AU26">
        <f t="shared" si="17"/>
        <v>-3734.2303994064896</v>
      </c>
      <c r="AW26">
        <v>23</v>
      </c>
      <c r="AX26">
        <f>IF(Z26&gt;0, (R26*SUMPRODUCT(K26:$K$98, X26:$X$98)-K26*$AZ$3)/Z26, 0)</f>
        <v>58097.987157455325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2000000</v>
      </c>
      <c r="S27">
        <f t="shared" si="1"/>
        <v>56001.70107525128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38891.322705581784</v>
      </c>
      <c r="AC27">
        <f t="shared" si="2"/>
        <v>35985.607593906971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-40268.833365535058</v>
      </c>
      <c r="AI27">
        <f t="shared" si="7"/>
        <v>-40284.89788094395</v>
      </c>
      <c r="AJ27">
        <f t="shared" si="8"/>
        <v>2905.7151116748137</v>
      </c>
      <c r="AK27">
        <f t="shared" si="30"/>
        <v>2722.3925893907253</v>
      </c>
      <c r="AL27">
        <f t="shared" si="9"/>
        <v>-34656.790179878415</v>
      </c>
      <c r="AN27">
        <f t="shared" si="10"/>
        <v>0</v>
      </c>
      <c r="AO27">
        <f t="shared" si="11"/>
        <v>0</v>
      </c>
      <c r="AP27">
        <f t="shared" si="12"/>
        <v>-1.7252537699257122</v>
      </c>
      <c r="AQ27">
        <f t="shared" si="13"/>
        <v>-4324.6842376542545</v>
      </c>
      <c r="AR27">
        <f t="shared" si="14"/>
        <v>-4326.4094914241805</v>
      </c>
      <c r="AS27">
        <f t="shared" si="15"/>
        <v>312.06020369412977</v>
      </c>
      <c r="AT27">
        <f t="shared" si="16"/>
        <v>292.37222278511337</v>
      </c>
      <c r="AU27">
        <f t="shared" si="17"/>
        <v>-3721.9770649449374</v>
      </c>
      <c r="AW27">
        <v>24</v>
      </c>
      <c r="AX27">
        <f>IF(Z27&gt;0, (R27*SUMPRODUCT(K27:$K$98, X27:$X$98)-K27*$AZ$3)/Z27, 0)</f>
        <v>56001.70107525128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2000000</v>
      </c>
      <c r="S28">
        <f t="shared" si="1"/>
        <v>53739.194773107025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35985.607593906971</v>
      </c>
      <c r="AC28">
        <f t="shared" si="2"/>
        <v>33008.512739514925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-43838.9341793106</v>
      </c>
      <c r="AI28">
        <f t="shared" si="7"/>
        <v>-43854.290062888162</v>
      </c>
      <c r="AJ28">
        <f t="shared" si="8"/>
        <v>2977.0948543920458</v>
      </c>
      <c r="AK28">
        <f t="shared" si="30"/>
        <v>2518.9925315734881</v>
      </c>
      <c r="AL28">
        <f t="shared" si="9"/>
        <v>-38358.202676922629</v>
      </c>
      <c r="AN28">
        <f t="shared" si="10"/>
        <v>0</v>
      </c>
      <c r="AO28">
        <f t="shared" si="11"/>
        <v>0</v>
      </c>
      <c r="AP28">
        <f t="shared" si="12"/>
        <v>-1.4724553819398876</v>
      </c>
      <c r="AQ28">
        <f t="shared" si="13"/>
        <v>-4203.6574609843474</v>
      </c>
      <c r="AR28">
        <f t="shared" si="14"/>
        <v>-4205.129916366287</v>
      </c>
      <c r="AS28">
        <f t="shared" si="15"/>
        <v>285.46969106355306</v>
      </c>
      <c r="AT28">
        <f t="shared" si="16"/>
        <v>241.54286475582521</v>
      </c>
      <c r="AU28">
        <f t="shared" si="17"/>
        <v>-3678.1173605469089</v>
      </c>
      <c r="AW28">
        <v>25</v>
      </c>
      <c r="AX28">
        <f>IF(Z28&gt;0, (R28*SUMPRODUCT(K28:$K$98, X28:$X$98)-K28*$AZ$3)/Z28, 0)</f>
        <v>53739.194773107025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2000000</v>
      </c>
      <c r="S29">
        <f t="shared" si="1"/>
        <v>51368.125793801533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33008.512739514925</v>
      </c>
      <c r="AC29">
        <f t="shared" si="2"/>
        <v>30008.060085014695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-47832.662133450976</v>
      </c>
      <c r="AI29">
        <f t="shared" si="7"/>
        <v>-47847.266549916094</v>
      </c>
      <c r="AJ29">
        <f t="shared" si="8"/>
        <v>3000.45265450023</v>
      </c>
      <c r="AK29">
        <f t="shared" si="30"/>
        <v>2310.595891766045</v>
      </c>
      <c r="AL29">
        <f t="shared" si="9"/>
        <v>-42536.218003649818</v>
      </c>
      <c r="AN29">
        <f t="shared" si="10"/>
        <v>0</v>
      </c>
      <c r="AO29">
        <f t="shared" si="11"/>
        <v>0</v>
      </c>
      <c r="AP29">
        <f t="shared" si="12"/>
        <v>-1.2503555300584497</v>
      </c>
      <c r="AQ29">
        <f t="shared" si="13"/>
        <v>-4095.1881753589159</v>
      </c>
      <c r="AR29">
        <f t="shared" si="14"/>
        <v>-4096.4385308889741</v>
      </c>
      <c r="AS29">
        <f t="shared" si="15"/>
        <v>256.88342825561892</v>
      </c>
      <c r="AT29">
        <f t="shared" si="16"/>
        <v>197.82141641194329</v>
      </c>
      <c r="AU29">
        <f t="shared" si="17"/>
        <v>-3641.733686221412</v>
      </c>
      <c r="AW29">
        <v>26</v>
      </c>
      <c r="AX29">
        <f>IF(Z29&gt;0, (R29*SUMPRODUCT(K29:$K$98, X29:$X$98)-K29*$AZ$3)/Z29, 0)</f>
        <v>51368.125793801533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2000000</v>
      </c>
      <c r="S30">
        <f t="shared" si="1"/>
        <v>48838.151829515387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30008.060085014695</v>
      </c>
      <c r="AC30">
        <f t="shared" si="2"/>
        <v>26987.161915445169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-51502.577479338754</v>
      </c>
      <c r="AI30">
        <f t="shared" si="7"/>
        <v>-51516.392069420734</v>
      </c>
      <c r="AJ30">
        <f t="shared" si="8"/>
        <v>3020.8981695695256</v>
      </c>
      <c r="AK30">
        <f t="shared" si="30"/>
        <v>2100.5642059510287</v>
      </c>
      <c r="AL30">
        <f t="shared" si="9"/>
        <v>-46394.92969390018</v>
      </c>
      <c r="AN30">
        <f t="shared" si="10"/>
        <v>0</v>
      </c>
      <c r="AO30">
        <f t="shared" si="11"/>
        <v>0</v>
      </c>
      <c r="AP30">
        <f t="shared" si="12"/>
        <v>-1.0560130625153477</v>
      </c>
      <c r="AQ30">
        <f t="shared" si="13"/>
        <v>-3936.9531957625481</v>
      </c>
      <c r="AR30">
        <f t="shared" si="14"/>
        <v>-3938.0092088250635</v>
      </c>
      <c r="AS30">
        <f t="shared" si="15"/>
        <v>230.92309715045107</v>
      </c>
      <c r="AT30">
        <f t="shared" si="16"/>
        <v>160.57105038754457</v>
      </c>
      <c r="AU30">
        <f t="shared" si="17"/>
        <v>-3546.515061287068</v>
      </c>
      <c r="AW30">
        <v>27</v>
      </c>
      <c r="AX30">
        <f>IF(Z30&gt;0, (R30*SUMPRODUCT(K30:$K$98, X30:$X$98)-K30*$AZ$3)/Z30, 0)</f>
        <v>48838.151829515387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2000000</v>
      </c>
      <c r="S31">
        <f t="shared" si="1"/>
        <v>46183.70141444858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26987.161915445169</v>
      </c>
      <c r="AC31">
        <f t="shared" si="2"/>
        <v>24009.396224851735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-54380.931612105196</v>
      </c>
      <c r="AI31">
        <f t="shared" si="7"/>
        <v>-54393.928294641206</v>
      </c>
      <c r="AJ31">
        <f t="shared" si="8"/>
        <v>2977.7656905934346</v>
      </c>
      <c r="AK31">
        <f t="shared" si="30"/>
        <v>1889.1013340811621</v>
      </c>
      <c r="AL31">
        <f t="shared" si="9"/>
        <v>-49527.061269966609</v>
      </c>
      <c r="AN31">
        <f t="shared" si="10"/>
        <v>0</v>
      </c>
      <c r="AO31">
        <f t="shared" si="11"/>
        <v>0</v>
      </c>
      <c r="AP31">
        <f t="shared" si="12"/>
        <v>-0.88704525212784713</v>
      </c>
      <c r="AQ31">
        <f t="shared" si="13"/>
        <v>-3711.589250500384</v>
      </c>
      <c r="AR31">
        <f t="shared" si="14"/>
        <v>-3712.4762957525122</v>
      </c>
      <c r="AS31">
        <f t="shared" si="15"/>
        <v>203.23747313764693</v>
      </c>
      <c r="AT31">
        <f t="shared" si="16"/>
        <v>128.93431570269018</v>
      </c>
      <c r="AU31">
        <f t="shared" si="17"/>
        <v>-3380.3045069121749</v>
      </c>
      <c r="AW31">
        <v>28</v>
      </c>
      <c r="AX31">
        <f>IF(Z31&gt;0, (R31*SUMPRODUCT(K31:$K$98, X31:$X$98)-K31*$AZ$3)/Z31, 0)</f>
        <v>46183.70141444858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2000000</v>
      </c>
      <c r="S32">
        <f t="shared" si="1"/>
        <v>43513.121840331587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24009.396224851735</v>
      </c>
      <c r="AC32">
        <f t="shared" si="2"/>
        <v>21154.224389680894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-57022.539130232522</v>
      </c>
      <c r="AI32">
        <f t="shared" si="7"/>
        <v>-57034.693064204039</v>
      </c>
      <c r="AJ32">
        <f t="shared" si="8"/>
        <v>2855.1718351708405</v>
      </c>
      <c r="AK32">
        <f t="shared" si="30"/>
        <v>1680.6577357396216</v>
      </c>
      <c r="AL32">
        <f t="shared" si="9"/>
        <v>-52498.863493293575</v>
      </c>
      <c r="AN32">
        <f t="shared" si="10"/>
        <v>0</v>
      </c>
      <c r="AO32">
        <f t="shared" si="11"/>
        <v>0</v>
      </c>
      <c r="AP32">
        <f t="shared" si="12"/>
        <v>-0.74064844420341991</v>
      </c>
      <c r="AQ32">
        <f t="shared" si="13"/>
        <v>-3474.895864195591</v>
      </c>
      <c r="AR32">
        <f t="shared" si="14"/>
        <v>-3475.6365126397945</v>
      </c>
      <c r="AS32">
        <f t="shared" si="15"/>
        <v>173.99128402443753</v>
      </c>
      <c r="AT32">
        <f t="shared" si="16"/>
        <v>102.41758266344186</v>
      </c>
      <c r="AU32">
        <f t="shared" si="17"/>
        <v>-3199.2276459519148</v>
      </c>
      <c r="AW32">
        <v>29</v>
      </c>
      <c r="AX32">
        <f>IF(Z32&gt;0, (R32*SUMPRODUCT(K32:$K$98, X32:$X$98)-K32*$AZ$3)/Z32, 0)</f>
        <v>43513.121840331587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2000000</v>
      </c>
      <c r="S33">
        <f t="shared" si="1"/>
        <v>40830.749011690532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21154.224389680894</v>
      </c>
      <c r="AC33">
        <f t="shared" si="2"/>
        <v>18443.986932029547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-59155.440741748229</v>
      </c>
      <c r="AI33">
        <f t="shared" si="7"/>
        <v>-59166.733693370763</v>
      </c>
      <c r="AJ33">
        <f t="shared" si="8"/>
        <v>2710.2374576513466</v>
      </c>
      <c r="AK33">
        <f t="shared" si="30"/>
        <v>1480.7957072776628</v>
      </c>
      <c r="AL33">
        <f t="shared" si="9"/>
        <v>-54975.700528441754</v>
      </c>
      <c r="AN33">
        <f t="shared" si="10"/>
        <v>0</v>
      </c>
      <c r="AO33">
        <f t="shared" si="11"/>
        <v>0</v>
      </c>
      <c r="AP33">
        <f t="shared" si="12"/>
        <v>-0.61444736662549182</v>
      </c>
      <c r="AQ33">
        <f t="shared" si="13"/>
        <v>-3218.6363672024841</v>
      </c>
      <c r="AR33">
        <f t="shared" si="14"/>
        <v>-3219.2508145691095</v>
      </c>
      <c r="AS33">
        <f t="shared" si="15"/>
        <v>147.46350860665106</v>
      </c>
      <c r="AT33">
        <f t="shared" si="16"/>
        <v>80.569814983688602</v>
      </c>
      <c r="AU33">
        <f t="shared" si="17"/>
        <v>-2991.21749097877</v>
      </c>
      <c r="AW33">
        <v>30</v>
      </c>
      <c r="AX33">
        <f>IF(Z33&gt;0, (R33*SUMPRODUCT(K33:$K$98, X33:$X$98)-K33*$AZ$3)/Z33, 0)</f>
        <v>40830.749011690532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2000000</v>
      </c>
      <c r="S34">
        <f t="shared" si="1"/>
        <v>38176.084963269146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18443.986932029547</v>
      </c>
      <c r="AC34">
        <f t="shared" si="2"/>
        <v>15908.081284955853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-60996.179625383076</v>
      </c>
      <c r="AI34">
        <f t="shared" si="7"/>
        <v>-61006.597195244067</v>
      </c>
      <c r="AJ34">
        <f t="shared" si="8"/>
        <v>2535.9056470736941</v>
      </c>
      <c r="AK34">
        <f t="shared" si="30"/>
        <v>1291.0790852420685</v>
      </c>
      <c r="AL34">
        <f t="shared" si="9"/>
        <v>-57179.612462928308</v>
      </c>
      <c r="AN34">
        <f t="shared" si="10"/>
        <v>0</v>
      </c>
      <c r="AO34">
        <f t="shared" si="11"/>
        <v>0</v>
      </c>
      <c r="AP34">
        <f t="shared" si="12"/>
        <v>-0.50608750908765709</v>
      </c>
      <c r="AQ34">
        <f t="shared" si="13"/>
        <v>-2963.205912932915</v>
      </c>
      <c r="AR34">
        <f t="shared" si="14"/>
        <v>-2963.712000442003</v>
      </c>
      <c r="AS34">
        <f t="shared" si="15"/>
        <v>123.19477472523015</v>
      </c>
      <c r="AT34">
        <f t="shared" si="16"/>
        <v>62.720865518949125</v>
      </c>
      <c r="AU34">
        <f t="shared" si="17"/>
        <v>-2777.796360197824</v>
      </c>
      <c r="AW34">
        <v>31</v>
      </c>
      <c r="AX34">
        <f>IF(Z34&gt;0, (R34*SUMPRODUCT(K34:$K$98, X34:$X$98)-K34*$AZ$3)/Z34, 0)</f>
        <v>38176.084963269146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35557.981826904681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15908.081284955853</v>
      </c>
      <c r="AC35">
        <f t="shared" ref="AC35:AC66" si="33">S35*Z35</f>
        <v>13554.456372137931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-62685.386435605891</v>
      </c>
      <c r="AI35">
        <f t="shared" ref="AI35:AI66" si="38">SUM(AE35:AH35)</f>
        <v>-62694.916262437822</v>
      </c>
      <c r="AJ35">
        <f t="shared" ref="AJ35:AJ66" si="39">AB35-AC35</f>
        <v>2353.6249128179224</v>
      </c>
      <c r="AK35">
        <f t="shared" si="30"/>
        <v>1113.5656899469097</v>
      </c>
      <c r="AL35">
        <f t="shared" ref="AL35:AL66" si="40">SUM(AI35:AK35)</f>
        <v>-59227.725659672993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-0.41335784398778463</v>
      </c>
      <c r="AQ35">
        <f t="shared" ref="AQ35:AQ66" si="44">AH35*$K35</f>
        <v>-2718.9891950329775</v>
      </c>
      <c r="AR35">
        <f t="shared" ref="AR35:AR66" si="45">AI35*$K35</f>
        <v>-2719.4025528769653</v>
      </c>
      <c r="AS35">
        <f t="shared" ref="AS35:AS66" si="46">AJ35*$K35</f>
        <v>102.08887702536998</v>
      </c>
      <c r="AT35">
        <f t="shared" ref="AT35:AT66" si="47">AK35*$K35</f>
        <v>48.301099364449108</v>
      </c>
      <c r="AU35">
        <f t="shared" ref="AU35:AU66" si="48">AL35*$K35</f>
        <v>-2569.0125764871464</v>
      </c>
      <c r="AW35">
        <v>32</v>
      </c>
      <c r="AX35">
        <f>IF(Z35&gt;0, (R35*SUMPRODUCT(K35:$K$98, X35:$X$98)-K35*$AZ$3)/Z35, 0)</f>
        <v>35557.981826904681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2000000</v>
      </c>
      <c r="S36">
        <f t="shared" si="32"/>
        <v>32930.226745476459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13554.456372137931</v>
      </c>
      <c r="AC36">
        <f t="shared" si="33"/>
        <v>11379.735927207628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-63620.009321443336</v>
      </c>
      <c r="AI36">
        <f t="shared" si="38"/>
        <v>-63628.648599890432</v>
      </c>
      <c r="AJ36">
        <f t="shared" si="39"/>
        <v>2174.7204449303026</v>
      </c>
      <c r="AK36">
        <f t="shared" si="30"/>
        <v>948.81194604965526</v>
      </c>
      <c r="AL36">
        <f t="shared" si="40"/>
        <v>-60505.116208910476</v>
      </c>
      <c r="AN36">
        <f t="shared" si="41"/>
        <v>0</v>
      </c>
      <c r="AO36">
        <f t="shared" si="42"/>
        <v>0</v>
      </c>
      <c r="AP36">
        <f t="shared" si="43"/>
        <v>-0.33458049803240547</v>
      </c>
      <c r="AQ36">
        <f t="shared" si="44"/>
        <v>-2463.8648394009083</v>
      </c>
      <c r="AR36">
        <f t="shared" si="45"/>
        <v>-2464.1994198989405</v>
      </c>
      <c r="AS36">
        <f t="shared" si="46"/>
        <v>84.222201425928844</v>
      </c>
      <c r="AT36">
        <f t="shared" si="47"/>
        <v>36.745426761315365</v>
      </c>
      <c r="AU36">
        <f t="shared" si="48"/>
        <v>-2343.2317917116961</v>
      </c>
      <c r="AW36">
        <v>33</v>
      </c>
      <c r="AX36">
        <f>IF(Z36&gt;0, (R36*SUMPRODUCT(K36:$K$98, X36:$X$98)-K36*$AZ$3)/Z36, 0)</f>
        <v>32930.226745476459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2000000</v>
      </c>
      <c r="S37">
        <f t="shared" si="32"/>
        <v>30303.449290768676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11379.735927207628</v>
      </c>
      <c r="AC37">
        <f t="shared" si="33"/>
        <v>9401.8253289698132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-63718.960864876273</v>
      </c>
      <c r="AI37">
        <f t="shared" si="38"/>
        <v>-63726.717263528088</v>
      </c>
      <c r="AJ37">
        <f t="shared" si="39"/>
        <v>1977.9105982378151</v>
      </c>
      <c r="AK37">
        <f t="shared" si="30"/>
        <v>796.58151490453406</v>
      </c>
      <c r="AL37">
        <f t="shared" si="40"/>
        <v>-60952.225150385733</v>
      </c>
      <c r="AN37">
        <f t="shared" si="41"/>
        <v>0</v>
      </c>
      <c r="AO37">
        <f t="shared" si="42"/>
        <v>0</v>
      </c>
      <c r="AP37">
        <f t="shared" si="43"/>
        <v>-0.26820400029370817</v>
      </c>
      <c r="AQ37">
        <f t="shared" si="44"/>
        <v>-2203.3009087948699</v>
      </c>
      <c r="AR37">
        <f t="shared" si="45"/>
        <v>-2203.5691127951636</v>
      </c>
      <c r="AS37">
        <f t="shared" si="46"/>
        <v>68.393020844359071</v>
      </c>
      <c r="AT37">
        <f t="shared" si="47"/>
        <v>27.544529162053877</v>
      </c>
      <c r="AU37">
        <f t="shared" si="48"/>
        <v>-2107.6315627887507</v>
      </c>
      <c r="AW37">
        <v>34</v>
      </c>
      <c r="AX37">
        <f>IF(Z37&gt;0, (R37*SUMPRODUCT(K37:$K$98, X37:$X$98)-K37*$AZ$3)/Z37, 0)</f>
        <v>30303.449290768676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2000000</v>
      </c>
      <c r="S38">
        <f t="shared" si="32"/>
        <v>27704.505161915615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9401.8253289698132</v>
      </c>
      <c r="AC38">
        <f t="shared" si="33"/>
        <v>7632.4121354991394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-63319.697952556489</v>
      </c>
      <c r="AI38">
        <f t="shared" si="38"/>
        <v>-63326.585290997376</v>
      </c>
      <c r="AJ38">
        <f t="shared" si="39"/>
        <v>1769.4131934706738</v>
      </c>
      <c r="AK38">
        <f t="shared" si="30"/>
        <v>658.12777302788697</v>
      </c>
      <c r="AL38">
        <f t="shared" si="40"/>
        <v>-60899.044324498813</v>
      </c>
      <c r="AN38">
        <f t="shared" si="41"/>
        <v>0</v>
      </c>
      <c r="AO38">
        <f t="shared" si="42"/>
        <v>0</v>
      </c>
      <c r="AP38">
        <f t="shared" si="43"/>
        <v>-0.21263685038644986</v>
      </c>
      <c r="AQ38">
        <f t="shared" si="44"/>
        <v>-1954.90627556766</v>
      </c>
      <c r="AR38">
        <f t="shared" si="45"/>
        <v>-1955.1189124180464</v>
      </c>
      <c r="AS38">
        <f t="shared" si="46"/>
        <v>54.62813417997959</v>
      </c>
      <c r="AT38">
        <f t="shared" si="47"/>
        <v>20.318765806204233</v>
      </c>
      <c r="AU38">
        <f t="shared" si="48"/>
        <v>-1880.1720124318626</v>
      </c>
      <c r="AW38">
        <v>35</v>
      </c>
      <c r="AX38">
        <f>IF(Z38&gt;0, (R38*SUMPRODUCT(K38:$K$98, X38:$X$98)-K38*$AZ$3)/Z38, 0)</f>
        <v>27704.505161915615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2000000</v>
      </c>
      <c r="S39">
        <f t="shared" si="32"/>
        <v>25106.62191865901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7632.4121354991394</v>
      </c>
      <c r="AC39">
        <f t="shared" si="33"/>
        <v>6064.9056057566513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-62345.254277908003</v>
      </c>
      <c r="AI39">
        <f t="shared" si="38"/>
        <v>-62351.293427286007</v>
      </c>
      <c r="AJ39">
        <f t="shared" si="39"/>
        <v>1567.5065297424881</v>
      </c>
      <c r="AK39">
        <f t="shared" si="30"/>
        <v>534.26884948493978</v>
      </c>
      <c r="AL39">
        <f t="shared" si="40"/>
        <v>-60249.518048058577</v>
      </c>
      <c r="AN39">
        <f t="shared" si="41"/>
        <v>0</v>
      </c>
      <c r="AO39">
        <f t="shared" si="42"/>
        <v>0</v>
      </c>
      <c r="AP39">
        <f t="shared" si="43"/>
        <v>-0.16647340231822874</v>
      </c>
      <c r="AQ39">
        <f t="shared" si="44"/>
        <v>-1718.5908061549389</v>
      </c>
      <c r="AR39">
        <f t="shared" si="45"/>
        <v>-1718.7572795572571</v>
      </c>
      <c r="AS39">
        <f t="shared" si="46"/>
        <v>43.209420537368082</v>
      </c>
      <c r="AT39">
        <f t="shared" si="47"/>
        <v>14.727496797862194</v>
      </c>
      <c r="AU39">
        <f t="shared" si="48"/>
        <v>-1660.8203622220267</v>
      </c>
      <c r="AW39">
        <v>36</v>
      </c>
      <c r="AX39">
        <f>IF(Z39&gt;0, (R39*SUMPRODUCT(K39:$K$98, X39:$X$98)-K39*$AZ$3)/Z39, 0)</f>
        <v>25106.62191865901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2000000</v>
      </c>
      <c r="S40">
        <f t="shared" si="32"/>
        <v>22478.087832875819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6064.9056057566513</v>
      </c>
      <c r="AC40">
        <f t="shared" si="33"/>
        <v>4692.2074298027592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-60808.94152601152</v>
      </c>
      <c r="AI40">
        <f t="shared" si="38"/>
        <v>-60814.160172126671</v>
      </c>
      <c r="AJ40">
        <f t="shared" si="39"/>
        <v>1372.6981759538921</v>
      </c>
      <c r="AK40">
        <f t="shared" ref="AK40:AK71" si="61">G40*SUM(AB40:AB40, AE40:AF40)</f>
        <v>424.54339240296565</v>
      </c>
      <c r="AL40">
        <f t="shared" si="40"/>
        <v>-59016.918603769816</v>
      </c>
      <c r="AN40">
        <f t="shared" si="41"/>
        <v>0</v>
      </c>
      <c r="AO40">
        <f t="shared" si="42"/>
        <v>0</v>
      </c>
      <c r="AP40">
        <f t="shared" si="43"/>
        <v>-0.1284425468699659</v>
      </c>
      <c r="AQ40">
        <f t="shared" si="44"/>
        <v>-1496.643985763189</v>
      </c>
      <c r="AR40">
        <f t="shared" si="45"/>
        <v>-1496.772428310059</v>
      </c>
      <c r="AS40">
        <f t="shared" si="46"/>
        <v>33.785170696166269</v>
      </c>
      <c r="AT40">
        <f t="shared" si="47"/>
        <v>10.448961928791455</v>
      </c>
      <c r="AU40">
        <f t="shared" si="48"/>
        <v>-1452.5382956851013</v>
      </c>
      <c r="AW40">
        <v>37</v>
      </c>
      <c r="AX40">
        <f>IF(Z40&gt;0, (R40*SUMPRODUCT(K40:$K$98, X40:$X$98)-K40*$AZ$3)/Z40, 0)</f>
        <v>22478.087832875819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2000000</v>
      </c>
      <c r="S41">
        <f t="shared" si="32"/>
        <v>19762.827416073931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4692.2074298027592</v>
      </c>
      <c r="AC41">
        <f t="shared" si="33"/>
        <v>3504.3961495762205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-58671.551188730904</v>
      </c>
      <c r="AI41">
        <f t="shared" si="38"/>
        <v>-58675.984253995048</v>
      </c>
      <c r="AJ41">
        <f t="shared" si="39"/>
        <v>1187.8112802265387</v>
      </c>
      <c r="AK41">
        <f t="shared" si="61"/>
        <v>328.45452008619316</v>
      </c>
      <c r="AL41">
        <f t="shared" si="40"/>
        <v>-57159.718453682319</v>
      </c>
      <c r="AN41">
        <f t="shared" si="41"/>
        <v>0</v>
      </c>
      <c r="AO41">
        <f t="shared" si="42"/>
        <v>0</v>
      </c>
      <c r="AP41">
        <f t="shared" si="43"/>
        <v>-9.7417541077553821E-2</v>
      </c>
      <c r="AQ41">
        <f t="shared" si="44"/>
        <v>-1289.3196710289949</v>
      </c>
      <c r="AR41">
        <f t="shared" si="45"/>
        <v>-1289.4170885700726</v>
      </c>
      <c r="AS41">
        <f t="shared" si="46"/>
        <v>26.102402579060506</v>
      </c>
      <c r="AT41">
        <f t="shared" si="47"/>
        <v>7.2178571250534054</v>
      </c>
      <c r="AU41">
        <f t="shared" si="48"/>
        <v>-1256.0968288659587</v>
      </c>
      <c r="AW41">
        <v>38</v>
      </c>
      <c r="AX41">
        <f>IF(Z41&gt;0, (R41*SUMPRODUCT(K41:$K$98, X41:$X$98)-K41*$AZ$3)/Z41, 0)</f>
        <v>19762.827416073931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2000000</v>
      </c>
      <c r="S42">
        <f t="shared" si="32"/>
        <v>16871.938890418769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3504.3961495762205</v>
      </c>
      <c r="AC42">
        <f t="shared" si="33"/>
        <v>2490.8199656335205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-55836.91646646108</v>
      </c>
      <c r="AI42">
        <f t="shared" si="38"/>
        <v>-55840.607239616751</v>
      </c>
      <c r="AJ42">
        <f t="shared" si="39"/>
        <v>1013.5761839427</v>
      </c>
      <c r="AK42">
        <f t="shared" si="61"/>
        <v>245.30773047033546</v>
      </c>
      <c r="AL42">
        <f t="shared" si="40"/>
        <v>-54581.723325203719</v>
      </c>
      <c r="AN42">
        <f t="shared" si="41"/>
        <v>0</v>
      </c>
      <c r="AO42">
        <f t="shared" si="42"/>
        <v>0</v>
      </c>
      <c r="AP42">
        <f t="shared" si="43"/>
        <v>-7.2415639243512075E-2</v>
      </c>
      <c r="AQ42">
        <f t="shared" si="44"/>
        <v>-1095.5606938603394</v>
      </c>
      <c r="AR42">
        <f t="shared" si="45"/>
        <v>-1095.633109499583</v>
      </c>
      <c r="AS42">
        <f t="shared" si="46"/>
        <v>19.887097956556595</v>
      </c>
      <c r="AT42">
        <f t="shared" si="47"/>
        <v>4.8131151290349727</v>
      </c>
      <c r="AU42">
        <f t="shared" si="48"/>
        <v>-1070.9328964139916</v>
      </c>
      <c r="AW42">
        <v>39</v>
      </c>
      <c r="AX42">
        <f>IF(Z42&gt;0, (R42*SUMPRODUCT(K42:$K$98, X42:$X$98)-K42*$AZ$3)/Z42, 0)</f>
        <v>16871.938890418769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2000000</v>
      </c>
      <c r="S43">
        <f t="shared" si="32"/>
        <v>13686.035447859365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2490.8199656335205</v>
      </c>
      <c r="AC43">
        <f t="shared" si="33"/>
        <v>1641.4588138145159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-52435.704437068409</v>
      </c>
      <c r="AI43">
        <f t="shared" si="38"/>
        <v>-52438.702856187054</v>
      </c>
      <c r="AJ43">
        <f t="shared" si="39"/>
        <v>849.36115181900459</v>
      </c>
      <c r="AK43">
        <f t="shared" si="61"/>
        <v>174.35739759434645</v>
      </c>
      <c r="AL43">
        <f t="shared" si="40"/>
        <v>-51414.984306773709</v>
      </c>
      <c r="AN43">
        <f t="shared" si="41"/>
        <v>0</v>
      </c>
      <c r="AO43">
        <f t="shared" si="42"/>
        <v>0</v>
      </c>
      <c r="AP43">
        <f t="shared" si="43"/>
        <v>-5.2527814449792348E-2</v>
      </c>
      <c r="AQ43">
        <f t="shared" si="44"/>
        <v>-918.59504766496559</v>
      </c>
      <c r="AR43">
        <f t="shared" si="45"/>
        <v>-918.64757547941531</v>
      </c>
      <c r="AS43">
        <f t="shared" si="46"/>
        <v>14.879535921489172</v>
      </c>
      <c r="AT43">
        <f t="shared" si="47"/>
        <v>3.0544806000678673</v>
      </c>
      <c r="AU43">
        <f t="shared" si="48"/>
        <v>-900.71355895785837</v>
      </c>
      <c r="AW43">
        <v>40</v>
      </c>
      <c r="AX43">
        <f>IF(Z43&gt;0, (R43*SUMPRODUCT(K43:$K$98, X43:$X$98)-K43*$AZ$3)/Z43, 0)</f>
        <v>13686.035447859365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2000000</v>
      </c>
      <c r="S44">
        <f t="shared" si="32"/>
        <v>9959.5824211443924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1641.4588138145159</v>
      </c>
      <c r="AC44">
        <f t="shared" si="33"/>
        <v>942.68478582931311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-48172.72389570719</v>
      </c>
      <c r="AI44">
        <f t="shared" si="38"/>
        <v>-48175.090171585958</v>
      </c>
      <c r="AJ44">
        <f t="shared" si="39"/>
        <v>698.77402798520279</v>
      </c>
      <c r="AK44">
        <f t="shared" si="61"/>
        <v>114.90211696701613</v>
      </c>
      <c r="AL44">
        <f t="shared" si="40"/>
        <v>-47361.414026633742</v>
      </c>
      <c r="AN44">
        <f t="shared" si="41"/>
        <v>0</v>
      </c>
      <c r="AO44">
        <f t="shared" si="42"/>
        <v>0</v>
      </c>
      <c r="AP44">
        <f t="shared" si="43"/>
        <v>-3.7012152838597767E-2</v>
      </c>
      <c r="AQ44">
        <f t="shared" si="44"/>
        <v>-753.49465186177986</v>
      </c>
      <c r="AR44">
        <f t="shared" si="45"/>
        <v>-753.53166401461851</v>
      </c>
      <c r="AS44">
        <f t="shared" si="46"/>
        <v>10.929888334458163</v>
      </c>
      <c r="AT44">
        <f t="shared" si="47"/>
        <v>1.7972438263960935</v>
      </c>
      <c r="AU44">
        <f t="shared" si="48"/>
        <v>-740.80453185376427</v>
      </c>
      <c r="AW44">
        <v>41</v>
      </c>
      <c r="AX44">
        <f>IF(Z44&gt;0, (R44*SUMPRODUCT(K44:$K$98, X44:$X$98)-K44*$AZ$3)/Z44, 0)</f>
        <v>9959.5824211443924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2000000</v>
      </c>
      <c r="S45">
        <f t="shared" si="32"/>
        <v>5340.9342835160669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942.68478582931311</v>
      </c>
      <c r="AC45">
        <f t="shared" si="33"/>
        <v>385.45890153875058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-43067.673697623162</v>
      </c>
      <c r="AI45">
        <f t="shared" si="38"/>
        <v>-43069.477964821919</v>
      </c>
      <c r="AJ45">
        <f t="shared" si="39"/>
        <v>557.22588429056259</v>
      </c>
      <c r="AK45">
        <f t="shared" si="61"/>
        <v>65.98793500805192</v>
      </c>
      <c r="AL45">
        <f t="shared" si="40"/>
        <v>-42446.264145523302</v>
      </c>
      <c r="AN45">
        <f t="shared" si="41"/>
        <v>0</v>
      </c>
      <c r="AO45">
        <f t="shared" si="42"/>
        <v>0</v>
      </c>
      <c r="AP45">
        <f t="shared" si="43"/>
        <v>-2.5197752239437425E-2</v>
      </c>
      <c r="AQ45">
        <f t="shared" si="44"/>
        <v>-601.46777157441966</v>
      </c>
      <c r="AR45">
        <f t="shared" si="45"/>
        <v>-601.49296932665914</v>
      </c>
      <c r="AS45">
        <f t="shared" si="46"/>
        <v>7.78201797573122</v>
      </c>
      <c r="AT45">
        <f t="shared" si="47"/>
        <v>0.92156396695001963</v>
      </c>
      <c r="AU45">
        <f t="shared" si="48"/>
        <v>-592.78938738397778</v>
      </c>
      <c r="AW45">
        <v>42</v>
      </c>
      <c r="AX45">
        <f>IF(Z45&gt;0, (R45*SUMPRODUCT(K45:$K$98, X45:$X$98)-K45*$AZ$3)/Z45, 0)</f>
        <v>5340.9342835160669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2000000</v>
      </c>
      <c r="S46">
        <f t="shared" si="32"/>
        <v>-772.06236450866572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385.45890153875058</v>
      </c>
      <c r="AC46">
        <f t="shared" si="33"/>
        <v>-40.76889898993818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-37287.584368872143</v>
      </c>
      <c r="AI46">
        <f t="shared" si="38"/>
        <v>-37288.904498594304</v>
      </c>
      <c r="AJ46">
        <f t="shared" si="39"/>
        <v>426.22780052868876</v>
      </c>
      <c r="AK46">
        <f t="shared" si="61"/>
        <v>26.982123107712543</v>
      </c>
      <c r="AL46">
        <f t="shared" si="40"/>
        <v>-36835.694574957903</v>
      </c>
      <c r="AN46">
        <f t="shared" si="41"/>
        <v>0</v>
      </c>
      <c r="AO46">
        <f t="shared" si="42"/>
        <v>0</v>
      </c>
      <c r="AP46">
        <f t="shared" si="43"/>
        <v>-1.6461125803490708E-2</v>
      </c>
      <c r="AQ46">
        <f t="shared" si="44"/>
        <v>-464.95098693810411</v>
      </c>
      <c r="AR46">
        <f t="shared" si="45"/>
        <v>-464.96744806390757</v>
      </c>
      <c r="AS46">
        <f t="shared" si="46"/>
        <v>5.3147727285253881</v>
      </c>
      <c r="AT46">
        <f t="shared" si="47"/>
        <v>0.33644884700788774</v>
      </c>
      <c r="AU46">
        <f t="shared" si="48"/>
        <v>-459.3162264883743</v>
      </c>
      <c r="AW46">
        <v>43</v>
      </c>
      <c r="AX46">
        <f>IF(Z46&gt;0, (R46*SUMPRODUCT(K46:$K$98, X46:$X$98)-K46*$AZ$3)/Z46, 0)</f>
        <v>-772.06236450866572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2000000</v>
      </c>
      <c r="S47">
        <f t="shared" si="32"/>
        <v>-9486.4508905073035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-40.76889898993818</v>
      </c>
      <c r="AC47">
        <f t="shared" si="33"/>
        <v>-349.25562606578376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-30921.757451810645</v>
      </c>
      <c r="AI47">
        <f t="shared" si="38"/>
        <v>-30922.677858267434</v>
      </c>
      <c r="AJ47">
        <f t="shared" si="39"/>
        <v>308.48672707584558</v>
      </c>
      <c r="AK47">
        <f t="shared" si="61"/>
        <v>-2.8538229292956729</v>
      </c>
      <c r="AL47">
        <f t="shared" si="40"/>
        <v>-30617.044954120887</v>
      </c>
      <c r="AN47">
        <f t="shared" si="41"/>
        <v>0</v>
      </c>
      <c r="AO47">
        <f t="shared" si="42"/>
        <v>0</v>
      </c>
      <c r="AP47">
        <f t="shared" si="43"/>
        <v>-1.0247184574017553E-2</v>
      </c>
      <c r="AQ47">
        <f t="shared" si="44"/>
        <v>-344.26198732543867</v>
      </c>
      <c r="AR47">
        <f t="shared" si="45"/>
        <v>-344.27223451001265</v>
      </c>
      <c r="AS47">
        <f t="shared" si="46"/>
        <v>3.4344831108696305</v>
      </c>
      <c r="AT47">
        <f t="shared" si="47"/>
        <v>-3.1772539275794119E-2</v>
      </c>
      <c r="AU47">
        <f t="shared" si="48"/>
        <v>-340.86952393841887</v>
      </c>
      <c r="AW47">
        <v>44</v>
      </c>
      <c r="AX47">
        <f>IF(Z47&gt;0, (R47*SUMPRODUCT(K47:$K$98, X47:$X$98)-K47*$AZ$3)/Z47, 0)</f>
        <v>-9486.4508905073035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2000000</v>
      </c>
      <c r="S48">
        <f t="shared" si="32"/>
        <v>-22831.691223651691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-349.25562606578376</v>
      </c>
      <c r="AC48">
        <f t="shared" si="33"/>
        <v>-553.81738137134892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-24383.15080216662</v>
      </c>
      <c r="AI48">
        <f t="shared" si="38"/>
        <v>-24383.757215173813</v>
      </c>
      <c r="AJ48">
        <f t="shared" si="39"/>
        <v>204.56175530556516</v>
      </c>
      <c r="AK48">
        <f t="shared" si="61"/>
        <v>-24.447893824604865</v>
      </c>
      <c r="AL48">
        <f t="shared" si="40"/>
        <v>-24203.643353692856</v>
      </c>
      <c r="AN48">
        <f t="shared" si="41"/>
        <v>0</v>
      </c>
      <c r="AO48">
        <f t="shared" si="42"/>
        <v>0</v>
      </c>
      <c r="AP48">
        <f t="shared" si="43"/>
        <v>-6.0280297584935829E-3</v>
      </c>
      <c r="AQ48">
        <f t="shared" si="44"/>
        <v>-242.37995705461176</v>
      </c>
      <c r="AR48">
        <f t="shared" si="45"/>
        <v>-242.38598508437025</v>
      </c>
      <c r="AS48">
        <f t="shared" si="46"/>
        <v>2.0334398071955979</v>
      </c>
      <c r="AT48">
        <f t="shared" si="47"/>
        <v>-0.24302353306845381</v>
      </c>
      <c r="AU48">
        <f t="shared" si="48"/>
        <v>-240.59556881024312</v>
      </c>
      <c r="AW48">
        <v>45</v>
      </c>
      <c r="AX48">
        <f>IF(Z48&gt;0, (R48*SUMPRODUCT(K48:$K$98, X48:$X$98)-K48*$AZ$3)/Z48, 0)</f>
        <v>-22831.691223651691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25</v>
      </c>
      <c r="R49">
        <f t="shared" si="31"/>
        <v>2000000</v>
      </c>
      <c r="S49">
        <f t="shared" si="32"/>
        <v>-44865.919203323894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-553.81738137134892</v>
      </c>
      <c r="AC49">
        <f t="shared" si="33"/>
        <v>-671.46498840821641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-18095.836991307133</v>
      </c>
      <c r="AI49">
        <f t="shared" si="38"/>
        <v>-18096.211142221866</v>
      </c>
      <c r="AJ49">
        <f t="shared" si="39"/>
        <v>117.6476070368675</v>
      </c>
      <c r="AK49">
        <f t="shared" si="61"/>
        <v>-38.767216695994428</v>
      </c>
      <c r="AL49">
        <f t="shared" si="40"/>
        <v>-18017.330751880992</v>
      </c>
      <c r="AN49">
        <f t="shared" si="41"/>
        <v>0</v>
      </c>
      <c r="AO49">
        <f t="shared" si="42"/>
        <v>0</v>
      </c>
      <c r="AP49">
        <f t="shared" si="43"/>
        <v>-3.3207460765932897E-3</v>
      </c>
      <c r="AQ49">
        <f t="shared" si="44"/>
        <v>-160.60813250886872</v>
      </c>
      <c r="AR49">
        <f t="shared" si="45"/>
        <v>-160.61145325494533</v>
      </c>
      <c r="AS49">
        <f t="shared" si="46"/>
        <v>1.0441717876551042</v>
      </c>
      <c r="AT49">
        <f t="shared" si="47"/>
        <v>-0.34407528533227288</v>
      </c>
      <c r="AU49">
        <f t="shared" si="48"/>
        <v>-159.91135675262248</v>
      </c>
      <c r="AW49">
        <v>46</v>
      </c>
      <c r="AX49">
        <f>IF(Z49&gt;0, (R49*SUMPRODUCT(K49:$K$98, X49:$X$98)-K49*$AZ$3)/Z49, 0)</f>
        <v>-44865.919203323894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2000000</v>
      </c>
      <c r="S50">
        <f t="shared" si="32"/>
        <v>-84340.258541369491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-671.46498840821641</v>
      </c>
      <c r="AC50">
        <f t="shared" si="33"/>
        <v>-720.70495125838465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-12542.33883592128</v>
      </c>
      <c r="AI50">
        <f t="shared" si="38"/>
        <v>-12542.552466091416</v>
      </c>
      <c r="AJ50">
        <f t="shared" si="39"/>
        <v>49.23996285016824</v>
      </c>
      <c r="AK50">
        <f t="shared" si="61"/>
        <v>-47.002549188575152</v>
      </c>
      <c r="AL50">
        <f t="shared" si="40"/>
        <v>-12540.315052429823</v>
      </c>
      <c r="AN50">
        <f t="shared" si="41"/>
        <v>0</v>
      </c>
      <c r="AO50">
        <f t="shared" si="42"/>
        <v>0</v>
      </c>
      <c r="AP50">
        <f t="shared" si="43"/>
        <v>-1.6929082466338415E-3</v>
      </c>
      <c r="AQ50">
        <f t="shared" si="44"/>
        <v>-99.391527114103837</v>
      </c>
      <c r="AR50">
        <f t="shared" si="45"/>
        <v>-99.393220022350476</v>
      </c>
      <c r="AS50">
        <f t="shared" si="46"/>
        <v>0.39020115520268339</v>
      </c>
      <c r="AT50">
        <f t="shared" si="47"/>
        <v>-0.37247081291797335</v>
      </c>
      <c r="AU50">
        <f t="shared" si="48"/>
        <v>-99.375489680065769</v>
      </c>
      <c r="AW50">
        <v>47</v>
      </c>
      <c r="AX50">
        <f>IF(Z50&gt;0, (R50*SUMPRODUCT(K50:$K$98, X50:$X$98)-K50*$AZ$3)/Z50, 0)</f>
        <v>-84340.258541369491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2000000</v>
      </c>
      <c r="S51">
        <f t="shared" si="32"/>
        <v>-162430.50468125296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-720.70495125838465</v>
      </c>
      <c r="AC51">
        <f t="shared" si="33"/>
        <v>-720.66061260579193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-8046.0455398582326</v>
      </c>
      <c r="AI51">
        <f t="shared" si="38"/>
        <v>-8046.1564581574185</v>
      </c>
      <c r="AJ51">
        <f t="shared" si="39"/>
        <v>-4.4338652592728067E-2</v>
      </c>
      <c r="AK51">
        <f t="shared" si="61"/>
        <v>-50.449346588086932</v>
      </c>
      <c r="AL51">
        <f t="shared" si="40"/>
        <v>-8096.6501433980984</v>
      </c>
      <c r="AN51">
        <f t="shared" si="41"/>
        <v>0</v>
      </c>
      <c r="AO51">
        <f t="shared" si="42"/>
        <v>0</v>
      </c>
      <c r="AP51">
        <f t="shared" si="43"/>
        <v>-7.847946125577387E-4</v>
      </c>
      <c r="AQ51">
        <f t="shared" si="44"/>
        <v>-56.929228435916826</v>
      </c>
      <c r="AR51">
        <f t="shared" si="45"/>
        <v>-56.930013230529383</v>
      </c>
      <c r="AS51">
        <f t="shared" si="46"/>
        <v>-3.1371501310650633E-4</v>
      </c>
      <c r="AT51">
        <f t="shared" si="47"/>
        <v>-0.3569507980197868</v>
      </c>
      <c r="AU51">
        <f t="shared" si="48"/>
        <v>-57.287277743562278</v>
      </c>
      <c r="AW51">
        <v>48</v>
      </c>
      <c r="AX51">
        <f>IF(Z51&gt;0, (R51*SUMPRODUCT(K51:$K$98, X51:$X$98)-K51*$AZ$3)/Z51, 0)</f>
        <v>-162430.50468125296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2000000</v>
      </c>
      <c r="S52">
        <f t="shared" si="32"/>
        <v>-336747.66116171592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-720.66061260579193</v>
      </c>
      <c r="AC52">
        <f t="shared" si="33"/>
        <v>-688.8078180357295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-4693.7858534215038</v>
      </c>
      <c r="AI52">
        <f t="shared" si="38"/>
        <v>-4693.8369902145305</v>
      </c>
      <c r="AJ52">
        <f t="shared" si="39"/>
        <v>-31.852794570062429</v>
      </c>
      <c r="AK52">
        <f t="shared" si="61"/>
        <v>-50.446242882405443</v>
      </c>
      <c r="AL52">
        <f t="shared" si="40"/>
        <v>-4776.1360276669984</v>
      </c>
      <c r="AN52">
        <f t="shared" si="41"/>
        <v>0</v>
      </c>
      <c r="AO52">
        <f t="shared" si="42"/>
        <v>0</v>
      </c>
      <c r="AP52">
        <f t="shared" si="43"/>
        <v>-3.2304890791750153E-4</v>
      </c>
      <c r="AQ52">
        <f t="shared" si="44"/>
        <v>-29.65227782603997</v>
      </c>
      <c r="AR52">
        <f t="shared" si="45"/>
        <v>-29.65260087494789</v>
      </c>
      <c r="AS52">
        <f t="shared" si="46"/>
        <v>-0.20122518232031736</v>
      </c>
      <c r="AT52">
        <f t="shared" si="47"/>
        <v>-0.31868646247220472</v>
      </c>
      <c r="AU52">
        <f t="shared" si="48"/>
        <v>-30.172512519740412</v>
      </c>
      <c r="AW52">
        <v>49</v>
      </c>
      <c r="AX52">
        <f>IF(Z52&gt;0, (R52*SUMPRODUCT(K52:$K$98, X52:$X$98)-K52*$AZ$3)/Z52, 0)</f>
        <v>-336747.66116171592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2000000</v>
      </c>
      <c r="S53">
        <f t="shared" si="32"/>
        <v>-790272.29158722411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-688.8078180357295</v>
      </c>
      <c r="AC53">
        <f t="shared" si="33"/>
        <v>-639.19043246357376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-2432.3879399408565</v>
      </c>
      <c r="AI53">
        <f t="shared" si="38"/>
        <v>-2432.4081605167034</v>
      </c>
      <c r="AJ53">
        <f t="shared" si="39"/>
        <v>-49.61738557215574</v>
      </c>
      <c r="AK53">
        <f t="shared" si="61"/>
        <v>-48.216547262501066</v>
      </c>
      <c r="AL53">
        <f t="shared" si="40"/>
        <v>-2530.2420933513604</v>
      </c>
      <c r="AN53">
        <f t="shared" si="41"/>
        <v>0</v>
      </c>
      <c r="AO53">
        <f t="shared" si="42"/>
        <v>0</v>
      </c>
      <c r="AP53">
        <f t="shared" si="43"/>
        <v>-1.1405393815450638E-4</v>
      </c>
      <c r="AQ53">
        <f t="shared" si="44"/>
        <v>-13.719857721805669</v>
      </c>
      <c r="AR53">
        <f t="shared" si="45"/>
        <v>-13.719971775743824</v>
      </c>
      <c r="AS53">
        <f t="shared" si="46"/>
        <v>-0.27986632370595554</v>
      </c>
      <c r="AT53">
        <f t="shared" si="47"/>
        <v>-0.27196491045516291</v>
      </c>
      <c r="AU53">
        <f t="shared" si="48"/>
        <v>-14.271803009904943</v>
      </c>
      <c r="AW53">
        <v>50</v>
      </c>
      <c r="AX53">
        <f>IF(Z53&gt;0, (R53*SUMPRODUCT(K53:$K$98, X53:$X$98)-K53*$AZ$3)/Z53, 0)</f>
        <v>-790272.29158722411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2000000</v>
      </c>
      <c r="S54">
        <f t="shared" si="32"/>
        <v>-2217644.9059325904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-639.19043246357376</v>
      </c>
      <c r="AC54">
        <f t="shared" si="33"/>
        <v>-582.13380500841902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-1076.4677878308521</v>
      </c>
      <c r="AI54">
        <f t="shared" si="38"/>
        <v>-1076.4743503535924</v>
      </c>
      <c r="AJ54">
        <f t="shared" si="39"/>
        <v>-57.056627455154739</v>
      </c>
      <c r="AK54">
        <f t="shared" si="61"/>
        <v>-44.743330272450166</v>
      </c>
      <c r="AL54">
        <f t="shared" si="40"/>
        <v>-1178.2743080811972</v>
      </c>
      <c r="AN54">
        <f t="shared" si="41"/>
        <v>0</v>
      </c>
      <c r="AO54">
        <f t="shared" si="42"/>
        <v>0</v>
      </c>
      <c r="AP54">
        <f t="shared" si="43"/>
        <v>-3.3049855487728849E-5</v>
      </c>
      <c r="AQ54">
        <f t="shared" si="44"/>
        <v>-5.4212543304789298</v>
      </c>
      <c r="AR54">
        <f t="shared" si="45"/>
        <v>-5.4212873803344168</v>
      </c>
      <c r="AS54">
        <f t="shared" si="46"/>
        <v>-0.28734579164424062</v>
      </c>
      <c r="AT54">
        <f t="shared" si="47"/>
        <v>-0.22533416767477324</v>
      </c>
      <c r="AU54">
        <f t="shared" si="48"/>
        <v>-5.9339673396534307</v>
      </c>
      <c r="AW54">
        <v>51</v>
      </c>
      <c r="AX54">
        <f>IF(Z54&gt;0, (R54*SUMPRODUCT(K54:$K$98, X54:$X$98)-K54*$AZ$3)/Z54, 0)</f>
        <v>-2217644.9059325904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2000000</v>
      </c>
      <c r="S55">
        <f t="shared" si="32"/>
        <v>-7974603.2995945532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-582.13380500841902</v>
      </c>
      <c r="AC55">
        <f t="shared" si="33"/>
        <v>-524.36176900232624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-388.2438753617098</v>
      </c>
      <c r="AI55">
        <f t="shared" si="38"/>
        <v>-388.24551921078074</v>
      </c>
      <c r="AJ55">
        <f t="shared" si="39"/>
        <v>-57.772036006092776</v>
      </c>
      <c r="AK55">
        <f t="shared" si="61"/>
        <v>-40.749366350589334</v>
      </c>
      <c r="AL55">
        <f t="shared" si="40"/>
        <v>-486.76692156746287</v>
      </c>
      <c r="AN55">
        <f t="shared" si="41"/>
        <v>0</v>
      </c>
      <c r="AO55">
        <f t="shared" si="42"/>
        <v>0</v>
      </c>
      <c r="AP55">
        <f t="shared" si="43"/>
        <v>-7.3916715616166505E-6</v>
      </c>
      <c r="AQ55">
        <f t="shared" si="44"/>
        <v>-1.7457631988457789</v>
      </c>
      <c r="AR55">
        <f t="shared" si="45"/>
        <v>-1.7457705905173406</v>
      </c>
      <c r="AS55">
        <f t="shared" si="46"/>
        <v>-0.25977562244315289</v>
      </c>
      <c r="AT55">
        <f t="shared" si="47"/>
        <v>-0.18323210916042534</v>
      </c>
      <c r="AU55">
        <f t="shared" si="48"/>
        <v>-2.1887783221209189</v>
      </c>
      <c r="AW55">
        <v>52</v>
      </c>
      <c r="AX55">
        <f>IF(Z55&gt;0, (R55*SUMPRODUCT(K55:$K$98, X55:$X$98)-K55*$AZ$3)/Z55, 0)</f>
        <v>-7974603.2995945532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2000000</v>
      </c>
      <c r="S56">
        <f t="shared" si="32"/>
        <v>-28772487.504796803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-524.36176900232624</v>
      </c>
      <c r="AC56">
        <f t="shared" si="33"/>
        <v>-469.68495154351865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-97.544647233108407</v>
      </c>
      <c r="AI56">
        <f t="shared" si="38"/>
        <v>-97.545055335598207</v>
      </c>
      <c r="AJ56">
        <f t="shared" si="39"/>
        <v>-54.676817458807591</v>
      </c>
      <c r="AK56">
        <f t="shared" si="61"/>
        <v>-36.70532383016284</v>
      </c>
      <c r="AL56">
        <f t="shared" si="40"/>
        <v>-188.92719662456864</v>
      </c>
      <c r="AN56">
        <f t="shared" si="41"/>
        <v>0</v>
      </c>
      <c r="AO56">
        <f t="shared" si="42"/>
        <v>0</v>
      </c>
      <c r="AP56">
        <f t="shared" si="43"/>
        <v>-1.6384452836206811E-6</v>
      </c>
      <c r="AQ56">
        <f t="shared" si="44"/>
        <v>-0.3916211520246658</v>
      </c>
      <c r="AR56">
        <f t="shared" si="45"/>
        <v>-0.39162279046994941</v>
      </c>
      <c r="AS56">
        <f t="shared" si="46"/>
        <v>-0.21951587144591947</v>
      </c>
      <c r="AT56">
        <f t="shared" si="47"/>
        <v>-0.14736412106196842</v>
      </c>
      <c r="AU56">
        <f t="shared" si="48"/>
        <v>-0.75850278297783735</v>
      </c>
      <c r="AW56">
        <v>53</v>
      </c>
      <c r="AX56">
        <f>IF(Z56&gt;0, (R56*SUMPRODUCT(K56:$K$98, X56:$X$98)-K56*$AZ$3)/Z56, 0)</f>
        <v>-28772487.504796803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2000000</v>
      </c>
      <c r="S57">
        <f t="shared" si="32"/>
        <v>-104577029.47636349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-469.68495154351865</v>
      </c>
      <c r="AC57">
        <f t="shared" si="33"/>
        <v>-419.69926853692414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-24.295111911475679</v>
      </c>
      <c r="AI57">
        <f t="shared" si="38"/>
        <v>-24.295212244041693</v>
      </c>
      <c r="AJ57">
        <f t="shared" si="39"/>
        <v>-49.985683006594513</v>
      </c>
      <c r="AK57">
        <f t="shared" si="61"/>
        <v>-32.877946608046308</v>
      </c>
      <c r="AL57">
        <f t="shared" si="40"/>
        <v>-107.15884185868251</v>
      </c>
      <c r="AN57">
        <f t="shared" si="41"/>
        <v>0</v>
      </c>
      <c r="AO57">
        <f t="shared" si="42"/>
        <v>0</v>
      </c>
      <c r="AP57">
        <f t="shared" si="43"/>
        <v>-3.596554080097052E-7</v>
      </c>
      <c r="AQ57">
        <f t="shared" si="44"/>
        <v>-8.7089055272400323E-2</v>
      </c>
      <c r="AR57">
        <f t="shared" si="45"/>
        <v>-8.7089414927808334E-2</v>
      </c>
      <c r="AS57">
        <f t="shared" si="46"/>
        <v>-0.17918031931903863</v>
      </c>
      <c r="AT57">
        <f t="shared" si="47"/>
        <v>-0.11785536612567325</v>
      </c>
      <c r="AU57">
        <f t="shared" si="48"/>
        <v>-0.38412510037252018</v>
      </c>
      <c r="AW57">
        <v>54</v>
      </c>
      <c r="AX57">
        <f>IF(Z57&gt;0, (R57*SUMPRODUCT(K57:$K$98, X57:$X$98)-K57*$AZ$3)/Z57, 0)</f>
        <v>-104577029.47636349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2000000</v>
      </c>
      <c r="S58">
        <f t="shared" si="32"/>
        <v>-384014053.59708375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-419.69926853692414</v>
      </c>
      <c r="AC58">
        <f t="shared" si="33"/>
        <v>-374.80662173628667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-5.9942928475345107</v>
      </c>
      <c r="AI58">
        <f t="shared" si="38"/>
        <v>-5.9943172481142701</v>
      </c>
      <c r="AJ58">
        <f t="shared" si="39"/>
        <v>-44.892646800637465</v>
      </c>
      <c r="AK58">
        <f t="shared" si="61"/>
        <v>-29.378948797584691</v>
      </c>
      <c r="AL58">
        <f t="shared" si="40"/>
        <v>-80.26591284633642</v>
      </c>
      <c r="AN58">
        <f t="shared" si="41"/>
        <v>0</v>
      </c>
      <c r="AO58">
        <f t="shared" si="42"/>
        <v>0</v>
      </c>
      <c r="AP58">
        <f t="shared" si="43"/>
        <v>-7.8095641767253688E-8</v>
      </c>
      <c r="AQ58">
        <f t="shared" si="44"/>
        <v>-1.9185123939305999E-2</v>
      </c>
      <c r="AR58">
        <f t="shared" si="45"/>
        <v>-1.9185202034947769E-2</v>
      </c>
      <c r="AS58">
        <f t="shared" si="46"/>
        <v>-0.14368183449495045</v>
      </c>
      <c r="AT58">
        <f t="shared" si="47"/>
        <v>-9.4029235511911197E-2</v>
      </c>
      <c r="AU58">
        <f t="shared" si="48"/>
        <v>-0.25689627204180937</v>
      </c>
      <c r="AW58">
        <v>55</v>
      </c>
      <c r="AX58">
        <f>IF(Z58&gt;0, (R58*SUMPRODUCT(K58:$K$98, X58:$X$98)-K58*$AZ$3)/Z58, 0)</f>
        <v>-384014053.59708375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25</v>
      </c>
      <c r="R59">
        <f t="shared" si="31"/>
        <v>2000000</v>
      </c>
      <c r="S59">
        <f t="shared" si="32"/>
        <v>-1427139177.1957607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-374.80662173628667</v>
      </c>
      <c r="AC59">
        <f t="shared" si="33"/>
        <v>-334.66532841744925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-1.4635242473349945</v>
      </c>
      <c r="AI59">
        <f t="shared" si="38"/>
        <v>-1.4635301098558644</v>
      </c>
      <c r="AJ59">
        <f t="shared" si="39"/>
        <v>-40.141293318837427</v>
      </c>
      <c r="AK59">
        <f t="shared" si="61"/>
        <v>-26.23646352154007</v>
      </c>
      <c r="AL59">
        <f t="shared" si="40"/>
        <v>-67.841286950233368</v>
      </c>
      <c r="AN59">
        <f t="shared" si="41"/>
        <v>0</v>
      </c>
      <c r="AO59">
        <f t="shared" si="42"/>
        <v>0</v>
      </c>
      <c r="AP59">
        <f t="shared" si="43"/>
        <v>-1.6753017105614897E-8</v>
      </c>
      <c r="AQ59">
        <f t="shared" si="44"/>
        <v>-4.1822361565208898E-3</v>
      </c>
      <c r="AR59">
        <f t="shared" si="45"/>
        <v>-4.1822529095379953E-3</v>
      </c>
      <c r="AS59">
        <f t="shared" si="46"/>
        <v>-0.11470965964059301</v>
      </c>
      <c r="AT59">
        <f t="shared" si="47"/>
        <v>-7.4974559908272023E-2</v>
      </c>
      <c r="AU59">
        <f t="shared" si="48"/>
        <v>-0.19386647245840305</v>
      </c>
      <c r="AW59">
        <v>56</v>
      </c>
      <c r="AX59">
        <f>IF(Z59&gt;0, (R59*SUMPRODUCT(K59:$K$98, X59:$X$98)-K59*$AZ$3)/Z59, 0)</f>
        <v>-1427139177.1957607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2000000</v>
      </c>
      <c r="S60">
        <f t="shared" si="32"/>
        <v>-5368729000.6863871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-334.66532841744925</v>
      </c>
      <c r="AC60">
        <f t="shared" si="33"/>
        <v>-298.81194061541225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-0.35299594275464635</v>
      </c>
      <c r="AI60">
        <f t="shared" si="38"/>
        <v>-0.35299733420102303</v>
      </c>
      <c r="AJ60">
        <f t="shared" si="39"/>
        <v>-35.853387802036991</v>
      </c>
      <c r="AK60">
        <f t="shared" si="61"/>
        <v>-23.426572989221448</v>
      </c>
      <c r="AL60">
        <f t="shared" si="40"/>
        <v>-59.63295812545946</v>
      </c>
      <c r="AN60">
        <f t="shared" si="41"/>
        <v>0</v>
      </c>
      <c r="AO60">
        <f t="shared" si="42"/>
        <v>0</v>
      </c>
      <c r="AP60">
        <f t="shared" si="43"/>
        <v>-3.5502348410318988E-9</v>
      </c>
      <c r="AQ60">
        <f t="shared" si="44"/>
        <v>-9.0065885090021567E-4</v>
      </c>
      <c r="AR60">
        <f t="shared" si="45"/>
        <v>-9.0066240113505669E-4</v>
      </c>
      <c r="AS60">
        <f t="shared" si="46"/>
        <v>-9.1478873118683746E-2</v>
      </c>
      <c r="AT60">
        <f t="shared" si="47"/>
        <v>-5.9772217619134371E-2</v>
      </c>
      <c r="AU60">
        <f t="shared" si="48"/>
        <v>-0.15215175313895318</v>
      </c>
      <c r="AW60">
        <v>57</v>
      </c>
      <c r="AX60">
        <f>IF(Z60&gt;0, (R60*SUMPRODUCT(K60:$K$98, X60:$X$98)-K60*$AZ$3)/Z60, 0)</f>
        <v>-5368729000.6863871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2000000</v>
      </c>
      <c r="S61">
        <f t="shared" si="32"/>
        <v>-20467864488.106255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-298.81194061541225</v>
      </c>
      <c r="AC61">
        <f t="shared" si="33"/>
        <v>-266.79715374016189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-8.4132695682311548E-2</v>
      </c>
      <c r="AI61">
        <f t="shared" si="38"/>
        <v>-8.4133021555528431E-2</v>
      </c>
      <c r="AJ61">
        <f t="shared" si="39"/>
        <v>-32.014786875250365</v>
      </c>
      <c r="AK61">
        <f t="shared" si="61"/>
        <v>-20.916835843078861</v>
      </c>
      <c r="AL61">
        <f t="shared" si="40"/>
        <v>-53.015755739884753</v>
      </c>
      <c r="AN61">
        <f t="shared" si="41"/>
        <v>0</v>
      </c>
      <c r="AO61">
        <f t="shared" si="42"/>
        <v>0</v>
      </c>
      <c r="AP61">
        <f t="shared" si="43"/>
        <v>-7.4237143484358777E-10</v>
      </c>
      <c r="AQ61">
        <f t="shared" si="44"/>
        <v>-1.9166260611405442E-4</v>
      </c>
      <c r="AR61">
        <f t="shared" si="45"/>
        <v>-1.9166334848548926E-4</v>
      </c>
      <c r="AS61">
        <f t="shared" si="46"/>
        <v>-7.2932852524617009E-2</v>
      </c>
      <c r="AT61">
        <f t="shared" si="47"/>
        <v>-4.7650621875737958E-2</v>
      </c>
      <c r="AU61">
        <f t="shared" si="48"/>
        <v>-0.12077513774884045</v>
      </c>
      <c r="AW61">
        <v>58</v>
      </c>
      <c r="AX61">
        <f>IF(Z61&gt;0, (R61*SUMPRODUCT(K61:$K$98, X61:$X$98)-K61*$AZ$3)/Z61, 0)</f>
        <v>-20467864488.106255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2000000</v>
      </c>
      <c r="S62">
        <f t="shared" si="32"/>
        <v>-79146929884.075378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-266.79715374016189</v>
      </c>
      <c r="AC62">
        <f t="shared" si="33"/>
        <v>-238.2119101044633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-1.978967298160593E-2</v>
      </c>
      <c r="AI62">
        <f t="shared" si="38"/>
        <v>-1.9789748225178375E-2</v>
      </c>
      <c r="AJ62">
        <f t="shared" si="39"/>
        <v>-28.585243635698589</v>
      </c>
      <c r="AK62">
        <f t="shared" si="61"/>
        <v>-18.675800761811335</v>
      </c>
      <c r="AL62">
        <f t="shared" si="40"/>
        <v>-47.280834145735099</v>
      </c>
      <c r="AN62">
        <f t="shared" si="41"/>
        <v>0</v>
      </c>
      <c r="AO62">
        <f t="shared" si="42"/>
        <v>0</v>
      </c>
      <c r="AP62">
        <f t="shared" si="43"/>
        <v>-1.5304669978454288E-10</v>
      </c>
      <c r="AQ62">
        <f t="shared" si="44"/>
        <v>-4.0252529766890275E-5</v>
      </c>
      <c r="AR62">
        <f t="shared" si="45"/>
        <v>-4.0252682813590059E-5</v>
      </c>
      <c r="AS62">
        <f t="shared" si="46"/>
        <v>-5.8142869334387295E-2</v>
      </c>
      <c r="AT62">
        <f t="shared" si="47"/>
        <v>-3.79868948205489E-2</v>
      </c>
      <c r="AU62">
        <f t="shared" si="48"/>
        <v>-9.6170016837749783E-2</v>
      </c>
      <c r="AW62">
        <v>59</v>
      </c>
      <c r="AX62">
        <f>IF(Z62&gt;0, (R62*SUMPRODUCT(K62:$K$98, X62:$X$98)-K62*$AZ$3)/Z62, 0)</f>
        <v>-79146929884.075378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2000000</v>
      </c>
      <c r="S63">
        <f t="shared" si="32"/>
        <v>-310638086592.35504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-238.2119101044633</v>
      </c>
      <c r="AC63">
        <f t="shared" si="33"/>
        <v>-212.68924026922099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-4.5899209251643435E-3</v>
      </c>
      <c r="AI63">
        <f t="shared" si="38"/>
        <v>-4.5899380422895009E-3</v>
      </c>
      <c r="AJ63">
        <f t="shared" si="39"/>
        <v>-25.522669835242311</v>
      </c>
      <c r="AK63">
        <f t="shared" si="61"/>
        <v>-16.674833707312434</v>
      </c>
      <c r="AL63">
        <f t="shared" si="40"/>
        <v>-42.202093480597036</v>
      </c>
      <c r="AN63">
        <f t="shared" si="41"/>
        <v>0</v>
      </c>
      <c r="AO63">
        <f t="shared" si="42"/>
        <v>0</v>
      </c>
      <c r="AP63">
        <f t="shared" si="43"/>
        <v>-3.1086180590336474E-11</v>
      </c>
      <c r="AQ63">
        <f t="shared" si="44"/>
        <v>-8.3356936089657567E-6</v>
      </c>
      <c r="AR63">
        <f t="shared" si="45"/>
        <v>-8.3357246951463478E-6</v>
      </c>
      <c r="AS63">
        <f t="shared" si="46"/>
        <v>-4.6351377136579955E-2</v>
      </c>
      <c r="AT63">
        <f t="shared" si="47"/>
        <v>-3.028294104209088E-2</v>
      </c>
      <c r="AU63">
        <f t="shared" si="48"/>
        <v>-7.6642653903365984E-2</v>
      </c>
      <c r="AW63">
        <v>60</v>
      </c>
      <c r="AX63">
        <f>IF(Z63&gt;0, (R63*SUMPRODUCT(K63:$K$98, X63:$X$98)-K63*$AZ$3)/Z63, 0)</f>
        <v>-310638086592.35504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2000000</v>
      </c>
      <c r="S64">
        <f t="shared" si="32"/>
        <v>-1239123321019.3015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-212.68924026922099</v>
      </c>
      <c r="AC64">
        <f t="shared" si="33"/>
        <v>-189.90111459797515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-1.049167490629561E-3</v>
      </c>
      <c r="AI64">
        <f t="shared" si="38"/>
        <v>-1.0491713219898335E-3</v>
      </c>
      <c r="AJ64">
        <f t="shared" si="39"/>
        <v>-22.788125671245837</v>
      </c>
      <c r="AK64">
        <f t="shared" si="61"/>
        <v>-14.88824681884547</v>
      </c>
      <c r="AL64">
        <f t="shared" si="40"/>
        <v>-37.677421661413298</v>
      </c>
      <c r="AN64">
        <f t="shared" si="41"/>
        <v>0</v>
      </c>
      <c r="AO64">
        <f t="shared" si="42"/>
        <v>0</v>
      </c>
      <c r="AP64">
        <f t="shared" si="43"/>
        <v>-6.2125730522011512E-12</v>
      </c>
      <c r="AQ64">
        <f t="shared" si="44"/>
        <v>-1.701231211854844E-6</v>
      </c>
      <c r="AR64">
        <f t="shared" si="45"/>
        <v>-1.701237424427896E-6</v>
      </c>
      <c r="AS64">
        <f t="shared" si="46"/>
        <v>-3.6951078829492778E-2</v>
      </c>
      <c r="AT64">
        <f t="shared" si="47"/>
        <v>-2.4141379145116319E-2</v>
      </c>
      <c r="AU64">
        <f t="shared" si="48"/>
        <v>-6.1094159212033532E-2</v>
      </c>
      <c r="AW64">
        <v>61</v>
      </c>
      <c r="AX64">
        <f>IF(Z64&gt;0, (R64*SUMPRODUCT(K64:$K$98, X64:$X$98)-K64*$AZ$3)/Z64, 0)</f>
        <v>-1239123321019.3015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2000000</v>
      </c>
      <c r="S65">
        <f t="shared" si="32"/>
        <v>-5027297622776.1689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-189.90111459797515</v>
      </c>
      <c r="AC65">
        <f t="shared" si="33"/>
        <v>-169.5545680787248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-2.3599017073755213E-4</v>
      </c>
      <c r="AI65">
        <f t="shared" si="38"/>
        <v>-2.3599101390708773E-4</v>
      </c>
      <c r="AJ65">
        <f t="shared" si="39"/>
        <v>-20.346546519250353</v>
      </c>
      <c r="AK65">
        <f t="shared" si="61"/>
        <v>-13.293078021858262</v>
      </c>
      <c r="AL65">
        <f t="shared" si="40"/>
        <v>-33.639860532122519</v>
      </c>
      <c r="AN65">
        <f t="shared" si="41"/>
        <v>0</v>
      </c>
      <c r="AO65">
        <f t="shared" si="42"/>
        <v>0</v>
      </c>
      <c r="AP65">
        <f t="shared" si="43"/>
        <v>-1.2207181473438162E-12</v>
      </c>
      <c r="AQ65">
        <f t="shared" si="44"/>
        <v>-3.4166021404671888E-7</v>
      </c>
      <c r="AR65">
        <f t="shared" si="45"/>
        <v>-3.4166143476486622E-7</v>
      </c>
      <c r="AS65">
        <f t="shared" si="46"/>
        <v>-2.9457182123951989E-2</v>
      </c>
      <c r="AT65">
        <f t="shared" si="47"/>
        <v>-1.9245360381296272E-2</v>
      </c>
      <c r="AU65">
        <f t="shared" si="48"/>
        <v>-4.8702884166683023E-2</v>
      </c>
      <c r="AW65">
        <v>62</v>
      </c>
      <c r="AX65">
        <f>IF(Z65&gt;0, (R65*SUMPRODUCT(K65:$K$98, X65:$X$98)-K65*$AZ$3)/Z65, 0)</f>
        <v>-5027297622776.1689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2000000</v>
      </c>
      <c r="S66">
        <f t="shared" si="32"/>
        <v>-20772500832125.359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-169.5545680787248</v>
      </c>
      <c r="AC66">
        <f t="shared" si="33"/>
        <v>-151.38800750924079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-5.2203217717844189E-5</v>
      </c>
      <c r="AI66">
        <f t="shared" si="38"/>
        <v>-5.220339991546297E-5</v>
      </c>
      <c r="AJ66">
        <f t="shared" si="39"/>
        <v>-18.166560569484005</v>
      </c>
      <c r="AK66">
        <f t="shared" si="61"/>
        <v>-11.868819765510738</v>
      </c>
      <c r="AL66">
        <f t="shared" si="40"/>
        <v>-30.035432538394659</v>
      </c>
      <c r="AN66">
        <f t="shared" si="41"/>
        <v>0</v>
      </c>
      <c r="AO66">
        <f t="shared" si="42"/>
        <v>0</v>
      </c>
      <c r="AP66">
        <f t="shared" si="43"/>
        <v>-2.3551857673330974E-13</v>
      </c>
      <c r="AQ66">
        <f t="shared" si="44"/>
        <v>-6.7480725709219365E-8</v>
      </c>
      <c r="AR66">
        <f t="shared" si="45"/>
        <v>-6.7480961227796089E-8</v>
      </c>
      <c r="AS66">
        <f t="shared" si="46"/>
        <v>-2.3483086760957138E-2</v>
      </c>
      <c r="AT66">
        <f t="shared" si="47"/>
        <v>-1.5342283600553243E-2</v>
      </c>
      <c r="AU66">
        <f t="shared" si="48"/>
        <v>-3.8825437842471611E-2</v>
      </c>
      <c r="AW66">
        <v>63</v>
      </c>
      <c r="AX66">
        <f>IF(Z66&gt;0, (R66*SUMPRODUCT(K66:$K$98, X66:$X$98)-K66*$AZ$3)/Z66, 0)</f>
        <v>-20772500832125.359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2000000</v>
      </c>
      <c r="S67">
        <f t="shared" ref="S67:S89" si="63">AX67</f>
        <v>-87539322224175.266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-151.38800750924079</v>
      </c>
      <c r="AC67">
        <f t="shared" ref="AC67:AC89" si="64">S67*Z67</f>
        <v>-135.16786390605697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-1.1341888043308038E-5</v>
      </c>
      <c r="AI67">
        <f t="shared" ref="AI67:AI89" si="69">SUM(AE67:AH67)</f>
        <v>-1.1341926645350089E-5</v>
      </c>
      <c r="AJ67">
        <f t="shared" ref="AJ67:AJ89" si="70">AB67-AC67</f>
        <v>-16.220143603183828</v>
      </c>
      <c r="AK67">
        <f t="shared" si="61"/>
        <v>-10.597160525646856</v>
      </c>
      <c r="AL67">
        <f t="shared" ref="AL67:AL89" si="71">SUM(AI67:AK67)</f>
        <v>-26.817315470757329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-4.45527717954592E-14</v>
      </c>
      <c r="AQ67">
        <f t="shared" ref="AQ67:AQ89" si="75">AH67*$K67</f>
        <v>-1.3090306182504452E-8</v>
      </c>
      <c r="AR67">
        <f t="shared" ref="AR67:AR89" si="76">AI67*$K67</f>
        <v>-1.3090350735276247E-8</v>
      </c>
      <c r="AS67">
        <f t="shared" ref="AS67:AS89" si="77">AJ67*$K67</f>
        <v>-1.872057326603084E-2</v>
      </c>
      <c r="AT67">
        <f t="shared" ref="AT67:AT89" si="78">AK67*$K67</f>
        <v>-1.2230774577934141E-2</v>
      </c>
      <c r="AU67">
        <f t="shared" ref="AU67:AU89" si="79">AL67*$K67</f>
        <v>-3.0951360934315716E-2</v>
      </c>
      <c r="AW67">
        <v>64</v>
      </c>
      <c r="AX67">
        <f>IF(Z67&gt;0, (R67*SUMPRODUCT(K67:$K$98, X67:$X$98)-K67*$AZ$3)/Z67, 0)</f>
        <v>-87539322224175.266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2000000</v>
      </c>
      <c r="S68">
        <f t="shared" si="63"/>
        <v>-376541410101026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-135.16786390605697</v>
      </c>
      <c r="AC68">
        <f t="shared" si="64"/>
        <v>-120.68559278462537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-2.4162601081649772E-6</v>
      </c>
      <c r="AI68">
        <f t="shared" si="69"/>
        <v>-2.4162681209352561E-6</v>
      </c>
      <c r="AJ68">
        <f t="shared" si="70"/>
        <v>-14.482271121431594</v>
      </c>
      <c r="AK68">
        <f t="shared" si="61"/>
        <v>-9.4617504734239883</v>
      </c>
      <c r="AL68">
        <f t="shared" si="71"/>
        <v>-23.944024011123702</v>
      </c>
      <c r="AN68">
        <f t="shared" si="72"/>
        <v>0</v>
      </c>
      <c r="AO68">
        <f t="shared" si="73"/>
        <v>0</v>
      </c>
      <c r="AP68">
        <f t="shared" si="74"/>
        <v>-8.2571299227703171E-15</v>
      </c>
      <c r="AQ68">
        <f t="shared" si="75"/>
        <v>-2.489947040285846E-9</v>
      </c>
      <c r="AR68">
        <f t="shared" si="76"/>
        <v>-2.4899552974157688E-9</v>
      </c>
      <c r="AS68">
        <f t="shared" si="77"/>
        <v>-1.4923926440523627E-2</v>
      </c>
      <c r="AT68">
        <f t="shared" si="78"/>
        <v>-9.7502986154571255E-3</v>
      </c>
      <c r="AU68">
        <f t="shared" si="79"/>
        <v>-2.4674227545936046E-2</v>
      </c>
      <c r="AW68">
        <v>65</v>
      </c>
      <c r="AX68">
        <f>IF(Z68&gt;0, (R68*SUMPRODUCT(K68:$K$98, X68:$X$98)-K68*$AZ$3)/Z68, 0)</f>
        <v>-376541410101026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2000000</v>
      </c>
      <c r="S69">
        <f t="shared" si="63"/>
        <v>-1655453930224345.3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-120.68559278462537</v>
      </c>
      <c r="AC69">
        <f t="shared" si="64"/>
        <v>-107.75499355986364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-5.0442959722608177E-7</v>
      </c>
      <c r="AI69">
        <f t="shared" si="69"/>
        <v>-5.0443122449869252E-7</v>
      </c>
      <c r="AJ69">
        <f t="shared" si="70"/>
        <v>-12.930599224761735</v>
      </c>
      <c r="AK69">
        <f t="shared" si="61"/>
        <v>-8.4479914949237767</v>
      </c>
      <c r="AL69">
        <f t="shared" si="71"/>
        <v>-21.378591224116736</v>
      </c>
      <c r="AN69">
        <f t="shared" si="72"/>
        <v>0</v>
      </c>
      <c r="AO69">
        <f t="shared" si="73"/>
        <v>0</v>
      </c>
      <c r="AP69">
        <f t="shared" si="74"/>
        <v>-1.4972306815778288E-15</v>
      </c>
      <c r="AQ69">
        <f t="shared" si="75"/>
        <v>-4.6411859001253186E-10</v>
      </c>
      <c r="AR69">
        <f t="shared" si="76"/>
        <v>-4.6412008724321343E-10</v>
      </c>
      <c r="AS69">
        <f t="shared" si="77"/>
        <v>-1.1897262795870004E-2</v>
      </c>
      <c r="AT69">
        <f t="shared" si="78"/>
        <v>-7.7728783612682787E-3</v>
      </c>
      <c r="AU69">
        <f t="shared" si="79"/>
        <v>-1.967014162125837E-2</v>
      </c>
      <c r="AW69">
        <v>66</v>
      </c>
      <c r="AX69">
        <f>IF(Z69&gt;0, (R69*SUMPRODUCT(K69:$K$98, X69:$X$98)-K69*$AZ$3)/Z69, 0)</f>
        <v>-1655453930224345.3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2000000</v>
      </c>
      <c r="S70">
        <f t="shared" si="63"/>
        <v>-7443800462139774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-107.75499355986364</v>
      </c>
      <c r="AC70">
        <f t="shared" si="64"/>
        <v>-96.209815678853033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-1.0303034147705742E-7</v>
      </c>
      <c r="AI70">
        <f t="shared" si="69"/>
        <v>-1.030306645976736E-7</v>
      </c>
      <c r="AJ70">
        <f t="shared" si="70"/>
        <v>-11.545177881010602</v>
      </c>
      <c r="AK70">
        <f t="shared" si="61"/>
        <v>-7.5428495491904552</v>
      </c>
      <c r="AL70">
        <f t="shared" si="71"/>
        <v>-19.088027533231724</v>
      </c>
      <c r="AN70">
        <f t="shared" si="72"/>
        <v>0</v>
      </c>
      <c r="AO70">
        <f t="shared" si="73"/>
        <v>0</v>
      </c>
      <c r="AP70">
        <f t="shared" si="74"/>
        <v>-2.6544530553026501E-16</v>
      </c>
      <c r="AQ70">
        <f t="shared" si="75"/>
        <v>-8.4639973754868117E-11</v>
      </c>
      <c r="AR70">
        <f t="shared" si="76"/>
        <v>-8.4640239200173644E-11</v>
      </c>
      <c r="AS70">
        <f t="shared" si="77"/>
        <v>-9.4844250619281738E-3</v>
      </c>
      <c r="AT70">
        <f t="shared" si="78"/>
        <v>-6.1964910406762308E-3</v>
      </c>
      <c r="AU70">
        <f t="shared" si="79"/>
        <v>-1.5680916187244646E-2</v>
      </c>
      <c r="AW70">
        <v>67</v>
      </c>
      <c r="AX70">
        <f>IF(Z70&gt;0, (R70*SUMPRODUCT(K70:$K$98, X70:$X$98)-K70*$AZ$3)/Z70, 0)</f>
        <v>-7443800462139774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2000000</v>
      </c>
      <c r="S71">
        <f t="shared" si="63"/>
        <v>-3.4237738167301888E+16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-96.209815678853033</v>
      </c>
      <c r="AC71">
        <f t="shared" si="64"/>
        <v>-85.901621141906674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-2.0573203266586726E-8</v>
      </c>
      <c r="AI71">
        <f t="shared" si="69"/>
        <v>-2.0573265990955902E-8</v>
      </c>
      <c r="AJ71">
        <f t="shared" si="70"/>
        <v>-10.30819453694636</v>
      </c>
      <c r="AK71">
        <f t="shared" si="61"/>
        <v>-6.7346870975197133</v>
      </c>
      <c r="AL71">
        <f t="shared" si="71"/>
        <v>-17.042881655039338</v>
      </c>
      <c r="AN71">
        <f t="shared" si="72"/>
        <v>0</v>
      </c>
      <c r="AO71">
        <f t="shared" si="73"/>
        <v>0</v>
      </c>
      <c r="AP71">
        <f t="shared" si="74"/>
        <v>-4.600750271294605E-17</v>
      </c>
      <c r="AQ71">
        <f t="shared" si="75"/>
        <v>-1.5090174959747347E-11</v>
      </c>
      <c r="AR71">
        <f t="shared" si="76"/>
        <v>-1.509022096725006E-11</v>
      </c>
      <c r="AS71">
        <f t="shared" si="77"/>
        <v>-7.5609255917024653E-3</v>
      </c>
      <c r="AT71">
        <f t="shared" si="78"/>
        <v>-4.939804719947552E-3</v>
      </c>
      <c r="AU71">
        <f t="shared" si="79"/>
        <v>-1.2500730326740237E-2</v>
      </c>
      <c r="AW71">
        <v>68</v>
      </c>
      <c r="AX71">
        <f>IF(Z71&gt;0, (R71*SUMPRODUCT(K71:$K$98, X71:$X$98)-K71*$AZ$3)/Z71, 0)</f>
        <v>-3.4237738167301888E+16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2000000</v>
      </c>
      <c r="S72">
        <f t="shared" si="63"/>
        <v>-1.6125729716801885E+17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-85.901621141906674</v>
      </c>
      <c r="AC72">
        <f t="shared" si="64"/>
        <v>-76.697876019572661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-4.0165216007672731E-9</v>
      </c>
      <c r="AI72">
        <f t="shared" si="69"/>
        <v>-4.0165334913727476E-9</v>
      </c>
      <c r="AJ72">
        <f t="shared" si="70"/>
        <v>-9.2037451223340128</v>
      </c>
      <c r="AK72">
        <f t="shared" ref="AK72:AK89" si="92">G72*SUM(AB72:AB72, AE72:AF72)</f>
        <v>-6.0131134799334678</v>
      </c>
      <c r="AL72">
        <f t="shared" si="71"/>
        <v>-15.216858606284013</v>
      </c>
      <c r="AN72">
        <f t="shared" si="72"/>
        <v>0</v>
      </c>
      <c r="AO72">
        <f t="shared" si="73"/>
        <v>0</v>
      </c>
      <c r="AP72">
        <f t="shared" si="74"/>
        <v>-7.7871457811882903E-18</v>
      </c>
      <c r="AQ72">
        <f t="shared" si="75"/>
        <v>-2.6304160293489781E-12</v>
      </c>
      <c r="AR72">
        <f t="shared" si="76"/>
        <v>-2.6304238164947595E-12</v>
      </c>
      <c r="AS72">
        <f t="shared" si="77"/>
        <v>-6.0275235903636372E-3</v>
      </c>
      <c r="AT72">
        <f t="shared" si="78"/>
        <v>-3.9379820790431952E-3</v>
      </c>
      <c r="AU72">
        <f t="shared" si="79"/>
        <v>-9.9655056720372569E-3</v>
      </c>
      <c r="AW72">
        <v>69</v>
      </c>
      <c r="AX72">
        <f>IF(Z72&gt;0, (R72*SUMPRODUCT(K72:$K$98, X72:$X$98)-K72*$AZ$3)/Z72, 0)</f>
        <v>-1.6125729716801885E+17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2000000</v>
      </c>
      <c r="S73">
        <f t="shared" si="63"/>
        <v>-7.7852963298610906E+17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-76.697876019572661</v>
      </c>
      <c r="AC73">
        <f t="shared" si="64"/>
        <v>-68.480246446049307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-7.6581394997682766E-10</v>
      </c>
      <c r="AI73">
        <f t="shared" si="69"/>
        <v>-7.6581614900187255E-10</v>
      </c>
      <c r="AJ73">
        <f t="shared" si="70"/>
        <v>-8.2176295735233538</v>
      </c>
      <c r="AK73">
        <f t="shared" si="92"/>
        <v>-5.3688513213700864</v>
      </c>
      <c r="AL73">
        <f t="shared" si="71"/>
        <v>-13.586480895659257</v>
      </c>
      <c r="AN73">
        <f t="shared" si="72"/>
        <v>0</v>
      </c>
      <c r="AO73">
        <f t="shared" si="73"/>
        <v>0</v>
      </c>
      <c r="AP73">
        <f t="shared" si="74"/>
        <v>-1.2858386875102334E-18</v>
      </c>
      <c r="AQ73">
        <f t="shared" si="75"/>
        <v>-4.4779535666892469E-13</v>
      </c>
      <c r="AR73">
        <f t="shared" si="76"/>
        <v>-4.4779664250761213E-13</v>
      </c>
      <c r="AS73">
        <f t="shared" si="77"/>
        <v>-4.8051049030385764E-3</v>
      </c>
      <c r="AT73">
        <f t="shared" si="78"/>
        <v>-3.1393352033194108E-3</v>
      </c>
      <c r="AU73">
        <f t="shared" si="79"/>
        <v>-7.9444401068057835E-3</v>
      </c>
      <c r="AW73">
        <v>70</v>
      </c>
      <c r="AX73">
        <f>IF(Z73&gt;0, (R73*SUMPRODUCT(K73:$K$98, X73:$X$98)-K73*$AZ$3)/Z73, 0)</f>
        <v>-7.7852963298610906E+17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2000000</v>
      </c>
      <c r="S74">
        <f t="shared" si="63"/>
        <v>-3.8562453354487798E+18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-68.480246446049307</v>
      </c>
      <c r="AC74">
        <f t="shared" si="64"/>
        <v>-61.143077183972991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-1.424515868547779E-10</v>
      </c>
      <c r="AI74">
        <f t="shared" si="69"/>
        <v>-1.4245198324473668E-10</v>
      </c>
      <c r="AJ74">
        <f t="shared" si="70"/>
        <v>-7.3371692620763156</v>
      </c>
      <c r="AK74">
        <f t="shared" si="92"/>
        <v>-4.7936172512234521</v>
      </c>
      <c r="AL74">
        <f t="shared" si="71"/>
        <v>-12.130786513442221</v>
      </c>
      <c r="AN74">
        <f t="shared" si="72"/>
        <v>0</v>
      </c>
      <c r="AO74">
        <f t="shared" si="73"/>
        <v>0</v>
      </c>
      <c r="AP74">
        <f t="shared" si="74"/>
        <v>-2.0694785754860038E-19</v>
      </c>
      <c r="AQ74">
        <f t="shared" si="75"/>
        <v>-7.4371335727192766E-14</v>
      </c>
      <c r="AR74">
        <f t="shared" si="76"/>
        <v>-7.4371542675050317E-14</v>
      </c>
      <c r="AS74">
        <f t="shared" si="77"/>
        <v>-3.8306002096937307E-3</v>
      </c>
      <c r="AT74">
        <f t="shared" si="78"/>
        <v>-2.5026588036667062E-3</v>
      </c>
      <c r="AU74">
        <f t="shared" si="79"/>
        <v>-6.3332590134348088E-3</v>
      </c>
      <c r="AW74">
        <v>71</v>
      </c>
      <c r="AX74">
        <f>IF(Z74&gt;0, (R74*SUMPRODUCT(K74:$K$98, X74:$X$98)-K74*$AZ$3)/Z74, 0)</f>
        <v>-3.8562453354487798E+18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2000000</v>
      </c>
      <c r="S75">
        <f t="shared" si="63"/>
        <v>-1.9612403304119464E+19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-61.143077183972991</v>
      </c>
      <c r="AC75">
        <f t="shared" si="64"/>
        <v>-54.592033199975937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-2.5826992080146258E-11</v>
      </c>
      <c r="AI75">
        <f t="shared" si="69"/>
        <v>-2.5827061668804457E-11</v>
      </c>
      <c r="AJ75">
        <f t="shared" si="70"/>
        <v>-6.5510439839970545</v>
      </c>
      <c r="AK75">
        <f t="shared" si="92"/>
        <v>-4.2800154028781101</v>
      </c>
      <c r="AL75">
        <f t="shared" si="71"/>
        <v>-10.831059386900993</v>
      </c>
      <c r="AN75">
        <f t="shared" si="72"/>
        <v>0</v>
      </c>
      <c r="AO75">
        <f t="shared" si="73"/>
        <v>0</v>
      </c>
      <c r="AP75">
        <f t="shared" si="74"/>
        <v>-3.243834810341962E-20</v>
      </c>
      <c r="AQ75">
        <f t="shared" si="75"/>
        <v>-1.2039102078377456E-14</v>
      </c>
      <c r="AR75">
        <f t="shared" si="76"/>
        <v>-1.2039134516725558E-14</v>
      </c>
      <c r="AS75">
        <f t="shared" si="77"/>
        <v>-3.0537310345136572E-3</v>
      </c>
      <c r="AT75">
        <f t="shared" si="78"/>
        <v>-1.995104275882272E-3</v>
      </c>
      <c r="AU75">
        <f t="shared" si="79"/>
        <v>-5.0488353104079691E-3</v>
      </c>
      <c r="AW75">
        <v>72</v>
      </c>
      <c r="AX75">
        <f>IF(Z75&gt;0, (R75*SUMPRODUCT(K75:$K$98, X75:$X$98)-K75*$AZ$3)/Z75, 0)</f>
        <v>-1.9612403304119464E+19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2000000</v>
      </c>
      <c r="S76">
        <f t="shared" si="63"/>
        <v>-1.0250584533531191E+20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-54.592033199975937</v>
      </c>
      <c r="AC76">
        <f t="shared" si="64"/>
        <v>-48.742886785692818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-4.5603952464402803E-12</v>
      </c>
      <c r="AI76">
        <f t="shared" si="69"/>
        <v>-4.5604071342713173E-12</v>
      </c>
      <c r="AJ76">
        <f t="shared" si="70"/>
        <v>-5.8491464142831191</v>
      </c>
      <c r="AK76">
        <f t="shared" si="92"/>
        <v>-3.821442323998316</v>
      </c>
      <c r="AL76">
        <f t="shared" si="71"/>
        <v>-9.6705887382859963</v>
      </c>
      <c r="AN76">
        <f t="shared" si="72"/>
        <v>0</v>
      </c>
      <c r="AO76">
        <f t="shared" si="73"/>
        <v>0</v>
      </c>
      <c r="AP76">
        <f t="shared" si="74"/>
        <v>-4.947717201798177E-21</v>
      </c>
      <c r="AQ76">
        <f t="shared" si="75"/>
        <v>-1.8980372397408186E-15</v>
      </c>
      <c r="AR76">
        <f t="shared" si="76"/>
        <v>-1.8980421874580207E-15</v>
      </c>
      <c r="AS76">
        <f t="shared" si="77"/>
        <v>-2.4344156844018456E-3</v>
      </c>
      <c r="AT76">
        <f t="shared" si="78"/>
        <v>-1.5904849138092107E-3</v>
      </c>
      <c r="AU76">
        <f t="shared" si="79"/>
        <v>-4.0249005982129545E-3</v>
      </c>
      <c r="AW76">
        <v>73</v>
      </c>
      <c r="AX76">
        <f>IF(Z76&gt;0, (R76*SUMPRODUCT(K76:$K$98, X76:$X$98)-K76*$AZ$3)/Z76, 0)</f>
        <v>-1.0250584533531191E+20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2000000</v>
      </c>
      <c r="S77">
        <f t="shared" si="63"/>
        <v>-5.511102347825479E+20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-48.742886785692818</v>
      </c>
      <c r="AC77">
        <f t="shared" si="64"/>
        <v>-43.520434630082867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-7.8357890582803727E-13</v>
      </c>
      <c r="AI77">
        <f t="shared" si="69"/>
        <v>-7.8358088004444099E-13</v>
      </c>
      <c r="AJ77">
        <f t="shared" si="70"/>
        <v>-5.2224521556099504</v>
      </c>
      <c r="AK77">
        <f t="shared" si="92"/>
        <v>-3.4120020749984974</v>
      </c>
      <c r="AL77">
        <f t="shared" si="71"/>
        <v>-8.6344542306092311</v>
      </c>
      <c r="AN77">
        <f t="shared" si="72"/>
        <v>0</v>
      </c>
      <c r="AO77">
        <f t="shared" si="73"/>
        <v>0</v>
      </c>
      <c r="AP77">
        <f t="shared" si="74"/>
        <v>-7.3363320247879524E-22</v>
      </c>
      <c r="AQ77">
        <f t="shared" si="75"/>
        <v>-2.9118363164313886E-16</v>
      </c>
      <c r="AR77">
        <f t="shared" si="76"/>
        <v>-2.9118436527634136E-16</v>
      </c>
      <c r="AS77">
        <f t="shared" si="77"/>
        <v>-1.9407012790193367E-3</v>
      </c>
      <c r="AT77">
        <f t="shared" si="78"/>
        <v>-1.2679248356259655E-3</v>
      </c>
      <c r="AU77">
        <f t="shared" si="79"/>
        <v>-3.2086261146455934E-3</v>
      </c>
      <c r="AW77">
        <v>74</v>
      </c>
      <c r="AX77">
        <f>IF(Z77&gt;0, (R77*SUMPRODUCT(K77:$K$98, X77:$X$98)-K77*$AZ$3)/Z77, 0)</f>
        <v>-5.511102347825479E+20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2000000</v>
      </c>
      <c r="S78">
        <f t="shared" si="63"/>
        <v>-3.0505280911866352E+21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-43.520434630082867</v>
      </c>
      <c r="AC78">
        <f t="shared" si="64"/>
        <v>-38.857530919716844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-1.3088200205084169E-13</v>
      </c>
      <c r="AI78">
        <f t="shared" si="69"/>
        <v>-1.3088232050005573E-13</v>
      </c>
      <c r="AJ78">
        <f t="shared" si="70"/>
        <v>-4.6629037103660238</v>
      </c>
      <c r="AK78">
        <f t="shared" si="92"/>
        <v>-3.0464304241058011</v>
      </c>
      <c r="AL78">
        <f t="shared" si="71"/>
        <v>-7.7093341344719555</v>
      </c>
      <c r="AN78">
        <f t="shared" si="72"/>
        <v>0</v>
      </c>
      <c r="AO78">
        <f t="shared" si="73"/>
        <v>0</v>
      </c>
      <c r="AP78">
        <f t="shared" si="74"/>
        <v>-1.0565897195660025E-22</v>
      </c>
      <c r="AQ78">
        <f t="shared" si="75"/>
        <v>-4.342563013304392E-17</v>
      </c>
      <c r="AR78">
        <f t="shared" si="76"/>
        <v>-4.3425735792015882E-17</v>
      </c>
      <c r="AS78">
        <f t="shared" si="77"/>
        <v>-1.5471151777896486E-3</v>
      </c>
      <c r="AT78">
        <f t="shared" si="78"/>
        <v>-1.0107819161559034E-3</v>
      </c>
      <c r="AU78">
        <f t="shared" si="79"/>
        <v>-2.5578970939455952E-3</v>
      </c>
      <c r="AW78">
        <v>75</v>
      </c>
      <c r="AX78">
        <f>IF(Z78&gt;0, (R78*SUMPRODUCT(K78:$K$98, X78:$X$98)-K78*$AZ$3)/Z78, 0)</f>
        <v>-3.0505280911866352E+21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2000000</v>
      </c>
      <c r="S79">
        <f t="shared" si="63"/>
        <v>-1.7397188420985929E+22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-38.857530919716844</v>
      </c>
      <c r="AC79">
        <f t="shared" si="64"/>
        <v>-34.694224035461467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-2.123269142788527E-14</v>
      </c>
      <c r="AI79">
        <f t="shared" si="69"/>
        <v>-2.1232741283964304E-14</v>
      </c>
      <c r="AJ79">
        <f t="shared" si="70"/>
        <v>-4.1633068842553769</v>
      </c>
      <c r="AK79">
        <f t="shared" si="92"/>
        <v>-2.7200271643801792</v>
      </c>
      <c r="AL79">
        <f t="shared" si="71"/>
        <v>-6.883334048635577</v>
      </c>
      <c r="AN79">
        <f t="shared" si="72"/>
        <v>0</v>
      </c>
      <c r="AO79">
        <f t="shared" si="73"/>
        <v>0</v>
      </c>
      <c r="AP79">
        <f t="shared" si="74"/>
        <v>-1.4769517131098558E-23</v>
      </c>
      <c r="AQ79">
        <f t="shared" si="75"/>
        <v>-6.2900373607288465E-18</v>
      </c>
      <c r="AR79">
        <f t="shared" si="76"/>
        <v>-6.290052130245978E-18</v>
      </c>
      <c r="AS79">
        <f t="shared" si="77"/>
        <v>-1.2333507476001658E-3</v>
      </c>
      <c r="AT79">
        <f t="shared" si="78"/>
        <v>-8.0578915509877487E-4</v>
      </c>
      <c r="AU79">
        <f t="shared" si="79"/>
        <v>-2.039139902698947E-3</v>
      </c>
      <c r="AW79">
        <v>76</v>
      </c>
      <c r="AX79">
        <f>IF(Z79&gt;0, (R79*SUMPRODUCT(K79:$K$98, X79:$X$98)-K79*$AZ$3)/Z79, 0)</f>
        <v>-1.7397188420985929E+22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2000000</v>
      </c>
      <c r="S80">
        <f t="shared" si="63"/>
        <v>-1.0283492256524665E+23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-34.694224035461467</v>
      </c>
      <c r="AC80">
        <f t="shared" si="64"/>
        <v>-30.976985745947736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-3.3461410312042898E-15</v>
      </c>
      <c r="AI80">
        <f t="shared" si="69"/>
        <v>-3.3461485619596433E-15</v>
      </c>
      <c r="AJ80">
        <f t="shared" si="70"/>
        <v>-3.7172382895137304</v>
      </c>
      <c r="AK80">
        <f t="shared" si="92"/>
        <v>-2.4285956824823027</v>
      </c>
      <c r="AL80">
        <f t="shared" si="71"/>
        <v>-6.1458339719960371</v>
      </c>
      <c r="AN80">
        <f t="shared" si="72"/>
        <v>0</v>
      </c>
      <c r="AO80">
        <f t="shared" si="73"/>
        <v>0</v>
      </c>
      <c r="AP80">
        <f t="shared" si="74"/>
        <v>-1.991905328164809E-24</v>
      </c>
      <c r="AQ80">
        <f t="shared" si="75"/>
        <v>-8.8506342801735598E-19</v>
      </c>
      <c r="AR80">
        <f t="shared" si="76"/>
        <v>-8.8506541992268416E-19</v>
      </c>
      <c r="AS80">
        <f t="shared" si="77"/>
        <v>-9.8321966485982628E-4</v>
      </c>
      <c r="AT80">
        <f t="shared" si="78"/>
        <v>-6.4237018104175284E-4</v>
      </c>
      <c r="AU80">
        <f t="shared" si="79"/>
        <v>-1.6255898459015801E-3</v>
      </c>
      <c r="AW80">
        <v>77</v>
      </c>
      <c r="AX80">
        <f>IF(Z80&gt;0, (R80*SUMPRODUCT(K80:$K$98, X80:$X$98)-K80*$AZ$3)/Z80, 0)</f>
        <v>-1.0283492256524665E+23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2000000</v>
      </c>
      <c r="S81">
        <f t="shared" si="63"/>
        <v>-6.3073727586914237E+23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-30.976985745947736</v>
      </c>
      <c r="AC81">
        <f t="shared" si="64"/>
        <v>-27.658022987453332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-5.0873521062846392E-16</v>
      </c>
      <c r="AI81">
        <f t="shared" si="69"/>
        <v>-5.0873630688613116E-16</v>
      </c>
      <c r="AJ81">
        <f t="shared" si="70"/>
        <v>-3.3189627584944041</v>
      </c>
      <c r="AK81">
        <f t="shared" si="92"/>
        <v>-2.1683890022163417</v>
      </c>
      <c r="AL81">
        <f t="shared" si="71"/>
        <v>-5.4873517607107463</v>
      </c>
      <c r="AN81">
        <f t="shared" si="72"/>
        <v>0</v>
      </c>
      <c r="AO81">
        <f t="shared" si="73"/>
        <v>0</v>
      </c>
      <c r="AP81">
        <f t="shared" si="74"/>
        <v>-2.5889566302716152E-25</v>
      </c>
      <c r="AQ81">
        <f t="shared" si="75"/>
        <v>-1.2014450944948144E-19</v>
      </c>
      <c r="AR81">
        <f t="shared" si="76"/>
        <v>-1.2014476834514445E-19</v>
      </c>
      <c r="AS81">
        <f t="shared" si="77"/>
        <v>-7.8381669711402005E-4</v>
      </c>
      <c r="AT81">
        <f t="shared" si="78"/>
        <v>-5.1209357544782592E-4</v>
      </c>
      <c r="AU81">
        <f t="shared" si="79"/>
        <v>-1.2959102725618461E-3</v>
      </c>
      <c r="AW81">
        <v>78</v>
      </c>
      <c r="AX81">
        <f>IF(Z81&gt;0, (R81*SUMPRODUCT(K81:$K$98, X81:$X$98)-K81*$AZ$3)/Z81, 0)</f>
        <v>-6.3073727586914237E+23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2000000</v>
      </c>
      <c r="S82">
        <f t="shared" si="63"/>
        <v>-4.018875656845433E+24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-27.658022987453332</v>
      </c>
      <c r="AC82">
        <f t="shared" si="64"/>
        <v>-24.69466338165476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-7.4534267892790086E-17</v>
      </c>
      <c r="AI82">
        <f t="shared" si="69"/>
        <v>-7.4534421509531989E-17</v>
      </c>
      <c r="AJ82">
        <f t="shared" si="70"/>
        <v>-2.9633596057985727</v>
      </c>
      <c r="AK82">
        <f t="shared" si="92"/>
        <v>-1.9360616091217335</v>
      </c>
      <c r="AL82">
        <f t="shared" si="71"/>
        <v>-4.8994212149203058</v>
      </c>
      <c r="AN82">
        <f t="shared" si="72"/>
        <v>0</v>
      </c>
      <c r="AO82">
        <f t="shared" si="73"/>
        <v>0</v>
      </c>
      <c r="AP82">
        <f t="shared" si="74"/>
        <v>-3.2391619230888627E-26</v>
      </c>
      <c r="AQ82">
        <f t="shared" si="75"/>
        <v>-1.5716292347021046E-20</v>
      </c>
      <c r="AR82">
        <f t="shared" si="76"/>
        <v>-1.5716324738640275E-20</v>
      </c>
      <c r="AS82">
        <f t="shared" si="77"/>
        <v>-6.2485387206155879E-4</v>
      </c>
      <c r="AT82">
        <f t="shared" si="78"/>
        <v>-4.0823786308021828E-4</v>
      </c>
      <c r="AU82">
        <f t="shared" si="79"/>
        <v>-1.033091735141777E-3</v>
      </c>
      <c r="AW82">
        <v>79</v>
      </c>
      <c r="AX82">
        <f>IF(Z82&gt;0, (R82*SUMPRODUCT(K82:$K$98, X82:$X$98)-K82*$AZ$3)/Z82, 0)</f>
        <v>-4.018875656845433E+24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2000000</v>
      </c>
      <c r="S83">
        <f t="shared" si="63"/>
        <v>-2.6633250128300782E+25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-24.69466338165476</v>
      </c>
      <c r="AC83">
        <f t="shared" si="64"/>
        <v>-22.048806590763178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-1.0510710629504573E-17</v>
      </c>
      <c r="AI83">
        <f t="shared" si="69"/>
        <v>-1.0510731326196195E-17</v>
      </c>
      <c r="AJ83">
        <f t="shared" si="70"/>
        <v>-2.6458567908915818</v>
      </c>
      <c r="AK83">
        <f t="shared" si="92"/>
        <v>-1.7286264367158333</v>
      </c>
      <c r="AL83">
        <f t="shared" si="71"/>
        <v>-4.3744832276074153</v>
      </c>
      <c r="AN83">
        <f t="shared" si="72"/>
        <v>0</v>
      </c>
      <c r="AO83">
        <f t="shared" si="73"/>
        <v>0</v>
      </c>
      <c r="AP83">
        <f t="shared" si="74"/>
        <v>-3.8965209432122353E-27</v>
      </c>
      <c r="AQ83">
        <f t="shared" si="75"/>
        <v>-1.9788285415844308E-21</v>
      </c>
      <c r="AR83">
        <f t="shared" si="76"/>
        <v>-1.9788324381053741E-21</v>
      </c>
      <c r="AS83">
        <f t="shared" si="77"/>
        <v>-4.9812968117152309E-4</v>
      </c>
      <c r="AT83">
        <f t="shared" si="78"/>
        <v>-3.2544472503206171E-4</v>
      </c>
      <c r="AU83">
        <f t="shared" si="79"/>
        <v>-8.2357440620358486E-4</v>
      </c>
      <c r="AW83">
        <v>80</v>
      </c>
      <c r="AX83">
        <f>IF(Z83&gt;0, (R83*SUMPRODUCT(K83:$K$98, X83:$X$98)-K83*$AZ$3)/Z83, 0)</f>
        <v>-2.6633250128300782E+25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2000000</v>
      </c>
      <c r="S84">
        <f t="shared" si="63"/>
        <v>-1.8379638597728203E+26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-22.048806590763178</v>
      </c>
      <c r="AC84">
        <f t="shared" si="64"/>
        <v>-19.686434456038551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-1.4249579377059133E-18</v>
      </c>
      <c r="AI84">
        <f t="shared" si="69"/>
        <v>-1.4249606154563967E-18</v>
      </c>
      <c r="AJ84">
        <f t="shared" si="70"/>
        <v>-2.3623721347246267</v>
      </c>
      <c r="AK84">
        <f t="shared" si="92"/>
        <v>-1.5434164613534227</v>
      </c>
      <c r="AL84">
        <f t="shared" si="71"/>
        <v>-3.9057885960780494</v>
      </c>
      <c r="AN84">
        <f t="shared" si="72"/>
        <v>0</v>
      </c>
      <c r="AO84">
        <f t="shared" si="73"/>
        <v>0</v>
      </c>
      <c r="AP84">
        <f t="shared" si="74"/>
        <v>-4.5011985448925867E-28</v>
      </c>
      <c r="AQ84">
        <f t="shared" si="75"/>
        <v>-2.3953010691086733E-22</v>
      </c>
      <c r="AR84">
        <f t="shared" si="76"/>
        <v>-2.3953055703072184E-22</v>
      </c>
      <c r="AS84">
        <f t="shared" si="77"/>
        <v>-3.9710593205638002E-4</v>
      </c>
      <c r="AT84">
        <f t="shared" si="78"/>
        <v>-2.594425422768349E-4</v>
      </c>
      <c r="AU84">
        <f t="shared" si="79"/>
        <v>-6.5654847433321492E-4</v>
      </c>
      <c r="AW84">
        <v>81</v>
      </c>
      <c r="AX84">
        <f>IF(Z84&gt;0, (R84*SUMPRODUCT(K84:$K$98, X84:$X$98)-K84*$AZ$3)/Z84, 0)</f>
        <v>-1.8379638597728203E+26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2000000</v>
      </c>
      <c r="S85">
        <f t="shared" si="63"/>
        <v>-1.3227894887444277E+27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-19.686434456038551</v>
      </c>
      <c r="AC85">
        <f t="shared" si="64"/>
        <v>-17.57717362146299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-1.8550191857902851E-19</v>
      </c>
      <c r="AI85">
        <f t="shared" si="69"/>
        <v>-1.8550225077802486E-19</v>
      </c>
      <c r="AJ85">
        <f t="shared" si="70"/>
        <v>-2.1092608345755615</v>
      </c>
      <c r="AK85">
        <f t="shared" si="92"/>
        <v>-1.3780504119226986</v>
      </c>
      <c r="AL85">
        <f t="shared" si="71"/>
        <v>-3.4873112464982601</v>
      </c>
      <c r="AN85">
        <f t="shared" si="72"/>
        <v>0</v>
      </c>
      <c r="AO85">
        <f t="shared" si="73"/>
        <v>0</v>
      </c>
      <c r="AP85">
        <f t="shared" si="74"/>
        <v>-4.9858402210540801E-29</v>
      </c>
      <c r="AQ85">
        <f t="shared" si="75"/>
        <v>-2.7841231819182886E-23</v>
      </c>
      <c r="AR85">
        <f t="shared" si="76"/>
        <v>-2.78412816775851E-23</v>
      </c>
      <c r="AS85">
        <f t="shared" si="77"/>
        <v>-3.165704177745379E-4</v>
      </c>
      <c r="AT85">
        <f t="shared" si="78"/>
        <v>-2.0682600627936455E-4</v>
      </c>
      <c r="AU85">
        <f t="shared" si="79"/>
        <v>-5.2339642405390243E-4</v>
      </c>
      <c r="AW85">
        <v>82</v>
      </c>
      <c r="AX85">
        <f>IF(Z85&gt;0, (R85*SUMPRODUCT(K85:$K$98, X85:$X$98)-K85*$AZ$3)/Z85, 0)</f>
        <v>-1.3227894887444277E+27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2000000</v>
      </c>
      <c r="S86">
        <f t="shared" si="63"/>
        <v>-9.9468293138110287E+27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-17.57717362146299</v>
      </c>
      <c r="AC86">
        <f t="shared" si="64"/>
        <v>-15.693905019163383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-2.3154601181203956E-20</v>
      </c>
      <c r="AI86">
        <f t="shared" si="69"/>
        <v>-2.3154640625695572E-20</v>
      </c>
      <c r="AJ86">
        <f t="shared" si="70"/>
        <v>-1.8832686022996068</v>
      </c>
      <c r="AK86">
        <f t="shared" si="92"/>
        <v>-1.2304021535024094</v>
      </c>
      <c r="AL86">
        <f t="shared" si="71"/>
        <v>-3.1136707558020165</v>
      </c>
      <c r="AN86">
        <f t="shared" si="72"/>
        <v>0</v>
      </c>
      <c r="AO86">
        <f t="shared" si="73"/>
        <v>0</v>
      </c>
      <c r="AP86">
        <f t="shared" si="74"/>
        <v>-5.2857714525090901E-30</v>
      </c>
      <c r="AQ86">
        <f t="shared" si="75"/>
        <v>-3.1028395829732294E-24</v>
      </c>
      <c r="AR86">
        <f t="shared" si="76"/>
        <v>-3.1028448687446819E-24</v>
      </c>
      <c r="AS86">
        <f t="shared" si="77"/>
        <v>-2.5236799886363013E-4</v>
      </c>
      <c r="AT86">
        <f t="shared" si="78"/>
        <v>-1.648804259242383E-4</v>
      </c>
      <c r="AU86">
        <f t="shared" si="79"/>
        <v>-4.1724842478786846E-4</v>
      </c>
      <c r="AW86">
        <v>83</v>
      </c>
      <c r="AX86">
        <f>IF(Z86&gt;0, (R86*SUMPRODUCT(K86:$K$98, X86:$X$98)-K86*$AZ$3)/Z86, 0)</f>
        <v>-9.9468293138110287E+27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2000000</v>
      </c>
      <c r="S87">
        <f t="shared" si="63"/>
        <v>-7.8305566933101215E+28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-15.693905019163383</v>
      </c>
      <c r="AC87">
        <f t="shared" si="64"/>
        <v>-14.012415195681593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-2.7661130841975747E-21</v>
      </c>
      <c r="AI87">
        <f t="shared" si="69"/>
        <v>-2.7661175578307226E-21</v>
      </c>
      <c r="AJ87">
        <f t="shared" si="70"/>
        <v>-1.6814898234817903</v>
      </c>
      <c r="AK87">
        <f t="shared" si="92"/>
        <v>-1.0985733513414369</v>
      </c>
      <c r="AL87">
        <f t="shared" si="71"/>
        <v>-2.7800631748232272</v>
      </c>
      <c r="AN87">
        <f t="shared" si="72"/>
        <v>0</v>
      </c>
      <c r="AO87">
        <f t="shared" si="73"/>
        <v>0</v>
      </c>
      <c r="AP87">
        <f t="shared" si="74"/>
        <v>-5.3525947415443686E-31</v>
      </c>
      <c r="AQ87">
        <f t="shared" si="75"/>
        <v>-3.309587947807878E-25</v>
      </c>
      <c r="AR87">
        <f t="shared" si="76"/>
        <v>-3.3095933004026196E-25</v>
      </c>
      <c r="AS87">
        <f t="shared" si="77"/>
        <v>-2.0118622358388861E-4</v>
      </c>
      <c r="AT87">
        <f t="shared" si="78"/>
        <v>-1.3144166607480728E-4</v>
      </c>
      <c r="AU87">
        <f t="shared" si="79"/>
        <v>-3.3262788965869589E-4</v>
      </c>
      <c r="AW87">
        <v>84</v>
      </c>
      <c r="AX87">
        <f>IF(Z87&gt;0, (R87*SUMPRODUCT(K87:$K$98, X87:$X$98)-K87*$AZ$3)/Z87, 0)</f>
        <v>-7.8305566933101215E+28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2000000</v>
      </c>
      <c r="S88">
        <f t="shared" si="63"/>
        <v>-6.4680273880599345E+29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-14.012415195681593</v>
      </c>
      <c r="AC88">
        <f t="shared" si="64"/>
        <v>-12.511084996144278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-3.1562580832810038E-22</v>
      </c>
      <c r="AI88">
        <f t="shared" si="69"/>
        <v>-3.1562629190231266E-22</v>
      </c>
      <c r="AJ88">
        <f t="shared" si="70"/>
        <v>-1.5013301995373141</v>
      </c>
      <c r="AK88">
        <f t="shared" si="92"/>
        <v>-0.98086906369771154</v>
      </c>
      <c r="AL88">
        <f t="shared" si="71"/>
        <v>-2.4821992632350254</v>
      </c>
      <c r="AN88">
        <f t="shared" si="72"/>
        <v>0</v>
      </c>
      <c r="AO88">
        <f t="shared" si="73"/>
        <v>0</v>
      </c>
      <c r="AP88">
        <f t="shared" si="74"/>
        <v>-5.1659370027031793E-32</v>
      </c>
      <c r="AQ88">
        <f t="shared" si="75"/>
        <v>-3.3717741784472633E-26</v>
      </c>
      <c r="AR88">
        <f t="shared" si="76"/>
        <v>-3.3717793443842662E-26</v>
      </c>
      <c r="AS88">
        <f t="shared" si="77"/>
        <v>-1.6038442568868684E-4</v>
      </c>
      <c r="AT88">
        <f t="shared" si="78"/>
        <v>-1.0478449144994204E-4</v>
      </c>
      <c r="AU88">
        <f t="shared" si="79"/>
        <v>-2.6516891713862886E-4</v>
      </c>
      <c r="AW88">
        <v>85</v>
      </c>
      <c r="AX88">
        <f>IF(Z88&gt;0, (R88*SUMPRODUCT(K88:$K$98, X88:$X$98)-K88*$AZ$3)/Z88, 0)</f>
        <v>-6.4680273880599345E+29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-12.511084996144278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-3.8685936980538794E-23</v>
      </c>
      <c r="AI89">
        <f t="shared" si="69"/>
        <v>-3.8685936980538794E-23</v>
      </c>
      <c r="AJ89">
        <f t="shared" si="70"/>
        <v>-12.511084996144278</v>
      </c>
      <c r="AK89">
        <f t="shared" si="92"/>
        <v>-0.87577594973009953</v>
      </c>
      <c r="AL89">
        <f t="shared" si="71"/>
        <v>-13.386860945874378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-3.689955001930842E-27</v>
      </c>
      <c r="AR89">
        <f t="shared" si="76"/>
        <v>-3.689955001930842E-27</v>
      </c>
      <c r="AS89">
        <f t="shared" si="77"/>
        <v>-1.1933365006598718E-3</v>
      </c>
      <c r="AT89">
        <f t="shared" si="78"/>
        <v>-8.353355504619103E-5</v>
      </c>
      <c r="AU89">
        <f t="shared" si="79"/>
        <v>-1.2768700557060629E-3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156858.31014132622</v>
      </c>
      <c r="AO91" s="6">
        <f t="shared" si="93"/>
        <v>-15685.831014132622</v>
      </c>
      <c r="AP91" s="6">
        <f t="shared" si="93"/>
        <v>-1751.3663420631538</v>
      </c>
      <c r="AQ91" s="6">
        <f t="shared" si="93"/>
        <v>-117114.05052600766</v>
      </c>
      <c r="AR91" s="6">
        <f t="shared" si="93"/>
        <v>22307.062259122817</v>
      </c>
      <c r="AS91" s="6">
        <f t="shared" si="93"/>
        <v>-28324.03338724732</v>
      </c>
      <c r="AT91" s="6">
        <f t="shared" si="93"/>
        <v>14248.057568839728</v>
      </c>
      <c r="AU91" s="6">
        <f t="shared" si="93"/>
        <v>8231.0864407151967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400480.20905227208</v>
      </c>
      <c r="K3">
        <v>1</v>
      </c>
      <c r="L3" s="2">
        <v>0</v>
      </c>
      <c r="O3">
        <f>$C$3</f>
        <v>400480.20905227208</v>
      </c>
      <c r="P3">
        <f>O3*C5</f>
        <v>40048.020905227211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400480.20905227208</v>
      </c>
      <c r="AF3">
        <f t="shared" ref="AF3:AF34" si="4">-$Z3*P3</f>
        <v>-40048.020905227211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358909.75556004484</v>
      </c>
      <c r="AJ3">
        <f t="shared" ref="AJ3:AJ34" si="8">AB3-AC3</f>
        <v>0</v>
      </c>
      <c r="AL3">
        <f t="shared" ref="AL3:AL34" si="9">SUM(AI3:AK3)</f>
        <v>358909.75556004484</v>
      </c>
      <c r="AN3">
        <f t="shared" ref="AN3:AN34" si="10">AE3*$K3</f>
        <v>400480.20905227208</v>
      </c>
      <c r="AO3">
        <f t="shared" ref="AO3:AO34" si="11">AF3*$K3</f>
        <v>-40048.020905227211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358909.75556004484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358909.75556004484</v>
      </c>
      <c r="AW3">
        <v>0</v>
      </c>
      <c r="AX3">
        <f>IF(Z3&gt;0, (R3*SUMPRODUCT(K3:$K$98, X3:$X$98)-K3*$AZ$3)/Z3, 0)</f>
        <v>0</v>
      </c>
      <c r="AZ3">
        <f>C6*ABS(SUMPRODUCT(X4:X79, K4:K79))/1</f>
        <v>313874.04765339312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2000000</v>
      </c>
      <c r="S4">
        <f t="shared" si="1"/>
        <v>15650.073136794961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15457.953668421542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-15457.953668421542</v>
      </c>
      <c r="AK4">
        <f>G4*SUM(AB4, AE4:AF4)</f>
        <v>0</v>
      </c>
      <c r="AL4">
        <f t="shared" si="9"/>
        <v>-20009.847668421542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-4327.718197375927</v>
      </c>
      <c r="AR4">
        <f t="shared" si="14"/>
        <v>-4327.718197375927</v>
      </c>
      <c r="AS4">
        <f t="shared" si="15"/>
        <v>-14696.666351418084</v>
      </c>
      <c r="AT4">
        <f t="shared" si="16"/>
        <v>0</v>
      </c>
      <c r="AU4">
        <f t="shared" si="17"/>
        <v>-19024.384548794013</v>
      </c>
      <c r="AW4">
        <v>1</v>
      </c>
      <c r="AX4">
        <f>IF(Z4&gt;0, (R4*SUMPRODUCT(K4:$K$98, X4:$X$98)-K4*$AZ$3)/Z4, 0)</f>
        <v>15650.073136794961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2000000</v>
      </c>
      <c r="S5">
        <f t="shared" si="1"/>
        <v>27111.304795523167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15457.953668421542</v>
      </c>
      <c r="AC5">
        <f t="shared" si="2"/>
        <v>26445.965178461454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-4775.7050596981799</v>
      </c>
      <c r="AI5">
        <f t="shared" si="7"/>
        <v>-4800.0915336966837</v>
      </c>
      <c r="AJ5">
        <f t="shared" si="8"/>
        <v>-10988.011510039913</v>
      </c>
      <c r="AK5">
        <f>G5*SUM(AB5, AE5:AF5)</f>
        <v>63.377610040528324</v>
      </c>
      <c r="AL5">
        <f t="shared" si="9"/>
        <v>-15724.725433696067</v>
      </c>
      <c r="AN5">
        <f t="shared" si="10"/>
        <v>0</v>
      </c>
      <c r="AO5">
        <f t="shared" si="11"/>
        <v>0</v>
      </c>
      <c r="AP5">
        <f t="shared" si="12"/>
        <v>-21.995509740408213</v>
      </c>
      <c r="AQ5">
        <f t="shared" si="13"/>
        <v>-4307.4725425394863</v>
      </c>
      <c r="AR5">
        <f t="shared" si="14"/>
        <v>-4329.4680522798944</v>
      </c>
      <c r="AS5">
        <f t="shared" si="15"/>
        <v>-9910.6953392125943</v>
      </c>
      <c r="AT5">
        <f t="shared" si="16"/>
        <v>57.163771976865711</v>
      </c>
      <c r="AU5">
        <f t="shared" si="17"/>
        <v>-14182.999619515624</v>
      </c>
      <c r="AW5">
        <v>2</v>
      </c>
      <c r="AX5">
        <f>IF(Z5&gt;0, (R5*SUMPRODUCT(K5:$K$98, X5:$X$98)-K5*$AZ$3)/Z5, 0)</f>
        <v>27111.304795523167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2000000</v>
      </c>
      <c r="S6">
        <f t="shared" si="1"/>
        <v>38903.047492053011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26445.965178461454</v>
      </c>
      <c r="AC6">
        <f t="shared" si="2"/>
        <v>37430.357927993115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-7119.4964705267048</v>
      </c>
      <c r="AI6">
        <f t="shared" si="7"/>
        <v>-7143.5500860793418</v>
      </c>
      <c r="AJ6">
        <f t="shared" si="8"/>
        <v>-10984.39274953166</v>
      </c>
      <c r="AK6">
        <f>G6*SUM(AB6, AE6:AF6)</f>
        <v>187.76635276707634</v>
      </c>
      <c r="AL6">
        <f t="shared" si="9"/>
        <v>-17940.176482843923</v>
      </c>
      <c r="AN6">
        <f t="shared" si="10"/>
        <v>0</v>
      </c>
      <c r="AO6">
        <f t="shared" si="11"/>
        <v>0</v>
      </c>
      <c r="AP6">
        <f t="shared" si="12"/>
        <v>-20.523400148836821</v>
      </c>
      <c r="AQ6">
        <f t="shared" si="13"/>
        <v>-6074.607561723973</v>
      </c>
      <c r="AR6">
        <f t="shared" si="14"/>
        <v>-6095.1309618728101</v>
      </c>
      <c r="AS6">
        <f t="shared" si="15"/>
        <v>-9372.274504732577</v>
      </c>
      <c r="AT6">
        <f t="shared" si="16"/>
        <v>160.20892925196299</v>
      </c>
      <c r="AU6">
        <f t="shared" si="17"/>
        <v>-15307.196537353422</v>
      </c>
      <c r="AW6">
        <v>3</v>
      </c>
      <c r="AX6">
        <f>IF(Z6&gt;0, (R6*SUMPRODUCT(K6:$K$98, X6:$X$98)-K6*$AZ$3)/Z6, 0)</f>
        <v>38903.047492053011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2000000</v>
      </c>
      <c r="S7">
        <f t="shared" si="1"/>
        <v>50036.36713253276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37430.357927993115</v>
      </c>
      <c r="AC7">
        <f t="shared" si="2"/>
        <v>47417.211388335214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-9736.4359734211739</v>
      </c>
      <c r="AI7">
        <f t="shared" si="7"/>
        <v>-9760.127347368616</v>
      </c>
      <c r="AJ7">
        <f t="shared" si="8"/>
        <v>-9986.8534603420994</v>
      </c>
      <c r="AK7">
        <f>G7*SUM(AB7, AE7:AF7)</f>
        <v>516.53893940630496</v>
      </c>
      <c r="AL7">
        <f t="shared" si="9"/>
        <v>-19230.44186830441</v>
      </c>
      <c r="AN7">
        <f t="shared" si="10"/>
        <v>0</v>
      </c>
      <c r="AO7">
        <f t="shared" si="11"/>
        <v>0</v>
      </c>
      <c r="AP7">
        <f t="shared" si="12"/>
        <v>-19.001995421866489</v>
      </c>
      <c r="AQ7">
        <f t="shared" si="13"/>
        <v>-7809.2436598517106</v>
      </c>
      <c r="AR7">
        <f t="shared" si="14"/>
        <v>-7828.2456552735766</v>
      </c>
      <c r="AS7">
        <f t="shared" si="15"/>
        <v>-8010.0944822051488</v>
      </c>
      <c r="AT7">
        <f t="shared" si="16"/>
        <v>414.29722833249741</v>
      </c>
      <c r="AU7">
        <f t="shared" si="17"/>
        <v>-15424.042909146227</v>
      </c>
      <c r="AW7">
        <v>4</v>
      </c>
      <c r="AX7">
        <f>IF(Z7&gt;0, (R7*SUMPRODUCT(K7:$K$98, X7:$X$98)-K7*$AZ$3)/Z7, 0)</f>
        <v>50036.36713253276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2000000</v>
      </c>
      <c r="S8">
        <f t="shared" si="1"/>
        <v>60547.705354328689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47417.211388335214</v>
      </c>
      <c r="AC8">
        <f t="shared" si="2"/>
        <v>56428.691802933667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-12415.269300236183</v>
      </c>
      <c r="AI8">
        <f t="shared" si="7"/>
        <v>-12438.568569577899</v>
      </c>
      <c r="AJ8">
        <f t="shared" si="8"/>
        <v>-9011.4804145984526</v>
      </c>
      <c r="AK8">
        <f t="shared" ref="AK8:AK39" si="30">G8*SUM(AB8:AB8, AE8:AF8)</f>
        <v>1024.2117659880407</v>
      </c>
      <c r="AL8">
        <f t="shared" si="9"/>
        <v>-20425.83721818831</v>
      </c>
      <c r="AN8">
        <f t="shared" si="10"/>
        <v>0</v>
      </c>
      <c r="AO8">
        <f t="shared" si="11"/>
        <v>0</v>
      </c>
      <c r="AP8">
        <f t="shared" si="12"/>
        <v>-17.438878759418614</v>
      </c>
      <c r="AQ8">
        <f t="shared" si="13"/>
        <v>-9292.4963833397305</v>
      </c>
      <c r="AR8">
        <f t="shared" si="14"/>
        <v>-9309.9352620991503</v>
      </c>
      <c r="AS8">
        <f t="shared" si="15"/>
        <v>-6744.8516126508766</v>
      </c>
      <c r="AT8">
        <f t="shared" si="16"/>
        <v>766.59506137630149</v>
      </c>
      <c r="AU8">
        <f t="shared" si="17"/>
        <v>-15288.191813373725</v>
      </c>
      <c r="AW8">
        <v>5</v>
      </c>
      <c r="AX8">
        <f>IF(Z8&gt;0, (R8*SUMPRODUCT(K8:$K$98, X8:$X$98)-K8*$AZ$3)/Z8, 0)</f>
        <v>60547.705354328689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2000000</v>
      </c>
      <c r="S9">
        <f t="shared" si="1"/>
        <v>68824.897849440647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56428.691802933667</v>
      </c>
      <c r="AC9">
        <f t="shared" si="2"/>
        <v>62976.139925956377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-15262.657959502298</v>
      </c>
      <c r="AI9">
        <f t="shared" si="7"/>
        <v>-15285.533452926102</v>
      </c>
      <c r="AJ9">
        <f t="shared" si="8"/>
        <v>-6547.4481230227102</v>
      </c>
      <c r="AK9">
        <f t="shared" si="30"/>
        <v>1258.3598272054207</v>
      </c>
      <c r="AL9">
        <f t="shared" si="9"/>
        <v>-20574.62174874339</v>
      </c>
      <c r="AN9">
        <f t="shared" si="10"/>
        <v>0</v>
      </c>
      <c r="AO9">
        <f t="shared" si="11"/>
        <v>0</v>
      </c>
      <c r="AP9">
        <f t="shared" si="12"/>
        <v>-15.967260879088069</v>
      </c>
      <c r="AQ9">
        <f t="shared" si="13"/>
        <v>-10653.446324968061</v>
      </c>
      <c r="AR9">
        <f t="shared" si="14"/>
        <v>-10669.413585847149</v>
      </c>
      <c r="AS9">
        <f t="shared" si="15"/>
        <v>-4570.166436882525</v>
      </c>
      <c r="AT9">
        <f t="shared" si="16"/>
        <v>878.34431671075652</v>
      </c>
      <c r="AU9">
        <f t="shared" si="17"/>
        <v>-14361.235706018915</v>
      </c>
      <c r="AW9">
        <v>6</v>
      </c>
      <c r="AX9">
        <f>IF(Z9&gt;0, (R9*SUMPRODUCT(K9:$K$98, X9:$X$98)-K9*$AZ$3)/Z9, 0)</f>
        <v>68824.897849440647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2000000</v>
      </c>
      <c r="S10">
        <f t="shared" si="1"/>
        <v>70928.360188284409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62976.139925956377</v>
      </c>
      <c r="AC10">
        <f t="shared" si="2"/>
        <v>63606.379323719535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-18200.38308179488</v>
      </c>
      <c r="AI10">
        <f t="shared" si="7"/>
        <v>-18222.802315495923</v>
      </c>
      <c r="AJ10">
        <f t="shared" si="8"/>
        <v>-630.23939776315819</v>
      </c>
      <c r="AK10">
        <f t="shared" si="30"/>
        <v>270.79740168161243</v>
      </c>
      <c r="AL10">
        <f t="shared" si="9"/>
        <v>-18582.244311577469</v>
      </c>
      <c r="AN10">
        <f t="shared" si="10"/>
        <v>0</v>
      </c>
      <c r="AO10">
        <f t="shared" si="11"/>
        <v>0</v>
      </c>
      <c r="AP10">
        <f t="shared" si="12"/>
        <v>-14.842822984267617</v>
      </c>
      <c r="AQ10">
        <f t="shared" si="13"/>
        <v>-12049.701070574865</v>
      </c>
      <c r="AR10">
        <f t="shared" si="14"/>
        <v>-12064.543893559132</v>
      </c>
      <c r="AS10">
        <f t="shared" si="15"/>
        <v>-417.25475292557763</v>
      </c>
      <c r="AT10">
        <f t="shared" si="16"/>
        <v>179.28346487474178</v>
      </c>
      <c r="AU10">
        <f t="shared" si="17"/>
        <v>-12302.515181609968</v>
      </c>
      <c r="AW10">
        <v>7</v>
      </c>
      <c r="AX10">
        <f>IF(Z10&gt;0, (R10*SUMPRODUCT(K10:$K$98, X10:$X$98)-K10*$AZ$3)/Z10, 0)</f>
        <v>70928.360188284409</v>
      </c>
    </row>
    <row r="11" spans="1:52" x14ac:dyDescent="0.25">
      <c r="A11" t="s">
        <v>33</v>
      </c>
      <c r="C11" s="25">
        <f>AU81</f>
        <v>20389.107845856914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2000000</v>
      </c>
      <c r="S11">
        <f t="shared" si="1"/>
        <v>70408.580744762119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63606.379323719535</v>
      </c>
      <c r="AC11">
        <f t="shared" si="2"/>
        <v>61753.15835665309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-21466.023483775389</v>
      </c>
      <c r="AI11">
        <f t="shared" si="7"/>
        <v>-21487.950199845876</v>
      </c>
      <c r="AJ11">
        <f t="shared" si="8"/>
        <v>1853.2209670664452</v>
      </c>
      <c r="AK11">
        <f t="shared" si="30"/>
        <v>101.77020691795126</v>
      </c>
      <c r="AL11">
        <f t="shared" si="9"/>
        <v>-19532.959025861481</v>
      </c>
      <c r="AN11">
        <f t="shared" si="10"/>
        <v>0</v>
      </c>
      <c r="AO11">
        <f t="shared" si="11"/>
        <v>0</v>
      </c>
      <c r="AP11">
        <f t="shared" si="12"/>
        <v>-13.804438919180507</v>
      </c>
      <c r="AQ11">
        <f t="shared" si="13"/>
        <v>-13514.399925045225</v>
      </c>
      <c r="AR11">
        <f t="shared" si="14"/>
        <v>-13528.204363964405</v>
      </c>
      <c r="AS11">
        <f t="shared" si="15"/>
        <v>1166.735390807004</v>
      </c>
      <c r="AT11">
        <f t="shared" si="16"/>
        <v>64.07163757103568</v>
      </c>
      <c r="AU11">
        <f t="shared" si="17"/>
        <v>-12297.397335586367</v>
      </c>
      <c r="AW11">
        <v>8</v>
      </c>
      <c r="AX11">
        <f>IF(Z11&gt;0, (R11*SUMPRODUCT(K11:$K$98, X11:$X$98)-K11*$AZ$3)/Z11, 0)</f>
        <v>70408.580744762119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25</v>
      </c>
      <c r="R12">
        <f t="shared" si="0"/>
        <v>2000000</v>
      </c>
      <c r="S12">
        <f t="shared" si="1"/>
        <v>71675.708263602457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61753.15835665309</v>
      </c>
      <c r="AC12">
        <f t="shared" si="2"/>
        <v>61338.702831703013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-25034.093089955368</v>
      </c>
      <c r="AI12">
        <f t="shared" si="7"/>
        <v>-25055.487612701527</v>
      </c>
      <c r="AJ12">
        <f t="shared" si="8"/>
        <v>414.45552495007723</v>
      </c>
      <c r="AK12">
        <f t="shared" si="30"/>
        <v>1296.8163254897149</v>
      </c>
      <c r="AL12">
        <f t="shared" si="9"/>
        <v>-23344.215762261734</v>
      </c>
      <c r="AN12">
        <f t="shared" si="10"/>
        <v>0</v>
      </c>
      <c r="AO12">
        <f t="shared" si="11"/>
        <v>0</v>
      </c>
      <c r="AP12">
        <f t="shared" si="12"/>
        <v>-12.576456664191346</v>
      </c>
      <c r="AQ12">
        <f t="shared" si="13"/>
        <v>-14715.924753671126</v>
      </c>
      <c r="AR12">
        <f t="shared" si="14"/>
        <v>-14728.501210335318</v>
      </c>
      <c r="AS12">
        <f t="shared" si="15"/>
        <v>243.63160658517293</v>
      </c>
      <c r="AT12">
        <f t="shared" si="16"/>
        <v>762.31447237431962</v>
      </c>
      <c r="AU12">
        <f t="shared" si="17"/>
        <v>-13722.555131375826</v>
      </c>
      <c r="AW12">
        <v>9</v>
      </c>
      <c r="AX12">
        <f>IF(Z12&gt;0, (R12*SUMPRODUCT(K12:$K$98, X12:$X$98)-K12*$AZ$3)/Z12, 0)</f>
        <v>71675.708263602457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2000000</v>
      </c>
      <c r="S13">
        <f t="shared" si="1"/>
        <v>79717.88536431799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61338.702831703013</v>
      </c>
      <c r="AC13">
        <f t="shared" si="2"/>
        <v>66391.305844775226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-28789.729516728516</v>
      </c>
      <c r="AI13">
        <f t="shared" si="7"/>
        <v>-28810.550222628252</v>
      </c>
      <c r="AJ13">
        <f t="shared" si="8"/>
        <v>-5052.6030130722138</v>
      </c>
      <c r="AK13">
        <f t="shared" si="30"/>
        <v>4293.7091982192114</v>
      </c>
      <c r="AL13">
        <f t="shared" si="9"/>
        <v>-29569.444037481251</v>
      </c>
      <c r="AN13">
        <f t="shared" si="10"/>
        <v>0</v>
      </c>
      <c r="AO13">
        <f t="shared" si="11"/>
        <v>0</v>
      </c>
      <c r="AP13">
        <f t="shared" si="12"/>
        <v>-10.927809678737166</v>
      </c>
      <c r="AQ13">
        <f t="shared" si="13"/>
        <v>-15110.375525985946</v>
      </c>
      <c r="AR13">
        <f t="shared" si="14"/>
        <v>-15121.303335664683</v>
      </c>
      <c r="AS13">
        <f t="shared" si="15"/>
        <v>-2651.8737825198154</v>
      </c>
      <c r="AT13">
        <f t="shared" si="16"/>
        <v>2253.5660971310444</v>
      </c>
      <c r="AU13">
        <f t="shared" si="17"/>
        <v>-15519.611021053453</v>
      </c>
      <c r="AW13">
        <v>10</v>
      </c>
      <c r="AX13">
        <f>IF(Z13&gt;0, (R13*SUMPRODUCT(K13:$K$98, X13:$X$98)-K13*$AZ$3)/Z13, 0)</f>
        <v>79717.88536431799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2000000</v>
      </c>
      <c r="S14">
        <f t="shared" si="1"/>
        <v>85302.671894170169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66391.305844775226</v>
      </c>
      <c r="AC14">
        <f t="shared" si="2"/>
        <v>68931.401539095852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-32839.475036924254</v>
      </c>
      <c r="AI14">
        <f t="shared" si="7"/>
        <v>-32859.677042327028</v>
      </c>
      <c r="AJ14">
        <f t="shared" si="8"/>
        <v>-2540.0956943206256</v>
      </c>
      <c r="AK14">
        <f t="shared" si="30"/>
        <v>4647.3914091342667</v>
      </c>
      <c r="AL14">
        <f t="shared" si="9"/>
        <v>-30752.381327513387</v>
      </c>
      <c r="AN14">
        <f t="shared" si="10"/>
        <v>0</v>
      </c>
      <c r="AO14">
        <f t="shared" si="11"/>
        <v>0</v>
      </c>
      <c r="AP14">
        <f t="shared" si="12"/>
        <v>-9.4670382812270937</v>
      </c>
      <c r="AQ14">
        <f t="shared" si="13"/>
        <v>-15389.19335538923</v>
      </c>
      <c r="AR14">
        <f t="shared" si="14"/>
        <v>-15398.660393670456</v>
      </c>
      <c r="AS14">
        <f t="shared" si="15"/>
        <v>-1190.3364392134613</v>
      </c>
      <c r="AT14">
        <f t="shared" si="16"/>
        <v>2177.8546981316354</v>
      </c>
      <c r="AU14">
        <f t="shared" si="17"/>
        <v>-14411.142134752281</v>
      </c>
      <c r="AW14">
        <v>11</v>
      </c>
      <c r="AX14">
        <f>IF(Z14&gt;0, (R14*SUMPRODUCT(K14:$K$98, X14:$X$98)-K14*$AZ$3)/Z14, 0)</f>
        <v>85302.671894170169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25</v>
      </c>
      <c r="R15">
        <f t="shared" si="0"/>
        <v>2000000</v>
      </c>
      <c r="S15">
        <f t="shared" si="1"/>
        <v>88687.12828027572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68931.401539095852</v>
      </c>
      <c r="AC15">
        <f t="shared" si="2"/>
        <v>69301.557487551734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-37166.456813631368</v>
      </c>
      <c r="AI15">
        <f t="shared" si="7"/>
        <v>-37185.992218269945</v>
      </c>
      <c r="AJ15">
        <f t="shared" si="8"/>
        <v>-370.15594845588203</v>
      </c>
      <c r="AK15">
        <f t="shared" si="30"/>
        <v>4825.19810773671</v>
      </c>
      <c r="AL15">
        <f t="shared" si="9"/>
        <v>-32730.950058989118</v>
      </c>
      <c r="AN15">
        <f t="shared" si="10"/>
        <v>0</v>
      </c>
      <c r="AO15">
        <f t="shared" si="11"/>
        <v>0</v>
      </c>
      <c r="AP15">
        <f t="shared" si="12"/>
        <v>-8.1738006001933492</v>
      </c>
      <c r="AQ15">
        <f t="shared" si="13"/>
        <v>-15550.80187130489</v>
      </c>
      <c r="AR15">
        <f t="shared" si="14"/>
        <v>-15558.975671905082</v>
      </c>
      <c r="AS15">
        <f t="shared" si="15"/>
        <v>-154.87679777457785</v>
      </c>
      <c r="AT15">
        <f t="shared" si="16"/>
        <v>2018.9091507826581</v>
      </c>
      <c r="AU15">
        <f t="shared" si="17"/>
        <v>-13694.943318897002</v>
      </c>
      <c r="AW15">
        <v>12</v>
      </c>
      <c r="AX15">
        <f>IF(Z15&gt;0, (R15*SUMPRODUCT(K15:$K$98, X15:$X$98)-K15*$AZ$3)/Z15, 0)</f>
        <v>88687.12828027572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2000000</v>
      </c>
      <c r="S16">
        <f t="shared" si="1"/>
        <v>90073.463451922202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69301.557487551734</v>
      </c>
      <c r="AC16">
        <f t="shared" si="2"/>
        <v>67821.603208965666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-41286.530499590393</v>
      </c>
      <c r="AI16">
        <f t="shared" si="7"/>
        <v>-41305.354468551341</v>
      </c>
      <c r="AJ16">
        <f t="shared" si="8"/>
        <v>1479.9542785860685</v>
      </c>
      <c r="AK16">
        <f t="shared" si="30"/>
        <v>4851.109024128622</v>
      </c>
      <c r="AL16">
        <f t="shared" si="9"/>
        <v>-34974.29116583665</v>
      </c>
      <c r="AN16">
        <f t="shared" si="10"/>
        <v>0</v>
      </c>
      <c r="AO16">
        <f t="shared" si="11"/>
        <v>0</v>
      </c>
      <c r="AP16">
        <f t="shared" si="12"/>
        <v>-7.032258117542546</v>
      </c>
      <c r="AQ16">
        <f t="shared" si="13"/>
        <v>-15423.821610268848</v>
      </c>
      <c r="AR16">
        <f t="shared" si="14"/>
        <v>-15430.85386838639</v>
      </c>
      <c r="AS16">
        <f t="shared" si="15"/>
        <v>552.88130312844066</v>
      </c>
      <c r="AT16">
        <f t="shared" si="16"/>
        <v>1812.2772559168559</v>
      </c>
      <c r="AU16">
        <f t="shared" si="17"/>
        <v>-13065.695309341092</v>
      </c>
      <c r="AW16">
        <v>13</v>
      </c>
      <c r="AX16">
        <f>IF(Z16&gt;0, (R16*SUMPRODUCT(K16:$K$98, X16:$X$98)-K16*$AZ$3)/Z16, 0)</f>
        <v>90073.463451922202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2000000</v>
      </c>
      <c r="S17">
        <f t="shared" si="1"/>
        <v>89876.422221521076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67821.603208965666</v>
      </c>
      <c r="AC17">
        <f t="shared" si="2"/>
        <v>64961.038377910125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-45294.827445336705</v>
      </c>
      <c r="AI17">
        <f t="shared" si="7"/>
        <v>-45312.896989264977</v>
      </c>
      <c r="AJ17">
        <f t="shared" si="8"/>
        <v>2860.5648310555407</v>
      </c>
      <c r="AK17">
        <f t="shared" si="30"/>
        <v>4747.5122246275969</v>
      </c>
      <c r="AL17">
        <f t="shared" si="9"/>
        <v>-37704.819933581835</v>
      </c>
      <c r="AN17">
        <f t="shared" si="10"/>
        <v>0</v>
      </c>
      <c r="AO17">
        <f t="shared" si="11"/>
        <v>0</v>
      </c>
      <c r="AP17">
        <f t="shared" si="12"/>
        <v>-6.0271607340419964</v>
      </c>
      <c r="AQ17">
        <f t="shared" si="13"/>
        <v>-15108.251017148874</v>
      </c>
      <c r="AR17">
        <f t="shared" si="14"/>
        <v>-15114.278177882916</v>
      </c>
      <c r="AS17">
        <f t="shared" si="15"/>
        <v>954.15158763044712</v>
      </c>
      <c r="AT17">
        <f t="shared" si="16"/>
        <v>1583.5496113373792</v>
      </c>
      <c r="AU17">
        <f t="shared" si="17"/>
        <v>-12576.576978915087</v>
      </c>
      <c r="AW17">
        <v>14</v>
      </c>
      <c r="AX17">
        <f>IF(Z17&gt;0, (R17*SUMPRODUCT(K17:$K$98, X17:$X$98)-K17*$AZ$3)/Z17, 0)</f>
        <v>89876.422221521076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2000000</v>
      </c>
      <c r="S18">
        <f t="shared" si="1"/>
        <v>88392.093589656652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64961.038377910125</v>
      </c>
      <c r="AC18">
        <f t="shared" si="2"/>
        <v>61069.980913630214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-49310.516175490484</v>
      </c>
      <c r="AI18">
        <f t="shared" si="7"/>
        <v>-49327.788642527281</v>
      </c>
      <c r="AJ18">
        <f t="shared" si="8"/>
        <v>3891.0574642799111</v>
      </c>
      <c r="AK18">
        <f t="shared" si="30"/>
        <v>4547.272686453709</v>
      </c>
      <c r="AL18">
        <f t="shared" si="9"/>
        <v>-40889.458491793659</v>
      </c>
      <c r="AN18">
        <f t="shared" si="10"/>
        <v>0</v>
      </c>
      <c r="AO18">
        <f t="shared" si="11"/>
        <v>0</v>
      </c>
      <c r="AP18">
        <f t="shared" si="12"/>
        <v>-5.1440115160791908</v>
      </c>
      <c r="AQ18">
        <f t="shared" si="13"/>
        <v>-14685.444906634511</v>
      </c>
      <c r="AR18">
        <f t="shared" si="14"/>
        <v>-14690.588918150592</v>
      </c>
      <c r="AS18">
        <f t="shared" si="15"/>
        <v>1158.8179246972411</v>
      </c>
      <c r="AT18">
        <f t="shared" si="16"/>
        <v>1354.2491073243286</v>
      </c>
      <c r="AU18">
        <f t="shared" si="17"/>
        <v>-12177.521886129021</v>
      </c>
      <c r="AW18">
        <v>15</v>
      </c>
      <c r="AX18">
        <f>IF(Z18&gt;0, (R18*SUMPRODUCT(K18:$K$98, X18:$X$98)-K18*$AZ$3)/Z18, 0)</f>
        <v>88392.093589656652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2000000</v>
      </c>
      <c r="S19">
        <f t="shared" si="1"/>
        <v>85833.036125197483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61069.980913630214</v>
      </c>
      <c r="AC19">
        <f t="shared" si="2"/>
        <v>56399.887393485871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-53802.705380584986</v>
      </c>
      <c r="AI19">
        <f t="shared" si="7"/>
        <v>-53819.132589134155</v>
      </c>
      <c r="AJ19">
        <f t="shared" si="8"/>
        <v>4670.0935201443426</v>
      </c>
      <c r="AK19">
        <f t="shared" si="30"/>
        <v>4274.8986639541154</v>
      </c>
      <c r="AL19">
        <f t="shared" si="9"/>
        <v>-44874.140405035694</v>
      </c>
      <c r="AN19">
        <f t="shared" si="10"/>
        <v>0</v>
      </c>
      <c r="AO19">
        <f t="shared" si="11"/>
        <v>0</v>
      </c>
      <c r="AP19">
        <f t="shared" si="12"/>
        <v>-4.3681073971425395</v>
      </c>
      <c r="AQ19">
        <f t="shared" si="13"/>
        <v>-14306.508294196714</v>
      </c>
      <c r="AR19">
        <f t="shared" si="14"/>
        <v>-14310.876401593856</v>
      </c>
      <c r="AS19">
        <f t="shared" si="15"/>
        <v>1241.8098905622899</v>
      </c>
      <c r="AT19">
        <f t="shared" si="16"/>
        <v>1136.7248683888586</v>
      </c>
      <c r="AU19">
        <f t="shared" si="17"/>
        <v>-11932.341642642707</v>
      </c>
      <c r="AW19">
        <v>16</v>
      </c>
      <c r="AX19">
        <f>IF(Z19&gt;0, (R19*SUMPRODUCT(K19:$K$98, X19:$X$98)-K19*$AZ$3)/Z19, 0)</f>
        <v>85833.036125197483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2000000</v>
      </c>
      <c r="S20">
        <f t="shared" si="1"/>
        <v>82110.019497543908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56399.887393485871</v>
      </c>
      <c r="AC20">
        <f t="shared" si="2"/>
        <v>51035.65712294112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-57930.666596199691</v>
      </c>
      <c r="AI20">
        <f t="shared" si="7"/>
        <v>-57946.205399330916</v>
      </c>
      <c r="AJ20">
        <f t="shared" si="8"/>
        <v>5364.230270544751</v>
      </c>
      <c r="AK20">
        <f t="shared" si="30"/>
        <v>3947.9921175440113</v>
      </c>
      <c r="AL20">
        <f t="shared" si="9"/>
        <v>-48633.983011242155</v>
      </c>
      <c r="AN20">
        <f t="shared" si="10"/>
        <v>0</v>
      </c>
      <c r="AO20">
        <f t="shared" si="11"/>
        <v>0</v>
      </c>
      <c r="AP20">
        <f t="shared" si="12"/>
        <v>-3.689173486229798</v>
      </c>
      <c r="AQ20">
        <f t="shared" si="13"/>
        <v>-13753.715613838607</v>
      </c>
      <c r="AR20">
        <f t="shared" si="14"/>
        <v>-13757.404787324836</v>
      </c>
      <c r="AS20">
        <f t="shared" si="15"/>
        <v>1273.5585824081809</v>
      </c>
      <c r="AT20">
        <f t="shared" si="16"/>
        <v>937.31980004419484</v>
      </c>
      <c r="AU20">
        <f t="shared" si="17"/>
        <v>-11546.52640487246</v>
      </c>
      <c r="AW20">
        <v>17</v>
      </c>
      <c r="AX20">
        <f>IF(Z20&gt;0, (R20*SUMPRODUCT(K20:$K$98, X20:$X$98)-K20*$AZ$3)/Z20, 0)</f>
        <v>82110.019497543908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2000000</v>
      </c>
      <c r="S21">
        <f t="shared" si="1"/>
        <v>77410.734894007401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51035.65712294112</v>
      </c>
      <c r="AC21">
        <f t="shared" si="2"/>
        <v>45266.118315934575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-61168.271037996412</v>
      </c>
      <c r="AI21">
        <f t="shared" si="7"/>
        <v>-61182.88984970835</v>
      </c>
      <c r="AJ21">
        <f t="shared" si="8"/>
        <v>5769.5388070065455</v>
      </c>
      <c r="AK21">
        <f t="shared" si="30"/>
        <v>3572.4959986058789</v>
      </c>
      <c r="AL21">
        <f t="shared" si="9"/>
        <v>-51840.855044095922</v>
      </c>
      <c r="AN21">
        <f t="shared" si="10"/>
        <v>0</v>
      </c>
      <c r="AO21">
        <f t="shared" si="11"/>
        <v>0</v>
      </c>
      <c r="AP21">
        <f t="shared" si="12"/>
        <v>-3.0988857443120112</v>
      </c>
      <c r="AQ21">
        <f t="shared" si="13"/>
        <v>-12966.4084098605</v>
      </c>
      <c r="AR21">
        <f t="shared" si="14"/>
        <v>-12969.507295604812</v>
      </c>
      <c r="AS21">
        <f t="shared" si="15"/>
        <v>1223.0229045008598</v>
      </c>
      <c r="AT21">
        <f t="shared" si="16"/>
        <v>757.29526721037689</v>
      </c>
      <c r="AU21">
        <f t="shared" si="17"/>
        <v>-10989.189123893575</v>
      </c>
      <c r="AW21">
        <v>18</v>
      </c>
      <c r="AX21">
        <f>IF(Z21&gt;0, (R21*SUMPRODUCT(K21:$K$98, X21:$X$98)-K21*$AZ$3)/Z21, 0)</f>
        <v>77410.734894007401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2000000</v>
      </c>
      <c r="S22">
        <f t="shared" si="1"/>
        <v>72102.970949255381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45266.118315934575</v>
      </c>
      <c r="AC22">
        <f t="shared" si="2"/>
        <v>39428.439197888438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-64139.580279209433</v>
      </c>
      <c r="AI22">
        <f t="shared" si="7"/>
        <v>-64153.251158050763</v>
      </c>
      <c r="AJ22">
        <f t="shared" si="8"/>
        <v>5837.6791180461369</v>
      </c>
      <c r="AK22">
        <f t="shared" si="30"/>
        <v>3168.6282821154205</v>
      </c>
      <c r="AL22">
        <f t="shared" si="9"/>
        <v>-55146.943757889203</v>
      </c>
      <c r="AN22">
        <f t="shared" si="10"/>
        <v>0</v>
      </c>
      <c r="AO22">
        <f t="shared" si="11"/>
        <v>0</v>
      </c>
      <c r="AP22">
        <f t="shared" si="12"/>
        <v>-2.5874496253524284</v>
      </c>
      <c r="AQ22">
        <f t="shared" si="13"/>
        <v>-12139.521891012257</v>
      </c>
      <c r="AR22">
        <f t="shared" si="14"/>
        <v>-12142.109340637609</v>
      </c>
      <c r="AS22">
        <f t="shared" si="15"/>
        <v>1104.8814653562258</v>
      </c>
      <c r="AT22">
        <f t="shared" si="16"/>
        <v>599.71755704938994</v>
      </c>
      <c r="AU22">
        <f t="shared" si="17"/>
        <v>-10437.510318231993</v>
      </c>
      <c r="AW22">
        <v>19</v>
      </c>
      <c r="AX22">
        <f>IF(Z22&gt;0, (R22*SUMPRODUCT(K22:$K$98, X22:$X$98)-K22*$AZ$3)/Z22, 0)</f>
        <v>72102.970949255381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2000000</v>
      </c>
      <c r="S23">
        <f t="shared" si="1"/>
        <v>66235.037694565224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39428.439197888438</v>
      </c>
      <c r="AC23">
        <f t="shared" si="2"/>
        <v>33653.854174567568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-66538.691511822632</v>
      </c>
      <c r="AI23">
        <f t="shared" si="7"/>
        <v>-66551.393948231649</v>
      </c>
      <c r="AJ23">
        <f t="shared" si="8"/>
        <v>5774.5850233208694</v>
      </c>
      <c r="AK23">
        <f t="shared" si="30"/>
        <v>2759.9907438521909</v>
      </c>
      <c r="AL23">
        <f t="shared" si="9"/>
        <v>-58016.818181058588</v>
      </c>
      <c r="AN23">
        <f t="shared" si="10"/>
        <v>0</v>
      </c>
      <c r="AO23">
        <f t="shared" si="11"/>
        <v>0</v>
      </c>
      <c r="AP23">
        <f t="shared" si="12"/>
        <v>-2.1465671345382056</v>
      </c>
      <c r="AQ23">
        <f t="shared" si="13"/>
        <v>-11244.28131543669</v>
      </c>
      <c r="AR23">
        <f t="shared" si="14"/>
        <v>-11246.427882571228</v>
      </c>
      <c r="AS23">
        <f t="shared" si="15"/>
        <v>975.83912467816424</v>
      </c>
      <c r="AT23">
        <f t="shared" si="16"/>
        <v>466.40701292361973</v>
      </c>
      <c r="AU23">
        <f t="shared" si="17"/>
        <v>-9804.1817449694445</v>
      </c>
      <c r="AW23">
        <v>20</v>
      </c>
      <c r="AX23">
        <f>IF(Z23&gt;0, (R23*SUMPRODUCT(K23:$K$98, X23:$X$98)-K23*$AZ$3)/Z23, 0)</f>
        <v>66235.037694565224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2000000</v>
      </c>
      <c r="S24">
        <f t="shared" si="1"/>
        <v>59935.650329690339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33653.854174567568</v>
      </c>
      <c r="AC24">
        <f t="shared" si="2"/>
        <v>28092.552205283915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-68609.174889111673</v>
      </c>
      <c r="AI24">
        <f t="shared" si="7"/>
        <v>-68620.892686470484</v>
      </c>
      <c r="AJ24">
        <f t="shared" si="8"/>
        <v>5561.3019692836533</v>
      </c>
      <c r="AK24">
        <f t="shared" si="30"/>
        <v>2355.7697922197299</v>
      </c>
      <c r="AL24">
        <f t="shared" si="9"/>
        <v>-60703.820924967098</v>
      </c>
      <c r="AN24">
        <f t="shared" si="10"/>
        <v>0</v>
      </c>
      <c r="AO24">
        <f t="shared" si="11"/>
        <v>0</v>
      </c>
      <c r="AP24">
        <f t="shared" si="12"/>
        <v>-1.7680128082801367</v>
      </c>
      <c r="AQ24">
        <f t="shared" si="13"/>
        <v>-10351.93699421933</v>
      </c>
      <c r="AR24">
        <f t="shared" si="14"/>
        <v>-10353.705007027609</v>
      </c>
      <c r="AS24">
        <f t="shared" si="15"/>
        <v>839.10421142506266</v>
      </c>
      <c r="AT24">
        <f t="shared" si="16"/>
        <v>355.44488767513229</v>
      </c>
      <c r="AU24">
        <f t="shared" si="17"/>
        <v>-9159.1559079274139</v>
      </c>
      <c r="AW24">
        <v>21</v>
      </c>
      <c r="AX24">
        <f>IF(Z24&gt;0, (R24*SUMPRODUCT(K24:$K$98, X24:$X$98)-K24*$AZ$3)/Z24, 0)</f>
        <v>59935.650329690339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2000000</v>
      </c>
      <c r="S25">
        <f t="shared" si="1"/>
        <v>53209.634381902804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28092.552205283915</v>
      </c>
      <c r="AC25">
        <f t="shared" si="2"/>
        <v>22814.70391298693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-70509.213320669878</v>
      </c>
      <c r="AI25">
        <f t="shared" si="7"/>
        <v>-70519.932574888589</v>
      </c>
      <c r="AJ25">
        <f t="shared" si="8"/>
        <v>5277.8482922969852</v>
      </c>
      <c r="AK25">
        <f t="shared" si="30"/>
        <v>1966.4786543698742</v>
      </c>
      <c r="AL25">
        <f t="shared" si="9"/>
        <v>-63275.605628221732</v>
      </c>
      <c r="AN25">
        <f t="shared" si="10"/>
        <v>0</v>
      </c>
      <c r="AO25">
        <f t="shared" si="11"/>
        <v>0</v>
      </c>
      <c r="AP25">
        <f t="shared" si="12"/>
        <v>-1.4440624387093566</v>
      </c>
      <c r="AQ25">
        <f t="shared" si="13"/>
        <v>-9498.7677744897046</v>
      </c>
      <c r="AR25">
        <f t="shared" si="14"/>
        <v>-9500.2118369284126</v>
      </c>
      <c r="AS25">
        <f t="shared" si="15"/>
        <v>711.01424787588076</v>
      </c>
      <c r="AT25">
        <f t="shared" si="16"/>
        <v>264.91749363873032</v>
      </c>
      <c r="AU25">
        <f t="shared" si="17"/>
        <v>-8524.280095413802</v>
      </c>
      <c r="AW25">
        <v>22</v>
      </c>
      <c r="AX25">
        <f>IF(Z25&gt;0, (R25*SUMPRODUCT(K25:$K$98, X25:$X$98)-K25*$AZ$3)/Z25, 0)</f>
        <v>53209.634381902804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2000000</v>
      </c>
      <c r="S26">
        <f t="shared" si="1"/>
        <v>45912.710058867073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22814.70391298693</v>
      </c>
      <c r="AC26">
        <f t="shared" si="2"/>
        <v>17846.372479499303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-71560.487440190365</v>
      </c>
      <c r="AI26">
        <f t="shared" si="7"/>
        <v>-71570.204995773893</v>
      </c>
      <c r="AJ26">
        <f t="shared" si="8"/>
        <v>4968.3314334876268</v>
      </c>
      <c r="AK26">
        <f t="shared" si="30"/>
        <v>1597.0292739090853</v>
      </c>
      <c r="AL26">
        <f t="shared" si="9"/>
        <v>-65004.844288377171</v>
      </c>
      <c r="AN26">
        <f t="shared" si="10"/>
        <v>0</v>
      </c>
      <c r="AO26">
        <f t="shared" si="11"/>
        <v>0</v>
      </c>
      <c r="AP26">
        <f t="shared" si="12"/>
        <v>-1.1688543884207612</v>
      </c>
      <c r="AQ26">
        <f t="shared" si="13"/>
        <v>-8607.4928065007443</v>
      </c>
      <c r="AR26">
        <f t="shared" si="14"/>
        <v>-8608.6616608891636</v>
      </c>
      <c r="AS26">
        <f t="shared" si="15"/>
        <v>597.6046084062632</v>
      </c>
      <c r="AT26">
        <f t="shared" si="16"/>
        <v>192.09508597090951</v>
      </c>
      <c r="AU26">
        <f t="shared" si="17"/>
        <v>-7818.9619665119908</v>
      </c>
      <c r="AW26">
        <v>23</v>
      </c>
      <c r="AX26">
        <f>IF(Z26&gt;0, (R26*SUMPRODUCT(K26:$K$98, X26:$X$98)-K26*$AZ$3)/Z26, 0)</f>
        <v>45912.710058867073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2000000</v>
      </c>
      <c r="S27">
        <f t="shared" si="1"/>
        <v>38065.042462714417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17846.372479499303</v>
      </c>
      <c r="AC27">
        <f t="shared" si="2"/>
        <v>13283.912120321853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-71671.78922647654</v>
      </c>
      <c r="AI27">
        <f t="shared" si="7"/>
        <v>-71680.513709138904</v>
      </c>
      <c r="AJ27">
        <f t="shared" si="8"/>
        <v>4562.4603591774503</v>
      </c>
      <c r="AK27">
        <f t="shared" si="30"/>
        <v>1249.2460735649513</v>
      </c>
      <c r="AL27">
        <f t="shared" si="9"/>
        <v>-65868.807276396503</v>
      </c>
      <c r="AN27">
        <f t="shared" si="10"/>
        <v>0</v>
      </c>
      <c r="AO27">
        <f t="shared" si="11"/>
        <v>0</v>
      </c>
      <c r="AP27">
        <f t="shared" si="12"/>
        <v>-0.93696860569841423</v>
      </c>
      <c r="AQ27">
        <f t="shared" si="13"/>
        <v>-7697.2147253092562</v>
      </c>
      <c r="AR27">
        <f t="shared" si="14"/>
        <v>-7698.1516939149542</v>
      </c>
      <c r="AS27">
        <f t="shared" si="15"/>
        <v>489.98688939283898</v>
      </c>
      <c r="AT27">
        <f t="shared" si="16"/>
        <v>134.16318159149202</v>
      </c>
      <c r="AU27">
        <f t="shared" si="17"/>
        <v>-7074.0016229306239</v>
      </c>
      <c r="AW27">
        <v>24</v>
      </c>
      <c r="AX27">
        <f>IF(Z27&gt;0, (R27*SUMPRODUCT(K27:$K$98, X27:$X$98)-K27*$AZ$3)/Z27, 0)</f>
        <v>38065.042462714417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2000000</v>
      </c>
      <c r="S28">
        <f t="shared" si="1"/>
        <v>29683.709611582439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13283.912120321853</v>
      </c>
      <c r="AC28">
        <f t="shared" si="2"/>
        <v>9198.3335086941224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-71222.693903682171</v>
      </c>
      <c r="AI28">
        <f t="shared" si="7"/>
        <v>-71230.440857844107</v>
      </c>
      <c r="AJ28">
        <f t="shared" si="8"/>
        <v>4085.5786116277304</v>
      </c>
      <c r="AK28">
        <f t="shared" si="30"/>
        <v>929.87384842252982</v>
      </c>
      <c r="AL28">
        <f t="shared" si="9"/>
        <v>-66214.988397793844</v>
      </c>
      <c r="AN28">
        <f t="shared" si="10"/>
        <v>0</v>
      </c>
      <c r="AO28">
        <f t="shared" si="11"/>
        <v>0</v>
      </c>
      <c r="AP28">
        <f t="shared" si="12"/>
        <v>-0.74284519622568845</v>
      </c>
      <c r="AQ28">
        <f t="shared" si="13"/>
        <v>-6829.4499906185038</v>
      </c>
      <c r="AR28">
        <f t="shared" si="14"/>
        <v>-6830.1928358147288</v>
      </c>
      <c r="AS28">
        <f t="shared" si="15"/>
        <v>391.76073357440964</v>
      </c>
      <c r="AT28">
        <f t="shared" si="16"/>
        <v>89.164374405351154</v>
      </c>
      <c r="AU28">
        <f t="shared" si="17"/>
        <v>-6349.2677278349674</v>
      </c>
      <c r="AW28">
        <v>25</v>
      </c>
      <c r="AX28">
        <f>IF(Z28&gt;0, (R28*SUMPRODUCT(K28:$K$98, X28:$X$98)-K28*$AZ$3)/Z28, 0)</f>
        <v>29683.709611582439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2000000</v>
      </c>
      <c r="S29">
        <f t="shared" si="1"/>
        <v>20586.042674375742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9198.3335086941224</v>
      </c>
      <c r="AC29">
        <f t="shared" si="2"/>
        <v>5593.5586195769683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-70126.628922167743</v>
      </c>
      <c r="AI29">
        <f t="shared" si="7"/>
        <v>-70133.421823926546</v>
      </c>
      <c r="AJ29">
        <f t="shared" si="8"/>
        <v>3604.7748891171541</v>
      </c>
      <c r="AK29">
        <f t="shared" si="30"/>
        <v>643.88334560858868</v>
      </c>
      <c r="AL29">
        <f t="shared" si="9"/>
        <v>-65884.763589200811</v>
      </c>
      <c r="AN29">
        <f t="shared" si="10"/>
        <v>0</v>
      </c>
      <c r="AO29">
        <f t="shared" si="11"/>
        <v>0</v>
      </c>
      <c r="AP29">
        <f t="shared" si="12"/>
        <v>-0.58157354657338833</v>
      </c>
      <c r="AQ29">
        <f t="shared" si="13"/>
        <v>-6003.8837215168951</v>
      </c>
      <c r="AR29">
        <f t="shared" si="14"/>
        <v>-6004.4652950634691</v>
      </c>
      <c r="AS29">
        <f t="shared" si="15"/>
        <v>308.62241076102674</v>
      </c>
      <c r="AT29">
        <f t="shared" si="16"/>
        <v>55.126002727805776</v>
      </c>
      <c r="AU29">
        <f t="shared" si="17"/>
        <v>-5640.7168815746372</v>
      </c>
      <c r="AW29">
        <v>26</v>
      </c>
      <c r="AX29">
        <f>IF(Z29&gt;0, (R29*SUMPRODUCT(K29:$K$98, X29:$X$98)-K29*$AZ$3)/Z29, 0)</f>
        <v>20586.042674375742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2000000</v>
      </c>
      <c r="S30">
        <f t="shared" si="1"/>
        <v>10514.706256113659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5593.5586195769683</v>
      </c>
      <c r="AC30">
        <f t="shared" si="2"/>
        <v>2468.8490958291477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-68398.567411978103</v>
      </c>
      <c r="AI30">
        <f t="shared" si="7"/>
        <v>-68404.43740262666</v>
      </c>
      <c r="AJ30">
        <f t="shared" si="8"/>
        <v>3124.7095237478206</v>
      </c>
      <c r="AK30">
        <f t="shared" si="30"/>
        <v>391.5491033703878</v>
      </c>
      <c r="AL30">
        <f t="shared" si="9"/>
        <v>-64888.178775508452</v>
      </c>
      <c r="AN30">
        <f t="shared" si="10"/>
        <v>0</v>
      </c>
      <c r="AO30">
        <f t="shared" si="11"/>
        <v>0</v>
      </c>
      <c r="AP30">
        <f t="shared" si="12"/>
        <v>-0.44871304649190347</v>
      </c>
      <c r="AQ30">
        <f t="shared" si="13"/>
        <v>-5228.514216908754</v>
      </c>
      <c r="AR30">
        <f t="shared" si="14"/>
        <v>-5228.9629299552453</v>
      </c>
      <c r="AS30">
        <f t="shared" si="15"/>
        <v>238.85863091577832</v>
      </c>
      <c r="AT30">
        <f t="shared" si="16"/>
        <v>29.930744620119548</v>
      </c>
      <c r="AU30">
        <f t="shared" si="17"/>
        <v>-4960.173554419348</v>
      </c>
      <c r="AW30">
        <v>27</v>
      </c>
      <c r="AX30">
        <f>IF(Z30&gt;0, (R30*SUMPRODUCT(K30:$K$98, X30:$X$98)-K30*$AZ$3)/Z30, 0)</f>
        <v>10514.706256113659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25</v>
      </c>
      <c r="R31">
        <f t="shared" si="0"/>
        <v>2000000</v>
      </c>
      <c r="S31">
        <f t="shared" si="1"/>
        <v>-947.45389605057585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2468.8490958291477</v>
      </c>
      <c r="AC31">
        <f t="shared" si="2"/>
        <v>-188.97387307150711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-65994.407211168436</v>
      </c>
      <c r="AI31">
        <f t="shared" si="7"/>
        <v>-65999.393571820372</v>
      </c>
      <c r="AJ31">
        <f t="shared" si="8"/>
        <v>2657.8229689006548</v>
      </c>
      <c r="AK31">
        <f t="shared" si="30"/>
        <v>172.81943670804034</v>
      </c>
      <c r="AL31">
        <f t="shared" si="9"/>
        <v>-63168.751166211674</v>
      </c>
      <c r="AN31">
        <f t="shared" si="10"/>
        <v>0</v>
      </c>
      <c r="AO31">
        <f t="shared" si="11"/>
        <v>0</v>
      </c>
      <c r="AP31">
        <f t="shared" si="12"/>
        <v>-0.34032742812950839</v>
      </c>
      <c r="AQ31">
        <f t="shared" si="13"/>
        <v>-4504.2283229953573</v>
      </c>
      <c r="AR31">
        <f t="shared" si="14"/>
        <v>-4504.5686504234873</v>
      </c>
      <c r="AS31">
        <f t="shared" si="15"/>
        <v>181.40084894957545</v>
      </c>
      <c r="AT31">
        <f t="shared" si="16"/>
        <v>11.795214692870591</v>
      </c>
      <c r="AU31">
        <f t="shared" si="17"/>
        <v>-4311.3725867810408</v>
      </c>
      <c r="AW31">
        <v>28</v>
      </c>
      <c r="AX31">
        <f>IF(Z31&gt;0, (R31*SUMPRODUCT(K31:$K$98, X31:$X$98)-K31*$AZ$3)/Z31, 0)</f>
        <v>-947.45389605057585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2000000</v>
      </c>
      <c r="S32">
        <f t="shared" si="1"/>
        <v>-14440.485538562909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-188.97387307150711</v>
      </c>
      <c r="AC32">
        <f t="shared" si="2"/>
        <v>-2397.9421532024899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-62805.978843992045</v>
      </c>
      <c r="AI32">
        <f t="shared" si="7"/>
        <v>-62810.130266301909</v>
      </c>
      <c r="AJ32">
        <f t="shared" si="8"/>
        <v>2208.9682801309827</v>
      </c>
      <c r="AK32">
        <f t="shared" si="30"/>
        <v>-13.2281711150055</v>
      </c>
      <c r="AL32">
        <f t="shared" si="9"/>
        <v>-60614.390157285932</v>
      </c>
      <c r="AN32">
        <f t="shared" si="10"/>
        <v>0</v>
      </c>
      <c r="AO32">
        <f t="shared" si="11"/>
        <v>0</v>
      </c>
      <c r="AP32">
        <f t="shared" si="12"/>
        <v>-0.2529834769744283</v>
      </c>
      <c r="AQ32">
        <f t="shared" si="13"/>
        <v>-3827.3328312038252</v>
      </c>
      <c r="AR32">
        <f t="shared" si="14"/>
        <v>-3827.5858146807996</v>
      </c>
      <c r="AS32">
        <f t="shared" si="15"/>
        <v>134.61229292570613</v>
      </c>
      <c r="AT32">
        <f t="shared" si="16"/>
        <v>-0.8061113692854377</v>
      </c>
      <c r="AU32">
        <f t="shared" si="17"/>
        <v>-3693.779633124379</v>
      </c>
      <c r="AW32">
        <v>29</v>
      </c>
      <c r="AX32">
        <f>IF(Z32&gt;0, (R32*SUMPRODUCT(K32:$K$98, X32:$X$98)-K32*$AZ$3)/Z32, 0)</f>
        <v>-14440.485538562909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25</v>
      </c>
      <c r="R33">
        <f t="shared" si="0"/>
        <v>2000000</v>
      </c>
      <c r="S33">
        <f t="shared" si="1"/>
        <v>-30954.365572567895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-2397.9421532024899</v>
      </c>
      <c r="AC33">
        <f t="shared" si="2"/>
        <v>-4175.9356604202712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-58980.258079302657</v>
      </c>
      <c r="AI33">
        <f t="shared" si="7"/>
        <v>-58983.630734163431</v>
      </c>
      <c r="AJ33">
        <f t="shared" si="8"/>
        <v>1777.9935072177814</v>
      </c>
      <c r="AK33">
        <f t="shared" si="30"/>
        <v>-167.85595072417431</v>
      </c>
      <c r="AL33">
        <f t="shared" si="9"/>
        <v>-57373.493177669821</v>
      </c>
      <c r="AN33">
        <f t="shared" si="10"/>
        <v>0</v>
      </c>
      <c r="AO33">
        <f t="shared" si="11"/>
        <v>0</v>
      </c>
      <c r="AP33">
        <f t="shared" si="12"/>
        <v>-0.18350551450205776</v>
      </c>
      <c r="AQ33">
        <f t="shared" si="13"/>
        <v>-3209.1047115985261</v>
      </c>
      <c r="AR33">
        <f t="shared" si="14"/>
        <v>-3209.2882171130282</v>
      </c>
      <c r="AS33">
        <f t="shared" si="15"/>
        <v>96.740291192561557</v>
      </c>
      <c r="AT33">
        <f t="shared" si="16"/>
        <v>-9.1330106018614874</v>
      </c>
      <c r="AU33">
        <f t="shared" si="17"/>
        <v>-3121.680936522328</v>
      </c>
      <c r="AW33">
        <v>30</v>
      </c>
      <c r="AX33">
        <f>IF(Z33&gt;0, (R33*SUMPRODUCT(K33:$K$98, X33:$X$98)-K33*$AZ$3)/Z33, 0)</f>
        <v>-30954.365572567895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2000000</v>
      </c>
      <c r="S34">
        <f t="shared" si="1"/>
        <v>-52179.56877463108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-4175.9356604202712</v>
      </c>
      <c r="AC34">
        <f t="shared" si="2"/>
        <v>-5555.2731184598288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-54185.210597518751</v>
      </c>
      <c r="AI34">
        <f t="shared" si="7"/>
        <v>-54187.87221069845</v>
      </c>
      <c r="AJ34">
        <f t="shared" si="8"/>
        <v>1379.3374580395575</v>
      </c>
      <c r="AK34">
        <f t="shared" si="30"/>
        <v>-292.31549622941901</v>
      </c>
      <c r="AL34">
        <f t="shared" si="9"/>
        <v>-53100.85024888831</v>
      </c>
      <c r="AN34">
        <f t="shared" si="10"/>
        <v>0</v>
      </c>
      <c r="AO34">
        <f t="shared" si="11"/>
        <v>0</v>
      </c>
      <c r="AP34">
        <f t="shared" si="12"/>
        <v>-0.12930167037441881</v>
      </c>
      <c r="AQ34">
        <f t="shared" si="13"/>
        <v>-2632.3277526920106</v>
      </c>
      <c r="AR34">
        <f t="shared" si="14"/>
        <v>-2632.457054362385</v>
      </c>
      <c r="AS34">
        <f t="shared" si="15"/>
        <v>67.008473919107431</v>
      </c>
      <c r="AT34">
        <f t="shared" si="16"/>
        <v>-14.20074195119714</v>
      </c>
      <c r="AU34">
        <f t="shared" si="17"/>
        <v>-2579.6493223944744</v>
      </c>
      <c r="AW34">
        <v>31</v>
      </c>
      <c r="AX34">
        <f>IF(Z34&gt;0, (R34*SUMPRODUCT(K34:$K$98, X34:$X$98)-K34*$AZ$3)/Z34, 0)</f>
        <v>-52179.56877463108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-80734.300285803329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-5555.2731184598288</v>
      </c>
      <c r="AC35">
        <f t="shared" ref="AC35:AC66" si="33">S35*Z35</f>
        <v>-6553.8801090456154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-48442.993888059696</v>
      </c>
      <c r="AI35">
        <f t="shared" ref="AI35:AI66" si="38">SUM(AE35:AH35)</f>
        <v>-48445.023347683993</v>
      </c>
      <c r="AJ35">
        <f t="shared" ref="AJ35:AJ66" si="39">AB35-AC35</f>
        <v>998.60699058578666</v>
      </c>
      <c r="AK35">
        <f t="shared" si="30"/>
        <v>-388.86911829218803</v>
      </c>
      <c r="AL35">
        <f t="shared" ref="AL35:AL66" si="40">SUM(AI35:AK35)</f>
        <v>-47835.285475390396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-8.8028153035246318E-2</v>
      </c>
      <c r="AQ35">
        <f t="shared" ref="AQ35:AQ66" si="44">AH35*$K35</f>
        <v>-2101.2230193713376</v>
      </c>
      <c r="AR35">
        <f t="shared" ref="AR35:AR66" si="45">AI35*$K35</f>
        <v>-2101.3110475243725</v>
      </c>
      <c r="AS35">
        <f t="shared" ref="AS35:AS66" si="46">AJ35*$K35</f>
        <v>43.314746416636787</v>
      </c>
      <c r="AT35">
        <f t="shared" ref="AT35:AT66" si="47">AK35*$K35</f>
        <v>-16.867263504941658</v>
      </c>
      <c r="AU35">
        <f t="shared" ref="AU35:AU66" si="48">AL35*$K35</f>
        <v>-2074.8635646126777</v>
      </c>
      <c r="AW35">
        <v>32</v>
      </c>
      <c r="AX35">
        <f>IF(Z35&gt;0, (R35*SUMPRODUCT(K35:$K$98, X35:$X$98)-K35*$AZ$3)/Z35, 0)</f>
        <v>-80734.300285803329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2000000</v>
      </c>
      <c r="S36">
        <f t="shared" si="32"/>
        <v>-121160.36517529593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-6553.8801090456154</v>
      </c>
      <c r="AC36">
        <f t="shared" si="33"/>
        <v>-7196.4238765363962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-41941.485726949577</v>
      </c>
      <c r="AI36">
        <f t="shared" si="38"/>
        <v>-41942.97062340605</v>
      </c>
      <c r="AJ36">
        <f t="shared" si="39"/>
        <v>642.54376749078074</v>
      </c>
      <c r="AK36">
        <f t="shared" si="30"/>
        <v>-458.77160763319313</v>
      </c>
      <c r="AL36">
        <f t="shared" si="40"/>
        <v>-41759.198463548462</v>
      </c>
      <c r="AN36">
        <f t="shared" si="41"/>
        <v>0</v>
      </c>
      <c r="AO36">
        <f t="shared" si="42"/>
        <v>0</v>
      </c>
      <c r="AP36">
        <f t="shared" si="43"/>
        <v>-5.750681598869764E-2</v>
      </c>
      <c r="AQ36">
        <f t="shared" si="44"/>
        <v>-1624.3026855394633</v>
      </c>
      <c r="AR36">
        <f t="shared" si="45"/>
        <v>-1624.360192355452</v>
      </c>
      <c r="AS36">
        <f t="shared" si="46"/>
        <v>24.884325126358068</v>
      </c>
      <c r="AT36">
        <f t="shared" si="47"/>
        <v>-17.767228351880565</v>
      </c>
      <c r="AU36">
        <f t="shared" si="48"/>
        <v>-1617.2430955809746</v>
      </c>
      <c r="AW36">
        <v>33</v>
      </c>
      <c r="AX36">
        <f>IF(Z36&gt;0, (R36*SUMPRODUCT(K36:$K$98, X36:$X$98)-K36*$AZ$3)/Z36, 0)</f>
        <v>-121160.36517529593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2000000</v>
      </c>
      <c r="S37">
        <f t="shared" si="32"/>
        <v>-181552.58088013798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-7196.4238765363962</v>
      </c>
      <c r="AC37">
        <f t="shared" si="33"/>
        <v>-7518.334372896793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-34781.133472941605</v>
      </c>
      <c r="AI37">
        <f t="shared" si="38"/>
        <v>-34782.168756265099</v>
      </c>
      <c r="AJ37">
        <f t="shared" si="39"/>
        <v>321.91049636039679</v>
      </c>
      <c r="AK37">
        <f t="shared" si="30"/>
        <v>-503.74967135754775</v>
      </c>
      <c r="AL37">
        <f t="shared" si="40"/>
        <v>-34964.007931262247</v>
      </c>
      <c r="AN37">
        <f t="shared" si="41"/>
        <v>0</v>
      </c>
      <c r="AO37">
        <f t="shared" si="42"/>
        <v>0</v>
      </c>
      <c r="AP37">
        <f t="shared" si="43"/>
        <v>-3.5798460247189558E-2</v>
      </c>
      <c r="AQ37">
        <f t="shared" si="44"/>
        <v>-1202.676596568454</v>
      </c>
      <c r="AR37">
        <f t="shared" si="45"/>
        <v>-1202.7123950287012</v>
      </c>
      <c r="AS37">
        <f t="shared" si="46"/>
        <v>11.131155931521754</v>
      </c>
      <c r="AT37">
        <f t="shared" si="47"/>
        <v>-17.418867063147882</v>
      </c>
      <c r="AU37">
        <f t="shared" si="48"/>
        <v>-1209.0001061603273</v>
      </c>
      <c r="AW37">
        <v>34</v>
      </c>
      <c r="AX37">
        <f>IF(Z37&gt;0, (R37*SUMPRODUCT(K37:$K$98, X37:$X$98)-K37*$AZ$3)/Z37, 0)</f>
        <v>-181552.58088013798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2000000</v>
      </c>
      <c r="S38">
        <f t="shared" si="32"/>
        <v>-277018.04894985683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-7518.334372896793</v>
      </c>
      <c r="AC38">
        <f t="shared" si="33"/>
        <v>-7558.1608005553644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-27426.436672064399</v>
      </c>
      <c r="AI38">
        <f t="shared" si="38"/>
        <v>-27427.118772096259</v>
      </c>
      <c r="AJ38">
        <f t="shared" si="39"/>
        <v>39.826427658571447</v>
      </c>
      <c r="AK38">
        <f t="shared" si="30"/>
        <v>-526.28340610277553</v>
      </c>
      <c r="AL38">
        <f t="shared" si="40"/>
        <v>-27913.575750540462</v>
      </c>
      <c r="AN38">
        <f t="shared" si="41"/>
        <v>0</v>
      </c>
      <c r="AO38">
        <f t="shared" si="42"/>
        <v>0</v>
      </c>
      <c r="AP38">
        <f t="shared" si="43"/>
        <v>-2.105887545204068E-2</v>
      </c>
      <c r="AQ38">
        <f t="shared" si="44"/>
        <v>-846.75250988800701</v>
      </c>
      <c r="AR38">
        <f t="shared" si="45"/>
        <v>-846.77356876345914</v>
      </c>
      <c r="AS38">
        <f t="shared" si="46"/>
        <v>1.2295847245120874</v>
      </c>
      <c r="AT38">
        <f t="shared" si="47"/>
        <v>-16.248257123530717</v>
      </c>
      <c r="AU38">
        <f t="shared" si="48"/>
        <v>-861.79224116247769</v>
      </c>
      <c r="AW38">
        <v>35</v>
      </c>
      <c r="AX38">
        <f>IF(Z38&gt;0, (R38*SUMPRODUCT(K38:$K$98, X38:$X$98)-K38*$AZ$3)/Z38, 0)</f>
        <v>-277018.04894985683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2000000</v>
      </c>
      <c r="S39">
        <f t="shared" si="32"/>
        <v>-437606.65846174711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-7558.1608005553644</v>
      </c>
      <c r="AC39">
        <f t="shared" si="33"/>
        <v>-7366.6542310595496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-20354.396824957719</v>
      </c>
      <c r="AI39">
        <f t="shared" si="38"/>
        <v>-20354.817674028945</v>
      </c>
      <c r="AJ39">
        <f t="shared" si="39"/>
        <v>-191.5065694958148</v>
      </c>
      <c r="AK39">
        <f t="shared" si="30"/>
        <v>-529.0712560388755</v>
      </c>
      <c r="AL39">
        <f t="shared" si="40"/>
        <v>-21075.395499563634</v>
      </c>
      <c r="AN39">
        <f t="shared" si="41"/>
        <v>0</v>
      </c>
      <c r="AO39">
        <f t="shared" si="42"/>
        <v>0</v>
      </c>
      <c r="AP39">
        <f t="shared" si="43"/>
        <v>-1.1601000797366132E-2</v>
      </c>
      <c r="AQ39">
        <f t="shared" si="44"/>
        <v>-561.08327174787166</v>
      </c>
      <c r="AR39">
        <f t="shared" si="45"/>
        <v>-561.09487274866899</v>
      </c>
      <c r="AS39">
        <f t="shared" si="46"/>
        <v>-5.2790133501853909</v>
      </c>
      <c r="AT39">
        <f t="shared" si="47"/>
        <v>-14.584221477005856</v>
      </c>
      <c r="AU39">
        <f t="shared" si="48"/>
        <v>-580.95810757586025</v>
      </c>
      <c r="AW39">
        <v>36</v>
      </c>
      <c r="AX39">
        <f>IF(Z39&gt;0, (R39*SUMPRODUCT(K39:$K$98, X39:$X$98)-K39*$AZ$3)/Z39, 0)</f>
        <v>-437606.65846174711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2000000</v>
      </c>
      <c r="S40">
        <f t="shared" si="32"/>
        <v>-728350.79331279488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-7366.6542310595496</v>
      </c>
      <c r="AC40">
        <f t="shared" si="33"/>
        <v>-7000.7204676432948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-14107.760912195266</v>
      </c>
      <c r="AI40">
        <f t="shared" si="38"/>
        <v>-14108.00120576438</v>
      </c>
      <c r="AJ40">
        <f t="shared" si="39"/>
        <v>-365.93376341625481</v>
      </c>
      <c r="AK40">
        <f t="shared" ref="AK40:AK71" si="61">G40*SUM(AB40:AB40, AE40:AF40)</f>
        <v>-515.66579617416858</v>
      </c>
      <c r="AL40">
        <f t="shared" si="40"/>
        <v>-14989.600765354804</v>
      </c>
      <c r="AN40">
        <f t="shared" si="41"/>
        <v>0</v>
      </c>
      <c r="AO40">
        <f t="shared" si="42"/>
        <v>0</v>
      </c>
      <c r="AP40">
        <f t="shared" si="43"/>
        <v>-5.9141618979837007E-3</v>
      </c>
      <c r="AQ40">
        <f t="shared" si="44"/>
        <v>-347.22353311790891</v>
      </c>
      <c r="AR40">
        <f t="shared" si="45"/>
        <v>-347.22944727980689</v>
      </c>
      <c r="AS40">
        <f t="shared" si="46"/>
        <v>-9.0064479410541303</v>
      </c>
      <c r="AT40">
        <f t="shared" si="47"/>
        <v>-12.691687984368643</v>
      </c>
      <c r="AU40">
        <f t="shared" si="48"/>
        <v>-368.92758320522972</v>
      </c>
      <c r="AW40">
        <v>37</v>
      </c>
      <c r="AX40">
        <f>IF(Z40&gt;0, (R40*SUMPRODUCT(K40:$K$98, X40:$X$98)-K40*$AZ$3)/Z40, 0)</f>
        <v>-728350.79331279488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2000000</v>
      </c>
      <c r="S41">
        <f t="shared" si="32"/>
        <v>-1306536.3825574091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-7000.7204676432948</v>
      </c>
      <c r="AC41">
        <f t="shared" si="33"/>
        <v>-6520.2502193646624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-9050.28067331887</v>
      </c>
      <c r="AI41">
        <f t="shared" si="38"/>
        <v>-9050.405435443874</v>
      </c>
      <c r="AJ41">
        <f t="shared" si="39"/>
        <v>-480.47024827863243</v>
      </c>
      <c r="AK41">
        <f t="shared" si="61"/>
        <v>-490.05043273503071</v>
      </c>
      <c r="AL41">
        <f t="shared" si="40"/>
        <v>-10020.926116457536</v>
      </c>
      <c r="AN41">
        <f t="shared" si="41"/>
        <v>0</v>
      </c>
      <c r="AO41">
        <f t="shared" si="42"/>
        <v>0</v>
      </c>
      <c r="AP41">
        <f t="shared" si="43"/>
        <v>-2.7416739238885321E-3</v>
      </c>
      <c r="AQ41">
        <f t="shared" si="44"/>
        <v>-198.88182030347912</v>
      </c>
      <c r="AR41">
        <f t="shared" si="45"/>
        <v>-198.88456197740297</v>
      </c>
      <c r="AS41">
        <f t="shared" si="46"/>
        <v>-10.558434708111312</v>
      </c>
      <c r="AT41">
        <f t="shared" si="47"/>
        <v>-10.768961275441834</v>
      </c>
      <c r="AU41">
        <f t="shared" si="48"/>
        <v>-220.21195796095611</v>
      </c>
      <c r="AW41">
        <v>38</v>
      </c>
      <c r="AX41">
        <f>IF(Z41&gt;0, (R41*SUMPRODUCT(K41:$K$98, X41:$X$98)-K41*$AZ$3)/Z41, 0)</f>
        <v>-1306536.3825574091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2000000</v>
      </c>
      <c r="S42">
        <f t="shared" si="32"/>
        <v>-2599182.8822378917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-6520.2502193646624</v>
      </c>
      <c r="AC42">
        <f t="shared" si="33"/>
        <v>-5980.119734849799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-5279.6220433356657</v>
      </c>
      <c r="AI42">
        <f t="shared" si="38"/>
        <v>-5279.6795625638788</v>
      </c>
      <c r="AJ42">
        <f t="shared" si="39"/>
        <v>-540.13048451486338</v>
      </c>
      <c r="AK42">
        <f t="shared" si="61"/>
        <v>-456.4175153555264</v>
      </c>
      <c r="AL42">
        <f t="shared" si="40"/>
        <v>-6276.2275624342683</v>
      </c>
      <c r="AN42">
        <f t="shared" si="41"/>
        <v>0</v>
      </c>
      <c r="AO42">
        <f t="shared" si="42"/>
        <v>0</v>
      </c>
      <c r="AP42">
        <f t="shared" si="43"/>
        <v>-1.1285688673263151E-3</v>
      </c>
      <c r="AQ42">
        <f t="shared" si="44"/>
        <v>-103.59000380315524</v>
      </c>
      <c r="AR42">
        <f t="shared" si="45"/>
        <v>-103.59113237202257</v>
      </c>
      <c r="AS42">
        <f t="shared" si="46"/>
        <v>-10.597750840085558</v>
      </c>
      <c r="AT42">
        <f t="shared" si="47"/>
        <v>-8.9552418266732499</v>
      </c>
      <c r="AU42">
        <f t="shared" si="48"/>
        <v>-123.14412503878137</v>
      </c>
      <c r="AW42">
        <v>39</v>
      </c>
      <c r="AX42">
        <f>IF(Z42&gt;0, (R42*SUMPRODUCT(K42:$K$98, X42:$X$98)-K42*$AZ$3)/Z42, 0)</f>
        <v>-2599182.8822378917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2000000</v>
      </c>
      <c r="S43">
        <f t="shared" si="32"/>
        <v>-5961791.5304536084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-5980.119734849799</v>
      </c>
      <c r="AC43">
        <f t="shared" si="33"/>
        <v>-5423.8773236365805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-2735.9767545198988</v>
      </c>
      <c r="AI43">
        <f t="shared" si="38"/>
        <v>-2735.9994988463982</v>
      </c>
      <c r="AJ43">
        <f t="shared" si="39"/>
        <v>-556.24241121321847</v>
      </c>
      <c r="AK43">
        <f t="shared" si="61"/>
        <v>-418.60838143948598</v>
      </c>
      <c r="AL43">
        <f t="shared" si="40"/>
        <v>-3710.8502914991027</v>
      </c>
      <c r="AN43">
        <f t="shared" si="41"/>
        <v>0</v>
      </c>
      <c r="AO43">
        <f t="shared" si="42"/>
        <v>0</v>
      </c>
      <c r="AP43">
        <f t="shared" si="43"/>
        <v>-3.9844655295973979E-4</v>
      </c>
      <c r="AQ43">
        <f t="shared" si="44"/>
        <v>-47.930217095581675</v>
      </c>
      <c r="AR43">
        <f t="shared" si="45"/>
        <v>-47.930615542134632</v>
      </c>
      <c r="AS43">
        <f t="shared" si="46"/>
        <v>-9.7445343726605387</v>
      </c>
      <c r="AT43">
        <f t="shared" si="47"/>
        <v>-7.3333922034529113</v>
      </c>
      <c r="AU43">
        <f t="shared" si="48"/>
        <v>-65.008542118248087</v>
      </c>
      <c r="AW43">
        <v>40</v>
      </c>
      <c r="AX43">
        <f>IF(Z43&gt;0, (R43*SUMPRODUCT(K43:$K$98, X43:$X$98)-K43*$AZ$3)/Z43, 0)</f>
        <v>-5961791.5304536084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2000000</v>
      </c>
      <c r="S44">
        <f t="shared" si="32"/>
        <v>-16536634.523948636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-5423.8773236365805</v>
      </c>
      <c r="AC44">
        <f t="shared" si="33"/>
        <v>-4882.6714558961121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-1210.8228281078723</v>
      </c>
      <c r="AI44">
        <f t="shared" si="38"/>
        <v>-1210.8302097057556</v>
      </c>
      <c r="AJ44">
        <f t="shared" si="39"/>
        <v>-541.20586774046842</v>
      </c>
      <c r="AK44">
        <f t="shared" si="61"/>
        <v>-379.6714126545607</v>
      </c>
      <c r="AL44">
        <f t="shared" si="40"/>
        <v>-2131.7074901007845</v>
      </c>
      <c r="AN44">
        <f t="shared" si="41"/>
        <v>0</v>
      </c>
      <c r="AO44">
        <f t="shared" si="42"/>
        <v>0</v>
      </c>
      <c r="AP44">
        <f t="shared" si="43"/>
        <v>-1.1545941515025884E-4</v>
      </c>
      <c r="AQ44">
        <f t="shared" si="44"/>
        <v>-18.939110175846604</v>
      </c>
      <c r="AR44">
        <f t="shared" si="45"/>
        <v>-18.939225635261757</v>
      </c>
      <c r="AS44">
        <f t="shared" si="46"/>
        <v>-8.4652827143743181</v>
      </c>
      <c r="AT44">
        <f t="shared" si="47"/>
        <v>-5.9386382119345305</v>
      </c>
      <c r="AU44">
        <f t="shared" si="48"/>
        <v>-33.343146561570599</v>
      </c>
      <c r="AW44">
        <v>41</v>
      </c>
      <c r="AX44">
        <f>IF(Z44&gt;0, (R44*SUMPRODUCT(K44:$K$98, X44:$X$98)-K44*$AZ$3)/Z44, 0)</f>
        <v>-16536634.523948636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2000000</v>
      </c>
      <c r="S45">
        <f t="shared" si="32"/>
        <v>-59161032.295835264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-4882.6714558961121</v>
      </c>
      <c r="AC45">
        <f t="shared" si="33"/>
        <v>-4375.5962046111999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-436.70098861787108</v>
      </c>
      <c r="AI45">
        <f t="shared" si="38"/>
        <v>-436.70283763741776</v>
      </c>
      <c r="AJ45">
        <f t="shared" si="39"/>
        <v>-507.07525128491216</v>
      </c>
      <c r="AK45">
        <f t="shared" si="61"/>
        <v>-341.78700191272787</v>
      </c>
      <c r="AL45">
        <f t="shared" si="40"/>
        <v>-1285.5650908350578</v>
      </c>
      <c r="AN45">
        <f t="shared" si="41"/>
        <v>0</v>
      </c>
      <c r="AO45">
        <f t="shared" si="42"/>
        <v>0</v>
      </c>
      <c r="AP45">
        <f t="shared" si="43"/>
        <v>-2.5822747570074361E-5</v>
      </c>
      <c r="AQ45">
        <f t="shared" si="44"/>
        <v>-6.0988102657337819</v>
      </c>
      <c r="AR45">
        <f t="shared" si="45"/>
        <v>-6.0988360884813524</v>
      </c>
      <c r="AS45">
        <f t="shared" si="46"/>
        <v>-7.0816321204668844</v>
      </c>
      <c r="AT45">
        <f t="shared" si="47"/>
        <v>-4.7732753767217204</v>
      </c>
      <c r="AU45">
        <f t="shared" si="48"/>
        <v>-17.953743585669958</v>
      </c>
      <c r="AW45">
        <v>42</v>
      </c>
      <c r="AX45">
        <f>IF(Z45&gt;0, (R45*SUMPRODUCT(K45:$K$98, X45:$X$98)-K45*$AZ$3)/Z45, 0)</f>
        <v>-59161032.295835264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2000000</v>
      </c>
      <c r="S46">
        <f t="shared" si="32"/>
        <v>-213056317.07237259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-4375.5962046111999</v>
      </c>
      <c r="AC46">
        <f t="shared" si="33"/>
        <v>-3912.0393350012559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-109.71929393964908</v>
      </c>
      <c r="AI46">
        <f t="shared" si="38"/>
        <v>-109.71975297782602</v>
      </c>
      <c r="AJ46">
        <f t="shared" si="39"/>
        <v>-463.55686960994399</v>
      </c>
      <c r="AK46">
        <f t="shared" si="61"/>
        <v>-306.29173432278401</v>
      </c>
      <c r="AL46">
        <f t="shared" si="40"/>
        <v>-879.56835691055403</v>
      </c>
      <c r="AN46">
        <f t="shared" si="41"/>
        <v>0</v>
      </c>
      <c r="AO46">
        <f t="shared" si="42"/>
        <v>0</v>
      </c>
      <c r="AP46">
        <f t="shared" si="43"/>
        <v>-5.7238959569061538E-6</v>
      </c>
      <c r="AQ46">
        <f t="shared" si="44"/>
        <v>-1.3681254730456229</v>
      </c>
      <c r="AR46">
        <f t="shared" si="45"/>
        <v>-1.3681311969415799</v>
      </c>
      <c r="AS46">
        <f t="shared" si="46"/>
        <v>-5.7802410018013397</v>
      </c>
      <c r="AT46">
        <f t="shared" si="47"/>
        <v>-3.8192510074009269</v>
      </c>
      <c r="AU46">
        <f t="shared" si="48"/>
        <v>-10.967623206143847</v>
      </c>
      <c r="AW46">
        <v>43</v>
      </c>
      <c r="AX46">
        <f>IF(Z46&gt;0, (R46*SUMPRODUCT(K46:$K$98, X46:$X$98)-K46*$AZ$3)/Z46, 0)</f>
        <v>-213056317.07237259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2000000</v>
      </c>
      <c r="S47">
        <f t="shared" si="32"/>
        <v>-774016789.73145735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-3912.0393350012559</v>
      </c>
      <c r="AC47">
        <f t="shared" si="33"/>
        <v>-3494.0720320138753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-27.327409557816342</v>
      </c>
      <c r="AI47">
        <f t="shared" si="38"/>
        <v>-27.327522412992042</v>
      </c>
      <c r="AJ47">
        <f t="shared" si="39"/>
        <v>-417.96730298738066</v>
      </c>
      <c r="AK47">
        <f t="shared" si="61"/>
        <v>-273.84275345008797</v>
      </c>
      <c r="AL47">
        <f t="shared" si="40"/>
        <v>-719.13757885046061</v>
      </c>
      <c r="AN47">
        <f t="shared" si="41"/>
        <v>0</v>
      </c>
      <c r="AO47">
        <f t="shared" si="42"/>
        <v>0</v>
      </c>
      <c r="AP47">
        <f t="shared" si="43"/>
        <v>-1.2564533929610193E-6</v>
      </c>
      <c r="AQ47">
        <f t="shared" si="44"/>
        <v>-0.30424494265862501</v>
      </c>
      <c r="AR47">
        <f t="shared" si="45"/>
        <v>-0.304246199112018</v>
      </c>
      <c r="AS47">
        <f t="shared" si="46"/>
        <v>-4.6533659863198951</v>
      </c>
      <c r="AT47">
        <f t="shared" si="47"/>
        <v>-3.0487804797096727</v>
      </c>
      <c r="AU47">
        <f t="shared" si="48"/>
        <v>-8.0063926651415862</v>
      </c>
      <c r="AW47">
        <v>44</v>
      </c>
      <c r="AX47">
        <f>IF(Z47&gt;0, (R47*SUMPRODUCT(K47:$K$98, X47:$X$98)-K47*$AZ$3)/Z47, 0)</f>
        <v>-774016789.73145735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2000000</v>
      </c>
      <c r="S48">
        <f t="shared" si="32"/>
        <v>-2841912290.3154182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-3494.0720320138753</v>
      </c>
      <c r="AC48">
        <f t="shared" si="33"/>
        <v>-3119.9696444025826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-6.7424466390990583</v>
      </c>
      <c r="AI48">
        <f t="shared" si="38"/>
        <v>-6.7424740851400129</v>
      </c>
      <c r="AJ48">
        <f t="shared" si="39"/>
        <v>-374.10238761129267</v>
      </c>
      <c r="AK48">
        <f t="shared" si="61"/>
        <v>-244.58504224097129</v>
      </c>
      <c r="AL48">
        <f t="shared" si="40"/>
        <v>-625.42990393740399</v>
      </c>
      <c r="AN48">
        <f t="shared" si="41"/>
        <v>0</v>
      </c>
      <c r="AO48">
        <f t="shared" si="42"/>
        <v>0</v>
      </c>
      <c r="AP48">
        <f t="shared" si="43"/>
        <v>-2.728265219670668E-7</v>
      </c>
      <c r="AQ48">
        <f t="shared" si="44"/>
        <v>-6.7023082459163871E-2</v>
      </c>
      <c r="AR48">
        <f t="shared" si="45"/>
        <v>-6.7023355285685843E-2</v>
      </c>
      <c r="AS48">
        <f t="shared" si="46"/>
        <v>-3.718753223442957</v>
      </c>
      <c r="AT48">
        <f t="shared" si="47"/>
        <v>-2.431290054167214</v>
      </c>
      <c r="AU48">
        <f t="shared" si="48"/>
        <v>-6.2170666328958566</v>
      </c>
      <c r="AW48">
        <v>45</v>
      </c>
      <c r="AX48">
        <f>IF(Z48&gt;0, (R48*SUMPRODUCT(K48:$K$98, X48:$X$98)-K48*$AZ$3)/Z48, 0)</f>
        <v>-2841912290.3154182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25</v>
      </c>
      <c r="R49">
        <f t="shared" si="31"/>
        <v>2000000</v>
      </c>
      <c r="S49">
        <f t="shared" si="32"/>
        <v>-10561300743.21431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-3119.9696444025826</v>
      </c>
      <c r="AC49">
        <f t="shared" si="33"/>
        <v>-2785.7450312761557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-1.6461881982863875</v>
      </c>
      <c r="AI49">
        <f t="shared" si="38"/>
        <v>-1.6461947925144542</v>
      </c>
      <c r="AJ49">
        <f t="shared" si="39"/>
        <v>-334.2246131264269</v>
      </c>
      <c r="AK49">
        <f t="shared" si="61"/>
        <v>-218.39787510818081</v>
      </c>
      <c r="AL49">
        <f t="shared" si="40"/>
        <v>-554.26868302712217</v>
      </c>
      <c r="AN49">
        <f t="shared" si="41"/>
        <v>0</v>
      </c>
      <c r="AO49">
        <f t="shared" si="42"/>
        <v>0</v>
      </c>
      <c r="AP49">
        <f t="shared" si="43"/>
        <v>-5.8526536000581524E-8</v>
      </c>
      <c r="AQ49">
        <f t="shared" si="44"/>
        <v>-1.4610609744767487E-2</v>
      </c>
      <c r="AR49">
        <f t="shared" si="45"/>
        <v>-1.4610668271303489E-2</v>
      </c>
      <c r="AS49">
        <f t="shared" si="46"/>
        <v>-2.9663834272225666</v>
      </c>
      <c r="AT49">
        <f t="shared" si="47"/>
        <v>-1.9383726147555418</v>
      </c>
      <c r="AU49">
        <f t="shared" si="48"/>
        <v>-4.9193667102494123</v>
      </c>
      <c r="AW49">
        <v>46</v>
      </c>
      <c r="AX49">
        <f>IF(Z49&gt;0, (R49*SUMPRODUCT(K49:$K$98, X49:$X$98)-K49*$AZ$3)/Z49, 0)</f>
        <v>-10561300743.21431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2000000</v>
      </c>
      <c r="S50">
        <f t="shared" si="32"/>
        <v>-39730087147.848503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-2785.7450312761557</v>
      </c>
      <c r="AC50">
        <f t="shared" si="33"/>
        <v>-2487.2849666993952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-0.39705372566517205</v>
      </c>
      <c r="AI50">
        <f t="shared" si="38"/>
        <v>-0.39705529077938728</v>
      </c>
      <c r="AJ50">
        <f t="shared" si="39"/>
        <v>-298.46006457676049</v>
      </c>
      <c r="AK50">
        <f t="shared" si="61"/>
        <v>-195.00215218933093</v>
      </c>
      <c r="AL50">
        <f t="shared" si="40"/>
        <v>-493.85927205687085</v>
      </c>
      <c r="AN50">
        <f t="shared" si="41"/>
        <v>0</v>
      </c>
      <c r="AO50">
        <f t="shared" si="42"/>
        <v>0</v>
      </c>
      <c r="AP50">
        <f t="shared" si="43"/>
        <v>-1.2402718025312125E-8</v>
      </c>
      <c r="AQ50">
        <f t="shared" si="44"/>
        <v>-3.1464447465875799E-3</v>
      </c>
      <c r="AR50">
        <f t="shared" si="45"/>
        <v>-3.1464571493056053E-3</v>
      </c>
      <c r="AS50">
        <f t="shared" si="46"/>
        <v>-2.3651411422484756</v>
      </c>
      <c r="AT50">
        <f t="shared" si="47"/>
        <v>-1.5452908704017518</v>
      </c>
      <c r="AU50">
        <f t="shared" si="48"/>
        <v>-3.9135784697995333</v>
      </c>
      <c r="AW50">
        <v>47</v>
      </c>
      <c r="AX50">
        <f>IF(Z50&gt;0, (R50*SUMPRODUCT(K50:$K$98, X50:$X$98)-K50*$AZ$3)/Z50, 0)</f>
        <v>-39730087147.848503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25</v>
      </c>
      <c r="R51">
        <f t="shared" si="31"/>
        <v>2000000</v>
      </c>
      <c r="S51">
        <f t="shared" si="32"/>
        <v>-151467631036.71652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-2487.2849666993952</v>
      </c>
      <c r="AC51">
        <f t="shared" si="33"/>
        <v>-2220.7928674419054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-9.4633383064503321E-2</v>
      </c>
      <c r="AI51">
        <f t="shared" si="38"/>
        <v>-9.4633749610288087E-2</v>
      </c>
      <c r="AJ51">
        <f t="shared" si="39"/>
        <v>-266.49209925748983</v>
      </c>
      <c r="AK51">
        <f t="shared" si="61"/>
        <v>-174.10994766895769</v>
      </c>
      <c r="AL51">
        <f t="shared" si="40"/>
        <v>-440.69668067605778</v>
      </c>
      <c r="AN51">
        <f t="shared" si="41"/>
        <v>0</v>
      </c>
      <c r="AO51">
        <f t="shared" si="42"/>
        <v>0</v>
      </c>
      <c r="AP51">
        <f t="shared" si="43"/>
        <v>-2.5934688798601264E-9</v>
      </c>
      <c r="AQ51">
        <f t="shared" si="44"/>
        <v>-6.6957183568683309E-4</v>
      </c>
      <c r="AR51">
        <f t="shared" si="45"/>
        <v>-6.6957442915571285E-4</v>
      </c>
      <c r="AS51">
        <f t="shared" si="46"/>
        <v>-1.8855460759999587</v>
      </c>
      <c r="AT51">
        <f t="shared" si="47"/>
        <v>-1.2319026700396056</v>
      </c>
      <c r="AU51">
        <f t="shared" si="48"/>
        <v>-3.11811832046872</v>
      </c>
      <c r="AW51">
        <v>48</v>
      </c>
      <c r="AX51">
        <f>IF(Z51&gt;0, (R51*SUMPRODUCT(K51:$K$98, X51:$X$98)-K51*$AZ$3)/Z51, 0)</f>
        <v>-151467631036.71652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2000000</v>
      </c>
      <c r="S52">
        <f t="shared" si="32"/>
        <v>-585708056713.20178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-2220.7928674419054</v>
      </c>
      <c r="AC52">
        <f t="shared" si="33"/>
        <v>-1982.85135335103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-2.2259642209269001E-2</v>
      </c>
      <c r="AI52">
        <f t="shared" si="38"/>
        <v>-2.2259726844068309E-2</v>
      </c>
      <c r="AJ52">
        <f t="shared" si="39"/>
        <v>-237.94151409087544</v>
      </c>
      <c r="AK52">
        <f t="shared" si="61"/>
        <v>-155.4555007209334</v>
      </c>
      <c r="AL52">
        <f t="shared" si="40"/>
        <v>-393.41927453865287</v>
      </c>
      <c r="AN52">
        <f t="shared" si="41"/>
        <v>0</v>
      </c>
      <c r="AO52">
        <f t="shared" si="42"/>
        <v>0</v>
      </c>
      <c r="AP52">
        <f t="shared" si="43"/>
        <v>-5.346674648656653E-10</v>
      </c>
      <c r="AQ52">
        <f t="shared" si="44"/>
        <v>-1.4062190217228426E-4</v>
      </c>
      <c r="AR52">
        <f t="shared" si="45"/>
        <v>-1.4062243683974913E-4</v>
      </c>
      <c r="AS52">
        <f t="shared" si="46"/>
        <v>-1.503159305196716</v>
      </c>
      <c r="AT52">
        <f t="shared" si="47"/>
        <v>-0.9820664684996504</v>
      </c>
      <c r="AU52">
        <f t="shared" si="48"/>
        <v>-2.4853663961332058</v>
      </c>
      <c r="AW52">
        <v>49</v>
      </c>
      <c r="AX52">
        <f>IF(Z52&gt;0, (R52*SUMPRODUCT(K52:$K$98, X52:$X$98)-K52*$AZ$3)/Z52, 0)</f>
        <v>-585708056713.20178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2000000</v>
      </c>
      <c r="S53">
        <f t="shared" si="32"/>
        <v>-2298803162939.2783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-1982.85135335103</v>
      </c>
      <c r="AC53">
        <f t="shared" si="33"/>
        <v>-1770.4031157026543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-5.1627936276642883E-3</v>
      </c>
      <c r="AI53">
        <f t="shared" si="38"/>
        <v>-5.1628128811952584E-3</v>
      </c>
      <c r="AJ53">
        <f t="shared" si="39"/>
        <v>-212.44823764837565</v>
      </c>
      <c r="AK53">
        <f t="shared" si="61"/>
        <v>-138.79959473457211</v>
      </c>
      <c r="AL53">
        <f t="shared" si="40"/>
        <v>-351.25299519582893</v>
      </c>
      <c r="AN53">
        <f t="shared" si="41"/>
        <v>0</v>
      </c>
      <c r="AO53">
        <f t="shared" si="42"/>
        <v>0</v>
      </c>
      <c r="AP53">
        <f t="shared" si="43"/>
        <v>-1.0859933204695009E-10</v>
      </c>
      <c r="AQ53">
        <f t="shared" si="44"/>
        <v>-2.9120681308887466E-5</v>
      </c>
      <c r="AR53">
        <f t="shared" si="45"/>
        <v>-2.9120789908219508E-5</v>
      </c>
      <c r="AS53">
        <f t="shared" si="46"/>
        <v>-1.1983119739752306</v>
      </c>
      <c r="AT53">
        <f t="shared" si="47"/>
        <v>-0.78289760458560731</v>
      </c>
      <c r="AU53">
        <f t="shared" si="48"/>
        <v>-1.981238699350746</v>
      </c>
      <c r="AW53">
        <v>50</v>
      </c>
      <c r="AX53">
        <f>IF(Z53&gt;0, (R53*SUMPRODUCT(K53:$K$98, X53:$X$98)-K53*$AZ$3)/Z53, 0)</f>
        <v>-2298803162939.2783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2000000</v>
      </c>
      <c r="S54">
        <f t="shared" si="32"/>
        <v>-9169836764311.6953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-1770.4031157026543</v>
      </c>
      <c r="AC54">
        <f t="shared" si="33"/>
        <v>-1580.7170927963018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-1.180115153025406E-3</v>
      </c>
      <c r="AI54">
        <f t="shared" si="38"/>
        <v>-1.1801194625816538E-3</v>
      </c>
      <c r="AJ54">
        <f t="shared" si="39"/>
        <v>-189.68602290635249</v>
      </c>
      <c r="AK54">
        <f t="shared" si="61"/>
        <v>-123.92821809918581</v>
      </c>
      <c r="AL54">
        <f t="shared" si="40"/>
        <v>-313.61542112500092</v>
      </c>
      <c r="AN54">
        <f t="shared" si="41"/>
        <v>0</v>
      </c>
      <c r="AO54">
        <f t="shared" si="42"/>
        <v>0</v>
      </c>
      <c r="AP54">
        <f t="shared" si="43"/>
        <v>-2.1703576024764517E-11</v>
      </c>
      <c r="AQ54">
        <f t="shared" si="44"/>
        <v>-5.9432381127674511E-6</v>
      </c>
      <c r="AR54">
        <f t="shared" si="45"/>
        <v>-5.9432598163434764E-6</v>
      </c>
      <c r="AS54">
        <f t="shared" si="46"/>
        <v>-0.95528745470828125</v>
      </c>
      <c r="AT54">
        <f t="shared" si="47"/>
        <v>-0.62412122000655457</v>
      </c>
      <c r="AU54">
        <f t="shared" si="48"/>
        <v>-1.5794146179746524</v>
      </c>
      <c r="AW54">
        <v>51</v>
      </c>
      <c r="AX54">
        <f>IF(Z54&gt;0, (R54*SUMPRODUCT(K54:$K$98, X54:$X$98)-K54*$AZ$3)/Z54, 0)</f>
        <v>-9169836764311.6953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2000000</v>
      </c>
      <c r="S55">
        <f t="shared" si="32"/>
        <v>-37203317500377.117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-1580.7170927963018</v>
      </c>
      <c r="AC55">
        <f t="shared" si="33"/>
        <v>-1411.354552286831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-2.6544434414883035E-4</v>
      </c>
      <c r="AI55">
        <f t="shared" si="38"/>
        <v>-2.6544529255521394E-4</v>
      </c>
      <c r="AJ55">
        <f t="shared" si="39"/>
        <v>-169.36254050947082</v>
      </c>
      <c r="AK55">
        <f t="shared" si="61"/>
        <v>-110.65019649574114</v>
      </c>
      <c r="AL55">
        <f t="shared" si="40"/>
        <v>-280.01300245050447</v>
      </c>
      <c r="AN55">
        <f t="shared" si="41"/>
        <v>0</v>
      </c>
      <c r="AO55">
        <f t="shared" si="42"/>
        <v>0</v>
      </c>
      <c r="AP55">
        <f t="shared" si="43"/>
        <v>-4.2645694292961656E-12</v>
      </c>
      <c r="AQ55">
        <f t="shared" si="44"/>
        <v>-1.1935873216932261E-6</v>
      </c>
      <c r="AR55">
        <f t="shared" si="45"/>
        <v>-1.1935915862626555E-6</v>
      </c>
      <c r="AS55">
        <f t="shared" si="46"/>
        <v>-0.761549400383977</v>
      </c>
      <c r="AT55">
        <f t="shared" si="47"/>
        <v>-0.49754562337229896</v>
      </c>
      <c r="AU55">
        <f t="shared" si="48"/>
        <v>-1.2590962173478619</v>
      </c>
      <c r="AW55">
        <v>52</v>
      </c>
      <c r="AX55">
        <f>IF(Z55&gt;0, (R55*SUMPRODUCT(K55:$K$98, X55:$X$98)-K55*$AZ$3)/Z55, 0)</f>
        <v>-37203317500377.117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2000000</v>
      </c>
      <c r="S56">
        <f t="shared" si="32"/>
        <v>-153721939866078.13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-1411.354552286831</v>
      </c>
      <c r="AC56">
        <f t="shared" si="33"/>
        <v>-1260.137994147643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-5.871875445601655E-5</v>
      </c>
      <c r="AI56">
        <f t="shared" si="38"/>
        <v>-5.8718959393905577E-5</v>
      </c>
      <c r="AJ56">
        <f t="shared" si="39"/>
        <v>-151.21655813918801</v>
      </c>
      <c r="AK56">
        <f t="shared" si="61"/>
        <v>-98.794818660078178</v>
      </c>
      <c r="AL56">
        <f t="shared" si="40"/>
        <v>-250.0114355182256</v>
      </c>
      <c r="AN56">
        <f t="shared" si="41"/>
        <v>0</v>
      </c>
      <c r="AO56">
        <f t="shared" si="42"/>
        <v>0</v>
      </c>
      <c r="AP56">
        <f t="shared" si="43"/>
        <v>-8.2278233067451119E-13</v>
      </c>
      <c r="AQ56">
        <f t="shared" si="44"/>
        <v>-2.3574339461769658E-7</v>
      </c>
      <c r="AR56">
        <f t="shared" si="45"/>
        <v>-2.3574421740002723E-7</v>
      </c>
      <c r="AS56">
        <f t="shared" si="46"/>
        <v>-0.60710253595108055</v>
      </c>
      <c r="AT56">
        <f t="shared" si="47"/>
        <v>-0.39664032620126838</v>
      </c>
      <c r="AU56">
        <f t="shared" si="48"/>
        <v>-1.0037430978965662</v>
      </c>
      <c r="AW56">
        <v>53</v>
      </c>
      <c r="AX56">
        <f>IF(Z56&gt;0, (R56*SUMPRODUCT(K56:$K$98, X56:$X$98)-K56*$AZ$3)/Z56, 0)</f>
        <v>-153721939866078.13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2000000</v>
      </c>
      <c r="S57">
        <f t="shared" si="32"/>
        <v>-647813882990427.5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-1260.137994147643</v>
      </c>
      <c r="AC57">
        <f t="shared" si="33"/>
        <v>-1125.1232092648365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-1.2757480634282586E-5</v>
      </c>
      <c r="AI57">
        <f t="shared" si="38"/>
        <v>-1.2757524054284797E-5</v>
      </c>
      <c r="AJ57">
        <f t="shared" si="39"/>
        <v>-135.01478488280645</v>
      </c>
      <c r="AK57">
        <f t="shared" si="61"/>
        <v>-88.209659590335022</v>
      </c>
      <c r="AL57">
        <f t="shared" si="40"/>
        <v>-223.22445723066551</v>
      </c>
      <c r="AN57">
        <f t="shared" si="41"/>
        <v>0</v>
      </c>
      <c r="AO57">
        <f t="shared" si="42"/>
        <v>0</v>
      </c>
      <c r="AP57">
        <f t="shared" si="43"/>
        <v>-1.5564476452057752E-13</v>
      </c>
      <c r="AQ57">
        <f t="shared" si="44"/>
        <v>-4.5730883650337081E-8</v>
      </c>
      <c r="AR57">
        <f t="shared" si="45"/>
        <v>-4.5731039295101604E-8</v>
      </c>
      <c r="AS57">
        <f t="shared" si="46"/>
        <v>-0.48397842768100152</v>
      </c>
      <c r="AT57">
        <f t="shared" si="47"/>
        <v>-0.31619923989704707</v>
      </c>
      <c r="AU57">
        <f t="shared" si="48"/>
        <v>-0.80017771330908782</v>
      </c>
      <c r="AW57">
        <v>54</v>
      </c>
      <c r="AX57">
        <f>IF(Z57&gt;0, (R57*SUMPRODUCT(K57:$K$98, X57:$X$98)-K57*$AZ$3)/Z57, 0)</f>
        <v>-647813882990427.5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2000000</v>
      </c>
      <c r="S58">
        <f t="shared" si="32"/>
        <v>-2786504930278608.5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-1125.1232092648365</v>
      </c>
      <c r="AC58">
        <f t="shared" si="33"/>
        <v>-1004.5742940261479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-2.7178359916444348E-6</v>
      </c>
      <c r="AI58">
        <f t="shared" si="38"/>
        <v>-2.7178450044967279E-6</v>
      </c>
      <c r="AJ58">
        <f t="shared" si="39"/>
        <v>-120.54891523868866</v>
      </c>
      <c r="AK58">
        <f t="shared" si="61"/>
        <v>-78.758624648538571</v>
      </c>
      <c r="AL58">
        <f t="shared" si="40"/>
        <v>-199.30754260507223</v>
      </c>
      <c r="AN58">
        <f t="shared" si="41"/>
        <v>0</v>
      </c>
      <c r="AO58">
        <f t="shared" si="42"/>
        <v>0</v>
      </c>
      <c r="AP58">
        <f t="shared" si="43"/>
        <v>-2.8846219677321732E-14</v>
      </c>
      <c r="AQ58">
        <f t="shared" si="44"/>
        <v>-8.6986107740550986E-9</v>
      </c>
      <c r="AR58">
        <f t="shared" si="45"/>
        <v>-8.6986396202747758E-9</v>
      </c>
      <c r="AS58">
        <f t="shared" si="46"/>
        <v>-0.38582463994137062</v>
      </c>
      <c r="AT58">
        <f t="shared" si="47"/>
        <v>-0.25207209817801512</v>
      </c>
      <c r="AU58">
        <f t="shared" si="48"/>
        <v>-0.63789674681802533</v>
      </c>
      <c r="AW58">
        <v>55</v>
      </c>
      <c r="AX58">
        <f>IF(Z58&gt;0, (R58*SUMPRODUCT(K58:$K$98, X58:$X$98)-K58*$AZ$3)/Z58, 0)</f>
        <v>-2786504930278608.5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2000000</v>
      </c>
      <c r="S59">
        <f t="shared" si="32"/>
        <v>-1.2250792116404592E+16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-1004.5742940261479</v>
      </c>
      <c r="AC59">
        <f t="shared" si="33"/>
        <v>-896.94133395947199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-5.673879686872453E-7</v>
      </c>
      <c r="AI59">
        <f t="shared" si="38"/>
        <v>-5.6738979906140694E-7</v>
      </c>
      <c r="AJ59">
        <f t="shared" si="39"/>
        <v>-107.63296006667588</v>
      </c>
      <c r="AK59">
        <f t="shared" si="61"/>
        <v>-70.320200581830363</v>
      </c>
      <c r="AL59">
        <f t="shared" si="40"/>
        <v>-177.95316121589605</v>
      </c>
      <c r="AN59">
        <f t="shared" si="41"/>
        <v>0</v>
      </c>
      <c r="AO59">
        <f t="shared" si="42"/>
        <v>0</v>
      </c>
      <c r="AP59">
        <f t="shared" si="43"/>
        <v>-5.2305638342105518E-15</v>
      </c>
      <c r="AQ59">
        <f t="shared" si="44"/>
        <v>-1.6213947133023354E-9</v>
      </c>
      <c r="AR59">
        <f t="shared" si="45"/>
        <v>-1.6213999438661695E-9</v>
      </c>
      <c r="AS59">
        <f t="shared" si="46"/>
        <v>-0.30757704086141063</v>
      </c>
      <c r="AT59">
        <f t="shared" si="47"/>
        <v>-0.20095033337689208</v>
      </c>
      <c r="AU59">
        <f t="shared" si="48"/>
        <v>-0.50852737585970276</v>
      </c>
      <c r="AW59">
        <v>56</v>
      </c>
      <c r="AX59">
        <f>IF(Z59&gt;0, (R59*SUMPRODUCT(K59:$K$98, X59:$X$98)-K59*$AZ$3)/Z59, 0)</f>
        <v>-1.2250792116404592E+16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2000000</v>
      </c>
      <c r="S60">
        <f t="shared" si="32"/>
        <v>-5.5086070565002456E+16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-896.94133395947199</v>
      </c>
      <c r="AC60">
        <f t="shared" si="33"/>
        <v>-800.84047675093768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-1.1588966326577445E-7</v>
      </c>
      <c r="AI60">
        <f t="shared" si="38"/>
        <v>-1.1589002671540361E-7</v>
      </c>
      <c r="AJ60">
        <f t="shared" si="39"/>
        <v>-96.100857208534308</v>
      </c>
      <c r="AK60">
        <f t="shared" si="61"/>
        <v>-62.785893377163042</v>
      </c>
      <c r="AL60">
        <f t="shared" si="40"/>
        <v>-158.88675070158737</v>
      </c>
      <c r="AN60">
        <f t="shared" si="41"/>
        <v>0</v>
      </c>
      <c r="AO60">
        <f t="shared" si="42"/>
        <v>0</v>
      </c>
      <c r="AP60">
        <f t="shared" si="43"/>
        <v>-9.2733112682703303E-16</v>
      </c>
      <c r="AQ60">
        <f t="shared" si="44"/>
        <v>-2.9568909527301209E-10</v>
      </c>
      <c r="AR60">
        <f t="shared" si="45"/>
        <v>-2.9569002260413892E-10</v>
      </c>
      <c r="AS60">
        <f t="shared" si="46"/>
        <v>-0.24519853386565571</v>
      </c>
      <c r="AT60">
        <f t="shared" si="47"/>
        <v>-0.16019637546124402</v>
      </c>
      <c r="AU60">
        <f t="shared" si="48"/>
        <v>-0.40539490962258973</v>
      </c>
      <c r="AW60">
        <v>57</v>
      </c>
      <c r="AX60">
        <f>IF(Z60&gt;0, (R60*SUMPRODUCT(K60:$K$98, X60:$X$98)-K60*$AZ$3)/Z60, 0)</f>
        <v>-5.5086070565002456E+16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2000000</v>
      </c>
      <c r="S61">
        <f t="shared" si="32"/>
        <v>-2.5336821832633866E+17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-800.84047675093768</v>
      </c>
      <c r="AC61">
        <f t="shared" si="33"/>
        <v>-715.03613995645151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-2.314096570663099E-8</v>
      </c>
      <c r="AI61">
        <f t="shared" si="38"/>
        <v>-2.3141036259692526E-8</v>
      </c>
      <c r="AJ61">
        <f t="shared" si="39"/>
        <v>-85.804336794486176</v>
      </c>
      <c r="AK61">
        <f t="shared" si="61"/>
        <v>-56.058833372565644</v>
      </c>
      <c r="AL61">
        <f t="shared" si="40"/>
        <v>-141.86317019019287</v>
      </c>
      <c r="AN61">
        <f t="shared" si="41"/>
        <v>0</v>
      </c>
      <c r="AO61">
        <f t="shared" si="42"/>
        <v>0</v>
      </c>
      <c r="AP61">
        <f t="shared" si="43"/>
        <v>-1.6072685575684311E-16</v>
      </c>
      <c r="AQ61">
        <f t="shared" si="44"/>
        <v>-5.2717409793649887E-11</v>
      </c>
      <c r="AR61">
        <f t="shared" si="45"/>
        <v>-5.2717570520505642E-11</v>
      </c>
      <c r="AS61">
        <f t="shared" si="46"/>
        <v>-0.19547076998481158</v>
      </c>
      <c r="AT61">
        <f t="shared" si="47"/>
        <v>-0.12770756972379296</v>
      </c>
      <c r="AU61">
        <f t="shared" si="48"/>
        <v>-0.32317833976132215</v>
      </c>
      <c r="AW61">
        <v>58</v>
      </c>
      <c r="AX61">
        <f>IF(Z61&gt;0, (R61*SUMPRODUCT(K61:$K$98, X61:$X$98)-K61*$AZ$3)/Z61, 0)</f>
        <v>-2.5336821832633866E+17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2000000</v>
      </c>
      <c r="S62">
        <f t="shared" si="32"/>
        <v>-1.193346180636372E+18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-715.03613995645151</v>
      </c>
      <c r="AC62">
        <f t="shared" si="33"/>
        <v>-638.42512496116342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-4.5178277499573233E-9</v>
      </c>
      <c r="AI62">
        <f t="shared" si="38"/>
        <v>-4.5178411246413698E-9</v>
      </c>
      <c r="AJ62">
        <f t="shared" si="39"/>
        <v>-76.611014995288087</v>
      </c>
      <c r="AK62">
        <f t="shared" si="61"/>
        <v>-50.05252979695161</v>
      </c>
      <c r="AL62">
        <f t="shared" si="40"/>
        <v>-126.66354479675755</v>
      </c>
      <c r="AN62">
        <f t="shared" si="41"/>
        <v>0</v>
      </c>
      <c r="AO62">
        <f t="shared" si="42"/>
        <v>0</v>
      </c>
      <c r="AP62">
        <f t="shared" si="43"/>
        <v>-2.7204333704867021E-17</v>
      </c>
      <c r="AQ62">
        <f t="shared" si="44"/>
        <v>-9.1893381035588301E-12</v>
      </c>
      <c r="AR62">
        <f t="shared" si="45"/>
        <v>-9.1893653078925355E-12</v>
      </c>
      <c r="AS62">
        <f t="shared" si="46"/>
        <v>-0.15582810107250503</v>
      </c>
      <c r="AT62">
        <f t="shared" si="47"/>
        <v>-0.10180769270076444</v>
      </c>
      <c r="AU62">
        <f t="shared" si="48"/>
        <v>-0.25763579378245888</v>
      </c>
      <c r="AW62">
        <v>59</v>
      </c>
      <c r="AX62">
        <f>IF(Z62&gt;0, (R62*SUMPRODUCT(K62:$K$98, X62:$X$98)-K62*$AZ$3)/Z62, 0)</f>
        <v>-1.193346180636372E+18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2000000</v>
      </c>
      <c r="S63">
        <f t="shared" si="32"/>
        <v>-5.7613229314403113E+18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-638.42512496116342</v>
      </c>
      <c r="AC63">
        <f t="shared" si="33"/>
        <v>-570.02243300104669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-8.6139596855368895E-10</v>
      </c>
      <c r="AI63">
        <f t="shared" si="38"/>
        <v>-8.6139844204128801E-10</v>
      </c>
      <c r="AJ63">
        <f t="shared" si="39"/>
        <v>-68.402691960116726</v>
      </c>
      <c r="AK63">
        <f t="shared" si="61"/>
        <v>-44.689758747281445</v>
      </c>
      <c r="AL63">
        <f t="shared" si="40"/>
        <v>-113.09245070825958</v>
      </c>
      <c r="AN63">
        <f t="shared" si="41"/>
        <v>0</v>
      </c>
      <c r="AO63">
        <f t="shared" si="42"/>
        <v>0</v>
      </c>
      <c r="AP63">
        <f t="shared" si="43"/>
        <v>-4.492067533930093E-18</v>
      </c>
      <c r="AQ63">
        <f t="shared" si="44"/>
        <v>-1.5643696235583317E-12</v>
      </c>
      <c r="AR63">
        <f t="shared" si="45"/>
        <v>-1.5643741156258657E-12</v>
      </c>
      <c r="AS63">
        <f t="shared" si="46"/>
        <v>-0.12422520812547175</v>
      </c>
      <c r="AT63">
        <f t="shared" si="47"/>
        <v>-8.1160469308650951E-2</v>
      </c>
      <c r="AU63">
        <f t="shared" si="48"/>
        <v>-0.20538567743568709</v>
      </c>
      <c r="AW63">
        <v>60</v>
      </c>
      <c r="AX63">
        <f>IF(Z63&gt;0, (R63*SUMPRODUCT(K63:$K$98, X63:$X$98)-K63*$AZ$3)/Z63, 0)</f>
        <v>-5.7613229314403113E+18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2000000</v>
      </c>
      <c r="S64">
        <f t="shared" si="32"/>
        <v>-2.8537224196804747E+19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-570.02243300104669</v>
      </c>
      <c r="AC64">
        <f t="shared" si="33"/>
        <v>-508.94860089379307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-1.6023111440382387E-10</v>
      </c>
      <c r="AI64">
        <f t="shared" si="38"/>
        <v>-1.6023156026761689E-10</v>
      </c>
      <c r="AJ64">
        <f t="shared" si="39"/>
        <v>-61.073832107253622</v>
      </c>
      <c r="AK64">
        <f t="shared" si="61"/>
        <v>-39.901570310073275</v>
      </c>
      <c r="AL64">
        <f t="shared" si="40"/>
        <v>-100.97540241748713</v>
      </c>
      <c r="AN64">
        <f t="shared" si="41"/>
        <v>0</v>
      </c>
      <c r="AO64">
        <f t="shared" si="42"/>
        <v>0</v>
      </c>
      <c r="AP64">
        <f t="shared" si="43"/>
        <v>-7.229707436400794E-19</v>
      </c>
      <c r="AQ64">
        <f t="shared" si="44"/>
        <v>-2.5981568755099306E-13</v>
      </c>
      <c r="AR64">
        <f t="shared" si="45"/>
        <v>-2.5981641052173667E-13</v>
      </c>
      <c r="AS64">
        <f t="shared" si="46"/>
        <v>-9.9031575355137957E-2</v>
      </c>
      <c r="AT64">
        <f t="shared" si="47"/>
        <v>-6.4700629232024937E-2</v>
      </c>
      <c r="AU64">
        <f t="shared" si="48"/>
        <v>-0.16373220458742271</v>
      </c>
      <c r="AW64">
        <v>61</v>
      </c>
      <c r="AX64">
        <f>IF(Z64&gt;0, (R64*SUMPRODUCT(K64:$K$98, X64:$X$98)-K64*$AZ$3)/Z64, 0)</f>
        <v>-2.8537224196804747E+19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2000000</v>
      </c>
      <c r="S65">
        <f t="shared" si="32"/>
        <v>-1.4513691465189843E+20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-508.94860089379307</v>
      </c>
      <c r="AC65">
        <f t="shared" si="33"/>
        <v>-454.41839365517245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-2.9050485249555978E-11</v>
      </c>
      <c r="AI65">
        <f t="shared" si="38"/>
        <v>-2.9050563523645437E-11</v>
      </c>
      <c r="AJ65">
        <f t="shared" si="39"/>
        <v>-54.530207238620619</v>
      </c>
      <c r="AK65">
        <f t="shared" si="61"/>
        <v>-35.626402062565518</v>
      </c>
      <c r="AL65">
        <f t="shared" si="40"/>
        <v>-90.156609301215184</v>
      </c>
      <c r="AN65">
        <f t="shared" si="41"/>
        <v>0</v>
      </c>
      <c r="AO65">
        <f t="shared" si="42"/>
        <v>0</v>
      </c>
      <c r="AP65">
        <f t="shared" si="43"/>
        <v>-1.1332311882125905E-19</v>
      </c>
      <c r="AQ65">
        <f t="shared" si="44"/>
        <v>-4.205851022313345E-14</v>
      </c>
      <c r="AR65">
        <f t="shared" si="45"/>
        <v>-4.205862354625227E-14</v>
      </c>
      <c r="AS65">
        <f t="shared" si="46"/>
        <v>-7.894736555735038E-2</v>
      </c>
      <c r="AT65">
        <f t="shared" si="47"/>
        <v>-5.1578945497468984E-2</v>
      </c>
      <c r="AU65">
        <f t="shared" si="48"/>
        <v>-0.13052631105486143</v>
      </c>
      <c r="AW65">
        <v>62</v>
      </c>
      <c r="AX65">
        <f>IF(Z65&gt;0, (R65*SUMPRODUCT(K65:$K$98, X65:$X$98)-K65*$AZ$3)/Z65, 0)</f>
        <v>-1.4513691465189843E+20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2000000</v>
      </c>
      <c r="S66">
        <f t="shared" si="32"/>
        <v>-7.5857006890261899E+20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-454.41839365517245</v>
      </c>
      <c r="AC66">
        <f t="shared" si="33"/>
        <v>-405.73070862068971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-5.1295828189260928E-12</v>
      </c>
      <c r="AI66">
        <f t="shared" si="38"/>
        <v>-5.1295961904894211E-12</v>
      </c>
      <c r="AJ66">
        <f t="shared" si="39"/>
        <v>-48.68768503448274</v>
      </c>
      <c r="AK66">
        <f t="shared" si="61"/>
        <v>-31.809287555862074</v>
      </c>
      <c r="AL66">
        <f t="shared" si="40"/>
        <v>-80.496972590349941</v>
      </c>
      <c r="AN66">
        <f t="shared" si="41"/>
        <v>0</v>
      </c>
      <c r="AO66">
        <f t="shared" si="42"/>
        <v>0</v>
      </c>
      <c r="AP66">
        <f t="shared" si="43"/>
        <v>-1.7284811870375578E-20</v>
      </c>
      <c r="AQ66">
        <f t="shared" si="44"/>
        <v>-6.6307784527304159E-15</v>
      </c>
      <c r="AR66">
        <f t="shared" si="45"/>
        <v>-6.6307957375422853E-15</v>
      </c>
      <c r="AS66">
        <f t="shared" si="46"/>
        <v>-6.2936356471102087E-2</v>
      </c>
      <c r="AT66">
        <f t="shared" si="47"/>
        <v>-4.111841956112005E-2</v>
      </c>
      <c r="AU66">
        <f t="shared" si="48"/>
        <v>-0.10405477603222876</v>
      </c>
      <c r="AW66">
        <v>63</v>
      </c>
      <c r="AX66">
        <f>IF(Z66&gt;0, (R66*SUMPRODUCT(K66:$K$98, X66:$X$98)-K66*$AZ$3)/Z66, 0)</f>
        <v>-7.5857006890261899E+20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2000000</v>
      </c>
      <c r="S67">
        <f t="shared" ref="S67:S79" si="63">AX67</f>
        <v>-4.0783598964957889E+21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-405.73070862068971</v>
      </c>
      <c r="AC67">
        <f t="shared" ref="AC67:AC79" si="64">S67*Z67</f>
        <v>-362.25956126847291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-8.8137818662666771E-13</v>
      </c>
      <c r="AI67">
        <f t="shared" ref="AI67:AI79" si="69">SUM(AE67:AH67)</f>
        <v>-8.8138040724703017E-13</v>
      </c>
      <c r="AJ67">
        <f t="shared" ref="AJ67:AJ79" si="70">AB67-AC67</f>
        <v>-43.471147352216803</v>
      </c>
      <c r="AK67">
        <f t="shared" si="61"/>
        <v>-28.401149603448282</v>
      </c>
      <c r="AL67">
        <f t="shared" ref="AL67:AL79" si="71">SUM(AI67:AK67)</f>
        <v>-71.872296955665973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-2.5629419325135438E-21</v>
      </c>
      <c r="AQ67">
        <f t="shared" ref="AQ67:AQ79" si="75">AH67*$K67</f>
        <v>-1.017247770518332E-15</v>
      </c>
      <c r="AR67">
        <f t="shared" ref="AR67:AR79" si="76">AI67*$K67</f>
        <v>-1.0172503334602647E-15</v>
      </c>
      <c r="AS67">
        <f t="shared" ref="AS67:AS79" si="77">AJ67*$K67</f>
        <v>-5.0172478054131199E-2</v>
      </c>
      <c r="AT67">
        <f t="shared" ref="AT67:AT79" si="78">AK67*$K67</f>
        <v>-3.2779352328699017E-2</v>
      </c>
      <c r="AU67">
        <f t="shared" ref="AU67:AU79" si="79">AL67*$K67</f>
        <v>-8.2951830382831243E-2</v>
      </c>
      <c r="AW67">
        <v>64</v>
      </c>
      <c r="AX67">
        <f>IF(Z67&gt;0, (R67*SUMPRODUCT(K67:$K$98, X67:$X$98)-K67*$AZ$3)/Z67, 0)</f>
        <v>-4.0783598964957889E+21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2000000</v>
      </c>
      <c r="S68">
        <f t="shared" si="63"/>
        <v>-2.2574705830201729E+22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-362.25956126847291</v>
      </c>
      <c r="AC68">
        <f t="shared" si="64"/>
        <v>-323.44603684685075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-1.47217517944459E-13</v>
      </c>
      <c r="AI68">
        <f t="shared" si="69"/>
        <v>-1.4721787613964356E-13</v>
      </c>
      <c r="AJ68">
        <f t="shared" si="70"/>
        <v>-38.813524421622162</v>
      </c>
      <c r="AK68">
        <f t="shared" si="61"/>
        <v>-25.358169288793107</v>
      </c>
      <c r="AL68">
        <f t="shared" si="71"/>
        <v>-64.171693710415411</v>
      </c>
      <c r="AN68">
        <f t="shared" si="72"/>
        <v>0</v>
      </c>
      <c r="AO68">
        <f t="shared" si="73"/>
        <v>0</v>
      </c>
      <c r="AP68">
        <f t="shared" si="74"/>
        <v>-3.6911880331870647E-22</v>
      </c>
      <c r="AQ68">
        <f t="shared" si="75"/>
        <v>-1.5170710381938977E-16</v>
      </c>
      <c r="AR68">
        <f t="shared" si="76"/>
        <v>-1.5170747293819307E-16</v>
      </c>
      <c r="AS68">
        <f t="shared" si="77"/>
        <v>-3.9997192326316336E-2</v>
      </c>
      <c r="AT68">
        <f t="shared" si="78"/>
        <v>-2.6131498986526634E-2</v>
      </c>
      <c r="AU68">
        <f t="shared" si="79"/>
        <v>-6.6128691312843116E-2</v>
      </c>
      <c r="AW68">
        <v>65</v>
      </c>
      <c r="AX68">
        <f>IF(Z68&gt;0, (R68*SUMPRODUCT(K68:$K$98, X68:$X$98)-K68*$AZ$3)/Z68, 0)</f>
        <v>-2.2574705830201729E+22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2000000</v>
      </c>
      <c r="S69">
        <f t="shared" si="63"/>
        <v>-1.2874374506204832E+23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-323.44603684685075</v>
      </c>
      <c r="AC69">
        <f t="shared" si="64"/>
        <v>-288.79110432754533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-2.388276525659821E-14</v>
      </c>
      <c r="AI69">
        <f t="shared" si="69"/>
        <v>-2.3882821335265214E-14</v>
      </c>
      <c r="AJ69">
        <f t="shared" si="70"/>
        <v>-34.654932519305419</v>
      </c>
      <c r="AK69">
        <f t="shared" si="61"/>
        <v>-22.641222579279553</v>
      </c>
      <c r="AL69">
        <f t="shared" si="71"/>
        <v>-57.29615509858499</v>
      </c>
      <c r="AN69">
        <f t="shared" si="72"/>
        <v>0</v>
      </c>
      <c r="AO69">
        <f t="shared" si="73"/>
        <v>0</v>
      </c>
      <c r="AP69">
        <f t="shared" si="74"/>
        <v>-5.15971941433004E-23</v>
      </c>
      <c r="AQ69">
        <f t="shared" si="75"/>
        <v>-2.1974196988930209E-17</v>
      </c>
      <c r="AR69">
        <f t="shared" si="76"/>
        <v>-2.1974248586124355E-17</v>
      </c>
      <c r="AS69">
        <f t="shared" si="77"/>
        <v>-3.1885516841769962E-2</v>
      </c>
      <c r="AT69">
        <f t="shared" si="78"/>
        <v>-2.0831871003289721E-2</v>
      </c>
      <c r="AU69">
        <f t="shared" si="79"/>
        <v>-5.27173878450597E-2</v>
      </c>
      <c r="AW69">
        <v>66</v>
      </c>
      <c r="AX69">
        <f>IF(Z69&gt;0, (R69*SUMPRODUCT(K69:$K$98, X69:$X$98)-K69*$AZ$3)/Z69, 0)</f>
        <v>-1.2874374506204832E+23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2000000</v>
      </c>
      <c r="S70">
        <f t="shared" si="63"/>
        <v>-7.610053264839727E+23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-288.79110432754533</v>
      </c>
      <c r="AC70">
        <f t="shared" si="64"/>
        <v>-257.84920029245114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-3.7637762991633559E-15</v>
      </c>
      <c r="AI70">
        <f t="shared" si="69"/>
        <v>-3.7637847698399501E-15</v>
      </c>
      <c r="AJ70">
        <f t="shared" si="70"/>
        <v>-30.941904035094183</v>
      </c>
      <c r="AK70">
        <f t="shared" si="61"/>
        <v>-20.215377302928175</v>
      </c>
      <c r="AL70">
        <f t="shared" si="71"/>
        <v>-51.157281338022358</v>
      </c>
      <c r="AN70">
        <f t="shared" si="72"/>
        <v>0</v>
      </c>
      <c r="AO70">
        <f t="shared" si="73"/>
        <v>0</v>
      </c>
      <c r="AP70">
        <f t="shared" si="74"/>
        <v>-6.9587058954004983E-24</v>
      </c>
      <c r="AQ70">
        <f t="shared" si="75"/>
        <v>-3.0919622570727737E-18</v>
      </c>
      <c r="AR70">
        <f t="shared" si="76"/>
        <v>-3.0919692157786691E-18</v>
      </c>
      <c r="AS70">
        <f t="shared" si="77"/>
        <v>-2.5418938808809008E-2</v>
      </c>
      <c r="AT70">
        <f t="shared" si="78"/>
        <v>-1.6607040021755198E-2</v>
      </c>
      <c r="AU70">
        <f t="shared" si="79"/>
        <v>-4.2025978830564206E-2</v>
      </c>
      <c r="AW70">
        <v>67</v>
      </c>
      <c r="AX70">
        <f>IF(Z70&gt;0, (R70*SUMPRODUCT(K70:$K$98, X70:$X$98)-K70*$AZ$3)/Z70, 0)</f>
        <v>-7.610053264839727E+23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2000000</v>
      </c>
      <c r="S71">
        <f t="shared" si="63"/>
        <v>-4.6676208293331669E+24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-257.84920029245114</v>
      </c>
      <c r="AC71">
        <f t="shared" si="64"/>
        <v>-230.22250026111712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-5.7223097008082753E-16</v>
      </c>
      <c r="AI71">
        <f t="shared" si="69"/>
        <v>-5.7223220316353007E-16</v>
      </c>
      <c r="AJ71">
        <f t="shared" si="70"/>
        <v>-27.626700031334025</v>
      </c>
      <c r="AK71">
        <f t="shared" si="61"/>
        <v>-18.049444020471583</v>
      </c>
      <c r="AL71">
        <f t="shared" si="71"/>
        <v>-45.676144051805608</v>
      </c>
      <c r="AN71">
        <f t="shared" si="72"/>
        <v>0</v>
      </c>
      <c r="AO71">
        <f t="shared" si="73"/>
        <v>0</v>
      </c>
      <c r="AP71">
        <f t="shared" si="74"/>
        <v>-9.0445000127619919E-25</v>
      </c>
      <c r="AQ71">
        <f t="shared" si="75"/>
        <v>-4.1972391678693938E-19</v>
      </c>
      <c r="AR71">
        <f t="shared" si="76"/>
        <v>-4.1972482123694064E-19</v>
      </c>
      <c r="AS71">
        <f t="shared" si="77"/>
        <v>-2.0263822392226519E-2</v>
      </c>
      <c r="AT71">
        <f t="shared" si="78"/>
        <v>-1.3239030629588009E-2</v>
      </c>
      <c r="AU71">
        <f t="shared" si="79"/>
        <v>-3.3502853021814528E-2</v>
      </c>
      <c r="AW71">
        <v>68</v>
      </c>
      <c r="AX71">
        <f>IF(Z71&gt;0, (R71*SUMPRODUCT(K71:$K$98, X71:$X$98)-K71*$AZ$3)/Z71, 0)</f>
        <v>-4.6676208293331669E+24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2000000</v>
      </c>
      <c r="S72">
        <f t="shared" si="63"/>
        <v>-2.9740731115887874E+25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-230.22250026111712</v>
      </c>
      <c r="AC72">
        <f t="shared" si="64"/>
        <v>-205.55580380456882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-8.3836965732855468E-17</v>
      </c>
      <c r="AI72">
        <f t="shared" si="69"/>
        <v>-8.3837138522659292E-17</v>
      </c>
      <c r="AJ72">
        <f t="shared" si="70"/>
        <v>-24.666696456548294</v>
      </c>
      <c r="AK72">
        <f t="shared" ref="AK72:AK79" si="92">G72*SUM(AB72:AB72, AE72:AF72)</f>
        <v>-16.1155750182782</v>
      </c>
      <c r="AL72">
        <f t="shared" si="71"/>
        <v>-40.782271474826494</v>
      </c>
      <c r="AN72">
        <f t="shared" si="72"/>
        <v>0</v>
      </c>
      <c r="AO72">
        <f t="shared" si="73"/>
        <v>0</v>
      </c>
      <c r="AP72">
        <f t="shared" si="74"/>
        <v>-1.1315987186560855E-25</v>
      </c>
      <c r="AQ72">
        <f t="shared" si="75"/>
        <v>-5.4904746055282528E-20</v>
      </c>
      <c r="AR72">
        <f t="shared" si="76"/>
        <v>-5.4904859215154403E-20</v>
      </c>
      <c r="AS72">
        <f t="shared" si="77"/>
        <v>-1.6154195146864291E-2</v>
      </c>
      <c r="AT72">
        <f t="shared" si="78"/>
        <v>-1.055407416261799E-2</v>
      </c>
      <c r="AU72">
        <f t="shared" si="79"/>
        <v>-2.670826930948228E-2</v>
      </c>
      <c r="AW72">
        <v>69</v>
      </c>
      <c r="AX72">
        <f>IF(Z72&gt;0, (R72*SUMPRODUCT(K72:$K$98, X72:$X$98)-K72*$AZ$3)/Z72, 0)</f>
        <v>-2.9740731115887874E+25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2000000</v>
      </c>
      <c r="S73">
        <f t="shared" si="63"/>
        <v>-1.970930176599997E+26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-205.55580380456882</v>
      </c>
      <c r="AC73">
        <f t="shared" si="64"/>
        <v>-183.53196768265073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-1.1822563121452141E-17</v>
      </c>
      <c r="AI73">
        <f t="shared" si="69"/>
        <v>-1.1822586401318909E-17</v>
      </c>
      <c r="AJ73">
        <f t="shared" si="70"/>
        <v>-22.023836121918094</v>
      </c>
      <c r="AK73">
        <f t="shared" si="92"/>
        <v>-14.38890626631982</v>
      </c>
      <c r="AL73">
        <f t="shared" si="71"/>
        <v>-36.412742388237916</v>
      </c>
      <c r="AN73">
        <f t="shared" si="72"/>
        <v>0</v>
      </c>
      <c r="AO73">
        <f t="shared" si="73"/>
        <v>0</v>
      </c>
      <c r="AP73">
        <f t="shared" si="74"/>
        <v>-1.3612465851509092E-26</v>
      </c>
      <c r="AQ73">
        <f t="shared" si="75"/>
        <v>-6.9130222423758771E-21</v>
      </c>
      <c r="AR73">
        <f t="shared" si="76"/>
        <v>-6.913035854841729E-21</v>
      </c>
      <c r="AS73">
        <f t="shared" si="77"/>
        <v>-1.2878025467844603E-2</v>
      </c>
      <c r="AT73">
        <f t="shared" si="78"/>
        <v>-8.4136433056584727E-3</v>
      </c>
      <c r="AU73">
        <f t="shared" si="79"/>
        <v>-2.1291668773503077E-2</v>
      </c>
      <c r="AW73">
        <v>70</v>
      </c>
      <c r="AX73">
        <f>IF(Z73&gt;0, (R73*SUMPRODUCT(K73:$K$98, X73:$X$98)-K73*$AZ$3)/Z73, 0)</f>
        <v>-1.970930176599997E+26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2000000</v>
      </c>
      <c r="S74">
        <f t="shared" si="63"/>
        <v>-1.3601413335870525E+27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-183.53196768265073</v>
      </c>
      <c r="AC74">
        <f t="shared" si="64"/>
        <v>-163.86782828808103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-1.6028083882979566E-18</v>
      </c>
      <c r="AI74">
        <f t="shared" si="69"/>
        <v>-1.6028114002612033E-18</v>
      </c>
      <c r="AJ74">
        <f t="shared" si="70"/>
        <v>-19.664139394569702</v>
      </c>
      <c r="AK74">
        <f t="shared" si="92"/>
        <v>-12.847237737785552</v>
      </c>
      <c r="AL74">
        <f t="shared" si="71"/>
        <v>-32.51137713235525</v>
      </c>
      <c r="AN74">
        <f t="shared" si="72"/>
        <v>0</v>
      </c>
      <c r="AO74">
        <f t="shared" si="73"/>
        <v>0</v>
      </c>
      <c r="AP74">
        <f t="shared" si="74"/>
        <v>-1.5724902387590067E-27</v>
      </c>
      <c r="AQ74">
        <f t="shared" si="75"/>
        <v>-8.3679658039885114E-22</v>
      </c>
      <c r="AR74">
        <f t="shared" si="76"/>
        <v>-8.3679815288908984E-22</v>
      </c>
      <c r="AS74">
        <f t="shared" si="77"/>
        <v>-1.026628305791182E-2</v>
      </c>
      <c r="AT74">
        <f t="shared" si="78"/>
        <v>-6.7073049311690627E-3</v>
      </c>
      <c r="AU74">
        <f t="shared" si="79"/>
        <v>-1.6973587989080881E-2</v>
      </c>
      <c r="AW74">
        <v>71</v>
      </c>
      <c r="AX74">
        <f>IF(Z74&gt;0, (R74*SUMPRODUCT(K74:$K$98, X74:$X$98)-K74*$AZ$3)/Z74, 0)</f>
        <v>-1.3601413335870525E+27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2000000</v>
      </c>
      <c r="S75">
        <f t="shared" si="63"/>
        <v>-9.7889882312384826E+27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-163.86782828808103</v>
      </c>
      <c r="AC75">
        <f t="shared" si="64"/>
        <v>-146.31056097150088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-2.086546018491628E-19</v>
      </c>
      <c r="AI75">
        <f t="shared" si="69"/>
        <v>-2.08654975510254E-19</v>
      </c>
      <c r="AJ75">
        <f t="shared" si="70"/>
        <v>-17.557267316580152</v>
      </c>
      <c r="AK75">
        <f t="shared" si="92"/>
        <v>-11.470747980165672</v>
      </c>
      <c r="AL75">
        <f t="shared" si="71"/>
        <v>-29.028015296745824</v>
      </c>
      <c r="AN75">
        <f t="shared" si="72"/>
        <v>0</v>
      </c>
      <c r="AO75">
        <f t="shared" si="73"/>
        <v>0</v>
      </c>
      <c r="AP75">
        <f t="shared" si="74"/>
        <v>-1.7417994344007968E-28</v>
      </c>
      <c r="AQ75">
        <f t="shared" si="75"/>
        <v>-9.7263128551323379E-23</v>
      </c>
      <c r="AR75">
        <f t="shared" si="76"/>
        <v>-9.7263302731266819E-23</v>
      </c>
      <c r="AS75">
        <f t="shared" si="77"/>
        <v>-8.1842179989730993E-3</v>
      </c>
      <c r="AT75">
        <f t="shared" si="78"/>
        <v>-5.3470224259957455E-3</v>
      </c>
      <c r="AU75">
        <f t="shared" si="79"/>
        <v>-1.3531240424968845E-2</v>
      </c>
      <c r="AW75">
        <v>72</v>
      </c>
      <c r="AX75">
        <f>IF(Z75&gt;0, (R75*SUMPRODUCT(K75:$K$98, X75:$X$98)-K75*$AZ$3)/Z75, 0)</f>
        <v>-9.7889882312384826E+27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2000000</v>
      </c>
      <c r="S76">
        <f t="shared" si="63"/>
        <v>-7.3609138808213289E+28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-146.31056097150088</v>
      </c>
      <c r="AC76">
        <f t="shared" si="64"/>
        <v>-130.63442943884007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-2.6044550522435753E-20</v>
      </c>
      <c r="AI76">
        <f t="shared" si="69"/>
        <v>-2.6044594890034518E-20</v>
      </c>
      <c r="AJ76">
        <f t="shared" si="70"/>
        <v>-15.676131532660804</v>
      </c>
      <c r="AK76">
        <f t="shared" si="92"/>
        <v>-10.241739268005063</v>
      </c>
      <c r="AL76">
        <f t="shared" si="71"/>
        <v>-25.917870800665867</v>
      </c>
      <c r="AN76">
        <f t="shared" si="72"/>
        <v>0</v>
      </c>
      <c r="AO76">
        <f t="shared" si="73"/>
        <v>0</v>
      </c>
      <c r="AP76">
        <f t="shared" si="74"/>
        <v>-1.8465801786976984E-29</v>
      </c>
      <c r="AQ76">
        <f t="shared" si="75"/>
        <v>-1.0839746143161761E-23</v>
      </c>
      <c r="AR76">
        <f t="shared" si="76"/>
        <v>-1.0839764608963549E-23</v>
      </c>
      <c r="AS76">
        <f t="shared" si="77"/>
        <v>-6.524408481324199E-3</v>
      </c>
      <c r="AT76">
        <f t="shared" si="78"/>
        <v>-4.2626135411318114E-3</v>
      </c>
      <c r="AU76">
        <f t="shared" si="79"/>
        <v>-1.078702202245601E-2</v>
      </c>
      <c r="AW76">
        <v>73</v>
      </c>
      <c r="AX76">
        <f>IF(Z76&gt;0, (R76*SUMPRODUCT(K76:$K$98, X76:$X$98)-K76*$AZ$3)/Z76, 0)</f>
        <v>-7.3609138808213289E+28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2000000</v>
      </c>
      <c r="S77">
        <f t="shared" si="63"/>
        <v>-5.794816784310604E+29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-130.63442943884007</v>
      </c>
      <c r="AC77">
        <f t="shared" si="64"/>
        <v>-116.63788342753577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-3.1113544737119252E-21</v>
      </c>
      <c r="AI77">
        <f t="shared" si="69"/>
        <v>-3.1113595057037796E-21</v>
      </c>
      <c r="AJ77">
        <f t="shared" si="70"/>
        <v>-13.996546011304304</v>
      </c>
      <c r="AK77">
        <f t="shared" si="92"/>
        <v>-9.1444100607188066</v>
      </c>
      <c r="AL77">
        <f t="shared" si="71"/>
        <v>-23.140956072023108</v>
      </c>
      <c r="AN77">
        <f t="shared" si="72"/>
        <v>0</v>
      </c>
      <c r="AO77">
        <f t="shared" si="73"/>
        <v>0</v>
      </c>
      <c r="AP77">
        <f t="shared" si="74"/>
        <v>-1.8699248431646702E-30</v>
      </c>
      <c r="AQ77">
        <f t="shared" si="75"/>
        <v>-1.1562019960544842E-24</v>
      </c>
      <c r="AR77">
        <f t="shared" si="76"/>
        <v>-1.1562038659793274E-24</v>
      </c>
      <c r="AS77">
        <f t="shared" si="77"/>
        <v>-5.2012184959536068E-3</v>
      </c>
      <c r="AT77">
        <f t="shared" si="78"/>
        <v>-3.3981294173563545E-3</v>
      </c>
      <c r="AU77">
        <f t="shared" si="79"/>
        <v>-8.5993479133099609E-3</v>
      </c>
      <c r="AW77">
        <v>74</v>
      </c>
      <c r="AX77">
        <f>IF(Z77&gt;0, (R77*SUMPRODUCT(K77:$K$98, X77:$X$98)-K77*$AZ$3)/Z77, 0)</f>
        <v>-5.794816784310604E+29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2000000</v>
      </c>
      <c r="S78">
        <f t="shared" si="63"/>
        <v>-4.7865094574606118E+30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-116.63788342753577</v>
      </c>
      <c r="AC78">
        <f t="shared" si="64"/>
        <v>-104.14096734601408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-3.5501938672382707E-22</v>
      </c>
      <c r="AI78">
        <f t="shared" si="69"/>
        <v>-3.5501993065342895E-22</v>
      </c>
      <c r="AJ78">
        <f t="shared" si="70"/>
        <v>-12.49691608152169</v>
      </c>
      <c r="AK78">
        <f t="shared" si="92"/>
        <v>-8.1646518399275045</v>
      </c>
      <c r="AL78">
        <f t="shared" si="71"/>
        <v>-20.661567921449194</v>
      </c>
      <c r="AN78">
        <f t="shared" si="72"/>
        <v>0</v>
      </c>
      <c r="AO78">
        <f t="shared" si="73"/>
        <v>0</v>
      </c>
      <c r="AP78">
        <f t="shared" si="74"/>
        <v>-1.8047161061162573E-31</v>
      </c>
      <c r="AQ78">
        <f t="shared" si="75"/>
        <v>-1.1779267077485732E-25</v>
      </c>
      <c r="AR78">
        <f t="shared" si="76"/>
        <v>-1.1779285124646793E-25</v>
      </c>
      <c r="AS78">
        <f t="shared" si="77"/>
        <v>-4.1463795407793384E-3</v>
      </c>
      <c r="AT78">
        <f t="shared" si="78"/>
        <v>-2.7089679666425013E-3</v>
      </c>
      <c r="AU78">
        <f t="shared" si="79"/>
        <v>-6.8553475074218401E-3</v>
      </c>
      <c r="AW78">
        <v>75</v>
      </c>
      <c r="AX78">
        <f>IF(Z78&gt;0, (R78*SUMPRODUCT(K78:$K$98, X78:$X$98)-K78*$AZ$3)/Z78, 0)</f>
        <v>-4.7865094574606118E+30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-104.14096734601408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-4.3514368151385214E-23</v>
      </c>
      <c r="AI79">
        <f t="shared" si="69"/>
        <v>-4.3514368151385214E-23</v>
      </c>
      <c r="AJ79">
        <f t="shared" si="70"/>
        <v>-104.14096734601408</v>
      </c>
      <c r="AK79">
        <f t="shared" si="92"/>
        <v>-7.2898677142209864</v>
      </c>
      <c r="AL79">
        <f t="shared" si="71"/>
        <v>-111.43083506023507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-1.2890829329401838E-26</v>
      </c>
      <c r="AR79">
        <f t="shared" si="76"/>
        <v>-1.2890829329401838E-26</v>
      </c>
      <c r="AS79">
        <f t="shared" si="77"/>
        <v>-3.0851038249846266E-2</v>
      </c>
      <c r="AT79">
        <f t="shared" si="78"/>
        <v>-2.159572677489239E-3</v>
      </c>
      <c r="AU79">
        <f t="shared" si="79"/>
        <v>-3.3010610927335503E-2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400480.20905227208</v>
      </c>
      <c r="AO81" s="6">
        <f t="shared" si="93"/>
        <v>-40048.020905227211</v>
      </c>
      <c r="AP81" s="6">
        <f t="shared" si="93"/>
        <v>-1729.4670857193285</v>
      </c>
      <c r="AQ81" s="6">
        <f t="shared" si="93"/>
        <v>-313874.04765339301</v>
      </c>
      <c r="AR81" s="6">
        <f t="shared" si="93"/>
        <v>44828.673407932583</v>
      </c>
      <c r="AS81" s="6">
        <f t="shared" si="93"/>
        <v>-43776.016166951973</v>
      </c>
      <c r="AT81" s="6">
        <f t="shared" si="93"/>
        <v>19336.450604876311</v>
      </c>
      <c r="AU81" s="6">
        <f t="shared" si="93"/>
        <v>20389.107845856914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821451.03112129157</v>
      </c>
      <c r="K3">
        <v>1</v>
      </c>
      <c r="L3" s="2">
        <v>0</v>
      </c>
      <c r="O3">
        <f>$C$3</f>
        <v>821451.03112129157</v>
      </c>
      <c r="P3" s="2">
        <f>O3*C5</f>
        <v>82145.10311212916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821451.03112129157</v>
      </c>
      <c r="AF3">
        <f t="shared" ref="AF3:AF34" si="4">-$Z3*P3</f>
        <v>-82145.10311212916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737783.49542216246</v>
      </c>
      <c r="AJ3">
        <f t="shared" ref="AJ3:AJ34" si="8">AB3-AC3</f>
        <v>0</v>
      </c>
      <c r="AL3">
        <f t="shared" ref="AL3:AL34" si="9">SUM(AI3:AK3)</f>
        <v>737783.49542216246</v>
      </c>
      <c r="AN3">
        <f t="shared" ref="AN3:AN34" si="10">AE3*$K3</f>
        <v>821451.03112129157</v>
      </c>
      <c r="AO3">
        <f t="shared" ref="AO3:AO34" si="11">AF3*$K3</f>
        <v>-82145.10311212916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737783.49542216246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737783.49542216246</v>
      </c>
      <c r="AW3">
        <v>0</v>
      </c>
      <c r="AX3">
        <f>IF(Z3&gt;0, (R3*SUMPRODUCT(K3:$K$98, X3:$X$98)-K3*$AZ$3)/Z3, 0)</f>
        <v>0</v>
      </c>
      <c r="AZ3">
        <f>C6*ABS(SUMPRODUCT(X4:X69, K4:K69))/1</f>
        <v>713942.72754629352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2000000</v>
      </c>
      <c r="S4">
        <f t="shared" si="1"/>
        <v>36237.725764602874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35160.898732551839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-35160.898732551839</v>
      </c>
      <c r="AK4">
        <f>G4*SUM(AB4, AE4:AF4)</f>
        <v>0</v>
      </c>
      <c r="AL4">
        <f t="shared" si="9"/>
        <v>-74592.168732551829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-37489.323065221521</v>
      </c>
      <c r="AR4">
        <f t="shared" si="14"/>
        <v>-37489.323065221521</v>
      </c>
      <c r="AS4">
        <f t="shared" si="15"/>
        <v>-33429.262913626008</v>
      </c>
      <c r="AT4">
        <f t="shared" si="16"/>
        <v>0</v>
      </c>
      <c r="AU4">
        <f t="shared" si="17"/>
        <v>-70918.585978847521</v>
      </c>
      <c r="AW4">
        <v>1</v>
      </c>
      <c r="AX4">
        <f>IF(Z4&gt;0, (R4*SUMPRODUCT(K4:$K$98, X4:$X$98)-K4*$AZ$3)/Z4, 0)</f>
        <v>36237.725764602874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2000000</v>
      </c>
      <c r="S5">
        <f t="shared" si="1"/>
        <v>34647.846182704459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35160.898732551839</v>
      </c>
      <c r="AC5">
        <f t="shared" si="2"/>
        <v>32508.969594683964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-44626.797228452262</v>
      </c>
      <c r="AI5">
        <f t="shared" si="7"/>
        <v>-44650.25393152066</v>
      </c>
      <c r="AJ5">
        <f t="shared" si="8"/>
        <v>2651.9291378678754</v>
      </c>
      <c r="AK5">
        <f>G5*SUM(AB5, AE5:AF5)</f>
        <v>144.15968480346254</v>
      </c>
      <c r="AL5">
        <f t="shared" si="9"/>
        <v>-41854.165108849324</v>
      </c>
      <c r="AN5">
        <f t="shared" si="10"/>
        <v>0</v>
      </c>
      <c r="AO5">
        <f t="shared" si="11"/>
        <v>0</v>
      </c>
      <c r="AP5">
        <f t="shared" si="12"/>
        <v>-21.156897911948516</v>
      </c>
      <c r="AQ5">
        <f t="shared" si="13"/>
        <v>-40251.376774759206</v>
      </c>
      <c r="AR5">
        <f t="shared" si="14"/>
        <v>-40272.533672671161</v>
      </c>
      <c r="AS5">
        <f t="shared" si="15"/>
        <v>2391.9215703928362</v>
      </c>
      <c r="AT5">
        <f t="shared" si="16"/>
        <v>130.02559334585584</v>
      </c>
      <c r="AU5">
        <f t="shared" si="17"/>
        <v>-37750.586508932472</v>
      </c>
      <c r="AW5">
        <v>2</v>
      </c>
      <c r="AX5">
        <f>IF(Z5&gt;0, (R5*SUMPRODUCT(K5:$K$98, X5:$X$98)-K5*$AZ$3)/Z5, 0)</f>
        <v>34647.846182704459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2000000</v>
      </c>
      <c r="S6">
        <f t="shared" si="1"/>
        <v>29909.024734489311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32508.969594683964</v>
      </c>
      <c r="AC6">
        <f t="shared" si="2"/>
        <v>27040.704381756834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-49573.884164168441</v>
      </c>
      <c r="AI6">
        <f t="shared" si="7"/>
        <v>-49596.486626654099</v>
      </c>
      <c r="AJ6">
        <f t="shared" si="8"/>
        <v>5468.2652129271301</v>
      </c>
      <c r="AK6">
        <f>G6*SUM(AB6, AE6:AF6)</f>
        <v>230.81368412225615</v>
      </c>
      <c r="AL6">
        <f t="shared" si="9"/>
        <v>-43897.407729604711</v>
      </c>
      <c r="AN6">
        <f t="shared" si="10"/>
        <v>0</v>
      </c>
      <c r="AO6">
        <f t="shared" si="11"/>
        <v>0</v>
      </c>
      <c r="AP6">
        <f t="shared" si="12"/>
        <v>-19.285224748317731</v>
      </c>
      <c r="AQ6">
        <f t="shared" si="13"/>
        <v>-42298.200842482795</v>
      </c>
      <c r="AR6">
        <f t="shared" si="14"/>
        <v>-42317.486067231112</v>
      </c>
      <c r="AS6">
        <f t="shared" si="15"/>
        <v>4665.7183340807023</v>
      </c>
      <c r="AT6">
        <f t="shared" si="16"/>
        <v>196.93844315013718</v>
      </c>
      <c r="AU6">
        <f t="shared" si="17"/>
        <v>-37454.829290000271</v>
      </c>
      <c r="AW6">
        <v>3</v>
      </c>
      <c r="AX6">
        <f>IF(Z6&gt;0, (R6*SUMPRODUCT(K6:$K$98, X6:$X$98)-K6*$AZ$3)/Z6, 0)</f>
        <v>29909.024734489311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2000000</v>
      </c>
      <c r="S7">
        <f t="shared" si="1"/>
        <v>24515.530128514212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27040.704381756834</v>
      </c>
      <c r="AC7">
        <f t="shared" si="2"/>
        <v>21276.149363777484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-54386.75766260855</v>
      </c>
      <c r="AI7">
        <f t="shared" si="7"/>
        <v>-54408.454265998567</v>
      </c>
      <c r="AJ7">
        <f t="shared" si="8"/>
        <v>5764.5550179793499</v>
      </c>
      <c r="AK7">
        <f>G7*SUM(AB7, AE7:AF7)</f>
        <v>373.16172046824431</v>
      </c>
      <c r="AL7">
        <f t="shared" si="9"/>
        <v>-48270.737527550969</v>
      </c>
      <c r="AN7">
        <f t="shared" si="10"/>
        <v>0</v>
      </c>
      <c r="AO7">
        <f t="shared" si="11"/>
        <v>0</v>
      </c>
      <c r="AP7">
        <f t="shared" si="12"/>
        <v>-17.402061999519155</v>
      </c>
      <c r="AQ7">
        <f t="shared" si="13"/>
        <v>-43621.654126420552</v>
      </c>
      <c r="AR7">
        <f t="shared" si="14"/>
        <v>-43639.056188420072</v>
      </c>
      <c r="AS7">
        <f t="shared" si="15"/>
        <v>4623.541391214394</v>
      </c>
      <c r="AT7">
        <f t="shared" si="16"/>
        <v>299.2995391353698</v>
      </c>
      <c r="AU7">
        <f t="shared" si="17"/>
        <v>-38716.215258070304</v>
      </c>
      <c r="AW7">
        <v>4</v>
      </c>
      <c r="AX7">
        <f>IF(Z7&gt;0, (R7*SUMPRODUCT(K7:$K$98, X7:$X$98)-K7*$AZ$3)/Z7, 0)</f>
        <v>24515.530128514212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2000000</v>
      </c>
      <c r="S8">
        <f t="shared" si="1"/>
        <v>19184.585755659515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21276.149363777484</v>
      </c>
      <c r="AC8">
        <f t="shared" si="2"/>
        <v>15915.172457405133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-59208.506681940038</v>
      </c>
      <c r="AI8">
        <f t="shared" si="7"/>
        <v>-59229.246212962629</v>
      </c>
      <c r="AJ8">
        <f t="shared" si="8"/>
        <v>5360.9769063723506</v>
      </c>
      <c r="AK8">
        <f t="shared" ref="AK8:AK39" si="30">G8*SUM(AB8:AB8, AE8:AF8)</f>
        <v>459.56482625759367</v>
      </c>
      <c r="AL8">
        <f t="shared" si="9"/>
        <v>-53408.704480332686</v>
      </c>
      <c r="AN8">
        <f t="shared" si="10"/>
        <v>0</v>
      </c>
      <c r="AO8">
        <f t="shared" si="11"/>
        <v>0</v>
      </c>
      <c r="AP8">
        <f t="shared" si="12"/>
        <v>-15.522983220022207</v>
      </c>
      <c r="AQ8">
        <f t="shared" si="13"/>
        <v>-44315.980660557034</v>
      </c>
      <c r="AR8">
        <f t="shared" si="14"/>
        <v>-44331.503643777054</v>
      </c>
      <c r="AS8">
        <f t="shared" si="15"/>
        <v>4012.5475580852035</v>
      </c>
      <c r="AT8">
        <f t="shared" si="16"/>
        <v>343.97195764634768</v>
      </c>
      <c r="AU8">
        <f t="shared" si="17"/>
        <v>-39974.9841280455</v>
      </c>
      <c r="AW8">
        <v>5</v>
      </c>
      <c r="AX8">
        <f>IF(Z8&gt;0, (R8*SUMPRODUCT(K8:$K$98, X8:$X$98)-K8*$AZ$3)/Z8, 0)</f>
        <v>19184.585755659515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2000000</v>
      </c>
      <c r="S9">
        <f t="shared" si="1"/>
        <v>9669.360290310784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15915.172457405133</v>
      </c>
      <c r="AC9">
        <f t="shared" si="2"/>
        <v>7628.9727538977168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-64602.403059333461</v>
      </c>
      <c r="AI9">
        <f t="shared" si="7"/>
        <v>-64622.127665007589</v>
      </c>
      <c r="AJ9">
        <f t="shared" si="8"/>
        <v>8286.1997035074164</v>
      </c>
      <c r="AK9">
        <f t="shared" si="30"/>
        <v>354.9083458001345</v>
      </c>
      <c r="AL9">
        <f t="shared" si="9"/>
        <v>-55981.019615700039</v>
      </c>
      <c r="AN9">
        <f t="shared" si="10"/>
        <v>0</v>
      </c>
      <c r="AO9">
        <f t="shared" si="11"/>
        <v>0</v>
      </c>
      <c r="AP9">
        <f t="shared" si="12"/>
        <v>-13.767918300209708</v>
      </c>
      <c r="AQ9">
        <f t="shared" si="13"/>
        <v>-45092.947459264455</v>
      </c>
      <c r="AR9">
        <f t="shared" si="14"/>
        <v>-45106.715377564658</v>
      </c>
      <c r="AS9">
        <f t="shared" si="15"/>
        <v>5783.8276932834542</v>
      </c>
      <c r="AT9">
        <f t="shared" si="16"/>
        <v>247.72860810334453</v>
      </c>
      <c r="AU9">
        <f t="shared" si="17"/>
        <v>-39075.159076177864</v>
      </c>
      <c r="AW9">
        <v>6</v>
      </c>
      <c r="AX9">
        <f>IF(Z9&gt;0, (R9*SUMPRODUCT(K9:$K$98, X9:$X$98)-K9*$AZ$3)/Z9, 0)</f>
        <v>9669.360290310784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2000000</v>
      </c>
      <c r="S10">
        <f t="shared" si="1"/>
        <v>-15808.246437841088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7628.9727538977168</v>
      </c>
      <c r="AC10">
        <f t="shared" si="2"/>
        <v>-11797.929927564925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-69558.960771033002</v>
      </c>
      <c r="AI10">
        <f t="shared" si="7"/>
        <v>-69577.618643640744</v>
      </c>
      <c r="AJ10">
        <f t="shared" si="8"/>
        <v>19426.902681462641</v>
      </c>
      <c r="AK10">
        <f t="shared" si="30"/>
        <v>32.80458284176018</v>
      </c>
      <c r="AL10">
        <f t="shared" si="9"/>
        <v>-50117.911379336343</v>
      </c>
      <c r="AN10">
        <f t="shared" si="10"/>
        <v>0</v>
      </c>
      <c r="AO10">
        <f t="shared" si="11"/>
        <v>0</v>
      </c>
      <c r="AP10">
        <f t="shared" si="12"/>
        <v>-12.352585466242703</v>
      </c>
      <c r="AQ10">
        <f t="shared" si="13"/>
        <v>-46052.035295299596</v>
      </c>
      <c r="AR10">
        <f t="shared" si="14"/>
        <v>-46064.387880765833</v>
      </c>
      <c r="AS10">
        <f t="shared" si="15"/>
        <v>12861.727634344323</v>
      </c>
      <c r="AT10">
        <f t="shared" si="16"/>
        <v>21.718521814164877</v>
      </c>
      <c r="AU10">
        <f t="shared" si="17"/>
        <v>-33180.941724607343</v>
      </c>
      <c r="AW10">
        <v>7</v>
      </c>
      <c r="AX10">
        <f>IF(Z10&gt;0, (R10*SUMPRODUCT(K10:$K$98, X10:$X$98)-K10*$AZ$3)/Z10, 0)</f>
        <v>-15808.246437841088</v>
      </c>
    </row>
    <row r="11" spans="1:52" x14ac:dyDescent="0.25">
      <c r="A11" t="s">
        <v>33</v>
      </c>
      <c r="C11" s="25">
        <f>AU71</f>
        <v>33278.944178527432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2000000</v>
      </c>
      <c r="S11">
        <f t="shared" si="1"/>
        <v>-49359.758727339096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-11797.929927564925</v>
      </c>
      <c r="AC11">
        <f t="shared" si="2"/>
        <v>-34656.895037879818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-73446.442369144526</v>
      </c>
      <c r="AI11">
        <f t="shared" si="7"/>
        <v>-73463.995582496587</v>
      </c>
      <c r="AJ11">
        <f t="shared" si="8"/>
        <v>22858.965110314894</v>
      </c>
      <c r="AK11">
        <f t="shared" si="30"/>
        <v>-18.87668788410388</v>
      </c>
      <c r="AL11">
        <f t="shared" si="9"/>
        <v>-50623.907160065799</v>
      </c>
      <c r="AN11">
        <f t="shared" si="10"/>
        <v>0</v>
      </c>
      <c r="AO11">
        <f t="shared" si="11"/>
        <v>0</v>
      </c>
      <c r="AP11">
        <f t="shared" si="12"/>
        <v>-11.051005575794131</v>
      </c>
      <c r="AQ11">
        <f t="shared" si="13"/>
        <v>-46239.7982560034</v>
      </c>
      <c r="AR11">
        <f t="shared" si="14"/>
        <v>-46250.849261579198</v>
      </c>
      <c r="AS11">
        <f t="shared" si="15"/>
        <v>14391.356489800972</v>
      </c>
      <c r="AT11">
        <f t="shared" si="16"/>
        <v>-11.884227626921799</v>
      </c>
      <c r="AU11">
        <f t="shared" si="17"/>
        <v>-31871.376999405147</v>
      </c>
      <c r="AW11">
        <v>8</v>
      </c>
      <c r="AX11">
        <f>IF(Z11&gt;0, (R11*SUMPRODUCT(K11:$K$98, X11:$X$98)-K11*$AZ$3)/Z11, 0)</f>
        <v>-49359.758727339096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2000000</v>
      </c>
      <c r="S12">
        <f t="shared" si="1"/>
        <v>-77824.164075261826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-34656.895037879818</v>
      </c>
      <c r="AC12">
        <f t="shared" si="2"/>
        <v>-51099.358644423075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-77014.175921889488</v>
      </c>
      <c r="AI12">
        <f t="shared" si="7"/>
        <v>-77030.590925908997</v>
      </c>
      <c r="AJ12">
        <f t="shared" si="8"/>
        <v>16442.463606543257</v>
      </c>
      <c r="AK12">
        <f t="shared" si="30"/>
        <v>-727.79479579547626</v>
      </c>
      <c r="AL12">
        <f t="shared" si="9"/>
        <v>-61315.922115161215</v>
      </c>
      <c r="AN12">
        <f t="shared" si="10"/>
        <v>0</v>
      </c>
      <c r="AO12">
        <f t="shared" si="11"/>
        <v>0</v>
      </c>
      <c r="AP12">
        <f t="shared" si="12"/>
        <v>-9.6493195545106492</v>
      </c>
      <c r="AQ12">
        <f t="shared" si="13"/>
        <v>-45271.654689470393</v>
      </c>
      <c r="AR12">
        <f t="shared" si="14"/>
        <v>-45281.304009024905</v>
      </c>
      <c r="AS12">
        <f t="shared" si="15"/>
        <v>9665.4612703326784</v>
      </c>
      <c r="AT12">
        <f t="shared" si="16"/>
        <v>-427.82350503190389</v>
      </c>
      <c r="AU12">
        <f t="shared" si="17"/>
        <v>-36043.666243724125</v>
      </c>
      <c r="AW12">
        <v>9</v>
      </c>
      <c r="AX12">
        <f>IF(Z12&gt;0, (R12*SUMPRODUCT(K12:$K$98, X12:$X$98)-K12*$AZ$3)/Z12, 0)</f>
        <v>-77824.164075261826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2000000</v>
      </c>
      <c r="S13">
        <f t="shared" si="1"/>
        <v>-84258.866696418263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-51099.358644423075</v>
      </c>
      <c r="AC13">
        <f t="shared" si="2"/>
        <v>-51405.216579174681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-79894.855429306612</v>
      </c>
      <c r="AI13">
        <f t="shared" si="7"/>
        <v>-79910.107597593058</v>
      </c>
      <c r="AJ13">
        <f t="shared" si="8"/>
        <v>305.85793475160608</v>
      </c>
      <c r="AK13">
        <f t="shared" si="30"/>
        <v>-3576.9551051096155</v>
      </c>
      <c r="AL13">
        <f t="shared" si="9"/>
        <v>-83181.204767951072</v>
      </c>
      <c r="AN13">
        <f t="shared" si="10"/>
        <v>0</v>
      </c>
      <c r="AO13">
        <f t="shared" si="11"/>
        <v>0</v>
      </c>
      <c r="AP13">
        <f t="shared" si="12"/>
        <v>-8.0051460803022039</v>
      </c>
      <c r="AQ13">
        <f t="shared" si="13"/>
        <v>-41933.05350193382</v>
      </c>
      <c r="AR13">
        <f t="shared" si="14"/>
        <v>-41941.058648014121</v>
      </c>
      <c r="AS13">
        <f t="shared" si="15"/>
        <v>160.53045059050794</v>
      </c>
      <c r="AT13">
        <f t="shared" si="16"/>
        <v>-1877.3755705621727</v>
      </c>
      <c r="AU13">
        <f t="shared" si="17"/>
        <v>-43657.903767985787</v>
      </c>
      <c r="AW13">
        <v>10</v>
      </c>
      <c r="AX13">
        <f>IF(Z13&gt;0, (R13*SUMPRODUCT(K13:$K$98, X13:$X$98)-K13*$AZ$3)/Z13, 0)</f>
        <v>-84258.866696418263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2000000</v>
      </c>
      <c r="S14">
        <f t="shared" si="1"/>
        <v>-94510.790117571305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-51405.216579174681</v>
      </c>
      <c r="AC14">
        <f t="shared" si="2"/>
        <v>-53190.237264395342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-82380.942341128408</v>
      </c>
      <c r="AI14">
        <f t="shared" si="7"/>
        <v>-82395.012225952727</v>
      </c>
      <c r="AJ14">
        <f t="shared" si="8"/>
        <v>1785.0206852206611</v>
      </c>
      <c r="AK14">
        <f t="shared" si="30"/>
        <v>-3598.3651605422278</v>
      </c>
      <c r="AL14">
        <f t="shared" si="9"/>
        <v>-84208.356701274301</v>
      </c>
      <c r="AN14">
        <f t="shared" si="10"/>
        <v>0</v>
      </c>
      <c r="AO14">
        <f t="shared" si="11"/>
        <v>0</v>
      </c>
      <c r="AP14">
        <f t="shared" si="12"/>
        <v>-6.5934116731795713</v>
      </c>
      <c r="AQ14">
        <f t="shared" si="13"/>
        <v>-38605.253252718758</v>
      </c>
      <c r="AR14">
        <f t="shared" si="14"/>
        <v>-38611.846664391938</v>
      </c>
      <c r="AS14">
        <f t="shared" si="15"/>
        <v>836.49414119267146</v>
      </c>
      <c r="AT14">
        <f t="shared" si="16"/>
        <v>-1686.2613411638465</v>
      </c>
      <c r="AU14">
        <f t="shared" si="17"/>
        <v>-39461.613864363113</v>
      </c>
      <c r="AW14">
        <v>11</v>
      </c>
      <c r="AX14">
        <f>IF(Z14&gt;0, (R14*SUMPRODUCT(K14:$K$98, X14:$X$98)-K14*$AZ$3)/Z14, 0)</f>
        <v>-94510.790117571305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2000000</v>
      </c>
      <c r="S15">
        <f t="shared" si="1"/>
        <v>-108673.45155814372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-53190.237264395342</v>
      </c>
      <c r="AC15">
        <f t="shared" si="2"/>
        <v>-55949.032645048574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-84662.371271429773</v>
      </c>
      <c r="AI15">
        <f t="shared" si="7"/>
        <v>-84675.242177764958</v>
      </c>
      <c r="AJ15">
        <f t="shared" si="8"/>
        <v>2758.7953806532314</v>
      </c>
      <c r="AK15">
        <f t="shared" si="30"/>
        <v>-3723.3166085076741</v>
      </c>
      <c r="AL15">
        <f t="shared" si="9"/>
        <v>-85639.763405619407</v>
      </c>
      <c r="AN15">
        <f t="shared" si="10"/>
        <v>0</v>
      </c>
      <c r="AO15">
        <f t="shared" si="11"/>
        <v>0</v>
      </c>
      <c r="AP15">
        <f t="shared" si="12"/>
        <v>-5.3853106129069443</v>
      </c>
      <c r="AQ15">
        <f t="shared" si="13"/>
        <v>-35423.547856571255</v>
      </c>
      <c r="AR15">
        <f t="shared" si="14"/>
        <v>-35428.933167184157</v>
      </c>
      <c r="AS15">
        <f t="shared" si="15"/>
        <v>1154.3064377413232</v>
      </c>
      <c r="AT15">
        <f t="shared" si="16"/>
        <v>-1557.8713670065476</v>
      </c>
      <c r="AU15">
        <f t="shared" si="17"/>
        <v>-35832.498096449388</v>
      </c>
      <c r="AW15">
        <v>12</v>
      </c>
      <c r="AX15">
        <f>IF(Z15&gt;0, (R15*SUMPRODUCT(K15:$K$98, X15:$X$98)-K15*$AZ$3)/Z15, 0)</f>
        <v>-108673.45155814372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2000000</v>
      </c>
      <c r="S16">
        <f t="shared" si="1"/>
        <v>-127198.55062405391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-55949.032645048574</v>
      </c>
      <c r="AC16">
        <f t="shared" si="2"/>
        <v>-59366.814544418681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-85924.665312495141</v>
      </c>
      <c r="AI16">
        <f t="shared" si="7"/>
        <v>-85936.33345145057</v>
      </c>
      <c r="AJ16">
        <f t="shared" si="8"/>
        <v>3417.7818993701076</v>
      </c>
      <c r="AK16">
        <f t="shared" si="30"/>
        <v>-3916.4322851534007</v>
      </c>
      <c r="AL16">
        <f t="shared" si="9"/>
        <v>-86434.983837233856</v>
      </c>
      <c r="AN16">
        <f t="shared" si="10"/>
        <v>0</v>
      </c>
      <c r="AO16">
        <f t="shared" si="11"/>
        <v>0</v>
      </c>
      <c r="AP16">
        <f t="shared" si="12"/>
        <v>-4.3589832227275949</v>
      </c>
      <c r="AQ16">
        <f t="shared" si="13"/>
        <v>-32099.735523069172</v>
      </c>
      <c r="AR16">
        <f t="shared" si="14"/>
        <v>-32104.094506291902</v>
      </c>
      <c r="AS16">
        <f t="shared" si="15"/>
        <v>1276.8149244028477</v>
      </c>
      <c r="AT16">
        <f t="shared" si="16"/>
        <v>-1463.1007300432505</v>
      </c>
      <c r="AU16">
        <f t="shared" si="17"/>
        <v>-32290.380311932302</v>
      </c>
      <c r="AW16">
        <v>13</v>
      </c>
      <c r="AX16">
        <f>IF(Z16&gt;0, (R16*SUMPRODUCT(K16:$K$98, X16:$X$98)-K16*$AZ$3)/Z16, 0)</f>
        <v>-127198.55062405391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2000000</v>
      </c>
      <c r="S17">
        <f t="shared" si="1"/>
        <v>-150084.96081796807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-59366.814544418681</v>
      </c>
      <c r="AC17">
        <f t="shared" si="2"/>
        <v>-62889.973319986806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-86058.30845939678</v>
      </c>
      <c r="AI17">
        <f t="shared" si="7"/>
        <v>-86068.784188106903</v>
      </c>
      <c r="AJ17">
        <f t="shared" si="8"/>
        <v>3523.1587755681248</v>
      </c>
      <c r="AK17">
        <f t="shared" si="30"/>
        <v>-4155.6770181093079</v>
      </c>
      <c r="AL17">
        <f t="shared" si="9"/>
        <v>-86701.30243064808</v>
      </c>
      <c r="AN17">
        <f t="shared" si="10"/>
        <v>0</v>
      </c>
      <c r="AO17">
        <f t="shared" si="11"/>
        <v>0</v>
      </c>
      <c r="AP17">
        <f t="shared" si="12"/>
        <v>-3.4942166217813133</v>
      </c>
      <c r="AQ17">
        <f t="shared" si="13"/>
        <v>-28705.05529323201</v>
      </c>
      <c r="AR17">
        <f t="shared" si="14"/>
        <v>-28708.54950985379</v>
      </c>
      <c r="AS17">
        <f t="shared" si="15"/>
        <v>1175.1621577274434</v>
      </c>
      <c r="AT17">
        <f t="shared" si="16"/>
        <v>-1386.140870313794</v>
      </c>
      <c r="AU17">
        <f t="shared" si="17"/>
        <v>-28919.528222440138</v>
      </c>
      <c r="AW17">
        <v>14</v>
      </c>
      <c r="AX17">
        <f>IF(Z17&gt;0, (R17*SUMPRODUCT(K17:$K$98, X17:$X$98)-K17*$AZ$3)/Z17, 0)</f>
        <v>-150084.96081796807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2000000</v>
      </c>
      <c r="S18">
        <f t="shared" si="1"/>
        <v>-177597.15148516535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-62889.973319986806</v>
      </c>
      <c r="AC18">
        <f t="shared" si="2"/>
        <v>-66080.227945807186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-85519.067228867658</v>
      </c>
      <c r="AI18">
        <f t="shared" si="7"/>
        <v>-85528.369211950325</v>
      </c>
      <c r="AJ18">
        <f t="shared" si="8"/>
        <v>3190.2546258203802</v>
      </c>
      <c r="AK18">
        <f t="shared" si="30"/>
        <v>-4402.2981323990771</v>
      </c>
      <c r="AL18">
        <f t="shared" si="9"/>
        <v>-86740.412718529027</v>
      </c>
      <c r="AN18">
        <f t="shared" si="10"/>
        <v>0</v>
      </c>
      <c r="AO18">
        <f t="shared" si="11"/>
        <v>0</v>
      </c>
      <c r="AP18">
        <f t="shared" si="12"/>
        <v>-2.7702764172417513</v>
      </c>
      <c r="AQ18">
        <f t="shared" si="13"/>
        <v>-25468.919160909936</v>
      </c>
      <c r="AR18">
        <f t="shared" si="14"/>
        <v>-25471.689437327179</v>
      </c>
      <c r="AS18">
        <f t="shared" si="15"/>
        <v>950.10785080582411</v>
      </c>
      <c r="AT18">
        <f t="shared" si="16"/>
        <v>-1311.073411923853</v>
      </c>
      <c r="AU18">
        <f t="shared" si="17"/>
        <v>-25832.654998445207</v>
      </c>
      <c r="AW18">
        <v>15</v>
      </c>
      <c r="AX18">
        <f>IF(Z18&gt;0, (R18*SUMPRODUCT(K18:$K$98, X18:$X$98)-K18*$AZ$3)/Z18, 0)</f>
        <v>-177597.15148516535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2000000</v>
      </c>
      <c r="S19">
        <f t="shared" si="1"/>
        <v>-210778.82728456726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-66080.227945807186</v>
      </c>
      <c r="AC19">
        <f t="shared" si="2"/>
        <v>-68768.075082242503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-84202.991555457993</v>
      </c>
      <c r="AI19">
        <f t="shared" si="7"/>
        <v>-84211.147981315386</v>
      </c>
      <c r="AJ19">
        <f t="shared" si="8"/>
        <v>2687.8471364353172</v>
      </c>
      <c r="AK19">
        <f t="shared" si="30"/>
        <v>-4625.6159562065031</v>
      </c>
      <c r="AL19">
        <f t="shared" si="9"/>
        <v>-86148.916801086569</v>
      </c>
      <c r="AN19">
        <f t="shared" si="10"/>
        <v>0</v>
      </c>
      <c r="AO19">
        <f t="shared" si="11"/>
        <v>0</v>
      </c>
      <c r="AP19">
        <f t="shared" si="12"/>
        <v>-2.1688495653600763</v>
      </c>
      <c r="AQ19">
        <f t="shared" si="13"/>
        <v>-22390.152847574849</v>
      </c>
      <c r="AR19">
        <f t="shared" si="14"/>
        <v>-22392.321697140207</v>
      </c>
      <c r="AS19">
        <f t="shared" si="15"/>
        <v>714.71698456302886</v>
      </c>
      <c r="AT19">
        <f t="shared" si="16"/>
        <v>-1229.983001321661</v>
      </c>
      <c r="AU19">
        <f t="shared" si="17"/>
        <v>-22907.58771389884</v>
      </c>
      <c r="AW19">
        <v>16</v>
      </c>
      <c r="AX19">
        <f>IF(Z19&gt;0, (R19*SUMPRODUCT(K19:$K$98, X19:$X$98)-K19*$AZ$3)/Z19, 0)</f>
        <v>-210778.82728456726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2000000</v>
      </c>
      <c r="S20">
        <f t="shared" si="1"/>
        <v>-251189.57208511943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-68768.075082242503</v>
      </c>
      <c r="AC20">
        <f t="shared" si="2"/>
        <v>-70817.985050822113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-82128.060092385567</v>
      </c>
      <c r="AI20">
        <f t="shared" si="7"/>
        <v>-82135.108353233241</v>
      </c>
      <c r="AJ20">
        <f t="shared" si="8"/>
        <v>2049.90996857961</v>
      </c>
      <c r="AK20">
        <f t="shared" si="30"/>
        <v>-4813.7652557569754</v>
      </c>
      <c r="AL20">
        <f t="shared" si="9"/>
        <v>-84898.963640410613</v>
      </c>
      <c r="AN20">
        <f t="shared" si="10"/>
        <v>0</v>
      </c>
      <c r="AO20">
        <f t="shared" si="11"/>
        <v>0</v>
      </c>
      <c r="AP20">
        <f t="shared" si="12"/>
        <v>-1.6733757950122896</v>
      </c>
      <c r="AQ20">
        <f t="shared" si="13"/>
        <v>-19498.584235193652</v>
      </c>
      <c r="AR20">
        <f t="shared" si="14"/>
        <v>-19500.257610988665</v>
      </c>
      <c r="AS20">
        <f t="shared" si="15"/>
        <v>486.68314035361601</v>
      </c>
      <c r="AT20">
        <f t="shared" si="16"/>
        <v>-1142.8689198581008</v>
      </c>
      <c r="AU20">
        <f t="shared" si="17"/>
        <v>-20156.44339049315</v>
      </c>
      <c r="AW20">
        <v>17</v>
      </c>
      <c r="AX20">
        <f>IF(Z20&gt;0, (R20*SUMPRODUCT(K20:$K$98, X20:$X$98)-K20*$AZ$3)/Z20, 0)</f>
        <v>-251189.57208511943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25</v>
      </c>
      <c r="R21">
        <f t="shared" si="0"/>
        <v>2000000</v>
      </c>
      <c r="S21">
        <f t="shared" si="1"/>
        <v>-301288.1389200479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-70817.985050822113</v>
      </c>
      <c r="AC21">
        <f t="shared" si="2"/>
        <v>-72155.638144055731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-79241.318148588063</v>
      </c>
      <c r="AI21">
        <f t="shared" si="7"/>
        <v>-79247.305410350396</v>
      </c>
      <c r="AJ21">
        <f t="shared" si="8"/>
        <v>1337.6530932336173</v>
      </c>
      <c r="AK21">
        <f t="shared" si="30"/>
        <v>-4957.258953557548</v>
      </c>
      <c r="AL21">
        <f t="shared" si="9"/>
        <v>-82866.911270674333</v>
      </c>
      <c r="AN21">
        <f t="shared" si="10"/>
        <v>0</v>
      </c>
      <c r="AO21">
        <f t="shared" si="11"/>
        <v>0</v>
      </c>
      <c r="AP21">
        <f t="shared" si="12"/>
        <v>-1.2691756681984061</v>
      </c>
      <c r="AQ21">
        <f t="shared" si="13"/>
        <v>-16797.520619996569</v>
      </c>
      <c r="AR21">
        <f t="shared" si="14"/>
        <v>-16798.789795664768</v>
      </c>
      <c r="AS21">
        <f t="shared" si="15"/>
        <v>283.55479112375468</v>
      </c>
      <c r="AT21">
        <f t="shared" si="16"/>
        <v>-1050.8363747168339</v>
      </c>
      <c r="AU21">
        <f t="shared" si="17"/>
        <v>-17566.07137925785</v>
      </c>
      <c r="AW21">
        <v>18</v>
      </c>
      <c r="AX21">
        <f>IF(Z21&gt;0, (R21*SUMPRODUCT(K21:$K$98, X21:$X$98)-K21*$AZ$3)/Z21, 0)</f>
        <v>-301288.1389200479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2000000</v>
      </c>
      <c r="S22">
        <f t="shared" si="1"/>
        <v>-364804.45985900686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-72155.638144055731</v>
      </c>
      <c r="AC22">
        <f t="shared" si="2"/>
        <v>-72738.04167301656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-75412.883629448232</v>
      </c>
      <c r="AI22">
        <f t="shared" si="7"/>
        <v>-75417.868357547573</v>
      </c>
      <c r="AJ22">
        <f t="shared" si="8"/>
        <v>582.40352896082914</v>
      </c>
      <c r="AK22">
        <f t="shared" si="30"/>
        <v>-5050.8946700839015</v>
      </c>
      <c r="AL22">
        <f t="shared" si="9"/>
        <v>-79886.359498670645</v>
      </c>
      <c r="AN22">
        <f t="shared" si="10"/>
        <v>0</v>
      </c>
      <c r="AO22">
        <f t="shared" si="11"/>
        <v>0</v>
      </c>
      <c r="AP22">
        <f t="shared" si="12"/>
        <v>-0.94344577278676456</v>
      </c>
      <c r="AQ22">
        <f t="shared" si="13"/>
        <v>-14273.188999660391</v>
      </c>
      <c r="AR22">
        <f t="shared" si="14"/>
        <v>-14274.132445433177</v>
      </c>
      <c r="AS22">
        <f t="shared" si="15"/>
        <v>110.22991354863166</v>
      </c>
      <c r="AT22">
        <f t="shared" si="16"/>
        <v>-955.96893758526494</v>
      </c>
      <c r="AU22">
        <f t="shared" si="17"/>
        <v>-15119.87146946981</v>
      </c>
      <c r="AW22">
        <v>19</v>
      </c>
      <c r="AX22">
        <f>IF(Z22&gt;0, (R22*SUMPRODUCT(K22:$K$98, X22:$X$98)-K22*$AZ$3)/Z22, 0)</f>
        <v>-364804.45985900686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25</v>
      </c>
      <c r="R23">
        <f t="shared" si="0"/>
        <v>2000000</v>
      </c>
      <c r="S23">
        <f t="shared" si="1"/>
        <v>-447777.09009455779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-72738.04167301656</v>
      </c>
      <c r="AC23">
        <f t="shared" si="2"/>
        <v>-72533.447555680759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-70819.234423806047</v>
      </c>
      <c r="AI23">
        <f t="shared" si="7"/>
        <v>-70823.2840641941</v>
      </c>
      <c r="AJ23">
        <f t="shared" si="8"/>
        <v>-204.59411733580055</v>
      </c>
      <c r="AK23">
        <f t="shared" si="30"/>
        <v>-5091.6629171111599</v>
      </c>
      <c r="AL23">
        <f t="shared" si="9"/>
        <v>-76119.541098641057</v>
      </c>
      <c r="AN23">
        <f t="shared" si="10"/>
        <v>0</v>
      </c>
      <c r="AO23">
        <f t="shared" si="11"/>
        <v>0</v>
      </c>
      <c r="AP23">
        <f t="shared" si="12"/>
        <v>-0.6843431199956449</v>
      </c>
      <c r="AQ23">
        <f t="shared" si="13"/>
        <v>-11967.644333126751</v>
      </c>
      <c r="AR23">
        <f t="shared" si="14"/>
        <v>-11968.328676246747</v>
      </c>
      <c r="AS23">
        <f t="shared" si="15"/>
        <v>-34.574076504020937</v>
      </c>
      <c r="AT23">
        <f t="shared" si="16"/>
        <v>-860.43306386934751</v>
      </c>
      <c r="AU23">
        <f t="shared" si="17"/>
        <v>-12863.335816620114</v>
      </c>
      <c r="AW23">
        <v>20</v>
      </c>
      <c r="AX23">
        <f>IF(Z23&gt;0, (R23*SUMPRODUCT(K23:$K$98, X23:$X$98)-K23*$AZ$3)/Z23, 0)</f>
        <v>-447777.09009455779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2000000</v>
      </c>
      <c r="S24">
        <f t="shared" si="1"/>
        <v>-559897.89276725322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-72533.447555680759</v>
      </c>
      <c r="AC24">
        <f t="shared" si="2"/>
        <v>-71574.499820060912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-65061.687699796341</v>
      </c>
      <c r="AI24">
        <f t="shared" si="7"/>
        <v>-65064.883572684266</v>
      </c>
      <c r="AJ24">
        <f t="shared" si="8"/>
        <v>-958.94773561984766</v>
      </c>
      <c r="AK24">
        <f t="shared" si="30"/>
        <v>-5077.3413288976535</v>
      </c>
      <c r="AL24">
        <f t="shared" si="9"/>
        <v>-71101.172637201773</v>
      </c>
      <c r="AN24">
        <f t="shared" si="10"/>
        <v>0</v>
      </c>
      <c r="AO24">
        <f t="shared" si="11"/>
        <v>0</v>
      </c>
      <c r="AP24">
        <f t="shared" si="12"/>
        <v>-0.48220190420318915</v>
      </c>
      <c r="AQ24">
        <f t="shared" si="13"/>
        <v>-9816.682577722615</v>
      </c>
      <c r="AR24">
        <f t="shared" si="14"/>
        <v>-9817.1647796268189</v>
      </c>
      <c r="AS24">
        <f t="shared" si="15"/>
        <v>-144.68861571255212</v>
      </c>
      <c r="AT24">
        <f t="shared" si="16"/>
        <v>-766.08292724470175</v>
      </c>
      <c r="AU24">
        <f t="shared" si="17"/>
        <v>-10727.936322584073</v>
      </c>
      <c r="AW24">
        <v>21</v>
      </c>
      <c r="AX24">
        <f>IF(Z24&gt;0, (R24*SUMPRODUCT(K24:$K$98, X24:$X$98)-K24*$AZ$3)/Z24, 0)</f>
        <v>-559897.89276725322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2000000</v>
      </c>
      <c r="S25">
        <f t="shared" si="1"/>
        <v>-716603.37246047985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-71574.499820060912</v>
      </c>
      <c r="AC25">
        <f t="shared" si="2"/>
        <v>-69849.582336402615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-58166.848570528731</v>
      </c>
      <c r="AI25">
        <f t="shared" si="7"/>
        <v>-58169.285399080647</v>
      </c>
      <c r="AJ25">
        <f t="shared" si="8"/>
        <v>-1724.917483658297</v>
      </c>
      <c r="AK25">
        <f t="shared" si="30"/>
        <v>-5010.2149874042643</v>
      </c>
      <c r="AL25">
        <f t="shared" si="9"/>
        <v>-64904.41787014321</v>
      </c>
      <c r="AN25">
        <f t="shared" si="10"/>
        <v>0</v>
      </c>
      <c r="AO25">
        <f t="shared" si="11"/>
        <v>0</v>
      </c>
      <c r="AP25">
        <f t="shared" si="12"/>
        <v>-0.32828147458707047</v>
      </c>
      <c r="AQ25">
        <f t="shared" si="13"/>
        <v>-7836.0452588313128</v>
      </c>
      <c r="AR25">
        <f t="shared" si="14"/>
        <v>-7836.3735403059009</v>
      </c>
      <c r="AS25">
        <f t="shared" si="15"/>
        <v>-232.37517248861627</v>
      </c>
      <c r="AT25">
        <f t="shared" si="16"/>
        <v>-674.95957512930636</v>
      </c>
      <c r="AU25">
        <f t="shared" si="17"/>
        <v>-8743.7082879238242</v>
      </c>
      <c r="AW25">
        <v>22</v>
      </c>
      <c r="AX25">
        <f>IF(Z25&gt;0, (R25*SUMPRODUCT(K25:$K$98, X25:$X$98)-K25*$AZ$3)/Z25, 0)</f>
        <v>-716603.37246047985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2000000</v>
      </c>
      <c r="S26">
        <f t="shared" si="1"/>
        <v>-944787.91652184492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-69849.582336402615</v>
      </c>
      <c r="AC26">
        <f t="shared" si="2"/>
        <v>-67380.627540429559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-50360.307101163402</v>
      </c>
      <c r="AI26">
        <f t="shared" si="7"/>
        <v>-50362.090057591035</v>
      </c>
      <c r="AJ26">
        <f t="shared" si="8"/>
        <v>-2468.9547959730553</v>
      </c>
      <c r="AK26">
        <f t="shared" si="30"/>
        <v>-4889.4707635481836</v>
      </c>
      <c r="AL26">
        <f t="shared" si="9"/>
        <v>-57720.515617112273</v>
      </c>
      <c r="AN26">
        <f t="shared" si="10"/>
        <v>0</v>
      </c>
      <c r="AO26">
        <f t="shared" si="11"/>
        <v>0</v>
      </c>
      <c r="AP26">
        <f t="shared" si="12"/>
        <v>-0.2144589168424117</v>
      </c>
      <c r="AQ26">
        <f t="shared" si="13"/>
        <v>-6057.4766412641857</v>
      </c>
      <c r="AR26">
        <f t="shared" si="14"/>
        <v>-6057.6911001810286</v>
      </c>
      <c r="AS26">
        <f t="shared" si="15"/>
        <v>-296.9726926982633</v>
      </c>
      <c r="AT26">
        <f t="shared" si="16"/>
        <v>-588.11902951348497</v>
      </c>
      <c r="AU26">
        <f t="shared" si="17"/>
        <v>-6942.7828223927763</v>
      </c>
      <c r="AW26">
        <v>23</v>
      </c>
      <c r="AX26">
        <f>IF(Z26&gt;0, (R26*SUMPRODUCT(K26:$K$98, X26:$X$98)-K26*$AZ$3)/Z26, 0)</f>
        <v>-944787.91652184492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2000000</v>
      </c>
      <c r="S27">
        <f t="shared" si="1"/>
        <v>-1291882.1866806918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-67380.627540429559</v>
      </c>
      <c r="AC27">
        <f t="shared" si="2"/>
        <v>-64237.211275618421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-41762.67322591308</v>
      </c>
      <c r="AI27">
        <f t="shared" si="7"/>
        <v>-41763.916319361109</v>
      </c>
      <c r="AJ27">
        <f t="shared" si="8"/>
        <v>-3143.4162648111378</v>
      </c>
      <c r="AK27">
        <f t="shared" si="30"/>
        <v>-4716.6439278300695</v>
      </c>
      <c r="AL27">
        <f t="shared" si="9"/>
        <v>-49623.976512002315</v>
      </c>
      <c r="AN27">
        <f t="shared" si="10"/>
        <v>0</v>
      </c>
      <c r="AO27">
        <f t="shared" si="11"/>
        <v>0</v>
      </c>
      <c r="AP27">
        <f t="shared" si="12"/>
        <v>-0.1335024184045818</v>
      </c>
      <c r="AQ27">
        <f t="shared" si="13"/>
        <v>-4485.1156472039966</v>
      </c>
      <c r="AR27">
        <f t="shared" si="14"/>
        <v>-4485.2491496224011</v>
      </c>
      <c r="AS27">
        <f t="shared" si="15"/>
        <v>-337.58819505433445</v>
      </c>
      <c r="AT27">
        <f t="shared" si="16"/>
        <v>-506.54548305768441</v>
      </c>
      <c r="AU27">
        <f t="shared" si="17"/>
        <v>-5329.3828277344201</v>
      </c>
      <c r="AW27">
        <v>24</v>
      </c>
      <c r="AX27">
        <f>IF(Z27&gt;0, (R27*SUMPRODUCT(K27:$K$98, X27:$X$98)-K27*$AZ$3)/Z27, 0)</f>
        <v>-1291882.1866806918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2000000</v>
      </c>
      <c r="S28">
        <f t="shared" si="1"/>
        <v>-1846948.3546158122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-64237.211275618421</v>
      </c>
      <c r="AC28">
        <f t="shared" si="2"/>
        <v>-60507.243970969437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-32931.684454093578</v>
      </c>
      <c r="AI28">
        <f t="shared" si="7"/>
        <v>-32932.503470551455</v>
      </c>
      <c r="AJ28">
        <f t="shared" si="8"/>
        <v>-3729.9673046489843</v>
      </c>
      <c r="AK28">
        <f t="shared" si="30"/>
        <v>-4496.6047892932902</v>
      </c>
      <c r="AL28">
        <f t="shared" si="9"/>
        <v>-41159.075564493731</v>
      </c>
      <c r="AN28">
        <f t="shared" si="10"/>
        <v>0</v>
      </c>
      <c r="AO28">
        <f t="shared" si="11"/>
        <v>0</v>
      </c>
      <c r="AP28">
        <f t="shared" si="12"/>
        <v>-7.8534405734644083E-2</v>
      </c>
      <c r="AQ28">
        <f t="shared" si="13"/>
        <v>-3157.7756998381865</v>
      </c>
      <c r="AR28">
        <f t="shared" si="14"/>
        <v>-3157.8542342439214</v>
      </c>
      <c r="AS28">
        <f t="shared" si="15"/>
        <v>-357.66163532358831</v>
      </c>
      <c r="AT28">
        <f t="shared" si="16"/>
        <v>-431.17349053917945</v>
      </c>
      <c r="AU28">
        <f t="shared" si="17"/>
        <v>-3946.689360106689</v>
      </c>
      <c r="AW28">
        <v>25</v>
      </c>
      <c r="AX28">
        <f>IF(Z28&gt;0, (R28*SUMPRODUCT(K28:$K$98, X28:$X$98)-K28*$AZ$3)/Z28, 0)</f>
        <v>-1846948.3546158122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25</v>
      </c>
      <c r="R29">
        <f t="shared" si="0"/>
        <v>2000000</v>
      </c>
      <c r="S29">
        <f t="shared" si="1"/>
        <v>-2786825.5604968704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-60507.243970969437</v>
      </c>
      <c r="AC29">
        <f t="shared" si="2"/>
        <v>-56330.124178081751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-24440.08973924274</v>
      </c>
      <c r="AI29">
        <f t="shared" si="7"/>
        <v>-24440.595064414294</v>
      </c>
      <c r="AJ29">
        <f t="shared" si="8"/>
        <v>-4177.1197928876863</v>
      </c>
      <c r="AK29">
        <f t="shared" si="30"/>
        <v>-4235.5070779678608</v>
      </c>
      <c r="AL29">
        <f t="shared" si="9"/>
        <v>-32853.221935269845</v>
      </c>
      <c r="AN29">
        <f t="shared" si="10"/>
        <v>0</v>
      </c>
      <c r="AO29">
        <f t="shared" si="11"/>
        <v>0</v>
      </c>
      <c r="AP29">
        <f t="shared" si="12"/>
        <v>-4.3263359699484555E-2</v>
      </c>
      <c r="AQ29">
        <f t="shared" si="13"/>
        <v>-2092.4356295624957</v>
      </c>
      <c r="AR29">
        <f t="shared" si="14"/>
        <v>-2092.478892922195</v>
      </c>
      <c r="AS29">
        <f t="shared" si="15"/>
        <v>-357.62365755780246</v>
      </c>
      <c r="AT29">
        <f t="shared" si="16"/>
        <v>-362.62247863082871</v>
      </c>
      <c r="AU29">
        <f t="shared" si="17"/>
        <v>-2812.7250291108267</v>
      </c>
      <c r="AW29">
        <v>26</v>
      </c>
      <c r="AX29">
        <f>IF(Z29&gt;0, (R29*SUMPRODUCT(K29:$K$98, X29:$X$98)-K29*$AZ$3)/Z29, 0)</f>
        <v>-2786825.5604968704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2000000</v>
      </c>
      <c r="S30">
        <f t="shared" si="1"/>
        <v>-4494684.7670860775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-56330.124178081751</v>
      </c>
      <c r="AC30">
        <f t="shared" si="2"/>
        <v>-51873.545974853296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-16939.580459149744</v>
      </c>
      <c r="AI30">
        <f t="shared" si="7"/>
        <v>-16939.868986313842</v>
      </c>
      <c r="AJ30">
        <f t="shared" si="8"/>
        <v>-4456.5782032284551</v>
      </c>
      <c r="AK30">
        <f t="shared" si="30"/>
        <v>-3943.1086924657229</v>
      </c>
      <c r="AL30">
        <f t="shared" si="9"/>
        <v>-25339.555882008019</v>
      </c>
      <c r="AN30">
        <f t="shared" si="10"/>
        <v>0</v>
      </c>
      <c r="AO30">
        <f t="shared" si="11"/>
        <v>0</v>
      </c>
      <c r="AP30">
        <f t="shared" si="12"/>
        <v>-2.205555520447396E-2</v>
      </c>
      <c r="AQ30">
        <f t="shared" si="13"/>
        <v>-1294.8931623913484</v>
      </c>
      <c r="AR30">
        <f t="shared" si="14"/>
        <v>-1294.9152179465527</v>
      </c>
      <c r="AS30">
        <f t="shared" si="15"/>
        <v>-340.66915983776988</v>
      </c>
      <c r="AT30">
        <f t="shared" si="16"/>
        <v>-301.4185916087344</v>
      </c>
      <c r="AU30">
        <f t="shared" si="17"/>
        <v>-1937.0029693930569</v>
      </c>
      <c r="AW30">
        <v>27</v>
      </c>
      <c r="AX30">
        <f>IF(Z30&gt;0, (R30*SUMPRODUCT(K30:$K$98, X30:$X$98)-K30*$AZ$3)/Z30, 0)</f>
        <v>-4494684.7670860775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2000000</v>
      </c>
      <c r="S31">
        <f t="shared" si="1"/>
        <v>-7897098.7186195096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-51873.545974853296</v>
      </c>
      <c r="AC31">
        <f t="shared" si="2"/>
        <v>-47321.105357966997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-10866.923432977084</v>
      </c>
      <c r="AI31">
        <f t="shared" si="7"/>
        <v>-10867.073238326631</v>
      </c>
      <c r="AJ31">
        <f t="shared" si="8"/>
        <v>-4552.4406168862988</v>
      </c>
      <c r="AK31">
        <f t="shared" si="30"/>
        <v>-3631.1482182397312</v>
      </c>
      <c r="AL31">
        <f t="shared" si="9"/>
        <v>-19050.662073452662</v>
      </c>
      <c r="AN31">
        <f t="shared" si="10"/>
        <v>0</v>
      </c>
      <c r="AO31">
        <f t="shared" si="11"/>
        <v>0</v>
      </c>
      <c r="AP31">
        <f t="shared" si="12"/>
        <v>-1.0224464873307889E-2</v>
      </c>
      <c r="AQ31">
        <f t="shared" si="13"/>
        <v>-741.68564245174184</v>
      </c>
      <c r="AR31">
        <f t="shared" si="14"/>
        <v>-741.69586691661516</v>
      </c>
      <c r="AS31">
        <f t="shared" si="15"/>
        <v>-310.71166227345947</v>
      </c>
      <c r="AT31">
        <f t="shared" si="16"/>
        <v>-247.83192001793796</v>
      </c>
      <c r="AU31">
        <f t="shared" si="17"/>
        <v>-1300.2394492080125</v>
      </c>
      <c r="AW31">
        <v>28</v>
      </c>
      <c r="AX31">
        <f>IF(Z31&gt;0, (R31*SUMPRODUCT(K31:$K$98, X31:$X$98)-K31*$AZ$3)/Z31, 0)</f>
        <v>-7897098.7186195096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25</v>
      </c>
      <c r="R32">
        <f t="shared" si="0"/>
        <v>2000000</v>
      </c>
      <c r="S32">
        <f t="shared" si="1"/>
        <v>-15507853.985092478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-47321.105357966997</v>
      </c>
      <c r="AC32">
        <f t="shared" si="2"/>
        <v>-42841.957268920851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-6339.3888621740507</v>
      </c>
      <c r="AI32">
        <f t="shared" si="7"/>
        <v>-6339.4579271093253</v>
      </c>
      <c r="AJ32">
        <f t="shared" si="8"/>
        <v>-4479.1480890461462</v>
      </c>
      <c r="AK32">
        <f t="shared" si="30"/>
        <v>-3312.4773750576901</v>
      </c>
      <c r="AL32">
        <f t="shared" si="9"/>
        <v>-14131.08339121316</v>
      </c>
      <c r="AN32">
        <f t="shared" si="10"/>
        <v>0</v>
      </c>
      <c r="AO32">
        <f t="shared" si="11"/>
        <v>0</v>
      </c>
      <c r="AP32">
        <f t="shared" si="12"/>
        <v>-4.2087473059965247E-3</v>
      </c>
      <c r="AQ32">
        <f t="shared" si="13"/>
        <v>-386.3159458470501</v>
      </c>
      <c r="AR32">
        <f t="shared" si="14"/>
        <v>-386.3201545943561</v>
      </c>
      <c r="AS32">
        <f t="shared" si="15"/>
        <v>-272.95475450853655</v>
      </c>
      <c r="AT32">
        <f t="shared" si="16"/>
        <v>-201.8590211239248</v>
      </c>
      <c r="AU32">
        <f t="shared" si="17"/>
        <v>-861.13393022681737</v>
      </c>
      <c r="AW32">
        <v>29</v>
      </c>
      <c r="AX32">
        <f>IF(Z32&gt;0, (R32*SUMPRODUCT(K32:$K$98, X32:$X$98)-K32*$AZ$3)/Z32, 0)</f>
        <v>-15507853.985092478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2000000</v>
      </c>
      <c r="S33">
        <f t="shared" si="1"/>
        <v>-35304993.654123925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-42841.957268920851</v>
      </c>
      <c r="AC33">
        <f t="shared" si="2"/>
        <v>-38566.814525930495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-3285.1632981311559</v>
      </c>
      <c r="AI33">
        <f t="shared" si="7"/>
        <v>-3285.1906078758507</v>
      </c>
      <c r="AJ33">
        <f t="shared" si="8"/>
        <v>-4275.1427429903561</v>
      </c>
      <c r="AK33">
        <f t="shared" si="30"/>
        <v>-2998.93700882446</v>
      </c>
      <c r="AL33">
        <f t="shared" si="9"/>
        <v>-10559.270359690667</v>
      </c>
      <c r="AN33">
        <f t="shared" si="10"/>
        <v>0</v>
      </c>
      <c r="AO33">
        <f t="shared" si="11"/>
        <v>0</v>
      </c>
      <c r="AP33">
        <f t="shared" si="12"/>
        <v>-1.4859180550725122E-3</v>
      </c>
      <c r="AQ33">
        <f t="shared" si="13"/>
        <v>-178.74511508966754</v>
      </c>
      <c r="AR33">
        <f t="shared" si="14"/>
        <v>-178.7466010077226</v>
      </c>
      <c r="AS33">
        <f t="shared" si="15"/>
        <v>-232.60970985986583</v>
      </c>
      <c r="AT33">
        <f t="shared" si="16"/>
        <v>-163.1715967038636</v>
      </c>
      <c r="AU33">
        <f t="shared" si="17"/>
        <v>-574.52790757145203</v>
      </c>
      <c r="AW33">
        <v>30</v>
      </c>
      <c r="AX33">
        <f>IF(Z33&gt;0, (R33*SUMPRODUCT(K33:$K$98, X33:$X$98)-K33*$AZ$3)/Z33, 0)</f>
        <v>-35304993.654123925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2000000</v>
      </c>
      <c r="S34">
        <f t="shared" si="1"/>
        <v>-97547141.990156874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-38566.814525930495</v>
      </c>
      <c r="AC34">
        <f t="shared" si="2"/>
        <v>-34583.542954558201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-1453.8686079360918</v>
      </c>
      <c r="AI34">
        <f t="shared" si="7"/>
        <v>-1453.8774712257405</v>
      </c>
      <c r="AJ34">
        <f t="shared" si="8"/>
        <v>-3983.2715713722937</v>
      </c>
      <c r="AK34">
        <f t="shared" si="30"/>
        <v>-2699.6770168151347</v>
      </c>
      <c r="AL34">
        <f t="shared" si="9"/>
        <v>-8136.826059413168</v>
      </c>
      <c r="AN34">
        <f t="shared" si="10"/>
        <v>0</v>
      </c>
      <c r="AO34">
        <f t="shared" si="11"/>
        <v>0</v>
      </c>
      <c r="AP34">
        <f t="shared" si="12"/>
        <v>-4.3058028316590214E-4</v>
      </c>
      <c r="AQ34">
        <f t="shared" si="13"/>
        <v>-70.629211241141192</v>
      </c>
      <c r="AR34">
        <f t="shared" si="14"/>
        <v>-70.629641821424357</v>
      </c>
      <c r="AS34">
        <f t="shared" si="15"/>
        <v>-193.50808436855175</v>
      </c>
      <c r="AT34">
        <f t="shared" si="16"/>
        <v>-131.15081876220799</v>
      </c>
      <c r="AU34">
        <f t="shared" si="17"/>
        <v>-395.28854495218405</v>
      </c>
      <c r="AW34">
        <v>31</v>
      </c>
      <c r="AX34">
        <f>IF(Z34&gt;0, (R34*SUMPRODUCT(K34:$K$98, X34:$X$98)-K34*$AZ$3)/Z34, 0)</f>
        <v>-97547141.990156874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2000000</v>
      </c>
      <c r="S35">
        <f t="shared" ref="S35:S69" si="32">AX35</f>
        <v>-348375325.45920217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-34583.542954558201</v>
      </c>
      <c r="AC35">
        <f t="shared" ref="AC35:AC69" si="33">S35*Z35</f>
        <v>-30938.085838601157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-524.3590091527542</v>
      </c>
      <c r="AI35">
        <f t="shared" ref="AI35:AI66" si="38">SUM(AE35:AH35)</f>
        <v>-524.36122932189198</v>
      </c>
      <c r="AJ35">
        <f t="shared" ref="AJ35:AJ69" si="39">AB35-AC35</f>
        <v>-3645.4571159570442</v>
      </c>
      <c r="AK35">
        <f t="shared" si="30"/>
        <v>-2420.8480068190743</v>
      </c>
      <c r="AL35">
        <f t="shared" ref="AL35:AL66" si="40">SUM(AI35:AK35)</f>
        <v>-6590.666352098011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-9.6300210306576295E-5</v>
      </c>
      <c r="AQ35">
        <f t="shared" ref="AQ35:AQ69" si="44">AH35*$K35</f>
        <v>-22.744160342205546</v>
      </c>
      <c r="AR35">
        <f t="shared" ref="AR35:AR69" si="45">AI35*$K35</f>
        <v>-22.744256642415849</v>
      </c>
      <c r="AS35">
        <f t="shared" ref="AS35:AS69" si="46">AJ35*$K35</f>
        <v>-158.12231642578178</v>
      </c>
      <c r="AT35">
        <f t="shared" ref="AT35:AT69" si="47">AK35*$K35</f>
        <v>-105.00469005036551</v>
      </c>
      <c r="AU35">
        <f t="shared" ref="AU35:AU69" si="48">AL35*$K35</f>
        <v>-285.87126311856315</v>
      </c>
      <c r="AW35">
        <v>32</v>
      </c>
      <c r="AX35">
        <f>IF(Z35&gt;0, (R35*SUMPRODUCT(K35:$K$98, X35:$X$98)-K35*$AZ$3)/Z35, 0)</f>
        <v>-348375325.45920217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2000000</v>
      </c>
      <c r="S36">
        <f t="shared" si="32"/>
        <v>-1253805526.6968195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-30938.085838601157</v>
      </c>
      <c r="AC36">
        <f t="shared" si="33"/>
        <v>-27642.89577823069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-131.74300437748028</v>
      </c>
      <c r="AI36">
        <f t="shared" si="38"/>
        <v>-131.74355555737202</v>
      </c>
      <c r="AJ36">
        <f t="shared" si="39"/>
        <v>-3295.1900603704671</v>
      </c>
      <c r="AK36">
        <f t="shared" si="30"/>
        <v>-2165.6660087020814</v>
      </c>
      <c r="AL36">
        <f t="shared" si="40"/>
        <v>-5592.5996246299201</v>
      </c>
      <c r="AN36">
        <f t="shared" si="41"/>
        <v>0</v>
      </c>
      <c r="AO36">
        <f t="shared" si="42"/>
        <v>0</v>
      </c>
      <c r="AP36">
        <f t="shared" si="43"/>
        <v>-2.1346000572836692E-5</v>
      </c>
      <c r="AQ36">
        <f t="shared" si="44"/>
        <v>-5.1021205401381025</v>
      </c>
      <c r="AR36">
        <f t="shared" si="45"/>
        <v>-5.1021418861386758</v>
      </c>
      <c r="AS36">
        <f t="shared" si="46"/>
        <v>-127.61555704698154</v>
      </c>
      <c r="AT36">
        <f t="shared" si="47"/>
        <v>-83.871542768357841</v>
      </c>
      <c r="AU36">
        <f t="shared" si="48"/>
        <v>-216.58924170147804</v>
      </c>
      <c r="AW36">
        <v>33</v>
      </c>
      <c r="AX36">
        <f>IF(Z36&gt;0, (R36*SUMPRODUCT(K36:$K$98, X36:$X$98)-K36*$AZ$3)/Z36, 0)</f>
        <v>-1253805526.6968195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2000000</v>
      </c>
      <c r="S37">
        <f t="shared" si="32"/>
        <v>-4554250271.4621229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-27642.89577823069</v>
      </c>
      <c r="AC37">
        <f t="shared" si="33"/>
        <v>-24685.55663027738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-32.81277984691441</v>
      </c>
      <c r="AI37">
        <f t="shared" si="38"/>
        <v>-32.812915355259136</v>
      </c>
      <c r="AJ37">
        <f t="shared" si="39"/>
        <v>-2957.3391479533093</v>
      </c>
      <c r="AK37">
        <f t="shared" si="30"/>
        <v>-1935.0027044761484</v>
      </c>
      <c r="AL37">
        <f t="shared" si="40"/>
        <v>-4925.1547677847166</v>
      </c>
      <c r="AN37">
        <f t="shared" si="41"/>
        <v>0</v>
      </c>
      <c r="AO37">
        <f t="shared" si="42"/>
        <v>0</v>
      </c>
      <c r="AP37">
        <f t="shared" si="43"/>
        <v>-4.685664283175623E-6</v>
      </c>
      <c r="AQ37">
        <f t="shared" si="44"/>
        <v>-1.1346140407108301</v>
      </c>
      <c r="AR37">
        <f t="shared" si="45"/>
        <v>-1.1346187263751133</v>
      </c>
      <c r="AS37">
        <f t="shared" si="46"/>
        <v>-102.2601113366858</v>
      </c>
      <c r="AT37">
        <f t="shared" si="47"/>
        <v>-66.90933372774029</v>
      </c>
      <c r="AU37">
        <f t="shared" si="48"/>
        <v>-170.30406379080119</v>
      </c>
      <c r="AW37">
        <v>34</v>
      </c>
      <c r="AX37">
        <f>IF(Z37&gt;0, (R37*SUMPRODUCT(K37:$K$98, X37:$X$98)-K37*$AZ$3)/Z37, 0)</f>
        <v>-4554250271.4621229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2000000</v>
      </c>
      <c r="S38">
        <f t="shared" si="32"/>
        <v>-16720910841.312607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-24685.55663027738</v>
      </c>
      <c r="AC38">
        <f t="shared" si="33"/>
        <v>-22041.654397448943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-8.0958429934697396</v>
      </c>
      <c r="AI38">
        <f t="shared" si="38"/>
        <v>-8.0958759486936014</v>
      </c>
      <c r="AJ38">
        <f t="shared" si="39"/>
        <v>-2643.9022328284373</v>
      </c>
      <c r="AK38">
        <f t="shared" si="30"/>
        <v>-1727.9889641194168</v>
      </c>
      <c r="AL38">
        <f t="shared" si="40"/>
        <v>-4379.987072896547</v>
      </c>
      <c r="AN38">
        <f t="shared" si="41"/>
        <v>0</v>
      </c>
      <c r="AO38">
        <f t="shared" si="42"/>
        <v>0</v>
      </c>
      <c r="AP38">
        <f t="shared" si="43"/>
        <v>-1.0174460084599213E-6</v>
      </c>
      <c r="AQ38">
        <f t="shared" si="44"/>
        <v>-0.24994772220491107</v>
      </c>
      <c r="AR38">
        <f t="shared" si="45"/>
        <v>-0.24994873965091954</v>
      </c>
      <c r="AS38">
        <f t="shared" si="46"/>
        <v>-81.626748611724594</v>
      </c>
      <c r="AT38">
        <f t="shared" si="47"/>
        <v>-53.349219584082391</v>
      </c>
      <c r="AU38">
        <f t="shared" si="48"/>
        <v>-135.22591693545789</v>
      </c>
      <c r="AW38">
        <v>35</v>
      </c>
      <c r="AX38">
        <f>IF(Z38&gt;0, (R38*SUMPRODUCT(K38:$K$98, X38:$X$98)-K38*$AZ$3)/Z38, 0)</f>
        <v>-16720910841.312607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25</v>
      </c>
      <c r="R39">
        <f t="shared" si="31"/>
        <v>2000000</v>
      </c>
      <c r="S39">
        <f t="shared" si="32"/>
        <v>-62138735716.008995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-22041.654397448943</v>
      </c>
      <c r="AC39">
        <f t="shared" si="33"/>
        <v>-19680.264303323689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-1.9766239029235004</v>
      </c>
      <c r="AI39">
        <f t="shared" si="38"/>
        <v>-1.9766318207963363</v>
      </c>
      <c r="AJ39">
        <f t="shared" si="39"/>
        <v>-2361.3900941252541</v>
      </c>
      <c r="AK39">
        <f t="shared" si="30"/>
        <v>-1542.9158078214261</v>
      </c>
      <c r="AL39">
        <f t="shared" si="40"/>
        <v>-3906.2825337674767</v>
      </c>
      <c r="AN39">
        <f t="shared" si="41"/>
        <v>0</v>
      </c>
      <c r="AO39">
        <f t="shared" si="42"/>
        <v>0</v>
      </c>
      <c r="AP39">
        <f t="shared" si="43"/>
        <v>-2.182617364816372E-7</v>
      </c>
      <c r="AQ39">
        <f t="shared" si="44"/>
        <v>-5.4487028822563448E-2</v>
      </c>
      <c r="AR39">
        <f t="shared" si="45"/>
        <v>-5.4487247084299924E-2</v>
      </c>
      <c r="AS39">
        <f t="shared" si="46"/>
        <v>-65.093379640718709</v>
      </c>
      <c r="AT39">
        <f t="shared" si="47"/>
        <v>-42.531559983269339</v>
      </c>
      <c r="AU39">
        <f t="shared" si="48"/>
        <v>-107.67942687107235</v>
      </c>
      <c r="AW39">
        <v>36</v>
      </c>
      <c r="AX39">
        <f>IF(Z39&gt;0, (R39*SUMPRODUCT(K39:$K$98, X39:$X$98)-K39*$AZ$3)/Z39, 0)</f>
        <v>-62138735716.008995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2000000</v>
      </c>
      <c r="S40">
        <f t="shared" si="32"/>
        <v>-233756384057.51532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-19680.264303323689</v>
      </c>
      <c r="AC40">
        <f t="shared" si="33"/>
        <v>-17571.71161013157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-0.47675343907311424</v>
      </c>
      <c r="AI40">
        <f t="shared" si="38"/>
        <v>-0.47675531834923335</v>
      </c>
      <c r="AJ40">
        <f t="shared" si="39"/>
        <v>-2108.5526931921195</v>
      </c>
      <c r="AK40">
        <f t="shared" ref="AK40:AK69" si="61">G40*SUM(AB40:AB40, AE40:AF40)</f>
        <v>-1377.6185012326584</v>
      </c>
      <c r="AL40">
        <f t="shared" si="40"/>
        <v>-3486.6479497431274</v>
      </c>
      <c r="AN40">
        <f t="shared" si="41"/>
        <v>0</v>
      </c>
      <c r="AO40">
        <f t="shared" si="42"/>
        <v>0</v>
      </c>
      <c r="AP40">
        <f t="shared" si="43"/>
        <v>-4.6253186302873449E-8</v>
      </c>
      <c r="AQ40">
        <f t="shared" si="44"/>
        <v>-1.1733967889828752E-2</v>
      </c>
      <c r="AR40">
        <f t="shared" si="45"/>
        <v>-1.1734014143015056E-2</v>
      </c>
      <c r="AS40">
        <f t="shared" si="46"/>
        <v>-51.896195324841521</v>
      </c>
      <c r="AT40">
        <f t="shared" si="47"/>
        <v>-33.906270900374132</v>
      </c>
      <c r="AU40">
        <f t="shared" si="48"/>
        <v>-85.814200239358669</v>
      </c>
      <c r="AW40">
        <v>37</v>
      </c>
      <c r="AX40">
        <f>IF(Z40&gt;0, (R40*SUMPRODUCT(K40:$K$98, X40:$X$98)-K40*$AZ$3)/Z40, 0)</f>
        <v>-233756384057.51532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2000000</v>
      </c>
      <c r="S41">
        <f t="shared" si="32"/>
        <v>-891176129012.77454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-17571.71161013157</v>
      </c>
      <c r="AC41">
        <f t="shared" si="33"/>
        <v>-15689.038361759331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-0.11362893208354255</v>
      </c>
      <c r="AI41">
        <f t="shared" si="38"/>
        <v>-0.11362937220524945</v>
      </c>
      <c r="AJ41">
        <f t="shared" si="39"/>
        <v>-1882.673248372239</v>
      </c>
      <c r="AK41">
        <f t="shared" si="61"/>
        <v>-1230.0198127092101</v>
      </c>
      <c r="AL41">
        <f t="shared" si="40"/>
        <v>-3112.8066904536545</v>
      </c>
      <c r="AN41">
        <f t="shared" si="41"/>
        <v>0</v>
      </c>
      <c r="AO41">
        <f t="shared" si="42"/>
        <v>0</v>
      </c>
      <c r="AP41">
        <f t="shared" si="43"/>
        <v>-9.6717670292964798E-9</v>
      </c>
      <c r="AQ41">
        <f t="shared" si="44"/>
        <v>-2.4970196690737613E-3</v>
      </c>
      <c r="AR41">
        <f t="shared" si="45"/>
        <v>-2.4970293408407905E-3</v>
      </c>
      <c r="AS41">
        <f t="shared" si="46"/>
        <v>-41.372140399666321</v>
      </c>
      <c r="AT41">
        <f t="shared" si="47"/>
        <v>-27.029943953245738</v>
      </c>
      <c r="AU41">
        <f t="shared" si="48"/>
        <v>-68.4045813822529</v>
      </c>
      <c r="AW41">
        <v>38</v>
      </c>
      <c r="AX41">
        <f>IF(Z41&gt;0, (R41*SUMPRODUCT(K41:$K$98, X41:$X$98)-K41*$AZ$3)/Z41, 0)</f>
        <v>-891176129012.77454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2000000</v>
      </c>
      <c r="S42">
        <f t="shared" si="32"/>
        <v>-3446075991289.7476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-15689.038361759331</v>
      </c>
      <c r="AC42">
        <f t="shared" si="33"/>
        <v>-14008.072124546745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-2.6727770802370602E-2</v>
      </c>
      <c r="AI42">
        <f t="shared" si="38"/>
        <v>-2.6727872425725396E-2</v>
      </c>
      <c r="AJ42">
        <f t="shared" si="39"/>
        <v>-1680.9662372125858</v>
      </c>
      <c r="AK42">
        <f t="shared" si="61"/>
        <v>-1098.2326853231532</v>
      </c>
      <c r="AL42">
        <f t="shared" si="40"/>
        <v>-2779.2256504081647</v>
      </c>
      <c r="AN42">
        <f t="shared" si="41"/>
        <v>0</v>
      </c>
      <c r="AO42">
        <f t="shared" si="42"/>
        <v>0</v>
      </c>
      <c r="AP42">
        <f t="shared" si="43"/>
        <v>-1.9939237360751258E-9</v>
      </c>
      <c r="AQ42">
        <f t="shared" si="44"/>
        <v>-5.244181981856695E-4</v>
      </c>
      <c r="AR42">
        <f t="shared" si="45"/>
        <v>-5.2442019210940547E-4</v>
      </c>
      <c r="AS42">
        <f t="shared" si="46"/>
        <v>-32.98177359601506</v>
      </c>
      <c r="AT42">
        <f t="shared" si="47"/>
        <v>-21.548119754704544</v>
      </c>
      <c r="AU42">
        <f t="shared" si="48"/>
        <v>-54.530417770911711</v>
      </c>
      <c r="AW42">
        <v>39</v>
      </c>
      <c r="AX42">
        <f>IF(Z42&gt;0, (R42*SUMPRODUCT(K42:$K$98, X42:$X$98)-K42*$AZ$3)/Z42, 0)</f>
        <v>-3446075991289.7476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2000000</v>
      </c>
      <c r="S43">
        <f t="shared" si="32"/>
        <v>-13525253820124.615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-14008.072124546745</v>
      </c>
      <c r="AC43">
        <f t="shared" si="33"/>
        <v>-12507.207707686142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-6.1991097378326695E-3</v>
      </c>
      <c r="AI43">
        <f t="shared" si="38"/>
        <v>-6.1991328560821934E-3</v>
      </c>
      <c r="AJ43">
        <f t="shared" si="39"/>
        <v>-1500.8644168606024</v>
      </c>
      <c r="AK43">
        <f t="shared" si="61"/>
        <v>-980.56504871827224</v>
      </c>
      <c r="AL43">
        <f t="shared" si="40"/>
        <v>-2481.4356647117311</v>
      </c>
      <c r="AN43">
        <f t="shared" si="41"/>
        <v>0</v>
      </c>
      <c r="AO43">
        <f t="shared" si="42"/>
        <v>0</v>
      </c>
      <c r="AP43">
        <f t="shared" si="43"/>
        <v>-4.0499712460477275E-10</v>
      </c>
      <c r="AQ43">
        <f t="shared" si="44"/>
        <v>-1.0859912279693065E-4</v>
      </c>
      <c r="AR43">
        <f t="shared" si="45"/>
        <v>-1.0859952779405524E-4</v>
      </c>
      <c r="AS43">
        <f t="shared" si="46"/>
        <v>-26.292897851679857</v>
      </c>
      <c r="AT43">
        <f t="shared" si="47"/>
        <v>-17.178031788378117</v>
      </c>
      <c r="AU43">
        <f t="shared" si="48"/>
        <v>-43.471038239585774</v>
      </c>
      <c r="AW43">
        <v>40</v>
      </c>
      <c r="AX43">
        <f>IF(Z43&gt;0, (R43*SUMPRODUCT(K43:$K$98, X43:$X$98)-K43*$AZ$3)/Z43, 0)</f>
        <v>-13525253820124.615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2000000</v>
      </c>
      <c r="S44">
        <f t="shared" si="32"/>
        <v>-53951713131539.383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-12507.207707686142</v>
      </c>
      <c r="AC44">
        <f t="shared" si="33"/>
        <v>-11167.149833000622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-1.4169970493655734E-3</v>
      </c>
      <c r="AI44">
        <f t="shared" si="38"/>
        <v>-1.4170022239694852E-3</v>
      </c>
      <c r="AJ44">
        <f t="shared" si="39"/>
        <v>-1340.0578746855208</v>
      </c>
      <c r="AK44">
        <f t="shared" si="61"/>
        <v>-875.50453953803003</v>
      </c>
      <c r="AL44">
        <f t="shared" si="40"/>
        <v>-2215.5638312257747</v>
      </c>
      <c r="AN44">
        <f t="shared" si="41"/>
        <v>0</v>
      </c>
      <c r="AO44">
        <f t="shared" si="42"/>
        <v>0</v>
      </c>
      <c r="AP44">
        <f t="shared" si="43"/>
        <v>-8.0938673544240948E-11</v>
      </c>
      <c r="AQ44">
        <f t="shared" si="44"/>
        <v>-2.2163988499226796E-5</v>
      </c>
      <c r="AR44">
        <f t="shared" si="45"/>
        <v>-2.2164069437900339E-5</v>
      </c>
      <c r="AS44">
        <f t="shared" si="46"/>
        <v>-20.960542815615678</v>
      </c>
      <c r="AT44">
        <f t="shared" si="47"/>
        <v>-13.694222266750469</v>
      </c>
      <c r="AU44">
        <f t="shared" si="48"/>
        <v>-34.654787246435582</v>
      </c>
      <c r="AW44">
        <v>41</v>
      </c>
      <c r="AX44">
        <f>IF(Z44&gt;0, (R44*SUMPRODUCT(K44:$K$98, X44:$X$98)-K44*$AZ$3)/Z44, 0)</f>
        <v>-53951713131539.383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2000000</v>
      </c>
      <c r="S45">
        <f t="shared" si="32"/>
        <v>-218889688165190.06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-11167.149833000622</v>
      </c>
      <c r="AC45">
        <f t="shared" si="33"/>
        <v>-9970.6695129461805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-3.1872639840730446E-4</v>
      </c>
      <c r="AI45">
        <f t="shared" si="38"/>
        <v>-3.1872753718519719E-4</v>
      </c>
      <c r="AJ45">
        <f t="shared" si="39"/>
        <v>-1196.4803200544411</v>
      </c>
      <c r="AK45">
        <f t="shared" si="61"/>
        <v>-781.70048831004362</v>
      </c>
      <c r="AL45">
        <f t="shared" si="40"/>
        <v>-1978.1811270920221</v>
      </c>
      <c r="AN45">
        <f t="shared" si="41"/>
        <v>0</v>
      </c>
      <c r="AO45">
        <f t="shared" si="42"/>
        <v>0</v>
      </c>
      <c r="AP45">
        <f t="shared" si="43"/>
        <v>-1.5903765925518603E-11</v>
      </c>
      <c r="AQ45">
        <f t="shared" si="44"/>
        <v>-4.4512192123012647E-6</v>
      </c>
      <c r="AR45">
        <f t="shared" si="45"/>
        <v>-4.4512351160671906E-6</v>
      </c>
      <c r="AS45">
        <f t="shared" si="46"/>
        <v>-16.70961744737815</v>
      </c>
      <c r="AT45">
        <f t="shared" si="47"/>
        <v>-10.916950240765511</v>
      </c>
      <c r="AU45">
        <f t="shared" si="48"/>
        <v>-27.62657213937878</v>
      </c>
      <c r="AW45">
        <v>42</v>
      </c>
      <c r="AX45">
        <f>IF(Z45&gt;0, (R45*SUMPRODUCT(K45:$K$98, X45:$X$98)-K45*$AZ$3)/Z45, 0)</f>
        <v>-218889688165190.06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2000000</v>
      </c>
      <c r="S46">
        <f t="shared" si="32"/>
        <v>-904439435221138.75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-9970.6695129461805</v>
      </c>
      <c r="AC46">
        <f t="shared" si="33"/>
        <v>-8902.3834975595146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-7.0505239758416927E-5</v>
      </c>
      <c r="AI46">
        <f t="shared" si="38"/>
        <v>-7.0505485833033719E-5</v>
      </c>
      <c r="AJ46">
        <f t="shared" si="39"/>
        <v>-1068.2860153866659</v>
      </c>
      <c r="AK46">
        <f t="shared" si="61"/>
        <v>-697.94686590623269</v>
      </c>
      <c r="AL46">
        <f t="shared" si="40"/>
        <v>-1766.2329517983844</v>
      </c>
      <c r="AN46">
        <f t="shared" si="41"/>
        <v>0</v>
      </c>
      <c r="AO46">
        <f t="shared" si="42"/>
        <v>0</v>
      </c>
      <c r="AP46">
        <f t="shared" si="43"/>
        <v>-3.0683842323701355E-12</v>
      </c>
      <c r="AQ46">
        <f t="shared" si="44"/>
        <v>-8.7915270900063301E-7</v>
      </c>
      <c r="AR46">
        <f t="shared" si="45"/>
        <v>-8.7915577738486538E-7</v>
      </c>
      <c r="AS46">
        <f t="shared" si="46"/>
        <v>-13.320804916524789</v>
      </c>
      <c r="AT46">
        <f t="shared" si="47"/>
        <v>-8.7029259102223548</v>
      </c>
      <c r="AU46">
        <f t="shared" si="48"/>
        <v>-22.023731705902922</v>
      </c>
      <c r="AW46">
        <v>43</v>
      </c>
      <c r="AX46">
        <f>IF(Z46&gt;0, (R46*SUMPRODUCT(K46:$K$98, X46:$X$98)-K46*$AZ$3)/Z46, 0)</f>
        <v>-904439435221138.75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2000000</v>
      </c>
      <c r="S47">
        <f t="shared" si="32"/>
        <v>-3811482101516886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-8902.3834975595146</v>
      </c>
      <c r="AC47">
        <f t="shared" si="33"/>
        <v>-7948.5566950119837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-1.5318261416924371E-5</v>
      </c>
      <c r="AI47">
        <f t="shared" si="38"/>
        <v>-1.531831355252729E-5</v>
      </c>
      <c r="AJ47">
        <f t="shared" si="39"/>
        <v>-953.82680254753086</v>
      </c>
      <c r="AK47">
        <f t="shared" si="61"/>
        <v>-623.16684482916605</v>
      </c>
      <c r="AL47">
        <f t="shared" si="40"/>
        <v>-1576.9936626950105</v>
      </c>
      <c r="AN47">
        <f t="shared" si="41"/>
        <v>0</v>
      </c>
      <c r="AO47">
        <f t="shared" si="42"/>
        <v>0</v>
      </c>
      <c r="AP47">
        <f t="shared" si="43"/>
        <v>-5.8044263166709936E-13</v>
      </c>
      <c r="AQ47">
        <f t="shared" si="44"/>
        <v>-1.7054318875566307E-7</v>
      </c>
      <c r="AR47">
        <f t="shared" si="45"/>
        <v>-1.7054376919829473E-7</v>
      </c>
      <c r="AS47">
        <f t="shared" si="46"/>
        <v>-10.619264157964412</v>
      </c>
      <c r="AT47">
        <f t="shared" si="47"/>
        <v>-6.9379192554157312</v>
      </c>
      <c r="AU47">
        <f t="shared" si="48"/>
        <v>-17.557183583923912</v>
      </c>
      <c r="AW47">
        <v>44</v>
      </c>
      <c r="AX47">
        <f>IF(Z47&gt;0, (R47*SUMPRODUCT(K47:$K$98, X47:$X$98)-K47*$AZ$3)/Z47, 0)</f>
        <v>-3811482101516886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2000000</v>
      </c>
      <c r="S48">
        <f t="shared" si="32"/>
        <v>-1.6394699073629336E+16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-7948.5566950119837</v>
      </c>
      <c r="AC48">
        <f t="shared" si="33"/>
        <v>-7096.9256206944174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-3.26338118017269E-6</v>
      </c>
      <c r="AI48">
        <f t="shared" si="38"/>
        <v>-3.263392002154827E-6</v>
      </c>
      <c r="AJ48">
        <f t="shared" si="39"/>
        <v>-851.63107431756634</v>
      </c>
      <c r="AK48">
        <f t="shared" si="61"/>
        <v>-556.39896865083892</v>
      </c>
      <c r="AL48">
        <f t="shared" si="40"/>
        <v>-1408.0300462317973</v>
      </c>
      <c r="AN48">
        <f t="shared" si="41"/>
        <v>0</v>
      </c>
      <c r="AO48">
        <f t="shared" si="42"/>
        <v>0</v>
      </c>
      <c r="AP48">
        <f t="shared" si="43"/>
        <v>-1.0757557900984364E-13</v>
      </c>
      <c r="AQ48">
        <f t="shared" si="44"/>
        <v>-3.2439539775671679E-8</v>
      </c>
      <c r="AR48">
        <f t="shared" si="45"/>
        <v>-3.2439647351250688E-8</v>
      </c>
      <c r="AS48">
        <f t="shared" si="46"/>
        <v>-8.4656123769337821</v>
      </c>
      <c r="AT48">
        <f t="shared" si="47"/>
        <v>-5.5308667538912699</v>
      </c>
      <c r="AU48">
        <f t="shared" si="48"/>
        <v>-13.9964791632647</v>
      </c>
      <c r="AW48">
        <v>45</v>
      </c>
      <c r="AX48">
        <f>IF(Z48&gt;0, (R48*SUMPRODUCT(K48:$K$98, X48:$X$98)-K48*$AZ$3)/Z48, 0)</f>
        <v>-1.6394699073629336E+16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2000000</v>
      </c>
      <c r="S49">
        <f t="shared" si="32"/>
        <v>-7.2078842559651776E+16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-7096.9256206944174</v>
      </c>
      <c r="AC49">
        <f t="shared" si="33"/>
        <v>-6336.5407327910434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-6.8127849677568288E-7</v>
      </c>
      <c r="AI49">
        <f t="shared" si="38"/>
        <v>-6.8128069455678885E-7</v>
      </c>
      <c r="AJ49">
        <f t="shared" si="39"/>
        <v>-760.38488790337396</v>
      </c>
      <c r="AK49">
        <f t="shared" si="61"/>
        <v>-496.78479344860926</v>
      </c>
      <c r="AL49">
        <f t="shared" si="40"/>
        <v>-1257.1696820332638</v>
      </c>
      <c r="AN49">
        <f t="shared" si="41"/>
        <v>0</v>
      </c>
      <c r="AO49">
        <f t="shared" si="42"/>
        <v>0</v>
      </c>
      <c r="AP49">
        <f t="shared" si="43"/>
        <v>-1.9506227828373485E-14</v>
      </c>
      <c r="AQ49">
        <f t="shared" si="44"/>
        <v>-6.0466320037119222E-9</v>
      </c>
      <c r="AR49">
        <f t="shared" si="45"/>
        <v>-6.0466515099397497E-9</v>
      </c>
      <c r="AS49">
        <f t="shared" si="46"/>
        <v>-6.7487343576753158</v>
      </c>
      <c r="AT49">
        <f t="shared" si="47"/>
        <v>-4.4091731138445578</v>
      </c>
      <c r="AU49">
        <f t="shared" si="48"/>
        <v>-11.157907477566525</v>
      </c>
      <c r="AW49">
        <v>46</v>
      </c>
      <c r="AX49">
        <f>IF(Z49&gt;0, (R49*SUMPRODUCT(K49:$K$98, X49:$X$98)-K49*$AZ$3)/Z49, 0)</f>
        <v>-7.2078842559651776E+16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2000000</v>
      </c>
      <c r="S50">
        <f t="shared" si="32"/>
        <v>-3.2410477377740928E+17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-6336.5407327910434</v>
      </c>
      <c r="AC50">
        <f t="shared" si="33"/>
        <v>-5657.6256542829724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-1.3915193824821354E-7</v>
      </c>
      <c r="AI50">
        <f t="shared" si="38"/>
        <v>-1.3915237465228039E-7</v>
      </c>
      <c r="AJ50">
        <f t="shared" si="39"/>
        <v>-678.91507850807102</v>
      </c>
      <c r="AK50">
        <f t="shared" si="61"/>
        <v>-443.5578512953731</v>
      </c>
      <c r="AL50">
        <f t="shared" si="40"/>
        <v>-1122.4729299425965</v>
      </c>
      <c r="AN50">
        <f t="shared" si="41"/>
        <v>0</v>
      </c>
      <c r="AO50">
        <f t="shared" si="42"/>
        <v>0</v>
      </c>
      <c r="AP50">
        <f t="shared" si="43"/>
        <v>-3.45827578165109E-15</v>
      </c>
      <c r="AQ50">
        <f t="shared" si="44"/>
        <v>-1.1027069053314663E-9</v>
      </c>
      <c r="AR50">
        <f t="shared" si="45"/>
        <v>-1.102710363607248E-9</v>
      </c>
      <c r="AS50">
        <f t="shared" si="46"/>
        <v>-5.3800497113385743</v>
      </c>
      <c r="AT50">
        <f t="shared" si="47"/>
        <v>-3.5149658114350766</v>
      </c>
      <c r="AU50">
        <f t="shared" si="48"/>
        <v>-8.8950155238763617</v>
      </c>
      <c r="AW50">
        <v>47</v>
      </c>
      <c r="AX50">
        <f>IF(Z50&gt;0, (R50*SUMPRODUCT(K50:$K$98, X50:$X$98)-K50*$AZ$3)/Z50, 0)</f>
        <v>-3.2410477377740928E+17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2000000</v>
      </c>
      <c r="S51">
        <f t="shared" si="32"/>
        <v>-1.4907189465643395E+18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-5657.6256542829724</v>
      </c>
      <c r="AC51">
        <f t="shared" si="33"/>
        <v>-5051.4514770393271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-2.778600040996181E-8</v>
      </c>
      <c r="AI51">
        <f t="shared" si="38"/>
        <v>-2.7786085124982853E-8</v>
      </c>
      <c r="AJ51">
        <f t="shared" si="39"/>
        <v>-606.17417724364532</v>
      </c>
      <c r="AK51">
        <f t="shared" si="61"/>
        <v>-396.0337957998081</v>
      </c>
      <c r="AL51">
        <f t="shared" si="40"/>
        <v>-1002.2079730712395</v>
      </c>
      <c r="AN51">
        <f t="shared" si="41"/>
        <v>0</v>
      </c>
      <c r="AO51">
        <f t="shared" si="42"/>
        <v>0</v>
      </c>
      <c r="AP51">
        <f t="shared" si="43"/>
        <v>-5.9939516386846563E-16</v>
      </c>
      <c r="AQ51">
        <f t="shared" si="44"/>
        <v>-1.965978885929927E-10</v>
      </c>
      <c r="AR51">
        <f t="shared" si="45"/>
        <v>-1.9659848798815656E-10</v>
      </c>
      <c r="AS51">
        <f t="shared" si="46"/>
        <v>-4.2889426908296437</v>
      </c>
      <c r="AT51">
        <f t="shared" si="47"/>
        <v>-2.8021092246797998</v>
      </c>
      <c r="AU51">
        <f t="shared" si="48"/>
        <v>-7.0910519157060419</v>
      </c>
      <c r="AW51">
        <v>48</v>
      </c>
      <c r="AX51">
        <f>IF(Z51&gt;0, (R51*SUMPRODUCT(K51:$K$98, X51:$X$98)-K51*$AZ$3)/Z51, 0)</f>
        <v>-1.4907189465643395E+18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2000000</v>
      </c>
      <c r="S52">
        <f t="shared" si="32"/>
        <v>-7.0211795821743002E+18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-5051.4514770393271</v>
      </c>
      <c r="AC52">
        <f t="shared" si="33"/>
        <v>-4510.2245330709993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-5.4246812904821835E-9</v>
      </c>
      <c r="AI52">
        <f t="shared" si="38"/>
        <v>-5.4246973498368842E-9</v>
      </c>
      <c r="AJ52">
        <f t="shared" si="39"/>
        <v>-541.22694396832776</v>
      </c>
      <c r="AK52">
        <f t="shared" si="61"/>
        <v>-353.60160339275291</v>
      </c>
      <c r="AL52">
        <f t="shared" si="40"/>
        <v>-894.82854736650529</v>
      </c>
      <c r="AN52">
        <f t="shared" si="41"/>
        <v>0</v>
      </c>
      <c r="AO52">
        <f t="shared" si="42"/>
        <v>0</v>
      </c>
      <c r="AP52">
        <f t="shared" si="43"/>
        <v>-1.0145252939950542E-16</v>
      </c>
      <c r="AQ52">
        <f t="shared" si="44"/>
        <v>-3.4269598521595352E-11</v>
      </c>
      <c r="AR52">
        <f t="shared" si="45"/>
        <v>-3.4269699974124746E-11</v>
      </c>
      <c r="AS52">
        <f t="shared" si="46"/>
        <v>-3.4191188543015643</v>
      </c>
      <c r="AT52">
        <f t="shared" si="47"/>
        <v>-2.2338243181443969</v>
      </c>
      <c r="AU52">
        <f t="shared" si="48"/>
        <v>-5.6529431724802306</v>
      </c>
      <c r="AW52">
        <v>49</v>
      </c>
      <c r="AX52">
        <f>IF(Z52&gt;0, (R52*SUMPRODUCT(K52:$K$98, X52:$X$98)-K52*$AZ$3)/Z52, 0)</f>
        <v>-7.0211795821743002E+18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2000000</v>
      </c>
      <c r="S53">
        <f t="shared" si="32"/>
        <v>-3.3897358192381116E+19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-4510.2245330709993</v>
      </c>
      <c r="AC53">
        <f t="shared" si="33"/>
        <v>-4026.986190241993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-1.0343020701384903E-9</v>
      </c>
      <c r="AI53">
        <f t="shared" si="38"/>
        <v>-1.0343050401237671E-9</v>
      </c>
      <c r="AJ53">
        <f t="shared" si="39"/>
        <v>-483.23834282900634</v>
      </c>
      <c r="AK53">
        <f t="shared" si="61"/>
        <v>-315.71571731496999</v>
      </c>
      <c r="AL53">
        <f t="shared" si="40"/>
        <v>-798.95406014501066</v>
      </c>
      <c r="AN53">
        <f t="shared" si="41"/>
        <v>0</v>
      </c>
      <c r="AO53">
        <f t="shared" si="42"/>
        <v>0</v>
      </c>
      <c r="AP53">
        <f t="shared" si="43"/>
        <v>-1.6752169654097184E-17</v>
      </c>
      <c r="AQ53">
        <f t="shared" si="44"/>
        <v>-5.8339695780658227E-12</v>
      </c>
      <c r="AR53">
        <f t="shared" si="45"/>
        <v>-5.8339863302354763E-12</v>
      </c>
      <c r="AS53">
        <f t="shared" si="46"/>
        <v>-2.7257006172692688</v>
      </c>
      <c r="AT53">
        <f t="shared" si="47"/>
        <v>-1.7807910699493639</v>
      </c>
      <c r="AU53">
        <f t="shared" si="48"/>
        <v>-4.5064916872244662</v>
      </c>
      <c r="AW53">
        <v>50</v>
      </c>
      <c r="AX53">
        <f>IF(Z53&gt;0, (R53*SUMPRODUCT(K53:$K$98, X53:$X$98)-K53*$AZ$3)/Z53, 0)</f>
        <v>-3.3897358192381116E+19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2000000</v>
      </c>
      <c r="S54">
        <f t="shared" si="32"/>
        <v>-1.6790180344456816E+20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-4026.986190241993</v>
      </c>
      <c r="AC54">
        <f t="shared" si="33"/>
        <v>-3595.5233841446411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-1.9239395049263322E-10</v>
      </c>
      <c r="AI54">
        <f t="shared" si="38"/>
        <v>-1.9239448585367616E-10</v>
      </c>
      <c r="AJ54">
        <f t="shared" si="39"/>
        <v>-431.46280609735186</v>
      </c>
      <c r="AK54">
        <f t="shared" si="61"/>
        <v>-281.88903331693956</v>
      </c>
      <c r="AL54">
        <f t="shared" si="40"/>
        <v>-713.35183941448383</v>
      </c>
      <c r="AN54">
        <f t="shared" si="41"/>
        <v>0</v>
      </c>
      <c r="AO54">
        <f t="shared" si="42"/>
        <v>0</v>
      </c>
      <c r="AP54">
        <f t="shared" si="43"/>
        <v>-2.6961590539159284E-18</v>
      </c>
      <c r="AQ54">
        <f t="shared" si="44"/>
        <v>-9.6892498694074081E-13</v>
      </c>
      <c r="AR54">
        <f t="shared" si="45"/>
        <v>-9.6892768309979483E-13</v>
      </c>
      <c r="AS54">
        <f t="shared" si="46"/>
        <v>-2.172911844124223</v>
      </c>
      <c r="AT54">
        <f t="shared" si="47"/>
        <v>-1.4196357381611742</v>
      </c>
      <c r="AU54">
        <f t="shared" si="48"/>
        <v>-3.5925475822863659</v>
      </c>
      <c r="AW54">
        <v>51</v>
      </c>
      <c r="AX54">
        <f>IF(Z54&gt;0, (R54*SUMPRODUCT(K54:$K$98, X54:$X$98)-K54*$AZ$3)/Z54, 0)</f>
        <v>-1.6790180344456816E+20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2000000</v>
      </c>
      <c r="S55">
        <f t="shared" si="32"/>
        <v>-8.5392852326410368E+20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-3595.5233841446411</v>
      </c>
      <c r="AC55">
        <f t="shared" si="33"/>
        <v>-3210.2887358434305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-3.4881724699261428E-11</v>
      </c>
      <c r="AI55">
        <f t="shared" si="38"/>
        <v>-3.4881818685135196E-11</v>
      </c>
      <c r="AJ55">
        <f t="shared" si="39"/>
        <v>-385.23464830121065</v>
      </c>
      <c r="AK55">
        <f t="shared" si="61"/>
        <v>-251.6866368901249</v>
      </c>
      <c r="AL55">
        <f t="shared" si="40"/>
        <v>-636.92128519137043</v>
      </c>
      <c r="AN55">
        <f t="shared" si="41"/>
        <v>0</v>
      </c>
      <c r="AO55">
        <f t="shared" si="42"/>
        <v>0</v>
      </c>
      <c r="AP55">
        <f t="shared" si="43"/>
        <v>-4.2261343977708086E-19</v>
      </c>
      <c r="AQ55">
        <f t="shared" si="44"/>
        <v>-1.5684788648760275E-13</v>
      </c>
      <c r="AR55">
        <f t="shared" si="45"/>
        <v>-1.5684830910104251E-13</v>
      </c>
      <c r="AS55">
        <f t="shared" si="46"/>
        <v>-1.7322320185939439</v>
      </c>
      <c r="AT55">
        <f t="shared" si="47"/>
        <v>-1.1317249188147127</v>
      </c>
      <c r="AU55">
        <f t="shared" si="48"/>
        <v>-2.8639569374088132</v>
      </c>
      <c r="AW55">
        <v>52</v>
      </c>
      <c r="AX55">
        <f>IF(Z55&gt;0, (R55*SUMPRODUCT(K55:$K$98, X55:$X$98)-K55*$AZ$3)/Z55, 0)</f>
        <v>-8.5392852326410368E+20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2000000</v>
      </c>
      <c r="S56">
        <f t="shared" si="32"/>
        <v>-4.4631279387741226E+21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-3210.2887358434305</v>
      </c>
      <c r="AC56">
        <f t="shared" si="33"/>
        <v>-2866.3292284316344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-6.159232597141423E-12</v>
      </c>
      <c r="AI56">
        <f t="shared" si="38"/>
        <v>-6.1592486527489906E-12</v>
      </c>
      <c r="AJ56">
        <f t="shared" si="39"/>
        <v>-343.95950741179604</v>
      </c>
      <c r="AK56">
        <f t="shared" si="61"/>
        <v>-224.72021150904015</v>
      </c>
      <c r="AL56">
        <f t="shared" si="40"/>
        <v>-568.67971892084233</v>
      </c>
      <c r="AN56">
        <f t="shared" si="41"/>
        <v>0</v>
      </c>
      <c r="AO56">
        <f t="shared" si="42"/>
        <v>0</v>
      </c>
      <c r="AP56">
        <f t="shared" si="43"/>
        <v>-6.4459872587523436E-20</v>
      </c>
      <c r="AQ56">
        <f t="shared" si="44"/>
        <v>-2.47280177200917E-14</v>
      </c>
      <c r="AR56">
        <f t="shared" si="45"/>
        <v>-2.4728082179964284E-14</v>
      </c>
      <c r="AS56">
        <f t="shared" si="46"/>
        <v>-1.3809247597209406</v>
      </c>
      <c r="AT56">
        <f t="shared" si="47"/>
        <v>-0.9022041763510148</v>
      </c>
      <c r="AU56">
        <f t="shared" si="48"/>
        <v>-2.28312893607198</v>
      </c>
      <c r="AW56">
        <v>53</v>
      </c>
      <c r="AX56">
        <f>IF(Z56&gt;0, (R56*SUMPRODUCT(K56:$K$98, X56:$X$98)-K56*$AZ$3)/Z56, 0)</f>
        <v>-4.4631279387741226E+21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2000000</v>
      </c>
      <c r="S57">
        <f t="shared" si="32"/>
        <v>-2.3995465606438257E+22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-2866.3292284316344</v>
      </c>
      <c r="AC57">
        <f t="shared" si="33"/>
        <v>-2559.2225253853876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-1.058295274510623E-12</v>
      </c>
      <c r="AI57">
        <f t="shared" si="38"/>
        <v>-1.0582979408711839E-12</v>
      </c>
      <c r="AJ57">
        <f t="shared" si="39"/>
        <v>-307.10670304624682</v>
      </c>
      <c r="AK57">
        <f t="shared" si="61"/>
        <v>-200.64304599021443</v>
      </c>
      <c r="AL57">
        <f t="shared" si="40"/>
        <v>-507.74974903646233</v>
      </c>
      <c r="AN57">
        <f t="shared" si="41"/>
        <v>0</v>
      </c>
      <c r="AO57">
        <f t="shared" si="42"/>
        <v>0</v>
      </c>
      <c r="AP57">
        <f t="shared" si="43"/>
        <v>-9.5579235491820499E-21</v>
      </c>
      <c r="AQ57">
        <f t="shared" si="44"/>
        <v>-3.7935999633260213E-15</v>
      </c>
      <c r="AR57">
        <f t="shared" si="45"/>
        <v>-3.7936095212495705E-15</v>
      </c>
      <c r="AS57">
        <f t="shared" si="46"/>
        <v>-1.100864763808149</v>
      </c>
      <c r="AT57">
        <f t="shared" si="47"/>
        <v>-0.71923164568799014</v>
      </c>
      <c r="AU57">
        <f t="shared" si="48"/>
        <v>-1.8200964094961429</v>
      </c>
      <c r="AW57">
        <v>54</v>
      </c>
      <c r="AX57">
        <f>IF(Z57&gt;0, (R57*SUMPRODUCT(K57:$K$98, X57:$X$98)-K57*$AZ$3)/Z57, 0)</f>
        <v>-2.3995465606438257E+22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2000000</v>
      </c>
      <c r="S58">
        <f t="shared" si="32"/>
        <v>-1.3282069044213053E+23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-2559.2225253853876</v>
      </c>
      <c r="AC58">
        <f t="shared" si="33"/>
        <v>-2285.020111951239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-1.76768163689303E-13</v>
      </c>
      <c r="AI58">
        <f t="shared" si="38"/>
        <v>-1.7676859378421221E-13</v>
      </c>
      <c r="AJ58">
        <f t="shared" si="39"/>
        <v>-274.20241343414864</v>
      </c>
      <c r="AK58">
        <f t="shared" si="61"/>
        <v>-179.14557677697715</v>
      </c>
      <c r="AL58">
        <f t="shared" si="40"/>
        <v>-453.34799021112599</v>
      </c>
      <c r="AN58">
        <f t="shared" si="41"/>
        <v>0</v>
      </c>
      <c r="AO58">
        <f t="shared" si="42"/>
        <v>0</v>
      </c>
      <c r="AP58">
        <f t="shared" si="43"/>
        <v>-1.376546716852751E-21</v>
      </c>
      <c r="AQ58">
        <f t="shared" si="44"/>
        <v>-5.6575799934393911E-16</v>
      </c>
      <c r="AR58">
        <f t="shared" si="45"/>
        <v>-5.6575937589065597E-16</v>
      </c>
      <c r="AS58">
        <f t="shared" si="46"/>
        <v>-0.87760264971950552</v>
      </c>
      <c r="AT58">
        <f t="shared" si="47"/>
        <v>-0.57336706448341035</v>
      </c>
      <c r="AU58">
        <f t="shared" si="48"/>
        <v>-1.4509697142029165</v>
      </c>
      <c r="AW58">
        <v>55</v>
      </c>
      <c r="AX58">
        <f>IF(Z58&gt;0, (R58*SUMPRODUCT(K58:$K$98, X58:$X$98)-K58*$AZ$3)/Z58, 0)</f>
        <v>-1.3282069044213053E+23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2000000</v>
      </c>
      <c r="S59">
        <f t="shared" si="32"/>
        <v>-7.574775608535178E+23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-2285.020111951239</v>
      </c>
      <c r="AC59">
        <f t="shared" si="33"/>
        <v>-2040.1965285278918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-2.8676699737760053E-14</v>
      </c>
      <c r="AI59">
        <f t="shared" si="38"/>
        <v>-2.8676767072973463E-14</v>
      </c>
      <c r="AJ59">
        <f t="shared" si="39"/>
        <v>-244.82358342334715</v>
      </c>
      <c r="AK59">
        <f t="shared" si="61"/>
        <v>-159.95140783658675</v>
      </c>
      <c r="AL59">
        <f t="shared" si="40"/>
        <v>-404.77499125993393</v>
      </c>
      <c r="AN59">
        <f t="shared" si="41"/>
        <v>0</v>
      </c>
      <c r="AO59">
        <f t="shared" si="42"/>
        <v>0</v>
      </c>
      <c r="AP59">
        <f t="shared" si="43"/>
        <v>-1.924202927572035E-22</v>
      </c>
      <c r="AQ59">
        <f t="shared" si="44"/>
        <v>-8.1947894414011097E-17</v>
      </c>
      <c r="AR59">
        <f t="shared" si="45"/>
        <v>-8.1948086834303854E-17</v>
      </c>
      <c r="AS59">
        <f t="shared" si="46"/>
        <v>-0.69961945927894287</v>
      </c>
      <c r="AT59">
        <f t="shared" si="47"/>
        <v>-0.45708471339557583</v>
      </c>
      <c r="AU59">
        <f t="shared" si="48"/>
        <v>-1.1567041726745189</v>
      </c>
      <c r="AW59">
        <v>56</v>
      </c>
      <c r="AX59">
        <f>IF(Z59&gt;0, (R59*SUMPRODUCT(K59:$K$98, X59:$X$98)-K59*$AZ$3)/Z59, 0)</f>
        <v>-7.574775608535178E+23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2000000</v>
      </c>
      <c r="S60">
        <f t="shared" si="32"/>
        <v>-4.4774560365926602E+24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-2040.1965285278918</v>
      </c>
      <c r="AC60">
        <f t="shared" si="33"/>
        <v>-1821.6040433284743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-4.5192707649875751E-15</v>
      </c>
      <c r="AI60">
        <f t="shared" si="38"/>
        <v>-4.5192809359642888E-15</v>
      </c>
      <c r="AJ60">
        <f t="shared" si="39"/>
        <v>-218.59248519941752</v>
      </c>
      <c r="AK60">
        <f t="shared" si="61"/>
        <v>-142.81375699695243</v>
      </c>
      <c r="AL60">
        <f t="shared" si="40"/>
        <v>-361.40624219636993</v>
      </c>
      <c r="AN60">
        <f t="shared" si="41"/>
        <v>0</v>
      </c>
      <c r="AO60">
        <f t="shared" si="42"/>
        <v>0</v>
      </c>
      <c r="AP60">
        <f t="shared" si="43"/>
        <v>-2.5950950392485685E-23</v>
      </c>
      <c r="AQ60">
        <f t="shared" si="44"/>
        <v>-1.1530787527860536E-17</v>
      </c>
      <c r="AR60">
        <f t="shared" si="45"/>
        <v>-1.153081347881093E-17</v>
      </c>
      <c r="AS60">
        <f t="shared" si="46"/>
        <v>-0.55773234955272977</v>
      </c>
      <c r="AT60">
        <f t="shared" si="47"/>
        <v>-0.36438513504111586</v>
      </c>
      <c r="AU60">
        <f t="shared" si="48"/>
        <v>-0.92211748459384557</v>
      </c>
      <c r="AW60">
        <v>57</v>
      </c>
      <c r="AX60">
        <f>IF(Z60&gt;0, (R60*SUMPRODUCT(K60:$K$98, X60:$X$98)-K60*$AZ$3)/Z60, 0)</f>
        <v>-4.4774560365926602E+24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2000000</v>
      </c>
      <c r="S61">
        <f t="shared" si="32"/>
        <v>-2.7462445178120017E+25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-1821.6040433284743</v>
      </c>
      <c r="AC61">
        <f t="shared" si="33"/>
        <v>-1626.4321815432806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-6.8709362309381014E-16</v>
      </c>
      <c r="AI61">
        <f t="shared" si="38"/>
        <v>-6.8709510369046768E-16</v>
      </c>
      <c r="AJ61">
        <f t="shared" si="39"/>
        <v>-195.17186178519364</v>
      </c>
      <c r="AK61">
        <f t="shared" si="61"/>
        <v>-127.51228303299321</v>
      </c>
      <c r="AL61">
        <f t="shared" si="40"/>
        <v>-322.68414481818684</v>
      </c>
      <c r="AN61">
        <f t="shared" si="41"/>
        <v>0</v>
      </c>
      <c r="AO61">
        <f t="shared" si="42"/>
        <v>0</v>
      </c>
      <c r="AP61">
        <f t="shared" si="43"/>
        <v>-3.3729456982965937E-24</v>
      </c>
      <c r="AQ61">
        <f t="shared" si="44"/>
        <v>-1.5652672647477603E-18</v>
      </c>
      <c r="AR61">
        <f t="shared" si="45"/>
        <v>-1.5652706376934585E-18</v>
      </c>
      <c r="AS61">
        <f t="shared" si="46"/>
        <v>-0.44462081437558043</v>
      </c>
      <c r="AT61">
        <f t="shared" si="47"/>
        <v>-0.29048559872537927</v>
      </c>
      <c r="AU61">
        <f t="shared" si="48"/>
        <v>-0.7351064131009597</v>
      </c>
      <c r="AW61">
        <v>58</v>
      </c>
      <c r="AX61">
        <f>IF(Z61&gt;0, (R61*SUMPRODUCT(K61:$K$98, X61:$X$98)-K61*$AZ$3)/Z61, 0)</f>
        <v>-2.7462445178120017E+25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2000000</v>
      </c>
      <c r="S62">
        <f t="shared" si="32"/>
        <v>-1.7498276481553094E+26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-1626.4321815432806</v>
      </c>
      <c r="AC62">
        <f t="shared" si="33"/>
        <v>-1452.1715906636437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-1.0066537385497107E-16</v>
      </c>
      <c r="AI62">
        <f t="shared" si="38"/>
        <v>-1.0066558132848885E-16</v>
      </c>
      <c r="AJ62">
        <f t="shared" si="39"/>
        <v>-174.26059087963699</v>
      </c>
      <c r="AK62">
        <f t="shared" si="61"/>
        <v>-113.85025270802966</v>
      </c>
      <c r="AL62">
        <f t="shared" si="40"/>
        <v>-288.11084358766664</v>
      </c>
      <c r="AN62">
        <f t="shared" si="41"/>
        <v>0</v>
      </c>
      <c r="AO62">
        <f t="shared" si="42"/>
        <v>0</v>
      </c>
      <c r="AP62">
        <f t="shared" si="43"/>
        <v>-4.2200464645954584E-25</v>
      </c>
      <c r="AQ62">
        <f t="shared" si="44"/>
        <v>-2.047550740913526E-19</v>
      </c>
      <c r="AR62">
        <f t="shared" si="45"/>
        <v>-2.0475549609599907E-19</v>
      </c>
      <c r="AS62">
        <f t="shared" si="46"/>
        <v>-0.35444899105196109</v>
      </c>
      <c r="AT62">
        <f t="shared" si="47"/>
        <v>-0.23157334082061487</v>
      </c>
      <c r="AU62">
        <f t="shared" si="48"/>
        <v>-0.58602233187257591</v>
      </c>
      <c r="AW62">
        <v>59</v>
      </c>
      <c r="AX62">
        <f>IF(Z62&gt;0, (R62*SUMPRODUCT(K62:$K$98, X62:$X$98)-K62*$AZ$3)/Z62, 0)</f>
        <v>-1.7498276481553094E+26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2000000</v>
      </c>
      <c r="S63">
        <f t="shared" si="32"/>
        <v>-1.1596177989571724E+27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-1452.1715906636437</v>
      </c>
      <c r="AC63">
        <f t="shared" si="33"/>
        <v>-1296.581777378253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-1.4195679986049016E-17</v>
      </c>
      <c r="AI63">
        <f t="shared" si="38"/>
        <v>-1.4195707938831788E-17</v>
      </c>
      <c r="AJ63">
        <f t="shared" si="39"/>
        <v>-155.58981328539062</v>
      </c>
      <c r="AK63">
        <f t="shared" si="61"/>
        <v>-101.65201134645507</v>
      </c>
      <c r="AL63">
        <f t="shared" si="40"/>
        <v>-257.2418246318457</v>
      </c>
      <c r="AN63">
        <f t="shared" si="41"/>
        <v>0</v>
      </c>
      <c r="AO63">
        <f t="shared" si="42"/>
        <v>0</v>
      </c>
      <c r="AP63">
        <f t="shared" si="43"/>
        <v>-5.076467253277802E-26</v>
      </c>
      <c r="AQ63">
        <f t="shared" si="44"/>
        <v>-2.5780583339874209E-20</v>
      </c>
      <c r="AR63">
        <f t="shared" si="45"/>
        <v>-2.5780634104546743E-20</v>
      </c>
      <c r="AS63">
        <f t="shared" si="46"/>
        <v>-0.28256456557076054</v>
      </c>
      <c r="AT63">
        <f t="shared" si="47"/>
        <v>-0.18460884950622999</v>
      </c>
      <c r="AU63">
        <f t="shared" si="48"/>
        <v>-0.46717341507699056</v>
      </c>
      <c r="AW63">
        <v>60</v>
      </c>
      <c r="AX63">
        <f>IF(Z63&gt;0, (R63*SUMPRODUCT(K63:$K$98, X63:$X$98)-K63*$AZ$3)/Z63, 0)</f>
        <v>-1.1596177989571724E+27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2000000</v>
      </c>
      <c r="S64">
        <f t="shared" si="32"/>
        <v>-8.0025366613735383E+27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-1296.581777378253</v>
      </c>
      <c r="AC64">
        <f t="shared" si="33"/>
        <v>-1157.6623012305829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-1.9245365599230653E-18</v>
      </c>
      <c r="AI64">
        <f t="shared" si="38"/>
        <v>-1.9245401764710119E-18</v>
      </c>
      <c r="AJ64">
        <f t="shared" si="39"/>
        <v>-138.91947614767014</v>
      </c>
      <c r="AK64">
        <f t="shared" si="61"/>
        <v>-90.760724416477714</v>
      </c>
      <c r="AL64">
        <f t="shared" si="40"/>
        <v>-229.68020056414787</v>
      </c>
      <c r="AN64">
        <f t="shared" si="41"/>
        <v>0</v>
      </c>
      <c r="AO64">
        <f t="shared" si="42"/>
        <v>0</v>
      </c>
      <c r="AP64">
        <f t="shared" si="43"/>
        <v>-5.8642536115336687E-27</v>
      </c>
      <c r="AQ64">
        <f t="shared" si="44"/>
        <v>-3.1206472687523241E-21</v>
      </c>
      <c r="AR64">
        <f t="shared" si="45"/>
        <v>-3.1206531330059354E-21</v>
      </c>
      <c r="AS64">
        <f t="shared" si="46"/>
        <v>-0.22525874168587406</v>
      </c>
      <c r="AT64">
        <f t="shared" si="47"/>
        <v>-0.1471690445681042</v>
      </c>
      <c r="AU64">
        <f t="shared" si="48"/>
        <v>-0.37242778625397827</v>
      </c>
      <c r="AW64">
        <v>61</v>
      </c>
      <c r="AX64">
        <f>IF(Z64&gt;0, (R64*SUMPRODUCT(K64:$K$98, X64:$X$98)-K64*$AZ$3)/Z64, 0)</f>
        <v>-8.0025366613735383E+27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2000000</v>
      </c>
      <c r="S65">
        <f t="shared" si="32"/>
        <v>-5.7594556730105004E+28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-1157.6623012305829</v>
      </c>
      <c r="AC65">
        <f t="shared" si="33"/>
        <v>-1033.6270546701633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-2.5053737713547308E-19</v>
      </c>
      <c r="AI65">
        <f t="shared" si="38"/>
        <v>-2.505378258007261E-19</v>
      </c>
      <c r="AJ65">
        <f t="shared" si="39"/>
        <v>-124.03524656041964</v>
      </c>
      <c r="AK65">
        <f t="shared" si="61"/>
        <v>-81.036361086140815</v>
      </c>
      <c r="AL65">
        <f t="shared" si="40"/>
        <v>-205.07160764656044</v>
      </c>
      <c r="AN65">
        <f t="shared" si="41"/>
        <v>0</v>
      </c>
      <c r="AO65">
        <f t="shared" si="42"/>
        <v>0</v>
      </c>
      <c r="AP65">
        <f t="shared" si="43"/>
        <v>-6.4956547086824679E-28</v>
      </c>
      <c r="AQ65">
        <f t="shared" si="44"/>
        <v>-3.627212677175639E-22</v>
      </c>
      <c r="AR65">
        <f t="shared" si="45"/>
        <v>-3.6272191728303479E-22</v>
      </c>
      <c r="AS65">
        <f t="shared" si="46"/>
        <v>-0.17957488973682539</v>
      </c>
      <c r="AT65">
        <f t="shared" si="47"/>
        <v>-0.11732226129472591</v>
      </c>
      <c r="AU65">
        <f t="shared" si="48"/>
        <v>-0.29689715103155129</v>
      </c>
      <c r="AW65">
        <v>62</v>
      </c>
      <c r="AX65">
        <f>IF(Z65&gt;0, (R65*SUMPRODUCT(K65:$K$98, X65:$X$98)-K65*$AZ$3)/Z65, 0)</f>
        <v>-5.7594556730105004E+28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2000000</v>
      </c>
      <c r="S66">
        <f t="shared" si="32"/>
        <v>-4.3308722217223933E+29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-1033.6270546701633</v>
      </c>
      <c r="AC66">
        <f t="shared" si="33"/>
        <v>-922.88129881264558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-3.1272415363646783E-20</v>
      </c>
      <c r="AI66">
        <f t="shared" si="38"/>
        <v>-3.127246863705521E-20</v>
      </c>
      <c r="AJ66">
        <f t="shared" si="39"/>
        <v>-110.74575585751768</v>
      </c>
      <c r="AK66">
        <f t="shared" si="61"/>
        <v>-72.353893826911431</v>
      </c>
      <c r="AL66">
        <f t="shared" si="40"/>
        <v>-183.0996496844291</v>
      </c>
      <c r="AN66">
        <f t="shared" si="41"/>
        <v>0</v>
      </c>
      <c r="AO66">
        <f t="shared" si="42"/>
        <v>0</v>
      </c>
      <c r="AP66">
        <f t="shared" si="43"/>
        <v>-6.8864112571283328E-29</v>
      </c>
      <c r="AQ66">
        <f t="shared" si="44"/>
        <v>-4.0424429291409077E-23</v>
      </c>
      <c r="AR66">
        <f t="shared" si="45"/>
        <v>-4.0424498155521649E-23</v>
      </c>
      <c r="AS66">
        <f t="shared" si="46"/>
        <v>-0.14315600266009695</v>
      </c>
      <c r="AT66">
        <f t="shared" si="47"/>
        <v>-9.3528588404596533E-2</v>
      </c>
      <c r="AU66">
        <f t="shared" si="48"/>
        <v>-0.23668459106469347</v>
      </c>
      <c r="AW66">
        <v>63</v>
      </c>
      <c r="AX66">
        <f>IF(Z66&gt;0, (R66*SUMPRODUCT(K66:$K$98, X66:$X$98)-K66*$AZ$3)/Z66, 0)</f>
        <v>-4.3308722217223933E+29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2000000</v>
      </c>
      <c r="S67">
        <f t="shared" si="32"/>
        <v>-3.4094422849491623E+30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-922.88129881264558</v>
      </c>
      <c r="AC67">
        <f t="shared" si="33"/>
        <v>-824.00115965414784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-3.7358897540444157E-21</v>
      </c>
      <c r="AI67">
        <f t="shared" ref="AI67:AI69" si="62">SUM(AE67:AH67)</f>
        <v>-3.7358957960968307E-21</v>
      </c>
      <c r="AJ67">
        <f t="shared" si="39"/>
        <v>-98.880139158497741</v>
      </c>
      <c r="AK67">
        <f t="shared" si="61"/>
        <v>-64.601690916885204</v>
      </c>
      <c r="AL67">
        <f t="shared" ref="AL67:AL69" si="63">SUM(AI67:AK67)</f>
        <v>-163.48183007538296</v>
      </c>
      <c r="AN67">
        <f t="shared" si="41"/>
        <v>0</v>
      </c>
      <c r="AO67">
        <f t="shared" si="42"/>
        <v>0</v>
      </c>
      <c r="AP67">
        <f t="shared" si="43"/>
        <v>-6.9734700060707248E-30</v>
      </c>
      <c r="AQ67">
        <f t="shared" si="44"/>
        <v>-4.3117989313408045E-24</v>
      </c>
      <c r="AR67">
        <f t="shared" si="45"/>
        <v>-4.3118059048108104E-24</v>
      </c>
      <c r="AS67">
        <f t="shared" si="46"/>
        <v>-0.11412308885530666</v>
      </c>
      <c r="AT67">
        <f t="shared" si="47"/>
        <v>-7.4560418052133703E-2</v>
      </c>
      <c r="AU67">
        <f t="shared" si="48"/>
        <v>-0.18868350690744037</v>
      </c>
      <c r="AW67">
        <v>64</v>
      </c>
      <c r="AX67">
        <f>IF(Z67&gt;0, (R67*SUMPRODUCT(K67:$K$98, X67:$X$98)-K67*$AZ$3)/Z67, 0)</f>
        <v>-3.4094422849491623E+30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2000000</v>
      </c>
      <c r="S68">
        <f t="shared" si="32"/>
        <v>-2.8161939106961364E+31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-824.00115965414784</v>
      </c>
      <c r="AC68">
        <f t="shared" si="33"/>
        <v>-735.71532111977467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-4.2628164053784347E-22</v>
      </c>
      <c r="AI68">
        <f t="shared" si="62"/>
        <v>-4.2628229364922749E-22</v>
      </c>
      <c r="AJ68">
        <f t="shared" si="39"/>
        <v>-88.28583853437317</v>
      </c>
      <c r="AK68">
        <f t="shared" si="61"/>
        <v>-57.680081175790356</v>
      </c>
      <c r="AL68">
        <f t="shared" si="63"/>
        <v>-145.96591971016352</v>
      </c>
      <c r="AN68">
        <f t="shared" si="41"/>
        <v>0</v>
      </c>
      <c r="AO68">
        <f t="shared" si="42"/>
        <v>0</v>
      </c>
      <c r="AP68">
        <f t="shared" si="43"/>
        <v>-6.7302884827046414E-31</v>
      </c>
      <c r="AQ68">
        <f t="shared" si="44"/>
        <v>-4.3928164256764975E-25</v>
      </c>
      <c r="AR68">
        <f t="shared" si="45"/>
        <v>-4.3928231559649803E-25</v>
      </c>
      <c r="AS68">
        <f t="shared" si="46"/>
        <v>-9.0978227722661731E-2</v>
      </c>
      <c r="AT68">
        <f t="shared" si="47"/>
        <v>-5.9439108778805552E-2</v>
      </c>
      <c r="AU68">
        <f t="shared" si="48"/>
        <v>-0.15041733650146727</v>
      </c>
      <c r="AW68">
        <v>65</v>
      </c>
      <c r="AX68">
        <f>IF(Z68&gt;0, (R68*SUMPRODUCT(K68:$K$98, X68:$X$98)-K68*$AZ$3)/Z68, 0)</f>
        <v>-2.8161939106961364E+31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-735.71532111977467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-5.2248910724894849E-23</v>
      </c>
      <c r="AI69">
        <f t="shared" si="62"/>
        <v>-5.2248910724894849E-23</v>
      </c>
      <c r="AJ69">
        <f t="shared" si="39"/>
        <v>-735.71532111977467</v>
      </c>
      <c r="AK69">
        <f t="shared" si="61"/>
        <v>-51.500072478384233</v>
      </c>
      <c r="AL69">
        <f t="shared" si="63"/>
        <v>-787.21539359815893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-4.8073489162176005E-26</v>
      </c>
      <c r="AR69">
        <f t="shared" si="45"/>
        <v>-4.8073489162176005E-26</v>
      </c>
      <c r="AS69">
        <f t="shared" si="46"/>
        <v>-0.67692133722218395</v>
      </c>
      <c r="AT69">
        <f t="shared" si="47"/>
        <v>-4.7384493605552878E-2</v>
      </c>
      <c r="AU69">
        <f t="shared" si="48"/>
        <v>-0.72430583082773681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821451.03112129157</v>
      </c>
      <c r="AO71" s="6">
        <f t="shared" si="70"/>
        <v>-82145.10311212916</v>
      </c>
      <c r="AP71" s="6">
        <f t="shared" si="70"/>
        <v>-1681.2858896972582</v>
      </c>
      <c r="AQ71" s="6">
        <f t="shared" si="70"/>
        <v>-713942.72754629375</v>
      </c>
      <c r="AR71" s="6">
        <f t="shared" si="70"/>
        <v>23681.914573171496</v>
      </c>
      <c r="AS71" s="6">
        <f t="shared" si="70"/>
        <v>28212.569361087226</v>
      </c>
      <c r="AT71" s="6">
        <f t="shared" si="70"/>
        <v>-18615.539755731446</v>
      </c>
      <c r="AU71" s="6">
        <f t="shared" si="70"/>
        <v>33278.944178527432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144.42328387386223</v>
      </c>
      <c r="K3">
        <v>1</v>
      </c>
      <c r="L3" s="2">
        <v>0</v>
      </c>
      <c r="O3">
        <f>$C$3</f>
        <v>144.42328387386223</v>
      </c>
      <c r="P3">
        <f>O3*B5</f>
        <v>115.53862709908979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10.225185202692114</v>
      </c>
      <c r="AE3">
        <f t="shared" ref="AE3:AE23" si="1">$Z3*O3</f>
        <v>144.42328387386223</v>
      </c>
      <c r="AF3">
        <f t="shared" ref="AF3:AF23" si="2">-$Z3*P3</f>
        <v>-115.53862709908979</v>
      </c>
      <c r="AG3">
        <f t="shared" ref="AG3:AG23" si="3">-$Z3*Q3</f>
        <v>-1522.432587</v>
      </c>
      <c r="AH3">
        <f t="shared" ref="AH3:AH23" si="4">-X3*R3</f>
        <v>0</v>
      </c>
      <c r="AI3">
        <f t="shared" ref="AI3:AI23" si="5">SUM(AE3:AH3)</f>
        <v>-1493.5479302252277</v>
      </c>
      <c r="AJ3">
        <f t="shared" ref="AJ3:AJ23" si="6">AB3-AC3</f>
        <v>-10.225185202692114</v>
      </c>
      <c r="AL3">
        <f t="shared" ref="AL3:AL23" si="7">SUM(AI3:AK3)</f>
        <v>-1503.7731154279197</v>
      </c>
      <c r="AN3">
        <f t="shared" ref="AN3:AN23" si="8">AE3*$K3</f>
        <v>144.42328387386223</v>
      </c>
      <c r="AO3">
        <f t="shared" ref="AO3:AO23" si="9">AF3*$K3</f>
        <v>-115.53862709908979</v>
      </c>
      <c r="AP3">
        <f t="shared" ref="AP3:AP23" si="10">AG3*$K3</f>
        <v>-1522.432587</v>
      </c>
      <c r="AQ3">
        <f t="shared" ref="AQ3:AQ23" si="11">AH3*$K3</f>
        <v>0</v>
      </c>
      <c r="AR3">
        <f t="shared" ref="AR3:AR23" si="12">AI3*$K3</f>
        <v>-1493.5479302252277</v>
      </c>
      <c r="AS3">
        <f t="shared" ref="AS3:AS23" si="13">AJ3*$K3</f>
        <v>-10.225185202692114</v>
      </c>
      <c r="AT3">
        <f t="shared" ref="AT3:AT23" si="14">AK3*$K3</f>
        <v>0</v>
      </c>
      <c r="AU3">
        <f t="shared" ref="AU3:AU23" si="15">AL3*$K3</f>
        <v>-1503.7731154279197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62.551595193921123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6">F4+$C$9</f>
        <v>5.1400000000000001E-2</v>
      </c>
      <c r="I4" s="1">
        <f t="shared" ref="I4:I23" si="17">1+H4</f>
        <v>1.0514000000000001</v>
      </c>
      <c r="J4">
        <f t="shared" ref="J4:J23" si="18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50000</v>
      </c>
      <c r="S4">
        <f t="shared" ref="S4:S23" si="19">AX4</f>
        <v>10.225185202692114</v>
      </c>
      <c r="U4">
        <f t="shared" ref="U4:U23" si="20">M4</f>
        <v>1.1027070000000001E-3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23" si="26">AC3</f>
        <v>10.225185202692114</v>
      </c>
      <c r="AC4">
        <f t="shared" ref="AC4:AC23" si="27">AX5</f>
        <v>19.594732072718259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-55.135350000000003</v>
      </c>
      <c r="AI4">
        <f t="shared" si="5"/>
        <v>-55.135350000000003</v>
      </c>
      <c r="AJ4">
        <f t="shared" si="6"/>
        <v>-9.3695468700261451</v>
      </c>
      <c r="AK4">
        <f>G4*MAX(0, SUM(AB4:AB4, AE4:AF4))</f>
        <v>1.8405333364845802E-2</v>
      </c>
      <c r="AL4">
        <f t="shared" si="7"/>
        <v>-64.486491536661305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-52.439937226555067</v>
      </c>
      <c r="AR4">
        <f t="shared" si="12"/>
        <v>-52.439937226555067</v>
      </c>
      <c r="AS4">
        <f t="shared" si="13"/>
        <v>-8.9114959768177133</v>
      </c>
      <c r="AT4">
        <f t="shared" si="14"/>
        <v>1.7505548187983451E-2</v>
      </c>
      <c r="AU4">
        <f t="shared" si="15"/>
        <v>-61.333927655184795</v>
      </c>
      <c r="AW4">
        <v>1</v>
      </c>
      <c r="AX4">
        <f>(R4*SUMPRODUCT(K5:$K$23, X5:$X$23)-$AZ$3*SUMPRODUCT(K4:$K$22, W5:$W$23))/Z4</f>
        <v>10.225185202692114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6"/>
        <v>5.1900000000000002E-2</v>
      </c>
      <c r="I5" s="1">
        <f t="shared" si="17"/>
        <v>1.0519000000000001</v>
      </c>
      <c r="J5">
        <f t="shared" si="18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144.42328387386223</v>
      </c>
      <c r="P5">
        <f t="shared" ref="P5:P23" si="30">O5*$C$5</f>
        <v>7.2211641936931121</v>
      </c>
      <c r="Q5" s="5">
        <f t="shared" ref="Q5:Q23" si="31">$C$8</f>
        <v>25</v>
      </c>
      <c r="R5">
        <f t="shared" si="0"/>
        <v>50000</v>
      </c>
      <c r="S5">
        <f t="shared" si="19"/>
        <v>19.594732072718259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19.594732072718259</v>
      </c>
      <c r="AC5">
        <f t="shared" si="27"/>
        <v>28.155480988657729</v>
      </c>
      <c r="AE5">
        <f t="shared" si="1"/>
        <v>141.23256254142728</v>
      </c>
      <c r="AF5">
        <f t="shared" si="2"/>
        <v>-7.0616281270713639</v>
      </c>
      <c r="AG5">
        <f t="shared" si="3"/>
        <v>-24.447678856405574</v>
      </c>
      <c r="AH5">
        <f t="shared" si="4"/>
        <v>-55.058290688849851</v>
      </c>
      <c r="AI5">
        <f t="shared" si="5"/>
        <v>54.664964869100487</v>
      </c>
      <c r="AJ5">
        <f t="shared" si="6"/>
        <v>-8.5607489159394703</v>
      </c>
      <c r="AK5">
        <f t="shared" ref="AK5:AK23" si="32">G5*SUM(AB5:AB5, AE5:AF5)</f>
        <v>0.63043923259700418</v>
      </c>
      <c r="AL5">
        <f t="shared" si="7"/>
        <v>46.734655185758022</v>
      </c>
      <c r="AN5">
        <f t="shared" si="8"/>
        <v>127.7004451842898</v>
      </c>
      <c r="AO5">
        <f t="shared" si="9"/>
        <v>-6.3850222592144892</v>
      </c>
      <c r="AP5">
        <f t="shared" si="10"/>
        <v>-22.105238462764426</v>
      </c>
      <c r="AQ5">
        <f t="shared" si="11"/>
        <v>-49.782911996585725</v>
      </c>
      <c r="AR5">
        <f t="shared" si="12"/>
        <v>49.427272465725153</v>
      </c>
      <c r="AS5">
        <f t="shared" si="13"/>
        <v>-7.7405056454720098</v>
      </c>
      <c r="AT5">
        <f t="shared" si="14"/>
        <v>0.57003405741267699</v>
      </c>
      <c r="AU5">
        <f t="shared" si="15"/>
        <v>42.256800877665817</v>
      </c>
      <c r="AW5">
        <v>2</v>
      </c>
      <c r="AX5">
        <f>(R5*SUMPRODUCT(K6:$K$23, X6:$X$23)-$AZ$3*SUMPRODUCT(K5:$K$22, W6:$W$23))/Z5</f>
        <v>19.594732072718259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6"/>
        <v>5.4700000000000006E-2</v>
      </c>
      <c r="I6" s="1">
        <f t="shared" si="17"/>
        <v>1.0547</v>
      </c>
      <c r="J6">
        <f t="shared" si="18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144.42328387386223</v>
      </c>
      <c r="P6">
        <f t="shared" si="30"/>
        <v>7.2211641936931121</v>
      </c>
      <c r="Q6" s="5">
        <f t="shared" si="31"/>
        <v>25</v>
      </c>
      <c r="R6">
        <f t="shared" si="0"/>
        <v>50000</v>
      </c>
      <c r="S6">
        <f t="shared" si="19"/>
        <v>28.155480988657729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28.155480988657729</v>
      </c>
      <c r="AC6">
        <f t="shared" si="27"/>
        <v>36.096869858404133</v>
      </c>
      <c r="AE6">
        <f t="shared" si="1"/>
        <v>139.66105990900533</v>
      </c>
      <c r="AF6">
        <f t="shared" si="2"/>
        <v>-6.9830529954502669</v>
      </c>
      <c r="AG6">
        <f t="shared" si="3"/>
        <v>-24.175648164700338</v>
      </c>
      <c r="AH6">
        <f t="shared" si="4"/>
        <v>-55.107806282370085</v>
      </c>
      <c r="AI6">
        <f t="shared" si="5"/>
        <v>53.394552466484647</v>
      </c>
      <c r="AJ6">
        <f t="shared" si="6"/>
        <v>-7.9413888697464046</v>
      </c>
      <c r="AK6">
        <f t="shared" si="32"/>
        <v>1.141917764105711</v>
      </c>
      <c r="AL6">
        <f t="shared" si="7"/>
        <v>46.595081360843956</v>
      </c>
      <c r="AN6">
        <f t="shared" si="8"/>
        <v>119.73026944107262</v>
      </c>
      <c r="AO6">
        <f t="shared" si="9"/>
        <v>-5.9865134720536313</v>
      </c>
      <c r="AP6">
        <f t="shared" si="10"/>
        <v>-20.725582854362283</v>
      </c>
      <c r="AQ6">
        <f t="shared" si="11"/>
        <v>-47.243465707574529</v>
      </c>
      <c r="AR6">
        <f t="shared" si="12"/>
        <v>45.77470740708219</v>
      </c>
      <c r="AS6">
        <f t="shared" si="13"/>
        <v>-6.8080868764032854</v>
      </c>
      <c r="AT6">
        <f t="shared" si="14"/>
        <v>0.97895663734045713</v>
      </c>
      <c r="AU6">
        <f t="shared" si="15"/>
        <v>39.945577168019362</v>
      </c>
      <c r="AW6">
        <v>3</v>
      </c>
      <c r="AX6">
        <f>(R6*SUMPRODUCT(K7:$K$23, X7:$X$23)-$AZ$3*SUMPRODUCT(K6:$K$22, W7:$W$23))/Z6</f>
        <v>28.155480988657729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6"/>
        <v>6.1700000000000005E-2</v>
      </c>
      <c r="I7" s="1">
        <f t="shared" si="17"/>
        <v>1.0617000000000001</v>
      </c>
      <c r="J7">
        <f t="shared" si="18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144.42328387386223</v>
      </c>
      <c r="P7">
        <f t="shared" si="30"/>
        <v>7.2211641936931121</v>
      </c>
      <c r="Q7" s="5">
        <f t="shared" si="31"/>
        <v>25</v>
      </c>
      <c r="R7">
        <f t="shared" si="0"/>
        <v>50000</v>
      </c>
      <c r="S7">
        <f t="shared" si="19"/>
        <v>36.096869858404133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36.096869858404133</v>
      </c>
      <c r="AC7">
        <f t="shared" si="27"/>
        <v>43.341885628671463</v>
      </c>
      <c r="AE7">
        <f t="shared" si="1"/>
        <v>138.10502844460609</v>
      </c>
      <c r="AF7">
        <f t="shared" si="2"/>
        <v>-6.9052514222303056</v>
      </c>
      <c r="AG7">
        <f t="shared" si="3"/>
        <v>-23.906295567483699</v>
      </c>
      <c r="AH7">
        <f t="shared" si="4"/>
        <v>-55.192231139269595</v>
      </c>
      <c r="AI7">
        <f t="shared" si="5"/>
        <v>52.101250315622508</v>
      </c>
      <c r="AJ7">
        <f t="shared" si="6"/>
        <v>-7.2450157702673295</v>
      </c>
      <c r="AK7">
        <f t="shared" si="32"/>
        <v>2.3086937269547634</v>
      </c>
      <c r="AL7">
        <f t="shared" si="7"/>
        <v>47.164928272309943</v>
      </c>
      <c r="AN7">
        <f t="shared" si="8"/>
        <v>111.515773344428</v>
      </c>
      <c r="AO7">
        <f t="shared" si="9"/>
        <v>-5.575788667221401</v>
      </c>
      <c r="AP7">
        <f t="shared" si="10"/>
        <v>-19.303634835263942</v>
      </c>
      <c r="AQ7">
        <f t="shared" si="11"/>
        <v>-44.566113250313407</v>
      </c>
      <c r="AR7">
        <f t="shared" si="12"/>
        <v>42.070236591629261</v>
      </c>
      <c r="AS7">
        <f t="shared" si="13"/>
        <v>-5.8501384461754045</v>
      </c>
      <c r="AT7">
        <f t="shared" si="14"/>
        <v>1.8642026961390157</v>
      </c>
      <c r="AU7">
        <f t="shared" si="15"/>
        <v>38.084300841592871</v>
      </c>
      <c r="AW7">
        <v>4</v>
      </c>
      <c r="AX7">
        <f>(R7*SUMPRODUCT(K8:$K$23, X8:$X$23)-$AZ$3*SUMPRODUCT(K7:$K$22, W8:$W$23))/Z7</f>
        <v>36.096869858404133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6"/>
        <v>7.0099999999999996E-2</v>
      </c>
      <c r="I8" s="1">
        <f t="shared" si="17"/>
        <v>1.0701000000000001</v>
      </c>
      <c r="J8">
        <f t="shared" si="18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144.42328387386223</v>
      </c>
      <c r="P8">
        <f t="shared" si="30"/>
        <v>7.2211641936931121</v>
      </c>
      <c r="Q8" s="5">
        <f t="shared" si="31"/>
        <v>25</v>
      </c>
      <c r="R8">
        <f t="shared" si="0"/>
        <v>50000</v>
      </c>
      <c r="S8">
        <f t="shared" si="19"/>
        <v>43.341885628671463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43.341885628671463</v>
      </c>
      <c r="AC8">
        <f t="shared" si="27"/>
        <v>49.355532319728312</v>
      </c>
      <c r="AE8">
        <f t="shared" si="1"/>
        <v>136.56384261757796</v>
      </c>
      <c r="AF8">
        <f t="shared" si="2"/>
        <v>-6.8281921308788984</v>
      </c>
      <c r="AG8">
        <f t="shared" si="3"/>
        <v>-23.639512783972453</v>
      </c>
      <c r="AH8">
        <f t="shared" si="4"/>
        <v>-55.439655672817395</v>
      </c>
      <c r="AI8">
        <f t="shared" si="5"/>
        <v>50.656482029909213</v>
      </c>
      <c r="AJ8">
        <f t="shared" si="6"/>
        <v>-6.0136466910568487</v>
      </c>
      <c r="AK8">
        <f t="shared" si="32"/>
        <v>3.7384747800920035</v>
      </c>
      <c r="AL8">
        <f t="shared" si="7"/>
        <v>48.38131011894437</v>
      </c>
      <c r="AN8">
        <f t="shared" si="8"/>
        <v>103.04766922855377</v>
      </c>
      <c r="AO8">
        <f t="shared" si="9"/>
        <v>-5.1523834614276893</v>
      </c>
      <c r="AP8">
        <f t="shared" si="10"/>
        <v>-17.837786689325405</v>
      </c>
      <c r="AQ8">
        <f t="shared" si="11"/>
        <v>-41.833381299290245</v>
      </c>
      <c r="AR8">
        <f t="shared" si="12"/>
        <v>38.22411777851044</v>
      </c>
      <c r="AS8">
        <f t="shared" si="13"/>
        <v>-4.5377477903338432</v>
      </c>
      <c r="AT8">
        <f t="shared" si="14"/>
        <v>2.8209598175778363</v>
      </c>
      <c r="AU8">
        <f t="shared" si="15"/>
        <v>36.507329805754431</v>
      </c>
      <c r="AW8">
        <v>5</v>
      </c>
      <c r="AX8">
        <f>(R8*SUMPRODUCT(K9:$K$23, X9:$X$23)-$AZ$3*SUMPRODUCT(K8:$K$22, W9:$W$23))/Z8</f>
        <v>43.341885628671463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6"/>
        <v>7.3400000000000007E-2</v>
      </c>
      <c r="I9" s="1">
        <f t="shared" si="17"/>
        <v>1.0733999999999999</v>
      </c>
      <c r="J9">
        <f t="shared" si="18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144.42328387386223</v>
      </c>
      <c r="P9">
        <f t="shared" si="30"/>
        <v>7.2211641936931121</v>
      </c>
      <c r="Q9" s="5">
        <f t="shared" si="31"/>
        <v>25</v>
      </c>
      <c r="R9">
        <f t="shared" si="0"/>
        <v>50000</v>
      </c>
      <c r="S9">
        <f t="shared" si="19"/>
        <v>49.355532319728312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49.355532319728312</v>
      </c>
      <c r="AC9">
        <f t="shared" si="27"/>
        <v>53.223925616602038</v>
      </c>
      <c r="AE9">
        <f t="shared" si="1"/>
        <v>135.03603790582602</v>
      </c>
      <c r="AF9">
        <f t="shared" si="2"/>
        <v>-6.7518018952913019</v>
      </c>
      <c r="AG9">
        <f t="shared" si="3"/>
        <v>-23.375046302050066</v>
      </c>
      <c r="AH9">
        <f t="shared" si="4"/>
        <v>-56.142708165320947</v>
      </c>
      <c r="AI9">
        <f t="shared" si="5"/>
        <v>48.766481543163714</v>
      </c>
      <c r="AJ9">
        <f t="shared" si="6"/>
        <v>-3.8683932968737267</v>
      </c>
      <c r="AK9">
        <f t="shared" si="32"/>
        <v>3.961366833764866</v>
      </c>
      <c r="AL9">
        <f t="shared" si="7"/>
        <v>48.85945508005485</v>
      </c>
      <c r="AN9">
        <f t="shared" si="8"/>
        <v>94.927171513138987</v>
      </c>
      <c r="AO9">
        <f t="shared" si="9"/>
        <v>-4.7463585756569504</v>
      </c>
      <c r="AP9">
        <f t="shared" si="10"/>
        <v>-16.432110004514122</v>
      </c>
      <c r="AQ9">
        <f t="shared" si="11"/>
        <v>-39.467008732426642</v>
      </c>
      <c r="AR9">
        <f t="shared" si="12"/>
        <v>34.281694200541281</v>
      </c>
      <c r="AS9">
        <f t="shared" si="13"/>
        <v>-2.7193898730108272</v>
      </c>
      <c r="AT9">
        <f t="shared" si="14"/>
        <v>2.7847480915983969</v>
      </c>
      <c r="AU9">
        <f t="shared" si="15"/>
        <v>34.34705241912885</v>
      </c>
      <c r="AW9">
        <v>6</v>
      </c>
      <c r="AX9">
        <f>(R9*SUMPRODUCT(K10:$K$23, X10:$X$23)-$AZ$3*SUMPRODUCT(K9:$K$22, W10:$W$23))/Z9</f>
        <v>49.355532319728312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6"/>
        <v>5.4300000000000001E-2</v>
      </c>
      <c r="I10" s="1">
        <f t="shared" si="17"/>
        <v>1.0543</v>
      </c>
      <c r="J10">
        <f t="shared" si="18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144.42328387386223</v>
      </c>
      <c r="P10">
        <f t="shared" si="30"/>
        <v>7.2211641936931121</v>
      </c>
      <c r="Q10" s="5">
        <f t="shared" si="31"/>
        <v>25</v>
      </c>
      <c r="R10">
        <f t="shared" si="0"/>
        <v>50000</v>
      </c>
      <c r="S10">
        <f t="shared" si="19"/>
        <v>53.223925616602038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53.223925616602038</v>
      </c>
      <c r="AC10">
        <f t="shared" si="27"/>
        <v>55.815076205466475</v>
      </c>
      <c r="AE10">
        <f t="shared" si="1"/>
        <v>133.5208197251427</v>
      </c>
      <c r="AF10">
        <f t="shared" si="2"/>
        <v>-6.676040986257135</v>
      </c>
      <c r="AG10">
        <f t="shared" si="3"/>
        <v>-23.112758577377033</v>
      </c>
      <c r="AH10">
        <f t="shared" si="4"/>
        <v>-57.074523305067423</v>
      </c>
      <c r="AI10">
        <f t="shared" si="5"/>
        <v>46.657496856441107</v>
      </c>
      <c r="AJ10">
        <f t="shared" si="6"/>
        <v>-2.5911505888644371</v>
      </c>
      <c r="AK10">
        <f t="shared" si="32"/>
        <v>0.77429542872859669</v>
      </c>
      <c r="AL10">
        <f t="shared" si="7"/>
        <v>44.840641696305269</v>
      </c>
      <c r="AN10">
        <f t="shared" si="8"/>
        <v>89.027799132273529</v>
      </c>
      <c r="AO10">
        <f t="shared" si="9"/>
        <v>-4.451389956613677</v>
      </c>
      <c r="AP10">
        <f t="shared" si="10"/>
        <v>-15.410915183529109</v>
      </c>
      <c r="AQ10">
        <f t="shared" si="11"/>
        <v>-38.055632124141205</v>
      </c>
      <c r="AR10">
        <f t="shared" si="12"/>
        <v>31.10986186798954</v>
      </c>
      <c r="AS10">
        <f t="shared" si="13"/>
        <v>-1.7277038488961303</v>
      </c>
      <c r="AT10">
        <f t="shared" si="14"/>
        <v>0.51627767145071313</v>
      </c>
      <c r="AU10">
        <f t="shared" si="15"/>
        <v>29.898435690544126</v>
      </c>
      <c r="AW10">
        <v>7</v>
      </c>
      <c r="AX10">
        <f>(R10*SUMPRODUCT(K11:$K$23, X11:$X$23)-$AZ$3*SUMPRODUCT(K10:$K$22, W11:$W$23))/Z10</f>
        <v>53.223925616602038</v>
      </c>
    </row>
    <row r="11" spans="1:52" x14ac:dyDescent="0.25">
      <c r="A11" t="s">
        <v>33</v>
      </c>
      <c r="C11" s="24">
        <f>AU25</f>
        <v>-1128.2576680500763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6"/>
        <v>5.1300000000000005E-2</v>
      </c>
      <c r="I11" s="1">
        <f t="shared" si="17"/>
        <v>1.0512999999999999</v>
      </c>
      <c r="J11">
        <f t="shared" si="18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144.42328387386223</v>
      </c>
      <c r="P11">
        <f t="shared" si="30"/>
        <v>7.2211641936931121</v>
      </c>
      <c r="Q11" s="5">
        <f t="shared" si="31"/>
        <v>25</v>
      </c>
      <c r="R11">
        <f t="shared" si="0"/>
        <v>50000</v>
      </c>
      <c r="S11">
        <f t="shared" si="19"/>
        <v>55.815076205466475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55.815076205466475</v>
      </c>
      <c r="AC11">
        <f t="shared" si="27"/>
        <v>57.766057161364607</v>
      </c>
      <c r="AE11">
        <f t="shared" si="1"/>
        <v>132.018268949884</v>
      </c>
      <c r="AF11">
        <f t="shared" si="2"/>
        <v>-6.6009134474942002</v>
      </c>
      <c r="AG11">
        <f t="shared" si="3"/>
        <v>-22.852663609488925</v>
      </c>
      <c r="AH11">
        <f t="shared" si="4"/>
        <v>-57.934764228673345</v>
      </c>
      <c r="AI11">
        <f t="shared" si="5"/>
        <v>44.629927664227523</v>
      </c>
      <c r="AJ11">
        <f t="shared" si="6"/>
        <v>-1.9509809558981317</v>
      </c>
      <c r="AK11">
        <f t="shared" si="32"/>
        <v>0.28997189073257007</v>
      </c>
      <c r="AL11">
        <f t="shared" si="7"/>
        <v>42.968918599061965</v>
      </c>
      <c r="AN11">
        <f t="shared" si="8"/>
        <v>83.730564041761369</v>
      </c>
      <c r="AO11">
        <f t="shared" si="9"/>
        <v>-4.1865282020880681</v>
      </c>
      <c r="AP11">
        <f t="shared" si="10"/>
        <v>-14.493951701529436</v>
      </c>
      <c r="AQ11">
        <f t="shared" si="11"/>
        <v>-36.744236423329816</v>
      </c>
      <c r="AR11">
        <f t="shared" si="12"/>
        <v>28.305847714814043</v>
      </c>
      <c r="AS11">
        <f t="shared" si="13"/>
        <v>-1.2373797745681534</v>
      </c>
      <c r="AT11">
        <f t="shared" si="14"/>
        <v>0.18391022818600153</v>
      </c>
      <c r="AU11">
        <f t="shared" si="15"/>
        <v>27.252378168431893</v>
      </c>
      <c r="AW11">
        <v>8</v>
      </c>
      <c r="AX11">
        <f>(R11*SUMPRODUCT(K12:$K$23, X12:$X$23)-$AZ$3*SUMPRODUCT(K11:$K$22, W12:$W$23))/Z11</f>
        <v>55.815076205466475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6"/>
        <v>7.0000000000000007E-2</v>
      </c>
      <c r="I12" s="1">
        <f t="shared" si="17"/>
        <v>1.07</v>
      </c>
      <c r="J12">
        <f t="shared" si="18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144.42328387386223</v>
      </c>
      <c r="P12">
        <f t="shared" si="30"/>
        <v>7.2211641936931121</v>
      </c>
      <c r="Q12" s="5">
        <f t="shared" si="31"/>
        <v>25</v>
      </c>
      <c r="R12">
        <f t="shared" si="0"/>
        <v>50000</v>
      </c>
      <c r="S12">
        <f t="shared" si="19"/>
        <v>57.766057161364607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57.766057161364607</v>
      </c>
      <c r="AC12">
        <f t="shared" si="27"/>
        <v>59.594505515758939</v>
      </c>
      <c r="AE12">
        <f t="shared" si="1"/>
        <v>130.52715032593153</v>
      </c>
      <c r="AF12">
        <f t="shared" si="2"/>
        <v>-6.526357516296577</v>
      </c>
      <c r="AG12">
        <f t="shared" si="3"/>
        <v>-22.594547573079105</v>
      </c>
      <c r="AH12">
        <f t="shared" si="4"/>
        <v>-59.178800629860334</v>
      </c>
      <c r="AI12">
        <f t="shared" si="5"/>
        <v>42.227444606695528</v>
      </c>
      <c r="AJ12">
        <f t="shared" si="6"/>
        <v>-1.8284483543943324</v>
      </c>
      <c r="AK12">
        <f t="shared" si="32"/>
        <v>3.8171038493909912</v>
      </c>
      <c r="AL12">
        <f t="shared" si="7"/>
        <v>44.216100101692184</v>
      </c>
      <c r="AN12">
        <f t="shared" si="8"/>
        <v>77.369013929278609</v>
      </c>
      <c r="AO12">
        <f t="shared" si="9"/>
        <v>-3.8684506964639311</v>
      </c>
      <c r="AP12">
        <f t="shared" si="10"/>
        <v>-13.392752860551886</v>
      </c>
      <c r="AQ12">
        <f t="shared" si="11"/>
        <v>-35.077801352566915</v>
      </c>
      <c r="AR12">
        <f t="shared" si="12"/>
        <v>25.030009019695889</v>
      </c>
      <c r="AS12">
        <f t="shared" si="13"/>
        <v>-1.0837993922862583</v>
      </c>
      <c r="AT12">
        <f t="shared" si="14"/>
        <v>2.2625603957153348</v>
      </c>
      <c r="AU12">
        <f t="shared" si="15"/>
        <v>26.208770023124963</v>
      </c>
      <c r="AW12">
        <v>9</v>
      </c>
      <c r="AX12">
        <f>(R12*SUMPRODUCT(K13:$K$23, X13:$X$23)-$AZ$3*SUMPRODUCT(K12:$K$22, W13:$W$23))/Z12</f>
        <v>57.766057161364607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6"/>
        <v>0.10390000000000001</v>
      </c>
      <c r="I13" s="1">
        <f t="shared" si="17"/>
        <v>1.1039000000000001</v>
      </c>
      <c r="J13">
        <f t="shared" si="18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144.42328387386223</v>
      </c>
      <c r="P13">
        <f t="shared" si="30"/>
        <v>7.2211641936931121</v>
      </c>
      <c r="Q13" s="5">
        <f t="shared" si="31"/>
        <v>25</v>
      </c>
      <c r="R13">
        <f t="shared" si="0"/>
        <v>50000</v>
      </c>
      <c r="S13">
        <f t="shared" si="19"/>
        <v>59.594505515758939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59.594505515758939</v>
      </c>
      <c r="AC13">
        <f t="shared" si="27"/>
        <v>59.518166201222968</v>
      </c>
      <c r="AE13">
        <f t="shared" si="1"/>
        <v>129.04722344494556</v>
      </c>
      <c r="AF13">
        <f t="shared" si="2"/>
        <v>-6.4523611722472785</v>
      </c>
      <c r="AG13">
        <f t="shared" si="3"/>
        <v>-22.338368852915373</v>
      </c>
      <c r="AH13">
        <f t="shared" si="4"/>
        <v>-60.466488865885935</v>
      </c>
      <c r="AI13">
        <f t="shared" si="5"/>
        <v>39.790004553896978</v>
      </c>
      <c r="AJ13">
        <f t="shared" si="6"/>
        <v>7.6339314535971425E-2</v>
      </c>
      <c r="AK13">
        <f t="shared" si="32"/>
        <v>12.753255745192007</v>
      </c>
      <c r="AL13">
        <f t="shared" si="7"/>
        <v>52.619599613624956</v>
      </c>
      <c r="AN13">
        <f t="shared" si="8"/>
        <v>69.292325475074179</v>
      </c>
      <c r="AO13">
        <f t="shared" si="9"/>
        <v>-3.464616273753709</v>
      </c>
      <c r="AP13">
        <f t="shared" si="10"/>
        <v>-11.994659658825055</v>
      </c>
      <c r="AQ13">
        <f t="shared" si="11"/>
        <v>-32.467677451560256</v>
      </c>
      <c r="AR13">
        <f t="shared" si="12"/>
        <v>21.365372090935157</v>
      </c>
      <c r="AS13">
        <f t="shared" si="13"/>
        <v>4.0990642713264649E-2</v>
      </c>
      <c r="AT13">
        <f t="shared" si="14"/>
        <v>6.8479020653994285</v>
      </c>
      <c r="AU13">
        <f t="shared" si="15"/>
        <v>28.254264799047849</v>
      </c>
      <c r="AW13">
        <v>10</v>
      </c>
      <c r="AX13">
        <f>(R13*SUMPRODUCT(K14:$K$23, X14:$X$23)-$AZ$3*SUMPRODUCT(K13:$K$22, W14:$W$23))/Z13</f>
        <v>59.594505515758939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144.42328387386223</v>
      </c>
      <c r="P14">
        <f t="shared" si="30"/>
        <v>7.2211641936931121</v>
      </c>
      <c r="Q14" s="5">
        <f t="shared" si="31"/>
        <v>25</v>
      </c>
      <c r="R14">
        <f t="shared" si="0"/>
        <v>50000</v>
      </c>
      <c r="S14">
        <f t="shared" si="19"/>
        <v>59.518166201222968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59.518166201222968</v>
      </c>
      <c r="AC14">
        <f t="shared" si="27"/>
        <v>57.904967329117213</v>
      </c>
      <c r="AE14">
        <f t="shared" si="1"/>
        <v>127.57755920410661</v>
      </c>
      <c r="AF14">
        <f t="shared" si="2"/>
        <v>-6.3788779602053305</v>
      </c>
      <c r="AG14">
        <f t="shared" si="3"/>
        <v>-22.083966619179545</v>
      </c>
      <c r="AH14">
        <f t="shared" si="4"/>
        <v>-62.03709041334934</v>
      </c>
      <c r="AI14">
        <f t="shared" si="5"/>
        <v>37.077624211372388</v>
      </c>
      <c r="AJ14">
        <f t="shared" si="6"/>
        <v>1.6131988721057553</v>
      </c>
      <c r="AK14">
        <f t="shared" si="32"/>
        <v>12.650179321158697</v>
      </c>
      <c r="AL14">
        <f t="shared" si="7"/>
        <v>51.341002404636839</v>
      </c>
      <c r="AN14">
        <f t="shared" si="8"/>
        <v>63.103424459861863</v>
      </c>
      <c r="AO14">
        <f t="shared" si="9"/>
        <v>-3.155171222993093</v>
      </c>
      <c r="AP14">
        <f t="shared" si="10"/>
        <v>-10.923346770555314</v>
      </c>
      <c r="AQ14">
        <f t="shared" si="11"/>
        <v>-30.685277826528587</v>
      </c>
      <c r="AR14">
        <f t="shared" si="12"/>
        <v>18.339628639784866</v>
      </c>
      <c r="AS14">
        <f t="shared" si="13"/>
        <v>0.79793322430472624</v>
      </c>
      <c r="AT14">
        <f t="shared" si="14"/>
        <v>6.257132055013864</v>
      </c>
      <c r="AU14">
        <f t="shared" si="15"/>
        <v>25.394693919103457</v>
      </c>
      <c r="AW14">
        <v>11</v>
      </c>
      <c r="AX14">
        <f>(R14*SUMPRODUCT(K15:$K$23, X15:$X$23)-$AZ$3*SUMPRODUCT(K14:$K$22, W15:$W$23))/Z14</f>
        <v>59.518166201222968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144.42328387386223</v>
      </c>
      <c r="P15">
        <f t="shared" si="30"/>
        <v>7.2211641936931121</v>
      </c>
      <c r="Q15" s="5">
        <f t="shared" si="31"/>
        <v>25</v>
      </c>
      <c r="R15">
        <f t="shared" si="0"/>
        <v>50000</v>
      </c>
      <c r="S15">
        <f t="shared" si="19"/>
        <v>57.904967329117213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57.904967329117213</v>
      </c>
      <c r="AC15">
        <f t="shared" si="27"/>
        <v>54.755182413815021</v>
      </c>
      <c r="AE15">
        <f t="shared" si="1"/>
        <v>126.11577348950499</v>
      </c>
      <c r="AF15">
        <f t="shared" si="2"/>
        <v>-6.3057886744752505</v>
      </c>
      <c r="AG15">
        <f t="shared" si="3"/>
        <v>-21.83092817631352</v>
      </c>
      <c r="AH15">
        <f t="shared" si="4"/>
        <v>-64.397553348459354</v>
      </c>
      <c r="AI15">
        <f t="shared" si="5"/>
        <v>33.581503290256862</v>
      </c>
      <c r="AJ15">
        <f t="shared" si="6"/>
        <v>3.1497849153021917</v>
      </c>
      <c r="AK15">
        <f t="shared" si="32"/>
        <v>12.440046650090286</v>
      </c>
      <c r="AL15">
        <f t="shared" si="7"/>
        <v>49.171334855649341</v>
      </c>
      <c r="AN15">
        <f t="shared" si="8"/>
        <v>57.463253786256033</v>
      </c>
      <c r="AO15">
        <f t="shared" si="9"/>
        <v>-2.8731626893128022</v>
      </c>
      <c r="AP15">
        <f t="shared" si="10"/>
        <v>-9.9470203565728088</v>
      </c>
      <c r="AQ15">
        <f t="shared" si="11"/>
        <v>-29.342031126538085</v>
      </c>
      <c r="AR15">
        <f t="shared" si="12"/>
        <v>15.301039613832339</v>
      </c>
      <c r="AS15">
        <f t="shared" si="13"/>
        <v>1.4351645710295935</v>
      </c>
      <c r="AT15">
        <f t="shared" si="14"/>
        <v>5.668169317666595</v>
      </c>
      <c r="AU15">
        <f t="shared" si="15"/>
        <v>22.404373502528529</v>
      </c>
      <c r="AW15">
        <v>12</v>
      </c>
      <c r="AX15">
        <f>(R15*SUMPRODUCT(K16:$K$23, X16:$X$23)-$AZ$3*SUMPRODUCT(K15:$K$22, W16:$W$23))/Z15</f>
        <v>57.904967329117213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144.42328387386223</v>
      </c>
      <c r="P16">
        <f t="shared" si="30"/>
        <v>7.2211641936931121</v>
      </c>
      <c r="Q16" s="5">
        <f t="shared" si="31"/>
        <v>25</v>
      </c>
      <c r="R16">
        <f t="shared" si="0"/>
        <v>50000</v>
      </c>
      <c r="S16">
        <f t="shared" si="19"/>
        <v>54.755182413815021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54.755182413815021</v>
      </c>
      <c r="AC16">
        <f t="shared" si="27"/>
        <v>50.269390950724052</v>
      </c>
      <c r="AE16">
        <f t="shared" si="1"/>
        <v>124.6606148870296</v>
      </c>
      <c r="AF16">
        <f t="shared" si="2"/>
        <v>-6.2330307443514803</v>
      </c>
      <c r="AG16">
        <f t="shared" si="3"/>
        <v>-21.579036901679036</v>
      </c>
      <c r="AH16">
        <f t="shared" si="4"/>
        <v>-67.163985742693711</v>
      </c>
      <c r="AI16">
        <f t="shared" si="5"/>
        <v>29.684561498305371</v>
      </c>
      <c r="AJ16">
        <f t="shared" si="6"/>
        <v>4.485791463090969</v>
      </c>
      <c r="AK16">
        <f t="shared" si="32"/>
        <v>12.122793658954521</v>
      </c>
      <c r="AL16">
        <f t="shared" si="7"/>
        <v>46.293146620350861</v>
      </c>
      <c r="AN16">
        <f t="shared" si="8"/>
        <v>52.322951909330733</v>
      </c>
      <c r="AO16">
        <f t="shared" si="9"/>
        <v>-2.6161475954665372</v>
      </c>
      <c r="AP16">
        <f t="shared" si="10"/>
        <v>-9.0572223719530314</v>
      </c>
      <c r="AQ16">
        <f t="shared" si="11"/>
        <v>-28.190282867115695</v>
      </c>
      <c r="AR16">
        <f t="shared" si="12"/>
        <v>12.459299074795473</v>
      </c>
      <c r="AS16">
        <f t="shared" si="13"/>
        <v>1.8827907371650201</v>
      </c>
      <c r="AT16">
        <f t="shared" si="14"/>
        <v>5.088217719758843</v>
      </c>
      <c r="AU16">
        <f t="shared" si="15"/>
        <v>19.430307531719336</v>
      </c>
      <c r="AW16">
        <v>13</v>
      </c>
      <c r="AX16">
        <f>(R16*SUMPRODUCT(K17:$K$23, X17:$X$23)-$AZ$3*SUMPRODUCT(K16:$K$22, W17:$W$23))/Z16</f>
        <v>54.755182413815021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144.42328387386223</v>
      </c>
      <c r="P17">
        <f t="shared" si="30"/>
        <v>7.2211641936931121</v>
      </c>
      <c r="Q17" s="5">
        <f t="shared" si="31"/>
        <v>25</v>
      </c>
      <c r="R17">
        <f t="shared" si="0"/>
        <v>50000</v>
      </c>
      <c r="S17">
        <f t="shared" si="19"/>
        <v>50.269390950724052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50.269390950724052</v>
      </c>
      <c r="AC17">
        <f t="shared" si="27"/>
        <v>44.579293757236691</v>
      </c>
      <c r="AE17">
        <f t="shared" si="1"/>
        <v>123.21201615743324</v>
      </c>
      <c r="AF17">
        <f t="shared" si="2"/>
        <v>-6.1606008078716625</v>
      </c>
      <c r="AG17">
        <f t="shared" si="3"/>
        <v>-21.328281156008977</v>
      </c>
      <c r="AH17">
        <f t="shared" si="4"/>
        <v>-69.930753306533219</v>
      </c>
      <c r="AI17">
        <f t="shared" si="5"/>
        <v>25.792380887019377</v>
      </c>
      <c r="AJ17">
        <f t="shared" si="6"/>
        <v>5.690097193487361</v>
      </c>
      <c r="AK17">
        <f t="shared" si="32"/>
        <v>11.712456441019995</v>
      </c>
      <c r="AL17">
        <f t="shared" si="7"/>
        <v>43.194934521526733</v>
      </c>
      <c r="AN17">
        <f t="shared" si="8"/>
        <v>47.638513793067844</v>
      </c>
      <c r="AO17">
        <f t="shared" si="9"/>
        <v>-2.3819256896533925</v>
      </c>
      <c r="AP17">
        <f t="shared" si="10"/>
        <v>-8.246335444545565</v>
      </c>
      <c r="AQ17">
        <f t="shared" si="11"/>
        <v>-27.037924220769504</v>
      </c>
      <c r="AR17">
        <f t="shared" si="12"/>
        <v>9.9723284380993817</v>
      </c>
      <c r="AS17">
        <f t="shared" si="13"/>
        <v>2.2000108600567776</v>
      </c>
      <c r="AT17">
        <f t="shared" si="14"/>
        <v>4.5284870349276893</v>
      </c>
      <c r="AU17">
        <f t="shared" si="15"/>
        <v>16.70082633308385</v>
      </c>
      <c r="AW17">
        <v>14</v>
      </c>
      <c r="AX17">
        <f>(R17*SUMPRODUCT(K18:$K$23, X18:$X$23)-$AZ$3*SUMPRODUCT(K17:$K$22, W18:$W$23))/Z17</f>
        <v>50.269390950724052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144.42328387386223</v>
      </c>
      <c r="P18">
        <f t="shared" si="30"/>
        <v>7.2211641936931121</v>
      </c>
      <c r="Q18" s="5">
        <f t="shared" si="31"/>
        <v>25</v>
      </c>
      <c r="R18">
        <f t="shared" si="0"/>
        <v>50000</v>
      </c>
      <c r="S18">
        <f t="shared" si="19"/>
        <v>44.579293757236691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44.579293757236691</v>
      </c>
      <c r="AC18">
        <f t="shared" si="27"/>
        <v>37.659539435013841</v>
      </c>
      <c r="AE18">
        <f t="shared" si="1"/>
        <v>121.7695839269356</v>
      </c>
      <c r="AF18">
        <f t="shared" si="2"/>
        <v>-6.0884791963467801</v>
      </c>
      <c r="AG18">
        <f t="shared" si="3"/>
        <v>-21.078592845404323</v>
      </c>
      <c r="AH18">
        <f t="shared" si="4"/>
        <v>-72.810998089131203</v>
      </c>
      <c r="AI18">
        <f t="shared" si="5"/>
        <v>21.791513796053295</v>
      </c>
      <c r="AJ18">
        <f t="shared" si="6"/>
        <v>6.9197543222228504</v>
      </c>
      <c r="AK18">
        <f t="shared" si="32"/>
        <v>11.218227894147788</v>
      </c>
      <c r="AL18">
        <f t="shared" si="7"/>
        <v>39.929496012423932</v>
      </c>
      <c r="AN18">
        <f t="shared" si="8"/>
        <v>43.369671144450948</v>
      </c>
      <c r="AO18">
        <f t="shared" si="9"/>
        <v>-2.1684835572225474</v>
      </c>
      <c r="AP18">
        <f t="shared" si="10"/>
        <v>-7.5073890409405104</v>
      </c>
      <c r="AQ18">
        <f t="shared" si="11"/>
        <v>-25.932494314176264</v>
      </c>
      <c r="AR18">
        <f t="shared" si="12"/>
        <v>7.7613042321116277</v>
      </c>
      <c r="AS18">
        <f t="shared" si="13"/>
        <v>2.4645519815134547</v>
      </c>
      <c r="AT18">
        <f t="shared" si="14"/>
        <v>3.99550395839921</v>
      </c>
      <c r="AU18">
        <f t="shared" si="15"/>
        <v>14.221360172024292</v>
      </c>
      <c r="AW18">
        <v>15</v>
      </c>
      <c r="AX18">
        <f>(R18*SUMPRODUCT(K19:$K$23, X19:$X$23)-$AZ$3*SUMPRODUCT(K18:$K$22, W19:$W$23))/Z18</f>
        <v>44.579293757236691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144.42328387386223</v>
      </c>
      <c r="P19">
        <f t="shared" si="30"/>
        <v>7.2211641936931121</v>
      </c>
      <c r="Q19" s="5">
        <f t="shared" si="31"/>
        <v>25</v>
      </c>
      <c r="R19">
        <f t="shared" si="0"/>
        <v>50000</v>
      </c>
      <c r="S19">
        <f t="shared" si="19"/>
        <v>37.659539435013841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37.659539435013841</v>
      </c>
      <c r="AC19">
        <f t="shared" si="27"/>
        <v>29.730605736251707</v>
      </c>
      <c r="AE19">
        <f t="shared" si="1"/>
        <v>120.33184898827527</v>
      </c>
      <c r="AF19">
        <f t="shared" si="2"/>
        <v>-6.0165924494137641</v>
      </c>
      <c r="AG19">
        <f t="shared" si="3"/>
        <v>-20.829717646735521</v>
      </c>
      <c r="AH19">
        <f t="shared" si="4"/>
        <v>-76.178540429519515</v>
      </c>
      <c r="AI19">
        <f t="shared" si="5"/>
        <v>17.306998462606472</v>
      </c>
      <c r="AJ19">
        <f t="shared" si="6"/>
        <v>7.9289336987621333</v>
      </c>
      <c r="AK19">
        <f t="shared" si="32"/>
        <v>10.638235718171273</v>
      </c>
      <c r="AL19">
        <f t="shared" si="7"/>
        <v>35.874167879539883</v>
      </c>
      <c r="AN19">
        <f t="shared" si="8"/>
        <v>39.479356390479069</v>
      </c>
      <c r="AO19">
        <f t="shared" si="9"/>
        <v>-1.9739678195239538</v>
      </c>
      <c r="AP19">
        <f t="shared" si="10"/>
        <v>-6.8339666796664043</v>
      </c>
      <c r="AQ19">
        <f t="shared" si="11"/>
        <v>-24.9932147823687</v>
      </c>
      <c r="AR19">
        <f t="shared" si="12"/>
        <v>5.6782071089200148</v>
      </c>
      <c r="AS19">
        <f t="shared" si="13"/>
        <v>2.6013827753981427</v>
      </c>
      <c r="AT19">
        <f t="shared" si="14"/>
        <v>3.4902704713240986</v>
      </c>
      <c r="AU19">
        <f t="shared" si="15"/>
        <v>11.769860355642257</v>
      </c>
      <c r="AW19">
        <v>16</v>
      </c>
      <c r="AX19">
        <f>(R19*SUMPRODUCT(K20:$K$23, X20:$X$23)-$AZ$3*SUMPRODUCT(K19:$K$22, W20:$W$23))/Z19</f>
        <v>37.659539435013841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144.42328387386223</v>
      </c>
      <c r="P20">
        <f t="shared" si="30"/>
        <v>7.2211641936931121</v>
      </c>
      <c r="Q20" s="5">
        <f t="shared" si="31"/>
        <v>25</v>
      </c>
      <c r="R20">
        <f t="shared" si="0"/>
        <v>50000</v>
      </c>
      <c r="S20">
        <f t="shared" si="19"/>
        <v>29.730605736251707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29.730605736251707</v>
      </c>
      <c r="AC20">
        <f t="shared" si="27"/>
        <v>20.768537182430869</v>
      </c>
      <c r="AE20">
        <f t="shared" si="1"/>
        <v>118.89915272453257</v>
      </c>
      <c r="AF20">
        <f t="shared" si="2"/>
        <v>-5.9449576362266292</v>
      </c>
      <c r="AG20">
        <f t="shared" si="3"/>
        <v>-20.58171465419278</v>
      </c>
      <c r="AH20">
        <f t="shared" si="4"/>
        <v>-79.411632150767431</v>
      </c>
      <c r="AI20">
        <f t="shared" si="5"/>
        <v>12.960848283345726</v>
      </c>
      <c r="AJ20">
        <f t="shared" si="6"/>
        <v>8.9620685538208384</v>
      </c>
      <c r="AK20">
        <f t="shared" si="32"/>
        <v>9.9879360577190361</v>
      </c>
      <c r="AL20">
        <f t="shared" si="7"/>
        <v>31.910852894885601</v>
      </c>
      <c r="AN20">
        <f t="shared" si="8"/>
        <v>35.934400252981554</v>
      </c>
      <c r="AO20">
        <f t="shared" si="9"/>
        <v>-1.7967200126490779</v>
      </c>
      <c r="AP20">
        <f t="shared" si="10"/>
        <v>-6.2203266829824813</v>
      </c>
      <c r="AQ20">
        <f t="shared" si="11"/>
        <v>-24.000249867713542</v>
      </c>
      <c r="AR20">
        <f t="shared" si="12"/>
        <v>3.9171036896364488</v>
      </c>
      <c r="AS20">
        <f t="shared" si="13"/>
        <v>2.7085689942112547</v>
      </c>
      <c r="AT20">
        <f t="shared" si="14"/>
        <v>3.018612696347736</v>
      </c>
      <c r="AU20">
        <f t="shared" si="15"/>
        <v>9.6442853801954396</v>
      </c>
      <c r="AW20">
        <v>17</v>
      </c>
      <c r="AX20">
        <f>(R20*SUMPRODUCT(K21:$K$23, X21:$X$23)-$AZ$3*SUMPRODUCT(K20:$K$22, W21:$W$23))/Z20</f>
        <v>29.730605736251707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144.42328387386223</v>
      </c>
      <c r="P21">
        <f t="shared" si="30"/>
        <v>7.2211641936931121</v>
      </c>
      <c r="Q21" s="5">
        <f t="shared" si="31"/>
        <v>25</v>
      </c>
      <c r="R21">
        <f t="shared" si="0"/>
        <v>50000</v>
      </c>
      <c r="S21">
        <f t="shared" si="19"/>
        <v>20.768537182430869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20.768537182430869</v>
      </c>
      <c r="AC21">
        <f t="shared" si="27"/>
        <v>10.84193060045968</v>
      </c>
      <c r="AE21">
        <f t="shared" si="1"/>
        <v>117.47000440824475</v>
      </c>
      <c r="AF21">
        <f t="shared" si="2"/>
        <v>-5.8735002204122377</v>
      </c>
      <c r="AG21">
        <f t="shared" si="3"/>
        <v>-20.334325819450587</v>
      </c>
      <c r="AH21">
        <f t="shared" si="4"/>
        <v>-83.143376400532262</v>
      </c>
      <c r="AI21">
        <f t="shared" si="5"/>
        <v>8.118801967849663</v>
      </c>
      <c r="AJ21">
        <f t="shared" si="6"/>
        <v>9.9266065819711891</v>
      </c>
      <c r="AK21">
        <f t="shared" si="32"/>
        <v>9.2655528959184377</v>
      </c>
      <c r="AL21">
        <f t="shared" si="7"/>
        <v>27.310961445739288</v>
      </c>
      <c r="AN21">
        <f t="shared" si="8"/>
        <v>32.703993897383278</v>
      </c>
      <c r="AO21">
        <f t="shared" si="9"/>
        <v>-1.6351996948691641</v>
      </c>
      <c r="AP21">
        <f t="shared" si="10"/>
        <v>-5.6611359713206975</v>
      </c>
      <c r="AQ21">
        <f t="shared" si="11"/>
        <v>-23.147359941871287</v>
      </c>
      <c r="AR21">
        <f t="shared" si="12"/>
        <v>2.2602982893221304</v>
      </c>
      <c r="AS21">
        <f t="shared" si="13"/>
        <v>2.763596398194442</v>
      </c>
      <c r="AT21">
        <f t="shared" si="14"/>
        <v>2.579557112391925</v>
      </c>
      <c r="AU21">
        <f t="shared" si="15"/>
        <v>7.6034517999084974</v>
      </c>
      <c r="AW21">
        <v>18</v>
      </c>
      <c r="AX21">
        <f>(R21*SUMPRODUCT(K22:$K$23, X22:$X$23)-$AZ$3*SUMPRODUCT(K21:$K$22, W22:$W$23))/Z21</f>
        <v>20.768537182430869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144.42328387386223</v>
      </c>
      <c r="P22">
        <f t="shared" si="30"/>
        <v>7.2211641936931121</v>
      </c>
      <c r="Q22" s="5">
        <f t="shared" si="31"/>
        <v>25</v>
      </c>
      <c r="R22">
        <f t="shared" si="0"/>
        <v>50000</v>
      </c>
      <c r="S22">
        <f t="shared" si="19"/>
        <v>10.84193060045968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10.84193060045968</v>
      </c>
      <c r="AC22">
        <f t="shared" si="27"/>
        <v>10.976679739173751</v>
      </c>
      <c r="AE22">
        <f t="shared" si="1"/>
        <v>116.04362711164772</v>
      </c>
      <c r="AF22">
        <f t="shared" si="2"/>
        <v>-5.8021813555823867</v>
      </c>
      <c r="AG22">
        <f t="shared" si="3"/>
        <v>-20.087416654540103</v>
      </c>
      <c r="AH22">
        <f t="shared" si="4"/>
        <v>-87.13181343196463</v>
      </c>
      <c r="AI22">
        <f t="shared" si="5"/>
        <v>3.0222156695605946</v>
      </c>
      <c r="AJ22">
        <f t="shared" si="6"/>
        <v>-0.13474913871407068</v>
      </c>
      <c r="AK22">
        <f t="shared" si="32"/>
        <v>8.4758363449567522</v>
      </c>
      <c r="AL22">
        <f t="shared" si="7"/>
        <v>11.363302875803276</v>
      </c>
      <c r="AN22">
        <f t="shared" si="8"/>
        <v>29.760297606658426</v>
      </c>
      <c r="AO22">
        <f t="shared" si="9"/>
        <v>-1.4880148803329214</v>
      </c>
      <c r="AP22">
        <f t="shared" si="10"/>
        <v>-5.1515754261360582</v>
      </c>
      <c r="AQ22">
        <f t="shared" si="11"/>
        <v>-22.34563640662719</v>
      </c>
      <c r="AR22">
        <f t="shared" si="12"/>
        <v>0.77507089356225356</v>
      </c>
      <c r="AS22">
        <f t="shared" si="13"/>
        <v>-3.4557472652189496E-2</v>
      </c>
      <c r="AT22">
        <f t="shared" si="14"/>
        <v>2.1736946557914538</v>
      </c>
      <c r="AU22">
        <f t="shared" si="15"/>
        <v>2.9142080767015179</v>
      </c>
      <c r="AW22">
        <v>19</v>
      </c>
      <c r="AX22">
        <f>(R22*SUMPRODUCT(K23:$K$23, X23:$X$23)-$AZ$3*SUMPRODUCT(K22:$K$22, W23:$W$23))/Z22</f>
        <v>10.84193060045968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144.42328387386223</v>
      </c>
      <c r="P23">
        <f t="shared" si="30"/>
        <v>7.2211641936931121</v>
      </c>
      <c r="Q23" s="5">
        <f t="shared" si="31"/>
        <v>25</v>
      </c>
      <c r="R23">
        <f t="shared" si="0"/>
        <v>50000</v>
      </c>
      <c r="S23">
        <f t="shared" si="19"/>
        <v>10.976679739173751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10.976679739173751</v>
      </c>
      <c r="AC23">
        <f t="shared" si="27"/>
        <v>0</v>
      </c>
      <c r="AE23">
        <f t="shared" si="1"/>
        <v>114.61908169553737</v>
      </c>
      <c r="AF23">
        <f t="shared" si="2"/>
        <v>-5.7309540847768696</v>
      </c>
      <c r="AG23">
        <f t="shared" si="3"/>
        <v>-19.840824592322051</v>
      </c>
      <c r="AH23">
        <f t="shared" si="4"/>
        <v>-91.435791345301169</v>
      </c>
      <c r="AI23">
        <f t="shared" si="5"/>
        <v>-2.3884883268627135</v>
      </c>
      <c r="AJ23">
        <f t="shared" si="6"/>
        <v>10.976679739173751</v>
      </c>
      <c r="AK23">
        <f t="shared" si="32"/>
        <v>8.3905365144953983</v>
      </c>
      <c r="AL23">
        <f t="shared" si="7"/>
        <v>16.978727926806435</v>
      </c>
      <c r="AN23">
        <f t="shared" si="8"/>
        <v>27.077905405026726</v>
      </c>
      <c r="AO23">
        <f t="shared" si="9"/>
        <v>-1.3538952702513365</v>
      </c>
      <c r="AP23">
        <f t="shared" si="10"/>
        <v>-4.6872472150467583</v>
      </c>
      <c r="AQ23">
        <f t="shared" si="11"/>
        <v>-21.601025519106244</v>
      </c>
      <c r="AR23">
        <f t="shared" si="12"/>
        <v>-0.5642625993776148</v>
      </c>
      <c r="AS23">
        <f t="shared" si="13"/>
        <v>2.5931589334151202</v>
      </c>
      <c r="AT23">
        <f t="shared" si="14"/>
        <v>1.9822018347733357</v>
      </c>
      <c r="AU23">
        <f t="shared" si="15"/>
        <v>4.0110981688108414</v>
      </c>
      <c r="AW23">
        <v>20</v>
      </c>
      <c r="AX23">
        <f>(R23*SUMPRODUCT(K$23:$K24, X$23:$X24)-$AZ$3*SUMPRODUCT(K$22:$K23, W$23:$W24))/Z23</f>
        <v>10.976679739173751</v>
      </c>
    </row>
    <row r="25" spans="5:50" x14ac:dyDescent="0.25">
      <c r="AN25" s="6">
        <f t="shared" ref="AN25:AU25" si="33">SUM(AN3:AN23)</f>
        <v>1449.6180838092296</v>
      </c>
      <c r="AO25" s="6">
        <f t="shared" si="33"/>
        <v>-180.79836709585814</v>
      </c>
      <c r="AP25" s="6">
        <f t="shared" si="33"/>
        <v>-1748.364785210385</v>
      </c>
      <c r="AQ25" s="6">
        <f t="shared" si="33"/>
        <v>-674.95366243715875</v>
      </c>
      <c r="AR25" s="6">
        <f t="shared" si="33"/>
        <v>-1154.4987309341727</v>
      </c>
      <c r="AS25" s="6">
        <f t="shared" si="33"/>
        <v>-31.387841181306136</v>
      </c>
      <c r="AT25" s="6">
        <f t="shared" si="33"/>
        <v>57.628904065402587</v>
      </c>
      <c r="AU25" s="7">
        <f t="shared" si="33"/>
        <v>-1128.2576680500763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308.76878577752746</v>
      </c>
      <c r="K3">
        <v>1</v>
      </c>
      <c r="L3" s="2">
        <v>0</v>
      </c>
      <c r="O3">
        <f>$C$3</f>
        <v>308.76878577752746</v>
      </c>
      <c r="P3">
        <f>O3*B5</f>
        <v>247.01502862202199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308.76878577752746</v>
      </c>
      <c r="AF3">
        <f t="shared" ref="AF3:AF23" si="3">-$Z3*P3</f>
        <v>-247.01502862202199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-1460.6788298444944</v>
      </c>
      <c r="AJ3">
        <f t="shared" ref="AJ3:AJ23" si="7">AB3-AC3</f>
        <v>0</v>
      </c>
      <c r="AL3">
        <f t="shared" ref="AL3:AL23" si="8">SUM(AI3:AK3)</f>
        <v>-1460.6788298444944</v>
      </c>
      <c r="AN3">
        <f t="shared" ref="AN3:AN23" si="9">AE3*$K3</f>
        <v>308.76878577752746</v>
      </c>
      <c r="AO3">
        <f t="shared" ref="AO3:AO23" si="10">AF3*$K3</f>
        <v>-247.01502862202199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-1460.6788298444944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-1460.6788298444944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147.98554073238489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50000</v>
      </c>
      <c r="S4">
        <f t="shared" ref="S4:S23" si="20">AX4</f>
        <v>85.319794899947553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1"/>
        <v>84.352432495747735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-84.352432495747735</v>
      </c>
      <c r="AK4">
        <f t="shared" ref="AK4:AK23" si="28">H4*SUM(AB4:AB4, AE4:AF4)</f>
        <v>0</v>
      </c>
      <c r="AL4">
        <f t="shared" si="8"/>
        <v>-151.25628249574774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-63.633108236636865</v>
      </c>
      <c r="AR4">
        <f t="shared" si="13"/>
        <v>-63.633108236636865</v>
      </c>
      <c r="AS4">
        <f t="shared" si="14"/>
        <v>-80.228678424717259</v>
      </c>
      <c r="AT4">
        <f t="shared" si="15"/>
        <v>0</v>
      </c>
      <c r="AU4">
        <f t="shared" si="16"/>
        <v>-143.86178666135413</v>
      </c>
      <c r="AW4">
        <v>1</v>
      </c>
      <c r="AX4">
        <f>(R4*SUMPRODUCT(K5:$K$23, X5:$X$23)-$AZ$3*SUMPRODUCT(K4:$K$22, W5:$W$23))/Z4</f>
        <v>85.319794899947553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1.388577E-3</v>
      </c>
      <c r="O5">
        <f t="shared" ref="O5:O23" si="30">$C$3</f>
        <v>308.76878577752746</v>
      </c>
      <c r="P5">
        <f t="shared" ref="P5:P23" si="31">O5*$C$5</f>
        <v>15.438439288876374</v>
      </c>
      <c r="Q5" s="5">
        <f t="shared" ref="Q5:Q23" si="32">$C$8</f>
        <v>25</v>
      </c>
      <c r="R5">
        <f t="shared" si="0"/>
        <v>50000</v>
      </c>
      <c r="S5">
        <f t="shared" si="20"/>
        <v>165.17528427082911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84.352432495747735</v>
      </c>
      <c r="AC5">
        <f t="shared" si="1"/>
        <v>161.44273092224535</v>
      </c>
      <c r="AE5">
        <f t="shared" si="2"/>
        <v>301.79137405167648</v>
      </c>
      <c r="AF5">
        <f t="shared" si="3"/>
        <v>-15.089568702583826</v>
      </c>
      <c r="AG5">
        <f t="shared" si="4"/>
        <v>-24.435061764073659</v>
      </c>
      <c r="AH5">
        <f t="shared" si="5"/>
        <v>-68.641660352678556</v>
      </c>
      <c r="AI5">
        <f t="shared" si="6"/>
        <v>193.62508323234039</v>
      </c>
      <c r="AJ5">
        <f t="shared" si="7"/>
        <v>-77.090298426497611</v>
      </c>
      <c r="AK5">
        <f t="shared" si="28"/>
        <v>19.257714944147217</v>
      </c>
      <c r="AL5">
        <f t="shared" si="8"/>
        <v>135.79249974998999</v>
      </c>
      <c r="AN5">
        <f t="shared" si="9"/>
        <v>272.87540582486508</v>
      </c>
      <c r="AO5">
        <f t="shared" si="10"/>
        <v>-13.643770291243257</v>
      </c>
      <c r="AP5">
        <f t="shared" si="11"/>
        <v>-22.093830269931811</v>
      </c>
      <c r="AQ5">
        <f t="shared" si="12"/>
        <v>-62.064798850156741</v>
      </c>
      <c r="AR5">
        <f t="shared" si="13"/>
        <v>175.07300641353325</v>
      </c>
      <c r="AS5">
        <f t="shared" si="14"/>
        <v>-69.70393548984751</v>
      </c>
      <c r="AT5">
        <f t="shared" si="15"/>
        <v>17.412547980062286</v>
      </c>
      <c r="AU5">
        <f t="shared" si="16"/>
        <v>122.78161890374801</v>
      </c>
      <c r="AW5">
        <v>2</v>
      </c>
      <c r="AX5">
        <f>(R5*SUMPRODUCT(K6:$K$23, X6:$X$23)-$AZ$3*SUMPRODUCT(K5:$K$22, W6:$W$23))/Z5</f>
        <v>165.17528427082911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1.4580159999999999E-3</v>
      </c>
      <c r="O6">
        <f t="shared" si="30"/>
        <v>308.76878577752746</v>
      </c>
      <c r="P6">
        <f t="shared" si="31"/>
        <v>15.438439288876374</v>
      </c>
      <c r="Q6" s="5">
        <f t="shared" si="32"/>
        <v>25</v>
      </c>
      <c r="R6">
        <f t="shared" si="0"/>
        <v>50000</v>
      </c>
      <c r="S6">
        <f t="shared" si="20"/>
        <v>239.22547239540813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161.44273092224535</v>
      </c>
      <c r="AC6">
        <f t="shared" si="1"/>
        <v>231.14045939257198</v>
      </c>
      <c r="AE6">
        <f t="shared" si="2"/>
        <v>298.33344365913041</v>
      </c>
      <c r="AF6">
        <f t="shared" si="3"/>
        <v>-14.916672182956521</v>
      </c>
      <c r="AG6">
        <f t="shared" si="4"/>
        <v>-24.155084435419916</v>
      </c>
      <c r="AH6">
        <f t="shared" si="5"/>
        <v>-71.253422026015244</v>
      </c>
      <c r="AI6">
        <f t="shared" si="6"/>
        <v>188.00826501473875</v>
      </c>
      <c r="AJ6">
        <f t="shared" si="7"/>
        <v>-69.697728470326638</v>
      </c>
      <c r="AK6">
        <f t="shared" si="28"/>
        <v>24.333814781193535</v>
      </c>
      <c r="AL6">
        <f t="shared" si="8"/>
        <v>142.64435132560564</v>
      </c>
      <c r="AN6">
        <f t="shared" si="9"/>
        <v>255.75878928502641</v>
      </c>
      <c r="AO6">
        <f t="shared" si="10"/>
        <v>-12.787939464251322</v>
      </c>
      <c r="AP6">
        <f t="shared" si="11"/>
        <v>-20.707953739639379</v>
      </c>
      <c r="AQ6">
        <f t="shared" si="12"/>
        <v>-61.084968303488964</v>
      </c>
      <c r="AR6">
        <f t="shared" si="13"/>
        <v>161.17792777764677</v>
      </c>
      <c r="AS6">
        <f t="shared" si="14"/>
        <v>-59.751285108533295</v>
      </c>
      <c r="AT6">
        <f t="shared" si="15"/>
        <v>20.861177784127612</v>
      </c>
      <c r="AU6">
        <f t="shared" si="16"/>
        <v>122.28782045324107</v>
      </c>
      <c r="AW6">
        <v>3</v>
      </c>
      <c r="AX6">
        <f>(R6*SUMPRODUCT(K7:$K$23, X7:$X$23)-$AZ$3*SUMPRODUCT(K6:$K$22, W7:$W$23))/Z6</f>
        <v>239.22547239540813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1.5382760000000001E-3</v>
      </c>
      <c r="O7">
        <f t="shared" si="30"/>
        <v>308.76878577752746</v>
      </c>
      <c r="P7">
        <f t="shared" si="31"/>
        <v>15.438439288876374</v>
      </c>
      <c r="Q7" s="5">
        <f t="shared" si="32"/>
        <v>25</v>
      </c>
      <c r="R7">
        <f t="shared" si="0"/>
        <v>50000</v>
      </c>
      <c r="S7">
        <f t="shared" si="20"/>
        <v>307.535029182431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231.14045939257198</v>
      </c>
      <c r="AC7">
        <f t="shared" si="1"/>
        <v>293.7128845719235</v>
      </c>
      <c r="AE7">
        <f t="shared" si="2"/>
        <v>294.89119004616089</v>
      </c>
      <c r="AF7">
        <f t="shared" si="3"/>
        <v>-14.744559502308046</v>
      </c>
      <c r="AG7">
        <f t="shared" si="4"/>
        <v>-23.876376404400737</v>
      </c>
      <c r="AH7">
        <f t="shared" si="5"/>
        <v>-74.31437332996002</v>
      </c>
      <c r="AI7">
        <f t="shared" si="6"/>
        <v>181.9558808094921</v>
      </c>
      <c r="AJ7">
        <f t="shared" si="7"/>
        <v>-62.572425179351512</v>
      </c>
      <c r="AK7">
        <f t="shared" si="28"/>
        <v>31.546413449077413</v>
      </c>
      <c r="AL7">
        <f t="shared" si="8"/>
        <v>150.92986907921801</v>
      </c>
      <c r="AN7">
        <f t="shared" si="9"/>
        <v>238.11601562101336</v>
      </c>
      <c r="AO7">
        <f t="shared" si="10"/>
        <v>-11.905800781050671</v>
      </c>
      <c r="AP7">
        <f t="shared" si="11"/>
        <v>-19.279475985679746</v>
      </c>
      <c r="AQ7">
        <f t="shared" si="12"/>
        <v>-60.006684085518515</v>
      </c>
      <c r="AR7">
        <f t="shared" si="13"/>
        <v>146.92405476876445</v>
      </c>
      <c r="AS7">
        <f t="shared" si="14"/>
        <v>-50.525404197795318</v>
      </c>
      <c r="AT7">
        <f t="shared" si="15"/>
        <v>25.472806686600627</v>
      </c>
      <c r="AU7">
        <f t="shared" si="16"/>
        <v>121.87145725756976</v>
      </c>
      <c r="AW7">
        <v>4</v>
      </c>
      <c r="AX7">
        <f>(R7*SUMPRODUCT(K8:$K$23, X8:$X$23)-$AZ$3*SUMPRODUCT(K7:$K$22, W8:$W$23))/Z7</f>
        <v>307.535029182431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1.6203400000000001E-3</v>
      </c>
      <c r="O8">
        <f t="shared" si="30"/>
        <v>308.76878577752746</v>
      </c>
      <c r="P8">
        <f t="shared" si="31"/>
        <v>15.438439288876374</v>
      </c>
      <c r="Q8" s="5">
        <f t="shared" si="32"/>
        <v>25</v>
      </c>
      <c r="R8">
        <f t="shared" si="0"/>
        <v>50000</v>
      </c>
      <c r="S8">
        <f t="shared" si="20"/>
        <v>370.19744015671978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293.7128845719235</v>
      </c>
      <c r="AC8">
        <f t="shared" si="1"/>
        <v>349.45046194706049</v>
      </c>
      <c r="AE8">
        <f t="shared" si="2"/>
        <v>291.46445415481992</v>
      </c>
      <c r="AF8">
        <f t="shared" si="3"/>
        <v>-14.573222707740996</v>
      </c>
      <c r="AG8">
        <f t="shared" si="4"/>
        <v>-23.598924792613623</v>
      </c>
      <c r="AH8">
        <f t="shared" si="5"/>
        <v>-77.375695486213388</v>
      </c>
      <c r="AI8">
        <f t="shared" si="6"/>
        <v>175.9166111682519</v>
      </c>
      <c r="AJ8">
        <f t="shared" si="7"/>
        <v>-55.737577375136993</v>
      </c>
      <c r="AK8">
        <f t="shared" si="28"/>
        <v>39.999348532932068</v>
      </c>
      <c r="AL8">
        <f t="shared" si="8"/>
        <v>160.17838232604697</v>
      </c>
      <c r="AN8">
        <f t="shared" si="9"/>
        <v>219.93180689660022</v>
      </c>
      <c r="AO8">
        <f t="shared" si="10"/>
        <v>-10.996590344830011</v>
      </c>
      <c r="AP8">
        <f t="shared" si="11"/>
        <v>-17.80716000346165</v>
      </c>
      <c r="AQ8">
        <f t="shared" si="12"/>
        <v>-58.385769775976676</v>
      </c>
      <c r="AR8">
        <f t="shared" si="13"/>
        <v>132.74228677233188</v>
      </c>
      <c r="AS8">
        <f t="shared" si="14"/>
        <v>-42.058185584584173</v>
      </c>
      <c r="AT8">
        <f t="shared" si="15"/>
        <v>30.182510670278067</v>
      </c>
      <c r="AU8">
        <f t="shared" si="16"/>
        <v>120.86661185802576</v>
      </c>
      <c r="AW8">
        <v>5</v>
      </c>
      <c r="AX8">
        <f>(R8*SUMPRODUCT(K9:$K$23, X9:$X$23)-$AZ$3*SUMPRODUCT(K8:$K$22, W9:$W$23))/Z8</f>
        <v>370.19744015671978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1.7069120000000001E-3</v>
      </c>
      <c r="O9">
        <f t="shared" si="30"/>
        <v>308.76878577752746</v>
      </c>
      <c r="P9">
        <f t="shared" si="31"/>
        <v>15.438439288876374</v>
      </c>
      <c r="Q9" s="5">
        <f t="shared" si="32"/>
        <v>25</v>
      </c>
      <c r="R9">
        <f t="shared" si="0"/>
        <v>50000</v>
      </c>
      <c r="S9">
        <f t="shared" si="20"/>
        <v>426.86495066358998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349.45046194706049</v>
      </c>
      <c r="AC9">
        <f t="shared" si="1"/>
        <v>398.22494634643579</v>
      </c>
      <c r="AE9">
        <f t="shared" si="2"/>
        <v>288.05230543890144</v>
      </c>
      <c r="AF9">
        <f t="shared" si="3"/>
        <v>-14.402615271945072</v>
      </c>
      <c r="AG9">
        <f t="shared" si="4"/>
        <v>-23.32265425677188</v>
      </c>
      <c r="AH9">
        <f t="shared" si="5"/>
        <v>-80.562575831219419</v>
      </c>
      <c r="AI9">
        <f t="shared" si="6"/>
        <v>169.76446007896507</v>
      </c>
      <c r="AJ9">
        <f t="shared" si="7"/>
        <v>-48.774484399375297</v>
      </c>
      <c r="AK9">
        <f t="shared" si="28"/>
        <v>45.73555116516885</v>
      </c>
      <c r="AL9">
        <f t="shared" si="8"/>
        <v>166.72552684475863</v>
      </c>
      <c r="AN9">
        <f t="shared" si="9"/>
        <v>202.49402327861074</v>
      </c>
      <c r="AO9">
        <f t="shared" si="10"/>
        <v>-10.124701163930537</v>
      </c>
      <c r="AP9">
        <f t="shared" si="11"/>
        <v>-16.395279623934421</v>
      </c>
      <c r="AQ9">
        <f t="shared" si="12"/>
        <v>-56.633603681439794</v>
      </c>
      <c r="AR9">
        <f t="shared" si="13"/>
        <v>119.34043880930599</v>
      </c>
      <c r="AS9">
        <f t="shared" si="14"/>
        <v>-34.287320020996127</v>
      </c>
      <c r="AT9">
        <f t="shared" si="15"/>
        <v>32.151021142457665</v>
      </c>
      <c r="AU9">
        <f t="shared" si="16"/>
        <v>117.20413993076754</v>
      </c>
      <c r="AW9">
        <v>6</v>
      </c>
      <c r="AX9">
        <f>(R9*SUMPRODUCT(K10:$K$23, X10:$X$23)-$AZ$3*SUMPRODUCT(K9:$K$22, W10:$W$23))/Z9</f>
        <v>426.86495066358998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1.807012E-3</v>
      </c>
      <c r="O10">
        <f t="shared" si="30"/>
        <v>308.76878577752746</v>
      </c>
      <c r="P10">
        <f t="shared" si="31"/>
        <v>15.438439288876374</v>
      </c>
      <c r="Q10" s="5">
        <f t="shared" si="32"/>
        <v>25</v>
      </c>
      <c r="R10">
        <f t="shared" si="0"/>
        <v>50000</v>
      </c>
      <c r="S10">
        <f t="shared" si="20"/>
        <v>476.27555833458058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398.22494634643579</v>
      </c>
      <c r="AC10">
        <f t="shared" si="1"/>
        <v>439.07431074083115</v>
      </c>
      <c r="AE10">
        <f t="shared" si="2"/>
        <v>284.65126841195666</v>
      </c>
      <c r="AF10">
        <f t="shared" si="3"/>
        <v>-14.232563420597833</v>
      </c>
      <c r="AG10">
        <f t="shared" si="4"/>
        <v>-23.047283398090322</v>
      </c>
      <c r="AH10">
        <f t="shared" si="5"/>
        <v>-84.288632227675734</v>
      </c>
      <c r="AI10">
        <f t="shared" si="6"/>
        <v>163.08278936559276</v>
      </c>
      <c r="AJ10">
        <f t="shared" si="7"/>
        <v>-40.849364394395366</v>
      </c>
      <c r="AK10">
        <f t="shared" si="28"/>
        <v>36.307350267642256</v>
      </c>
      <c r="AL10">
        <f t="shared" si="8"/>
        <v>158.54077523883964</v>
      </c>
      <c r="AN10">
        <f t="shared" si="9"/>
        <v>189.79718667915384</v>
      </c>
      <c r="AO10">
        <f t="shared" si="10"/>
        <v>-9.4898593339576927</v>
      </c>
      <c r="AP10">
        <f t="shared" si="11"/>
        <v>-15.367258238329955</v>
      </c>
      <c r="AQ10">
        <f t="shared" si="12"/>
        <v>-56.201208429868132</v>
      </c>
      <c r="AR10">
        <f t="shared" si="13"/>
        <v>108.73886067699806</v>
      </c>
      <c r="AS10">
        <f t="shared" si="14"/>
        <v>-27.237168072152429</v>
      </c>
      <c r="AT10">
        <f t="shared" si="15"/>
        <v>24.2086851571664</v>
      </c>
      <c r="AU10">
        <f t="shared" si="16"/>
        <v>105.71037776201203</v>
      </c>
      <c r="AW10">
        <v>7</v>
      </c>
      <c r="AX10">
        <f>(R10*SUMPRODUCT(K11:$K$23, X11:$X$23)-$AZ$3*SUMPRODUCT(K10:$K$22, W11:$W$23))/Z10</f>
        <v>476.27555833458058</v>
      </c>
    </row>
    <row r="11" spans="1:52" x14ac:dyDescent="0.25">
      <c r="A11" t="s">
        <v>33</v>
      </c>
      <c r="C11" s="24">
        <f>AU25</f>
        <v>-486.31206520560806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1.90621E-3</v>
      </c>
      <c r="O11">
        <f t="shared" si="30"/>
        <v>308.76878577752746</v>
      </c>
      <c r="P11">
        <f t="shared" si="31"/>
        <v>15.438439288876374</v>
      </c>
      <c r="Q11" s="5">
        <f t="shared" si="32"/>
        <v>25</v>
      </c>
      <c r="R11">
        <f t="shared" si="0"/>
        <v>50000</v>
      </c>
      <c r="S11">
        <f t="shared" si="20"/>
        <v>520.69833232573524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439.07431074083115</v>
      </c>
      <c r="AC11">
        <f t="shared" si="1"/>
        <v>474.31197558526168</v>
      </c>
      <c r="AE11">
        <f t="shared" si="2"/>
        <v>281.26215063347752</v>
      </c>
      <c r="AF11">
        <f t="shared" si="3"/>
        <v>-14.063107531673879</v>
      </c>
      <c r="AG11">
        <f t="shared" si="4"/>
        <v>-22.772877602023147</v>
      </c>
      <c r="AH11">
        <f t="shared" si="5"/>
        <v>-87.865924172547508</v>
      </c>
      <c r="AI11">
        <f t="shared" si="6"/>
        <v>156.56024132723297</v>
      </c>
      <c r="AJ11">
        <f t="shared" si="7"/>
        <v>-35.237664844430526</v>
      </c>
      <c r="AK11">
        <f t="shared" si="28"/>
        <v>36.231823052127169</v>
      </c>
      <c r="AL11">
        <f t="shared" si="8"/>
        <v>157.55439953492962</v>
      </c>
      <c r="AN11">
        <f t="shared" si="9"/>
        <v>178.38620899566502</v>
      </c>
      <c r="AO11">
        <f t="shared" si="10"/>
        <v>-8.9193104497832536</v>
      </c>
      <c r="AP11">
        <f t="shared" si="11"/>
        <v>-14.443348648930058</v>
      </c>
      <c r="AQ11">
        <f t="shared" si="12"/>
        <v>-55.727615954507648</v>
      </c>
      <c r="AR11">
        <f t="shared" si="13"/>
        <v>99.295933942444051</v>
      </c>
      <c r="AS11">
        <f t="shared" si="14"/>
        <v>-22.348948947806257</v>
      </c>
      <c r="AT11">
        <f t="shared" si="15"/>
        <v>22.979478556619608</v>
      </c>
      <c r="AU11">
        <f t="shared" si="16"/>
        <v>99.926463551257413</v>
      </c>
      <c r="AW11">
        <v>8</v>
      </c>
      <c r="AX11">
        <f>(R11*SUMPRODUCT(K12:$K$23, X12:$X$23)-$AZ$3*SUMPRODUCT(K11:$K$22, W12:$W$23))/Z11</f>
        <v>520.69833232573524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2.0198360000000001E-3</v>
      </c>
      <c r="O12">
        <f t="shared" si="30"/>
        <v>308.76878577752746</v>
      </c>
      <c r="P12">
        <f t="shared" si="31"/>
        <v>15.438439288876374</v>
      </c>
      <c r="Q12" s="5">
        <f t="shared" si="32"/>
        <v>25</v>
      </c>
      <c r="R12">
        <f t="shared" si="0"/>
        <v>50000</v>
      </c>
      <c r="S12">
        <f t="shared" si="20"/>
        <v>561.44218582238364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474.31197558526168</v>
      </c>
      <c r="AC12">
        <f t="shared" si="1"/>
        <v>505.27890847876211</v>
      </c>
      <c r="AE12">
        <f t="shared" si="2"/>
        <v>277.88142570985588</v>
      </c>
      <c r="AF12">
        <f t="shared" si="3"/>
        <v>-13.894071285492794</v>
      </c>
      <c r="AG12">
        <f t="shared" si="4"/>
        <v>-22.499151347998758</v>
      </c>
      <c r="AH12">
        <f t="shared" si="5"/>
        <v>-91.994956008320059</v>
      </c>
      <c r="AI12">
        <f t="shared" si="6"/>
        <v>149.4932470680443</v>
      </c>
      <c r="AJ12">
        <f t="shared" si="7"/>
        <v>-30.966932893500427</v>
      </c>
      <c r="AK12">
        <f t="shared" si="28"/>
        <v>51.68095310067374</v>
      </c>
      <c r="AL12">
        <f t="shared" si="8"/>
        <v>170.20726727521762</v>
      </c>
      <c r="AN12">
        <f t="shared" si="9"/>
        <v>164.71218319521068</v>
      </c>
      <c r="AO12">
        <f t="shared" si="10"/>
        <v>-8.2356091597605356</v>
      </c>
      <c r="AP12">
        <f t="shared" si="11"/>
        <v>-13.336207445681401</v>
      </c>
      <c r="AQ12">
        <f t="shared" si="12"/>
        <v>-54.529337498430465</v>
      </c>
      <c r="AR12">
        <f t="shared" si="13"/>
        <v>88.611029091338324</v>
      </c>
      <c r="AS12">
        <f t="shared" si="14"/>
        <v>-18.35542303958724</v>
      </c>
      <c r="AT12">
        <f t="shared" si="15"/>
        <v>30.633507054585927</v>
      </c>
      <c r="AU12">
        <f t="shared" si="16"/>
        <v>100.88911310633701</v>
      </c>
      <c r="AW12">
        <v>9</v>
      </c>
      <c r="AX12">
        <f>(R12*SUMPRODUCT(K13:$K$23, X13:$X$23)-$AZ$3*SUMPRODUCT(K12:$K$22, W13:$W$23))/Z12</f>
        <v>561.44218582238364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2.1424809999999999E-3</v>
      </c>
      <c r="O13">
        <f t="shared" si="30"/>
        <v>308.76878577752746</v>
      </c>
      <c r="P13">
        <f t="shared" si="31"/>
        <v>15.438439288876374</v>
      </c>
      <c r="Q13" s="5">
        <f t="shared" si="32"/>
        <v>25</v>
      </c>
      <c r="R13">
        <f t="shared" si="0"/>
        <v>50000</v>
      </c>
      <c r="S13">
        <f t="shared" si="20"/>
        <v>598.91119446912376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505.27890847876211</v>
      </c>
      <c r="AC13">
        <f t="shared" si="1"/>
        <v>532.45495018027032</v>
      </c>
      <c r="AE13">
        <f t="shared" si="2"/>
        <v>274.50725577792099</v>
      </c>
      <c r="AF13">
        <f t="shared" si="3"/>
        <v>-13.725362788896051</v>
      </c>
      <c r="AG13">
        <f t="shared" si="4"/>
        <v>-22.225955830239556</v>
      </c>
      <c r="AH13">
        <f t="shared" si="5"/>
        <v>-96.408008558423461</v>
      </c>
      <c r="AI13">
        <f t="shared" si="6"/>
        <v>142.14792860036189</v>
      </c>
      <c r="AJ13">
        <f t="shared" si="7"/>
        <v>-27.176041701508211</v>
      </c>
      <c r="AK13">
        <f t="shared" si="28"/>
        <v>79.593717272503085</v>
      </c>
      <c r="AL13">
        <f t="shared" si="8"/>
        <v>194.56560417135677</v>
      </c>
      <c r="AN13">
        <f t="shared" si="9"/>
        <v>147.39756195334203</v>
      </c>
      <c r="AO13">
        <f t="shared" si="10"/>
        <v>-7.3698780976671028</v>
      </c>
      <c r="AP13">
        <f t="shared" si="11"/>
        <v>-11.934299121442299</v>
      </c>
      <c r="AQ13">
        <f t="shared" si="12"/>
        <v>-51.766593105228615</v>
      </c>
      <c r="AR13">
        <f t="shared" si="13"/>
        <v>76.32679162900402</v>
      </c>
      <c r="AS13">
        <f t="shared" si="14"/>
        <v>-14.592263796426929</v>
      </c>
      <c r="AT13">
        <f t="shared" si="15"/>
        <v>42.738104825403234</v>
      </c>
      <c r="AU13">
        <f t="shared" si="16"/>
        <v>104.47263265798031</v>
      </c>
      <c r="AW13">
        <v>10</v>
      </c>
      <c r="AX13">
        <f>(R13*SUMPRODUCT(K14:$K$23, X14:$X$23)-$AZ$3*SUMPRODUCT(K13:$K$22, W14:$W$23))/Z13</f>
        <v>598.91119446912376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2.275947E-3</v>
      </c>
      <c r="O14">
        <f t="shared" si="30"/>
        <v>308.76878577752746</v>
      </c>
      <c r="P14">
        <f t="shared" si="31"/>
        <v>15.438439288876374</v>
      </c>
      <c r="Q14" s="5">
        <f t="shared" si="32"/>
        <v>25</v>
      </c>
      <c r="R14">
        <f t="shared" si="0"/>
        <v>50000</v>
      </c>
      <c r="S14">
        <f t="shared" si="20"/>
        <v>629.8167599856049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532.45495018027032</v>
      </c>
      <c r="AC14">
        <f t="shared" si="1"/>
        <v>553.05749405966367</v>
      </c>
      <c r="AE14">
        <f t="shared" si="2"/>
        <v>271.13741925487579</v>
      </c>
      <c r="AF14">
        <f t="shared" si="3"/>
        <v>-13.556870962743792</v>
      </c>
      <c r="AG14">
        <f t="shared" si="4"/>
        <v>-21.953111174443197</v>
      </c>
      <c r="AH14">
        <f t="shared" si="5"/>
        <v>-101.17019498793246</v>
      </c>
      <c r="AI14">
        <f t="shared" si="6"/>
        <v>134.45724212975634</v>
      </c>
      <c r="AJ14">
        <f t="shared" si="7"/>
        <v>-20.602543879393352</v>
      </c>
      <c r="AK14">
        <f t="shared" si="28"/>
        <v>67.603337604283467</v>
      </c>
      <c r="AL14">
        <f t="shared" si="8"/>
        <v>181.45803585464645</v>
      </c>
      <c r="AN14">
        <f t="shared" si="9"/>
        <v>134.11214135880101</v>
      </c>
      <c r="AO14">
        <f t="shared" si="10"/>
        <v>-6.7056070679400515</v>
      </c>
      <c r="AP14">
        <f t="shared" si="11"/>
        <v>-10.858622012348654</v>
      </c>
      <c r="AQ14">
        <f t="shared" si="12"/>
        <v>-50.041604470553239</v>
      </c>
      <c r="AR14">
        <f t="shared" si="13"/>
        <v>66.506307807959061</v>
      </c>
      <c r="AS14">
        <f t="shared" si="14"/>
        <v>-10.19059370225386</v>
      </c>
      <c r="AT14">
        <f t="shared" si="15"/>
        <v>33.43849917148377</v>
      </c>
      <c r="AU14">
        <f t="shared" si="16"/>
        <v>89.754213277188981</v>
      </c>
      <c r="AW14">
        <v>11</v>
      </c>
      <c r="AX14">
        <f>(R14*SUMPRODUCT(K15:$K$23, X15:$X$23)-$AZ$3*SUMPRODUCT(K14:$K$22, W15:$W$23))/Z14</f>
        <v>629.8167599856049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2.4175300000000002E-3</v>
      </c>
      <c r="O15">
        <f t="shared" si="30"/>
        <v>308.76878577752746</v>
      </c>
      <c r="P15">
        <f t="shared" si="31"/>
        <v>15.438439288876374</v>
      </c>
      <c r="Q15" s="5">
        <f t="shared" si="32"/>
        <v>25</v>
      </c>
      <c r="R15">
        <f t="shared" si="0"/>
        <v>50000</v>
      </c>
      <c r="S15">
        <f t="shared" si="20"/>
        <v>656.08546621821654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553.05749405966367</v>
      </c>
      <c r="AC15">
        <f t="shared" si="1"/>
        <v>568.97064160603657</v>
      </c>
      <c r="AE15">
        <f t="shared" si="2"/>
        <v>267.77056221715583</v>
      </c>
      <c r="AF15">
        <f t="shared" si="3"/>
        <v>-13.388528110857793</v>
      </c>
      <c r="AG15">
        <f t="shared" si="4"/>
        <v>-21.680507757841212</v>
      </c>
      <c r="AH15">
        <f t="shared" si="5"/>
        <v>-106.14460971510333</v>
      </c>
      <c r="AI15">
        <f t="shared" si="6"/>
        <v>126.55691663335348</v>
      </c>
      <c r="AJ15">
        <f t="shared" si="7"/>
        <v>-15.913147546372898</v>
      </c>
      <c r="AK15">
        <f t="shared" si="28"/>
        <v>69.092600425161351</v>
      </c>
      <c r="AL15">
        <f t="shared" si="8"/>
        <v>179.73636951214195</v>
      </c>
      <c r="AN15">
        <f t="shared" si="9"/>
        <v>122.00668756516288</v>
      </c>
      <c r="AO15">
        <f t="shared" si="10"/>
        <v>-6.100334378258145</v>
      </c>
      <c r="AP15">
        <f t="shared" si="11"/>
        <v>-9.8784829607963136</v>
      </c>
      <c r="AQ15">
        <f t="shared" si="12"/>
        <v>-48.363614457866824</v>
      </c>
      <c r="AR15">
        <f t="shared" si="13"/>
        <v>57.664255768241595</v>
      </c>
      <c r="AS15">
        <f t="shared" si="14"/>
        <v>-7.2506492304188974</v>
      </c>
      <c r="AT15">
        <f t="shared" si="15"/>
        <v>31.481277267143945</v>
      </c>
      <c r="AU15">
        <f t="shared" si="16"/>
        <v>81.894883804966653</v>
      </c>
      <c r="AW15">
        <v>12</v>
      </c>
      <c r="AX15">
        <f>(R15*SUMPRODUCT(K16:$K$23, X16:$X$23)-$AZ$3*SUMPRODUCT(K15:$K$22, W16:$W$23))/Z15</f>
        <v>656.08546621821654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3.6493060000000002E-3</v>
      </c>
      <c r="O16">
        <f t="shared" si="30"/>
        <v>308.76878577752746</v>
      </c>
      <c r="P16">
        <f t="shared" si="31"/>
        <v>15.438439288876374</v>
      </c>
      <c r="Q16" s="5">
        <f t="shared" si="32"/>
        <v>25</v>
      </c>
      <c r="R16">
        <f t="shared" si="0"/>
        <v>50000</v>
      </c>
      <c r="S16">
        <f t="shared" si="20"/>
        <v>655.88083599330128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568.97064160603657</v>
      </c>
      <c r="AC16">
        <f t="shared" si="1"/>
        <v>561.02954992543152</v>
      </c>
      <c r="AE16">
        <f t="shared" si="2"/>
        <v>264.11567987566184</v>
      </c>
      <c r="AF16">
        <f t="shared" si="3"/>
        <v>-13.205783993783093</v>
      </c>
      <c r="AG16">
        <f t="shared" si="4"/>
        <v>-21.384583873219064</v>
      </c>
      <c r="AH16">
        <f t="shared" si="5"/>
        <v>-158.23761408747299</v>
      </c>
      <c r="AI16">
        <f t="shared" si="6"/>
        <v>71.287697921186691</v>
      </c>
      <c r="AJ16">
        <f t="shared" si="7"/>
        <v>7.9410916806050409</v>
      </c>
      <c r="AK16">
        <f t="shared" si="28"/>
        <v>70.15717759284091</v>
      </c>
      <c r="AL16">
        <f t="shared" si="8"/>
        <v>149.38596719463266</v>
      </c>
      <c r="AN16">
        <f t="shared" si="9"/>
        <v>110.8554777237208</v>
      </c>
      <c r="AO16">
        <f t="shared" si="10"/>
        <v>-5.5427738861860405</v>
      </c>
      <c r="AP16">
        <f t="shared" si="11"/>
        <v>-8.9756059250427143</v>
      </c>
      <c r="AQ16">
        <f t="shared" si="12"/>
        <v>-66.415997383368662</v>
      </c>
      <c r="AR16">
        <f t="shared" si="13"/>
        <v>29.921100529123386</v>
      </c>
      <c r="AS16">
        <f t="shared" si="14"/>
        <v>3.3330603935206091</v>
      </c>
      <c r="AT16">
        <f t="shared" si="15"/>
        <v>29.446594921829838</v>
      </c>
      <c r="AU16">
        <f t="shared" si="16"/>
        <v>62.700755844473839</v>
      </c>
      <c r="AW16">
        <v>13</v>
      </c>
      <c r="AX16">
        <f>(R16*SUMPRODUCT(K17:$K$23, X17:$X$23)-$AZ$3*SUMPRODUCT(K16:$K$22, W17:$W$23))/Z16</f>
        <v>655.88083599330128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5.0597569999999998E-3</v>
      </c>
      <c r="O17">
        <f t="shared" si="30"/>
        <v>308.76878577752746</v>
      </c>
      <c r="P17">
        <f t="shared" si="31"/>
        <v>15.438439288876374</v>
      </c>
      <c r="Q17" s="5">
        <f t="shared" si="32"/>
        <v>25</v>
      </c>
      <c r="R17">
        <f t="shared" si="0"/>
        <v>50000</v>
      </c>
      <c r="S17">
        <f t="shared" si="20"/>
        <v>629.66149704288307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561.02954992543152</v>
      </c>
      <c r="AC17">
        <f t="shared" si="1"/>
        <v>530.49074911530693</v>
      </c>
      <c r="AE17">
        <f t="shared" si="2"/>
        <v>260.13816191684458</v>
      </c>
      <c r="AF17">
        <f t="shared" si="3"/>
        <v>-13.006908095842229</v>
      </c>
      <c r="AG17">
        <f t="shared" si="4"/>
        <v>-21.062537236542266</v>
      </c>
      <c r="AH17">
        <f t="shared" si="5"/>
        <v>-216.40159588921455</v>
      </c>
      <c r="AI17">
        <f t="shared" si="6"/>
        <v>9.6671206952455577</v>
      </c>
      <c r="AJ17">
        <f t="shared" si="7"/>
        <v>30.538800810124599</v>
      </c>
      <c r="AK17">
        <f t="shared" si="28"/>
        <v>69.154319976582343</v>
      </c>
      <c r="AL17">
        <f t="shared" si="8"/>
        <v>109.3602414819525</v>
      </c>
      <c r="AN17">
        <f t="shared" si="9"/>
        <v>100.57943860560134</v>
      </c>
      <c r="AO17">
        <f t="shared" si="10"/>
        <v>-5.0289719302800675</v>
      </c>
      <c r="AP17">
        <f t="shared" si="11"/>
        <v>-8.1435886040364132</v>
      </c>
      <c r="AQ17">
        <f t="shared" si="12"/>
        <v>-83.669196658854503</v>
      </c>
      <c r="AR17">
        <f t="shared" si="13"/>
        <v>3.7376814124303577</v>
      </c>
      <c r="AS17">
        <f t="shared" si="14"/>
        <v>11.807477297977032</v>
      </c>
      <c r="AT17">
        <f t="shared" si="15"/>
        <v>26.737725173210691</v>
      </c>
      <c r="AU17">
        <f t="shared" si="16"/>
        <v>42.282883883618084</v>
      </c>
      <c r="AW17">
        <v>14</v>
      </c>
      <c r="AX17">
        <f>(R17*SUMPRODUCT(K18:$K$23, X18:$X$23)-$AZ$3*SUMPRODUCT(K17:$K$22, W18:$W$23))/Z17</f>
        <v>629.66149704288307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6.5505219999999996E-3</v>
      </c>
      <c r="O18">
        <f t="shared" si="30"/>
        <v>308.76878577752746</v>
      </c>
      <c r="P18">
        <f t="shared" si="31"/>
        <v>15.438439288876374</v>
      </c>
      <c r="Q18" s="5">
        <f t="shared" si="32"/>
        <v>25</v>
      </c>
      <c r="R18">
        <f t="shared" si="0"/>
        <v>50000</v>
      </c>
      <c r="S18">
        <f t="shared" si="20"/>
        <v>579.82249805590448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530.49074911530693</v>
      </c>
      <c r="AC18">
        <f t="shared" si="1"/>
        <v>480.41636642101219</v>
      </c>
      <c r="AE18">
        <f t="shared" si="2"/>
        <v>255.83273954500029</v>
      </c>
      <c r="AF18">
        <f t="shared" si="3"/>
        <v>-12.791636977250015</v>
      </c>
      <c r="AG18">
        <f t="shared" si="4"/>
        <v>-20.713941250633056</v>
      </c>
      <c r="AH18">
        <f t="shared" si="5"/>
        <v>-275.94122708757862</v>
      </c>
      <c r="AI18">
        <f t="shared" si="6"/>
        <v>-53.614065770461423</v>
      </c>
      <c r="AJ18">
        <f t="shared" si="7"/>
        <v>50.074382694294741</v>
      </c>
      <c r="AK18">
        <f t="shared" si="28"/>
        <v>66.191120548519208</v>
      </c>
      <c r="AL18">
        <f t="shared" si="8"/>
        <v>62.651437472352526</v>
      </c>
      <c r="AN18">
        <f t="shared" si="9"/>
        <v>91.117842602698758</v>
      </c>
      <c r="AO18">
        <f t="shared" si="10"/>
        <v>-4.5558921301349375</v>
      </c>
      <c r="AP18">
        <f t="shared" si="11"/>
        <v>-7.3775140817140858</v>
      </c>
      <c r="AQ18">
        <f t="shared" si="12"/>
        <v>-98.279717217111411</v>
      </c>
      <c r="AR18">
        <f t="shared" si="13"/>
        <v>-19.095280826261682</v>
      </c>
      <c r="AS18">
        <f t="shared" si="14"/>
        <v>17.834581019148604</v>
      </c>
      <c r="AT18">
        <f t="shared" si="15"/>
        <v>23.574746979462969</v>
      </c>
      <c r="AU18">
        <f t="shared" si="16"/>
        <v>22.314047172349891</v>
      </c>
      <c r="AW18">
        <v>15</v>
      </c>
      <c r="AX18">
        <f>(R18*SUMPRODUCT(K19:$K$23, X19:$X$23)-$AZ$3*SUMPRODUCT(K18:$K$22, W19:$W$23))/Z18</f>
        <v>579.82249805590448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8.1883779999999996E-3</v>
      </c>
      <c r="O19">
        <f t="shared" si="30"/>
        <v>308.76878577752746</v>
      </c>
      <c r="P19">
        <f t="shared" si="31"/>
        <v>15.438439288876374</v>
      </c>
      <c r="Q19" s="5">
        <f t="shared" si="32"/>
        <v>25</v>
      </c>
      <c r="R19">
        <f t="shared" si="0"/>
        <v>50000</v>
      </c>
      <c r="S19">
        <f t="shared" si="20"/>
        <v>507.43352535846532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480.41636642101219</v>
      </c>
      <c r="AC19">
        <f t="shared" si="1"/>
        <v>412.79084533115497</v>
      </c>
      <c r="AE19">
        <f t="shared" si="2"/>
        <v>251.1795569733803</v>
      </c>
      <c r="AF19">
        <f t="shared" si="3"/>
        <v>-12.558977848669016</v>
      </c>
      <c r="AG19">
        <f t="shared" si="4"/>
        <v>-20.337188257296752</v>
      </c>
      <c r="AH19">
        <f t="shared" si="5"/>
        <v>-339.22716165995234</v>
      </c>
      <c r="AI19">
        <f t="shared" si="6"/>
        <v>-120.9437707925378</v>
      </c>
      <c r="AJ19">
        <f t="shared" si="7"/>
        <v>67.625521089857216</v>
      </c>
      <c r="AK19">
        <f t="shared" si="28"/>
        <v>61.527991430347562</v>
      </c>
      <c r="AL19">
        <f t="shared" si="8"/>
        <v>8.2097417276669731</v>
      </c>
      <c r="AN19">
        <f t="shared" si="9"/>
        <v>82.408832999158392</v>
      </c>
      <c r="AO19">
        <f t="shared" si="10"/>
        <v>-4.1204416499579199</v>
      </c>
      <c r="AP19">
        <f t="shared" si="11"/>
        <v>-6.6723740218461716</v>
      </c>
      <c r="AQ19">
        <f t="shared" si="12"/>
        <v>-111.29613751558686</v>
      </c>
      <c r="AR19">
        <f t="shared" si="13"/>
        <v>-39.680120188232564</v>
      </c>
      <c r="AS19">
        <f t="shared" si="14"/>
        <v>22.187077408396419</v>
      </c>
      <c r="AT19">
        <f t="shared" si="15"/>
        <v>20.186555114811835</v>
      </c>
      <c r="AU19">
        <f t="shared" si="16"/>
        <v>2.6935123349756931</v>
      </c>
      <c r="AW19">
        <v>16</v>
      </c>
      <c r="AX19">
        <f>(R19*SUMPRODUCT(K20:$K$23, X20:$X$23)-$AZ$3*SUMPRODUCT(K19:$K$22, W20:$W$23))/Z19</f>
        <v>507.43352535846532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9.9453500000000004E-3</v>
      </c>
      <c r="O20">
        <f t="shared" si="30"/>
        <v>308.76878577752746</v>
      </c>
      <c r="P20">
        <f t="shared" si="31"/>
        <v>15.438439288876374</v>
      </c>
      <c r="Q20" s="5">
        <f t="shared" si="32"/>
        <v>25</v>
      </c>
      <c r="R20">
        <f t="shared" si="0"/>
        <v>50000</v>
      </c>
      <c r="S20">
        <f t="shared" si="20"/>
        <v>413.95508255881629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412.79084533115497</v>
      </c>
      <c r="AC20">
        <f t="shared" si="1"/>
        <v>330.03075504711057</v>
      </c>
      <c r="AE20">
        <f t="shared" si="2"/>
        <v>246.1696927967013</v>
      </c>
      <c r="AF20">
        <f t="shared" si="3"/>
        <v>-12.308484639835065</v>
      </c>
      <c r="AG20">
        <f t="shared" si="4"/>
        <v>-19.931555919489078</v>
      </c>
      <c r="AH20">
        <f t="shared" si="5"/>
        <v>-404.52091046941251</v>
      </c>
      <c r="AI20">
        <f t="shared" si="6"/>
        <v>-190.59125823203536</v>
      </c>
      <c r="AJ20">
        <f t="shared" si="7"/>
        <v>82.760090284044395</v>
      </c>
      <c r="AK20">
        <f t="shared" si="28"/>
        <v>55.334016216969971</v>
      </c>
      <c r="AL20">
        <f t="shared" si="8"/>
        <v>-52.497151731020992</v>
      </c>
      <c r="AN20">
        <f t="shared" si="9"/>
        <v>74.398850356861956</v>
      </c>
      <c r="AO20">
        <f t="shared" si="10"/>
        <v>-3.7199425178430978</v>
      </c>
      <c r="AP20">
        <f t="shared" si="11"/>
        <v>-6.0238318916786042</v>
      </c>
      <c r="AQ20">
        <f t="shared" si="12"/>
        <v>-122.25668538770937</v>
      </c>
      <c r="AR20">
        <f t="shared" si="13"/>
        <v>-57.60160944036911</v>
      </c>
      <c r="AS20">
        <f t="shared" si="14"/>
        <v>25.012240550862451</v>
      </c>
      <c r="AT20">
        <f t="shared" si="15"/>
        <v>16.723371367938299</v>
      </c>
      <c r="AU20">
        <f t="shared" si="16"/>
        <v>-15.86599752156836</v>
      </c>
      <c r="AW20">
        <v>17</v>
      </c>
      <c r="AX20">
        <f>(R20*SUMPRODUCT(K21:$K$23, X21:$X$23)-$AZ$3*SUMPRODUCT(K20:$K$22, W21:$W$23))/Z20</f>
        <v>413.95508255881629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1.1968530999999999E-2</v>
      </c>
      <c r="O21">
        <f t="shared" si="30"/>
        <v>308.76878577752746</v>
      </c>
      <c r="P21">
        <f t="shared" si="31"/>
        <v>15.438439288876374</v>
      </c>
      <c r="Q21" s="5">
        <f t="shared" si="32"/>
        <v>25</v>
      </c>
      <c r="R21">
        <f t="shared" si="0"/>
        <v>50000</v>
      </c>
      <c r="S21">
        <f t="shared" si="20"/>
        <v>298.63705178470229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330.03075504711057</v>
      </c>
      <c r="AC21">
        <f t="shared" si="1"/>
        <v>232.86151144405039</v>
      </c>
      <c r="AE21">
        <f t="shared" si="2"/>
        <v>240.76170626923647</v>
      </c>
      <c r="AF21">
        <f t="shared" si="3"/>
        <v>-12.038085313461824</v>
      </c>
      <c r="AG21">
        <f t="shared" si="4"/>
        <v>-19.493688915393548</v>
      </c>
      <c r="AH21">
        <f t="shared" si="5"/>
        <v>-477.102889801277</v>
      </c>
      <c r="AI21">
        <f t="shared" si="6"/>
        <v>-267.87295776089593</v>
      </c>
      <c r="AJ21">
        <f t="shared" si="7"/>
        <v>97.169243603060181</v>
      </c>
      <c r="AK21">
        <f t="shared" si="28"/>
        <v>47.812611954566897</v>
      </c>
      <c r="AL21">
        <f t="shared" si="8"/>
        <v>-122.89110220326884</v>
      </c>
      <c r="AN21">
        <f t="shared" si="9"/>
        <v>67.028765447122595</v>
      </c>
      <c r="AO21">
        <f t="shared" si="10"/>
        <v>-3.35143827235613</v>
      </c>
      <c r="AP21">
        <f t="shared" si="11"/>
        <v>-5.4271001907085443</v>
      </c>
      <c r="AQ21">
        <f t="shared" si="12"/>
        <v>-132.82684439390184</v>
      </c>
      <c r="AR21">
        <f t="shared" si="13"/>
        <v>-74.576617409843934</v>
      </c>
      <c r="AS21">
        <f t="shared" si="14"/>
        <v>27.052202524517746</v>
      </c>
      <c r="AT21">
        <f t="shared" si="15"/>
        <v>13.311171455701105</v>
      </c>
      <c r="AU21">
        <f t="shared" si="16"/>
        <v>-34.213243429625081</v>
      </c>
      <c r="AW21">
        <v>18</v>
      </c>
      <c r="AX21">
        <f>(R21*SUMPRODUCT(K22:$K$23, X22:$X$23)-$AZ$3*SUMPRODUCT(K21:$K$22, W22:$W$23))/Z21</f>
        <v>298.63705178470229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1.4271456E-2</v>
      </c>
      <c r="O22">
        <f t="shared" si="30"/>
        <v>308.76878577752746</v>
      </c>
      <c r="P22">
        <f t="shared" si="31"/>
        <v>15.438439288876374</v>
      </c>
      <c r="Q22" s="5">
        <f t="shared" si="32"/>
        <v>25</v>
      </c>
      <c r="R22">
        <f t="shared" si="0"/>
        <v>50000</v>
      </c>
      <c r="S22">
        <f t="shared" si="20"/>
        <v>160.73663588637271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232.86151144405039</v>
      </c>
      <c r="AC22">
        <f t="shared" si="1"/>
        <v>122.29196044679124</v>
      </c>
      <c r="AE22">
        <f t="shared" si="2"/>
        <v>234.91806910903779</v>
      </c>
      <c r="AF22">
        <f t="shared" si="3"/>
        <v>-11.74590345545189</v>
      </c>
      <c r="AG22">
        <f t="shared" si="4"/>
        <v>-19.020548702605886</v>
      </c>
      <c r="AH22">
        <f t="shared" si="5"/>
        <v>-556.40664726745342</v>
      </c>
      <c r="AI22">
        <f t="shared" si="6"/>
        <v>-352.25503031647338</v>
      </c>
      <c r="AJ22">
        <f t="shared" si="7"/>
        <v>110.56955099725916</v>
      </c>
      <c r="AK22">
        <f t="shared" si="28"/>
        <v>39.022801749244742</v>
      </c>
      <c r="AL22">
        <f t="shared" si="8"/>
        <v>-202.66267756996947</v>
      </c>
      <c r="AN22">
        <f t="shared" si="9"/>
        <v>60.246579875861016</v>
      </c>
      <c r="AO22">
        <f t="shared" si="10"/>
        <v>-3.0123289937930511</v>
      </c>
      <c r="AP22">
        <f t="shared" si="11"/>
        <v>-4.8779687788186585</v>
      </c>
      <c r="AQ22">
        <f t="shared" si="12"/>
        <v>-142.69484525049253</v>
      </c>
      <c r="AR22">
        <f t="shared" si="13"/>
        <v>-90.338563147243221</v>
      </c>
      <c r="AS22">
        <f t="shared" si="14"/>
        <v>28.356427886790353</v>
      </c>
      <c r="AT22">
        <f t="shared" si="15"/>
        <v>10.007703330281268</v>
      </c>
      <c r="AU22">
        <f t="shared" si="16"/>
        <v>-51.974431930171605</v>
      </c>
      <c r="AW22">
        <v>19</v>
      </c>
      <c r="AX22">
        <f>(R22*SUMPRODUCT(K23:$K$23, X23:$X$23)-$AZ$3*SUMPRODUCT(K22:$K$22, W23:$W$23))/Z22</f>
        <v>160.73663588637271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1.6820735999999999E-2</v>
      </c>
      <c r="O23">
        <f t="shared" si="30"/>
        <v>308.76878577752746</v>
      </c>
      <c r="P23">
        <f t="shared" si="31"/>
        <v>15.438439288876374</v>
      </c>
      <c r="Q23" s="5">
        <f t="shared" si="32"/>
        <v>25</v>
      </c>
      <c r="R23">
        <f t="shared" si="0"/>
        <v>50000</v>
      </c>
      <c r="S23">
        <f t="shared" si="20"/>
        <v>165.16652361221367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122.29196044679124</v>
      </c>
      <c r="AC23">
        <f t="shared" si="1"/>
        <v>122.29196044679124</v>
      </c>
      <c r="AE23">
        <f t="shared" si="2"/>
        <v>228.6173935958345</v>
      </c>
      <c r="AF23">
        <f t="shared" si="3"/>
        <v>-11.430869679791726</v>
      </c>
      <c r="AG23">
        <f t="shared" si="4"/>
        <v>-18.510403587278148</v>
      </c>
      <c r="AH23">
        <f t="shared" si="5"/>
        <v>-639.87925660335213</v>
      </c>
      <c r="AI23">
        <f t="shared" si="6"/>
        <v>-441.20313627458751</v>
      </c>
      <c r="AJ23">
        <f t="shared" si="7"/>
        <v>0</v>
      </c>
      <c r="AK23">
        <f t="shared" si="28"/>
        <v>29.04917390692771</v>
      </c>
      <c r="AL23">
        <f t="shared" si="8"/>
        <v>-412.1539623676598</v>
      </c>
      <c r="AN23">
        <f t="shared" si="9"/>
        <v>54.009158563803012</v>
      </c>
      <c r="AO23">
        <f t="shared" si="10"/>
        <v>-2.7004579281901506</v>
      </c>
      <c r="AP23">
        <f t="shared" si="11"/>
        <v>-4.372945149539615</v>
      </c>
      <c r="AQ23">
        <f t="shared" si="12"/>
        <v>-151.16671434315802</v>
      </c>
      <c r="AR23">
        <f t="shared" si="13"/>
        <v>-104.23095885708479</v>
      </c>
      <c r="AS23">
        <f t="shared" si="14"/>
        <v>0</v>
      </c>
      <c r="AT23">
        <f t="shared" si="15"/>
        <v>6.8626512401781401</v>
      </c>
      <c r="AU23">
        <f t="shared" si="16"/>
        <v>-97.368307616906648</v>
      </c>
      <c r="AW23">
        <v>20</v>
      </c>
      <c r="AX23">
        <f>(R23*SUMPRODUCT(K$23:$K24, X$23:$X24)-$AZ$3*SUMPRODUCT(K$22:$K23, W$23:$W24))/Z23</f>
        <v>165.16652361221367</v>
      </c>
    </row>
    <row r="25" spans="5:50" x14ac:dyDescent="0.25">
      <c r="AN25" s="6">
        <f t="shared" ref="AN25:AU25" si="33">SUM(AN3:AN23)</f>
        <v>3075.0017426058066</v>
      </c>
      <c r="AO25" s="6">
        <f t="shared" si="33"/>
        <v>-385.32667646343594</v>
      </c>
      <c r="AP25" s="6">
        <f t="shared" si="33"/>
        <v>-1746.405433693561</v>
      </c>
      <c r="AQ25" s="6">
        <f t="shared" si="33"/>
        <v>-1587.0450449998557</v>
      </c>
      <c r="AR25" s="6">
        <f t="shared" si="33"/>
        <v>-643.77541255104529</v>
      </c>
      <c r="AS25" s="6">
        <f t="shared" si="33"/>
        <v>-300.94678853390616</v>
      </c>
      <c r="AT25" s="6">
        <f t="shared" si="33"/>
        <v>458.41013587934333</v>
      </c>
      <c r="AU25" s="7">
        <f t="shared" si="33"/>
        <v>-486.31206520560806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1178.4120029777755</v>
      </c>
      <c r="K3">
        <v>1</v>
      </c>
      <c r="L3" s="2">
        <v>0</v>
      </c>
      <c r="O3">
        <f>$C$3</f>
        <v>1178.4120029777755</v>
      </c>
      <c r="P3">
        <f>O3*B5</f>
        <v>942.72960238222049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1178.4120029777755</v>
      </c>
      <c r="AF3">
        <f t="shared" ref="AF3:AF23" si="3">-$Z3*P3</f>
        <v>-942.72960238222049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-1286.750186404445</v>
      </c>
      <c r="AJ3">
        <f t="shared" ref="AJ3:AJ23" si="7">AB3-AC3</f>
        <v>0</v>
      </c>
      <c r="AL3">
        <f t="shared" ref="AL3:AL23" si="8">SUM(AI3:AK3)</f>
        <v>-1286.750186404445</v>
      </c>
      <c r="AN3">
        <f t="shared" ref="AN3:AN23" si="9">AE3*$K3</f>
        <v>1178.4120029777755</v>
      </c>
      <c r="AO3">
        <f t="shared" ref="AO3:AO23" si="10">AF3*$K3</f>
        <v>-942.72960238222049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-1286.750186404445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-1286.750186404445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660.49093569225124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50000</v>
      </c>
      <c r="S4">
        <f t="shared" ref="S4:S23" si="20">AX4</f>
        <v>559.12055355813675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1"/>
        <v>552.25681927604637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-552.25681927604637</v>
      </c>
      <c r="AK4">
        <f t="shared" ref="AK4:AK23" si="28">H4*SUM(AB4:AB4, AE4:AF4)</f>
        <v>0</v>
      </c>
      <c r="AL4">
        <f t="shared" si="8"/>
        <v>-666.05416927604642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-108.23411641620694</v>
      </c>
      <c r="AR4">
        <f t="shared" si="13"/>
        <v>-108.23411641620694</v>
      </c>
      <c r="AS4">
        <f t="shared" si="14"/>
        <v>-525.25853079327214</v>
      </c>
      <c r="AT4">
        <f t="shared" si="15"/>
        <v>0</v>
      </c>
      <c r="AU4">
        <f t="shared" si="16"/>
        <v>-633.49264720947906</v>
      </c>
      <c r="AW4">
        <v>1</v>
      </c>
      <c r="AX4">
        <f>(R4*SUMPRODUCT(K5:$K$23, X5:$X$23)-$AZ$3*SUMPRODUCT(K4:$K$22, W5:$W$23))/Z4</f>
        <v>559.12055355813675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2.4175300000000002E-3</v>
      </c>
      <c r="O5">
        <f t="shared" ref="O5:O23" si="30">$C$3</f>
        <v>1178.4120029777755</v>
      </c>
      <c r="P5">
        <f t="shared" ref="P5:P23" si="31">O5*$C$5</f>
        <v>58.920600148888781</v>
      </c>
      <c r="Q5" s="5">
        <f t="shared" ref="Q5:Q23" si="32">$C$8</f>
        <v>25</v>
      </c>
      <c r="R5">
        <f t="shared" si="0"/>
        <v>50000</v>
      </c>
      <c r="S5">
        <f t="shared" si="20"/>
        <v>1091.5819019455496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552.25681927604637</v>
      </c>
      <c r="AC5">
        <f t="shared" si="1"/>
        <v>1064.7933467612975</v>
      </c>
      <c r="AE5">
        <f t="shared" si="2"/>
        <v>1149.4925468056908</v>
      </c>
      <c r="AF5">
        <f t="shared" si="3"/>
        <v>-57.474627340284549</v>
      </c>
      <c r="AG5">
        <f t="shared" si="4"/>
        <v>-24.386473998503771</v>
      </c>
      <c r="AH5">
        <f t="shared" si="5"/>
        <v>-119.39262649245451</v>
      </c>
      <c r="AI5">
        <f t="shared" si="6"/>
        <v>948.23881897444801</v>
      </c>
      <c r="AJ5">
        <f t="shared" si="7"/>
        <v>-512.5365274852511</v>
      </c>
      <c r="AK5">
        <f t="shared" si="28"/>
        <v>85.3378589406814</v>
      </c>
      <c r="AL5">
        <f t="shared" si="8"/>
        <v>521.04015042987828</v>
      </c>
      <c r="AN5">
        <f t="shared" si="9"/>
        <v>1039.3545746226346</v>
      </c>
      <c r="AO5">
        <f t="shared" si="10"/>
        <v>-51.967728731131736</v>
      </c>
      <c r="AP5">
        <f t="shared" si="11"/>
        <v>-22.049897913383621</v>
      </c>
      <c r="AQ5">
        <f t="shared" si="12"/>
        <v>-107.95309014049695</v>
      </c>
      <c r="AR5">
        <f t="shared" si="13"/>
        <v>857.38385783762237</v>
      </c>
      <c r="AS5">
        <f t="shared" si="14"/>
        <v>-463.42813268631289</v>
      </c>
      <c r="AT5">
        <f t="shared" si="15"/>
        <v>77.161260701494101</v>
      </c>
      <c r="AU5">
        <f t="shared" si="16"/>
        <v>471.11698585280351</v>
      </c>
      <c r="AW5">
        <v>2</v>
      </c>
      <c r="AX5">
        <f>(R5*SUMPRODUCT(K6:$K$23, X6:$X$23)-$AZ$3*SUMPRODUCT(K5:$K$22, W6:$W$23))/Z5</f>
        <v>1091.5819019455496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3.6493060000000002E-3</v>
      </c>
      <c r="O6">
        <f t="shared" si="30"/>
        <v>1178.4120029777755</v>
      </c>
      <c r="P6">
        <f t="shared" si="31"/>
        <v>58.920600148888781</v>
      </c>
      <c r="Q6" s="5">
        <f t="shared" si="32"/>
        <v>25</v>
      </c>
      <c r="R6">
        <f t="shared" si="0"/>
        <v>50000</v>
      </c>
      <c r="S6">
        <f t="shared" si="20"/>
        <v>1553.5674027491796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1064.7933467612975</v>
      </c>
      <c r="AC6">
        <f t="shared" si="1"/>
        <v>1494.7565216335106</v>
      </c>
      <c r="AE6">
        <f t="shared" si="2"/>
        <v>1133.8027712896205</v>
      </c>
      <c r="AF6">
        <f t="shared" si="3"/>
        <v>-56.690138564481032</v>
      </c>
      <c r="AG6">
        <f t="shared" si="4"/>
        <v>-24.053615552637147</v>
      </c>
      <c r="AH6">
        <f t="shared" si="5"/>
        <v>-177.98741176316761</v>
      </c>
      <c r="AI6">
        <f t="shared" si="6"/>
        <v>875.07160540933467</v>
      </c>
      <c r="AJ6">
        <f t="shared" si="7"/>
        <v>-429.96317487221313</v>
      </c>
      <c r="AK6">
        <f t="shared" si="28"/>
        <v>117.16225707790811</v>
      </c>
      <c r="AL6">
        <f t="shared" si="8"/>
        <v>562.2706876150296</v>
      </c>
      <c r="AN6">
        <f t="shared" si="9"/>
        <v>971.99972123931968</v>
      </c>
      <c r="AO6">
        <f t="shared" si="10"/>
        <v>-48.599986061965993</v>
      </c>
      <c r="AP6">
        <f t="shared" si="11"/>
        <v>-20.6209653071917</v>
      </c>
      <c r="AQ6">
        <f t="shared" si="12"/>
        <v>-152.58713331695904</v>
      </c>
      <c r="AR6">
        <f t="shared" si="13"/>
        <v>750.1916365532029</v>
      </c>
      <c r="AS6">
        <f t="shared" si="14"/>
        <v>-368.60386718194815</v>
      </c>
      <c r="AT6">
        <f t="shared" si="15"/>
        <v>100.44223219701944</v>
      </c>
      <c r="AU6">
        <f t="shared" si="16"/>
        <v>482.03000156827414</v>
      </c>
      <c r="AW6">
        <v>3</v>
      </c>
      <c r="AX6">
        <f>(R6*SUMPRODUCT(K7:$K$23, X7:$X$23)-$AZ$3*SUMPRODUCT(K6:$K$22, W7:$W$23))/Z6</f>
        <v>1553.5674027491796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5.0597569999999998E-3</v>
      </c>
      <c r="O7">
        <f t="shared" si="30"/>
        <v>1178.4120029777755</v>
      </c>
      <c r="P7">
        <f t="shared" si="31"/>
        <v>58.920600148888781</v>
      </c>
      <c r="Q7" s="5">
        <f t="shared" si="32"/>
        <v>25</v>
      </c>
      <c r="R7">
        <f t="shared" si="0"/>
        <v>50000</v>
      </c>
      <c r="S7">
        <f t="shared" si="20"/>
        <v>1944.8088645984324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1494.7565216335106</v>
      </c>
      <c r="AC7">
        <f t="shared" si="1"/>
        <v>1843.007762700141</v>
      </c>
      <c r="AE7">
        <f t="shared" si="2"/>
        <v>1116.7279770680723</v>
      </c>
      <c r="AF7">
        <f t="shared" si="3"/>
        <v>-55.836398853403622</v>
      </c>
      <c r="AG7">
        <f t="shared" si="4"/>
        <v>-23.691373947443012</v>
      </c>
      <c r="AH7">
        <f t="shared" si="5"/>
        <v>-243.41089933552934</v>
      </c>
      <c r="AI7">
        <f t="shared" si="6"/>
        <v>793.78930493169628</v>
      </c>
      <c r="AJ7">
        <f t="shared" si="7"/>
        <v>-348.25124106663043</v>
      </c>
      <c r="AK7">
        <f t="shared" si="28"/>
        <v>157.68348776063269</v>
      </c>
      <c r="AL7">
        <f t="shared" si="8"/>
        <v>603.22155162569857</v>
      </c>
      <c r="AN7">
        <f t="shared" si="9"/>
        <v>901.72519697973792</v>
      </c>
      <c r="AO7">
        <f t="shared" si="10"/>
        <v>-45.086259848986899</v>
      </c>
      <c r="AP7">
        <f t="shared" si="11"/>
        <v>-19.130091909729643</v>
      </c>
      <c r="AQ7">
        <f t="shared" si="12"/>
        <v>-196.54718575835048</v>
      </c>
      <c r="AR7">
        <f t="shared" si="13"/>
        <v>640.96165946267081</v>
      </c>
      <c r="AS7">
        <f t="shared" si="14"/>
        <v>-281.2026969841944</v>
      </c>
      <c r="AT7">
        <f t="shared" si="15"/>
        <v>127.32480691915298</v>
      </c>
      <c r="AU7">
        <f t="shared" si="16"/>
        <v>487.08376939762945</v>
      </c>
      <c r="AW7">
        <v>4</v>
      </c>
      <c r="AX7">
        <f>(R7*SUMPRODUCT(K8:$K$23, X8:$X$23)-$AZ$3*SUMPRODUCT(K7:$K$22, W8:$W$23))/Z7</f>
        <v>1944.8088645984324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6.5505219999999996E-3</v>
      </c>
      <c r="O8">
        <f t="shared" si="30"/>
        <v>1178.4120029777755</v>
      </c>
      <c r="P8">
        <f t="shared" si="31"/>
        <v>58.920600148888781</v>
      </c>
      <c r="Q8" s="5">
        <f t="shared" si="32"/>
        <v>25</v>
      </c>
      <c r="R8">
        <f t="shared" si="0"/>
        <v>50000</v>
      </c>
      <c r="S8">
        <f t="shared" si="20"/>
        <v>2268.5384578297358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1843.007762700141</v>
      </c>
      <c r="AC8">
        <f t="shared" si="1"/>
        <v>2114.2115416406086</v>
      </c>
      <c r="AE8">
        <f t="shared" si="2"/>
        <v>1098.2455461155917</v>
      </c>
      <c r="AF8">
        <f t="shared" si="3"/>
        <v>-54.912277305779583</v>
      </c>
      <c r="AG8">
        <f t="shared" si="4"/>
        <v>-23.299269341715629</v>
      </c>
      <c r="AH8">
        <f t="shared" si="5"/>
        <v>-310.38173250590455</v>
      </c>
      <c r="AI8">
        <f t="shared" si="6"/>
        <v>709.6522669621919</v>
      </c>
      <c r="AJ8">
        <f t="shared" si="7"/>
        <v>-271.2037789404676</v>
      </c>
      <c r="AK8">
        <f t="shared" si="28"/>
        <v>202.33250630884768</v>
      </c>
      <c r="AL8">
        <f t="shared" si="8"/>
        <v>640.78099433057196</v>
      </c>
      <c r="AN8">
        <f t="shared" si="9"/>
        <v>828.7086947660689</v>
      </c>
      <c r="AO8">
        <f t="shared" si="10"/>
        <v>-41.435434738303449</v>
      </c>
      <c r="AP8">
        <f t="shared" si="11"/>
        <v>-17.581047474736604</v>
      </c>
      <c r="AQ8">
        <f t="shared" si="12"/>
        <v>-234.20631327297642</v>
      </c>
      <c r="AR8">
        <f t="shared" si="13"/>
        <v>535.48589928005254</v>
      </c>
      <c r="AS8">
        <f t="shared" si="14"/>
        <v>-204.64360675652156</v>
      </c>
      <c r="AT8">
        <f t="shared" si="15"/>
        <v>152.67506233465264</v>
      </c>
      <c r="AU8">
        <f t="shared" si="16"/>
        <v>483.51735485818352</v>
      </c>
      <c r="AW8">
        <v>5</v>
      </c>
      <c r="AX8">
        <f>(R8*SUMPRODUCT(K9:$K$23, X9:$X$23)-$AZ$3*SUMPRODUCT(K8:$K$22, W9:$W$23))/Z8</f>
        <v>2268.5384578297358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8.1883779999999996E-3</v>
      </c>
      <c r="O9">
        <f t="shared" si="30"/>
        <v>1178.4120029777755</v>
      </c>
      <c r="P9">
        <f t="shared" si="31"/>
        <v>58.920600148888781</v>
      </c>
      <c r="Q9" s="5">
        <f t="shared" si="32"/>
        <v>25</v>
      </c>
      <c r="R9">
        <f t="shared" si="0"/>
        <v>50000</v>
      </c>
      <c r="S9">
        <f t="shared" si="20"/>
        <v>2525.0429827174776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2114.2115416406086</v>
      </c>
      <c r="AC9">
        <f t="shared" si="1"/>
        <v>2310.4641658391138</v>
      </c>
      <c r="AE9">
        <f t="shared" si="2"/>
        <v>1078.2702409860249</v>
      </c>
      <c r="AF9">
        <f t="shared" si="3"/>
        <v>-53.913512049301247</v>
      </c>
      <c r="AG9">
        <f t="shared" si="4"/>
        <v>-22.875493423804695</v>
      </c>
      <c r="AH9">
        <f t="shared" si="5"/>
        <v>-381.56644898755746</v>
      </c>
      <c r="AI9">
        <f t="shared" si="6"/>
        <v>619.91478652536148</v>
      </c>
      <c r="AJ9">
        <f t="shared" si="7"/>
        <v>-196.25262419850515</v>
      </c>
      <c r="AK9">
        <f t="shared" si="28"/>
        <v>230.37091106037622</v>
      </c>
      <c r="AL9">
        <f t="shared" si="8"/>
        <v>654.03307338723255</v>
      </c>
      <c r="AN9">
        <f t="shared" si="9"/>
        <v>757.99872160776704</v>
      </c>
      <c r="AO9">
        <f t="shared" si="10"/>
        <v>-37.899936080388358</v>
      </c>
      <c r="AP9">
        <f t="shared" si="11"/>
        <v>-16.080936032821082</v>
      </c>
      <c r="AQ9">
        <f t="shared" si="12"/>
        <v>-268.23227568304225</v>
      </c>
      <c r="AR9">
        <f t="shared" si="13"/>
        <v>435.78557381151535</v>
      </c>
      <c r="AS9">
        <f t="shared" si="14"/>
        <v>-137.96099771667949</v>
      </c>
      <c r="AT9">
        <f t="shared" si="15"/>
        <v>161.94535418106284</v>
      </c>
      <c r="AU9">
        <f t="shared" si="16"/>
        <v>459.76993027589873</v>
      </c>
      <c r="AW9">
        <v>6</v>
      </c>
      <c r="AX9">
        <f>(R9*SUMPRODUCT(K10:$K$23, X10:$X$23)-$AZ$3*SUMPRODUCT(K9:$K$22, W10:$W$23))/Z9</f>
        <v>2525.0429827174776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9.9453500000000004E-3</v>
      </c>
      <c r="O10">
        <f t="shared" si="30"/>
        <v>1178.4120029777755</v>
      </c>
      <c r="P10">
        <f t="shared" si="31"/>
        <v>58.920600148888781</v>
      </c>
      <c r="Q10" s="5">
        <f t="shared" si="32"/>
        <v>25</v>
      </c>
      <c r="R10">
        <f t="shared" si="0"/>
        <v>50000</v>
      </c>
      <c r="S10">
        <f t="shared" si="20"/>
        <v>2711.8784987911208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2310.4641658391138</v>
      </c>
      <c r="AC10">
        <f t="shared" si="1"/>
        <v>2431.9295133294031</v>
      </c>
      <c r="AE10">
        <f t="shared" si="2"/>
        <v>1056.7637636349743</v>
      </c>
      <c r="AF10">
        <f t="shared" si="3"/>
        <v>-52.83818818174872</v>
      </c>
      <c r="AG10">
        <f t="shared" si="4"/>
        <v>-22.41923370104421</v>
      </c>
      <c r="AH10">
        <f t="shared" si="5"/>
        <v>-455.009577044872</v>
      </c>
      <c r="AI10">
        <f t="shared" si="6"/>
        <v>526.49676470730947</v>
      </c>
      <c r="AJ10">
        <f t="shared" si="7"/>
        <v>-121.46534749028933</v>
      </c>
      <c r="AK10">
        <f t="shared" si="28"/>
        <v>179.97136295217405</v>
      </c>
      <c r="AL10">
        <f t="shared" si="8"/>
        <v>585.00278016919424</v>
      </c>
      <c r="AN10">
        <f t="shared" si="9"/>
        <v>704.61934155908909</v>
      </c>
      <c r="AO10">
        <f t="shared" si="10"/>
        <v>-35.230967077954453</v>
      </c>
      <c r="AP10">
        <f t="shared" si="11"/>
        <v>-14.948492967199899</v>
      </c>
      <c r="AQ10">
        <f t="shared" si="12"/>
        <v>-303.38715199472097</v>
      </c>
      <c r="AR10">
        <f t="shared" si="13"/>
        <v>351.05272951921381</v>
      </c>
      <c r="AS10">
        <f t="shared" si="14"/>
        <v>-80.989560880152297</v>
      </c>
      <c r="AT10">
        <f t="shared" si="15"/>
        <v>119.99967033943044</v>
      </c>
      <c r="AU10">
        <f t="shared" si="16"/>
        <v>390.06283897849198</v>
      </c>
      <c r="AW10">
        <v>7</v>
      </c>
      <c r="AX10">
        <f>(R10*SUMPRODUCT(K11:$K$23, X11:$X$23)-$AZ$3*SUMPRODUCT(K10:$K$22, W11:$W$23))/Z10</f>
        <v>2711.8784987911208</v>
      </c>
    </row>
    <row r="11" spans="1:52" x14ac:dyDescent="0.25">
      <c r="A11" t="s">
        <v>33</v>
      </c>
      <c r="C11" s="24">
        <f>AU25</f>
        <v>1719.8244686743608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1.1968530999999999E-2</v>
      </c>
      <c r="O11">
        <f t="shared" si="30"/>
        <v>1178.4120029777755</v>
      </c>
      <c r="P11">
        <f t="shared" si="31"/>
        <v>58.920600148888781</v>
      </c>
      <c r="Q11" s="5">
        <f t="shared" si="32"/>
        <v>25</v>
      </c>
      <c r="R11">
        <f t="shared" si="0"/>
        <v>50000</v>
      </c>
      <c r="S11">
        <f t="shared" si="20"/>
        <v>2835.0128427296499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2431.9295133294031</v>
      </c>
      <c r="AC11">
        <f t="shared" si="1"/>
        <v>2486.5008663486419</v>
      </c>
      <c r="AE11">
        <f t="shared" si="2"/>
        <v>1033.5482161338825</v>
      </c>
      <c r="AF11">
        <f t="shared" si="3"/>
        <v>-51.677410806694134</v>
      </c>
      <c r="AG11">
        <f t="shared" si="4"/>
        <v>-21.926716070486577</v>
      </c>
      <c r="AH11">
        <f t="shared" si="5"/>
        <v>-536.65058709438472</v>
      </c>
      <c r="AI11">
        <f t="shared" si="6"/>
        <v>423.29350216231705</v>
      </c>
      <c r="AJ11">
        <f t="shared" si="7"/>
        <v>-54.571353019238813</v>
      </c>
      <c r="AK11">
        <f t="shared" si="28"/>
        <v>175.12795634708317</v>
      </c>
      <c r="AL11">
        <f t="shared" si="8"/>
        <v>543.85010549016147</v>
      </c>
      <c r="AN11">
        <f t="shared" si="9"/>
        <v>655.51211805464527</v>
      </c>
      <c r="AO11">
        <f t="shared" si="10"/>
        <v>-32.775605902732266</v>
      </c>
      <c r="AP11">
        <f t="shared" si="11"/>
        <v>-13.906683664079415</v>
      </c>
      <c r="AQ11">
        <f t="shared" si="12"/>
        <v>-340.36241126455627</v>
      </c>
      <c r="AR11">
        <f t="shared" si="13"/>
        <v>268.46741722327727</v>
      </c>
      <c r="AS11">
        <f t="shared" si="14"/>
        <v>-34.611044404449132</v>
      </c>
      <c r="AT11">
        <f t="shared" si="15"/>
        <v>111.07222266327952</v>
      </c>
      <c r="AU11">
        <f t="shared" si="16"/>
        <v>344.92859548210771</v>
      </c>
      <c r="AW11">
        <v>8</v>
      </c>
      <c r="AX11">
        <f>(R11*SUMPRODUCT(K12:$K$23, X12:$X$23)-$AZ$3*SUMPRODUCT(K11:$K$22, W12:$W$23))/Z11</f>
        <v>2835.0128427296499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1.4271456E-2</v>
      </c>
      <c r="O12">
        <f t="shared" si="30"/>
        <v>1178.4120029777755</v>
      </c>
      <c r="P12">
        <f t="shared" si="31"/>
        <v>58.920600148888781</v>
      </c>
      <c r="Q12" s="5">
        <f t="shared" si="32"/>
        <v>25</v>
      </c>
      <c r="R12">
        <f t="shared" si="0"/>
        <v>50000</v>
      </c>
      <c r="S12">
        <f t="shared" si="20"/>
        <v>2901.3746244160079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2486.5008663486419</v>
      </c>
      <c r="AC12">
        <f t="shared" si="1"/>
        <v>2482.9410158876713</v>
      </c>
      <c r="AE12">
        <f t="shared" si="2"/>
        <v>1008.4624960821105</v>
      </c>
      <c r="AF12">
        <f t="shared" si="3"/>
        <v>-50.423124804105534</v>
      </c>
      <c r="AG12">
        <f t="shared" si="4"/>
        <v>-21.394522746157268</v>
      </c>
      <c r="AH12">
        <f t="shared" si="5"/>
        <v>-625.85232724888419</v>
      </c>
      <c r="AI12">
        <f t="shared" si="6"/>
        <v>310.79252128296355</v>
      </c>
      <c r="AJ12">
        <f t="shared" si="7"/>
        <v>3.5598504609706652</v>
      </c>
      <c r="AK12">
        <f t="shared" si="28"/>
        <v>241.11781663386532</v>
      </c>
      <c r="AL12">
        <f t="shared" si="8"/>
        <v>555.47018837779956</v>
      </c>
      <c r="AN12">
        <f t="shared" si="9"/>
        <v>597.75877058300478</v>
      </c>
      <c r="AO12">
        <f t="shared" si="10"/>
        <v>-29.887938529150247</v>
      </c>
      <c r="AP12">
        <f t="shared" si="11"/>
        <v>-12.681446919084852</v>
      </c>
      <c r="AQ12">
        <f t="shared" si="12"/>
        <v>-370.96939068752926</v>
      </c>
      <c r="AR12">
        <f t="shared" si="13"/>
        <v>184.21999444724045</v>
      </c>
      <c r="AS12">
        <f t="shared" si="14"/>
        <v>2.1100753307894045</v>
      </c>
      <c r="AT12">
        <f t="shared" si="15"/>
        <v>142.9208227342769</v>
      </c>
      <c r="AU12">
        <f t="shared" si="16"/>
        <v>329.25089251230679</v>
      </c>
      <c r="AW12">
        <v>9</v>
      </c>
      <c r="AX12">
        <f>(R12*SUMPRODUCT(K13:$K$23, X13:$X$23)-$AZ$3*SUMPRODUCT(K12:$K$22, W13:$W$23))/Z12</f>
        <v>2901.3746244160079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1.6820735999999999E-2</v>
      </c>
      <c r="O13">
        <f t="shared" si="30"/>
        <v>1178.4120029777755</v>
      </c>
      <c r="P13">
        <f t="shared" si="31"/>
        <v>58.920600148888781</v>
      </c>
      <c r="Q13" s="5">
        <f t="shared" si="32"/>
        <v>25</v>
      </c>
      <c r="R13">
        <f t="shared" si="0"/>
        <v>50000</v>
      </c>
      <c r="S13">
        <f t="shared" si="20"/>
        <v>2919.5837422603413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2482.9410158876713</v>
      </c>
      <c r="AC13">
        <f t="shared" si="1"/>
        <v>2431.5117778901968</v>
      </c>
      <c r="AE13">
        <f t="shared" si="2"/>
        <v>981.4147897087912</v>
      </c>
      <c r="AF13">
        <f t="shared" si="3"/>
        <v>-49.070739485439567</v>
      </c>
      <c r="AG13">
        <f t="shared" si="4"/>
        <v>-20.820705899736588</v>
      </c>
      <c r="AH13">
        <f t="shared" si="5"/>
        <v>-719.7432379182128</v>
      </c>
      <c r="AI13">
        <f t="shared" si="6"/>
        <v>191.78010640540219</v>
      </c>
      <c r="AJ13">
        <f t="shared" si="7"/>
        <v>51.429237997474502</v>
      </c>
      <c r="AK13">
        <f t="shared" si="28"/>
        <v>354.84811836893527</v>
      </c>
      <c r="AL13">
        <f t="shared" si="8"/>
        <v>598.05746277181197</v>
      </c>
      <c r="AN13">
        <f t="shared" si="9"/>
        <v>526.97385669491212</v>
      </c>
      <c r="AO13">
        <f t="shared" si="10"/>
        <v>-26.348692834745606</v>
      </c>
      <c r="AP13">
        <f t="shared" si="11"/>
        <v>-11.179745610263668</v>
      </c>
      <c r="AQ13">
        <f t="shared" si="12"/>
        <v>-386.46846765819299</v>
      </c>
      <c r="AR13">
        <f t="shared" si="13"/>
        <v>102.97695059170975</v>
      </c>
      <c r="AS13">
        <f t="shared" si="14"/>
        <v>27.615096265720037</v>
      </c>
      <c r="AT13">
        <f t="shared" si="15"/>
        <v>190.53684888251632</v>
      </c>
      <c r="AU13">
        <f t="shared" si="16"/>
        <v>321.12889573994613</v>
      </c>
      <c r="AW13">
        <v>10</v>
      </c>
      <c r="AX13">
        <f>(R13*SUMPRODUCT(K14:$K$23, X14:$X$23)-$AZ$3*SUMPRODUCT(K13:$K$22, W14:$W$23))/Z13</f>
        <v>2919.5837422603413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1.9715634999999999E-2</v>
      </c>
      <c r="O14">
        <f t="shared" si="30"/>
        <v>1178.4120029777755</v>
      </c>
      <c r="P14">
        <f t="shared" si="31"/>
        <v>58.920600148888781</v>
      </c>
      <c r="Q14" s="5">
        <f t="shared" si="32"/>
        <v>25</v>
      </c>
      <c r="R14">
        <f t="shared" si="0"/>
        <v>50000</v>
      </c>
      <c r="S14">
        <f t="shared" si="20"/>
        <v>2871.9841364430836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2431.5117778901968</v>
      </c>
      <c r="AC14">
        <f t="shared" si="1"/>
        <v>2320.793561644597</v>
      </c>
      <c r="AE14">
        <f t="shared" si="2"/>
        <v>952.25142603420295</v>
      </c>
      <c r="AF14">
        <f t="shared" si="3"/>
        <v>-47.612571301710155</v>
      </c>
      <c r="AG14">
        <f t="shared" si="4"/>
        <v>-20.202005402777669</v>
      </c>
      <c r="AH14">
        <f t="shared" si="5"/>
        <v>-820.98687592310637</v>
      </c>
      <c r="AI14">
        <f t="shared" si="6"/>
        <v>63.449973406608706</v>
      </c>
      <c r="AJ14">
        <f t="shared" si="7"/>
        <v>110.71821624559971</v>
      </c>
      <c r="AK14">
        <f t="shared" si="28"/>
        <v>285.47440963352358</v>
      </c>
      <c r="AL14">
        <f t="shared" si="8"/>
        <v>459.64259928573199</v>
      </c>
      <c r="AN14">
        <f t="shared" si="9"/>
        <v>471.01015495529884</v>
      </c>
      <c r="AO14">
        <f t="shared" si="10"/>
        <v>-23.550507747764946</v>
      </c>
      <c r="AP14">
        <f t="shared" si="11"/>
        <v>-9.9924761833103535</v>
      </c>
      <c r="AQ14">
        <f t="shared" si="12"/>
        <v>-406.08304180257511</v>
      </c>
      <c r="AR14">
        <f t="shared" si="13"/>
        <v>31.384129221648365</v>
      </c>
      <c r="AS14">
        <f t="shared" si="14"/>
        <v>54.76432249348094</v>
      </c>
      <c r="AT14">
        <f t="shared" si="15"/>
        <v>141.20361728125027</v>
      </c>
      <c r="AU14">
        <f t="shared" si="16"/>
        <v>227.35206899637959</v>
      </c>
      <c r="AW14">
        <v>11</v>
      </c>
      <c r="AX14">
        <f>(R14*SUMPRODUCT(K15:$K$23, X15:$X$23)-$AZ$3*SUMPRODUCT(K14:$K$22, W15:$W$23))/Z14</f>
        <v>2871.9841364430836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2.2996762E-2</v>
      </c>
      <c r="O15">
        <f t="shared" si="30"/>
        <v>1178.4120029777755</v>
      </c>
      <c r="P15">
        <f t="shared" si="31"/>
        <v>58.920600148888781</v>
      </c>
      <c r="Q15" s="5">
        <f t="shared" si="32"/>
        <v>25</v>
      </c>
      <c r="R15">
        <f t="shared" si="0"/>
        <v>50000</v>
      </c>
      <c r="S15">
        <f t="shared" si="20"/>
        <v>2766.0408128266763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2320.793561644597</v>
      </c>
      <c r="AC15">
        <f t="shared" si="1"/>
        <v>2161.4290610157782</v>
      </c>
      <c r="AE15">
        <f t="shared" si="2"/>
        <v>920.83021236519176</v>
      </c>
      <c r="AF15">
        <f t="shared" si="3"/>
        <v>-46.041510618259593</v>
      </c>
      <c r="AG15">
        <f t="shared" si="4"/>
        <v>-19.535404638579497</v>
      </c>
      <c r="AH15">
        <f t="shared" si="5"/>
        <v>-929.16142034078428</v>
      </c>
      <c r="AI15">
        <f t="shared" si="6"/>
        <v>-73.908123232431649</v>
      </c>
      <c r="AJ15">
        <f t="shared" si="7"/>
        <v>159.36450062881886</v>
      </c>
      <c r="AK15">
        <f t="shared" si="28"/>
        <v>273.44597427841319</v>
      </c>
      <c r="AL15">
        <f t="shared" si="8"/>
        <v>358.9023516748004</v>
      </c>
      <c r="AN15">
        <f t="shared" si="9"/>
        <v>419.5660758612118</v>
      </c>
      <c r="AO15">
        <f t="shared" si="10"/>
        <v>-20.978303793060594</v>
      </c>
      <c r="AP15">
        <f t="shared" si="11"/>
        <v>-8.9010905099615787</v>
      </c>
      <c r="AQ15">
        <f t="shared" si="12"/>
        <v>-423.36209839670687</v>
      </c>
      <c r="AR15">
        <f t="shared" si="13"/>
        <v>-33.675416838517265</v>
      </c>
      <c r="AS15">
        <f t="shared" si="14"/>
        <v>72.612667636819026</v>
      </c>
      <c r="AT15">
        <f t="shared" si="15"/>
        <v>124.5926261404415</v>
      </c>
      <c r="AU15">
        <f t="shared" si="16"/>
        <v>163.52987693874326</v>
      </c>
      <c r="AW15">
        <v>12</v>
      </c>
      <c r="AX15">
        <f>(R15*SUMPRODUCT(K16:$K$23, X16:$X$23)-$AZ$3*SUMPRODUCT(K15:$K$22, W16:$W$23))/Z15</f>
        <v>2766.0408128266763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2.6417759999999998E-2</v>
      </c>
      <c r="O16">
        <f t="shared" si="30"/>
        <v>1178.4120029777755</v>
      </c>
      <c r="P16">
        <f t="shared" si="31"/>
        <v>58.920600148888781</v>
      </c>
      <c r="Q16" s="5">
        <f t="shared" si="32"/>
        <v>25</v>
      </c>
      <c r="R16">
        <f t="shared" si="0"/>
        <v>50000</v>
      </c>
      <c r="S16">
        <f t="shared" si="20"/>
        <v>2607.5396001480694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2161.4290610157782</v>
      </c>
      <c r="AC16">
        <f t="shared" si="1"/>
        <v>1963.3697799052866</v>
      </c>
      <c r="AE16">
        <f t="shared" si="2"/>
        <v>887.29563869052708</v>
      </c>
      <c r="AF16">
        <f t="shared" si="3"/>
        <v>-44.364781934526363</v>
      </c>
      <c r="AG16">
        <f t="shared" si="4"/>
        <v>-18.823968960948822</v>
      </c>
      <c r="AH16">
        <f t="shared" si="5"/>
        <v>-1032.1632624897597</v>
      </c>
      <c r="AI16">
        <f t="shared" si="6"/>
        <v>-208.05637469470787</v>
      </c>
      <c r="AJ16">
        <f t="shared" si="7"/>
        <v>198.05928111049161</v>
      </c>
      <c r="AK16">
        <f t="shared" si="28"/>
        <v>257.08307816373116</v>
      </c>
      <c r="AL16">
        <f t="shared" si="8"/>
        <v>247.0859845795149</v>
      </c>
      <c r="AN16">
        <f t="shared" si="9"/>
        <v>372.4185627885409</v>
      </c>
      <c r="AO16">
        <f t="shared" si="10"/>
        <v>-18.62092813942705</v>
      </c>
      <c r="AP16">
        <f t="shared" si="11"/>
        <v>-7.9008564459514545</v>
      </c>
      <c r="AQ16">
        <f t="shared" si="12"/>
        <v>-433.22286509472923</v>
      </c>
      <c r="AR16">
        <f t="shared" si="13"/>
        <v>-87.326086891566831</v>
      </c>
      <c r="AS16">
        <f t="shared" si="14"/>
        <v>83.130074804557225</v>
      </c>
      <c r="AT16">
        <f t="shared" si="15"/>
        <v>107.90373164494294</v>
      </c>
      <c r="AU16">
        <f t="shared" si="16"/>
        <v>103.70771955793333</v>
      </c>
      <c r="AW16">
        <v>13</v>
      </c>
      <c r="AX16">
        <f>(R16*SUMPRODUCT(K17:$K$23, X17:$X$23)-$AZ$3*SUMPRODUCT(K16:$K$22, W17:$W$23))/Z16</f>
        <v>2607.5396001480694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3.0077894000000001E-2</v>
      </c>
      <c r="O17">
        <f t="shared" si="30"/>
        <v>1178.4120029777755</v>
      </c>
      <c r="P17">
        <f t="shared" si="31"/>
        <v>58.920600148888781</v>
      </c>
      <c r="Q17" s="5">
        <f t="shared" si="32"/>
        <v>25</v>
      </c>
      <c r="R17">
        <f t="shared" si="0"/>
        <v>50000</v>
      </c>
      <c r="S17">
        <f t="shared" si="20"/>
        <v>2399.464816158983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1963.3697799052866</v>
      </c>
      <c r="AC17">
        <f t="shared" si="1"/>
        <v>1734.2893959971739</v>
      </c>
      <c r="AE17">
        <f t="shared" si="2"/>
        <v>851.73469813642589</v>
      </c>
      <c r="AF17">
        <f t="shared" si="3"/>
        <v>-42.586734906821299</v>
      </c>
      <c r="AG17">
        <f t="shared" si="4"/>
        <v>-18.069543928272626</v>
      </c>
      <c r="AH17">
        <f t="shared" si="5"/>
        <v>-1132.3706861334176</v>
      </c>
      <c r="AI17">
        <f t="shared" si="6"/>
        <v>-341.29226683208572</v>
      </c>
      <c r="AJ17">
        <f t="shared" si="7"/>
        <v>229.08038390811271</v>
      </c>
      <c r="AK17">
        <f t="shared" si="28"/>
        <v>237.24434328005265</v>
      </c>
      <c r="AL17">
        <f t="shared" si="8"/>
        <v>125.03246035607964</v>
      </c>
      <c r="AN17">
        <f t="shared" si="9"/>
        <v>329.31345846464939</v>
      </c>
      <c r="AO17">
        <f t="shared" si="10"/>
        <v>-16.465672923232471</v>
      </c>
      <c r="AP17">
        <f t="shared" si="11"/>
        <v>-6.9863820470364848</v>
      </c>
      <c r="AQ17">
        <f t="shared" si="12"/>
        <v>-437.81814657837742</v>
      </c>
      <c r="AR17">
        <f t="shared" si="13"/>
        <v>-131.956743083997</v>
      </c>
      <c r="AS17">
        <f t="shared" si="14"/>
        <v>88.571304722291345</v>
      </c>
      <c r="AT17">
        <f t="shared" si="15"/>
        <v>91.72780603827718</v>
      </c>
      <c r="AU17">
        <f t="shared" si="16"/>
        <v>48.34236767657152</v>
      </c>
      <c r="AW17">
        <v>14</v>
      </c>
      <c r="AX17">
        <f>(R17*SUMPRODUCT(K18:$K$23, X18:$X$23)-$AZ$3*SUMPRODUCT(K17:$K$22, W18:$W$23))/Z17</f>
        <v>2399.464816158983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3.4111622000000001E-2</v>
      </c>
      <c r="O18">
        <f t="shared" si="30"/>
        <v>1178.4120029777755</v>
      </c>
      <c r="P18">
        <f t="shared" si="31"/>
        <v>58.920600148888781</v>
      </c>
      <c r="Q18" s="5">
        <f t="shared" si="32"/>
        <v>25</v>
      </c>
      <c r="R18">
        <f t="shared" si="0"/>
        <v>50000</v>
      </c>
      <c r="S18">
        <f t="shared" si="20"/>
        <v>2141.8539247444442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1734.2893959971739</v>
      </c>
      <c r="AC18">
        <f t="shared" si="1"/>
        <v>1479.8040525112451</v>
      </c>
      <c r="AE18">
        <f t="shared" si="2"/>
        <v>814.16329908794773</v>
      </c>
      <c r="AF18">
        <f t="shared" si="3"/>
        <v>-40.70816495439739</v>
      </c>
      <c r="AG18">
        <f t="shared" si="4"/>
        <v>-17.272467036796268</v>
      </c>
      <c r="AH18">
        <f t="shared" si="5"/>
        <v>-1232.7629043872621</v>
      </c>
      <c r="AI18">
        <f t="shared" si="6"/>
        <v>-476.58023729050797</v>
      </c>
      <c r="AJ18">
        <f t="shared" si="7"/>
        <v>254.48534348592875</v>
      </c>
      <c r="AK18">
        <f t="shared" si="28"/>
        <v>214.58769944328606</v>
      </c>
      <c r="AL18">
        <f t="shared" si="8"/>
        <v>-7.5071943612931591</v>
      </c>
      <c r="AN18">
        <f t="shared" si="9"/>
        <v>289.97384568967828</v>
      </c>
      <c r="AO18">
        <f t="shared" si="10"/>
        <v>-14.498692284483916</v>
      </c>
      <c r="AP18">
        <f t="shared" si="11"/>
        <v>-6.1517925173227193</v>
      </c>
      <c r="AQ18">
        <f t="shared" si="12"/>
        <v>-439.06302409995635</v>
      </c>
      <c r="AR18">
        <f t="shared" si="13"/>
        <v>-169.73966321208468</v>
      </c>
      <c r="AS18">
        <f t="shared" si="14"/>
        <v>90.637951630760099</v>
      </c>
      <c r="AT18">
        <f t="shared" si="15"/>
        <v>76.427935912828261</v>
      </c>
      <c r="AU18">
        <f t="shared" si="16"/>
        <v>-2.6737756684963183</v>
      </c>
      <c r="AW18">
        <v>15</v>
      </c>
      <c r="AX18">
        <f>(R18*SUMPRODUCT(K19:$K$23, X19:$X$23)-$AZ$3*SUMPRODUCT(K18:$K$22, W19:$W$23))/Z18</f>
        <v>2141.8539247444442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3.8936755000000003E-2</v>
      </c>
      <c r="O19">
        <f t="shared" si="30"/>
        <v>1178.4120029777755</v>
      </c>
      <c r="P19">
        <f t="shared" si="31"/>
        <v>58.920600148888781</v>
      </c>
      <c r="Q19" s="5">
        <f t="shared" si="32"/>
        <v>25</v>
      </c>
      <c r="R19">
        <f t="shared" si="0"/>
        <v>50000</v>
      </c>
      <c r="S19">
        <f t="shared" si="20"/>
        <v>1827.8098084598992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1479.8040525112451</v>
      </c>
      <c r="AC19">
        <f t="shared" si="1"/>
        <v>1201.0325164716421</v>
      </c>
      <c r="AE19">
        <f t="shared" si="2"/>
        <v>774.32078919048911</v>
      </c>
      <c r="AF19">
        <f t="shared" si="3"/>
        <v>-38.71603945952446</v>
      </c>
      <c r="AG19">
        <f t="shared" si="4"/>
        <v>-16.427208549170995</v>
      </c>
      <c r="AH19">
        <f t="shared" si="5"/>
        <v>-1345.0676345146246</v>
      </c>
      <c r="AI19">
        <f t="shared" si="6"/>
        <v>-625.89009333283104</v>
      </c>
      <c r="AJ19">
        <f t="shared" si="7"/>
        <v>278.77153603960301</v>
      </c>
      <c r="AK19">
        <f t="shared" si="28"/>
        <v>189.57253120786589</v>
      </c>
      <c r="AL19">
        <f t="shared" si="8"/>
        <v>-157.54602608536214</v>
      </c>
      <c r="AN19">
        <f t="shared" si="9"/>
        <v>254.04484892430216</v>
      </c>
      <c r="AO19">
        <f t="shared" si="10"/>
        <v>-12.702242446215109</v>
      </c>
      <c r="AP19">
        <f t="shared" si="11"/>
        <v>-5.3895591754485341</v>
      </c>
      <c r="AQ19">
        <f t="shared" si="12"/>
        <v>-441.29966387764586</v>
      </c>
      <c r="AR19">
        <f t="shared" si="13"/>
        <v>-205.34661657500732</v>
      </c>
      <c r="AS19">
        <f t="shared" si="14"/>
        <v>91.461412048119769</v>
      </c>
      <c r="AT19">
        <f t="shared" si="15"/>
        <v>62.19634771946194</v>
      </c>
      <c r="AU19">
        <f t="shared" si="16"/>
        <v>-51.688856807425623</v>
      </c>
      <c r="AW19">
        <v>16</v>
      </c>
      <c r="AX19">
        <f>(R19*SUMPRODUCT(K20:$K$23, X20:$X$23)-$AZ$3*SUMPRODUCT(K19:$K$22, W20:$W$23))/Z19</f>
        <v>1827.8098084598992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4.4081337999999998E-2</v>
      </c>
      <c r="O20">
        <f t="shared" si="30"/>
        <v>1178.4120029777755</v>
      </c>
      <c r="P20">
        <f t="shared" si="31"/>
        <v>58.920600148888781</v>
      </c>
      <c r="Q20" s="5">
        <f t="shared" si="32"/>
        <v>25</v>
      </c>
      <c r="R20">
        <f t="shared" si="0"/>
        <v>50000</v>
      </c>
      <c r="S20">
        <f t="shared" si="20"/>
        <v>1457.1892228914496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1201.0325164716421</v>
      </c>
      <c r="AC20">
        <f t="shared" si="1"/>
        <v>905.71905837822351</v>
      </c>
      <c r="AE20">
        <f t="shared" si="2"/>
        <v>732.44448486985164</v>
      </c>
      <c r="AF20">
        <f t="shared" si="3"/>
        <v>-36.622224243492582</v>
      </c>
      <c r="AG20">
        <f t="shared" si="4"/>
        <v>-15.538803131226789</v>
      </c>
      <c r="AH20">
        <f t="shared" si="5"/>
        <v>-1448.2666649049922</v>
      </c>
      <c r="AI20">
        <f t="shared" si="6"/>
        <v>-767.98320740986003</v>
      </c>
      <c r="AJ20">
        <f t="shared" si="7"/>
        <v>295.3134580934186</v>
      </c>
      <c r="AK20">
        <f t="shared" si="28"/>
        <v>162.31386327627595</v>
      </c>
      <c r="AL20">
        <f t="shared" si="8"/>
        <v>-310.3558860401655</v>
      </c>
      <c r="AN20">
        <f t="shared" si="9"/>
        <v>221.36367399842302</v>
      </c>
      <c r="AO20">
        <f t="shared" si="10"/>
        <v>-11.068183699921152</v>
      </c>
      <c r="AP20">
        <f t="shared" si="11"/>
        <v>-4.6962283445656201</v>
      </c>
      <c r="AQ20">
        <f t="shared" si="12"/>
        <v>-437.70365740384881</v>
      </c>
      <c r="AR20">
        <f t="shared" si="13"/>
        <v>-232.10439544991257</v>
      </c>
      <c r="AS20">
        <f t="shared" si="14"/>
        <v>89.251367735200304</v>
      </c>
      <c r="AT20">
        <f t="shared" si="15"/>
        <v>49.05544905850256</v>
      </c>
      <c r="AU20">
        <f t="shared" si="16"/>
        <v>-93.797578656209737</v>
      </c>
      <c r="AW20">
        <v>17</v>
      </c>
      <c r="AX20">
        <f>(R20*SUMPRODUCT(K21:$K$23, X21:$X$23)-$AZ$3*SUMPRODUCT(K20:$K$22, W21:$W$23))/Z20</f>
        <v>1457.1892228914496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4.9206066999999999E-2</v>
      </c>
      <c r="O21">
        <f t="shared" si="30"/>
        <v>1178.4120029777755</v>
      </c>
      <c r="P21">
        <f t="shared" si="31"/>
        <v>58.920600148888781</v>
      </c>
      <c r="Q21" s="5">
        <f t="shared" si="32"/>
        <v>25</v>
      </c>
      <c r="R21">
        <f t="shared" si="0"/>
        <v>50000</v>
      </c>
      <c r="S21">
        <f t="shared" si="20"/>
        <v>1033.0115523989798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905.71905837822351</v>
      </c>
      <c r="AC21">
        <f t="shared" si="1"/>
        <v>604.05605523116321</v>
      </c>
      <c r="AE21">
        <f t="shared" si="2"/>
        <v>689.07932762486666</v>
      </c>
      <c r="AF21">
        <f t="shared" si="3"/>
        <v>-34.45396638124334</v>
      </c>
      <c r="AG21">
        <f t="shared" si="4"/>
        <v>-14.618811711939566</v>
      </c>
      <c r="AH21">
        <f t="shared" si="5"/>
        <v>-1529.2067759499105</v>
      </c>
      <c r="AI21">
        <f t="shared" si="6"/>
        <v>-889.20022641822675</v>
      </c>
      <c r="AJ21">
        <f t="shared" si="7"/>
        <v>301.66300314706029</v>
      </c>
      <c r="AK21">
        <f t="shared" si="28"/>
        <v>133.51867198704144</v>
      </c>
      <c r="AL21">
        <f t="shared" si="8"/>
        <v>-454.01855128412501</v>
      </c>
      <c r="AN21">
        <f t="shared" si="9"/>
        <v>191.84170664656011</v>
      </c>
      <c r="AO21">
        <f t="shared" si="10"/>
        <v>-9.5920853323280078</v>
      </c>
      <c r="AP21">
        <f t="shared" si="11"/>
        <v>-4.0699200738321526</v>
      </c>
      <c r="AQ21">
        <f t="shared" si="12"/>
        <v>-425.73565328812521</v>
      </c>
      <c r="AR21">
        <f t="shared" si="13"/>
        <v>-247.5559520477253</v>
      </c>
      <c r="AS21">
        <f t="shared" si="14"/>
        <v>83.98386518912352</v>
      </c>
      <c r="AT21">
        <f t="shared" si="15"/>
        <v>37.171990039905445</v>
      </c>
      <c r="AU21">
        <f t="shared" si="16"/>
        <v>-126.40009681869633</v>
      </c>
      <c r="AW21">
        <v>18</v>
      </c>
      <c r="AX21">
        <f>(R21*SUMPRODUCT(K22:$K$23, X22:$X$23)-$AZ$3*SUMPRODUCT(K21:$K$22, W22:$W$23))/Z21</f>
        <v>1033.0115523989798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5.4843360000000001E-2</v>
      </c>
      <c r="O22">
        <f t="shared" si="30"/>
        <v>1178.4120029777755</v>
      </c>
      <c r="P22">
        <f t="shared" si="31"/>
        <v>58.920600148888781</v>
      </c>
      <c r="Q22" s="5">
        <f t="shared" si="32"/>
        <v>25</v>
      </c>
      <c r="R22">
        <f t="shared" si="0"/>
        <v>50000</v>
      </c>
      <c r="S22">
        <f t="shared" si="20"/>
        <v>549.25952606189867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604.05605523116321</v>
      </c>
      <c r="AC22">
        <f t="shared" si="1"/>
        <v>300.35441732954331</v>
      </c>
      <c r="AE22">
        <f t="shared" si="2"/>
        <v>644.39710871512955</v>
      </c>
      <c r="AF22">
        <f t="shared" si="3"/>
        <v>-32.219855435756479</v>
      </c>
      <c r="AG22">
        <f t="shared" si="4"/>
        <v>-13.670878841330053</v>
      </c>
      <c r="AH22">
        <f t="shared" si="5"/>
        <v>-1603.4895069802358</v>
      </c>
      <c r="AI22">
        <f t="shared" si="6"/>
        <v>-1004.9831325421927</v>
      </c>
      <c r="AJ22">
        <f t="shared" si="7"/>
        <v>303.7016379016199</v>
      </c>
      <c r="AK22">
        <f t="shared" si="28"/>
        <v>104.0730842092466</v>
      </c>
      <c r="AL22">
        <f t="shared" si="8"/>
        <v>-597.20841043132623</v>
      </c>
      <c r="AN22">
        <f t="shared" si="9"/>
        <v>165.26068866997323</v>
      </c>
      <c r="AO22">
        <f t="shared" si="10"/>
        <v>-8.2630344334986621</v>
      </c>
      <c r="AP22">
        <f t="shared" si="11"/>
        <v>-3.5060040175331189</v>
      </c>
      <c r="AQ22">
        <f t="shared" si="12"/>
        <v>-411.22745061194269</v>
      </c>
      <c r="AR22">
        <f t="shared" si="13"/>
        <v>-257.73580039300123</v>
      </c>
      <c r="AS22">
        <f t="shared" si="14"/>
        <v>77.886665149529961</v>
      </c>
      <c r="AT22">
        <f t="shared" si="15"/>
        <v>26.690358066195955</v>
      </c>
      <c r="AU22">
        <f t="shared" si="16"/>
        <v>-153.15877717727534</v>
      </c>
      <c r="AW22">
        <v>19</v>
      </c>
      <c r="AX22">
        <f>(R22*SUMPRODUCT(K23:$K$23, X23:$X$23)-$AZ$3*SUMPRODUCT(K22:$K$22, W23:$W$23))/Z22</f>
        <v>549.25952606189867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6.0839808000000002E-2</v>
      </c>
      <c r="O23">
        <f t="shared" si="30"/>
        <v>1178.4120029777755</v>
      </c>
      <c r="P23">
        <f t="shared" si="31"/>
        <v>58.920600148888781</v>
      </c>
      <c r="Q23" s="5">
        <f t="shared" si="32"/>
        <v>25</v>
      </c>
      <c r="R23">
        <f t="shared" si="0"/>
        <v>50000</v>
      </c>
      <c r="S23">
        <f t="shared" si="20"/>
        <v>591.13544767735664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300.35441732954331</v>
      </c>
      <c r="AC23">
        <f t="shared" si="1"/>
        <v>300.35441732954331</v>
      </c>
      <c r="AE23">
        <f t="shared" si="2"/>
        <v>598.74814125799458</v>
      </c>
      <c r="AF23">
        <f t="shared" si="3"/>
        <v>-29.937407062899734</v>
      </c>
      <c r="AG23">
        <f t="shared" si="4"/>
        <v>-12.702436409018969</v>
      </c>
      <c r="AH23">
        <f t="shared" si="5"/>
        <v>-1663.4672877955659</v>
      </c>
      <c r="AI23">
        <f t="shared" si="6"/>
        <v>-1107.3589900094901</v>
      </c>
      <c r="AJ23">
        <f t="shared" si="7"/>
        <v>0</v>
      </c>
      <c r="AK23">
        <f t="shared" si="28"/>
        <v>74.374462015963303</v>
      </c>
      <c r="AL23">
        <f t="shared" si="8"/>
        <v>-1032.9845279935269</v>
      </c>
      <c r="AN23">
        <f t="shared" si="9"/>
        <v>141.44979431510131</v>
      </c>
      <c r="AO23">
        <f t="shared" si="10"/>
        <v>-7.0724897157550677</v>
      </c>
      <c r="AP23">
        <f t="shared" si="11"/>
        <v>-3.0008561088495851</v>
      </c>
      <c r="AQ23">
        <f t="shared" si="12"/>
        <v>-392.98177229279293</v>
      </c>
      <c r="AR23">
        <f t="shared" si="13"/>
        <v>-261.60532380229631</v>
      </c>
      <c r="AS23">
        <f t="shared" si="14"/>
        <v>0</v>
      </c>
      <c r="AT23">
        <f t="shared" si="15"/>
        <v>17.570413383415005</v>
      </c>
      <c r="AU23">
        <f t="shared" si="16"/>
        <v>-244.03491041888131</v>
      </c>
      <c r="AW23">
        <v>20</v>
      </c>
      <c r="AX23">
        <f>(R23*SUMPRODUCT(K$23:$K24, X$23:$X24)-$AZ$3*SUMPRODUCT(K$22:$K23, W$23:$W24))/Z23</f>
        <v>591.13544767735664</v>
      </c>
    </row>
    <row r="25" spans="5:50" x14ac:dyDescent="0.25">
      <c r="AN25" s="6">
        <f t="shared" ref="AN25:AU25" si="33">SUM(AN3:AN23)</f>
        <v>11019.305809398697</v>
      </c>
      <c r="AO25" s="6">
        <f t="shared" si="33"/>
        <v>-1434.7742927032662</v>
      </c>
      <c r="AP25" s="6">
        <f t="shared" si="33"/>
        <v>-1731.2070602223016</v>
      </c>
      <c r="AQ25" s="6">
        <f t="shared" si="33"/>
        <v>-6717.4449096397311</v>
      </c>
      <c r="AR25" s="6">
        <f t="shared" si="33"/>
        <v>1135.8795468333933</v>
      </c>
      <c r="AS25" s="6">
        <f t="shared" si="33"/>
        <v>-1334.6736343971386</v>
      </c>
      <c r="AT25" s="6">
        <f t="shared" si="33"/>
        <v>1918.6185562381061</v>
      </c>
      <c r="AU25" s="7">
        <f t="shared" si="33"/>
        <v>1719.8244686743608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3878.1590304704819</v>
      </c>
      <c r="K3">
        <v>1</v>
      </c>
      <c r="L3" s="2">
        <v>0</v>
      </c>
      <c r="O3">
        <f>$C$3</f>
        <v>3878.1590304704819</v>
      </c>
      <c r="P3">
        <f>O3*B5</f>
        <v>3102.5272243763857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3878.1590304704819</v>
      </c>
      <c r="AF3">
        <f t="shared" ref="AF3:AF23" si="3">-$Z3*P3</f>
        <v>-3102.5272243763857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-746.80078090590382</v>
      </c>
      <c r="AJ3">
        <f t="shared" ref="AJ3:AJ23" si="7">AB3-AC3</f>
        <v>0</v>
      </c>
      <c r="AL3">
        <f t="shared" ref="AL3:AL23" si="8">SUM(AI3:AK3)</f>
        <v>-746.80078090590382</v>
      </c>
      <c r="AN3">
        <f t="shared" ref="AN3:AN23" si="9">AE3*$K3</f>
        <v>3878.1590304704819</v>
      </c>
      <c r="AO3">
        <f t="shared" ref="AO3:AO23" si="10">AF3*$K3</f>
        <v>-3102.5272243763857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-746.80078090590382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-746.80078090590382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2159.2207096308043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50000</v>
      </c>
      <c r="S4">
        <f t="shared" ref="S4:S23" si="20">AX4</f>
        <v>1259.0443702029802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1"/>
        <v>1221.6310672492236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-1221.6310672492236</v>
      </c>
      <c r="AK4">
        <f t="shared" ref="AK4:AK23" si="28">H4*SUM(AB4:AB4, AE4:AF4)</f>
        <v>0</v>
      </c>
      <c r="AL4">
        <f t="shared" si="8"/>
        <v>-2207.4128172492237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-937.58964238158626</v>
      </c>
      <c r="AR4">
        <f t="shared" si="13"/>
        <v>-937.58964238158626</v>
      </c>
      <c r="AS4">
        <f t="shared" si="14"/>
        <v>-1161.9089473551678</v>
      </c>
      <c r="AT4">
        <f t="shared" si="15"/>
        <v>0</v>
      </c>
      <c r="AU4">
        <f t="shared" si="16"/>
        <v>-2099.4985897367542</v>
      </c>
      <c r="AW4">
        <v>1</v>
      </c>
      <c r="AX4">
        <f>(R4*SUMPRODUCT(K5:$K$23, X5:$X$23)-$AZ$3*SUMPRODUCT(K4:$K$22, W5:$W$23))/Z4</f>
        <v>1259.0443702029802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2.2996762E-2</v>
      </c>
      <c r="O5">
        <f t="shared" ref="O5:O23" si="30">$C$3</f>
        <v>3878.1590304704819</v>
      </c>
      <c r="P5">
        <f t="shared" ref="P5:P23" si="31">O5*$C$5</f>
        <v>193.9079515235241</v>
      </c>
      <c r="Q5" s="5">
        <f t="shared" ref="Q5:Q23" si="32">$C$8</f>
        <v>25</v>
      </c>
      <c r="R5">
        <f t="shared" si="0"/>
        <v>50000</v>
      </c>
      <c r="S5">
        <f t="shared" si="20"/>
        <v>2350.6020675751324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1221.6310672492236</v>
      </c>
      <c r="AC5">
        <f t="shared" si="1"/>
        <v>2205.4949892425484</v>
      </c>
      <c r="AE5">
        <f t="shared" si="2"/>
        <v>3638.7529931903282</v>
      </c>
      <c r="AF5">
        <f t="shared" si="3"/>
        <v>-181.93764965951644</v>
      </c>
      <c r="AG5">
        <f t="shared" si="4"/>
        <v>-23.456703068394351</v>
      </c>
      <c r="AH5">
        <f t="shared" si="5"/>
        <v>-1115.6699307113065</v>
      </c>
      <c r="AI5">
        <f t="shared" si="6"/>
        <v>2317.6887097511108</v>
      </c>
      <c r="AJ5">
        <f t="shared" si="7"/>
        <v>-983.86392199332477</v>
      </c>
      <c r="AK5">
        <f t="shared" si="28"/>
        <v>242.81136871948382</v>
      </c>
      <c r="AL5">
        <f t="shared" si="8"/>
        <v>1576.6361564772699</v>
      </c>
      <c r="AN5">
        <f t="shared" si="9"/>
        <v>3290.1079523340923</v>
      </c>
      <c r="AO5">
        <f t="shared" si="10"/>
        <v>-164.50539761670464</v>
      </c>
      <c r="AP5">
        <f t="shared" si="11"/>
        <v>-21.209212454181838</v>
      </c>
      <c r="AQ5">
        <f t="shared" si="12"/>
        <v>-1008.7726531816547</v>
      </c>
      <c r="AR5">
        <f t="shared" si="13"/>
        <v>2095.6206890815506</v>
      </c>
      <c r="AS5">
        <f t="shared" si="14"/>
        <v>-889.59556194737604</v>
      </c>
      <c r="AT5">
        <f t="shared" si="15"/>
        <v>219.5465360347732</v>
      </c>
      <c r="AU5">
        <f t="shared" si="16"/>
        <v>1425.5716631689479</v>
      </c>
      <c r="AW5">
        <v>2</v>
      </c>
      <c r="AX5">
        <f>(R5*SUMPRODUCT(K6:$K$23, X6:$X$23)-$AZ$3*SUMPRODUCT(K5:$K$22, W6:$W$23))/Z5</f>
        <v>2350.6020675751324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2.6417759999999998E-2</v>
      </c>
      <c r="O6">
        <f t="shared" si="30"/>
        <v>3878.1590304704819</v>
      </c>
      <c r="P6">
        <f t="shared" si="31"/>
        <v>193.9079515235241</v>
      </c>
      <c r="Q6" s="5">
        <f t="shared" si="32"/>
        <v>25</v>
      </c>
      <c r="R6">
        <f t="shared" si="0"/>
        <v>50000</v>
      </c>
      <c r="S6">
        <f t="shared" si="20"/>
        <v>3290.3802169131191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2205.4949892425484</v>
      </c>
      <c r="AC6">
        <f t="shared" si="1"/>
        <v>2974.82781665324</v>
      </c>
      <c r="AE6">
        <f t="shared" si="2"/>
        <v>3506.2377599850415</v>
      </c>
      <c r="AF6">
        <f t="shared" si="3"/>
        <v>-175.31188799925206</v>
      </c>
      <c r="AG6">
        <f t="shared" si="4"/>
        <v>-22.6024624856583</v>
      </c>
      <c r="AH6">
        <f t="shared" si="5"/>
        <v>-1239.347104104211</v>
      </c>
      <c r="AI6">
        <f t="shared" si="6"/>
        <v>2068.9763053959205</v>
      </c>
      <c r="AJ6">
        <f t="shared" si="7"/>
        <v>-769.33282741069161</v>
      </c>
      <c r="AK6">
        <f t="shared" si="28"/>
        <v>302.84222110919012</v>
      </c>
      <c r="AL6">
        <f t="shared" si="8"/>
        <v>1602.485699094419</v>
      </c>
      <c r="AN6">
        <f t="shared" si="9"/>
        <v>3005.8685792660458</v>
      </c>
      <c r="AO6">
        <f t="shared" si="10"/>
        <v>-150.29342896330229</v>
      </c>
      <c r="AP6">
        <f t="shared" si="11"/>
        <v>-19.376903806993869</v>
      </c>
      <c r="AQ6">
        <f t="shared" si="12"/>
        <v>-1062.4820032304672</v>
      </c>
      <c r="AR6">
        <f t="shared" si="13"/>
        <v>1773.7162432652826</v>
      </c>
      <c r="AS6">
        <f t="shared" si="14"/>
        <v>-659.54265831692237</v>
      </c>
      <c r="AT6">
        <f t="shared" si="15"/>
        <v>259.62412683364022</v>
      </c>
      <c r="AU6">
        <f t="shared" si="16"/>
        <v>1373.7977117820005</v>
      </c>
      <c r="AW6">
        <v>3</v>
      </c>
      <c r="AX6">
        <f>(R6*SUMPRODUCT(K7:$K$23, X7:$X$23)-$AZ$3*SUMPRODUCT(K6:$K$22, W7:$W$23))/Z6</f>
        <v>3290.3802169131191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3.0077894000000001E-2</v>
      </c>
      <c r="O7">
        <f t="shared" si="30"/>
        <v>3878.1590304704819</v>
      </c>
      <c r="P7">
        <f t="shared" si="31"/>
        <v>193.9079515235241</v>
      </c>
      <c r="Q7" s="5">
        <f t="shared" si="32"/>
        <v>25</v>
      </c>
      <c r="R7">
        <f t="shared" si="0"/>
        <v>50000</v>
      </c>
      <c r="S7">
        <f t="shared" si="20"/>
        <v>4091.0728148081835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2974.82781665324</v>
      </c>
      <c r="AC7">
        <f t="shared" si="1"/>
        <v>3550.4953721032907</v>
      </c>
      <c r="AE7">
        <f t="shared" si="2"/>
        <v>3365.7151347015638</v>
      </c>
      <c r="AF7">
        <f t="shared" si="3"/>
        <v>-168.28575673507819</v>
      </c>
      <c r="AG7">
        <f t="shared" si="4"/>
        <v>-21.696603390019114</v>
      </c>
      <c r="AH7">
        <f t="shared" si="5"/>
        <v>-1359.6689415652138</v>
      </c>
      <c r="AI7">
        <f t="shared" si="6"/>
        <v>1816.0638330112527</v>
      </c>
      <c r="AJ7">
        <f t="shared" si="7"/>
        <v>-575.66755545005071</v>
      </c>
      <c r="AK7">
        <f t="shared" si="28"/>
        <v>380.8282689080371</v>
      </c>
      <c r="AL7">
        <f t="shared" si="8"/>
        <v>1621.2245464692392</v>
      </c>
      <c r="AN7">
        <f t="shared" si="9"/>
        <v>2717.7165837508624</v>
      </c>
      <c r="AO7">
        <f t="shared" si="10"/>
        <v>-135.88582918754312</v>
      </c>
      <c r="AP7">
        <f t="shared" si="11"/>
        <v>-17.519372996297424</v>
      </c>
      <c r="AQ7">
        <f t="shared" si="12"/>
        <v>-1097.892924093356</v>
      </c>
      <c r="AR7">
        <f t="shared" si="13"/>
        <v>1466.4184574736657</v>
      </c>
      <c r="AS7">
        <f t="shared" si="14"/>
        <v>-464.83472295187141</v>
      </c>
      <c r="AT7">
        <f t="shared" si="15"/>
        <v>307.50769466539441</v>
      </c>
      <c r="AU7">
        <f t="shared" si="16"/>
        <v>1309.0914291871889</v>
      </c>
      <c r="AW7">
        <v>4</v>
      </c>
      <c r="AX7">
        <f>(R7*SUMPRODUCT(K8:$K$23, X8:$X$23)-$AZ$3*SUMPRODUCT(K7:$K$22, W8:$W$23))/Z7</f>
        <v>4091.0728148081835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3.4111622000000001E-2</v>
      </c>
      <c r="O8">
        <f t="shared" si="30"/>
        <v>3878.1590304704819</v>
      </c>
      <c r="P8">
        <f t="shared" si="31"/>
        <v>193.9079515235241</v>
      </c>
      <c r="Q8" s="5">
        <f t="shared" si="32"/>
        <v>25</v>
      </c>
      <c r="R8">
        <f t="shared" si="0"/>
        <v>50000</v>
      </c>
      <c r="S8">
        <f t="shared" si="20"/>
        <v>4757.4503143268876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3550.4953721032907</v>
      </c>
      <c r="AC8">
        <f t="shared" si="1"/>
        <v>3946.6915352974102</v>
      </c>
      <c r="AE8">
        <f t="shared" si="2"/>
        <v>3217.247980919929</v>
      </c>
      <c r="AF8">
        <f t="shared" si="3"/>
        <v>-160.86239904599645</v>
      </c>
      <c r="AG8">
        <f t="shared" si="4"/>
        <v>-20.739531022594669</v>
      </c>
      <c r="AH8">
        <f t="shared" si="5"/>
        <v>-1480.2126670485011</v>
      </c>
      <c r="AI8">
        <f t="shared" si="6"/>
        <v>1555.4333838028367</v>
      </c>
      <c r="AJ8">
        <f t="shared" si="7"/>
        <v>-396.19616319411944</v>
      </c>
      <c r="AK8">
        <f t="shared" si="28"/>
        <v>463.1423548738033</v>
      </c>
      <c r="AL8">
        <f t="shared" si="8"/>
        <v>1622.3795754825205</v>
      </c>
      <c r="AN8">
        <f t="shared" si="9"/>
        <v>2427.6550762595202</v>
      </c>
      <c r="AO8">
        <f t="shared" si="10"/>
        <v>-121.38275381297602</v>
      </c>
      <c r="AP8">
        <f t="shared" si="11"/>
        <v>-15.649532788531671</v>
      </c>
      <c r="AQ8">
        <f t="shared" si="12"/>
        <v>-1116.931556539959</v>
      </c>
      <c r="AR8">
        <f t="shared" si="13"/>
        <v>1173.6912331180533</v>
      </c>
      <c r="AS8">
        <f t="shared" si="14"/>
        <v>-298.95974213890952</v>
      </c>
      <c r="AT8">
        <f t="shared" si="15"/>
        <v>349.47566849313364</v>
      </c>
      <c r="AU8">
        <f t="shared" si="16"/>
        <v>1224.2071594722775</v>
      </c>
      <c r="AW8">
        <v>5</v>
      </c>
      <c r="AX8">
        <f>(R8*SUMPRODUCT(K9:$K$23, X9:$X$23)-$AZ$3*SUMPRODUCT(K8:$K$22, W9:$W$23))/Z8</f>
        <v>4757.4503143268876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3.8936755000000003E-2</v>
      </c>
      <c r="O9">
        <f t="shared" si="30"/>
        <v>3878.1590304704819</v>
      </c>
      <c r="P9">
        <f t="shared" si="31"/>
        <v>193.9079515235241</v>
      </c>
      <c r="Q9" s="5">
        <f t="shared" si="32"/>
        <v>25</v>
      </c>
      <c r="R9">
        <f t="shared" si="0"/>
        <v>50000</v>
      </c>
      <c r="S9">
        <f t="shared" si="20"/>
        <v>5276.3715708690625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3946.6915352974102</v>
      </c>
      <c r="AC9">
        <f t="shared" si="1"/>
        <v>4162.9739450226634</v>
      </c>
      <c r="AE9">
        <f t="shared" si="2"/>
        <v>3059.8063047034057</v>
      </c>
      <c r="AF9">
        <f t="shared" si="3"/>
        <v>-152.9903152351703</v>
      </c>
      <c r="AG9">
        <f t="shared" si="4"/>
        <v>-19.724605674127055</v>
      </c>
      <c r="AH9">
        <f t="shared" si="5"/>
        <v>-1615.0600764833364</v>
      </c>
      <c r="AI9">
        <f t="shared" si="6"/>
        <v>1272.031307310772</v>
      </c>
      <c r="AJ9">
        <f t="shared" si="7"/>
        <v>-216.28240972525327</v>
      </c>
      <c r="AK9">
        <f t="shared" si="28"/>
        <v>503.04745231779845</v>
      </c>
      <c r="AL9">
        <f t="shared" si="8"/>
        <v>1558.7963499033172</v>
      </c>
      <c r="AN9">
        <f t="shared" si="9"/>
        <v>2150.9721581592153</v>
      </c>
      <c r="AO9">
        <f t="shared" si="10"/>
        <v>-107.54860790796079</v>
      </c>
      <c r="AP9">
        <f t="shared" si="11"/>
        <v>-13.865935752370815</v>
      </c>
      <c r="AQ9">
        <f t="shared" si="12"/>
        <v>-1135.3494019965058</v>
      </c>
      <c r="AR9">
        <f t="shared" si="13"/>
        <v>894.20821250237816</v>
      </c>
      <c r="AS9">
        <f t="shared" si="14"/>
        <v>-152.04146775679592</v>
      </c>
      <c r="AT9">
        <f t="shared" si="15"/>
        <v>353.63057540774457</v>
      </c>
      <c r="AU9">
        <f t="shared" si="16"/>
        <v>1095.7973201533268</v>
      </c>
      <c r="AW9">
        <v>6</v>
      </c>
      <c r="AX9">
        <f>(R9*SUMPRODUCT(K10:$K$23, X10:$X$23)-$AZ$3*SUMPRODUCT(K9:$K$22, W10:$W$23))/Z9</f>
        <v>5276.3715708690625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4.4081337999999998E-2</v>
      </c>
      <c r="O10">
        <f t="shared" si="30"/>
        <v>3878.1590304704819</v>
      </c>
      <c r="P10">
        <f t="shared" si="31"/>
        <v>193.9079515235241</v>
      </c>
      <c r="Q10" s="5">
        <f t="shared" si="32"/>
        <v>25</v>
      </c>
      <c r="R10">
        <f t="shared" si="0"/>
        <v>50000</v>
      </c>
      <c r="S10">
        <f t="shared" si="20"/>
        <v>5629.0732615170127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4162.9739450226634</v>
      </c>
      <c r="AC10">
        <f t="shared" si="1"/>
        <v>4201.0612725225701</v>
      </c>
      <c r="AE10">
        <f t="shared" si="2"/>
        <v>2894.3278857242099</v>
      </c>
      <c r="AF10">
        <f t="shared" si="3"/>
        <v>-144.71639428621052</v>
      </c>
      <c r="AG10">
        <f t="shared" si="4"/>
        <v>-18.657872607747873</v>
      </c>
      <c r="AH10">
        <f t="shared" si="5"/>
        <v>-1738.9740192758252</v>
      </c>
      <c r="AI10">
        <f t="shared" si="6"/>
        <v>991.97959955442661</v>
      </c>
      <c r="AJ10">
        <f t="shared" si="7"/>
        <v>-38.087327499906678</v>
      </c>
      <c r="AK10">
        <f t="shared" si="28"/>
        <v>375.35338919981399</v>
      </c>
      <c r="AL10">
        <f t="shared" si="8"/>
        <v>1329.245661254334</v>
      </c>
      <c r="AN10">
        <f t="shared" si="9"/>
        <v>1929.8536525137224</v>
      </c>
      <c r="AO10">
        <f t="shared" si="10"/>
        <v>-96.492682625686129</v>
      </c>
      <c r="AP10">
        <f t="shared" si="11"/>
        <v>-12.440526789586043</v>
      </c>
      <c r="AQ10">
        <f t="shared" si="12"/>
        <v>-1159.497297897263</v>
      </c>
      <c r="AR10">
        <f t="shared" si="13"/>
        <v>661.42314520118737</v>
      </c>
      <c r="AS10">
        <f t="shared" si="14"/>
        <v>-25.395522204903731</v>
      </c>
      <c r="AT10">
        <f t="shared" si="15"/>
        <v>250.27472274428035</v>
      </c>
      <c r="AU10">
        <f t="shared" si="16"/>
        <v>886.30234574056408</v>
      </c>
      <c r="AW10">
        <v>7</v>
      </c>
      <c r="AX10">
        <f>(R10*SUMPRODUCT(K11:$K$23, X11:$X$23)-$AZ$3*SUMPRODUCT(K10:$K$22, W11:$W$23))/Z10</f>
        <v>5629.0732615170127</v>
      </c>
    </row>
    <row r="11" spans="1:52" x14ac:dyDescent="0.25">
      <c r="A11" t="s">
        <v>33</v>
      </c>
      <c r="C11" s="24">
        <f>AU25</f>
        <v>6510.8412975793754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4.9206066999999999E-2</v>
      </c>
      <c r="O11">
        <f t="shared" si="30"/>
        <v>3878.1590304704819</v>
      </c>
      <c r="P11">
        <f t="shared" si="31"/>
        <v>193.9079515235241</v>
      </c>
      <c r="Q11" s="5">
        <f t="shared" si="32"/>
        <v>25</v>
      </c>
      <c r="R11">
        <f t="shared" si="0"/>
        <v>50000</v>
      </c>
      <c r="S11">
        <f t="shared" si="20"/>
        <v>5855.0219535077958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4201.0612725225701</v>
      </c>
      <c r="AC11">
        <f t="shared" si="1"/>
        <v>4110.977981235782</v>
      </c>
      <c r="AE11">
        <f t="shared" si="2"/>
        <v>2722.9661150020538</v>
      </c>
      <c r="AF11">
        <f t="shared" si="3"/>
        <v>-136.14830575010271</v>
      </c>
      <c r="AG11">
        <f t="shared" si="4"/>
        <v>-17.553213352056083</v>
      </c>
      <c r="AH11">
        <f t="shared" si="5"/>
        <v>-1836.1610592286131</v>
      </c>
      <c r="AI11">
        <f t="shared" si="6"/>
        <v>733.10353667128197</v>
      </c>
      <c r="AJ11">
        <f t="shared" si="7"/>
        <v>90.083291286788153</v>
      </c>
      <c r="AK11">
        <f t="shared" si="28"/>
        <v>348.21819689503297</v>
      </c>
      <c r="AL11">
        <f t="shared" si="8"/>
        <v>1171.405024853103</v>
      </c>
      <c r="AN11">
        <f t="shared" si="9"/>
        <v>1726.9995318774852</v>
      </c>
      <c r="AO11">
        <f t="shared" si="10"/>
        <v>-86.349976593874274</v>
      </c>
      <c r="AP11">
        <f t="shared" si="11"/>
        <v>-11.132856584197198</v>
      </c>
      <c r="AQ11">
        <f t="shared" si="12"/>
        <v>-1164.557014598432</v>
      </c>
      <c r="AR11">
        <f t="shared" si="13"/>
        <v>464.95968410098186</v>
      </c>
      <c r="AS11">
        <f t="shared" si="14"/>
        <v>57.133947067919699</v>
      </c>
      <c r="AT11">
        <f t="shared" si="15"/>
        <v>220.85205530678826</v>
      </c>
      <c r="AU11">
        <f t="shared" si="16"/>
        <v>742.94568647568974</v>
      </c>
      <c r="AW11">
        <v>8</v>
      </c>
      <c r="AX11">
        <f>(R11*SUMPRODUCT(K12:$K$23, X12:$X$23)-$AZ$3*SUMPRODUCT(K11:$K$22, W12:$W$23))/Z11</f>
        <v>5855.0219535077958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5.4843360000000001E-2</v>
      </c>
      <c r="O12">
        <f t="shared" si="30"/>
        <v>3878.1590304704819</v>
      </c>
      <c r="P12">
        <f t="shared" si="31"/>
        <v>193.9079515235241</v>
      </c>
      <c r="Q12" s="5">
        <f t="shared" si="32"/>
        <v>25</v>
      </c>
      <c r="R12">
        <f t="shared" si="0"/>
        <v>50000</v>
      </c>
      <c r="S12">
        <f t="shared" si="20"/>
        <v>5987.3119970684465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4110.977981235782</v>
      </c>
      <c r="AC12">
        <f t="shared" si="1"/>
        <v>3931.2700199180163</v>
      </c>
      <c r="AE12">
        <f t="shared" si="2"/>
        <v>2546.3998429391741</v>
      </c>
      <c r="AF12">
        <f t="shared" si="3"/>
        <v>-127.31999214695871</v>
      </c>
      <c r="AG12">
        <f t="shared" si="4"/>
        <v>-16.415004019511905</v>
      </c>
      <c r="AH12">
        <f t="shared" si="5"/>
        <v>-1925.3543980472371</v>
      </c>
      <c r="AI12">
        <f t="shared" si="6"/>
        <v>477.31044872546659</v>
      </c>
      <c r="AJ12">
        <f t="shared" si="7"/>
        <v>179.70796131776569</v>
      </c>
      <c r="AK12">
        <f t="shared" si="28"/>
        <v>457.10404824195984</v>
      </c>
      <c r="AL12">
        <f t="shared" si="8"/>
        <v>1114.1224582851921</v>
      </c>
      <c r="AN12">
        <f t="shared" si="9"/>
        <v>1509.3598873945064</v>
      </c>
      <c r="AO12">
        <f t="shared" si="10"/>
        <v>-75.467994369725332</v>
      </c>
      <c r="AP12">
        <f t="shared" si="11"/>
        <v>-9.7298736045604954</v>
      </c>
      <c r="AQ12">
        <f t="shared" si="12"/>
        <v>-1141.2397410756957</v>
      </c>
      <c r="AR12">
        <f t="shared" si="13"/>
        <v>282.92227834452495</v>
      </c>
      <c r="AS12">
        <f t="shared" si="14"/>
        <v>106.5205800301168</v>
      </c>
      <c r="AT12">
        <f t="shared" si="15"/>
        <v>270.94508220896796</v>
      </c>
      <c r="AU12">
        <f t="shared" si="16"/>
        <v>660.38794058360963</v>
      </c>
      <c r="AW12">
        <v>9</v>
      </c>
      <c r="AX12">
        <f>(R12*SUMPRODUCT(K13:$K$23, X13:$X$23)-$AZ$3*SUMPRODUCT(K12:$K$22, W13:$W$23))/Z12</f>
        <v>5987.3119970684465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6.0839808000000002E-2</v>
      </c>
      <c r="O13">
        <f t="shared" si="30"/>
        <v>3878.1590304704819</v>
      </c>
      <c r="P13">
        <f t="shared" si="31"/>
        <v>193.9079515235241</v>
      </c>
      <c r="Q13" s="5">
        <f t="shared" si="32"/>
        <v>25</v>
      </c>
      <c r="R13">
        <f t="shared" si="0"/>
        <v>50000</v>
      </c>
      <c r="S13">
        <f t="shared" si="20"/>
        <v>6063.2899624574238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3931.2700199180163</v>
      </c>
      <c r="AC13">
        <f t="shared" si="1"/>
        <v>3699.1327550778592</v>
      </c>
      <c r="AE13">
        <f t="shared" si="2"/>
        <v>2366.0133669741331</v>
      </c>
      <c r="AF13">
        <f t="shared" si="3"/>
        <v>-118.30066834870665</v>
      </c>
      <c r="AG13">
        <f t="shared" si="4"/>
        <v>-15.252168286450454</v>
      </c>
      <c r="AH13">
        <f t="shared" si="5"/>
        <v>-1997.3713857326652</v>
      </c>
      <c r="AI13">
        <f t="shared" si="6"/>
        <v>235.08914460631104</v>
      </c>
      <c r="AJ13">
        <f t="shared" si="7"/>
        <v>232.13726484015706</v>
      </c>
      <c r="AK13">
        <f t="shared" si="28"/>
        <v>641.99630445666378</v>
      </c>
      <c r="AL13">
        <f t="shared" si="8"/>
        <v>1109.222713903132</v>
      </c>
      <c r="AN13">
        <f t="shared" si="9"/>
        <v>1270.4385567248646</v>
      </c>
      <c r="AO13">
        <f t="shared" si="10"/>
        <v>-63.521927836243229</v>
      </c>
      <c r="AP13">
        <f t="shared" si="11"/>
        <v>-8.1897012651047749</v>
      </c>
      <c r="AQ13">
        <f t="shared" si="12"/>
        <v>-1072.495048402443</v>
      </c>
      <c r="AR13">
        <f t="shared" si="13"/>
        <v>126.23187922107374</v>
      </c>
      <c r="AS13">
        <f t="shared" si="14"/>
        <v>124.64685779977296</v>
      </c>
      <c r="AT13">
        <f t="shared" si="15"/>
        <v>344.72199939415538</v>
      </c>
      <c r="AU13">
        <f t="shared" si="16"/>
        <v>595.60073641500219</v>
      </c>
      <c r="AW13">
        <v>10</v>
      </c>
      <c r="AX13">
        <f>(R13*SUMPRODUCT(K14:$K$23, X14:$X$23)-$AZ$3*SUMPRODUCT(K13:$K$22, W14:$W$23))/Z13</f>
        <v>6063.2899624574238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6.7515763000000006E-2</v>
      </c>
      <c r="O14">
        <f t="shared" si="30"/>
        <v>3878.1590304704819</v>
      </c>
      <c r="P14">
        <f t="shared" si="31"/>
        <v>193.9079515235241</v>
      </c>
      <c r="Q14" s="5">
        <f t="shared" si="32"/>
        <v>25</v>
      </c>
      <c r="R14">
        <f t="shared" si="0"/>
        <v>50000</v>
      </c>
      <c r="S14">
        <f t="shared" si="20"/>
        <v>6019.5407049986597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3699.1327550778592</v>
      </c>
      <c r="AC14">
        <f t="shared" si="1"/>
        <v>3387.7697765859307</v>
      </c>
      <c r="AE14">
        <f t="shared" si="2"/>
        <v>2182.6100355649342</v>
      </c>
      <c r="AF14">
        <f t="shared" si="3"/>
        <v>-109.13050177824672</v>
      </c>
      <c r="AG14">
        <f t="shared" si="4"/>
        <v>-14.069884824321846</v>
      </c>
      <c r="AH14">
        <f t="shared" si="5"/>
        <v>-2059.5235585282098</v>
      </c>
      <c r="AI14">
        <f t="shared" si="6"/>
        <v>-0.11390956584409651</v>
      </c>
      <c r="AJ14">
        <f t="shared" si="7"/>
        <v>311.36297849192852</v>
      </c>
      <c r="AK14">
        <f t="shared" si="28"/>
        <v>493.96243355813925</v>
      </c>
      <c r="AL14">
        <f t="shared" si="8"/>
        <v>805.21150248422373</v>
      </c>
      <c r="AN14">
        <f t="shared" si="9"/>
        <v>1079.5798913526701</v>
      </c>
      <c r="AO14">
        <f t="shared" si="10"/>
        <v>-53.978994567633507</v>
      </c>
      <c r="AP14">
        <f t="shared" si="11"/>
        <v>-6.9593580541080859</v>
      </c>
      <c r="AQ14">
        <f t="shared" si="12"/>
        <v>-1018.6978815840787</v>
      </c>
      <c r="AR14">
        <f t="shared" si="13"/>
        <v>-5.6342853150205333E-2</v>
      </c>
      <c r="AS14">
        <f t="shared" si="14"/>
        <v>154.00882659487775</v>
      </c>
      <c r="AT14">
        <f t="shared" si="15"/>
        <v>244.32761769784835</v>
      </c>
      <c r="AU14">
        <f t="shared" si="16"/>
        <v>398.28010143957596</v>
      </c>
      <c r="AW14">
        <v>11</v>
      </c>
      <c r="AX14">
        <f>(R14*SUMPRODUCT(K15:$K$23, X15:$X$23)-$AZ$3*SUMPRODUCT(K14:$K$22, W15:$W$23))/Z14</f>
        <v>6019.5407049986597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7.5215941999999994E-2</v>
      </c>
      <c r="O15">
        <f t="shared" si="30"/>
        <v>3878.1590304704819</v>
      </c>
      <c r="P15">
        <f t="shared" si="31"/>
        <v>193.9079515235241</v>
      </c>
      <c r="Q15" s="5">
        <f t="shared" si="32"/>
        <v>25</v>
      </c>
      <c r="R15">
        <f t="shared" si="0"/>
        <v>50000</v>
      </c>
      <c r="S15">
        <f t="shared" si="20"/>
        <v>5874.5952528110829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3387.7697765859307</v>
      </c>
      <c r="AC15">
        <f t="shared" si="1"/>
        <v>3024.4546102423333</v>
      </c>
      <c r="AE15">
        <f t="shared" si="2"/>
        <v>1996.616865365615</v>
      </c>
      <c r="AF15">
        <f t="shared" si="3"/>
        <v>-99.830843268280745</v>
      </c>
      <c r="AG15">
        <f t="shared" si="4"/>
        <v>-12.870906335185756</v>
      </c>
      <c r="AH15">
        <f t="shared" si="5"/>
        <v>-2116.5592817857441</v>
      </c>
      <c r="AI15">
        <f t="shared" si="6"/>
        <v>-232.64416602359552</v>
      </c>
      <c r="AJ15">
        <f t="shared" si="7"/>
        <v>363.31516634359741</v>
      </c>
      <c r="AK15">
        <f t="shared" si="28"/>
        <v>452.19943969332701</v>
      </c>
      <c r="AL15">
        <f t="shared" si="8"/>
        <v>582.8704400133289</v>
      </c>
      <c r="AN15">
        <f t="shared" si="9"/>
        <v>909.73633570087111</v>
      </c>
      <c r="AO15">
        <f t="shared" si="10"/>
        <v>-45.486816785043551</v>
      </c>
      <c r="AP15">
        <f t="shared" si="11"/>
        <v>-5.8644857556969869</v>
      </c>
      <c r="AQ15">
        <f t="shared" si="12"/>
        <v>-964.38676779024206</v>
      </c>
      <c r="AR15">
        <f t="shared" si="13"/>
        <v>-106.00173463011146</v>
      </c>
      <c r="AS15">
        <f t="shared" si="14"/>
        <v>165.54052701215298</v>
      </c>
      <c r="AT15">
        <f t="shared" si="15"/>
        <v>206.03966059220039</v>
      </c>
      <c r="AU15">
        <f t="shared" si="16"/>
        <v>265.57845297424188</v>
      </c>
      <c r="AW15">
        <v>12</v>
      </c>
      <c r="AX15">
        <f>(R15*SUMPRODUCT(K16:$K$23, X16:$X$23)-$AZ$3*SUMPRODUCT(K15:$K$22, W16:$W$23))/Z15</f>
        <v>5874.5952528110829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8.3448538000000003E-2</v>
      </c>
      <c r="O16">
        <f t="shared" si="30"/>
        <v>3878.1590304704819</v>
      </c>
      <c r="P16">
        <f t="shared" si="31"/>
        <v>193.9079515235241</v>
      </c>
      <c r="Q16" s="5">
        <f t="shared" si="32"/>
        <v>25</v>
      </c>
      <c r="R16">
        <f t="shared" si="0"/>
        <v>50000</v>
      </c>
      <c r="S16">
        <f t="shared" si="20"/>
        <v>5633.6083284190445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3024.4546102423333</v>
      </c>
      <c r="AC16">
        <f t="shared" si="1"/>
        <v>2629.3489918579294</v>
      </c>
      <c r="AE16">
        <f t="shared" si="2"/>
        <v>1810.0359383510554</v>
      </c>
      <c r="AF16">
        <f t="shared" si="3"/>
        <v>-90.501796917552781</v>
      </c>
      <c r="AG16">
        <f t="shared" si="4"/>
        <v>-11.668138955427709</v>
      </c>
      <c r="AH16">
        <f t="shared" si="5"/>
        <v>-2148.1166328123786</v>
      </c>
      <c r="AI16">
        <f t="shared" si="6"/>
        <v>-440.25063033430388</v>
      </c>
      <c r="AJ16">
        <f t="shared" si="7"/>
        <v>395.1056183844039</v>
      </c>
      <c r="AK16">
        <f t="shared" si="28"/>
        <v>405.94311748090132</v>
      </c>
      <c r="AL16">
        <f t="shared" si="8"/>
        <v>360.79810553100134</v>
      </c>
      <c r="AN16">
        <f t="shared" si="9"/>
        <v>759.71407202128603</v>
      </c>
      <c r="AO16">
        <f t="shared" si="10"/>
        <v>-37.985703601064309</v>
      </c>
      <c r="AP16">
        <f t="shared" si="11"/>
        <v>-4.8973885937390298</v>
      </c>
      <c r="AQ16">
        <f t="shared" si="12"/>
        <v>-901.61438218583555</v>
      </c>
      <c r="AR16">
        <f t="shared" si="13"/>
        <v>-184.78340235935289</v>
      </c>
      <c r="AS16">
        <f t="shared" si="14"/>
        <v>165.83499358292107</v>
      </c>
      <c r="AT16">
        <f t="shared" si="15"/>
        <v>170.38374335892149</v>
      </c>
      <c r="AU16">
        <f t="shared" si="16"/>
        <v>151.43533458248967</v>
      </c>
      <c r="AW16">
        <v>13</v>
      </c>
      <c r="AX16">
        <f>(R16*SUMPRODUCT(K17:$K$23, X17:$X$23)-$AZ$3*SUMPRODUCT(K16:$K$22, W17:$W$23))/Z16</f>
        <v>5633.6083284190445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9.2193696000000006E-2</v>
      </c>
      <c r="O17">
        <f t="shared" si="30"/>
        <v>3878.1590304704819</v>
      </c>
      <c r="P17">
        <f t="shared" si="31"/>
        <v>193.9079515235241</v>
      </c>
      <c r="Q17" s="5">
        <f t="shared" si="32"/>
        <v>25</v>
      </c>
      <c r="R17">
        <f t="shared" si="0"/>
        <v>50000</v>
      </c>
      <c r="S17">
        <f t="shared" si="20"/>
        <v>5299.1402892286969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2629.3489918579294</v>
      </c>
      <c r="AC17">
        <f t="shared" si="1"/>
        <v>2220.4942426753923</v>
      </c>
      <c r="AE17">
        <f t="shared" si="2"/>
        <v>1625.061675918133</v>
      </c>
      <c r="AF17">
        <f t="shared" si="3"/>
        <v>-81.253083795906662</v>
      </c>
      <c r="AG17">
        <f t="shared" si="4"/>
        <v>-10.475728710130973</v>
      </c>
      <c r="AH17">
        <f t="shared" si="5"/>
        <v>-2151.4577114849194</v>
      </c>
      <c r="AI17">
        <f t="shared" si="6"/>
        <v>-618.12484807282408</v>
      </c>
      <c r="AJ17">
        <f t="shared" si="7"/>
        <v>408.85474918253703</v>
      </c>
      <c r="AK17">
        <f t="shared" si="28"/>
        <v>357.097094461182</v>
      </c>
      <c r="AL17">
        <f t="shared" si="8"/>
        <v>147.82699557089495</v>
      </c>
      <c r="AN17">
        <f t="shared" si="9"/>
        <v>628.31147056221221</v>
      </c>
      <c r="AO17">
        <f t="shared" si="10"/>
        <v>-31.415573528110613</v>
      </c>
      <c r="AP17">
        <f t="shared" si="11"/>
        <v>-4.0503204331333729</v>
      </c>
      <c r="AQ17">
        <f t="shared" si="12"/>
        <v>-831.83646417097668</v>
      </c>
      <c r="AR17">
        <f t="shared" si="13"/>
        <v>-238.99088757000848</v>
      </c>
      <c r="AS17">
        <f t="shared" si="14"/>
        <v>158.07900248468215</v>
      </c>
      <c r="AT17">
        <f t="shared" si="15"/>
        <v>138.06749853209979</v>
      </c>
      <c r="AU17">
        <f t="shared" si="16"/>
        <v>57.155613446773444</v>
      </c>
      <c r="AW17">
        <v>14</v>
      </c>
      <c r="AX17">
        <f>(R17*SUMPRODUCT(K18:$K$23, X18:$X$23)-$AZ$3*SUMPRODUCT(K17:$K$22, W18:$W$23))/Z17</f>
        <v>5299.1402892286969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0.10204429399999999</v>
      </c>
      <c r="O18">
        <f t="shared" si="30"/>
        <v>3878.1590304704819</v>
      </c>
      <c r="P18">
        <f t="shared" si="31"/>
        <v>193.9079515235241</v>
      </c>
      <c r="Q18" s="5">
        <f t="shared" si="32"/>
        <v>25</v>
      </c>
      <c r="R18">
        <f t="shared" si="0"/>
        <v>50000</v>
      </c>
      <c r="S18">
        <f t="shared" si="20"/>
        <v>4861.4636460307884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2220.4942426753923</v>
      </c>
      <c r="AC18">
        <f t="shared" si="1"/>
        <v>1808.8501036955147</v>
      </c>
      <c r="AE18">
        <f t="shared" si="2"/>
        <v>1442.9827877334292</v>
      </c>
      <c r="AF18">
        <f t="shared" si="3"/>
        <v>-72.149139386671465</v>
      </c>
      <c r="AG18">
        <f t="shared" si="4"/>
        <v>-9.3019830826688192</v>
      </c>
      <c r="AH18">
        <f t="shared" si="5"/>
        <v>-2137.9766807216911</v>
      </c>
      <c r="AI18">
        <f t="shared" si="6"/>
        <v>-776.44501545760227</v>
      </c>
      <c r="AJ18">
        <f t="shared" si="7"/>
        <v>411.64413897987765</v>
      </c>
      <c r="AK18">
        <f t="shared" si="28"/>
        <v>307.30992763476542</v>
      </c>
      <c r="AL18">
        <f t="shared" si="8"/>
        <v>-57.490948842959199</v>
      </c>
      <c r="AN18">
        <f t="shared" si="9"/>
        <v>513.93531087904728</v>
      </c>
      <c r="AO18">
        <f t="shared" si="10"/>
        <v>-25.696765543952367</v>
      </c>
      <c r="AP18">
        <f t="shared" si="11"/>
        <v>-3.313010805133866</v>
      </c>
      <c r="AQ18">
        <f t="shared" si="12"/>
        <v>-761.46556937437322</v>
      </c>
      <c r="AR18">
        <f t="shared" si="13"/>
        <v>-276.54003484441216</v>
      </c>
      <c r="AS18">
        <f t="shared" si="14"/>
        <v>146.61190718045046</v>
      </c>
      <c r="AT18">
        <f t="shared" si="15"/>
        <v>109.45204928138575</v>
      </c>
      <c r="AU18">
        <f t="shared" si="16"/>
        <v>-20.476078382575945</v>
      </c>
      <c r="AW18">
        <v>15</v>
      </c>
      <c r="AX18">
        <f>(R18*SUMPRODUCT(K19:$K$23, X19:$X$23)-$AZ$3*SUMPRODUCT(K18:$K$22, W19:$W$23))/Z18</f>
        <v>4861.4636460307884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0.11315193599999999</v>
      </c>
      <c r="O19">
        <f t="shared" si="30"/>
        <v>3878.1590304704819</v>
      </c>
      <c r="P19">
        <f t="shared" si="31"/>
        <v>193.9079515235241</v>
      </c>
      <c r="Q19" s="5">
        <f t="shared" si="32"/>
        <v>25</v>
      </c>
      <c r="R19">
        <f t="shared" si="0"/>
        <v>50000</v>
      </c>
      <c r="S19">
        <f t="shared" si="20"/>
        <v>4304.405506477312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1808.8501036955147</v>
      </c>
      <c r="AC19">
        <f t="shared" si="1"/>
        <v>1404.3425749504713</v>
      </c>
      <c r="AE19">
        <f t="shared" si="2"/>
        <v>1265.2766638093806</v>
      </c>
      <c r="AF19">
        <f t="shared" si="3"/>
        <v>-63.263833190469029</v>
      </c>
      <c r="AG19">
        <f t="shared" si="4"/>
        <v>-8.1564258573989061</v>
      </c>
      <c r="AH19">
        <f t="shared" si="5"/>
        <v>-2105.0747888864498</v>
      </c>
      <c r="AI19">
        <f t="shared" si="6"/>
        <v>-911.2183841249373</v>
      </c>
      <c r="AJ19">
        <f t="shared" si="7"/>
        <v>404.50752874504337</v>
      </c>
      <c r="AK19">
        <f t="shared" si="28"/>
        <v>257.63954128928549</v>
      </c>
      <c r="AL19">
        <f t="shared" si="8"/>
        <v>-249.07131409060844</v>
      </c>
      <c r="AN19">
        <f t="shared" si="9"/>
        <v>415.1212564510173</v>
      </c>
      <c r="AO19">
        <f t="shared" si="10"/>
        <v>-20.756062822550867</v>
      </c>
      <c r="AP19">
        <f t="shared" si="11"/>
        <v>-2.6760200728582326</v>
      </c>
      <c r="AQ19">
        <f t="shared" si="12"/>
        <v>-690.64839041207051</v>
      </c>
      <c r="AR19">
        <f t="shared" si="13"/>
        <v>-298.95921685646226</v>
      </c>
      <c r="AS19">
        <f t="shared" si="14"/>
        <v>132.71379958196735</v>
      </c>
      <c r="AT19">
        <f t="shared" si="15"/>
        <v>84.528272077247991</v>
      </c>
      <c r="AU19">
        <f t="shared" si="16"/>
        <v>-81.717145197246936</v>
      </c>
      <c r="AW19">
        <v>16</v>
      </c>
      <c r="AX19">
        <f>(R19*SUMPRODUCT(K20:$K$23, X20:$X$23)-$AZ$3*SUMPRODUCT(K19:$K$22, W20:$W$23))/Z19</f>
        <v>4304.405506477312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0.12586404500000001</v>
      </c>
      <c r="O20">
        <f t="shared" si="30"/>
        <v>3878.1590304704819</v>
      </c>
      <c r="P20">
        <f t="shared" si="31"/>
        <v>193.9079515235241</v>
      </c>
      <c r="Q20" s="5">
        <f t="shared" si="32"/>
        <v>25</v>
      </c>
      <c r="R20">
        <f t="shared" si="0"/>
        <v>50000</v>
      </c>
      <c r="S20">
        <f t="shared" si="20"/>
        <v>3599.9542953080245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1404.3425749504713</v>
      </c>
      <c r="AC20">
        <f t="shared" si="1"/>
        <v>1014.9366765208538</v>
      </c>
      <c r="AE20">
        <f t="shared" si="2"/>
        <v>1093.3710582201329</v>
      </c>
      <c r="AF20">
        <f t="shared" si="3"/>
        <v>-54.668552911006643</v>
      </c>
      <c r="AG20">
        <f t="shared" si="4"/>
        <v>-7.0482608476700976</v>
      </c>
      <c r="AH20">
        <f t="shared" si="5"/>
        <v>-2053.2015023096392</v>
      </c>
      <c r="AI20">
        <f t="shared" si="6"/>
        <v>-1021.5472578481829</v>
      </c>
      <c r="AJ20">
        <f t="shared" si="7"/>
        <v>389.40589842961754</v>
      </c>
      <c r="AK20">
        <f t="shared" si="28"/>
        <v>209.05136751781376</v>
      </c>
      <c r="AL20">
        <f t="shared" si="8"/>
        <v>-423.08999190075156</v>
      </c>
      <c r="AN20">
        <f t="shared" si="9"/>
        <v>330.44502278443559</v>
      </c>
      <c r="AO20">
        <f t="shared" si="10"/>
        <v>-16.52225113922178</v>
      </c>
      <c r="AP20">
        <f t="shared" si="11"/>
        <v>-2.130166789114031</v>
      </c>
      <c r="AQ20">
        <f t="shared" si="12"/>
        <v>-620.53061685774651</v>
      </c>
      <c r="AR20">
        <f t="shared" si="13"/>
        <v>-308.73801200164667</v>
      </c>
      <c r="AS20">
        <f t="shared" si="14"/>
        <v>117.68853767579922</v>
      </c>
      <c r="AT20">
        <f t="shared" si="15"/>
        <v>63.180732088331197</v>
      </c>
      <c r="AU20">
        <f t="shared" si="16"/>
        <v>-127.86874223751623</v>
      </c>
      <c r="AW20">
        <v>17</v>
      </c>
      <c r="AX20">
        <f>(R20*SUMPRODUCT(K21:$K$23, X21:$X$23)-$AZ$3*SUMPRODUCT(K20:$K$22, W21:$W$23))/Z20</f>
        <v>3599.9542953080245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0.140533459</v>
      </c>
      <c r="O21">
        <f t="shared" si="30"/>
        <v>3878.1590304704819</v>
      </c>
      <c r="P21">
        <f t="shared" si="31"/>
        <v>193.9079515235241</v>
      </c>
      <c r="Q21" s="5">
        <f t="shared" si="32"/>
        <v>25</v>
      </c>
      <c r="R21">
        <f t="shared" si="0"/>
        <v>50000</v>
      </c>
      <c r="S21">
        <f t="shared" si="20"/>
        <v>2703.2027543372451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1014.9366765208538</v>
      </c>
      <c r="AC21">
        <f t="shared" si="1"/>
        <v>647.3912994753947</v>
      </c>
      <c r="AE21">
        <f t="shared" si="2"/>
        <v>928.7821308557659</v>
      </c>
      <c r="AF21">
        <f t="shared" si="3"/>
        <v>-46.439106542788295</v>
      </c>
      <c r="AG21">
        <f t="shared" si="4"/>
        <v>-5.987261762336046</v>
      </c>
      <c r="AH21">
        <f t="shared" si="5"/>
        <v>-1981.0329537147015</v>
      </c>
      <c r="AI21">
        <f t="shared" si="6"/>
        <v>-1104.6771911640599</v>
      </c>
      <c r="AJ21">
        <f t="shared" si="7"/>
        <v>367.54537704545908</v>
      </c>
      <c r="AK21">
        <f t="shared" si="28"/>
        <v>162.35022400035098</v>
      </c>
      <c r="AL21">
        <f t="shared" si="8"/>
        <v>-574.78159011824982</v>
      </c>
      <c r="AN21">
        <f t="shared" si="9"/>
        <v>258.57567038086972</v>
      </c>
      <c r="AO21">
        <f t="shared" si="10"/>
        <v>-12.928783519043485</v>
      </c>
      <c r="AP21">
        <f t="shared" si="11"/>
        <v>-1.6668712419298366</v>
      </c>
      <c r="AQ21">
        <f t="shared" si="12"/>
        <v>-551.52538688636992</v>
      </c>
      <c r="AR21">
        <f t="shared" si="13"/>
        <v>-307.54537126647352</v>
      </c>
      <c r="AS21">
        <f t="shared" si="14"/>
        <v>102.32571138868944</v>
      </c>
      <c r="AT21">
        <f t="shared" si="15"/>
        <v>45.198778715408253</v>
      </c>
      <c r="AU21">
        <f t="shared" si="16"/>
        <v>-160.02088116237584</v>
      </c>
      <c r="AW21">
        <v>18</v>
      </c>
      <c r="AX21">
        <f>(R21*SUMPRODUCT(K22:$K$23, X22:$X$23)-$AZ$3*SUMPRODUCT(K21:$K$22, W22:$W$23))/Z21</f>
        <v>2703.2027543372451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0.15744443499999999</v>
      </c>
      <c r="O22">
        <f t="shared" si="30"/>
        <v>3878.1590304704819</v>
      </c>
      <c r="P22">
        <f t="shared" si="31"/>
        <v>193.9079515235241</v>
      </c>
      <c r="Q22" s="5">
        <f t="shared" si="32"/>
        <v>25</v>
      </c>
      <c r="R22">
        <f t="shared" si="0"/>
        <v>50000</v>
      </c>
      <c r="S22">
        <f t="shared" si="20"/>
        <v>1543.9728312981633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647.3912994753947</v>
      </c>
      <c r="AC22">
        <f t="shared" si="1"/>
        <v>307.85139027186267</v>
      </c>
      <c r="AE22">
        <f t="shared" si="2"/>
        <v>773.2627317165261</v>
      </c>
      <c r="AF22">
        <f t="shared" si="3"/>
        <v>-38.663136585826308</v>
      </c>
      <c r="AG22">
        <f t="shared" si="4"/>
        <v>-4.9847280993445819</v>
      </c>
      <c r="AH22">
        <f t="shared" si="5"/>
        <v>-1885.3220907362058</v>
      </c>
      <c r="AI22">
        <f t="shared" si="6"/>
        <v>-1155.7072237048505</v>
      </c>
      <c r="AJ22">
        <f t="shared" si="7"/>
        <v>339.53990920353203</v>
      </c>
      <c r="AK22">
        <f t="shared" si="28"/>
        <v>118.25696085144351</v>
      </c>
      <c r="AL22">
        <f t="shared" si="8"/>
        <v>-697.91035364987499</v>
      </c>
      <c r="AN22">
        <f t="shared" si="9"/>
        <v>198.30928760853629</v>
      </c>
      <c r="AO22">
        <f t="shared" si="10"/>
        <v>-9.9154643804268154</v>
      </c>
      <c r="AP22">
        <f t="shared" si="11"/>
        <v>-1.2783725863897737</v>
      </c>
      <c r="AQ22">
        <f t="shared" si="12"/>
        <v>-483.50562543804892</v>
      </c>
      <c r="AR22">
        <f t="shared" si="13"/>
        <v>-296.39017479632923</v>
      </c>
      <c r="AS22">
        <f t="shared" si="14"/>
        <v>87.077670689428473</v>
      </c>
      <c r="AT22">
        <f t="shared" si="15"/>
        <v>30.327924390125013</v>
      </c>
      <c r="AU22">
        <f t="shared" si="16"/>
        <v>-178.98457971677573</v>
      </c>
      <c r="AW22">
        <v>19</v>
      </c>
      <c r="AX22">
        <f>(R22*SUMPRODUCT(K23:$K$23, X23:$X$23)-$AZ$3*SUMPRODUCT(K22:$K$22, W23:$W$23))/Z22</f>
        <v>1543.9728312981633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0.177590515</v>
      </c>
      <c r="O23">
        <f t="shared" si="30"/>
        <v>3878.1590304704819</v>
      </c>
      <c r="P23">
        <f t="shared" si="31"/>
        <v>193.9079515235241</v>
      </c>
      <c r="Q23" s="5">
        <f t="shared" si="32"/>
        <v>25</v>
      </c>
      <c r="R23">
        <f t="shared" si="0"/>
        <v>50000</v>
      </c>
      <c r="S23">
        <f t="shared" si="20"/>
        <v>1900.4859738905725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307.85139027186267</v>
      </c>
      <c r="AC23">
        <f t="shared" si="1"/>
        <v>307.85139027186267</v>
      </c>
      <c r="AE23">
        <f t="shared" si="2"/>
        <v>628.20597764351601</v>
      </c>
      <c r="AF23">
        <f t="shared" si="3"/>
        <v>-31.410298882175805</v>
      </c>
      <c r="AG23">
        <f t="shared" si="4"/>
        <v>-4.0496403880535601</v>
      </c>
      <c r="AH23">
        <f t="shared" si="5"/>
        <v>-1770.4808605951509</v>
      </c>
      <c r="AI23">
        <f t="shared" si="6"/>
        <v>-1177.7348222218643</v>
      </c>
      <c r="AJ23">
        <f t="shared" si="7"/>
        <v>0</v>
      </c>
      <c r="AK23">
        <f t="shared" si="28"/>
        <v>77.410649697171181</v>
      </c>
      <c r="AL23">
        <f t="shared" si="8"/>
        <v>-1100.324172524693</v>
      </c>
      <c r="AN23">
        <f t="shared" si="9"/>
        <v>148.40898902582774</v>
      </c>
      <c r="AO23">
        <f t="shared" si="10"/>
        <v>-7.4204494512913888</v>
      </c>
      <c r="AP23">
        <f t="shared" si="11"/>
        <v>-0.95669741660789631</v>
      </c>
      <c r="AQ23">
        <f t="shared" si="12"/>
        <v>-418.26293279814644</v>
      </c>
      <c r="AR23">
        <f t="shared" si="13"/>
        <v>-278.23109064021799</v>
      </c>
      <c r="AS23">
        <f t="shared" si="14"/>
        <v>0</v>
      </c>
      <c r="AT23">
        <f t="shared" si="15"/>
        <v>18.287690137053968</v>
      </c>
      <c r="AU23">
        <f t="shared" si="16"/>
        <v>-259.94340050316401</v>
      </c>
      <c r="AW23">
        <v>20</v>
      </c>
      <c r="AX23">
        <f>(R23*SUMPRODUCT(K$23:$K24, X$23:$X24)-$AZ$3*SUMPRODUCT(K$22:$K23, W$23:$W24))/Z23</f>
        <v>1900.4859738905725</v>
      </c>
    </row>
    <row r="25" spans="5:50" x14ac:dyDescent="0.25">
      <c r="AN25" s="6">
        <f t="shared" ref="AN25:AU25" si="33">SUM(AN3:AN23)</f>
        <v>29149.268315517565</v>
      </c>
      <c r="AO25" s="6">
        <f t="shared" si="33"/>
        <v>-4366.0826886287405</v>
      </c>
      <c r="AP25" s="6">
        <f t="shared" si="33"/>
        <v>-1685.3391947905354</v>
      </c>
      <c r="AQ25" s="6">
        <f t="shared" si="33"/>
        <v>-18139.281300895251</v>
      </c>
      <c r="AR25" s="6">
        <f t="shared" si="33"/>
        <v>4958.5651312030423</v>
      </c>
      <c r="AS25" s="6">
        <f t="shared" si="33"/>
        <v>-2134.0962615831686</v>
      </c>
      <c r="AT25" s="6">
        <f t="shared" si="33"/>
        <v>3686.3724279595003</v>
      </c>
      <c r="AU25" s="7">
        <f t="shared" si="33"/>
        <v>6510.8412975793754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279.99003491499639</v>
      </c>
      <c r="K3">
        <v>1</v>
      </c>
      <c r="L3" s="2">
        <v>0</v>
      </c>
      <c r="O3">
        <f>$C$3</f>
        <v>279.99003491499639</v>
      </c>
      <c r="P3">
        <f>O3*B5</f>
        <v>223.99202793199711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279.99003491499639</v>
      </c>
      <c r="AF3">
        <f t="shared" ref="AF3:AF23" si="4">-$Z3*P3</f>
        <v>-223.99202793199711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-1466.4345800170008</v>
      </c>
      <c r="AJ3">
        <f t="shared" ref="AJ3:AJ23" si="8">AB3-AC3</f>
        <v>0</v>
      </c>
      <c r="AL3">
        <f t="shared" ref="AL3:AL23" si="9">SUM(AI3:AK3)</f>
        <v>-1466.4345800170008</v>
      </c>
      <c r="AN3">
        <f t="shared" ref="AN3:AN23" si="10">AE3*$K3</f>
        <v>279.99003491499639</v>
      </c>
      <c r="AO3">
        <f t="shared" ref="AO3:AO23" si="11">AF3*$K3</f>
        <v>-223.99202793199711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-1466.4345800170008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-1466.4345800170008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125.10319038784225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100000</v>
      </c>
      <c r="S4">
        <f t="shared" si="1"/>
        <v>20.450370405384227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20.223315934731772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-20.223315934731772</v>
      </c>
      <c r="AK4">
        <f>G4*MAX(0, SUM(AB4, AE4:AF4))</f>
        <v>0</v>
      </c>
      <c r="AL4">
        <f t="shared" si="9"/>
        <v>-130.49401593473178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-104.87987445311013</v>
      </c>
      <c r="AR4">
        <f t="shared" si="14"/>
        <v>-104.87987445311013</v>
      </c>
      <c r="AS4">
        <f t="shared" si="15"/>
        <v>-19.234654683975432</v>
      </c>
      <c r="AT4">
        <f t="shared" si="16"/>
        <v>0</v>
      </c>
      <c r="AU4">
        <f t="shared" si="17"/>
        <v>-124.11452913708555</v>
      </c>
      <c r="AW4">
        <v>1</v>
      </c>
      <c r="AX4">
        <f>(R4*SUMPRODUCT(K5:$K$23, X5:$X$23)-$AZ$3*SUMPRODUCT(K4:$K$22, W5:$W$23))/Z4</f>
        <v>20.450370405384227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279.99003491499639</v>
      </c>
      <c r="P5">
        <f t="shared" ref="P5:P23" si="30">O5*$C$5</f>
        <v>13.99950174574982</v>
      </c>
      <c r="Q5" s="5">
        <f t="shared" ref="Q5:Q23" si="31">$C$8</f>
        <v>25</v>
      </c>
      <c r="R5">
        <f t="shared" si="0"/>
        <v>100000</v>
      </c>
      <c r="S5">
        <f t="shared" si="1"/>
        <v>39.189464145436517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20.223315934731772</v>
      </c>
      <c r="AC5">
        <f t="shared" si="2"/>
        <v>38.32365735929011</v>
      </c>
      <c r="AE5">
        <f t="shared" si="3"/>
        <v>273.80425826382464</v>
      </c>
      <c r="AF5">
        <f t="shared" si="4"/>
        <v>-13.690212913191232</v>
      </c>
      <c r="AG5">
        <f t="shared" si="5"/>
        <v>-24.447678856405574</v>
      </c>
      <c r="AH5">
        <f t="shared" si="6"/>
        <v>-110.1165813776997</v>
      </c>
      <c r="AI5">
        <f t="shared" si="7"/>
        <v>125.54978511652817</v>
      </c>
      <c r="AJ5">
        <f t="shared" si="8"/>
        <v>-18.100341424558337</v>
      </c>
      <c r="AK5">
        <f>G5*SUM(AB5, AE5:AF5)</f>
        <v>1.1493831812699975</v>
      </c>
      <c r="AL5">
        <f t="shared" si="9"/>
        <v>108.59882687323983</v>
      </c>
      <c r="AN5">
        <f t="shared" si="10"/>
        <v>247.56985955974932</v>
      </c>
      <c r="AO5">
        <f t="shared" si="11"/>
        <v>-12.378492977987467</v>
      </c>
      <c r="AP5">
        <f t="shared" si="12"/>
        <v>-22.105238462764426</v>
      </c>
      <c r="AQ5">
        <f t="shared" si="13"/>
        <v>-99.565823993171449</v>
      </c>
      <c r="AR5">
        <f t="shared" si="14"/>
        <v>113.52030412582602</v>
      </c>
      <c r="AS5">
        <f t="shared" si="15"/>
        <v>-16.366067543564821</v>
      </c>
      <c r="AT5">
        <f t="shared" si="16"/>
        <v>1.0392556878833124</v>
      </c>
      <c r="AU5">
        <f t="shared" si="17"/>
        <v>98.193492270144503</v>
      </c>
      <c r="AW5">
        <v>2</v>
      </c>
      <c r="AX5">
        <f>(R5*SUMPRODUCT(K6:$K$23, X6:$X$23)-$AZ$3*SUMPRODUCT(K5:$K$22, W6:$W$23))/Z5</f>
        <v>39.189464145436517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279.99003491499639</v>
      </c>
      <c r="P6">
        <f t="shared" si="30"/>
        <v>13.99950174574982</v>
      </c>
      <c r="Q6" s="5">
        <f t="shared" si="31"/>
        <v>25</v>
      </c>
      <c r="R6">
        <f t="shared" si="0"/>
        <v>100000</v>
      </c>
      <c r="S6">
        <f t="shared" si="1"/>
        <v>56.310961977315458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38.32365735929011</v>
      </c>
      <c r="AC6">
        <f t="shared" si="2"/>
        <v>54.454160183175873</v>
      </c>
      <c r="AE6">
        <f t="shared" si="3"/>
        <v>270.75762294908463</v>
      </c>
      <c r="AF6">
        <f t="shared" si="4"/>
        <v>-13.537881147454231</v>
      </c>
      <c r="AG6">
        <f t="shared" si="5"/>
        <v>-24.175648164700338</v>
      </c>
      <c r="AH6">
        <f t="shared" si="6"/>
        <v>-110.21561256474017</v>
      </c>
      <c r="AI6">
        <f t="shared" si="7"/>
        <v>122.82848107218989</v>
      </c>
      <c r="AJ6">
        <f t="shared" si="8"/>
        <v>-16.130502823885763</v>
      </c>
      <c r="AK6">
        <f>G6*SUM(AB6, AE6:AF6)</f>
        <v>2.0983581340425355</v>
      </c>
      <c r="AL6">
        <f t="shared" si="9"/>
        <v>108.79633638234667</v>
      </c>
      <c r="AN6">
        <f t="shared" si="10"/>
        <v>232.11826668106184</v>
      </c>
      <c r="AO6">
        <f t="shared" si="11"/>
        <v>-11.60591333405309</v>
      </c>
      <c r="AP6">
        <f t="shared" si="12"/>
        <v>-20.725582854362283</v>
      </c>
      <c r="AQ6">
        <f t="shared" si="13"/>
        <v>-94.486931415149058</v>
      </c>
      <c r="AR6">
        <f t="shared" si="14"/>
        <v>105.2998390774974</v>
      </c>
      <c r="AS6">
        <f t="shared" si="15"/>
        <v>-13.828546415028995</v>
      </c>
      <c r="AT6">
        <f t="shared" si="16"/>
        <v>1.7989050415088497</v>
      </c>
      <c r="AU6">
        <f t="shared" si="17"/>
        <v>93.27019770397726</v>
      </c>
      <c r="AW6">
        <v>3</v>
      </c>
      <c r="AX6">
        <f>(R6*SUMPRODUCT(K7:$K$23, X7:$X$23)-$AZ$3*SUMPRODUCT(K6:$K$22, W7:$W$23))/Z6</f>
        <v>56.310961977315458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279.99003491499639</v>
      </c>
      <c r="P7">
        <f t="shared" si="30"/>
        <v>13.99950174574982</v>
      </c>
      <c r="Q7" s="5">
        <f t="shared" si="31"/>
        <v>25</v>
      </c>
      <c r="R7">
        <f t="shared" si="0"/>
        <v>100000</v>
      </c>
      <c r="S7">
        <f t="shared" si="1"/>
        <v>72.193739716808267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54.454160183175873</v>
      </c>
      <c r="AC7">
        <f t="shared" si="2"/>
        <v>69.035395191680209</v>
      </c>
      <c r="AE7">
        <f t="shared" si="3"/>
        <v>267.74098122511936</v>
      </c>
      <c r="AF7">
        <f t="shared" si="4"/>
        <v>-13.387049061255968</v>
      </c>
      <c r="AG7">
        <f t="shared" si="5"/>
        <v>-23.906295567483699</v>
      </c>
      <c r="AH7">
        <f t="shared" si="6"/>
        <v>-110.38446227853919</v>
      </c>
      <c r="AI7">
        <f t="shared" si="7"/>
        <v>120.06317431784049</v>
      </c>
      <c r="AJ7">
        <f t="shared" si="8"/>
        <v>-14.581235008504336</v>
      </c>
      <c r="AK7">
        <f>G7*SUM(AB7, AE7:AF7)</f>
        <v>4.2615516743891417</v>
      </c>
      <c r="AL7">
        <f t="shared" si="9"/>
        <v>109.74349098372529</v>
      </c>
      <c r="AN7">
        <f t="shared" si="10"/>
        <v>216.19301566047565</v>
      </c>
      <c r="AO7">
        <f t="shared" si="11"/>
        <v>-10.809650783023784</v>
      </c>
      <c r="AP7">
        <f t="shared" si="12"/>
        <v>-19.303634835263942</v>
      </c>
      <c r="AQ7">
        <f t="shared" si="13"/>
        <v>-89.132226500626814</v>
      </c>
      <c r="AR7">
        <f t="shared" si="14"/>
        <v>96.947503541561119</v>
      </c>
      <c r="AS7">
        <f t="shared" si="15"/>
        <v>-11.773921026651189</v>
      </c>
      <c r="AT7">
        <f t="shared" si="16"/>
        <v>3.441078402205767</v>
      </c>
      <c r="AU7">
        <f t="shared" si="17"/>
        <v>88.6146609171157</v>
      </c>
      <c r="AW7">
        <v>4</v>
      </c>
      <c r="AX7">
        <f>(R7*SUMPRODUCT(K8:$K$23, X8:$X$23)-$AZ$3*SUMPRODUCT(K7:$K$22, W8:$W$23))/Z7</f>
        <v>72.193739716808267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279.99003491499639</v>
      </c>
      <c r="P8">
        <f t="shared" si="30"/>
        <v>13.99950174574982</v>
      </c>
      <c r="Q8" s="5">
        <f t="shared" si="31"/>
        <v>25</v>
      </c>
      <c r="R8">
        <f t="shared" si="0"/>
        <v>100000</v>
      </c>
      <c r="S8">
        <f t="shared" si="1"/>
        <v>86.683771257342926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69.035395191680209</v>
      </c>
      <c r="AC8">
        <f t="shared" si="2"/>
        <v>81.966484752036081</v>
      </c>
      <c r="AE8">
        <f t="shared" si="3"/>
        <v>264.75312039031803</v>
      </c>
      <c r="AF8">
        <f t="shared" si="4"/>
        <v>-13.237656019515901</v>
      </c>
      <c r="AG8">
        <f t="shared" si="5"/>
        <v>-23.639512783972453</v>
      </c>
      <c r="AH8">
        <f t="shared" si="6"/>
        <v>-110.87931134563479</v>
      </c>
      <c r="AI8">
        <f t="shared" si="7"/>
        <v>116.99664024119488</v>
      </c>
      <c r="AJ8">
        <f t="shared" si="8"/>
        <v>-12.931089560355872</v>
      </c>
      <c r="AK8">
        <f t="shared" ref="AK8:AK23" si="32">G8*SUM(AB8:AB8, AE8:AF8)</f>
        <v>6.9238985665496191</v>
      </c>
      <c r="AL8">
        <f t="shared" si="9"/>
        <v>110.98944924738863</v>
      </c>
      <c r="AN8">
        <f t="shared" si="10"/>
        <v>199.77610071801914</v>
      </c>
      <c r="AO8">
        <f t="shared" si="11"/>
        <v>-9.9888050359009561</v>
      </c>
      <c r="AP8">
        <f t="shared" si="12"/>
        <v>-17.837786689325405</v>
      </c>
      <c r="AQ8">
        <f t="shared" si="13"/>
        <v>-83.66676259858049</v>
      </c>
      <c r="AR8">
        <f t="shared" si="14"/>
        <v>88.282746394212282</v>
      </c>
      <c r="AS8">
        <f t="shared" si="15"/>
        <v>-9.7574776327276567</v>
      </c>
      <c r="AT8">
        <f t="shared" si="16"/>
        <v>5.2246011505099883</v>
      </c>
      <c r="AU8">
        <f t="shared" si="17"/>
        <v>83.749869911994622</v>
      </c>
      <c r="AW8">
        <v>5</v>
      </c>
      <c r="AX8">
        <f>(R8*SUMPRODUCT(K9:$K$23, X9:$X$23)-$AZ$3*SUMPRODUCT(K8:$K$22, W9:$W$23))/Z8</f>
        <v>86.683771257342926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279.99003491499639</v>
      </c>
      <c r="P9">
        <f t="shared" si="30"/>
        <v>13.99950174574982</v>
      </c>
      <c r="Q9" s="5">
        <f t="shared" si="31"/>
        <v>25</v>
      </c>
      <c r="R9">
        <f t="shared" si="0"/>
        <v>100000</v>
      </c>
      <c r="S9">
        <f t="shared" si="1"/>
        <v>98.711064639456623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81.966484752036081</v>
      </c>
      <c r="AC9">
        <f t="shared" si="2"/>
        <v>92.295028258878233</v>
      </c>
      <c r="AE9">
        <f t="shared" si="3"/>
        <v>261.7912012100262</v>
      </c>
      <c r="AF9">
        <f t="shared" si="4"/>
        <v>-13.089560060501311</v>
      </c>
      <c r="AG9">
        <f t="shared" si="5"/>
        <v>-23.375046302050066</v>
      </c>
      <c r="AH9">
        <f t="shared" si="6"/>
        <v>-112.28541633064189</v>
      </c>
      <c r="AI9">
        <f t="shared" si="7"/>
        <v>113.04117851683294</v>
      </c>
      <c r="AJ9">
        <f t="shared" si="8"/>
        <v>-10.328543506842152</v>
      </c>
      <c r="AK9">
        <f t="shared" si="32"/>
        <v>7.3738992076048104</v>
      </c>
      <c r="AL9">
        <f t="shared" si="9"/>
        <v>110.0865342175956</v>
      </c>
      <c r="AN9">
        <f t="shared" si="10"/>
        <v>184.03308215563882</v>
      </c>
      <c r="AO9">
        <f t="shared" si="11"/>
        <v>-9.2016541077819411</v>
      </c>
      <c r="AP9">
        <f t="shared" si="12"/>
        <v>-16.432110004514122</v>
      </c>
      <c r="AQ9">
        <f t="shared" si="13"/>
        <v>-78.934017464853284</v>
      </c>
      <c r="AR9">
        <f t="shared" si="14"/>
        <v>79.465300578489476</v>
      </c>
      <c r="AS9">
        <f t="shared" si="15"/>
        <v>-7.2607241456439526</v>
      </c>
      <c r="AT9">
        <f t="shared" si="16"/>
        <v>5.183678413973233</v>
      </c>
      <c r="AU9">
        <f t="shared" si="17"/>
        <v>77.388254846818754</v>
      </c>
      <c r="AW9">
        <v>6</v>
      </c>
      <c r="AX9">
        <f>(R9*SUMPRODUCT(K10:$K$23, X10:$X$23)-$AZ$3*SUMPRODUCT(K9:$K$22, W10:$W$23))/Z9</f>
        <v>98.711064639456623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279.99003491499639</v>
      </c>
      <c r="P10">
        <f t="shared" si="30"/>
        <v>13.99950174574982</v>
      </c>
      <c r="Q10" s="5">
        <f t="shared" si="31"/>
        <v>25</v>
      </c>
      <c r="R10">
        <f t="shared" si="0"/>
        <v>100000</v>
      </c>
      <c r="S10">
        <f t="shared" si="1"/>
        <v>106.44785123320408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92.295028258878233</v>
      </c>
      <c r="AC10">
        <f t="shared" si="2"/>
        <v>98.412139465343671</v>
      </c>
      <c r="AE10">
        <f t="shared" si="3"/>
        <v>258.85368324246707</v>
      </c>
      <c r="AF10">
        <f t="shared" si="4"/>
        <v>-12.942684162123355</v>
      </c>
      <c r="AG10">
        <f t="shared" si="5"/>
        <v>-23.112758577377033</v>
      </c>
      <c r="AH10">
        <f t="shared" si="6"/>
        <v>-114.14904661013485</v>
      </c>
      <c r="AI10">
        <f t="shared" si="7"/>
        <v>108.64919389283183</v>
      </c>
      <c r="AJ10">
        <f t="shared" si="8"/>
        <v>-6.117111206465438</v>
      </c>
      <c r="AK10">
        <f t="shared" si="32"/>
        <v>1.4542859175586544</v>
      </c>
      <c r="AL10">
        <f t="shared" si="9"/>
        <v>103.98636860392504</v>
      </c>
      <c r="AN10">
        <f t="shared" si="10"/>
        <v>172.59610721233452</v>
      </c>
      <c r="AO10">
        <f t="shared" si="11"/>
        <v>-8.6298053606167269</v>
      </c>
      <c r="AP10">
        <f t="shared" si="12"/>
        <v>-15.410915183529109</v>
      </c>
      <c r="AQ10">
        <f t="shared" si="13"/>
        <v>-76.11126424828241</v>
      </c>
      <c r="AR10">
        <f t="shared" si="14"/>
        <v>72.444122419906265</v>
      </c>
      <c r="AS10">
        <f t="shared" si="15"/>
        <v>-4.0787118359522365</v>
      </c>
      <c r="AT10">
        <f t="shared" si="16"/>
        <v>0.96967555184149112</v>
      </c>
      <c r="AU10">
        <f t="shared" si="17"/>
        <v>69.335086135795521</v>
      </c>
      <c r="AW10">
        <v>7</v>
      </c>
      <c r="AX10">
        <f>(R10*SUMPRODUCT(K11:$K$23, X11:$X$23)-$AZ$3*SUMPRODUCT(K10:$K$22, W11:$W$23))/Z10</f>
        <v>106.44785123320408</v>
      </c>
    </row>
    <row r="11" spans="1:52" x14ac:dyDescent="0.25">
      <c r="A11" t="s">
        <v>33</v>
      </c>
      <c r="C11" s="24">
        <f>AU25</f>
        <v>-586.44930265644325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279.99003491499639</v>
      </c>
      <c r="P11">
        <f t="shared" si="30"/>
        <v>13.99950174574982</v>
      </c>
      <c r="Q11" s="5">
        <f t="shared" si="31"/>
        <v>25</v>
      </c>
      <c r="R11">
        <f t="shared" si="0"/>
        <v>100000</v>
      </c>
      <c r="S11">
        <f t="shared" si="1"/>
        <v>111.63015241093295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98.412139465343671</v>
      </c>
      <c r="AC11">
        <f t="shared" si="2"/>
        <v>102.04185286892118</v>
      </c>
      <c r="AE11">
        <f t="shared" si="3"/>
        <v>255.94072327685885</v>
      </c>
      <c r="AF11">
        <f t="shared" si="4"/>
        <v>-12.797036163842943</v>
      </c>
      <c r="AG11">
        <f t="shared" si="5"/>
        <v>-22.852663609488925</v>
      </c>
      <c r="AH11">
        <f t="shared" si="6"/>
        <v>-115.86952845734669</v>
      </c>
      <c r="AI11">
        <f t="shared" si="7"/>
        <v>104.4214950461803</v>
      </c>
      <c r="AJ11">
        <f t="shared" si="8"/>
        <v>-3.6297134035775116</v>
      </c>
      <c r="AK11">
        <f t="shared" si="32"/>
        <v>0.54648932252537541</v>
      </c>
      <c r="AL11">
        <f t="shared" si="9"/>
        <v>101.33827096512816</v>
      </c>
      <c r="AN11">
        <f t="shared" si="10"/>
        <v>162.32648171869991</v>
      </c>
      <c r="AO11">
        <f t="shared" si="11"/>
        <v>-8.1163240859349965</v>
      </c>
      <c r="AP11">
        <f t="shared" si="12"/>
        <v>-14.493951701529436</v>
      </c>
      <c r="AQ11">
        <f t="shared" si="13"/>
        <v>-73.488472846659633</v>
      </c>
      <c r="AR11">
        <f t="shared" si="14"/>
        <v>66.22773308457586</v>
      </c>
      <c r="AS11">
        <f t="shared" si="15"/>
        <v>-2.3020901047176889</v>
      </c>
      <c r="AT11">
        <f t="shared" si="16"/>
        <v>0.34660247844349523</v>
      </c>
      <c r="AU11">
        <f t="shared" si="17"/>
        <v>64.272245458301668</v>
      </c>
      <c r="AW11">
        <v>8</v>
      </c>
      <c r="AX11">
        <f>(R11*SUMPRODUCT(K12:$K$23, X12:$X$23)-$AZ$3*SUMPRODUCT(K11:$K$22, W12:$W$23))/Z11</f>
        <v>111.63015241093295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279.99003491499639</v>
      </c>
      <c r="P12">
        <f t="shared" si="30"/>
        <v>13.99950174574982</v>
      </c>
      <c r="Q12" s="5">
        <f t="shared" si="31"/>
        <v>25</v>
      </c>
      <c r="R12">
        <f t="shared" si="0"/>
        <v>100000</v>
      </c>
      <c r="S12">
        <f t="shared" si="1"/>
        <v>115.53211432272921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102.04185286892118</v>
      </c>
      <c r="AC12">
        <f t="shared" si="2"/>
        <v>104.41583413133276</v>
      </c>
      <c r="AE12">
        <f t="shared" si="3"/>
        <v>253.04992655499862</v>
      </c>
      <c r="AF12">
        <f t="shared" si="4"/>
        <v>-12.652496327749931</v>
      </c>
      <c r="AG12">
        <f t="shared" si="5"/>
        <v>-22.594547573079105</v>
      </c>
      <c r="AH12">
        <f t="shared" si="6"/>
        <v>-118.35760125972067</v>
      </c>
      <c r="AI12">
        <f t="shared" si="7"/>
        <v>99.445281394448926</v>
      </c>
      <c r="AJ12">
        <f t="shared" si="8"/>
        <v>-2.3739812624115757</v>
      </c>
      <c r="AK12">
        <f t="shared" si="32"/>
        <v>7.1912249450195675</v>
      </c>
      <c r="AL12">
        <f t="shared" si="9"/>
        <v>104.26252507705692</v>
      </c>
      <c r="AN12">
        <f t="shared" si="10"/>
        <v>149.99349364135361</v>
      </c>
      <c r="AO12">
        <f t="shared" si="11"/>
        <v>-7.4996746820676812</v>
      </c>
      <c r="AP12">
        <f t="shared" si="12"/>
        <v>-13.392752860551886</v>
      </c>
      <c r="AQ12">
        <f t="shared" si="13"/>
        <v>-70.15560270513383</v>
      </c>
      <c r="AR12">
        <f t="shared" si="14"/>
        <v>58.945463393600221</v>
      </c>
      <c r="AS12">
        <f t="shared" si="15"/>
        <v>-1.4071600345271449</v>
      </c>
      <c r="AT12">
        <f t="shared" si="16"/>
        <v>4.2625460032682598</v>
      </c>
      <c r="AU12">
        <f t="shared" si="17"/>
        <v>61.800849362341339</v>
      </c>
      <c r="AW12">
        <v>9</v>
      </c>
      <c r="AX12">
        <f>(R12*SUMPRODUCT(K13:$K$23, X13:$X$23)-$AZ$3*SUMPRODUCT(K12:$K$22, W13:$W$23))/Z12</f>
        <v>115.53211432272921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279.99003491499639</v>
      </c>
      <c r="P13">
        <f t="shared" si="30"/>
        <v>13.99950174574982</v>
      </c>
      <c r="Q13" s="5">
        <f t="shared" si="31"/>
        <v>25</v>
      </c>
      <c r="R13">
        <f t="shared" si="0"/>
        <v>100000</v>
      </c>
      <c r="S13">
        <f t="shared" si="1"/>
        <v>119.18901103151788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104.41583413133276</v>
      </c>
      <c r="AC13">
        <f t="shared" si="2"/>
        <v>106.49952366544983</v>
      </c>
      <c r="AE13">
        <f t="shared" si="3"/>
        <v>250.18082700287371</v>
      </c>
      <c r="AF13">
        <f t="shared" si="4"/>
        <v>-12.509041350143686</v>
      </c>
      <c r="AG13">
        <f t="shared" si="5"/>
        <v>-22.338368852915373</v>
      </c>
      <c r="AH13">
        <f t="shared" si="6"/>
        <v>-120.93297773177187</v>
      </c>
      <c r="AI13">
        <f t="shared" si="7"/>
        <v>94.400439068042772</v>
      </c>
      <c r="AJ13">
        <f t="shared" si="8"/>
        <v>-2.0836895341170703</v>
      </c>
      <c r="AK13">
        <f t="shared" si="32"/>
        <v>23.946133384884398</v>
      </c>
      <c r="AL13">
        <f t="shared" si="9"/>
        <v>116.26288291881011</v>
      </c>
      <c r="AN13">
        <f t="shared" si="10"/>
        <v>134.33540706671704</v>
      </c>
      <c r="AO13">
        <f t="shared" si="11"/>
        <v>-6.7167703533358516</v>
      </c>
      <c r="AP13">
        <f t="shared" si="12"/>
        <v>-11.994659658825055</v>
      </c>
      <c r="AQ13">
        <f t="shared" si="13"/>
        <v>-64.935354903120512</v>
      </c>
      <c r="AR13">
        <f t="shared" si="14"/>
        <v>50.688622151435602</v>
      </c>
      <c r="AS13">
        <f t="shared" si="15"/>
        <v>-1.1188438583387501</v>
      </c>
      <c r="AT13">
        <f t="shared" si="16"/>
        <v>12.857954042558976</v>
      </c>
      <c r="AU13">
        <f t="shared" si="17"/>
        <v>62.427732335655833</v>
      </c>
      <c r="AW13">
        <v>10</v>
      </c>
      <c r="AX13">
        <f>(R13*SUMPRODUCT(K14:$K$23, X14:$X$23)-$AZ$3*SUMPRODUCT(K13:$K$22, W14:$W$23))/Z13</f>
        <v>119.18901103151788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279.99003491499639</v>
      </c>
      <c r="P14">
        <f t="shared" si="30"/>
        <v>13.99950174574982</v>
      </c>
      <c r="Q14" s="5">
        <f t="shared" si="31"/>
        <v>25</v>
      </c>
      <c r="R14">
        <f t="shared" si="0"/>
        <v>100000</v>
      </c>
      <c r="S14">
        <f t="shared" si="1"/>
        <v>119.03633240244594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106.49952366544983</v>
      </c>
      <c r="AC14">
        <f t="shared" si="2"/>
        <v>105.15177564980706</v>
      </c>
      <c r="AE14">
        <f t="shared" si="3"/>
        <v>247.33162339062784</v>
      </c>
      <c r="AF14">
        <f t="shared" si="4"/>
        <v>-12.366581169531392</v>
      </c>
      <c r="AG14">
        <f t="shared" si="5"/>
        <v>-22.083966619179545</v>
      </c>
      <c r="AH14">
        <f t="shared" si="6"/>
        <v>-124.07418082669868</v>
      </c>
      <c r="AI14">
        <f t="shared" si="7"/>
        <v>88.806894775218225</v>
      </c>
      <c r="AJ14">
        <f t="shared" si="8"/>
        <v>1.3477480156427646</v>
      </c>
      <c r="AK14">
        <f t="shared" si="32"/>
        <v>23.902519612058242</v>
      </c>
      <c r="AL14">
        <f t="shared" si="9"/>
        <v>114.05716240291923</v>
      </c>
      <c r="AN14">
        <f t="shared" si="10"/>
        <v>122.33712974705584</v>
      </c>
      <c r="AO14">
        <f t="shared" si="11"/>
        <v>-6.1168564873527913</v>
      </c>
      <c r="AP14">
        <f t="shared" si="12"/>
        <v>-10.923346770555314</v>
      </c>
      <c r="AQ14">
        <f t="shared" si="13"/>
        <v>-61.370555653057174</v>
      </c>
      <c r="AR14">
        <f t="shared" si="14"/>
        <v>43.926370836090555</v>
      </c>
      <c r="AS14">
        <f t="shared" si="15"/>
        <v>0.6666338157479369</v>
      </c>
      <c r="AT14">
        <f t="shared" si="16"/>
        <v>11.82285387923719</v>
      </c>
      <c r="AU14">
        <f t="shared" si="17"/>
        <v>56.415858531075678</v>
      </c>
      <c r="AW14">
        <v>11</v>
      </c>
      <c r="AX14">
        <f>(R14*SUMPRODUCT(K15:$K$23, X15:$X$23)-$AZ$3*SUMPRODUCT(K14:$K$22, W15:$W$23))/Z14</f>
        <v>119.03633240244594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279.99003491499639</v>
      </c>
      <c r="P15">
        <f t="shared" si="30"/>
        <v>13.99950174574982</v>
      </c>
      <c r="Q15" s="5">
        <f t="shared" si="31"/>
        <v>25</v>
      </c>
      <c r="R15">
        <f t="shared" si="0"/>
        <v>100000</v>
      </c>
      <c r="S15">
        <f t="shared" si="1"/>
        <v>115.80993465823443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105.15177564980706</v>
      </c>
      <c r="AC15">
        <f t="shared" si="2"/>
        <v>101.1295346250991</v>
      </c>
      <c r="AE15">
        <f t="shared" si="3"/>
        <v>244.49769369251203</v>
      </c>
      <c r="AF15">
        <f t="shared" si="4"/>
        <v>-12.224884684625602</v>
      </c>
      <c r="AG15">
        <f t="shared" si="5"/>
        <v>-21.83092817631352</v>
      </c>
      <c r="AH15">
        <f t="shared" si="6"/>
        <v>-128.79510669691871</v>
      </c>
      <c r="AI15">
        <f t="shared" si="7"/>
        <v>81.646774134654208</v>
      </c>
      <c r="AJ15">
        <f t="shared" si="8"/>
        <v>4.0222410247079665</v>
      </c>
      <c r="AK15">
        <f t="shared" si="32"/>
        <v>23.61972092603855</v>
      </c>
      <c r="AL15">
        <f t="shared" si="9"/>
        <v>109.28873608540073</v>
      </c>
      <c r="AN15">
        <f t="shared" si="10"/>
        <v>111.40266307748001</v>
      </c>
      <c r="AO15">
        <f t="shared" si="11"/>
        <v>-5.5701331538740009</v>
      </c>
      <c r="AP15">
        <f t="shared" si="12"/>
        <v>-9.9470203565728088</v>
      </c>
      <c r="AQ15">
        <f t="shared" si="13"/>
        <v>-58.684062253076171</v>
      </c>
      <c r="AR15">
        <f t="shared" si="14"/>
        <v>37.20144731395704</v>
      </c>
      <c r="AS15">
        <f t="shared" si="15"/>
        <v>1.8326895232618823</v>
      </c>
      <c r="AT15">
        <f t="shared" si="16"/>
        <v>10.762063938389463</v>
      </c>
      <c r="AU15">
        <f t="shared" si="17"/>
        <v>49.796200775608391</v>
      </c>
      <c r="AW15">
        <v>12</v>
      </c>
      <c r="AX15">
        <f>(R15*SUMPRODUCT(K16:$K$23, X16:$X$23)-$AZ$3*SUMPRODUCT(K15:$K$22, W16:$W$23))/Z15</f>
        <v>115.80993465823443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279.99003491499639</v>
      </c>
      <c r="P16">
        <f t="shared" si="30"/>
        <v>13.99950174574982</v>
      </c>
      <c r="Q16" s="5">
        <f t="shared" si="31"/>
        <v>25</v>
      </c>
      <c r="R16">
        <f t="shared" si="0"/>
        <v>100000</v>
      </c>
      <c r="S16">
        <f t="shared" si="1"/>
        <v>109.51036482763004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101.1295346250991</v>
      </c>
      <c r="AC16">
        <f t="shared" si="2"/>
        <v>94.5251281492705</v>
      </c>
      <c r="AE16">
        <f t="shared" si="3"/>
        <v>241.67661182132434</v>
      </c>
      <c r="AF16">
        <f t="shared" si="4"/>
        <v>-12.083830591066217</v>
      </c>
      <c r="AG16">
        <f t="shared" si="5"/>
        <v>-21.579036901679036</v>
      </c>
      <c r="AH16">
        <f t="shared" si="6"/>
        <v>-134.32797148538742</v>
      </c>
      <c r="AI16">
        <f t="shared" si="7"/>
        <v>73.685772843191671</v>
      </c>
      <c r="AJ16">
        <f t="shared" si="8"/>
        <v>6.604406475828597</v>
      </c>
      <c r="AK16">
        <f t="shared" si="32"/>
        <v>23.150562109875008</v>
      </c>
      <c r="AL16">
        <f t="shared" si="9"/>
        <v>103.44074142889528</v>
      </c>
      <c r="AN16">
        <f t="shared" si="10"/>
        <v>101.43728032624063</v>
      </c>
      <c r="AO16">
        <f t="shared" si="11"/>
        <v>-5.0718640163120314</v>
      </c>
      <c r="AP16">
        <f t="shared" si="12"/>
        <v>-9.0572223719530314</v>
      </c>
      <c r="AQ16">
        <f t="shared" si="13"/>
        <v>-56.380565734231389</v>
      </c>
      <c r="AR16">
        <f t="shared" si="14"/>
        <v>30.927628203744167</v>
      </c>
      <c r="AS16">
        <f t="shared" si="15"/>
        <v>2.7720226050353487</v>
      </c>
      <c r="AT16">
        <f t="shared" si="16"/>
        <v>9.7168279576246146</v>
      </c>
      <c r="AU16">
        <f t="shared" si="17"/>
        <v>43.416478766404133</v>
      </c>
      <c r="AW16">
        <v>13</v>
      </c>
      <c r="AX16">
        <f>(R16*SUMPRODUCT(K17:$K$23, X17:$X$23)-$AZ$3*SUMPRODUCT(K16:$K$22, W17:$W$23))/Z16</f>
        <v>109.51036482763004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279.99003491499639</v>
      </c>
      <c r="P17">
        <f t="shared" si="30"/>
        <v>13.99950174574982</v>
      </c>
      <c r="Q17" s="5">
        <f t="shared" si="31"/>
        <v>25</v>
      </c>
      <c r="R17">
        <f t="shared" si="0"/>
        <v>100000</v>
      </c>
      <c r="S17">
        <f t="shared" si="1"/>
        <v>100.5387819014481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94.5251281492705</v>
      </c>
      <c r="AC17">
        <f t="shared" si="2"/>
        <v>85.772776299070074</v>
      </c>
      <c r="AE17">
        <f t="shared" si="3"/>
        <v>238.86824742191251</v>
      </c>
      <c r="AF17">
        <f t="shared" si="4"/>
        <v>-11.943412371095626</v>
      </c>
      <c r="AG17">
        <f t="shared" si="5"/>
        <v>-21.328281156008977</v>
      </c>
      <c r="AH17">
        <f t="shared" si="6"/>
        <v>-139.86150661306644</v>
      </c>
      <c r="AI17">
        <f t="shared" si="7"/>
        <v>65.735047281741458</v>
      </c>
      <c r="AJ17">
        <f t="shared" si="8"/>
        <v>8.7523518502004265</v>
      </c>
      <c r="AK17">
        <f t="shared" si="32"/>
        <v>22.501497424006118</v>
      </c>
      <c r="AL17">
        <f t="shared" si="9"/>
        <v>96.988896555948003</v>
      </c>
      <c r="AN17">
        <f t="shared" si="10"/>
        <v>92.355669961563407</v>
      </c>
      <c r="AO17">
        <f t="shared" si="11"/>
        <v>-4.61778349807817</v>
      </c>
      <c r="AP17">
        <f t="shared" si="12"/>
        <v>-8.246335444545565</v>
      </c>
      <c r="AQ17">
        <f t="shared" si="13"/>
        <v>-54.075848441539009</v>
      </c>
      <c r="AR17">
        <f t="shared" si="14"/>
        <v>25.415702577400658</v>
      </c>
      <c r="AS17">
        <f t="shared" si="15"/>
        <v>3.3839965235598641</v>
      </c>
      <c r="AT17">
        <f t="shared" si="16"/>
        <v>8.6999460671801305</v>
      </c>
      <c r="AU17">
        <f t="shared" si="17"/>
        <v>37.499645168140653</v>
      </c>
      <c r="AW17">
        <v>14</v>
      </c>
      <c r="AX17">
        <f>(R17*SUMPRODUCT(K18:$K$23, X18:$X$23)-$AZ$3*SUMPRODUCT(K17:$K$22, W18:$W$23))/Z17</f>
        <v>100.5387819014481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279.99003491499639</v>
      </c>
      <c r="P18">
        <f t="shared" si="30"/>
        <v>13.99950174574982</v>
      </c>
      <c r="Q18" s="5">
        <f t="shared" si="31"/>
        <v>25</v>
      </c>
      <c r="R18">
        <f t="shared" si="0"/>
        <v>100000</v>
      </c>
      <c r="S18">
        <f t="shared" si="1"/>
        <v>89.158587514473382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85.772776299070074</v>
      </c>
      <c r="AC18">
        <f t="shared" si="2"/>
        <v>75.173502595557352</v>
      </c>
      <c r="AE18">
        <f t="shared" si="3"/>
        <v>236.07183786974997</v>
      </c>
      <c r="AF18">
        <f t="shared" si="4"/>
        <v>-11.8035918934875</v>
      </c>
      <c r="AG18">
        <f t="shared" si="5"/>
        <v>-21.078592845404323</v>
      </c>
      <c r="AH18">
        <f t="shared" si="6"/>
        <v>-145.62199617826241</v>
      </c>
      <c r="AI18">
        <f t="shared" si="7"/>
        <v>57.56765695259574</v>
      </c>
      <c r="AJ18">
        <f t="shared" si="8"/>
        <v>10.599273703512722</v>
      </c>
      <c r="AK18">
        <f t="shared" si="32"/>
        <v>21.70287155927328</v>
      </c>
      <c r="AL18">
        <f t="shared" si="9"/>
        <v>89.869802215381739</v>
      </c>
      <c r="AN18">
        <f t="shared" si="10"/>
        <v>84.079764787735783</v>
      </c>
      <c r="AO18">
        <f t="shared" si="11"/>
        <v>-4.2039882393867902</v>
      </c>
      <c r="AP18">
        <f t="shared" si="12"/>
        <v>-7.5073890409405104</v>
      </c>
      <c r="AQ18">
        <f t="shared" si="13"/>
        <v>-51.864988628352528</v>
      </c>
      <c r="AR18">
        <f t="shared" si="14"/>
        <v>20.503398879055965</v>
      </c>
      <c r="AS18">
        <f t="shared" si="15"/>
        <v>3.7750561352594882</v>
      </c>
      <c r="AT18">
        <f t="shared" si="16"/>
        <v>7.7297332557258951</v>
      </c>
      <c r="AU18">
        <f t="shared" si="17"/>
        <v>32.008188270041344</v>
      </c>
      <c r="AW18">
        <v>15</v>
      </c>
      <c r="AX18">
        <f>(R18*SUMPRODUCT(K19:$K$23, X19:$X$23)-$AZ$3*SUMPRODUCT(K18:$K$22, W19:$W$23))/Z18</f>
        <v>89.158587514473382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279.99003491499639</v>
      </c>
      <c r="P19">
        <f t="shared" si="30"/>
        <v>13.99950174574982</v>
      </c>
      <c r="Q19" s="5">
        <f t="shared" si="31"/>
        <v>25</v>
      </c>
      <c r="R19">
        <f t="shared" si="0"/>
        <v>100000</v>
      </c>
      <c r="S19">
        <f t="shared" si="1"/>
        <v>75.319078870027681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75.173502595557352</v>
      </c>
      <c r="AC19">
        <f t="shared" si="2"/>
        <v>62.755005850995204</v>
      </c>
      <c r="AE19">
        <f t="shared" si="3"/>
        <v>233.28453484715979</v>
      </c>
      <c r="AF19">
        <f t="shared" si="4"/>
        <v>-11.66422674235799</v>
      </c>
      <c r="AG19">
        <f t="shared" si="5"/>
        <v>-20.829717646735521</v>
      </c>
      <c r="AH19">
        <f t="shared" si="6"/>
        <v>-152.35708085903903</v>
      </c>
      <c r="AI19">
        <f t="shared" si="7"/>
        <v>48.433509599027246</v>
      </c>
      <c r="AJ19">
        <f t="shared" si="8"/>
        <v>12.418496744562148</v>
      </c>
      <c r="AK19">
        <f t="shared" si="32"/>
        <v>20.775566749025142</v>
      </c>
      <c r="AL19">
        <f t="shared" si="9"/>
        <v>81.62757309261454</v>
      </c>
      <c r="AN19">
        <f t="shared" si="10"/>
        <v>76.537702769908734</v>
      </c>
      <c r="AO19">
        <f t="shared" si="11"/>
        <v>-3.8268851384954368</v>
      </c>
      <c r="AP19">
        <f t="shared" si="12"/>
        <v>-6.8339666796664043</v>
      </c>
      <c r="AQ19">
        <f t="shared" si="13"/>
        <v>-49.986429564737399</v>
      </c>
      <c r="AR19">
        <f t="shared" si="14"/>
        <v>15.890421387009491</v>
      </c>
      <c r="AS19">
        <f t="shared" si="15"/>
        <v>4.0743515780293862</v>
      </c>
      <c r="AT19">
        <f t="shared" si="16"/>
        <v>6.8162004556156059</v>
      </c>
      <c r="AU19">
        <f t="shared" si="17"/>
        <v>26.780973420654487</v>
      </c>
      <c r="AW19">
        <v>16</v>
      </c>
      <c r="AX19">
        <f>(R19*SUMPRODUCT(K20:$K$23, X20:$X$23)-$AZ$3*SUMPRODUCT(K19:$K$22, W20:$W$23))/Z19</f>
        <v>75.319078870027681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279.99003491499639</v>
      </c>
      <c r="P20">
        <f t="shared" si="30"/>
        <v>13.99950174574982</v>
      </c>
      <c r="Q20" s="5">
        <f t="shared" si="31"/>
        <v>25</v>
      </c>
      <c r="R20">
        <f t="shared" si="0"/>
        <v>100000</v>
      </c>
      <c r="S20">
        <f t="shared" si="1"/>
        <v>59.461211472503415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62.755005850995204</v>
      </c>
      <c r="AC20">
        <f t="shared" si="2"/>
        <v>48.952547500787176</v>
      </c>
      <c r="AE20">
        <f t="shared" si="3"/>
        <v>230.5070001855172</v>
      </c>
      <c r="AF20">
        <f t="shared" si="4"/>
        <v>-11.52535000927586</v>
      </c>
      <c r="AG20">
        <f t="shared" si="5"/>
        <v>-20.58171465419278</v>
      </c>
      <c r="AH20">
        <f t="shared" si="6"/>
        <v>-158.82326430153486</v>
      </c>
      <c r="AI20">
        <f t="shared" si="7"/>
        <v>39.576671220513703</v>
      </c>
      <c r="AJ20">
        <f t="shared" si="8"/>
        <v>13.802458350208028</v>
      </c>
      <c r="AK20">
        <f t="shared" si="32"/>
        <v>19.721565921906556</v>
      </c>
      <c r="AL20">
        <f t="shared" si="9"/>
        <v>73.10069549262829</v>
      </c>
      <c r="AN20">
        <f t="shared" si="10"/>
        <v>69.66517940603795</v>
      </c>
      <c r="AO20">
        <f t="shared" si="11"/>
        <v>-3.4832589703018977</v>
      </c>
      <c r="AP20">
        <f t="shared" si="12"/>
        <v>-6.2203266829824813</v>
      </c>
      <c r="AQ20">
        <f t="shared" si="13"/>
        <v>-48.000499735427084</v>
      </c>
      <c r="AR20">
        <f t="shared" si="14"/>
        <v>11.961094017326491</v>
      </c>
      <c r="AS20">
        <f t="shared" si="15"/>
        <v>4.1714600269741542</v>
      </c>
      <c r="AT20">
        <f t="shared" si="16"/>
        <v>5.9603674812993699</v>
      </c>
      <c r="AU20">
        <f t="shared" si="17"/>
        <v>22.092921525600016</v>
      </c>
      <c r="AW20">
        <v>17</v>
      </c>
      <c r="AX20">
        <f>(R20*SUMPRODUCT(K21:$K$23, X21:$X$23)-$AZ$3*SUMPRODUCT(K20:$K$22, W21:$W$23))/Z20</f>
        <v>59.461211472503415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279.99003491499639</v>
      </c>
      <c r="P21">
        <f t="shared" si="30"/>
        <v>13.99950174574982</v>
      </c>
      <c r="Q21" s="5">
        <f t="shared" si="31"/>
        <v>25</v>
      </c>
      <c r="R21">
        <f t="shared" si="0"/>
        <v>100000</v>
      </c>
      <c r="S21">
        <f t="shared" si="1"/>
        <v>41.537074364861738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48.952547500787176</v>
      </c>
      <c r="AC21">
        <f t="shared" si="2"/>
        <v>33.785136148873889</v>
      </c>
      <c r="AE21">
        <f t="shared" si="3"/>
        <v>227.73634384643532</v>
      </c>
      <c r="AF21">
        <f t="shared" si="4"/>
        <v>-11.386817192321766</v>
      </c>
      <c r="AG21">
        <f t="shared" si="5"/>
        <v>-20.334325819450587</v>
      </c>
      <c r="AH21">
        <f t="shared" si="6"/>
        <v>-166.28675280106452</v>
      </c>
      <c r="AI21">
        <f t="shared" si="7"/>
        <v>29.728448033598454</v>
      </c>
      <c r="AJ21">
        <f t="shared" si="8"/>
        <v>15.167411351913287</v>
      </c>
      <c r="AK21">
        <f t="shared" si="32"/>
        <v>18.571145190843051</v>
      </c>
      <c r="AL21">
        <f t="shared" si="9"/>
        <v>63.467004576354796</v>
      </c>
      <c r="AN21">
        <f t="shared" si="10"/>
        <v>63.402466330744964</v>
      </c>
      <c r="AO21">
        <f t="shared" si="11"/>
        <v>-3.1701233165372482</v>
      </c>
      <c r="AP21">
        <f t="shared" si="12"/>
        <v>-5.6611359713206975</v>
      </c>
      <c r="AQ21">
        <f t="shared" si="13"/>
        <v>-46.294719883742573</v>
      </c>
      <c r="AR21">
        <f t="shared" si="14"/>
        <v>8.2764871591444518</v>
      </c>
      <c r="AS21">
        <f t="shared" si="15"/>
        <v>4.2226518232535222</v>
      </c>
      <c r="AT21">
        <f t="shared" si="16"/>
        <v>5.1702613109472431</v>
      </c>
      <c r="AU21">
        <f t="shared" si="17"/>
        <v>17.669400293345216</v>
      </c>
      <c r="AW21">
        <v>18</v>
      </c>
      <c r="AX21">
        <f>(R21*SUMPRODUCT(K22:$K$23, X22:$X$23)-$AZ$3*SUMPRODUCT(K21:$K$22, W22:$W$23))/Z21</f>
        <v>41.537074364861738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279.99003491499639</v>
      </c>
      <c r="P22">
        <f t="shared" si="30"/>
        <v>13.99950174574982</v>
      </c>
      <c r="Q22" s="5">
        <f t="shared" si="31"/>
        <v>25</v>
      </c>
      <c r="R22">
        <f t="shared" si="0"/>
        <v>100000</v>
      </c>
      <c r="S22">
        <f t="shared" si="1"/>
        <v>21.68386120091936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33.785136148873889</v>
      </c>
      <c r="AC22">
        <f t="shared" si="2"/>
        <v>17.422910184883339</v>
      </c>
      <c r="AE22">
        <f t="shared" si="3"/>
        <v>224.97105961827052</v>
      </c>
      <c r="AF22">
        <f t="shared" si="4"/>
        <v>-11.248552980913527</v>
      </c>
      <c r="AG22">
        <f t="shared" si="5"/>
        <v>-20.087416654540103</v>
      </c>
      <c r="AH22">
        <f t="shared" si="6"/>
        <v>-174.26362686392926</v>
      </c>
      <c r="AI22">
        <f t="shared" si="7"/>
        <v>19.371463118887618</v>
      </c>
      <c r="AJ22">
        <f t="shared" si="8"/>
        <v>16.36222596399055</v>
      </c>
      <c r="AK22">
        <f t="shared" si="32"/>
        <v>17.325534995036161</v>
      </c>
      <c r="AL22">
        <f t="shared" si="9"/>
        <v>53.059224077914337</v>
      </c>
      <c r="AN22">
        <f t="shared" si="10"/>
        <v>57.695591337242888</v>
      </c>
      <c r="AO22">
        <f t="shared" si="11"/>
        <v>-2.8847795668621443</v>
      </c>
      <c r="AP22">
        <f t="shared" si="12"/>
        <v>-5.1515754261360582</v>
      </c>
      <c r="AQ22">
        <f t="shared" si="13"/>
        <v>-44.691272813254379</v>
      </c>
      <c r="AR22">
        <f t="shared" si="14"/>
        <v>4.9679635309902999</v>
      </c>
      <c r="AS22">
        <f t="shared" si="15"/>
        <v>4.1962210792261239</v>
      </c>
      <c r="AT22">
        <f t="shared" si="16"/>
        <v>4.4432692296904044</v>
      </c>
      <c r="AU22">
        <f t="shared" si="17"/>
        <v>13.60745383990683</v>
      </c>
      <c r="AW22">
        <v>19</v>
      </c>
      <c r="AX22">
        <f>(R22*SUMPRODUCT(K23:$K$23, X23:$X$23)-$AZ$3*SUMPRODUCT(K22:$K$22, W23:$W$23))/Z22</f>
        <v>21.68386120091936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279.99003491499639</v>
      </c>
      <c r="P23">
        <f t="shared" si="30"/>
        <v>13.99950174574982</v>
      </c>
      <c r="Q23" s="5">
        <f t="shared" si="31"/>
        <v>25</v>
      </c>
      <c r="R23">
        <f t="shared" si="0"/>
        <v>100000</v>
      </c>
      <c r="S23">
        <f t="shared" si="1"/>
        <v>21.953359478347501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17.422910184883339</v>
      </c>
      <c r="AC23">
        <f t="shared" si="2"/>
        <v>17.422910184883339</v>
      </c>
      <c r="AE23">
        <f t="shared" si="3"/>
        <v>222.20932681386279</v>
      </c>
      <c r="AF23">
        <f t="shared" si="4"/>
        <v>-11.11046634069314</v>
      </c>
      <c r="AG23">
        <f t="shared" si="5"/>
        <v>-19.840824592322051</v>
      </c>
      <c r="AH23">
        <f t="shared" si="6"/>
        <v>-182.87158269060234</v>
      </c>
      <c r="AI23">
        <f t="shared" si="7"/>
        <v>8.3864531902452768</v>
      </c>
      <c r="AJ23">
        <f t="shared" si="8"/>
        <v>0</v>
      </c>
      <c r="AK23">
        <f t="shared" si="32"/>
        <v>15.996523946063711</v>
      </c>
      <c r="AL23">
        <f t="shared" si="9"/>
        <v>24.382977136308988</v>
      </c>
      <c r="AN23">
        <f t="shared" si="10"/>
        <v>52.495300455846454</v>
      </c>
      <c r="AO23">
        <f t="shared" si="11"/>
        <v>-2.6247650227923227</v>
      </c>
      <c r="AP23">
        <f t="shared" si="12"/>
        <v>-4.6872472150467583</v>
      </c>
      <c r="AQ23">
        <f t="shared" si="13"/>
        <v>-43.202051038212488</v>
      </c>
      <c r="AR23">
        <f t="shared" si="14"/>
        <v>1.9812371797948869</v>
      </c>
      <c r="AS23">
        <f t="shared" si="15"/>
        <v>0</v>
      </c>
      <c r="AT23">
        <f t="shared" si="16"/>
        <v>3.7790597849260426</v>
      </c>
      <c r="AU23">
        <f t="shared" si="17"/>
        <v>5.7602969647209292</v>
      </c>
      <c r="AW23">
        <v>20</v>
      </c>
      <c r="AX23">
        <f>(R23*SUMPRODUCT(K$23:$K24, X$23:$X24)-$AZ$3*SUMPRODUCT(K$22:$K23, W$23:$W24))/Z23</f>
        <v>21.953359478347501</v>
      </c>
    </row>
    <row r="25" spans="5:50" x14ac:dyDescent="0.25">
      <c r="AN25" s="6">
        <f t="shared" ref="AN25:AU25" si="33">SUM(AN3:AN23)</f>
        <v>2810.3405975289029</v>
      </c>
      <c r="AO25" s="6">
        <f t="shared" si="33"/>
        <v>-350.50955606269235</v>
      </c>
      <c r="AP25" s="6">
        <f t="shared" si="33"/>
        <v>-1748.364785210385</v>
      </c>
      <c r="AQ25" s="6">
        <f t="shared" si="33"/>
        <v>-1349.9073248743175</v>
      </c>
      <c r="AR25" s="6">
        <f t="shared" si="33"/>
        <v>-638.44106861849264</v>
      </c>
      <c r="AS25" s="6">
        <f t="shared" si="33"/>
        <v>-58.033114170780152</v>
      </c>
      <c r="AT25" s="6">
        <f t="shared" si="33"/>
        <v>110.02488013282932</v>
      </c>
      <c r="AU25" s="7">
        <f t="shared" si="33"/>
        <v>-586.44930265644325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615.63993527874686</v>
      </c>
      <c r="K3">
        <v>1</v>
      </c>
      <c r="L3" s="2">
        <v>0</v>
      </c>
      <c r="O3">
        <f>$C$3</f>
        <v>615.63993527874686</v>
      </c>
      <c r="P3">
        <f>O3*B5</f>
        <v>492.51194822299749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615.63993527874686</v>
      </c>
      <c r="AF3">
        <f t="shared" ref="AF3:AF23" si="4">-$Z3*P3</f>
        <v>-492.51194822299749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-1399.3045999442506</v>
      </c>
      <c r="AJ3">
        <f t="shared" ref="AJ3:AJ23" si="8">AB3-AC3</f>
        <v>0</v>
      </c>
      <c r="AL3">
        <f t="shared" ref="AL3:AL23" si="9">SUM(AI3:AK3)</f>
        <v>-1399.3045999442506</v>
      </c>
      <c r="AN3">
        <f t="shared" ref="AN3:AN23" si="10">AE3*$K3</f>
        <v>615.63993527874686</v>
      </c>
      <c r="AO3">
        <f t="shared" ref="AO3:AO23" si="11">AF3*$K3</f>
        <v>-492.51194822299749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-1399.3045999442506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-1399.3045999442506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295.97108146476978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100000</v>
      </c>
      <c r="S4">
        <f t="shared" si="1"/>
        <v>170.63958979989511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168.70486499149547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-168.70486499149547</v>
      </c>
      <c r="AK4">
        <f>G4*MAX(0, SUM(AB4, AE4:AF4))</f>
        <v>0</v>
      </c>
      <c r="AL4">
        <f t="shared" si="9"/>
        <v>-302.51256499149548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-127.26621647327373</v>
      </c>
      <c r="AR4">
        <f t="shared" si="14"/>
        <v>-127.26621647327373</v>
      </c>
      <c r="AS4">
        <f t="shared" si="15"/>
        <v>-160.45735684943452</v>
      </c>
      <c r="AT4">
        <f t="shared" si="16"/>
        <v>0</v>
      </c>
      <c r="AU4">
        <f t="shared" si="17"/>
        <v>-287.72357332270826</v>
      </c>
      <c r="AW4">
        <v>1</v>
      </c>
      <c r="AX4">
        <f>(R4*SUMPRODUCT(K5:$K$23, X5:$X$23)-$AZ$3*SUMPRODUCT(K4:$K$22, W5:$W$23))/Z4</f>
        <v>170.63958979989511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615.63993527874686</v>
      </c>
      <c r="P5">
        <f t="shared" ref="P5:P23" si="30">O5*$C$5</f>
        <v>30.781996763937343</v>
      </c>
      <c r="Q5" s="5">
        <f t="shared" ref="Q5:Q23" si="31">$C$8</f>
        <v>25</v>
      </c>
      <c r="R5">
        <f t="shared" si="0"/>
        <v>100000</v>
      </c>
      <c r="S5">
        <f t="shared" si="1"/>
        <v>330.35056854165822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168.70486499149547</v>
      </c>
      <c r="AC5">
        <f t="shared" si="2"/>
        <v>322.88546184449069</v>
      </c>
      <c r="AE5">
        <f t="shared" si="3"/>
        <v>601.7279937186596</v>
      </c>
      <c r="AF5">
        <f t="shared" si="4"/>
        <v>-30.086399685932978</v>
      </c>
      <c r="AG5">
        <f t="shared" si="5"/>
        <v>-24.435061764073659</v>
      </c>
      <c r="AH5">
        <f t="shared" si="6"/>
        <v>-137.28332070535711</v>
      </c>
      <c r="AI5">
        <f t="shared" si="7"/>
        <v>409.92321156329581</v>
      </c>
      <c r="AJ5">
        <f t="shared" si="8"/>
        <v>-154.18059685299522</v>
      </c>
      <c r="AK5">
        <f>G5*SUM(AB5, AE5:AF5)</f>
        <v>3.0354204819993109</v>
      </c>
      <c r="AL5">
        <f t="shared" si="9"/>
        <v>258.77803519229991</v>
      </c>
      <c r="AN5">
        <f t="shared" si="10"/>
        <v>544.0737694976176</v>
      </c>
      <c r="AO5">
        <f t="shared" si="11"/>
        <v>-27.203688474880877</v>
      </c>
      <c r="AP5">
        <f t="shared" si="12"/>
        <v>-22.093830269931811</v>
      </c>
      <c r="AQ5">
        <f t="shared" si="13"/>
        <v>-124.12959770031348</v>
      </c>
      <c r="AR5">
        <f t="shared" si="14"/>
        <v>370.64665305249139</v>
      </c>
      <c r="AS5">
        <f t="shared" si="15"/>
        <v>-139.40787097969502</v>
      </c>
      <c r="AT5">
        <f t="shared" si="16"/>
        <v>2.7445834012897903</v>
      </c>
      <c r="AU5">
        <f t="shared" si="17"/>
        <v>233.98336547408616</v>
      </c>
      <c r="AW5">
        <v>2</v>
      </c>
      <c r="AX5">
        <f>(R5*SUMPRODUCT(K6:$K$23, X6:$X$23)-$AZ$3*SUMPRODUCT(K5:$K$22, W6:$W$23))/Z5</f>
        <v>330.35056854165822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615.63993527874686</v>
      </c>
      <c r="P6">
        <f t="shared" si="30"/>
        <v>30.781996763937343</v>
      </c>
      <c r="Q6" s="5">
        <f t="shared" si="31"/>
        <v>25</v>
      </c>
      <c r="R6">
        <f t="shared" si="0"/>
        <v>100000</v>
      </c>
      <c r="S6">
        <f t="shared" si="1"/>
        <v>478.45094479081627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322.88546184449069</v>
      </c>
      <c r="AC6">
        <f t="shared" si="2"/>
        <v>462.28091878514397</v>
      </c>
      <c r="AE6">
        <f t="shared" si="3"/>
        <v>594.83338473898334</v>
      </c>
      <c r="AF6">
        <f t="shared" si="4"/>
        <v>-29.741669236949164</v>
      </c>
      <c r="AG6">
        <f t="shared" si="5"/>
        <v>-24.155084435419916</v>
      </c>
      <c r="AH6">
        <f t="shared" si="6"/>
        <v>-142.50684405203049</v>
      </c>
      <c r="AI6">
        <f t="shared" si="7"/>
        <v>398.42978701458378</v>
      </c>
      <c r="AJ6">
        <f t="shared" si="8"/>
        <v>-139.39545694065328</v>
      </c>
      <c r="AK6">
        <f>G6*SUM(AB6, AE6:AF6)</f>
        <v>6.3046379591603268</v>
      </c>
      <c r="AL6">
        <f t="shared" si="9"/>
        <v>265.33896803309085</v>
      </c>
      <c r="AN6">
        <f t="shared" si="10"/>
        <v>509.94573200107487</v>
      </c>
      <c r="AO6">
        <f t="shared" si="11"/>
        <v>-25.497286600053741</v>
      </c>
      <c r="AP6">
        <f t="shared" si="12"/>
        <v>-20.707953739639379</v>
      </c>
      <c r="AQ6">
        <f t="shared" si="13"/>
        <v>-122.16993660697793</v>
      </c>
      <c r="AR6">
        <f t="shared" si="14"/>
        <v>341.57055505440383</v>
      </c>
      <c r="AS6">
        <f t="shared" si="15"/>
        <v>-119.50257021706659</v>
      </c>
      <c r="AT6">
        <f t="shared" si="16"/>
        <v>5.4049138827279313</v>
      </c>
      <c r="AU6">
        <f t="shared" si="17"/>
        <v>227.47289872006516</v>
      </c>
      <c r="AW6">
        <v>3</v>
      </c>
      <c r="AX6">
        <f>(R6*SUMPRODUCT(K7:$K$23, X7:$X$23)-$AZ$3*SUMPRODUCT(K6:$K$22, W7:$W$23))/Z6</f>
        <v>478.45094479081627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615.63993527874686</v>
      </c>
      <c r="P7">
        <f t="shared" si="30"/>
        <v>30.781996763937343</v>
      </c>
      <c r="Q7" s="5">
        <f t="shared" si="31"/>
        <v>25</v>
      </c>
      <c r="R7">
        <f t="shared" si="0"/>
        <v>100000</v>
      </c>
      <c r="S7">
        <f t="shared" si="1"/>
        <v>615.07005836486201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462.28091878514397</v>
      </c>
      <c r="AC7">
        <f t="shared" si="2"/>
        <v>587.42576914384699</v>
      </c>
      <c r="AE7">
        <f t="shared" si="3"/>
        <v>587.97003297185074</v>
      </c>
      <c r="AF7">
        <f t="shared" si="4"/>
        <v>-29.398501648592536</v>
      </c>
      <c r="AG7">
        <f t="shared" si="5"/>
        <v>-23.876376404400737</v>
      </c>
      <c r="AH7">
        <f t="shared" si="6"/>
        <v>-148.62874665992004</v>
      </c>
      <c r="AI7">
        <f t="shared" si="7"/>
        <v>386.06640825893749</v>
      </c>
      <c r="AJ7">
        <f t="shared" si="8"/>
        <v>-125.14485035870302</v>
      </c>
      <c r="AK7">
        <f>G7*SUM(AB7, AE7:AF7)</f>
        <v>14.08776381149595</v>
      </c>
      <c r="AL7">
        <f t="shared" si="9"/>
        <v>275.00932171173042</v>
      </c>
      <c r="AN7">
        <f t="shared" si="10"/>
        <v>474.76861392128131</v>
      </c>
      <c r="AO7">
        <f t="shared" si="11"/>
        <v>-23.738430696064064</v>
      </c>
      <c r="AP7">
        <f t="shared" si="12"/>
        <v>-19.279475985679746</v>
      </c>
      <c r="AQ7">
        <f t="shared" si="13"/>
        <v>-120.01336817103703</v>
      </c>
      <c r="AR7">
        <f t="shared" si="14"/>
        <v>311.73733906850049</v>
      </c>
      <c r="AS7">
        <f t="shared" si="15"/>
        <v>-101.05080839559064</v>
      </c>
      <c r="AT7">
        <f t="shared" si="16"/>
        <v>11.375457460354157</v>
      </c>
      <c r="AU7">
        <f t="shared" si="17"/>
        <v>222.06198813326404</v>
      </c>
      <c r="AW7">
        <v>4</v>
      </c>
      <c r="AX7">
        <f>(R7*SUMPRODUCT(K8:$K$23, X8:$X$23)-$AZ$3*SUMPRODUCT(K7:$K$22, W8:$W$23))/Z7</f>
        <v>615.07005836486201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615.63993527874686</v>
      </c>
      <c r="P8">
        <f t="shared" si="30"/>
        <v>30.781996763937343</v>
      </c>
      <c r="Q8" s="5">
        <f t="shared" si="31"/>
        <v>25</v>
      </c>
      <c r="R8">
        <f t="shared" si="0"/>
        <v>100000</v>
      </c>
      <c r="S8">
        <f t="shared" si="1"/>
        <v>740.39488031343956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587.42576914384699</v>
      </c>
      <c r="AC8">
        <f t="shared" si="2"/>
        <v>698.90092389412098</v>
      </c>
      <c r="AE8">
        <f t="shared" si="3"/>
        <v>581.13762127890664</v>
      </c>
      <c r="AF8">
        <f t="shared" si="4"/>
        <v>-29.056881063945333</v>
      </c>
      <c r="AG8">
        <f t="shared" si="5"/>
        <v>-23.598924792613623</v>
      </c>
      <c r="AH8">
        <f t="shared" si="6"/>
        <v>-154.75139097242678</v>
      </c>
      <c r="AI8">
        <f t="shared" si="7"/>
        <v>373.73042444992097</v>
      </c>
      <c r="AJ8">
        <f t="shared" si="8"/>
        <v>-111.47515475027399</v>
      </c>
      <c r="AK8">
        <f t="shared" ref="AK8:AK23" si="32">G8*SUM(AB8:AB8, AE8:AF8)</f>
        <v>24.613340602150259</v>
      </c>
      <c r="AL8">
        <f t="shared" si="9"/>
        <v>286.86861030179728</v>
      </c>
      <c r="AN8">
        <f t="shared" si="10"/>
        <v>438.51195328117677</v>
      </c>
      <c r="AO8">
        <f t="shared" si="11"/>
        <v>-21.925597664058841</v>
      </c>
      <c r="AP8">
        <f t="shared" si="12"/>
        <v>-17.80716000346165</v>
      </c>
      <c r="AQ8">
        <f t="shared" si="13"/>
        <v>-116.77153955195335</v>
      </c>
      <c r="AR8">
        <f t="shared" si="14"/>
        <v>282.00765606170302</v>
      </c>
      <c r="AS8">
        <f t="shared" si="15"/>
        <v>-84.116371169168346</v>
      </c>
      <c r="AT8">
        <f t="shared" si="16"/>
        <v>18.572612870030973</v>
      </c>
      <c r="AU8">
        <f t="shared" si="17"/>
        <v>216.46389776256564</v>
      </c>
      <c r="AW8">
        <v>5</v>
      </c>
      <c r="AX8">
        <f>(R8*SUMPRODUCT(K9:$K$23, X9:$X$23)-$AZ$3*SUMPRODUCT(K8:$K$22, W9:$W$23))/Z8</f>
        <v>740.39488031343956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615.63993527874686</v>
      </c>
      <c r="P9">
        <f t="shared" si="30"/>
        <v>30.781996763937343</v>
      </c>
      <c r="Q9" s="5">
        <f t="shared" si="31"/>
        <v>25</v>
      </c>
      <c r="R9">
        <f t="shared" si="0"/>
        <v>100000</v>
      </c>
      <c r="S9">
        <f t="shared" si="1"/>
        <v>853.72990132717996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698.90092389412098</v>
      </c>
      <c r="AC9">
        <f t="shared" si="2"/>
        <v>796.44989269287157</v>
      </c>
      <c r="AE9">
        <f t="shared" si="3"/>
        <v>574.33429428670524</v>
      </c>
      <c r="AF9">
        <f t="shared" si="4"/>
        <v>-28.716714714335261</v>
      </c>
      <c r="AG9">
        <f t="shared" si="5"/>
        <v>-23.32265425677188</v>
      </c>
      <c r="AH9">
        <f t="shared" si="6"/>
        <v>-161.12515166243884</v>
      </c>
      <c r="AI9">
        <f t="shared" si="7"/>
        <v>361.16977365315927</v>
      </c>
      <c r="AJ9">
        <f t="shared" si="8"/>
        <v>-97.548968798750593</v>
      </c>
      <c r="AK9">
        <f t="shared" si="32"/>
        <v>27.752762627302751</v>
      </c>
      <c r="AL9">
        <f t="shared" si="9"/>
        <v>291.3735674817114</v>
      </c>
      <c r="AN9">
        <f t="shared" si="10"/>
        <v>403.74355546223779</v>
      </c>
      <c r="AO9">
        <f t="shared" si="11"/>
        <v>-20.187177773111888</v>
      </c>
      <c r="AP9">
        <f t="shared" si="12"/>
        <v>-16.395279623934421</v>
      </c>
      <c r="AQ9">
        <f t="shared" si="13"/>
        <v>-113.26720736287959</v>
      </c>
      <c r="AR9">
        <f t="shared" si="14"/>
        <v>253.89389070231189</v>
      </c>
      <c r="AS9">
        <f t="shared" si="15"/>
        <v>-68.574640041992254</v>
      </c>
      <c r="AT9">
        <f t="shared" si="16"/>
        <v>19.50954203590225</v>
      </c>
      <c r="AU9">
        <f t="shared" si="17"/>
        <v>204.82879269622188</v>
      </c>
      <c r="AW9">
        <v>6</v>
      </c>
      <c r="AX9">
        <f>(R9*SUMPRODUCT(K10:$K$23, X10:$X$23)-$AZ$3*SUMPRODUCT(K9:$K$22, W10:$W$23))/Z9</f>
        <v>853.72990132717996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615.63993527874686</v>
      </c>
      <c r="P10">
        <f t="shared" si="30"/>
        <v>30.781996763937343</v>
      </c>
      <c r="Q10" s="5">
        <f t="shared" si="31"/>
        <v>25</v>
      </c>
      <c r="R10">
        <f t="shared" si="0"/>
        <v>100000</v>
      </c>
      <c r="S10">
        <f t="shared" si="1"/>
        <v>952.55111666916116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796.44989269287157</v>
      </c>
      <c r="AC10">
        <f t="shared" si="2"/>
        <v>878.1486214816623</v>
      </c>
      <c r="AE10">
        <f t="shared" si="3"/>
        <v>567.55312238205056</v>
      </c>
      <c r="AF10">
        <f t="shared" si="4"/>
        <v>-28.377656119102529</v>
      </c>
      <c r="AG10">
        <f t="shared" si="5"/>
        <v>-23.047283398090322</v>
      </c>
      <c r="AH10">
        <f t="shared" si="6"/>
        <v>-168.57726445535147</v>
      </c>
      <c r="AI10">
        <f t="shared" si="7"/>
        <v>347.55091840950615</v>
      </c>
      <c r="AJ10">
        <f t="shared" si="8"/>
        <v>-81.698728788790731</v>
      </c>
      <c r="AK10">
        <f t="shared" si="32"/>
        <v>5.7431890435100241</v>
      </c>
      <c r="AL10">
        <f t="shared" si="9"/>
        <v>271.59537866422545</v>
      </c>
      <c r="AN10">
        <f t="shared" si="10"/>
        <v>378.42791469028975</v>
      </c>
      <c r="AO10">
        <f t="shared" si="11"/>
        <v>-18.921395734514487</v>
      </c>
      <c r="AP10">
        <f t="shared" si="12"/>
        <v>-15.367258238329955</v>
      </c>
      <c r="AQ10">
        <f t="shared" si="13"/>
        <v>-112.40241685973626</v>
      </c>
      <c r="AR10">
        <f t="shared" si="14"/>
        <v>231.73684385770898</v>
      </c>
      <c r="AS10">
        <f t="shared" si="15"/>
        <v>-54.474336144304857</v>
      </c>
      <c r="AT10">
        <f t="shared" si="16"/>
        <v>3.8293914132404279</v>
      </c>
      <c r="AU10">
        <f t="shared" si="17"/>
        <v>181.09189912664453</v>
      </c>
      <c r="AW10">
        <v>7</v>
      </c>
      <c r="AX10">
        <f>(R10*SUMPRODUCT(K11:$K$23, X11:$X$23)-$AZ$3*SUMPRODUCT(K10:$K$22, W11:$W$23))/Z10</f>
        <v>952.55111666916116</v>
      </c>
    </row>
    <row r="11" spans="1:52" x14ac:dyDescent="0.25">
      <c r="A11" t="s">
        <v>33</v>
      </c>
      <c r="C11" s="24">
        <f>AU25</f>
        <v>325.29435102924856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615.63993527874686</v>
      </c>
      <c r="P11">
        <f t="shared" si="30"/>
        <v>30.781996763937343</v>
      </c>
      <c r="Q11" s="5">
        <f t="shared" si="31"/>
        <v>25</v>
      </c>
      <c r="R11">
        <f t="shared" si="0"/>
        <v>100000</v>
      </c>
      <c r="S11">
        <f t="shared" si="1"/>
        <v>1041.3966646514705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878.1486214816623</v>
      </c>
      <c r="AC11">
        <f t="shared" si="2"/>
        <v>948.62395117052336</v>
      </c>
      <c r="AE11">
        <f t="shared" si="3"/>
        <v>560.7957157208142</v>
      </c>
      <c r="AF11">
        <f t="shared" si="4"/>
        <v>-28.03978578604071</v>
      </c>
      <c r="AG11">
        <f t="shared" si="5"/>
        <v>-22.772877602023147</v>
      </c>
      <c r="AH11">
        <f t="shared" si="6"/>
        <v>-175.73184834509502</v>
      </c>
      <c r="AI11">
        <f t="shared" si="7"/>
        <v>334.25120398765534</v>
      </c>
      <c r="AJ11">
        <f t="shared" si="8"/>
        <v>-70.475329688861052</v>
      </c>
      <c r="AK11">
        <f t="shared" si="32"/>
        <v>2.2574472822662974</v>
      </c>
      <c r="AL11">
        <f t="shared" si="9"/>
        <v>266.03332158106059</v>
      </c>
      <c r="AN11">
        <f t="shared" si="10"/>
        <v>355.67608909742711</v>
      </c>
      <c r="AO11">
        <f t="shared" si="11"/>
        <v>-17.783804454871355</v>
      </c>
      <c r="AP11">
        <f t="shared" si="12"/>
        <v>-14.443348648930058</v>
      </c>
      <c r="AQ11">
        <f t="shared" si="13"/>
        <v>-111.4552319090153</v>
      </c>
      <c r="AR11">
        <f t="shared" si="14"/>
        <v>211.99370408461039</v>
      </c>
      <c r="AS11">
        <f t="shared" si="15"/>
        <v>-44.697897895612513</v>
      </c>
      <c r="AT11">
        <f t="shared" si="16"/>
        <v>1.4317513457963307</v>
      </c>
      <c r="AU11">
        <f t="shared" si="17"/>
        <v>168.72755753479422</v>
      </c>
      <c r="AW11">
        <v>8</v>
      </c>
      <c r="AX11">
        <f>(R11*SUMPRODUCT(K12:$K$23, X12:$X$23)-$AZ$3*SUMPRODUCT(K11:$K$22, W12:$W$23))/Z11</f>
        <v>1041.3966646514705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615.63993527874686</v>
      </c>
      <c r="P12">
        <f t="shared" si="30"/>
        <v>30.781996763937343</v>
      </c>
      <c r="Q12" s="5">
        <f t="shared" si="31"/>
        <v>25</v>
      </c>
      <c r="R12">
        <f t="shared" si="0"/>
        <v>100000</v>
      </c>
      <c r="S12">
        <f t="shared" si="1"/>
        <v>1122.8843716447673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948.62395117052336</v>
      </c>
      <c r="AC12">
        <f t="shared" si="2"/>
        <v>1010.5578169575242</v>
      </c>
      <c r="AE12">
        <f t="shared" si="3"/>
        <v>554.05504318834744</v>
      </c>
      <c r="AF12">
        <f t="shared" si="4"/>
        <v>-27.702752159417372</v>
      </c>
      <c r="AG12">
        <f t="shared" si="5"/>
        <v>-22.499151347998758</v>
      </c>
      <c r="AH12">
        <f t="shared" si="6"/>
        <v>-183.98991201664012</v>
      </c>
      <c r="AI12">
        <f t="shared" si="7"/>
        <v>319.86322766429117</v>
      </c>
      <c r="AJ12">
        <f t="shared" si="8"/>
        <v>-61.933865787000855</v>
      </c>
      <c r="AK12">
        <f t="shared" si="32"/>
        <v>30.974501086188525</v>
      </c>
      <c r="AL12">
        <f t="shared" si="9"/>
        <v>288.90386296347884</v>
      </c>
      <c r="AN12">
        <f t="shared" si="10"/>
        <v>328.41207554892958</v>
      </c>
      <c r="AO12">
        <f t="shared" si="11"/>
        <v>-16.42060377744648</v>
      </c>
      <c r="AP12">
        <f t="shared" si="12"/>
        <v>-13.336207445681401</v>
      </c>
      <c r="AQ12">
        <f t="shared" si="13"/>
        <v>-109.05867499686093</v>
      </c>
      <c r="AR12">
        <f t="shared" si="14"/>
        <v>189.59658932894078</v>
      </c>
      <c r="AS12">
        <f t="shared" si="15"/>
        <v>-36.71084607917448</v>
      </c>
      <c r="AT12">
        <f t="shared" si="16"/>
        <v>18.359909030463793</v>
      </c>
      <c r="AU12">
        <f t="shared" si="17"/>
        <v>171.2456522802301</v>
      </c>
      <c r="AW12">
        <v>9</v>
      </c>
      <c r="AX12">
        <f>(R12*SUMPRODUCT(K13:$K$23, X13:$X$23)-$AZ$3*SUMPRODUCT(K12:$K$22, W13:$W$23))/Z12</f>
        <v>1122.8843716447673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615.63993527874686</v>
      </c>
      <c r="P13">
        <f t="shared" si="30"/>
        <v>30.781996763937343</v>
      </c>
      <c r="Q13" s="5">
        <f t="shared" si="31"/>
        <v>25</v>
      </c>
      <c r="R13">
        <f t="shared" si="0"/>
        <v>100000</v>
      </c>
      <c r="S13">
        <f t="shared" si="1"/>
        <v>1197.8223889382475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1010.5578169575242</v>
      </c>
      <c r="AC13">
        <f t="shared" si="2"/>
        <v>1064.9099003605406</v>
      </c>
      <c r="AE13">
        <f t="shared" si="3"/>
        <v>547.32744035347866</v>
      </c>
      <c r="AF13">
        <f t="shared" si="4"/>
        <v>-27.366372017673935</v>
      </c>
      <c r="AG13">
        <f t="shared" si="5"/>
        <v>-22.225955830239556</v>
      </c>
      <c r="AH13">
        <f t="shared" si="6"/>
        <v>-192.81601711684692</v>
      </c>
      <c r="AI13">
        <f t="shared" si="7"/>
        <v>304.91909538871823</v>
      </c>
      <c r="AJ13">
        <f t="shared" si="8"/>
        <v>-54.352083403016422</v>
      </c>
      <c r="AK13">
        <f t="shared" si="32"/>
        <v>107.13632197053305</v>
      </c>
      <c r="AL13">
        <f t="shared" si="9"/>
        <v>357.70333395623487</v>
      </c>
      <c r="AN13">
        <f t="shared" si="10"/>
        <v>293.88924554887768</v>
      </c>
      <c r="AO13">
        <f t="shared" si="11"/>
        <v>-14.694462277443886</v>
      </c>
      <c r="AP13">
        <f t="shared" si="12"/>
        <v>-11.934299121442299</v>
      </c>
      <c r="AQ13">
        <f t="shared" si="13"/>
        <v>-103.53318621045723</v>
      </c>
      <c r="AR13">
        <f t="shared" si="14"/>
        <v>163.72729793953425</v>
      </c>
      <c r="AS13">
        <f t="shared" si="15"/>
        <v>-29.184527592853858</v>
      </c>
      <c r="AT13">
        <f t="shared" si="16"/>
        <v>57.527195812559604</v>
      </c>
      <c r="AU13">
        <f t="shared" si="17"/>
        <v>192.06996615924001</v>
      </c>
      <c r="AW13">
        <v>10</v>
      </c>
      <c r="AX13">
        <f>(R13*SUMPRODUCT(K14:$K$23, X14:$X$23)-$AZ$3*SUMPRODUCT(K13:$K$22, W14:$W$23))/Z13</f>
        <v>1197.8223889382475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615.63993527874686</v>
      </c>
      <c r="P14">
        <f t="shared" si="30"/>
        <v>30.781996763937343</v>
      </c>
      <c r="Q14" s="5">
        <f t="shared" si="31"/>
        <v>25</v>
      </c>
      <c r="R14">
        <f t="shared" si="0"/>
        <v>100000</v>
      </c>
      <c r="S14">
        <f t="shared" si="1"/>
        <v>1259.6335199712098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1064.9099003605406</v>
      </c>
      <c r="AC14">
        <f t="shared" si="2"/>
        <v>1106.1149881193273</v>
      </c>
      <c r="AE14">
        <f t="shared" si="3"/>
        <v>540.60847770405371</v>
      </c>
      <c r="AF14">
        <f t="shared" si="4"/>
        <v>-27.030423885202687</v>
      </c>
      <c r="AG14">
        <f t="shared" si="5"/>
        <v>-21.953111174443197</v>
      </c>
      <c r="AH14">
        <f t="shared" si="6"/>
        <v>-202.34038997586492</v>
      </c>
      <c r="AI14">
        <f t="shared" si="7"/>
        <v>289.28455266854286</v>
      </c>
      <c r="AJ14">
        <f t="shared" si="8"/>
        <v>-41.205087758786703</v>
      </c>
      <c r="AK14">
        <f t="shared" si="32"/>
        <v>110.49415679255742</v>
      </c>
      <c r="AL14">
        <f t="shared" si="9"/>
        <v>358.57362170231357</v>
      </c>
      <c r="AN14">
        <f t="shared" si="10"/>
        <v>267.40005411594802</v>
      </c>
      <c r="AO14">
        <f t="shared" si="11"/>
        <v>-13.370002705797402</v>
      </c>
      <c r="AP14">
        <f t="shared" si="12"/>
        <v>-10.858622012348654</v>
      </c>
      <c r="AQ14">
        <f t="shared" si="13"/>
        <v>-100.08320894110648</v>
      </c>
      <c r="AR14">
        <f t="shared" si="14"/>
        <v>143.08822045669547</v>
      </c>
      <c r="AS14">
        <f t="shared" si="15"/>
        <v>-20.38118740450772</v>
      </c>
      <c r="AT14">
        <f t="shared" si="16"/>
        <v>54.653496429259476</v>
      </c>
      <c r="AU14">
        <f t="shared" si="17"/>
        <v>177.36052948144723</v>
      </c>
      <c r="AW14">
        <v>11</v>
      </c>
      <c r="AX14">
        <f>(R14*SUMPRODUCT(K15:$K$23, X15:$X$23)-$AZ$3*SUMPRODUCT(K14:$K$22, W15:$W$23))/Z14</f>
        <v>1259.6335199712098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615.63993527874686</v>
      </c>
      <c r="P15">
        <f t="shared" si="30"/>
        <v>30.781996763937343</v>
      </c>
      <c r="Q15" s="5">
        <f t="shared" si="31"/>
        <v>25</v>
      </c>
      <c r="R15">
        <f t="shared" si="0"/>
        <v>100000</v>
      </c>
      <c r="S15">
        <f t="shared" si="1"/>
        <v>1312.1709324364331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1106.1149881193273</v>
      </c>
      <c r="AC15">
        <f t="shared" si="2"/>
        <v>1137.9412832120731</v>
      </c>
      <c r="AE15">
        <f t="shared" si="3"/>
        <v>533.89545571390931</v>
      </c>
      <c r="AF15">
        <f t="shared" si="4"/>
        <v>-26.694772785695466</v>
      </c>
      <c r="AG15">
        <f t="shared" si="5"/>
        <v>-21.680507757841212</v>
      </c>
      <c r="AH15">
        <f t="shared" si="6"/>
        <v>-212.28921943020666</v>
      </c>
      <c r="AI15">
        <f t="shared" si="7"/>
        <v>273.230955740166</v>
      </c>
      <c r="AJ15">
        <f t="shared" si="8"/>
        <v>-31.826295092745795</v>
      </c>
      <c r="AK15">
        <f t="shared" si="32"/>
        <v>112.93209697332789</v>
      </c>
      <c r="AL15">
        <f t="shared" si="9"/>
        <v>354.33675762074807</v>
      </c>
      <c r="AN15">
        <f t="shared" si="10"/>
        <v>243.26354442547384</v>
      </c>
      <c r="AO15">
        <f t="shared" si="11"/>
        <v>-12.163177221273692</v>
      </c>
      <c r="AP15">
        <f t="shared" si="12"/>
        <v>-9.8784829607963136</v>
      </c>
      <c r="AQ15">
        <f t="shared" si="13"/>
        <v>-96.727228915733647</v>
      </c>
      <c r="AR15">
        <f t="shared" si="14"/>
        <v>124.49465532767019</v>
      </c>
      <c r="AS15">
        <f t="shared" si="15"/>
        <v>-14.501298460837795</v>
      </c>
      <c r="AT15">
        <f t="shared" si="16"/>
        <v>51.456257765666813</v>
      </c>
      <c r="AU15">
        <f t="shared" si="17"/>
        <v>161.44961463249919</v>
      </c>
      <c r="AW15">
        <v>12</v>
      </c>
      <c r="AX15">
        <f>(R15*SUMPRODUCT(K16:$K$23, X16:$X$23)-$AZ$3*SUMPRODUCT(K15:$K$22, W16:$W$23))/Z15</f>
        <v>1312.1709324364331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615.63993527874686</v>
      </c>
      <c r="P16">
        <f t="shared" si="30"/>
        <v>30.781996763937343</v>
      </c>
      <c r="Q16" s="5">
        <f t="shared" si="31"/>
        <v>25</v>
      </c>
      <c r="R16">
        <f t="shared" si="0"/>
        <v>100000</v>
      </c>
      <c r="S16">
        <f t="shared" si="1"/>
        <v>1311.7616719866026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1137.9412832120731</v>
      </c>
      <c r="AC16">
        <f t="shared" si="2"/>
        <v>1122.059099850863</v>
      </c>
      <c r="AE16">
        <f t="shared" si="3"/>
        <v>526.60815326686077</v>
      </c>
      <c r="AF16">
        <f t="shared" si="4"/>
        <v>-26.330407663343038</v>
      </c>
      <c r="AG16">
        <f t="shared" si="5"/>
        <v>-21.384583873219064</v>
      </c>
      <c r="AH16">
        <f t="shared" si="6"/>
        <v>-316.47522817494598</v>
      </c>
      <c r="AI16">
        <f t="shared" si="7"/>
        <v>162.41793355535265</v>
      </c>
      <c r="AJ16">
        <f t="shared" si="8"/>
        <v>15.882183361210082</v>
      </c>
      <c r="AK16">
        <f t="shared" si="32"/>
        <v>114.67533201709136</v>
      </c>
      <c r="AL16">
        <f t="shared" si="9"/>
        <v>292.97544893365409</v>
      </c>
      <c r="AN16">
        <f t="shared" si="10"/>
        <v>221.02965803123334</v>
      </c>
      <c r="AO16">
        <f t="shared" si="11"/>
        <v>-11.051482901561666</v>
      </c>
      <c r="AP16">
        <f t="shared" si="12"/>
        <v>-8.9756059250427143</v>
      </c>
      <c r="AQ16">
        <f t="shared" si="13"/>
        <v>-132.83199476673732</v>
      </c>
      <c r="AR16">
        <f t="shared" si="14"/>
        <v>68.170574437891617</v>
      </c>
      <c r="AS16">
        <f t="shared" si="15"/>
        <v>6.6661207870412182</v>
      </c>
      <c r="AT16">
        <f t="shared" si="16"/>
        <v>48.131897053085183</v>
      </c>
      <c r="AU16">
        <f t="shared" si="17"/>
        <v>122.96859227801802</v>
      </c>
      <c r="AW16">
        <v>13</v>
      </c>
      <c r="AX16">
        <f>(R16*SUMPRODUCT(K17:$K$23, X17:$X$23)-$AZ$3*SUMPRODUCT(K16:$K$22, W17:$W$23))/Z16</f>
        <v>1311.7616719866026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615.63993527874686</v>
      </c>
      <c r="P17">
        <f t="shared" si="30"/>
        <v>30.781996763937343</v>
      </c>
      <c r="Q17" s="5">
        <f t="shared" si="31"/>
        <v>25</v>
      </c>
      <c r="R17">
        <f t="shared" si="0"/>
        <v>100000</v>
      </c>
      <c r="S17">
        <f t="shared" si="1"/>
        <v>1259.3229940857661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1122.059099850863</v>
      </c>
      <c r="AC17">
        <f t="shared" si="2"/>
        <v>1060.9814982306139</v>
      </c>
      <c r="AE17">
        <f t="shared" si="3"/>
        <v>518.67756244444308</v>
      </c>
      <c r="AF17">
        <f t="shared" si="4"/>
        <v>-25.933878122222154</v>
      </c>
      <c r="AG17">
        <f t="shared" si="5"/>
        <v>-21.062537236542266</v>
      </c>
      <c r="AH17">
        <f t="shared" si="6"/>
        <v>-432.8031917784291</v>
      </c>
      <c r="AI17">
        <f t="shared" si="7"/>
        <v>38.877955307249579</v>
      </c>
      <c r="AJ17">
        <f t="shared" si="8"/>
        <v>61.077601620249197</v>
      </c>
      <c r="AK17">
        <f t="shared" si="32"/>
        <v>113.0361948921159</v>
      </c>
      <c r="AL17">
        <f t="shared" si="9"/>
        <v>212.99175181961468</v>
      </c>
      <c r="AN17">
        <f t="shared" si="10"/>
        <v>200.54073444502873</v>
      </c>
      <c r="AO17">
        <f t="shared" si="11"/>
        <v>-10.027036722251436</v>
      </c>
      <c r="AP17">
        <f t="shared" si="12"/>
        <v>-8.1435886040364132</v>
      </c>
      <c r="AQ17">
        <f t="shared" si="13"/>
        <v>-167.33839331770901</v>
      </c>
      <c r="AR17">
        <f t="shared" si="14"/>
        <v>15.031715801031877</v>
      </c>
      <c r="AS17">
        <f t="shared" si="15"/>
        <v>23.614954595954064</v>
      </c>
      <c r="AT17">
        <f t="shared" si="16"/>
        <v>43.704149135937215</v>
      </c>
      <c r="AU17">
        <f t="shared" si="17"/>
        <v>82.350819532923154</v>
      </c>
      <c r="AW17">
        <v>14</v>
      </c>
      <c r="AX17">
        <f>(R17*SUMPRODUCT(K18:$K$23, X18:$X$23)-$AZ$3*SUMPRODUCT(K17:$K$22, W18:$W$23))/Z17</f>
        <v>1259.3229940857661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615.63993527874686</v>
      </c>
      <c r="P18">
        <f t="shared" si="30"/>
        <v>30.781996763937343</v>
      </c>
      <c r="Q18" s="5">
        <f t="shared" si="31"/>
        <v>25</v>
      </c>
      <c r="R18">
        <f t="shared" si="0"/>
        <v>100000</v>
      </c>
      <c r="S18">
        <f t="shared" si="1"/>
        <v>1159.644996111809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1060.9814982306139</v>
      </c>
      <c r="AC18">
        <f t="shared" si="2"/>
        <v>960.83273284202437</v>
      </c>
      <c r="AE18">
        <f t="shared" si="3"/>
        <v>510.09317803629995</v>
      </c>
      <c r="AF18">
        <f t="shared" si="4"/>
        <v>-25.504658901814999</v>
      </c>
      <c r="AG18">
        <f t="shared" si="5"/>
        <v>-20.713941250633056</v>
      </c>
      <c r="AH18">
        <f t="shared" si="6"/>
        <v>-551.88245417515725</v>
      </c>
      <c r="AI18">
        <f t="shared" si="7"/>
        <v>-88.007876291305365</v>
      </c>
      <c r="AJ18">
        <f t="shared" si="8"/>
        <v>100.14876538858948</v>
      </c>
      <c r="AK18">
        <f t="shared" si="32"/>
        <v>108.18990121555692</v>
      </c>
      <c r="AL18">
        <f t="shared" si="9"/>
        <v>120.33079031284103</v>
      </c>
      <c r="AN18">
        <f t="shared" si="10"/>
        <v>181.67569167138012</v>
      </c>
      <c r="AO18">
        <f t="shared" si="11"/>
        <v>-9.0837845835690061</v>
      </c>
      <c r="AP18">
        <f t="shared" si="12"/>
        <v>-7.3775140817140858</v>
      </c>
      <c r="AQ18">
        <f t="shared" si="13"/>
        <v>-196.55943443422282</v>
      </c>
      <c r="AR18">
        <f t="shared" si="14"/>
        <v>-31.345041428125775</v>
      </c>
      <c r="AS18">
        <f t="shared" si="15"/>
        <v>35.669162038297209</v>
      </c>
      <c r="AT18">
        <f t="shared" si="16"/>
        <v>38.533107246919194</v>
      </c>
      <c r="AU18">
        <f t="shared" si="17"/>
        <v>42.857227857090628</v>
      </c>
      <c r="AW18">
        <v>15</v>
      </c>
      <c r="AX18">
        <f>(R18*SUMPRODUCT(K19:$K$23, X19:$X$23)-$AZ$3*SUMPRODUCT(K18:$K$22, W19:$W$23))/Z18</f>
        <v>1159.644996111809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615.63993527874686</v>
      </c>
      <c r="P19">
        <f t="shared" si="30"/>
        <v>30.781996763937343</v>
      </c>
      <c r="Q19" s="5">
        <f t="shared" si="31"/>
        <v>25</v>
      </c>
      <c r="R19">
        <f t="shared" si="0"/>
        <v>100000</v>
      </c>
      <c r="S19">
        <f t="shared" si="1"/>
        <v>1014.8670507169306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960.83273284202437</v>
      </c>
      <c r="AC19">
        <f t="shared" si="2"/>
        <v>825.58169066230994</v>
      </c>
      <c r="AE19">
        <f t="shared" si="3"/>
        <v>500.81541049895452</v>
      </c>
      <c r="AF19">
        <f t="shared" si="4"/>
        <v>-25.040770524947725</v>
      </c>
      <c r="AG19">
        <f t="shared" si="5"/>
        <v>-20.337188257296752</v>
      </c>
      <c r="AH19">
        <f t="shared" si="6"/>
        <v>-678.45432331990469</v>
      </c>
      <c r="AI19">
        <f t="shared" si="7"/>
        <v>-223.01687160319466</v>
      </c>
      <c r="AJ19">
        <f t="shared" si="8"/>
        <v>135.25104217971443</v>
      </c>
      <c r="AK19">
        <f t="shared" si="32"/>
        <v>100.5625160971222</v>
      </c>
      <c r="AL19">
        <f t="shared" si="9"/>
        <v>12.796686673641972</v>
      </c>
      <c r="AN19">
        <f t="shared" si="10"/>
        <v>164.31119643859876</v>
      </c>
      <c r="AO19">
        <f t="shared" si="11"/>
        <v>-8.2155598219299382</v>
      </c>
      <c r="AP19">
        <f t="shared" si="12"/>
        <v>-6.6723740218461716</v>
      </c>
      <c r="AQ19">
        <f t="shared" si="13"/>
        <v>-222.59227503117373</v>
      </c>
      <c r="AR19">
        <f t="shared" si="14"/>
        <v>-73.169012436351082</v>
      </c>
      <c r="AS19">
        <f t="shared" si="15"/>
        <v>44.374154816792839</v>
      </c>
      <c r="AT19">
        <f t="shared" si="16"/>
        <v>32.993288525869929</v>
      </c>
      <c r="AU19">
        <f t="shared" si="17"/>
        <v>4.1984309063116863</v>
      </c>
      <c r="AW19">
        <v>16</v>
      </c>
      <c r="AX19">
        <f>(R19*SUMPRODUCT(K20:$K$23, X20:$X$23)-$AZ$3*SUMPRODUCT(K19:$K$22, W20:$W$23))/Z19</f>
        <v>1014.8670507169306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615.63993527874686</v>
      </c>
      <c r="P20">
        <f t="shared" si="30"/>
        <v>30.781996763937343</v>
      </c>
      <c r="Q20" s="5">
        <f t="shared" si="31"/>
        <v>25</v>
      </c>
      <c r="R20">
        <f t="shared" si="0"/>
        <v>100000</v>
      </c>
      <c r="S20">
        <f t="shared" si="1"/>
        <v>827.91016511763257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825.58169066230994</v>
      </c>
      <c r="AC20">
        <f t="shared" si="2"/>
        <v>660.06151009422115</v>
      </c>
      <c r="AE20">
        <f t="shared" si="3"/>
        <v>490.82647185115917</v>
      </c>
      <c r="AF20">
        <f t="shared" si="4"/>
        <v>-24.541323592557958</v>
      </c>
      <c r="AG20">
        <f t="shared" si="5"/>
        <v>-19.931555919489078</v>
      </c>
      <c r="AH20">
        <f t="shared" si="6"/>
        <v>-809.04182093882503</v>
      </c>
      <c r="AI20">
        <f t="shared" si="7"/>
        <v>-362.68822859971289</v>
      </c>
      <c r="AJ20">
        <f t="shared" si="8"/>
        <v>165.52018056808879</v>
      </c>
      <c r="AK20">
        <f t="shared" si="32"/>
        <v>90.430678724463789</v>
      </c>
      <c r="AL20">
        <f t="shared" si="9"/>
        <v>-106.73736930716031</v>
      </c>
      <c r="AN20">
        <f t="shared" si="10"/>
        <v>148.34045903692268</v>
      </c>
      <c r="AO20">
        <f t="shared" si="11"/>
        <v>-7.4170229518461337</v>
      </c>
      <c r="AP20">
        <f t="shared" si="12"/>
        <v>-6.0238318916786042</v>
      </c>
      <c r="AQ20">
        <f t="shared" si="13"/>
        <v>-244.51337077541874</v>
      </c>
      <c r="AR20">
        <f t="shared" si="14"/>
        <v>-109.61376658202079</v>
      </c>
      <c r="AS20">
        <f t="shared" si="15"/>
        <v>50.024481101724902</v>
      </c>
      <c r="AT20">
        <f t="shared" si="16"/>
        <v>27.330490840101486</v>
      </c>
      <c r="AU20">
        <f t="shared" si="17"/>
        <v>-32.258794640194402</v>
      </c>
      <c r="AW20">
        <v>17</v>
      </c>
      <c r="AX20">
        <f>(R20*SUMPRODUCT(K21:$K$23, X21:$X$23)-$AZ$3*SUMPRODUCT(K20:$K$22, W21:$W$23))/Z20</f>
        <v>827.91016511763257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615.63993527874686</v>
      </c>
      <c r="P21">
        <f t="shared" si="30"/>
        <v>30.781996763937343</v>
      </c>
      <c r="Q21" s="5">
        <f t="shared" si="31"/>
        <v>25</v>
      </c>
      <c r="R21">
        <f t="shared" si="0"/>
        <v>100000</v>
      </c>
      <c r="S21">
        <f t="shared" si="1"/>
        <v>597.27410356940459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660.06151009422115</v>
      </c>
      <c r="AC21">
        <f t="shared" si="2"/>
        <v>465.72302288810079</v>
      </c>
      <c r="AE21">
        <f t="shared" si="3"/>
        <v>480.04373528867637</v>
      </c>
      <c r="AF21">
        <f t="shared" si="4"/>
        <v>-24.002186764433819</v>
      </c>
      <c r="AG21">
        <f t="shared" si="5"/>
        <v>-19.493688915393548</v>
      </c>
      <c r="AH21">
        <f t="shared" si="6"/>
        <v>-954.205779602554</v>
      </c>
      <c r="AI21">
        <f t="shared" si="7"/>
        <v>-517.65791999370504</v>
      </c>
      <c r="AJ21">
        <f t="shared" si="8"/>
        <v>194.33848720612036</v>
      </c>
      <c r="AK21">
        <f t="shared" si="32"/>
        <v>78.127214103292459</v>
      </c>
      <c r="AL21">
        <f t="shared" si="9"/>
        <v>-245.19221868429221</v>
      </c>
      <c r="AN21">
        <f t="shared" si="10"/>
        <v>133.64558440636333</v>
      </c>
      <c r="AO21">
        <f t="shared" si="11"/>
        <v>-6.6822792203181667</v>
      </c>
      <c r="AP21">
        <f t="shared" si="12"/>
        <v>-5.4271001907085443</v>
      </c>
      <c r="AQ21">
        <f t="shared" si="13"/>
        <v>-265.65368878780367</v>
      </c>
      <c r="AR21">
        <f t="shared" si="14"/>
        <v>-144.11748379246708</v>
      </c>
      <c r="AS21">
        <f t="shared" si="15"/>
        <v>54.104405049035492</v>
      </c>
      <c r="AT21">
        <f t="shared" si="16"/>
        <v>21.75084564033866</v>
      </c>
      <c r="AU21">
        <f t="shared" si="17"/>
        <v>-68.262233103092939</v>
      </c>
      <c r="AW21">
        <v>18</v>
      </c>
      <c r="AX21">
        <f>(R21*SUMPRODUCT(K22:$K$23, X22:$X$23)-$AZ$3*SUMPRODUCT(K21:$K$22, W22:$W$23))/Z21</f>
        <v>597.27410356940459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615.63993527874686</v>
      </c>
      <c r="P22">
        <f t="shared" si="30"/>
        <v>30.781996763937343</v>
      </c>
      <c r="Q22" s="5">
        <f t="shared" si="31"/>
        <v>25</v>
      </c>
      <c r="R22">
        <f t="shared" si="0"/>
        <v>100000</v>
      </c>
      <c r="S22">
        <f t="shared" si="1"/>
        <v>321.47327177274542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465.72302288810079</v>
      </c>
      <c r="AC22">
        <f t="shared" si="2"/>
        <v>244.58392089358247</v>
      </c>
      <c r="AE22">
        <f t="shared" si="3"/>
        <v>468.3923748895416</v>
      </c>
      <c r="AF22">
        <f t="shared" si="4"/>
        <v>-23.419618744477081</v>
      </c>
      <c r="AG22">
        <f t="shared" si="5"/>
        <v>-19.020548702605886</v>
      </c>
      <c r="AH22">
        <f t="shared" si="6"/>
        <v>-1112.8132945349068</v>
      </c>
      <c r="AI22">
        <f t="shared" si="7"/>
        <v>-686.8610870924482</v>
      </c>
      <c r="AJ22">
        <f t="shared" si="8"/>
        <v>221.13910199451831</v>
      </c>
      <c r="AK22">
        <f t="shared" si="32"/>
        <v>63.748704532321568</v>
      </c>
      <c r="AL22">
        <f t="shared" si="9"/>
        <v>-401.97328056560832</v>
      </c>
      <c r="AN22">
        <f t="shared" si="10"/>
        <v>120.12289533134665</v>
      </c>
      <c r="AO22">
        <f t="shared" si="11"/>
        <v>-6.0061447665673331</v>
      </c>
      <c r="AP22">
        <f t="shared" si="12"/>
        <v>-4.8779687788186585</v>
      </c>
      <c r="AQ22">
        <f t="shared" si="13"/>
        <v>-285.38969050098507</v>
      </c>
      <c r="AR22">
        <f t="shared" si="14"/>
        <v>-176.15090871502443</v>
      </c>
      <c r="AS22">
        <f t="shared" si="15"/>
        <v>56.712855773580706</v>
      </c>
      <c r="AT22">
        <f t="shared" si="16"/>
        <v>16.348854875895185</v>
      </c>
      <c r="AU22">
        <f t="shared" si="17"/>
        <v>-103.08919806554853</v>
      </c>
      <c r="AW22">
        <v>19</v>
      </c>
      <c r="AX22">
        <f>(R22*SUMPRODUCT(K23:$K$23, X23:$X$23)-$AZ$3*SUMPRODUCT(K22:$K$22, W23:$W$23))/Z22</f>
        <v>321.47327177274542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615.63993527874686</v>
      </c>
      <c r="P23">
        <f t="shared" si="30"/>
        <v>30.781996763937343</v>
      </c>
      <c r="Q23" s="5">
        <f t="shared" si="31"/>
        <v>25</v>
      </c>
      <c r="R23">
        <f t="shared" si="0"/>
        <v>100000</v>
      </c>
      <c r="S23">
        <f t="shared" si="1"/>
        <v>330.33304722442733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244.58392089358247</v>
      </c>
      <c r="AC23">
        <f t="shared" si="2"/>
        <v>244.58392089358247</v>
      </c>
      <c r="AE23">
        <f t="shared" si="3"/>
        <v>455.82974665821615</v>
      </c>
      <c r="AF23">
        <f t="shared" si="4"/>
        <v>-22.791487332910805</v>
      </c>
      <c r="AG23">
        <f t="shared" si="5"/>
        <v>-18.510403587278148</v>
      </c>
      <c r="AH23">
        <f t="shared" si="6"/>
        <v>-1279.7585132067043</v>
      </c>
      <c r="AI23">
        <f t="shared" si="7"/>
        <v>-865.23065746867701</v>
      </c>
      <c r="AJ23">
        <f t="shared" si="8"/>
        <v>0</v>
      </c>
      <c r="AK23">
        <f t="shared" si="32"/>
        <v>47.433552615322149</v>
      </c>
      <c r="AL23">
        <f t="shared" si="9"/>
        <v>-817.79710485335488</v>
      </c>
      <c r="AN23">
        <f t="shared" si="10"/>
        <v>107.68638675360316</v>
      </c>
      <c r="AO23">
        <f t="shared" si="11"/>
        <v>-5.3843193376801572</v>
      </c>
      <c r="AP23">
        <f t="shared" si="12"/>
        <v>-4.372945149539615</v>
      </c>
      <c r="AQ23">
        <f t="shared" si="13"/>
        <v>-302.33342868631604</v>
      </c>
      <c r="AR23">
        <f t="shared" si="14"/>
        <v>-204.40430641993265</v>
      </c>
      <c r="AS23">
        <f t="shared" si="15"/>
        <v>0</v>
      </c>
      <c r="AT23">
        <f t="shared" si="16"/>
        <v>11.205823949574171</v>
      </c>
      <c r="AU23">
        <f t="shared" si="17"/>
        <v>-193.1984824703585</v>
      </c>
      <c r="AW23">
        <v>20</v>
      </c>
      <c r="AX23">
        <f>(R23*SUMPRODUCT(K$23:$K24, X$23:$X24)-$AZ$3*SUMPRODUCT(K$22:$K23, W$23:$W24))/Z23</f>
        <v>330.33304722442733</v>
      </c>
    </row>
    <row r="25" spans="5:50" x14ac:dyDescent="0.25">
      <c r="AN25" s="6">
        <f t="shared" ref="AN25:AU25" si="33">SUM(AN3:AN23)</f>
        <v>6131.1050889835587</v>
      </c>
      <c r="AO25" s="6">
        <f t="shared" si="33"/>
        <v>-768.28520590823791</v>
      </c>
      <c r="AP25" s="6">
        <f t="shared" si="33"/>
        <v>-1746.405433693561</v>
      </c>
      <c r="AQ25" s="6">
        <f t="shared" si="33"/>
        <v>-3174.0900899997114</v>
      </c>
      <c r="AR25" s="6">
        <f t="shared" si="33"/>
        <v>442.3243593820477</v>
      </c>
      <c r="AS25" s="6">
        <f t="shared" si="33"/>
        <v>-601.89357706781232</v>
      </c>
      <c r="AT25" s="6">
        <f t="shared" si="33"/>
        <v>484.86356871501255</v>
      </c>
      <c r="AU25" s="7">
        <f t="shared" si="33"/>
        <v>325.29435102924856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2295.3995057574266</v>
      </c>
      <c r="K3">
        <v>1</v>
      </c>
      <c r="L3" s="2">
        <v>0</v>
      </c>
      <c r="O3">
        <f>$C$3</f>
        <v>2295.3995057574266</v>
      </c>
      <c r="P3">
        <f>O3*B5</f>
        <v>1836.3196046059413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2295.3995057574266</v>
      </c>
      <c r="AF3">
        <f t="shared" ref="AF3:AF23" si="4">-$Z3*P3</f>
        <v>-1836.3196046059413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-1063.3526858485147</v>
      </c>
      <c r="AJ3">
        <f t="shared" ref="AJ3:AJ23" si="8">AB3-AC3</f>
        <v>0</v>
      </c>
      <c r="AL3">
        <f t="shared" ref="AL3:AL23" si="9">SUM(AI3:AK3)</f>
        <v>-1063.3526858485147</v>
      </c>
      <c r="AN3">
        <f t="shared" ref="AN3:AN23" si="10">AE3*$K3</f>
        <v>2295.3995057574266</v>
      </c>
      <c r="AO3">
        <f t="shared" ref="AO3:AO23" si="11">AF3*$K3</f>
        <v>-1836.3196046059413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-1063.3526858485147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-1063.3526858485147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1320.9818713845025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100000</v>
      </c>
      <c r="S4">
        <f t="shared" si="1"/>
        <v>1118.2411071162735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1104.5136385520927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-1104.5136385520927</v>
      </c>
      <c r="AK4">
        <f>H4*SUM(AB4, AE4:AF4)</f>
        <v>0</v>
      </c>
      <c r="AL4">
        <f t="shared" si="9"/>
        <v>-1332.1083385520928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-216.46823283241389</v>
      </c>
      <c r="AR4">
        <f t="shared" si="14"/>
        <v>-216.46823283241389</v>
      </c>
      <c r="AS4">
        <f t="shared" si="15"/>
        <v>-1050.5170615865443</v>
      </c>
      <c r="AT4">
        <f t="shared" si="16"/>
        <v>0</v>
      </c>
      <c r="AU4">
        <f t="shared" si="17"/>
        <v>-1266.9852944189581</v>
      </c>
      <c r="AW4">
        <v>1</v>
      </c>
      <c r="AX4">
        <f>(R4*SUMPRODUCT(K5:$K$23, X5:$X$23)-$AZ$3*SUMPRODUCT(K4:$K$22, W5:$W$23))/Z4</f>
        <v>1118.2411071162735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2295.3995057574266</v>
      </c>
      <c r="P5">
        <f t="shared" ref="P5:P23" si="30">O5*$C$5</f>
        <v>114.76997528787133</v>
      </c>
      <c r="Q5" s="5">
        <f t="shared" ref="Q5:Q23" si="31">$C$8</f>
        <v>25</v>
      </c>
      <c r="R5">
        <f t="shared" si="0"/>
        <v>100000</v>
      </c>
      <c r="S5">
        <f t="shared" si="1"/>
        <v>2183.1638038910992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1104.5136385520927</v>
      </c>
      <c r="AC5">
        <f t="shared" si="2"/>
        <v>2129.5866935225949</v>
      </c>
      <c r="AE5">
        <f t="shared" si="3"/>
        <v>2239.0680145332758</v>
      </c>
      <c r="AF5">
        <f t="shared" si="4"/>
        <v>-111.95340072666379</v>
      </c>
      <c r="AG5">
        <f t="shared" si="5"/>
        <v>-24.386473998503771</v>
      </c>
      <c r="AH5">
        <f t="shared" si="6"/>
        <v>-238.78525298490902</v>
      </c>
      <c r="AI5">
        <f t="shared" si="7"/>
        <v>1863.9428868231992</v>
      </c>
      <c r="AJ5">
        <f t="shared" si="8"/>
        <v>-1025.0730549705022</v>
      </c>
      <c r="AK5">
        <f>H5*SUM(AB5, AE5:AF5)</f>
        <v>167.72150629741677</v>
      </c>
      <c r="AL5">
        <f t="shared" si="9"/>
        <v>1006.5913381501138</v>
      </c>
      <c r="AN5">
        <f t="shared" si="10"/>
        <v>2024.5329908952992</v>
      </c>
      <c r="AO5">
        <f t="shared" si="11"/>
        <v>-101.22664954476495</v>
      </c>
      <c r="AP5">
        <f t="shared" si="12"/>
        <v>-22.049897913383621</v>
      </c>
      <c r="AQ5">
        <f t="shared" si="13"/>
        <v>-215.90618028099391</v>
      </c>
      <c r="AR5">
        <f t="shared" si="14"/>
        <v>1685.3502631561566</v>
      </c>
      <c r="AS5">
        <f t="shared" si="15"/>
        <v>-926.85626537262578</v>
      </c>
      <c r="AT5">
        <f t="shared" si="16"/>
        <v>151.6513659155429</v>
      </c>
      <c r="AU5">
        <f t="shared" si="17"/>
        <v>910.14536369907376</v>
      </c>
      <c r="AW5">
        <v>2</v>
      </c>
      <c r="AX5">
        <f>(R5*SUMPRODUCT(K6:$K$23, X6:$X$23)-$AZ$3*SUMPRODUCT(K5:$K$22, W6:$W$23))/Z5</f>
        <v>2183.1638038910992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2295.3995057574266</v>
      </c>
      <c r="P6">
        <f t="shared" si="30"/>
        <v>114.76997528787133</v>
      </c>
      <c r="Q6" s="5">
        <f t="shared" si="31"/>
        <v>25</v>
      </c>
      <c r="R6">
        <f t="shared" si="0"/>
        <v>100000</v>
      </c>
      <c r="S6">
        <f t="shared" si="1"/>
        <v>3107.1348054983591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2129.5866935225949</v>
      </c>
      <c r="AC6">
        <f t="shared" si="2"/>
        <v>2989.5130432670212</v>
      </c>
      <c r="AE6">
        <f t="shared" si="3"/>
        <v>2208.5062900480984</v>
      </c>
      <c r="AF6">
        <f t="shared" si="4"/>
        <v>-110.42531450240492</v>
      </c>
      <c r="AG6">
        <f t="shared" si="5"/>
        <v>-24.053615552637147</v>
      </c>
      <c r="AH6">
        <f t="shared" si="6"/>
        <v>-355.97482352633523</v>
      </c>
      <c r="AI6">
        <f t="shared" si="7"/>
        <v>1718.0525364667212</v>
      </c>
      <c r="AJ6">
        <f t="shared" si="8"/>
        <v>-859.92634974442626</v>
      </c>
      <c r="AK6">
        <f>H6*SUM(AB6, AE6:AF6)</f>
        <v>231.25342149803544</v>
      </c>
      <c r="AL6">
        <f t="shared" si="9"/>
        <v>1089.3796082203303</v>
      </c>
      <c r="AN6">
        <f t="shared" si="10"/>
        <v>1893.334142974755</v>
      </c>
      <c r="AO6">
        <f t="shared" si="11"/>
        <v>-94.666707148737743</v>
      </c>
      <c r="AP6">
        <f t="shared" si="12"/>
        <v>-20.6209653071917</v>
      </c>
      <c r="AQ6">
        <f t="shared" si="13"/>
        <v>-305.17426663391808</v>
      </c>
      <c r="AR6">
        <f t="shared" si="14"/>
        <v>1472.8722038849075</v>
      </c>
      <c r="AS6">
        <f t="shared" si="15"/>
        <v>-737.20773436389629</v>
      </c>
      <c r="AT6">
        <f t="shared" si="16"/>
        <v>198.25164210531958</v>
      </c>
      <c r="AU6">
        <f t="shared" si="17"/>
        <v>933.91611162633069</v>
      </c>
      <c r="AW6">
        <v>3</v>
      </c>
      <c r="AX6">
        <f>(R6*SUMPRODUCT(K7:$K$23, X7:$X$23)-$AZ$3*SUMPRODUCT(K6:$K$22, W7:$W$23))/Z6</f>
        <v>3107.1348054983591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2295.3995057574266</v>
      </c>
      <c r="P7">
        <f t="shared" si="30"/>
        <v>114.76997528787133</v>
      </c>
      <c r="Q7" s="5">
        <f t="shared" si="31"/>
        <v>25</v>
      </c>
      <c r="R7">
        <f t="shared" si="0"/>
        <v>100000</v>
      </c>
      <c r="S7">
        <f t="shared" si="1"/>
        <v>3889.6177291968647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2989.5130432670212</v>
      </c>
      <c r="AC7">
        <f t="shared" si="2"/>
        <v>3686.0155254002821</v>
      </c>
      <c r="AE7">
        <f t="shared" si="3"/>
        <v>2175.2467219870023</v>
      </c>
      <c r="AF7">
        <f t="shared" si="4"/>
        <v>-108.76233609935012</v>
      </c>
      <c r="AG7">
        <f t="shared" si="5"/>
        <v>-23.691373947443012</v>
      </c>
      <c r="AH7">
        <f t="shared" si="6"/>
        <v>-486.82179867105867</v>
      </c>
      <c r="AI7">
        <f t="shared" si="7"/>
        <v>1555.9712132691502</v>
      </c>
      <c r="AJ7">
        <f t="shared" si="8"/>
        <v>-696.50248213326086</v>
      </c>
      <c r="AK7">
        <f>H7*SUM(AB7, AE7:AF7)</f>
        <v>311.95504137884336</v>
      </c>
      <c r="AL7">
        <f t="shared" si="9"/>
        <v>1171.4237725147327</v>
      </c>
      <c r="AN7">
        <f t="shared" si="10"/>
        <v>1756.4481405875026</v>
      </c>
      <c r="AO7">
        <f t="shared" si="11"/>
        <v>-87.822407029375142</v>
      </c>
      <c r="AP7">
        <f t="shared" si="12"/>
        <v>-19.130091909729643</v>
      </c>
      <c r="AQ7">
        <f t="shared" si="13"/>
        <v>-393.09437151670096</v>
      </c>
      <c r="AR7">
        <f t="shared" si="14"/>
        <v>1256.4012701316967</v>
      </c>
      <c r="AS7">
        <f t="shared" si="15"/>
        <v>-562.40539396838881</v>
      </c>
      <c r="AT7">
        <f t="shared" si="16"/>
        <v>251.89457675690772</v>
      </c>
      <c r="AU7">
        <f t="shared" si="17"/>
        <v>945.89045292021558</v>
      </c>
      <c r="AW7">
        <v>4</v>
      </c>
      <c r="AX7">
        <f>(R7*SUMPRODUCT(K8:$K$23, X8:$X$23)-$AZ$3*SUMPRODUCT(K7:$K$22, W8:$W$23))/Z7</f>
        <v>3889.6177291968647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2295.3995057574266</v>
      </c>
      <c r="P8">
        <f t="shared" si="30"/>
        <v>114.76997528787133</v>
      </c>
      <c r="Q8" s="5">
        <f t="shared" si="31"/>
        <v>25</v>
      </c>
      <c r="R8">
        <f t="shared" si="0"/>
        <v>100000</v>
      </c>
      <c r="S8">
        <f t="shared" si="1"/>
        <v>4537.0769156594715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3686.0155254002821</v>
      </c>
      <c r="AC8">
        <f t="shared" si="2"/>
        <v>4228.4230832812173</v>
      </c>
      <c r="AE8">
        <f t="shared" si="3"/>
        <v>2139.2452532593288</v>
      </c>
      <c r="AF8">
        <f t="shared" si="4"/>
        <v>-106.96226266296644</v>
      </c>
      <c r="AG8">
        <f t="shared" si="5"/>
        <v>-23.299269341715629</v>
      </c>
      <c r="AH8">
        <f t="shared" si="6"/>
        <v>-620.7634650118091</v>
      </c>
      <c r="AI8">
        <f t="shared" si="7"/>
        <v>1388.2202562428376</v>
      </c>
      <c r="AJ8">
        <f t="shared" si="8"/>
        <v>-542.4075578809352</v>
      </c>
      <c r="AK8">
        <f t="shared" ref="AK8:AK23" si="32">H8*SUM(AB8:AB8, AE8:AF8)</f>
        <v>400.85272597136475</v>
      </c>
      <c r="AL8">
        <f t="shared" si="9"/>
        <v>1246.6654243332673</v>
      </c>
      <c r="AN8">
        <f t="shared" si="10"/>
        <v>1614.2211073683302</v>
      </c>
      <c r="AO8">
        <f t="shared" si="11"/>
        <v>-80.71105536841651</v>
      </c>
      <c r="AP8">
        <f t="shared" si="12"/>
        <v>-17.581047474736604</v>
      </c>
      <c r="AQ8">
        <f t="shared" si="13"/>
        <v>-468.41262654595283</v>
      </c>
      <c r="AR8">
        <f t="shared" si="14"/>
        <v>1047.5163779792244</v>
      </c>
      <c r="AS8">
        <f t="shared" si="15"/>
        <v>-409.28721351304313</v>
      </c>
      <c r="AT8">
        <f t="shared" si="16"/>
        <v>302.47346825860649</v>
      </c>
      <c r="AU8">
        <f t="shared" si="17"/>
        <v>940.7026327247878</v>
      </c>
      <c r="AW8">
        <v>5</v>
      </c>
      <c r="AX8">
        <f>(R8*SUMPRODUCT(K9:$K$23, X9:$X$23)-$AZ$3*SUMPRODUCT(K8:$K$22, W9:$W$23))/Z8</f>
        <v>4537.0769156594715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2295.3995057574266</v>
      </c>
      <c r="P9">
        <f t="shared" si="30"/>
        <v>114.76997528787133</v>
      </c>
      <c r="Q9" s="5">
        <f t="shared" si="31"/>
        <v>25</v>
      </c>
      <c r="R9">
        <f t="shared" si="0"/>
        <v>100000</v>
      </c>
      <c r="S9">
        <f t="shared" si="1"/>
        <v>5050.0859654349551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4228.4230832812173</v>
      </c>
      <c r="AC9">
        <f t="shared" si="2"/>
        <v>4620.9283316782276</v>
      </c>
      <c r="AE9">
        <f t="shared" si="3"/>
        <v>2100.3358519583421</v>
      </c>
      <c r="AF9">
        <f t="shared" si="4"/>
        <v>-105.01679259791712</v>
      </c>
      <c r="AG9">
        <f t="shared" si="5"/>
        <v>-22.875493423804695</v>
      </c>
      <c r="AH9">
        <f t="shared" si="6"/>
        <v>-763.13289797511493</v>
      </c>
      <c r="AI9">
        <f t="shared" si="7"/>
        <v>1209.3106679615053</v>
      </c>
      <c r="AJ9">
        <f t="shared" si="8"/>
        <v>-392.50524839701029</v>
      </c>
      <c r="AK9">
        <f t="shared" si="32"/>
        <v>456.8226732698966</v>
      </c>
      <c r="AL9">
        <f t="shared" si="9"/>
        <v>1273.6280928343915</v>
      </c>
      <c r="AN9">
        <f t="shared" si="10"/>
        <v>1476.4869048741721</v>
      </c>
      <c r="AO9">
        <f t="shared" si="11"/>
        <v>-73.824345243708621</v>
      </c>
      <c r="AP9">
        <f t="shared" si="12"/>
        <v>-16.080936032821082</v>
      </c>
      <c r="AQ9">
        <f t="shared" si="13"/>
        <v>-536.46455136608449</v>
      </c>
      <c r="AR9">
        <f t="shared" si="14"/>
        <v>850.11707223155793</v>
      </c>
      <c r="AS9">
        <f t="shared" si="15"/>
        <v>-275.92199543335897</v>
      </c>
      <c r="AT9">
        <f t="shared" si="16"/>
        <v>321.13563852358249</v>
      </c>
      <c r="AU9">
        <f t="shared" si="17"/>
        <v>895.33071532178133</v>
      </c>
      <c r="AW9">
        <v>6</v>
      </c>
      <c r="AX9">
        <f>(R9*SUMPRODUCT(K10:$K$23, X10:$X$23)-$AZ$3*SUMPRODUCT(K9:$K$22, W10:$W$23))/Z9</f>
        <v>5050.0859654349551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2295.3995057574266</v>
      </c>
      <c r="P10">
        <f t="shared" si="30"/>
        <v>114.76997528787133</v>
      </c>
      <c r="Q10" s="5">
        <f t="shared" si="31"/>
        <v>25</v>
      </c>
      <c r="R10">
        <f t="shared" si="0"/>
        <v>100000</v>
      </c>
      <c r="S10">
        <f t="shared" si="1"/>
        <v>5423.7569975822416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4620.9283316782276</v>
      </c>
      <c r="AC10">
        <f t="shared" si="2"/>
        <v>4863.8590266588062</v>
      </c>
      <c r="AE10">
        <f t="shared" si="3"/>
        <v>2058.443918273485</v>
      </c>
      <c r="AF10">
        <f t="shared" si="4"/>
        <v>-102.92219591367424</v>
      </c>
      <c r="AG10">
        <f t="shared" si="5"/>
        <v>-22.41923370104421</v>
      </c>
      <c r="AH10">
        <f t="shared" si="6"/>
        <v>-910.01915408974401</v>
      </c>
      <c r="AI10">
        <f t="shared" si="7"/>
        <v>1023.0833345690226</v>
      </c>
      <c r="AJ10">
        <f t="shared" si="8"/>
        <v>-242.93069498057866</v>
      </c>
      <c r="AK10">
        <f t="shared" si="32"/>
        <v>357.1012379342655</v>
      </c>
      <c r="AL10">
        <f t="shared" si="9"/>
        <v>1137.2538775227094</v>
      </c>
      <c r="AN10">
        <f t="shared" si="10"/>
        <v>1372.5105347491608</v>
      </c>
      <c r="AO10">
        <f t="shared" si="11"/>
        <v>-68.625526737458031</v>
      </c>
      <c r="AP10">
        <f t="shared" si="12"/>
        <v>-14.948492967199899</v>
      </c>
      <c r="AQ10">
        <f t="shared" si="13"/>
        <v>-606.77430398944193</v>
      </c>
      <c r="AR10">
        <f t="shared" si="14"/>
        <v>682.16221105506099</v>
      </c>
      <c r="AS10">
        <f t="shared" si="15"/>
        <v>-161.97912176030459</v>
      </c>
      <c r="AT10">
        <f t="shared" si="16"/>
        <v>238.10471914524513</v>
      </c>
      <c r="AU10">
        <f t="shared" si="17"/>
        <v>758.28780844000153</v>
      </c>
      <c r="AW10">
        <v>7</v>
      </c>
      <c r="AX10">
        <f>(R10*SUMPRODUCT(K11:$K$23, X11:$X$23)-$AZ$3*SUMPRODUCT(K10:$K$22, W11:$W$23))/Z10</f>
        <v>5423.7569975822416</v>
      </c>
    </row>
    <row r="11" spans="1:52" x14ac:dyDescent="0.25">
      <c r="A11" t="s">
        <v>33</v>
      </c>
      <c r="C11" s="24">
        <f>AU25</f>
        <v>4637.127514855084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2295.3995057574266</v>
      </c>
      <c r="P11">
        <f t="shared" si="30"/>
        <v>114.76997528787133</v>
      </c>
      <c r="Q11" s="5">
        <f t="shared" si="31"/>
        <v>25</v>
      </c>
      <c r="R11">
        <f t="shared" si="0"/>
        <v>100000</v>
      </c>
      <c r="S11">
        <f t="shared" si="1"/>
        <v>5670.0256854592999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4863.8590266588062</v>
      </c>
      <c r="AC11">
        <f t="shared" si="2"/>
        <v>4973.0017326972838</v>
      </c>
      <c r="AE11">
        <f t="shared" si="3"/>
        <v>2013.2229292431325</v>
      </c>
      <c r="AF11">
        <f t="shared" si="4"/>
        <v>-100.66114646215662</v>
      </c>
      <c r="AG11">
        <f t="shared" si="5"/>
        <v>-21.926716070486577</v>
      </c>
      <c r="AH11">
        <f t="shared" si="6"/>
        <v>-1073.3011741887694</v>
      </c>
      <c r="AI11">
        <f t="shared" si="7"/>
        <v>817.33389252171992</v>
      </c>
      <c r="AJ11">
        <f t="shared" si="8"/>
        <v>-109.14270603847763</v>
      </c>
      <c r="AK11">
        <f t="shared" si="32"/>
        <v>347.63038752426087</v>
      </c>
      <c r="AL11">
        <f t="shared" si="9"/>
        <v>1055.8215740075032</v>
      </c>
      <c r="AN11">
        <f t="shared" si="10"/>
        <v>1276.8557923701107</v>
      </c>
      <c r="AO11">
        <f t="shared" si="11"/>
        <v>-63.842789618505535</v>
      </c>
      <c r="AP11">
        <f t="shared" si="12"/>
        <v>-13.906683664079415</v>
      </c>
      <c r="AQ11">
        <f t="shared" si="13"/>
        <v>-680.72482252911254</v>
      </c>
      <c r="AR11">
        <f t="shared" si="14"/>
        <v>518.38149655841323</v>
      </c>
      <c r="AS11">
        <f t="shared" si="15"/>
        <v>-69.222088808898263</v>
      </c>
      <c r="AT11">
        <f t="shared" si="16"/>
        <v>220.47924622093009</v>
      </c>
      <c r="AU11">
        <f t="shared" si="17"/>
        <v>669.63865397044515</v>
      </c>
      <c r="AW11">
        <v>8</v>
      </c>
      <c r="AX11">
        <f>(R11*SUMPRODUCT(K12:$K$23, X12:$X$23)-$AZ$3*SUMPRODUCT(K11:$K$22, W12:$W$23))/Z11</f>
        <v>5670.0256854592999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2295.3995057574266</v>
      </c>
      <c r="P12">
        <f t="shared" si="30"/>
        <v>114.76997528787133</v>
      </c>
      <c r="Q12" s="5">
        <f t="shared" si="31"/>
        <v>25</v>
      </c>
      <c r="R12">
        <f t="shared" si="0"/>
        <v>100000</v>
      </c>
      <c r="S12">
        <f t="shared" si="1"/>
        <v>5802.7492488320158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4973.0017326972838</v>
      </c>
      <c r="AC12">
        <f t="shared" si="2"/>
        <v>4965.8820317753425</v>
      </c>
      <c r="AE12">
        <f t="shared" si="3"/>
        <v>1964.3590774978165</v>
      </c>
      <c r="AF12">
        <f t="shared" si="4"/>
        <v>-98.217953874890839</v>
      </c>
      <c r="AG12">
        <f t="shared" si="5"/>
        <v>-21.394522746157268</v>
      </c>
      <c r="AH12">
        <f t="shared" si="6"/>
        <v>-1251.7046544977684</v>
      </c>
      <c r="AI12">
        <f t="shared" si="7"/>
        <v>593.04194637900014</v>
      </c>
      <c r="AJ12">
        <f t="shared" si="8"/>
        <v>7.1197009219413303</v>
      </c>
      <c r="AK12">
        <f t="shared" si="32"/>
        <v>478.73999994241473</v>
      </c>
      <c r="AL12">
        <f t="shared" si="9"/>
        <v>1078.9016472433561</v>
      </c>
      <c r="AN12">
        <f t="shared" si="10"/>
        <v>1164.3594796142563</v>
      </c>
      <c r="AO12">
        <f t="shared" si="11"/>
        <v>-58.217973980712827</v>
      </c>
      <c r="AP12">
        <f t="shared" si="12"/>
        <v>-12.681446919084852</v>
      </c>
      <c r="AQ12">
        <f t="shared" si="13"/>
        <v>-741.93878137505851</v>
      </c>
      <c r="AR12">
        <f t="shared" si="14"/>
        <v>351.52127733940023</v>
      </c>
      <c r="AS12">
        <f t="shared" si="15"/>
        <v>4.2201506615788089</v>
      </c>
      <c r="AT12">
        <f t="shared" si="16"/>
        <v>283.76963437536222</v>
      </c>
      <c r="AU12">
        <f t="shared" si="17"/>
        <v>639.51106237634121</v>
      </c>
      <c r="AW12">
        <v>9</v>
      </c>
      <c r="AX12">
        <f>(R12*SUMPRODUCT(K13:$K$23, X13:$X$23)-$AZ$3*SUMPRODUCT(K12:$K$22, W13:$W$23))/Z12</f>
        <v>5802.7492488320158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2295.3995057574266</v>
      </c>
      <c r="P13">
        <f t="shared" si="30"/>
        <v>114.76997528787133</v>
      </c>
      <c r="Q13" s="5">
        <f t="shared" si="31"/>
        <v>25</v>
      </c>
      <c r="R13">
        <f t="shared" si="0"/>
        <v>100000</v>
      </c>
      <c r="S13">
        <f t="shared" si="1"/>
        <v>5839.1674845206826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4965.8820317753425</v>
      </c>
      <c r="AC13">
        <f t="shared" si="2"/>
        <v>4863.0235557803935</v>
      </c>
      <c r="AE13">
        <f t="shared" si="3"/>
        <v>1911.6735212710441</v>
      </c>
      <c r="AF13">
        <f t="shared" si="4"/>
        <v>-95.583676063552204</v>
      </c>
      <c r="AG13">
        <f t="shared" si="5"/>
        <v>-20.820705899736588</v>
      </c>
      <c r="AH13">
        <f t="shared" si="6"/>
        <v>-1439.4864758364256</v>
      </c>
      <c r="AI13">
        <f t="shared" si="7"/>
        <v>355.78266347132967</v>
      </c>
      <c r="AJ13">
        <f t="shared" si="8"/>
        <v>102.858475994949</v>
      </c>
      <c r="AK13">
        <f t="shared" si="32"/>
        <v>704.64687801851653</v>
      </c>
      <c r="AL13">
        <f t="shared" si="9"/>
        <v>1163.2880174847951</v>
      </c>
      <c r="AN13">
        <f t="shared" si="10"/>
        <v>1026.4793019317194</v>
      </c>
      <c r="AO13">
        <f t="shared" si="11"/>
        <v>-51.323965096585965</v>
      </c>
      <c r="AP13">
        <f t="shared" si="12"/>
        <v>-11.179745610263668</v>
      </c>
      <c r="AQ13">
        <f t="shared" si="13"/>
        <v>-772.93693531638598</v>
      </c>
      <c r="AR13">
        <f t="shared" si="14"/>
        <v>191.03865590848366</v>
      </c>
      <c r="AS13">
        <f t="shared" si="15"/>
        <v>55.230192531440075</v>
      </c>
      <c r="AT13">
        <f t="shared" si="16"/>
        <v>378.36242821206042</v>
      </c>
      <c r="AU13">
        <f t="shared" si="17"/>
        <v>624.63127665198408</v>
      </c>
      <c r="AW13">
        <v>10</v>
      </c>
      <c r="AX13">
        <f>(R13*SUMPRODUCT(K14:$K$23, X14:$X$23)-$AZ$3*SUMPRODUCT(K13:$K$22, W14:$W$23))/Z13</f>
        <v>5839.1674845206826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2295.3995057574266</v>
      </c>
      <c r="P14">
        <f t="shared" si="30"/>
        <v>114.76997528787133</v>
      </c>
      <c r="Q14" s="5">
        <f t="shared" si="31"/>
        <v>25</v>
      </c>
      <c r="R14">
        <f t="shared" si="0"/>
        <v>100000</v>
      </c>
      <c r="S14">
        <f t="shared" si="1"/>
        <v>5743.9682728861671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4863.0235557803935</v>
      </c>
      <c r="AC14">
        <f t="shared" si="2"/>
        <v>4641.5871232891941</v>
      </c>
      <c r="AE14">
        <f t="shared" si="3"/>
        <v>1854.8669286737888</v>
      </c>
      <c r="AF14">
        <f t="shared" si="4"/>
        <v>-92.743346433689439</v>
      </c>
      <c r="AG14">
        <f t="shared" si="5"/>
        <v>-20.202005402777669</v>
      </c>
      <c r="AH14">
        <f t="shared" si="6"/>
        <v>-1641.9737518462127</v>
      </c>
      <c r="AI14">
        <f t="shared" si="7"/>
        <v>99.947824991109201</v>
      </c>
      <c r="AJ14">
        <f t="shared" si="8"/>
        <v>221.43643249119941</v>
      </c>
      <c r="AK14">
        <f t="shared" si="32"/>
        <v>566.91384060041366</v>
      </c>
      <c r="AL14">
        <f t="shared" si="9"/>
        <v>888.29809808272228</v>
      </c>
      <c r="AN14">
        <f t="shared" si="10"/>
        <v>917.4689956985377</v>
      </c>
      <c r="AO14">
        <f t="shared" si="11"/>
        <v>-45.873449784926883</v>
      </c>
      <c r="AP14">
        <f t="shared" si="12"/>
        <v>-9.9924761833103535</v>
      </c>
      <c r="AQ14">
        <f t="shared" si="13"/>
        <v>-812.16608360515022</v>
      </c>
      <c r="AR14">
        <f t="shared" si="14"/>
        <v>49.436986125150256</v>
      </c>
      <c r="AS14">
        <f t="shared" si="15"/>
        <v>109.52864498696188</v>
      </c>
      <c r="AT14">
        <f t="shared" si="16"/>
        <v>280.41142140323086</v>
      </c>
      <c r="AU14">
        <f t="shared" si="17"/>
        <v>439.377052515343</v>
      </c>
      <c r="AW14">
        <v>11</v>
      </c>
      <c r="AX14">
        <f>(R14*SUMPRODUCT(K15:$K$23, X15:$X$23)-$AZ$3*SUMPRODUCT(K14:$K$22, W15:$W$23))/Z14</f>
        <v>5743.9682728861671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2295.3995057574266</v>
      </c>
      <c r="P15">
        <f t="shared" si="30"/>
        <v>114.76997528787133</v>
      </c>
      <c r="Q15" s="5">
        <f t="shared" si="31"/>
        <v>25</v>
      </c>
      <c r="R15">
        <f t="shared" si="0"/>
        <v>100000</v>
      </c>
      <c r="S15">
        <f t="shared" si="1"/>
        <v>5532.0816256533526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4641.5871232891941</v>
      </c>
      <c r="AC15">
        <f t="shared" si="2"/>
        <v>4322.8581220315564</v>
      </c>
      <c r="AE15">
        <f t="shared" si="3"/>
        <v>1793.6623260866688</v>
      </c>
      <c r="AF15">
        <f t="shared" si="4"/>
        <v>-89.683116304333439</v>
      </c>
      <c r="AG15">
        <f t="shared" si="5"/>
        <v>-19.535404638579497</v>
      </c>
      <c r="AH15">
        <f t="shared" si="6"/>
        <v>-1858.3228406815686</v>
      </c>
      <c r="AI15">
        <f t="shared" si="7"/>
        <v>-173.87903553781257</v>
      </c>
      <c r="AJ15">
        <f t="shared" si="8"/>
        <v>318.72900125763772</v>
      </c>
      <c r="AK15">
        <f t="shared" si="32"/>
        <v>542.99011112093081</v>
      </c>
      <c r="AL15">
        <f t="shared" si="9"/>
        <v>687.84007684075596</v>
      </c>
      <c r="AN15">
        <f t="shared" si="10"/>
        <v>817.26235029071722</v>
      </c>
      <c r="AO15">
        <f t="shared" si="11"/>
        <v>-40.863117514535865</v>
      </c>
      <c r="AP15">
        <f t="shared" si="12"/>
        <v>-8.9010905099615787</v>
      </c>
      <c r="AQ15">
        <f t="shared" si="13"/>
        <v>-846.72419679341374</v>
      </c>
      <c r="AR15">
        <f t="shared" si="14"/>
        <v>-79.226054527193895</v>
      </c>
      <c r="AS15">
        <f t="shared" si="15"/>
        <v>145.22533527363805</v>
      </c>
      <c r="AT15">
        <f t="shared" si="16"/>
        <v>247.40742331779742</v>
      </c>
      <c r="AU15">
        <f t="shared" si="17"/>
        <v>313.40670406424158</v>
      </c>
      <c r="AW15">
        <v>12</v>
      </c>
      <c r="AX15">
        <f>(R15*SUMPRODUCT(K16:$K$23, X16:$X$23)-$AZ$3*SUMPRODUCT(K15:$K$22, W16:$W$23))/Z15</f>
        <v>5532.0816256533526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2295.3995057574266</v>
      </c>
      <c r="P16">
        <f t="shared" si="30"/>
        <v>114.76997528787133</v>
      </c>
      <c r="Q16" s="5">
        <f t="shared" si="31"/>
        <v>25</v>
      </c>
      <c r="R16">
        <f t="shared" si="0"/>
        <v>100000</v>
      </c>
      <c r="S16">
        <f t="shared" si="1"/>
        <v>5215.0792002961389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4322.8581220315564</v>
      </c>
      <c r="AC16">
        <f t="shared" si="2"/>
        <v>3926.7395598105732</v>
      </c>
      <c r="AE16">
        <f t="shared" si="3"/>
        <v>1728.3411619742026</v>
      </c>
      <c r="AF16">
        <f t="shared" si="4"/>
        <v>-86.417058098710129</v>
      </c>
      <c r="AG16">
        <f t="shared" si="5"/>
        <v>-18.823968960948822</v>
      </c>
      <c r="AH16">
        <f t="shared" si="6"/>
        <v>-2064.3265249795195</v>
      </c>
      <c r="AI16">
        <f t="shared" si="7"/>
        <v>-441.22639006497593</v>
      </c>
      <c r="AJ16">
        <f t="shared" si="8"/>
        <v>396.11856222098322</v>
      </c>
      <c r="AK16">
        <f t="shared" si="32"/>
        <v>510.40641507086622</v>
      </c>
      <c r="AL16">
        <f t="shared" si="9"/>
        <v>465.29858722687351</v>
      </c>
      <c r="AN16">
        <f t="shared" si="10"/>
        <v>725.42487924389388</v>
      </c>
      <c r="AO16">
        <f t="shared" si="11"/>
        <v>-36.271243962194696</v>
      </c>
      <c r="AP16">
        <f t="shared" si="12"/>
        <v>-7.9008564459514545</v>
      </c>
      <c r="AQ16">
        <f t="shared" si="13"/>
        <v>-866.44573018945846</v>
      </c>
      <c r="AR16">
        <f t="shared" si="14"/>
        <v>-185.19295135371075</v>
      </c>
      <c r="AS16">
        <f t="shared" si="15"/>
        <v>166.26014960911445</v>
      </c>
      <c r="AT16">
        <f t="shared" si="16"/>
        <v>214.22941266709151</v>
      </c>
      <c r="AU16">
        <f t="shared" si="17"/>
        <v>195.29661092249523</v>
      </c>
      <c r="AW16">
        <v>13</v>
      </c>
      <c r="AX16">
        <f>(R16*SUMPRODUCT(K17:$K$23, X17:$X$23)-$AZ$3*SUMPRODUCT(K16:$K$22, W17:$W$23))/Z16</f>
        <v>5215.0792002961389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2295.3995057574266</v>
      </c>
      <c r="P17">
        <f t="shared" si="30"/>
        <v>114.76997528787133</v>
      </c>
      <c r="Q17" s="5">
        <f t="shared" si="31"/>
        <v>25</v>
      </c>
      <c r="R17">
        <f t="shared" si="0"/>
        <v>100000</v>
      </c>
      <c r="S17">
        <f t="shared" si="1"/>
        <v>4798.929632317966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3926.7395598105732</v>
      </c>
      <c r="AC17">
        <f t="shared" si="2"/>
        <v>3468.5787919943477</v>
      </c>
      <c r="AE17">
        <f t="shared" si="3"/>
        <v>1659.0728880887639</v>
      </c>
      <c r="AF17">
        <f t="shared" si="4"/>
        <v>-82.953644404438194</v>
      </c>
      <c r="AG17">
        <f t="shared" si="5"/>
        <v>-18.069543928272626</v>
      </c>
      <c r="AH17">
        <f t="shared" si="6"/>
        <v>-2264.7413722668352</v>
      </c>
      <c r="AI17">
        <f t="shared" si="7"/>
        <v>-706.69167251078215</v>
      </c>
      <c r="AJ17">
        <f t="shared" si="8"/>
        <v>458.16076781622542</v>
      </c>
      <c r="AK17">
        <f t="shared" si="32"/>
        <v>470.87962781505854</v>
      </c>
      <c r="AL17">
        <f t="shared" si="9"/>
        <v>222.3487231205018</v>
      </c>
      <c r="AN17">
        <f t="shared" si="10"/>
        <v>641.46151591200419</v>
      </c>
      <c r="AO17">
        <f t="shared" si="11"/>
        <v>-32.073075795600211</v>
      </c>
      <c r="AP17">
        <f t="shared" si="12"/>
        <v>-6.9863820470364848</v>
      </c>
      <c r="AQ17">
        <f t="shared" si="13"/>
        <v>-875.63629315675485</v>
      </c>
      <c r="AR17">
        <f t="shared" si="14"/>
        <v>-273.23423508738733</v>
      </c>
      <c r="AS17">
        <f t="shared" si="15"/>
        <v>177.14260944458269</v>
      </c>
      <c r="AT17">
        <f t="shared" si="16"/>
        <v>182.06021087975697</v>
      </c>
      <c r="AU17">
        <f t="shared" si="17"/>
        <v>85.968585236952336</v>
      </c>
      <c r="AW17">
        <v>14</v>
      </c>
      <c r="AX17">
        <f>(R17*SUMPRODUCT(K18:$K$23, X18:$X$23)-$AZ$3*SUMPRODUCT(K17:$K$22, W18:$W$23))/Z17</f>
        <v>4798.929632317966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2295.3995057574266</v>
      </c>
      <c r="P18">
        <f t="shared" si="30"/>
        <v>114.76997528787133</v>
      </c>
      <c r="Q18" s="5">
        <f t="shared" si="31"/>
        <v>25</v>
      </c>
      <c r="R18">
        <f t="shared" si="0"/>
        <v>100000</v>
      </c>
      <c r="S18">
        <f t="shared" si="1"/>
        <v>4283.7078494888883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3468.5787919943477</v>
      </c>
      <c r="AC18">
        <f t="shared" si="2"/>
        <v>2959.6081050224902</v>
      </c>
      <c r="AE18">
        <f t="shared" si="3"/>
        <v>1585.8884919789439</v>
      </c>
      <c r="AF18">
        <f t="shared" si="4"/>
        <v>-79.294424598947202</v>
      </c>
      <c r="AG18">
        <f t="shared" si="5"/>
        <v>-17.272467036796268</v>
      </c>
      <c r="AH18">
        <f t="shared" si="6"/>
        <v>-2465.5258087745242</v>
      </c>
      <c r="AI18">
        <f t="shared" si="7"/>
        <v>-976.20420843132388</v>
      </c>
      <c r="AJ18">
        <f t="shared" si="8"/>
        <v>508.9706869718575</v>
      </c>
      <c r="AK18">
        <f t="shared" si="32"/>
        <v>425.72554157666269</v>
      </c>
      <c r="AL18">
        <f t="shared" si="9"/>
        <v>-41.507979882803681</v>
      </c>
      <c r="AN18">
        <f t="shared" si="10"/>
        <v>564.8328601513922</v>
      </c>
      <c r="AO18">
        <f t="shared" si="11"/>
        <v>-28.241643007569614</v>
      </c>
      <c r="AP18">
        <f t="shared" si="12"/>
        <v>-6.1517925173227193</v>
      </c>
      <c r="AQ18">
        <f t="shared" si="13"/>
        <v>-878.1260481999127</v>
      </c>
      <c r="AR18">
        <f t="shared" si="14"/>
        <v>-347.68662357341287</v>
      </c>
      <c r="AS18">
        <f t="shared" si="15"/>
        <v>181.2759032615202</v>
      </c>
      <c r="AT18">
        <f t="shared" si="16"/>
        <v>151.62716452288848</v>
      </c>
      <c r="AU18">
        <f t="shared" si="17"/>
        <v>-14.783555789004197</v>
      </c>
      <c r="AW18">
        <v>15</v>
      </c>
      <c r="AX18">
        <f>(R18*SUMPRODUCT(K19:$K$23, X19:$X$23)-$AZ$3*SUMPRODUCT(K18:$K$22, W19:$W$23))/Z18</f>
        <v>4283.7078494888883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2295.3995057574266</v>
      </c>
      <c r="P19">
        <f t="shared" si="30"/>
        <v>114.76997528787133</v>
      </c>
      <c r="Q19" s="5">
        <f t="shared" si="31"/>
        <v>25</v>
      </c>
      <c r="R19">
        <f t="shared" si="0"/>
        <v>100000</v>
      </c>
      <c r="S19">
        <f t="shared" si="1"/>
        <v>3655.6196169197983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2959.6081050224902</v>
      </c>
      <c r="AC19">
        <f t="shared" si="2"/>
        <v>2402.0650329432842</v>
      </c>
      <c r="AE19">
        <f t="shared" si="3"/>
        <v>1508.2802553896508</v>
      </c>
      <c r="AF19">
        <f t="shared" si="4"/>
        <v>-75.41401276948254</v>
      </c>
      <c r="AG19">
        <f t="shared" si="5"/>
        <v>-16.427208549170995</v>
      </c>
      <c r="AH19">
        <f t="shared" si="6"/>
        <v>-2690.1352690292492</v>
      </c>
      <c r="AI19">
        <f t="shared" si="7"/>
        <v>-1273.6962349582518</v>
      </c>
      <c r="AJ19">
        <f t="shared" si="8"/>
        <v>557.54307207920601</v>
      </c>
      <c r="AK19">
        <f t="shared" si="32"/>
        <v>375.86402992778233</v>
      </c>
      <c r="AL19">
        <f t="shared" si="9"/>
        <v>-340.28913295126347</v>
      </c>
      <c r="AN19">
        <f t="shared" si="10"/>
        <v>494.84765870299867</v>
      </c>
      <c r="AO19">
        <f t="shared" si="11"/>
        <v>-24.742382935149934</v>
      </c>
      <c r="AP19">
        <f t="shared" si="12"/>
        <v>-5.3895591754485341</v>
      </c>
      <c r="AQ19">
        <f t="shared" si="13"/>
        <v>-882.59932775529171</v>
      </c>
      <c r="AR19">
        <f t="shared" si="14"/>
        <v>-417.88361116289138</v>
      </c>
      <c r="AS19">
        <f t="shared" si="15"/>
        <v>182.92282409623954</v>
      </c>
      <c r="AT19">
        <f t="shared" si="16"/>
        <v>123.3162302137189</v>
      </c>
      <c r="AU19">
        <f t="shared" si="17"/>
        <v>-111.64455685293299</v>
      </c>
      <c r="AW19">
        <v>16</v>
      </c>
      <c r="AX19">
        <f>(R19*SUMPRODUCT(K20:$K$23, X20:$X$23)-$AZ$3*SUMPRODUCT(K19:$K$22, W20:$W$23))/Z19</f>
        <v>3655.6196169197983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2295.3995057574266</v>
      </c>
      <c r="P20">
        <f t="shared" si="30"/>
        <v>114.76997528787133</v>
      </c>
      <c r="Q20" s="5">
        <f t="shared" si="31"/>
        <v>25</v>
      </c>
      <c r="R20">
        <f t="shared" si="0"/>
        <v>100000</v>
      </c>
      <c r="S20">
        <f t="shared" si="1"/>
        <v>2914.3784457828992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2402.0650329432842</v>
      </c>
      <c r="AC20">
        <f t="shared" si="2"/>
        <v>1811.438116756447</v>
      </c>
      <c r="AE20">
        <f t="shared" si="3"/>
        <v>1426.7104410991969</v>
      </c>
      <c r="AF20">
        <f t="shared" si="4"/>
        <v>-71.335522054959853</v>
      </c>
      <c r="AG20">
        <f t="shared" si="5"/>
        <v>-15.538803131226789</v>
      </c>
      <c r="AH20">
        <f t="shared" si="6"/>
        <v>-2896.5333298099845</v>
      </c>
      <c r="AI20">
        <f t="shared" si="7"/>
        <v>-1556.6972138969743</v>
      </c>
      <c r="AJ20">
        <f t="shared" si="8"/>
        <v>590.62691618683721</v>
      </c>
      <c r="AK20">
        <f t="shared" si="32"/>
        <v>321.52413669157221</v>
      </c>
      <c r="AL20">
        <f t="shared" si="9"/>
        <v>-644.54616101856482</v>
      </c>
      <c r="AN20">
        <f t="shared" si="10"/>
        <v>431.18880884159773</v>
      </c>
      <c r="AO20">
        <f t="shared" si="11"/>
        <v>-21.559440442079886</v>
      </c>
      <c r="AP20">
        <f t="shared" si="12"/>
        <v>-4.6962283445656201</v>
      </c>
      <c r="AQ20">
        <f t="shared" si="13"/>
        <v>-875.40731480769762</v>
      </c>
      <c r="AR20">
        <f t="shared" si="14"/>
        <v>-470.47417475274551</v>
      </c>
      <c r="AS20">
        <f t="shared" si="15"/>
        <v>178.50273547040061</v>
      </c>
      <c r="AT20">
        <f t="shared" si="16"/>
        <v>97.172912961266263</v>
      </c>
      <c r="AU20">
        <f t="shared" si="17"/>
        <v>-194.79852632107861</v>
      </c>
      <c r="AW20">
        <v>17</v>
      </c>
      <c r="AX20">
        <f>(R20*SUMPRODUCT(K21:$K$23, X21:$X$23)-$AZ$3*SUMPRODUCT(K20:$K$22, W21:$W$23))/Z20</f>
        <v>2914.3784457828992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2295.3995057574266</v>
      </c>
      <c r="P21">
        <f t="shared" si="30"/>
        <v>114.76997528787133</v>
      </c>
      <c r="Q21" s="5">
        <f t="shared" si="31"/>
        <v>25</v>
      </c>
      <c r="R21">
        <f t="shared" si="0"/>
        <v>100000</v>
      </c>
      <c r="S21">
        <f t="shared" si="1"/>
        <v>2066.0231047979596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1811.438116756447</v>
      </c>
      <c r="AC21">
        <f t="shared" si="2"/>
        <v>1208.1121104623264</v>
      </c>
      <c r="AE21">
        <f t="shared" si="3"/>
        <v>1342.2405271338785</v>
      </c>
      <c r="AF21">
        <f t="shared" si="4"/>
        <v>-67.112026356693917</v>
      </c>
      <c r="AG21">
        <f t="shared" si="5"/>
        <v>-14.618811711939566</v>
      </c>
      <c r="AH21">
        <f t="shared" si="6"/>
        <v>-3058.413551899821</v>
      </c>
      <c r="AI21">
        <f t="shared" si="7"/>
        <v>-1797.9038628345759</v>
      </c>
      <c r="AJ21">
        <f t="shared" si="8"/>
        <v>603.32600629412059</v>
      </c>
      <c r="AK21">
        <f t="shared" si="32"/>
        <v>264.11750546235288</v>
      </c>
      <c r="AL21">
        <f t="shared" si="9"/>
        <v>-930.46035107810235</v>
      </c>
      <c r="AN21">
        <f t="shared" si="10"/>
        <v>373.68370103786208</v>
      </c>
      <c r="AO21">
        <f t="shared" si="11"/>
        <v>-18.684185051893103</v>
      </c>
      <c r="AP21">
        <f t="shared" si="12"/>
        <v>-4.0699200738321526</v>
      </c>
      <c r="AQ21">
        <f t="shared" si="13"/>
        <v>-851.47130657625041</v>
      </c>
      <c r="AR21">
        <f t="shared" si="14"/>
        <v>-500.54171066411357</v>
      </c>
      <c r="AS21">
        <f t="shared" si="15"/>
        <v>167.96773037824704</v>
      </c>
      <c r="AT21">
        <f t="shared" si="16"/>
        <v>73.53108847101258</v>
      </c>
      <c r="AU21">
        <f t="shared" si="17"/>
        <v>-259.04289181485393</v>
      </c>
      <c r="AW21">
        <v>18</v>
      </c>
      <c r="AX21">
        <f>(R21*SUMPRODUCT(K22:$K$23, X22:$X$23)-$AZ$3*SUMPRODUCT(K21:$K$22, W22:$W$23))/Z21</f>
        <v>2066.0231047979596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2295.3995057574266</v>
      </c>
      <c r="P22">
        <f t="shared" si="30"/>
        <v>114.76997528787133</v>
      </c>
      <c r="Q22" s="5">
        <f t="shared" si="31"/>
        <v>25</v>
      </c>
      <c r="R22">
        <f t="shared" si="0"/>
        <v>100000</v>
      </c>
      <c r="S22">
        <f t="shared" si="1"/>
        <v>1098.5190521237973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1208.1121104623264</v>
      </c>
      <c r="AC22">
        <f t="shared" si="2"/>
        <v>600.70883465908662</v>
      </c>
      <c r="AE22">
        <f t="shared" si="3"/>
        <v>1255.2051414263465</v>
      </c>
      <c r="AF22">
        <f t="shared" si="4"/>
        <v>-62.760257071317334</v>
      </c>
      <c r="AG22">
        <f t="shared" si="5"/>
        <v>-13.670878841330053</v>
      </c>
      <c r="AH22">
        <f t="shared" si="6"/>
        <v>-3206.9790139604715</v>
      </c>
      <c r="AI22">
        <f t="shared" si="7"/>
        <v>-2028.2050084467724</v>
      </c>
      <c r="AJ22">
        <f t="shared" si="8"/>
        <v>607.40327580323981</v>
      </c>
      <c r="AK22">
        <f t="shared" si="32"/>
        <v>205.41566204652113</v>
      </c>
      <c r="AL22">
        <f t="shared" si="9"/>
        <v>-1215.3860705970112</v>
      </c>
      <c r="AN22">
        <f t="shared" si="10"/>
        <v>321.90719556116289</v>
      </c>
      <c r="AO22">
        <f t="shared" si="11"/>
        <v>-16.095359778058146</v>
      </c>
      <c r="AP22">
        <f t="shared" si="12"/>
        <v>-3.5060040175331189</v>
      </c>
      <c r="AQ22">
        <f t="shared" si="13"/>
        <v>-822.45490122388537</v>
      </c>
      <c r="AR22">
        <f t="shared" si="14"/>
        <v>-520.14906945831376</v>
      </c>
      <c r="AS22">
        <f t="shared" si="15"/>
        <v>155.77333029905992</v>
      </c>
      <c r="AT22">
        <f t="shared" si="16"/>
        <v>52.680456374321928</v>
      </c>
      <c r="AU22">
        <f t="shared" si="17"/>
        <v>-311.69528278493186</v>
      </c>
      <c r="AW22">
        <v>19</v>
      </c>
      <c r="AX22">
        <f>(R22*SUMPRODUCT(K23:$K$23, X23:$X$23)-$AZ$3*SUMPRODUCT(K22:$K$22, W23:$W$23))/Z22</f>
        <v>1098.5190521237973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2295.3995057574266</v>
      </c>
      <c r="P23">
        <f t="shared" si="30"/>
        <v>114.76997528787133</v>
      </c>
      <c r="Q23" s="5">
        <f t="shared" si="31"/>
        <v>25</v>
      </c>
      <c r="R23">
        <f t="shared" si="0"/>
        <v>100000</v>
      </c>
      <c r="S23">
        <f t="shared" si="1"/>
        <v>1182.2708953547133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600.70883465908662</v>
      </c>
      <c r="AC23">
        <f t="shared" si="2"/>
        <v>600.70883465908662</v>
      </c>
      <c r="AE23">
        <f t="shared" si="3"/>
        <v>1166.2866502070913</v>
      </c>
      <c r="AF23">
        <f t="shared" si="4"/>
        <v>-58.314332510354568</v>
      </c>
      <c r="AG23">
        <f t="shared" si="5"/>
        <v>-12.702436409018969</v>
      </c>
      <c r="AH23">
        <f t="shared" si="6"/>
        <v>-3326.9345755911318</v>
      </c>
      <c r="AI23">
        <f t="shared" si="7"/>
        <v>-2231.6646943034139</v>
      </c>
      <c r="AJ23">
        <f t="shared" si="8"/>
        <v>0</v>
      </c>
      <c r="AK23">
        <f t="shared" si="32"/>
        <v>146.2118462070878</v>
      </c>
      <c r="AL23">
        <f t="shared" si="9"/>
        <v>-2085.4528480963259</v>
      </c>
      <c r="AN23">
        <f t="shared" si="10"/>
        <v>275.52654516409967</v>
      </c>
      <c r="AO23">
        <f t="shared" si="11"/>
        <v>-13.776327258204985</v>
      </c>
      <c r="AP23">
        <f t="shared" si="12"/>
        <v>-3.0008561088495851</v>
      </c>
      <c r="AQ23">
        <f t="shared" si="13"/>
        <v>-785.96354458558585</v>
      </c>
      <c r="AR23">
        <f t="shared" si="14"/>
        <v>-527.21418278854071</v>
      </c>
      <c r="AS23">
        <f t="shared" si="15"/>
        <v>0</v>
      </c>
      <c r="AT23">
        <f t="shared" si="16"/>
        <v>34.54146100390529</v>
      </c>
      <c r="AU23">
        <f t="shared" si="17"/>
        <v>-492.67272178463537</v>
      </c>
      <c r="AW23">
        <v>20</v>
      </c>
      <c r="AX23">
        <f>(R23*SUMPRODUCT(K$23:$K24, X$23:$X24)-$AZ$3*SUMPRODUCT(K$22:$K23, W$23:$W24))/Z23</f>
        <v>1182.2708953547133</v>
      </c>
    </row>
    <row r="25" spans="5:50" x14ac:dyDescent="0.25">
      <c r="AN25" s="6">
        <f t="shared" ref="AN25:AU25" si="33">SUM(AN3:AN23)</f>
        <v>21464.232411726996</v>
      </c>
      <c r="AO25" s="6">
        <f t="shared" si="33"/>
        <v>-2794.7612499044203</v>
      </c>
      <c r="AP25" s="6">
        <f t="shared" si="33"/>
        <v>-1731.2070602223016</v>
      </c>
      <c r="AQ25" s="6">
        <f t="shared" si="33"/>
        <v>-13434.889819279462</v>
      </c>
      <c r="AR25" s="6">
        <f t="shared" si="33"/>
        <v>3503.3742823208131</v>
      </c>
      <c r="AS25" s="6">
        <f t="shared" si="33"/>
        <v>-2669.3472687942772</v>
      </c>
      <c r="AT25" s="6">
        <f t="shared" si="33"/>
        <v>3803.1005013285471</v>
      </c>
      <c r="AU25" s="7">
        <f t="shared" si="33"/>
        <v>4637.127514855084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7685.8670607705581</v>
      </c>
      <c r="K3">
        <v>1</v>
      </c>
      <c r="L3" s="2">
        <v>0</v>
      </c>
      <c r="O3">
        <f>$C$3</f>
        <v>7685.8670607705581</v>
      </c>
      <c r="P3">
        <f>O3*B5</f>
        <v>6148.6936486164468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7685.8670607705581</v>
      </c>
      <c r="AF3">
        <f t="shared" ref="AF3:AF23" si="4">-$Z3*P3</f>
        <v>-6148.6936486164468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14.740825154111235</v>
      </c>
      <c r="AJ3">
        <f t="shared" ref="AJ3:AJ23" si="8">AB3-AC3</f>
        <v>0</v>
      </c>
      <c r="AL3">
        <f t="shared" ref="AL3:AL23" si="9">SUM(AI3:AK3)</f>
        <v>14.740825154111235</v>
      </c>
      <c r="AN3">
        <f t="shared" ref="AN3:AN23" si="10">AE3*$K3</f>
        <v>7685.8670607705581</v>
      </c>
      <c r="AO3">
        <f t="shared" ref="AO3:AO23" si="11">AF3*$K3</f>
        <v>-6148.6936486164468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14.740825154111235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14.740825154111235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4318.4414192616086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100000</v>
      </c>
      <c r="S4">
        <f t="shared" si="1"/>
        <v>2518.0887404059604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2443.2621344984473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-2443.2621344984473</v>
      </c>
      <c r="AK4">
        <f>H4*SUM(AB4, AE4:AF4)</f>
        <v>0</v>
      </c>
      <c r="AL4">
        <f t="shared" si="9"/>
        <v>-4414.8256344984475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-1875.1792847631725</v>
      </c>
      <c r="AR4">
        <f t="shared" si="14"/>
        <v>-1875.1792847631725</v>
      </c>
      <c r="AS4">
        <f t="shared" si="15"/>
        <v>-2323.8178947103356</v>
      </c>
      <c r="AT4">
        <f t="shared" si="16"/>
        <v>0</v>
      </c>
      <c r="AU4">
        <f t="shared" si="17"/>
        <v>-4198.9971794735084</v>
      </c>
      <c r="AW4">
        <v>1</v>
      </c>
      <c r="AX4">
        <f>(R4*SUMPRODUCT(K5:$K$23, X5:$X$23)-$AZ$3*SUMPRODUCT(K4:$K$22, W5:$W$23))/Z4</f>
        <v>2518.0887404059604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7685.8670607705581</v>
      </c>
      <c r="P5">
        <f t="shared" ref="P5:P23" si="30">O5*$C$5</f>
        <v>384.29335303852793</v>
      </c>
      <c r="Q5" s="5">
        <f t="shared" ref="Q5:Q23" si="31">$C$8</f>
        <v>25</v>
      </c>
      <c r="R5">
        <f t="shared" si="0"/>
        <v>100000</v>
      </c>
      <c r="S5">
        <f t="shared" si="1"/>
        <v>4701.2041351502648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2443.2621344984473</v>
      </c>
      <c r="AC5">
        <f t="shared" si="2"/>
        <v>4410.9899784850968</v>
      </c>
      <c r="AE5">
        <f t="shared" si="3"/>
        <v>7211.4040587059126</v>
      </c>
      <c r="AF5">
        <f t="shared" si="4"/>
        <v>-360.57020293529564</v>
      </c>
      <c r="AG5">
        <f t="shared" si="5"/>
        <v>-23.456703068394351</v>
      </c>
      <c r="AH5">
        <f t="shared" si="6"/>
        <v>-2231.339861422613</v>
      </c>
      <c r="AI5">
        <f t="shared" si="7"/>
        <v>4596.0372912796083</v>
      </c>
      <c r="AJ5">
        <f t="shared" si="8"/>
        <v>-1967.7278439866495</v>
      </c>
      <c r="AK5">
        <f>H5*SUM(AB5, AE5:AF5)</f>
        <v>482.36358189496445</v>
      </c>
      <c r="AL5">
        <f t="shared" si="9"/>
        <v>3110.673029187923</v>
      </c>
      <c r="AN5">
        <f t="shared" si="10"/>
        <v>6520.4474954592351</v>
      </c>
      <c r="AO5">
        <f t="shared" si="11"/>
        <v>-326.02237477296177</v>
      </c>
      <c r="AP5">
        <f t="shared" si="12"/>
        <v>-21.209212454181838</v>
      </c>
      <c r="AQ5">
        <f t="shared" si="13"/>
        <v>-2017.5453063633095</v>
      </c>
      <c r="AR5">
        <f t="shared" si="14"/>
        <v>4155.670601868781</v>
      </c>
      <c r="AS5">
        <f t="shared" si="15"/>
        <v>-1779.1911238947521</v>
      </c>
      <c r="AT5">
        <f t="shared" si="16"/>
        <v>436.14619065349916</v>
      </c>
      <c r="AU5">
        <f t="shared" si="17"/>
        <v>2812.6256686275278</v>
      </c>
      <c r="AW5">
        <v>2</v>
      </c>
      <c r="AX5">
        <f>(R5*SUMPRODUCT(K6:$K$23, X6:$X$23)-$AZ$3*SUMPRODUCT(K5:$K$22, W6:$W$23))/Z5</f>
        <v>4701.2041351502648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7685.8670607705581</v>
      </c>
      <c r="P6">
        <f t="shared" si="30"/>
        <v>384.29335303852793</v>
      </c>
      <c r="Q6" s="5">
        <f t="shared" si="31"/>
        <v>25</v>
      </c>
      <c r="R6">
        <f t="shared" si="0"/>
        <v>100000</v>
      </c>
      <c r="S6">
        <f t="shared" si="1"/>
        <v>6580.7604338262381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4410.9899784850968</v>
      </c>
      <c r="AC6">
        <f t="shared" si="2"/>
        <v>5949.65563330648</v>
      </c>
      <c r="AE6">
        <f t="shared" si="3"/>
        <v>6948.7808764329347</v>
      </c>
      <c r="AF6">
        <f t="shared" si="4"/>
        <v>-347.43904382164675</v>
      </c>
      <c r="AG6">
        <f t="shared" si="5"/>
        <v>-22.6024624856583</v>
      </c>
      <c r="AH6">
        <f t="shared" si="6"/>
        <v>-2478.694208208422</v>
      </c>
      <c r="AI6">
        <f t="shared" si="7"/>
        <v>4100.0451619172072</v>
      </c>
      <c r="AJ6">
        <f t="shared" si="8"/>
        <v>-1538.6656548213832</v>
      </c>
      <c r="AK6">
        <f>H6*SUM(AB6, AE6:AF6)</f>
        <v>602.37455006697235</v>
      </c>
      <c r="AL6">
        <f t="shared" si="9"/>
        <v>3163.7540571627965</v>
      </c>
      <c r="AN6">
        <f t="shared" si="10"/>
        <v>5957.1322683957533</v>
      </c>
      <c r="AO6">
        <f t="shared" si="11"/>
        <v>-297.85661341978766</v>
      </c>
      <c r="AP6">
        <f t="shared" si="12"/>
        <v>-19.376903806993869</v>
      </c>
      <c r="AQ6">
        <f t="shared" si="13"/>
        <v>-2124.9640064609343</v>
      </c>
      <c r="AR6">
        <f t="shared" si="14"/>
        <v>3514.9347447080368</v>
      </c>
      <c r="AS6">
        <f t="shared" si="15"/>
        <v>-1319.0853166338447</v>
      </c>
      <c r="AT6">
        <f t="shared" si="16"/>
        <v>516.41071055134557</v>
      </c>
      <c r="AU6">
        <f t="shared" si="17"/>
        <v>2712.2601386255378</v>
      </c>
      <c r="AW6">
        <v>3</v>
      </c>
      <c r="AX6">
        <f>(R6*SUMPRODUCT(K7:$K$23, X7:$X$23)-$AZ$3*SUMPRODUCT(K6:$K$22, W7:$W$23))/Z6</f>
        <v>6580.7604338262381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7685.8670607705581</v>
      </c>
      <c r="P7">
        <f t="shared" si="30"/>
        <v>384.29335303852793</v>
      </c>
      <c r="Q7" s="5">
        <f t="shared" si="31"/>
        <v>25</v>
      </c>
      <c r="R7">
        <f t="shared" si="0"/>
        <v>100000</v>
      </c>
      <c r="S7">
        <f t="shared" si="1"/>
        <v>8182.1456296163669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5949.65563330648</v>
      </c>
      <c r="AC7">
        <f t="shared" si="2"/>
        <v>7100.9907442065814</v>
      </c>
      <c r="AE7">
        <f t="shared" si="3"/>
        <v>6670.288373038029</v>
      </c>
      <c r="AF7">
        <f t="shared" si="4"/>
        <v>-333.51441865190145</v>
      </c>
      <c r="AG7">
        <f t="shared" si="5"/>
        <v>-21.696603390019114</v>
      </c>
      <c r="AH7">
        <f t="shared" si="6"/>
        <v>-2719.3378831304276</v>
      </c>
      <c r="AI7">
        <f t="shared" si="7"/>
        <v>3595.7394678656815</v>
      </c>
      <c r="AJ7">
        <f t="shared" si="8"/>
        <v>-1151.3351109001014</v>
      </c>
      <c r="AK7">
        <f>H7*SUM(AB7, AE7:AF7)</f>
        <v>758.07270556063395</v>
      </c>
      <c r="AL7">
        <f t="shared" si="9"/>
        <v>3202.477062526214</v>
      </c>
      <c r="AN7">
        <f t="shared" si="10"/>
        <v>5386.0628735038226</v>
      </c>
      <c r="AO7">
        <f t="shared" si="11"/>
        <v>-269.30314367519111</v>
      </c>
      <c r="AP7">
        <f t="shared" si="12"/>
        <v>-17.519372996297424</v>
      </c>
      <c r="AQ7">
        <f t="shared" si="13"/>
        <v>-2195.785848186712</v>
      </c>
      <c r="AR7">
        <f t="shared" si="14"/>
        <v>2903.4545086456224</v>
      </c>
      <c r="AS7">
        <f t="shared" si="15"/>
        <v>-929.66944590374283</v>
      </c>
      <c r="AT7">
        <f t="shared" si="16"/>
        <v>612.12154954810183</v>
      </c>
      <c r="AU7">
        <f t="shared" si="17"/>
        <v>2585.9066122899812</v>
      </c>
      <c r="AW7">
        <v>4</v>
      </c>
      <c r="AX7">
        <f>(R7*SUMPRODUCT(K8:$K$23, X8:$X$23)-$AZ$3*SUMPRODUCT(K7:$K$22, W8:$W$23))/Z7</f>
        <v>8182.1456296163669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7685.8670607705581</v>
      </c>
      <c r="P8">
        <f t="shared" si="30"/>
        <v>384.29335303852793</v>
      </c>
      <c r="Q8" s="5">
        <f t="shared" si="31"/>
        <v>25</v>
      </c>
      <c r="R8">
        <f t="shared" si="0"/>
        <v>100000</v>
      </c>
      <c r="S8">
        <f t="shared" si="1"/>
        <v>9514.9006286537751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7100.9907442065814</v>
      </c>
      <c r="AC8">
        <f t="shared" si="2"/>
        <v>7893.3830705948203</v>
      </c>
      <c r="AE8">
        <f t="shared" si="3"/>
        <v>6376.0511336955806</v>
      </c>
      <c r="AF8">
        <f t="shared" si="4"/>
        <v>-318.80255668477901</v>
      </c>
      <c r="AG8">
        <f t="shared" si="5"/>
        <v>-20.739531022594669</v>
      </c>
      <c r="AH8">
        <f t="shared" si="6"/>
        <v>-2960.4253340970022</v>
      </c>
      <c r="AI8">
        <f t="shared" si="7"/>
        <v>3076.0837118912045</v>
      </c>
      <c r="AJ8">
        <f t="shared" si="8"/>
        <v>-792.39232638823887</v>
      </c>
      <c r="AK8">
        <f t="shared" ref="AK8:AK23" si="32">H8*SUM(AB8:AB8, AE8:AF8)</f>
        <v>922.39257641733843</v>
      </c>
      <c r="AL8">
        <f t="shared" si="9"/>
        <v>3206.0839619203043</v>
      </c>
      <c r="AN8">
        <f t="shared" si="10"/>
        <v>4811.2091430329765</v>
      </c>
      <c r="AO8">
        <f t="shared" si="11"/>
        <v>-240.56045715164879</v>
      </c>
      <c r="AP8">
        <f t="shared" si="12"/>
        <v>-15.649532788531671</v>
      </c>
      <c r="AQ8">
        <f t="shared" si="13"/>
        <v>-2233.8631130799181</v>
      </c>
      <c r="AR8">
        <f t="shared" si="14"/>
        <v>2321.1360400128779</v>
      </c>
      <c r="AS8">
        <f t="shared" si="15"/>
        <v>-597.91948427781904</v>
      </c>
      <c r="AT8">
        <f t="shared" si="16"/>
        <v>696.01443025954291</v>
      </c>
      <c r="AU8">
        <f t="shared" si="17"/>
        <v>2419.2309859946017</v>
      </c>
      <c r="AW8">
        <v>5</v>
      </c>
      <c r="AX8">
        <f>(R8*SUMPRODUCT(K9:$K$23, X9:$X$23)-$AZ$3*SUMPRODUCT(K8:$K$22, W9:$W$23))/Z8</f>
        <v>9514.9006286537751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7685.8670607705581</v>
      </c>
      <c r="P9">
        <f t="shared" si="30"/>
        <v>384.29335303852793</v>
      </c>
      <c r="Q9" s="5">
        <f t="shared" si="31"/>
        <v>25</v>
      </c>
      <c r="R9">
        <f t="shared" si="0"/>
        <v>100000</v>
      </c>
      <c r="S9">
        <f t="shared" si="1"/>
        <v>10552.743141738125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7893.3830705948203</v>
      </c>
      <c r="AC9">
        <f t="shared" si="2"/>
        <v>8325.9478900453269</v>
      </c>
      <c r="AE9">
        <f t="shared" si="3"/>
        <v>6064.0278814984467</v>
      </c>
      <c r="AF9">
        <f t="shared" si="4"/>
        <v>-303.20139407492235</v>
      </c>
      <c r="AG9">
        <f t="shared" si="5"/>
        <v>-19.724605674127055</v>
      </c>
      <c r="AH9">
        <f t="shared" si="6"/>
        <v>-3230.1201529666728</v>
      </c>
      <c r="AI9">
        <f t="shared" si="7"/>
        <v>2510.981728782725</v>
      </c>
      <c r="AJ9">
        <f t="shared" si="8"/>
        <v>-432.56481945050655</v>
      </c>
      <c r="AK9">
        <f t="shared" si="32"/>
        <v>1002.2189815585466</v>
      </c>
      <c r="AL9">
        <f t="shared" si="9"/>
        <v>3080.635890890765</v>
      </c>
      <c r="AN9">
        <f t="shared" si="10"/>
        <v>4262.869554636306</v>
      </c>
      <c r="AO9">
        <f t="shared" si="11"/>
        <v>-213.14347773181532</v>
      </c>
      <c r="AP9">
        <f t="shared" si="12"/>
        <v>-13.865935752370815</v>
      </c>
      <c r="AQ9">
        <f t="shared" si="13"/>
        <v>-2270.6988039930116</v>
      </c>
      <c r="AR9">
        <f t="shared" si="14"/>
        <v>1765.1613371591091</v>
      </c>
      <c r="AS9">
        <f t="shared" si="15"/>
        <v>-304.08293551359185</v>
      </c>
      <c r="AT9">
        <f t="shared" si="16"/>
        <v>704.53646768339456</v>
      </c>
      <c r="AU9">
        <f t="shared" si="17"/>
        <v>2165.6148693289119</v>
      </c>
      <c r="AW9">
        <v>6</v>
      </c>
      <c r="AX9">
        <f>(R9*SUMPRODUCT(K10:$K$23, X10:$X$23)-$AZ$3*SUMPRODUCT(K9:$K$22, W10:$W$23))/Z9</f>
        <v>10552.743141738125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7685.8670607705581</v>
      </c>
      <c r="P10">
        <f t="shared" si="30"/>
        <v>384.29335303852793</v>
      </c>
      <c r="Q10" s="5">
        <f t="shared" si="31"/>
        <v>25</v>
      </c>
      <c r="R10">
        <f t="shared" si="0"/>
        <v>100000</v>
      </c>
      <c r="S10">
        <f t="shared" si="1"/>
        <v>11258.146523034025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8325.9478900453269</v>
      </c>
      <c r="AC10">
        <f t="shared" si="2"/>
        <v>8402.1225450451402</v>
      </c>
      <c r="AE10">
        <f t="shared" si="3"/>
        <v>5736.0771399977057</v>
      </c>
      <c r="AF10">
        <f t="shared" si="4"/>
        <v>-286.80385699988528</v>
      </c>
      <c r="AG10">
        <f t="shared" si="5"/>
        <v>-18.657872607747873</v>
      </c>
      <c r="AH10">
        <f t="shared" si="6"/>
        <v>-3477.9480385516504</v>
      </c>
      <c r="AI10">
        <f t="shared" si="7"/>
        <v>1952.6673718384222</v>
      </c>
      <c r="AJ10">
        <f t="shared" si="8"/>
        <v>-76.174654999813356</v>
      </c>
      <c r="AK10">
        <f t="shared" si="32"/>
        <v>747.99450969624297</v>
      </c>
      <c r="AL10">
        <f t="shared" si="9"/>
        <v>2624.4872265348517</v>
      </c>
      <c r="AN10">
        <f t="shared" si="10"/>
        <v>3824.6494028285224</v>
      </c>
      <c r="AO10">
        <f t="shared" si="11"/>
        <v>-191.23247014142612</v>
      </c>
      <c r="AP10">
        <f t="shared" si="12"/>
        <v>-12.440526789586043</v>
      </c>
      <c r="AQ10">
        <f t="shared" si="13"/>
        <v>-2318.994595794526</v>
      </c>
      <c r="AR10">
        <f t="shared" si="14"/>
        <v>1301.9818101029841</v>
      </c>
      <c r="AS10">
        <f t="shared" si="15"/>
        <v>-50.791044409807462</v>
      </c>
      <c r="AT10">
        <f t="shared" si="16"/>
        <v>498.74098360362939</v>
      </c>
      <c r="AU10">
        <f t="shared" si="17"/>
        <v>1749.9317492968059</v>
      </c>
      <c r="AW10">
        <v>7</v>
      </c>
      <c r="AX10">
        <f>(R10*SUMPRODUCT(K11:$K$23, X11:$X$23)-$AZ$3*SUMPRODUCT(K10:$K$22, W11:$W$23))/Z10</f>
        <v>11258.146523034025</v>
      </c>
    </row>
    <row r="11" spans="1:52" x14ac:dyDescent="0.25">
      <c r="A11" t="s">
        <v>33</v>
      </c>
      <c r="C11" s="24">
        <f>AU25</f>
        <v>14227.288148061994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7685.8670607705581</v>
      </c>
      <c r="P11">
        <f t="shared" si="30"/>
        <v>384.29335303852793</v>
      </c>
      <c r="Q11" s="5">
        <f t="shared" si="31"/>
        <v>25</v>
      </c>
      <c r="R11">
        <f t="shared" si="0"/>
        <v>100000</v>
      </c>
      <c r="S11">
        <f t="shared" si="1"/>
        <v>11710.043907015592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8402.1225450451402</v>
      </c>
      <c r="AC11">
        <f t="shared" si="2"/>
        <v>8221.9559624715639</v>
      </c>
      <c r="AE11">
        <f t="shared" si="3"/>
        <v>5396.4665725298328</v>
      </c>
      <c r="AF11">
        <f t="shared" si="4"/>
        <v>-269.82332862649167</v>
      </c>
      <c r="AG11">
        <f t="shared" si="5"/>
        <v>-17.553213352056083</v>
      </c>
      <c r="AH11">
        <f t="shared" si="6"/>
        <v>-3672.3221184572262</v>
      </c>
      <c r="AI11">
        <f t="shared" si="7"/>
        <v>1436.7679120940588</v>
      </c>
      <c r="AJ11">
        <f t="shared" si="8"/>
        <v>180.16658257357631</v>
      </c>
      <c r="AK11">
        <f t="shared" si="32"/>
        <v>694.0256849730572</v>
      </c>
      <c r="AL11">
        <f t="shared" si="9"/>
        <v>2310.9601796406923</v>
      </c>
      <c r="AN11">
        <f t="shared" si="10"/>
        <v>3422.6262285105554</v>
      </c>
      <c r="AO11">
        <f t="shared" si="11"/>
        <v>-171.1313114255278</v>
      </c>
      <c r="AP11">
        <f t="shared" si="12"/>
        <v>-11.132856584197198</v>
      </c>
      <c r="AQ11">
        <f t="shared" si="13"/>
        <v>-2329.1140291968641</v>
      </c>
      <c r="AR11">
        <f t="shared" si="14"/>
        <v>911.2480313039664</v>
      </c>
      <c r="AS11">
        <f t="shared" si="15"/>
        <v>114.2678941358394</v>
      </c>
      <c r="AT11">
        <f t="shared" si="16"/>
        <v>440.17515548793995</v>
      </c>
      <c r="AU11">
        <f t="shared" si="17"/>
        <v>1465.6910809277458</v>
      </c>
      <c r="AW11">
        <v>8</v>
      </c>
      <c r="AX11">
        <f>(R11*SUMPRODUCT(K12:$K$23, X12:$X$23)-$AZ$3*SUMPRODUCT(K11:$K$22, W12:$W$23))/Z11</f>
        <v>11710.043907015592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7685.8670607705581</v>
      </c>
      <c r="P12">
        <f t="shared" si="30"/>
        <v>384.29335303852793</v>
      </c>
      <c r="Q12" s="5">
        <f t="shared" si="31"/>
        <v>25</v>
      </c>
      <c r="R12">
        <f t="shared" si="0"/>
        <v>100000</v>
      </c>
      <c r="S12">
        <f t="shared" si="1"/>
        <v>11974.623994136893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8221.9559624715639</v>
      </c>
      <c r="AC12">
        <f t="shared" si="2"/>
        <v>7862.5400398360325</v>
      </c>
      <c r="AE12">
        <f t="shared" si="3"/>
        <v>5046.5415478393143</v>
      </c>
      <c r="AF12">
        <f t="shared" si="4"/>
        <v>-252.32707739196576</v>
      </c>
      <c r="AG12">
        <f t="shared" si="5"/>
        <v>-16.415004019511905</v>
      </c>
      <c r="AH12">
        <f t="shared" si="6"/>
        <v>-3850.7087960944741</v>
      </c>
      <c r="AI12">
        <f t="shared" si="7"/>
        <v>927.0906703333626</v>
      </c>
      <c r="AJ12">
        <f t="shared" si="8"/>
        <v>359.41592263553139</v>
      </c>
      <c r="AK12">
        <f t="shared" si="32"/>
        <v>911.13193030432399</v>
      </c>
      <c r="AL12">
        <f t="shared" si="9"/>
        <v>2197.6385232732182</v>
      </c>
      <c r="AN12">
        <f t="shared" si="10"/>
        <v>2991.3006017100961</v>
      </c>
      <c r="AO12">
        <f t="shared" si="11"/>
        <v>-149.56503008550484</v>
      </c>
      <c r="AP12">
        <f t="shared" si="12"/>
        <v>-9.7298736045604954</v>
      </c>
      <c r="AQ12">
        <f t="shared" si="13"/>
        <v>-2282.4794821513915</v>
      </c>
      <c r="AR12">
        <f t="shared" si="14"/>
        <v>549.52621586863927</v>
      </c>
      <c r="AS12">
        <f t="shared" si="15"/>
        <v>213.04116006023361</v>
      </c>
      <c r="AT12">
        <f t="shared" si="16"/>
        <v>540.0667894081879</v>
      </c>
      <c r="AU12">
        <f t="shared" si="17"/>
        <v>1302.6341653370609</v>
      </c>
      <c r="AW12">
        <v>9</v>
      </c>
      <c r="AX12">
        <f>(R12*SUMPRODUCT(K13:$K$23, X13:$X$23)-$AZ$3*SUMPRODUCT(K12:$K$22, W13:$W$23))/Z12</f>
        <v>11974.623994136893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7685.8670607705581</v>
      </c>
      <c r="P13">
        <f t="shared" si="30"/>
        <v>384.29335303852793</v>
      </c>
      <c r="Q13" s="5">
        <f t="shared" si="31"/>
        <v>25</v>
      </c>
      <c r="R13">
        <f t="shared" si="0"/>
        <v>100000</v>
      </c>
      <c r="S13">
        <f t="shared" si="1"/>
        <v>12126.579924914848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7862.5400398360325</v>
      </c>
      <c r="AC13">
        <f t="shared" si="2"/>
        <v>7398.2655101557184</v>
      </c>
      <c r="AE13">
        <f t="shared" si="3"/>
        <v>4689.0455135263546</v>
      </c>
      <c r="AF13">
        <f t="shared" si="4"/>
        <v>-234.45227567631775</v>
      </c>
      <c r="AG13">
        <f t="shared" si="5"/>
        <v>-15.252168286450454</v>
      </c>
      <c r="AH13">
        <f t="shared" si="6"/>
        <v>-3994.7427714653304</v>
      </c>
      <c r="AI13">
        <f t="shared" si="7"/>
        <v>444.59829809825533</v>
      </c>
      <c r="AJ13">
        <f t="shared" si="8"/>
        <v>464.27452968031412</v>
      </c>
      <c r="AK13">
        <f t="shared" si="32"/>
        <v>1279.7501475515826</v>
      </c>
      <c r="AL13">
        <f t="shared" si="9"/>
        <v>2188.6229753301523</v>
      </c>
      <c r="AN13">
        <f t="shared" si="10"/>
        <v>2517.7982076407902</v>
      </c>
      <c r="AO13">
        <f t="shared" si="11"/>
        <v>-125.88991038203952</v>
      </c>
      <c r="AP13">
        <f t="shared" si="12"/>
        <v>-8.1897012651047749</v>
      </c>
      <c r="AQ13">
        <f t="shared" si="13"/>
        <v>-2144.990096804886</v>
      </c>
      <c r="AR13">
        <f t="shared" si="14"/>
        <v>238.72849918875957</v>
      </c>
      <c r="AS13">
        <f t="shared" si="15"/>
        <v>249.29371559954592</v>
      </c>
      <c r="AT13">
        <f t="shared" si="16"/>
        <v>687.16599539043943</v>
      </c>
      <c r="AU13">
        <f t="shared" si="17"/>
        <v>1175.1882101787451</v>
      </c>
      <c r="AW13">
        <v>10</v>
      </c>
      <c r="AX13">
        <f>(R13*SUMPRODUCT(K14:$K$23, X14:$X$23)-$AZ$3*SUMPRODUCT(K13:$K$22, W14:$W$23))/Z13</f>
        <v>12126.579924914848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7685.8670607705581</v>
      </c>
      <c r="P14">
        <f t="shared" si="30"/>
        <v>384.29335303852793</v>
      </c>
      <c r="Q14" s="5">
        <f t="shared" si="31"/>
        <v>25</v>
      </c>
      <c r="R14">
        <f t="shared" si="0"/>
        <v>100000</v>
      </c>
      <c r="S14">
        <f t="shared" si="1"/>
        <v>12039.081409997319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7398.2655101557184</v>
      </c>
      <c r="AC14">
        <f t="shared" si="2"/>
        <v>6775.5395531718614</v>
      </c>
      <c r="AE14">
        <f t="shared" si="3"/>
        <v>4325.5705728036328</v>
      </c>
      <c r="AF14">
        <f t="shared" si="4"/>
        <v>-216.27852864018166</v>
      </c>
      <c r="AG14">
        <f t="shared" si="5"/>
        <v>-14.069884824321846</v>
      </c>
      <c r="AH14">
        <f t="shared" si="6"/>
        <v>-4119.0471170564197</v>
      </c>
      <c r="AI14">
        <f t="shared" si="7"/>
        <v>-23.82495771729009</v>
      </c>
      <c r="AJ14">
        <f t="shared" si="8"/>
        <v>622.72595698385703</v>
      </c>
      <c r="AK14">
        <f t="shared" si="32"/>
        <v>984.7016999230915</v>
      </c>
      <c r="AL14">
        <f t="shared" si="9"/>
        <v>1583.6026991896583</v>
      </c>
      <c r="AN14">
        <f t="shared" si="10"/>
        <v>2139.5480332871048</v>
      </c>
      <c r="AO14">
        <f t="shared" si="11"/>
        <v>-106.97740166435524</v>
      </c>
      <c r="AP14">
        <f t="shared" si="12"/>
        <v>-6.9593580541080859</v>
      </c>
      <c r="AQ14">
        <f t="shared" si="13"/>
        <v>-2037.3957631681574</v>
      </c>
      <c r="AR14">
        <f t="shared" si="14"/>
        <v>-11.784489599515899</v>
      </c>
      <c r="AS14">
        <f t="shared" si="15"/>
        <v>308.01765318975549</v>
      </c>
      <c r="AT14">
        <f t="shared" si="16"/>
        <v>487.06096686786435</v>
      </c>
      <c r="AU14">
        <f t="shared" si="17"/>
        <v>783.29413045810395</v>
      </c>
      <c r="AW14">
        <v>11</v>
      </c>
      <c r="AX14">
        <f>(R14*SUMPRODUCT(K15:$K$23, X15:$X$23)-$AZ$3*SUMPRODUCT(K14:$K$22, W15:$W$23))/Z14</f>
        <v>12039.081409997319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7685.8670607705581</v>
      </c>
      <c r="P15">
        <f t="shared" si="30"/>
        <v>384.29335303852793</v>
      </c>
      <c r="Q15" s="5">
        <f t="shared" si="31"/>
        <v>25</v>
      </c>
      <c r="R15">
        <f t="shared" si="0"/>
        <v>100000</v>
      </c>
      <c r="S15">
        <f t="shared" si="1"/>
        <v>11749.190505622166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6775.5395531718614</v>
      </c>
      <c r="AC15">
        <f t="shared" si="2"/>
        <v>6048.9092204846665</v>
      </c>
      <c r="AE15">
        <f t="shared" si="3"/>
        <v>3956.963001754692</v>
      </c>
      <c r="AF15">
        <f t="shared" si="4"/>
        <v>-197.84815008773461</v>
      </c>
      <c r="AG15">
        <f t="shared" si="5"/>
        <v>-12.870906335185756</v>
      </c>
      <c r="AH15">
        <f t="shared" si="6"/>
        <v>-4233.1185635714883</v>
      </c>
      <c r="AI15">
        <f t="shared" si="7"/>
        <v>-486.87461823971671</v>
      </c>
      <c r="AJ15">
        <f t="shared" si="8"/>
        <v>726.63033268719482</v>
      </c>
      <c r="AK15">
        <f t="shared" si="32"/>
        <v>901.45037742205784</v>
      </c>
      <c r="AL15">
        <f t="shared" si="9"/>
        <v>1141.2060918695361</v>
      </c>
      <c r="AN15">
        <f t="shared" si="10"/>
        <v>1802.9463159227842</v>
      </c>
      <c r="AO15">
        <f t="shared" si="11"/>
        <v>-90.14731579613921</v>
      </c>
      <c r="AP15">
        <f t="shared" si="12"/>
        <v>-5.8644857556969869</v>
      </c>
      <c r="AQ15">
        <f t="shared" si="13"/>
        <v>-1928.7735355804841</v>
      </c>
      <c r="AR15">
        <f t="shared" si="14"/>
        <v>-221.83902120953621</v>
      </c>
      <c r="AS15">
        <f t="shared" si="15"/>
        <v>331.08105402430596</v>
      </c>
      <c r="AT15">
        <f t="shared" si="16"/>
        <v>410.73586895798309</v>
      </c>
      <c r="AU15">
        <f t="shared" si="17"/>
        <v>519.97790177275283</v>
      </c>
      <c r="AW15">
        <v>12</v>
      </c>
      <c r="AX15">
        <f>(R15*SUMPRODUCT(K16:$K$23, X16:$X$23)-$AZ$3*SUMPRODUCT(K15:$K$22, W16:$W$23))/Z15</f>
        <v>11749.190505622166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7685.8670607705581</v>
      </c>
      <c r="P16">
        <f t="shared" si="30"/>
        <v>384.29335303852793</v>
      </c>
      <c r="Q16" s="5">
        <f t="shared" si="31"/>
        <v>25</v>
      </c>
      <c r="R16">
        <f t="shared" si="0"/>
        <v>100000</v>
      </c>
      <c r="S16">
        <f t="shared" si="1"/>
        <v>11267.216656838089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6048.9092204846665</v>
      </c>
      <c r="AC16">
        <f t="shared" si="2"/>
        <v>5258.6979837158588</v>
      </c>
      <c r="AE16">
        <f t="shared" si="3"/>
        <v>3587.1905943206248</v>
      </c>
      <c r="AF16">
        <f t="shared" si="4"/>
        <v>-179.35952971603123</v>
      </c>
      <c r="AG16">
        <f t="shared" si="5"/>
        <v>-11.668138955427709</v>
      </c>
      <c r="AH16">
        <f t="shared" si="6"/>
        <v>-4296.2332656247572</v>
      </c>
      <c r="AI16">
        <f t="shared" si="7"/>
        <v>-900.07033997559165</v>
      </c>
      <c r="AJ16">
        <f t="shared" si="8"/>
        <v>790.21123676880779</v>
      </c>
      <c r="AK16">
        <f t="shared" si="32"/>
        <v>809.21326619508795</v>
      </c>
      <c r="AL16">
        <f t="shared" si="9"/>
        <v>699.3541629883041</v>
      </c>
      <c r="AN16">
        <f t="shared" si="10"/>
        <v>1505.6271070564901</v>
      </c>
      <c r="AO16">
        <f t="shared" si="11"/>
        <v>-75.281355352824505</v>
      </c>
      <c r="AP16">
        <f t="shared" si="12"/>
        <v>-4.8973885937390298</v>
      </c>
      <c r="AQ16">
        <f t="shared" si="13"/>
        <v>-1803.2287643716711</v>
      </c>
      <c r="AR16">
        <f t="shared" si="14"/>
        <v>-377.78040126174454</v>
      </c>
      <c r="AS16">
        <f t="shared" si="15"/>
        <v>331.66998716584214</v>
      </c>
      <c r="AT16">
        <f t="shared" si="16"/>
        <v>339.64557971968884</v>
      </c>
      <c r="AU16">
        <f t="shared" si="17"/>
        <v>293.53516562378638</v>
      </c>
      <c r="AW16">
        <v>13</v>
      </c>
      <c r="AX16">
        <f>(R16*SUMPRODUCT(K17:$K$23, X17:$X$23)-$AZ$3*SUMPRODUCT(K16:$K$22, W17:$W$23))/Z16</f>
        <v>11267.216656838089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7685.8670607705581</v>
      </c>
      <c r="P17">
        <f t="shared" si="30"/>
        <v>384.29335303852793</v>
      </c>
      <c r="Q17" s="5">
        <f t="shared" si="31"/>
        <v>25</v>
      </c>
      <c r="R17">
        <f t="shared" si="0"/>
        <v>100000</v>
      </c>
      <c r="S17">
        <f t="shared" si="1"/>
        <v>10598.280578457394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5258.6979837158588</v>
      </c>
      <c r="AC17">
        <f t="shared" si="2"/>
        <v>4440.9884853507847</v>
      </c>
      <c r="AE17">
        <f t="shared" si="3"/>
        <v>3220.6023292305636</v>
      </c>
      <c r="AF17">
        <f t="shared" si="4"/>
        <v>-161.03011646152819</v>
      </c>
      <c r="AG17">
        <f t="shared" si="5"/>
        <v>-10.475728710130973</v>
      </c>
      <c r="AH17">
        <f t="shared" si="6"/>
        <v>-4302.9154229698388</v>
      </c>
      <c r="AI17">
        <f t="shared" si="7"/>
        <v>-1253.8189389109343</v>
      </c>
      <c r="AJ17">
        <f t="shared" si="8"/>
        <v>817.70949836507407</v>
      </c>
      <c r="AK17">
        <f t="shared" si="32"/>
        <v>711.79438071321249</v>
      </c>
      <c r="AL17">
        <f t="shared" si="9"/>
        <v>275.68494016735224</v>
      </c>
      <c r="AN17">
        <f t="shared" si="10"/>
        <v>1245.2089761034292</v>
      </c>
      <c r="AO17">
        <f t="shared" si="11"/>
        <v>-62.260448805171471</v>
      </c>
      <c r="AP17">
        <f t="shared" si="12"/>
        <v>-4.0503204331333729</v>
      </c>
      <c r="AQ17">
        <f t="shared" si="13"/>
        <v>-1663.6729283419534</v>
      </c>
      <c r="AR17">
        <f t="shared" si="14"/>
        <v>-484.77472147682886</v>
      </c>
      <c r="AS17">
        <f t="shared" si="15"/>
        <v>316.1580049693643</v>
      </c>
      <c r="AT17">
        <f t="shared" si="16"/>
        <v>275.20713872669535</v>
      </c>
      <c r="AU17">
        <f t="shared" si="17"/>
        <v>106.59042221923077</v>
      </c>
      <c r="AW17">
        <v>14</v>
      </c>
      <c r="AX17">
        <f>(R17*SUMPRODUCT(K18:$K$23, X18:$X$23)-$AZ$3*SUMPRODUCT(K17:$K$22, W18:$W$23))/Z17</f>
        <v>10598.280578457394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7685.8670607705581</v>
      </c>
      <c r="P18">
        <f t="shared" si="30"/>
        <v>384.29335303852793</v>
      </c>
      <c r="Q18" s="5">
        <f t="shared" si="31"/>
        <v>25</v>
      </c>
      <c r="R18">
        <f t="shared" si="0"/>
        <v>100000</v>
      </c>
      <c r="S18">
        <f t="shared" si="1"/>
        <v>9722.9272920615767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4440.9884853507847</v>
      </c>
      <c r="AC18">
        <f t="shared" si="2"/>
        <v>3617.7002073910294</v>
      </c>
      <c r="AE18">
        <f t="shared" si="3"/>
        <v>2859.7522149971701</v>
      </c>
      <c r="AF18">
        <f t="shared" si="4"/>
        <v>-142.9876107498585</v>
      </c>
      <c r="AG18">
        <f t="shared" si="5"/>
        <v>-9.3019830826688192</v>
      </c>
      <c r="AH18">
        <f t="shared" si="6"/>
        <v>-4275.9533614433822</v>
      </c>
      <c r="AI18">
        <f t="shared" si="7"/>
        <v>-1568.4907402787394</v>
      </c>
      <c r="AJ18">
        <f t="shared" si="8"/>
        <v>823.28827795975531</v>
      </c>
      <c r="AK18">
        <f t="shared" si="32"/>
        <v>612.48893187690919</v>
      </c>
      <c r="AL18">
        <f t="shared" si="9"/>
        <v>-132.7135304420749</v>
      </c>
      <c r="AN18">
        <f t="shared" si="10"/>
        <v>1018.534424766213</v>
      </c>
      <c r="AO18">
        <f t="shared" si="11"/>
        <v>-50.926721238310648</v>
      </c>
      <c r="AP18">
        <f t="shared" si="12"/>
        <v>-3.313010805133866</v>
      </c>
      <c r="AQ18">
        <f t="shared" si="13"/>
        <v>-1522.9311387487464</v>
      </c>
      <c r="AR18">
        <f t="shared" si="14"/>
        <v>-558.63644602597799</v>
      </c>
      <c r="AS18">
        <f t="shared" si="15"/>
        <v>293.22381436090092</v>
      </c>
      <c r="AT18">
        <f t="shared" si="16"/>
        <v>218.14514510500598</v>
      </c>
      <c r="AU18">
        <f t="shared" si="17"/>
        <v>-47.267486560071013</v>
      </c>
      <c r="AW18">
        <v>15</v>
      </c>
      <c r="AX18">
        <f>(R18*SUMPRODUCT(K19:$K$23, X19:$X$23)-$AZ$3*SUMPRODUCT(K18:$K$22, W19:$W$23))/Z18</f>
        <v>9722.9272920615767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7685.8670607705581</v>
      </c>
      <c r="P19">
        <f t="shared" si="30"/>
        <v>384.29335303852793</v>
      </c>
      <c r="Q19" s="5">
        <f t="shared" si="31"/>
        <v>25</v>
      </c>
      <c r="R19">
        <f t="shared" si="0"/>
        <v>100000</v>
      </c>
      <c r="S19">
        <f t="shared" si="1"/>
        <v>8608.8110129546239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3617.7002073910294</v>
      </c>
      <c r="AC19">
        <f t="shared" si="2"/>
        <v>2808.6851499009426</v>
      </c>
      <c r="AE19">
        <f t="shared" si="3"/>
        <v>2507.5681932399807</v>
      </c>
      <c r="AF19">
        <f t="shared" si="4"/>
        <v>-125.37840966199903</v>
      </c>
      <c r="AG19">
        <f t="shared" si="5"/>
        <v>-8.1564258573989061</v>
      </c>
      <c r="AH19">
        <f t="shared" si="6"/>
        <v>-4210.1495777728996</v>
      </c>
      <c r="AI19">
        <f t="shared" si="7"/>
        <v>-1836.1162200523167</v>
      </c>
      <c r="AJ19">
        <f t="shared" si="8"/>
        <v>809.01505749008675</v>
      </c>
      <c r="AK19">
        <f t="shared" si="32"/>
        <v>513.41058652721824</v>
      </c>
      <c r="AL19">
        <f t="shared" si="9"/>
        <v>-513.69057603501176</v>
      </c>
      <c r="AN19">
        <f t="shared" si="10"/>
        <v>822.70138127767689</v>
      </c>
      <c r="AO19">
        <f t="shared" si="11"/>
        <v>-41.13506906388384</v>
      </c>
      <c r="AP19">
        <f t="shared" si="12"/>
        <v>-2.6760200728582326</v>
      </c>
      <c r="AQ19">
        <f t="shared" si="13"/>
        <v>-1381.296780824141</v>
      </c>
      <c r="AR19">
        <f t="shared" si="14"/>
        <v>-602.40648868320602</v>
      </c>
      <c r="AS19">
        <f t="shared" si="15"/>
        <v>265.4275991639347</v>
      </c>
      <c r="AT19">
        <f t="shared" si="16"/>
        <v>168.44351425305445</v>
      </c>
      <c r="AU19">
        <f t="shared" si="17"/>
        <v>-168.5353752662169</v>
      </c>
      <c r="AW19">
        <v>16</v>
      </c>
      <c r="AX19">
        <f>(R19*SUMPRODUCT(K20:$K$23, X20:$X$23)-$AZ$3*SUMPRODUCT(K19:$K$22, W20:$W$23))/Z19</f>
        <v>8608.8110129546239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7685.8670607705581</v>
      </c>
      <c r="P20">
        <f t="shared" si="30"/>
        <v>384.29335303852793</v>
      </c>
      <c r="Q20" s="5">
        <f t="shared" si="31"/>
        <v>25</v>
      </c>
      <c r="R20">
        <f t="shared" si="0"/>
        <v>100000</v>
      </c>
      <c r="S20">
        <f t="shared" si="1"/>
        <v>7199.908590616049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2808.6851499009426</v>
      </c>
      <c r="AC20">
        <f t="shared" si="2"/>
        <v>2029.8733530417076</v>
      </c>
      <c r="AE20">
        <f t="shared" si="3"/>
        <v>2166.8798353930547</v>
      </c>
      <c r="AF20">
        <f t="shared" si="4"/>
        <v>-108.34399176965275</v>
      </c>
      <c r="AG20">
        <f t="shared" si="5"/>
        <v>-7.0482608476700976</v>
      </c>
      <c r="AH20">
        <f t="shared" si="6"/>
        <v>-4106.4030046192784</v>
      </c>
      <c r="AI20">
        <f t="shared" si="7"/>
        <v>-2054.9154218435465</v>
      </c>
      <c r="AJ20">
        <f t="shared" si="8"/>
        <v>778.81179685923507</v>
      </c>
      <c r="AK20">
        <f t="shared" si="32"/>
        <v>416.48810041587819</v>
      </c>
      <c r="AL20">
        <f t="shared" si="9"/>
        <v>-859.61552456843322</v>
      </c>
      <c r="AN20">
        <f t="shared" si="10"/>
        <v>654.88715033595645</v>
      </c>
      <c r="AO20">
        <f t="shared" si="11"/>
        <v>-32.744357516797827</v>
      </c>
      <c r="AP20">
        <f t="shared" si="12"/>
        <v>-2.130166789114031</v>
      </c>
      <c r="AQ20">
        <f t="shared" si="13"/>
        <v>-1241.061233715493</v>
      </c>
      <c r="AR20">
        <f t="shared" si="14"/>
        <v>-621.04860768544836</v>
      </c>
      <c r="AS20">
        <f t="shared" si="15"/>
        <v>235.37707535159845</v>
      </c>
      <c r="AT20">
        <f t="shared" si="16"/>
        <v>125.87347981883592</v>
      </c>
      <c r="AU20">
        <f t="shared" si="17"/>
        <v>-259.79805251501398</v>
      </c>
      <c r="AW20">
        <v>17</v>
      </c>
      <c r="AX20">
        <f>(R20*SUMPRODUCT(K21:$K$23, X21:$X$23)-$AZ$3*SUMPRODUCT(K20:$K$22, W21:$W$23))/Z20</f>
        <v>7199.908590616049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7685.8670607705581</v>
      </c>
      <c r="P21">
        <f t="shared" si="30"/>
        <v>384.29335303852793</v>
      </c>
      <c r="Q21" s="5">
        <f t="shared" si="31"/>
        <v>25</v>
      </c>
      <c r="R21">
        <f t="shared" si="0"/>
        <v>100000</v>
      </c>
      <c r="S21">
        <f t="shared" si="1"/>
        <v>5406.4055086744902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2029.8733530417076</v>
      </c>
      <c r="AC21">
        <f t="shared" si="2"/>
        <v>1294.7825989507894</v>
      </c>
      <c r="AE21">
        <f t="shared" si="3"/>
        <v>1840.6919185339877</v>
      </c>
      <c r="AF21">
        <f t="shared" si="4"/>
        <v>-92.034595926699396</v>
      </c>
      <c r="AG21">
        <f t="shared" si="5"/>
        <v>-5.987261762336046</v>
      </c>
      <c r="AH21">
        <f t="shared" si="6"/>
        <v>-3962.0659074294031</v>
      </c>
      <c r="AI21">
        <f t="shared" si="7"/>
        <v>-2219.3958465844507</v>
      </c>
      <c r="AJ21">
        <f t="shared" si="8"/>
        <v>735.09075409091815</v>
      </c>
      <c r="AK21">
        <f t="shared" si="32"/>
        <v>323.3288699152846</v>
      </c>
      <c r="AL21">
        <f t="shared" si="9"/>
        <v>-1160.9762225782479</v>
      </c>
      <c r="AN21">
        <f t="shared" si="10"/>
        <v>512.45403091576964</v>
      </c>
      <c r="AO21">
        <f t="shared" si="11"/>
        <v>-25.622701545788484</v>
      </c>
      <c r="AP21">
        <f t="shared" si="12"/>
        <v>-1.6668712419298366</v>
      </c>
      <c r="AQ21">
        <f t="shared" si="13"/>
        <v>-1103.0507737727398</v>
      </c>
      <c r="AR21">
        <f t="shared" si="14"/>
        <v>-617.88631564468858</v>
      </c>
      <c r="AS21">
        <f t="shared" si="15"/>
        <v>204.65142277737888</v>
      </c>
      <c r="AT21">
        <f t="shared" si="16"/>
        <v>90.015706067472848</v>
      </c>
      <c r="AU21">
        <f t="shared" si="17"/>
        <v>-323.21918679983679</v>
      </c>
      <c r="AW21">
        <v>18</v>
      </c>
      <c r="AX21">
        <f>(R21*SUMPRODUCT(K22:$K$23, X22:$X$23)-$AZ$3*SUMPRODUCT(K21:$K$22, W22:$W$23))/Z21</f>
        <v>5406.4055086744902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7685.8670607705581</v>
      </c>
      <c r="P22">
        <f t="shared" si="30"/>
        <v>384.29335303852793</v>
      </c>
      <c r="Q22" s="5">
        <f t="shared" si="31"/>
        <v>25</v>
      </c>
      <c r="R22">
        <f t="shared" si="0"/>
        <v>100000</v>
      </c>
      <c r="S22">
        <f t="shared" si="1"/>
        <v>3087.9456625963267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1294.7825989507894</v>
      </c>
      <c r="AC22">
        <f t="shared" si="2"/>
        <v>615.70278054372534</v>
      </c>
      <c r="AE22">
        <f t="shared" si="3"/>
        <v>1532.4783002259981</v>
      </c>
      <c r="AF22">
        <f t="shared" si="4"/>
        <v>-76.623915011299914</v>
      </c>
      <c r="AG22">
        <f t="shared" si="5"/>
        <v>-4.9847280993445819</v>
      </c>
      <c r="AH22">
        <f t="shared" si="6"/>
        <v>-3770.6441814724117</v>
      </c>
      <c r="AI22">
        <f t="shared" si="7"/>
        <v>-2319.774524357058</v>
      </c>
      <c r="AJ22">
        <f t="shared" si="8"/>
        <v>679.07981840706407</v>
      </c>
      <c r="AK22">
        <f t="shared" si="32"/>
        <v>235.3720067350408</v>
      </c>
      <c r="AL22">
        <f t="shared" si="9"/>
        <v>-1405.3226992149532</v>
      </c>
      <c r="AN22">
        <f t="shared" si="10"/>
        <v>393.01607012500904</v>
      </c>
      <c r="AO22">
        <f t="shared" si="11"/>
        <v>-19.650803506250455</v>
      </c>
      <c r="AP22">
        <f t="shared" si="12"/>
        <v>-1.2783725863897737</v>
      </c>
      <c r="AQ22">
        <f t="shared" si="13"/>
        <v>-967.01125087609785</v>
      </c>
      <c r="AR22">
        <f t="shared" si="14"/>
        <v>-594.92435684372902</v>
      </c>
      <c r="AS22">
        <f t="shared" si="15"/>
        <v>174.15534137885695</v>
      </c>
      <c r="AT22">
        <f t="shared" si="16"/>
        <v>60.362995737558549</v>
      </c>
      <c r="AU22">
        <f t="shared" si="17"/>
        <v>-360.40601972731361</v>
      </c>
      <c r="AW22">
        <v>19</v>
      </c>
      <c r="AX22">
        <f>(R22*SUMPRODUCT(K23:$K$23, X23:$X$23)-$AZ$3*SUMPRODUCT(K22:$K$22, W23:$W$23))/Z22</f>
        <v>3087.9456625963267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7685.8670607705581</v>
      </c>
      <c r="P23">
        <f t="shared" si="30"/>
        <v>384.29335303852793</v>
      </c>
      <c r="Q23" s="5">
        <f t="shared" si="31"/>
        <v>25</v>
      </c>
      <c r="R23">
        <f t="shared" si="0"/>
        <v>100000</v>
      </c>
      <c r="S23">
        <f t="shared" si="1"/>
        <v>3800.971947781145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615.70278054372534</v>
      </c>
      <c r="AC23">
        <f t="shared" si="2"/>
        <v>615.70278054372534</v>
      </c>
      <c r="AE23">
        <f t="shared" si="3"/>
        <v>1244.9999066602784</v>
      </c>
      <c r="AF23">
        <f t="shared" si="4"/>
        <v>-62.249995333013921</v>
      </c>
      <c r="AG23">
        <f t="shared" si="5"/>
        <v>-4.0496403880535601</v>
      </c>
      <c r="AH23">
        <f t="shared" si="6"/>
        <v>-3540.9617211903019</v>
      </c>
      <c r="AI23">
        <f t="shared" si="7"/>
        <v>-2362.261450251091</v>
      </c>
      <c r="AJ23">
        <f t="shared" si="8"/>
        <v>0</v>
      </c>
      <c r="AK23">
        <f t="shared" si="32"/>
        <v>153.89359684340062</v>
      </c>
      <c r="AL23">
        <f t="shared" si="9"/>
        <v>-2208.3678534076903</v>
      </c>
      <c r="AN23">
        <f t="shared" si="10"/>
        <v>294.12196645723674</v>
      </c>
      <c r="AO23">
        <f t="shared" si="11"/>
        <v>-14.706098322861838</v>
      </c>
      <c r="AP23">
        <f t="shared" si="12"/>
        <v>-0.95669741660789631</v>
      </c>
      <c r="AQ23">
        <f t="shared" si="13"/>
        <v>-836.52586559629287</v>
      </c>
      <c r="AR23">
        <f t="shared" si="14"/>
        <v>-558.06669487852594</v>
      </c>
      <c r="AS23">
        <f t="shared" si="15"/>
        <v>0</v>
      </c>
      <c r="AT23">
        <f t="shared" si="16"/>
        <v>36.356217447580242</v>
      </c>
      <c r="AU23">
        <f t="shared" si="17"/>
        <v>-521.71047743094562</v>
      </c>
      <c r="AW23">
        <v>20</v>
      </c>
      <c r="AX23">
        <f>(R23*SUMPRODUCT(K$23:$K24, X$23:$X24)-$AZ$3*SUMPRODUCT(K$22:$K23, W$23:$W24))/Z23</f>
        <v>3800.971947781145</v>
      </c>
    </row>
    <row r="25" spans="5:50" x14ac:dyDescent="0.25">
      <c r="AN25" s="6">
        <f t="shared" ref="AN25:AU25" si="33">SUM(AN3:AN23)</f>
        <v>57769.008292736296</v>
      </c>
      <c r="AO25" s="6">
        <f t="shared" si="33"/>
        <v>-8652.850710214736</v>
      </c>
      <c r="AP25" s="6">
        <f t="shared" si="33"/>
        <v>-1685.3391947905354</v>
      </c>
      <c r="AQ25" s="6">
        <f t="shared" si="33"/>
        <v>-36278.562601790502</v>
      </c>
      <c r="AR25" s="6">
        <f t="shared" si="33"/>
        <v>11152.255785940513</v>
      </c>
      <c r="AS25" s="6">
        <f t="shared" si="33"/>
        <v>-4268.1925231663372</v>
      </c>
      <c r="AT25" s="6">
        <f t="shared" si="33"/>
        <v>7343.2248852878201</v>
      </c>
      <c r="AU25" s="7">
        <f t="shared" si="33"/>
        <v>14227.288148061994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608.41908582025985</v>
      </c>
      <c r="K3">
        <v>1</v>
      </c>
      <c r="L3" s="2">
        <v>0</v>
      </c>
      <c r="O3">
        <f>$C$3</f>
        <v>608.41908582025985</v>
      </c>
      <c r="P3">
        <f>O3*B5</f>
        <v>486.73526865620789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608.41908582025985</v>
      </c>
      <c r="AF3">
        <f t="shared" ref="AF3:AF23" si="4">-$Z3*P3</f>
        <v>-486.73526865620789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-1400.748769835948</v>
      </c>
      <c r="AJ3">
        <f t="shared" ref="AJ3:AJ23" si="8">AB3-AC3</f>
        <v>0</v>
      </c>
      <c r="AL3">
        <f t="shared" ref="AL3:AL23" si="9">SUM(AI3:AK3)</f>
        <v>-1400.748769835948</v>
      </c>
      <c r="AN3">
        <f t="shared" ref="AN3:AN23" si="10">AE3*$K3</f>
        <v>608.41908582025985</v>
      </c>
      <c r="AO3">
        <f t="shared" ref="AO3:AO23" si="11">AF3*$K3</f>
        <v>-486.73526865620789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-1400.748769835948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-1400.748769835948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312.75797596960564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250000</v>
      </c>
      <c r="S4">
        <f t="shared" si="1"/>
        <v>51.12592601346045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50.558289836829317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-50.558289836829317</v>
      </c>
      <c r="AK4">
        <f>G4*MAX(0, SUM(AB4, AE4:AF4))</f>
        <v>0</v>
      </c>
      <c r="AL4">
        <f t="shared" si="9"/>
        <v>-326.23503983682934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-262.19968613277535</v>
      </c>
      <c r="AR4">
        <f t="shared" si="14"/>
        <v>-262.19968613277535</v>
      </c>
      <c r="AS4">
        <f t="shared" si="15"/>
        <v>-48.086636709938475</v>
      </c>
      <c r="AT4">
        <f t="shared" si="16"/>
        <v>0</v>
      </c>
      <c r="AU4">
        <f t="shared" si="17"/>
        <v>-310.28632284271379</v>
      </c>
      <c r="AW4">
        <v>1</v>
      </c>
      <c r="AX4">
        <f>(R4*SUMPRODUCT(K5:$K$23, X5:$X$23)-$AZ$3*SUMPRODUCT(K4:$K$22, W5:$W$23))/Z4</f>
        <v>51.12592601346045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608.41908582025985</v>
      </c>
      <c r="P5">
        <f t="shared" ref="P5:P23" si="30">O5*$C$5</f>
        <v>30.420954291012993</v>
      </c>
      <c r="Q5" s="5">
        <f t="shared" ref="Q5:Q23" si="31">$C$8</f>
        <v>25</v>
      </c>
      <c r="R5">
        <f t="shared" si="0"/>
        <v>250000</v>
      </c>
      <c r="S5">
        <f t="shared" si="1"/>
        <v>97.973660363591407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50.558289836829317</v>
      </c>
      <c r="AC5">
        <f t="shared" si="2"/>
        <v>95.809143398225388</v>
      </c>
      <c r="AE5">
        <f t="shared" si="3"/>
        <v>594.97737680966304</v>
      </c>
      <c r="AF5">
        <f t="shared" si="4"/>
        <v>-29.748868840483151</v>
      </c>
      <c r="AG5">
        <f t="shared" si="5"/>
        <v>-24.447678856405574</v>
      </c>
      <c r="AH5">
        <f t="shared" si="6"/>
        <v>-275.29145344424927</v>
      </c>
      <c r="AI5">
        <f t="shared" si="7"/>
        <v>265.48937566852504</v>
      </c>
      <c r="AJ5">
        <f t="shared" si="8"/>
        <v>-45.25085356139607</v>
      </c>
      <c r="AK5">
        <f>G5*SUM(AB5, AE5:AF5)</f>
        <v>2.5247258710046379</v>
      </c>
      <c r="AL5">
        <f t="shared" si="9"/>
        <v>222.76324797813362</v>
      </c>
      <c r="AN5">
        <f t="shared" si="10"/>
        <v>537.96995909415921</v>
      </c>
      <c r="AO5">
        <f t="shared" si="11"/>
        <v>-26.898497954707956</v>
      </c>
      <c r="AP5">
        <f t="shared" si="12"/>
        <v>-22.105238462764426</v>
      </c>
      <c r="AQ5">
        <f t="shared" si="13"/>
        <v>-248.91455998292864</v>
      </c>
      <c r="AR5">
        <f t="shared" si="14"/>
        <v>240.05166269375815</v>
      </c>
      <c r="AS5">
        <f t="shared" si="15"/>
        <v>-40.91516885891226</v>
      </c>
      <c r="AT5">
        <f t="shared" si="16"/>
        <v>2.2828207029169709</v>
      </c>
      <c r="AU5">
        <f t="shared" si="17"/>
        <v>201.41931453776286</v>
      </c>
      <c r="AW5">
        <v>2</v>
      </c>
      <c r="AX5">
        <f>(R5*SUMPRODUCT(K6:$K$23, X6:$X$23)-$AZ$3*SUMPRODUCT(K5:$K$22, W6:$W$23))/Z5</f>
        <v>97.973660363591407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608.41908582025985</v>
      </c>
      <c r="P6">
        <f t="shared" si="30"/>
        <v>30.420954291012993</v>
      </c>
      <c r="Q6" s="5">
        <f t="shared" si="31"/>
        <v>25</v>
      </c>
      <c r="R6">
        <f t="shared" si="0"/>
        <v>250000</v>
      </c>
      <c r="S6">
        <f t="shared" si="1"/>
        <v>140.77740494328827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95.809143398225388</v>
      </c>
      <c r="AC6">
        <f t="shared" si="2"/>
        <v>136.13540045793934</v>
      </c>
      <c r="AE6">
        <f t="shared" si="3"/>
        <v>588.35703021916891</v>
      </c>
      <c r="AF6">
        <f t="shared" si="4"/>
        <v>-29.417851510958442</v>
      </c>
      <c r="AG6">
        <f t="shared" si="5"/>
        <v>-24.175648164700338</v>
      </c>
      <c r="AH6">
        <f t="shared" si="6"/>
        <v>-275.53903141185043</v>
      </c>
      <c r="AI6">
        <f t="shared" si="7"/>
        <v>259.22449913165968</v>
      </c>
      <c r="AJ6">
        <f t="shared" si="8"/>
        <v>-40.326257059713953</v>
      </c>
      <c r="AK6">
        <f>G6*SUM(AB6, AE6:AF6)</f>
        <v>4.6487130869556941</v>
      </c>
      <c r="AL6">
        <f t="shared" si="9"/>
        <v>223.54695515890143</v>
      </c>
      <c r="AN6">
        <f t="shared" si="10"/>
        <v>504.39360693372606</v>
      </c>
      <c r="AO6">
        <f t="shared" si="11"/>
        <v>-25.2196803466863</v>
      </c>
      <c r="AP6">
        <f t="shared" si="12"/>
        <v>-20.725582854362283</v>
      </c>
      <c r="AQ6">
        <f t="shared" si="13"/>
        <v>-236.21732853787265</v>
      </c>
      <c r="AR6">
        <f t="shared" si="14"/>
        <v>222.23101519480483</v>
      </c>
      <c r="AS6">
        <f t="shared" si="15"/>
        <v>-34.571366037572098</v>
      </c>
      <c r="AT6">
        <f t="shared" si="16"/>
        <v>3.9853032106307018</v>
      </c>
      <c r="AU6">
        <f t="shared" si="17"/>
        <v>191.64495236786343</v>
      </c>
      <c r="AW6">
        <v>3</v>
      </c>
      <c r="AX6">
        <f>(R6*SUMPRODUCT(K7:$K$23, X7:$X$23)-$AZ$3*SUMPRODUCT(K6:$K$22, W7:$W$23))/Z6</f>
        <v>140.77740494328827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608.41908582025985</v>
      </c>
      <c r="P7">
        <f t="shared" si="30"/>
        <v>30.420954291012993</v>
      </c>
      <c r="Q7" s="5">
        <f t="shared" si="31"/>
        <v>25</v>
      </c>
      <c r="R7">
        <f t="shared" si="0"/>
        <v>250000</v>
      </c>
      <c r="S7">
        <f t="shared" si="1"/>
        <v>180.48434929202077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136.13540045793934</v>
      </c>
      <c r="AC7">
        <f t="shared" si="2"/>
        <v>172.58848797920064</v>
      </c>
      <c r="AE7">
        <f t="shared" si="3"/>
        <v>581.80185978069449</v>
      </c>
      <c r="AF7">
        <f t="shared" si="4"/>
        <v>-29.090092989034726</v>
      </c>
      <c r="AG7">
        <f t="shared" si="5"/>
        <v>-23.906295567483699</v>
      </c>
      <c r="AH7">
        <f t="shared" si="6"/>
        <v>-275.96115569634799</v>
      </c>
      <c r="AI7">
        <f t="shared" si="7"/>
        <v>252.84431552782814</v>
      </c>
      <c r="AJ7">
        <f t="shared" si="8"/>
        <v>-36.453087521261295</v>
      </c>
      <c r="AK7">
        <f>G7*SUM(AB7, AE7:AF7)</f>
        <v>9.5060909080444684</v>
      </c>
      <c r="AL7">
        <f t="shared" si="9"/>
        <v>225.8973189146113</v>
      </c>
      <c r="AN7">
        <f t="shared" si="10"/>
        <v>469.78799437917644</v>
      </c>
      <c r="AO7">
        <f t="shared" si="11"/>
        <v>-23.489399718958822</v>
      </c>
      <c r="AP7">
        <f t="shared" si="12"/>
        <v>-19.303634835263942</v>
      </c>
      <c r="AQ7">
        <f t="shared" si="13"/>
        <v>-222.83056625156703</v>
      </c>
      <c r="AR7">
        <f t="shared" si="14"/>
        <v>204.16439357338666</v>
      </c>
      <c r="AS7">
        <f t="shared" si="15"/>
        <v>-29.434802566628338</v>
      </c>
      <c r="AT7">
        <f t="shared" si="16"/>
        <v>7.6758905235533277</v>
      </c>
      <c r="AU7">
        <f t="shared" si="17"/>
        <v>182.40548153031165</v>
      </c>
      <c r="AW7">
        <v>4</v>
      </c>
      <c r="AX7">
        <f>(R7*SUMPRODUCT(K8:$K$23, X8:$X$23)-$AZ$3*SUMPRODUCT(K7:$K$22, W8:$W$23))/Z7</f>
        <v>180.48434929202077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608.41908582025985</v>
      </c>
      <c r="P8">
        <f t="shared" si="30"/>
        <v>30.420954291012993</v>
      </c>
      <c r="Q8" s="5">
        <f t="shared" si="31"/>
        <v>25</v>
      </c>
      <c r="R8">
        <f t="shared" si="0"/>
        <v>250000</v>
      </c>
      <c r="S8">
        <f t="shared" si="1"/>
        <v>216.70942814335692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172.58848797920064</v>
      </c>
      <c r="AC8">
        <f t="shared" si="2"/>
        <v>204.9162118800898</v>
      </c>
      <c r="AE8">
        <f t="shared" si="3"/>
        <v>575.30923029043458</v>
      </c>
      <c r="AF8">
        <f t="shared" si="4"/>
        <v>-28.765461514521732</v>
      </c>
      <c r="AG8">
        <f t="shared" si="5"/>
        <v>-23.639512783972453</v>
      </c>
      <c r="AH8">
        <f t="shared" si="6"/>
        <v>-277.19827836408695</v>
      </c>
      <c r="AI8">
        <f t="shared" si="7"/>
        <v>245.70597762785349</v>
      </c>
      <c r="AJ8">
        <f t="shared" si="8"/>
        <v>-32.327723900889168</v>
      </c>
      <c r="AK8">
        <f t="shared" ref="AK8:AK23" si="32">G8*SUM(AB8:AB8, AE8:AF8)</f>
        <v>15.533256745910453</v>
      </c>
      <c r="AL8">
        <f t="shared" si="9"/>
        <v>228.91151047287477</v>
      </c>
      <c r="AN8">
        <f t="shared" si="10"/>
        <v>434.11399482304648</v>
      </c>
      <c r="AO8">
        <f t="shared" si="11"/>
        <v>-21.705699741152326</v>
      </c>
      <c r="AP8">
        <f t="shared" si="12"/>
        <v>-17.837786689325405</v>
      </c>
      <c r="AQ8">
        <f t="shared" si="13"/>
        <v>-209.16690649645119</v>
      </c>
      <c r="AR8">
        <f t="shared" si="14"/>
        <v>185.40360189611758</v>
      </c>
      <c r="AS8">
        <f t="shared" si="15"/>
        <v>-24.393694081818754</v>
      </c>
      <c r="AT8">
        <f t="shared" si="16"/>
        <v>11.721008083209504</v>
      </c>
      <c r="AU8">
        <f t="shared" si="17"/>
        <v>172.73091589750834</v>
      </c>
      <c r="AW8">
        <v>5</v>
      </c>
      <c r="AX8">
        <f>(R8*SUMPRODUCT(K9:$K$23, X9:$X$23)-$AZ$3*SUMPRODUCT(K8:$K$22, W9:$W$23))/Z8</f>
        <v>216.70942814335692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608.41908582025985</v>
      </c>
      <c r="P9">
        <f t="shared" si="30"/>
        <v>30.420954291012993</v>
      </c>
      <c r="Q9" s="5">
        <f t="shared" si="31"/>
        <v>25</v>
      </c>
      <c r="R9">
        <f t="shared" si="0"/>
        <v>250000</v>
      </c>
      <c r="S9">
        <f t="shared" si="1"/>
        <v>246.77766159864152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204.9162118800898</v>
      </c>
      <c r="AC9">
        <f t="shared" si="2"/>
        <v>230.73757064719553</v>
      </c>
      <c r="AE9">
        <f t="shared" si="3"/>
        <v>568.87297208398195</v>
      </c>
      <c r="AF9">
        <f t="shared" si="4"/>
        <v>-28.443648604199097</v>
      </c>
      <c r="AG9">
        <f t="shared" si="5"/>
        <v>-23.375046302050066</v>
      </c>
      <c r="AH9">
        <f t="shared" si="6"/>
        <v>-280.71354082660474</v>
      </c>
      <c r="AI9">
        <f t="shared" si="7"/>
        <v>236.34073635112799</v>
      </c>
      <c r="AJ9">
        <f t="shared" si="8"/>
        <v>-25.821358767105721</v>
      </c>
      <c r="AK9">
        <f t="shared" si="32"/>
        <v>16.621205438525159</v>
      </c>
      <c r="AL9">
        <f t="shared" si="9"/>
        <v>227.14058302254742</v>
      </c>
      <c r="AN9">
        <f t="shared" si="10"/>
        <v>399.90437388177719</v>
      </c>
      <c r="AO9">
        <f t="shared" si="11"/>
        <v>-19.995218694088859</v>
      </c>
      <c r="AP9">
        <f t="shared" si="12"/>
        <v>-16.432110004514122</v>
      </c>
      <c r="AQ9">
        <f t="shared" si="13"/>
        <v>-197.33504366213322</v>
      </c>
      <c r="AR9">
        <f t="shared" si="14"/>
        <v>166.14200152104095</v>
      </c>
      <c r="AS9">
        <f t="shared" si="15"/>
        <v>-18.151810364110123</v>
      </c>
      <c r="AT9">
        <f t="shared" si="16"/>
        <v>11.684318081950503</v>
      </c>
      <c r="AU9">
        <f t="shared" si="17"/>
        <v>159.67450923888131</v>
      </c>
      <c r="AW9">
        <v>6</v>
      </c>
      <c r="AX9">
        <f>(R9*SUMPRODUCT(K10:$K$23, X10:$X$23)-$AZ$3*SUMPRODUCT(K9:$K$22, W10:$W$23))/Z9</f>
        <v>246.77766159864152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608.41908582025985</v>
      </c>
      <c r="P10">
        <f t="shared" si="30"/>
        <v>30.420954291012993</v>
      </c>
      <c r="Q10" s="5">
        <f t="shared" si="31"/>
        <v>25</v>
      </c>
      <c r="R10">
        <f t="shared" si="0"/>
        <v>250000</v>
      </c>
      <c r="S10">
        <f t="shared" si="1"/>
        <v>266.11962808301007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230.73757064719553</v>
      </c>
      <c r="AC10">
        <f t="shared" si="2"/>
        <v>246.03034866335906</v>
      </c>
      <c r="AE10">
        <f t="shared" si="3"/>
        <v>562.48973777728418</v>
      </c>
      <c r="AF10">
        <f t="shared" si="4"/>
        <v>-28.124486888864208</v>
      </c>
      <c r="AG10">
        <f t="shared" si="5"/>
        <v>-23.112758577377033</v>
      </c>
      <c r="AH10">
        <f t="shared" si="6"/>
        <v>-285.37261652533709</v>
      </c>
      <c r="AI10">
        <f t="shared" si="7"/>
        <v>225.87987578570585</v>
      </c>
      <c r="AJ10">
        <f t="shared" si="8"/>
        <v>-15.292778016163538</v>
      </c>
      <c r="AK10">
        <f t="shared" si="32"/>
        <v>3.2899421326031466</v>
      </c>
      <c r="AL10">
        <f t="shared" si="9"/>
        <v>213.87703990214547</v>
      </c>
      <c r="AN10">
        <f t="shared" si="10"/>
        <v>375.05179710465376</v>
      </c>
      <c r="AO10">
        <f t="shared" si="11"/>
        <v>-18.752589855232685</v>
      </c>
      <c r="AP10">
        <f t="shared" si="12"/>
        <v>-15.410915183529109</v>
      </c>
      <c r="AQ10">
        <f t="shared" si="13"/>
        <v>-190.27816062070602</v>
      </c>
      <c r="AR10">
        <f t="shared" si="14"/>
        <v>150.61013144518594</v>
      </c>
      <c r="AS10">
        <f t="shared" si="15"/>
        <v>-10.196779589880554</v>
      </c>
      <c r="AT10">
        <f t="shared" si="16"/>
        <v>2.1936377258702717</v>
      </c>
      <c r="AU10">
        <f t="shared" si="17"/>
        <v>142.60698958117567</v>
      </c>
      <c r="AW10">
        <v>7</v>
      </c>
      <c r="AX10">
        <f>(R10*SUMPRODUCT(K11:$K$23, X11:$X$23)-$AZ$3*SUMPRODUCT(K10:$K$22, W11:$W$23))/Z10</f>
        <v>266.11962808301007</v>
      </c>
    </row>
    <row r="11" spans="1:52" x14ac:dyDescent="0.25">
      <c r="A11" t="s">
        <v>33</v>
      </c>
      <c r="C11" s="24">
        <f>AU25</f>
        <v>325.40606504395248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608.41908582025985</v>
      </c>
      <c r="P11">
        <f t="shared" si="30"/>
        <v>30.420954291012993</v>
      </c>
      <c r="Q11" s="5">
        <f t="shared" si="31"/>
        <v>25</v>
      </c>
      <c r="R11">
        <f t="shared" si="0"/>
        <v>250000</v>
      </c>
      <c r="S11">
        <f t="shared" si="1"/>
        <v>279.0753810273323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246.03034866335906</v>
      </c>
      <c r="AC11">
        <f t="shared" si="2"/>
        <v>255.1046321723029</v>
      </c>
      <c r="AE11">
        <f t="shared" si="3"/>
        <v>556.15986807372678</v>
      </c>
      <c r="AF11">
        <f t="shared" si="4"/>
        <v>-27.807993403686343</v>
      </c>
      <c r="AG11">
        <f t="shared" si="5"/>
        <v>-22.852663609488925</v>
      </c>
      <c r="AH11">
        <f t="shared" si="6"/>
        <v>-289.67382114336675</v>
      </c>
      <c r="AI11">
        <f t="shared" si="7"/>
        <v>215.82538991718474</v>
      </c>
      <c r="AJ11">
        <f t="shared" si="8"/>
        <v>-9.0742835089438358</v>
      </c>
      <c r="AK11">
        <f t="shared" si="32"/>
        <v>1.2390115573334393</v>
      </c>
      <c r="AL11">
        <f t="shared" si="9"/>
        <v>207.99011796557434</v>
      </c>
      <c r="AN11">
        <f t="shared" si="10"/>
        <v>352.7358737667015</v>
      </c>
      <c r="AO11">
        <f t="shared" si="11"/>
        <v>-17.636793688335079</v>
      </c>
      <c r="AP11">
        <f t="shared" si="12"/>
        <v>-14.493951701529436</v>
      </c>
      <c r="AQ11">
        <f t="shared" si="13"/>
        <v>-183.72118211664909</v>
      </c>
      <c r="AR11">
        <f t="shared" si="14"/>
        <v>136.88394626018791</v>
      </c>
      <c r="AS11">
        <f t="shared" si="15"/>
        <v>-5.7552252617942576</v>
      </c>
      <c r="AT11">
        <f t="shared" si="16"/>
        <v>0.7858240937030645</v>
      </c>
      <c r="AU11">
        <f t="shared" si="17"/>
        <v>131.91454509209672</v>
      </c>
      <c r="AW11">
        <v>8</v>
      </c>
      <c r="AX11">
        <f>(R11*SUMPRODUCT(K12:$K$23, X12:$X$23)-$AZ$3*SUMPRODUCT(K11:$K$22, W12:$W$23))/Z11</f>
        <v>279.0753810273323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608.41908582025985</v>
      </c>
      <c r="P12">
        <f t="shared" si="30"/>
        <v>30.420954291012993</v>
      </c>
      <c r="Q12" s="5">
        <f t="shared" si="31"/>
        <v>25</v>
      </c>
      <c r="R12">
        <f t="shared" si="0"/>
        <v>250000</v>
      </c>
      <c r="S12">
        <f t="shared" si="1"/>
        <v>288.83028580682276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255.1046321723029</v>
      </c>
      <c r="AC12">
        <f t="shared" si="2"/>
        <v>261.03958532833167</v>
      </c>
      <c r="AE12">
        <f t="shared" si="3"/>
        <v>549.87815915740634</v>
      </c>
      <c r="AF12">
        <f t="shared" si="4"/>
        <v>-27.49390795787032</v>
      </c>
      <c r="AG12">
        <f t="shared" si="5"/>
        <v>-22.594547573079105</v>
      </c>
      <c r="AH12">
        <f t="shared" si="6"/>
        <v>-295.89400314930168</v>
      </c>
      <c r="AI12">
        <f t="shared" si="7"/>
        <v>203.89570047715523</v>
      </c>
      <c r="AJ12">
        <f t="shared" si="8"/>
        <v>-5.9349531560287687</v>
      </c>
      <c r="AK12">
        <f t="shared" si="32"/>
        <v>16.32726655080862</v>
      </c>
      <c r="AL12">
        <f t="shared" si="9"/>
        <v>214.28801387193508</v>
      </c>
      <c r="AN12">
        <f t="shared" si="10"/>
        <v>325.9362580813459</v>
      </c>
      <c r="AO12">
        <f t="shared" si="11"/>
        <v>-16.296812904067298</v>
      </c>
      <c r="AP12">
        <f t="shared" si="12"/>
        <v>-13.392752860551886</v>
      </c>
      <c r="AQ12">
        <f t="shared" si="13"/>
        <v>-175.38900676283458</v>
      </c>
      <c r="AR12">
        <f t="shared" si="14"/>
        <v>120.85768555389214</v>
      </c>
      <c r="AS12">
        <f t="shared" si="15"/>
        <v>-3.517900086317761</v>
      </c>
      <c r="AT12">
        <f t="shared" si="16"/>
        <v>9.6778678615309897</v>
      </c>
      <c r="AU12">
        <f t="shared" si="17"/>
        <v>127.01765332910537</v>
      </c>
      <c r="AW12">
        <v>9</v>
      </c>
      <c r="AX12">
        <f>(R12*SUMPRODUCT(K13:$K$23, X13:$X$23)-$AZ$3*SUMPRODUCT(K12:$K$22, W13:$W$23))/Z12</f>
        <v>288.83028580682276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608.41908582025985</v>
      </c>
      <c r="P13">
        <f t="shared" si="30"/>
        <v>30.420954291012993</v>
      </c>
      <c r="Q13" s="5">
        <f t="shared" si="31"/>
        <v>25</v>
      </c>
      <c r="R13">
        <f t="shared" si="0"/>
        <v>250000</v>
      </c>
      <c r="S13">
        <f t="shared" si="1"/>
        <v>297.97252757879477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261.03958532833167</v>
      </c>
      <c r="AC13">
        <f t="shared" si="2"/>
        <v>266.24880916362463</v>
      </c>
      <c r="AE13">
        <f t="shared" si="3"/>
        <v>543.64359824826147</v>
      </c>
      <c r="AF13">
        <f t="shared" si="4"/>
        <v>-27.182179912413076</v>
      </c>
      <c r="AG13">
        <f t="shared" si="5"/>
        <v>-22.338368852915373</v>
      </c>
      <c r="AH13">
        <f t="shared" si="6"/>
        <v>-302.33244432942968</v>
      </c>
      <c r="AI13">
        <f t="shared" si="7"/>
        <v>191.79060515350335</v>
      </c>
      <c r="AJ13">
        <f t="shared" si="8"/>
        <v>-5.2092238352929598</v>
      </c>
      <c r="AK13">
        <f t="shared" si="32"/>
        <v>54.42507025649261</v>
      </c>
      <c r="AL13">
        <f t="shared" si="9"/>
        <v>241.00645157470299</v>
      </c>
      <c r="AN13">
        <f t="shared" si="10"/>
        <v>291.91119457389959</v>
      </c>
      <c r="AO13">
        <f t="shared" si="11"/>
        <v>-14.59555972869498</v>
      </c>
      <c r="AP13">
        <f t="shared" si="12"/>
        <v>-11.994659658825055</v>
      </c>
      <c r="AQ13">
        <f t="shared" si="13"/>
        <v>-162.33838725780129</v>
      </c>
      <c r="AR13">
        <f t="shared" si="14"/>
        <v>102.98258792857827</v>
      </c>
      <c r="AS13">
        <f t="shared" si="15"/>
        <v>-2.7971096458470281</v>
      </c>
      <c r="AT13">
        <f t="shared" si="16"/>
        <v>29.223718120720047</v>
      </c>
      <c r="AU13">
        <f t="shared" si="17"/>
        <v>129.40919640345129</v>
      </c>
      <c r="AW13">
        <v>10</v>
      </c>
      <c r="AX13">
        <f>(R13*SUMPRODUCT(K14:$K$23, X14:$X$23)-$AZ$3*SUMPRODUCT(K13:$K$22, W14:$W$23))/Z13</f>
        <v>297.97252757879477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608.41908582025985</v>
      </c>
      <c r="P14">
        <f t="shared" si="30"/>
        <v>30.420954291012993</v>
      </c>
      <c r="Q14" s="5">
        <f t="shared" si="31"/>
        <v>25</v>
      </c>
      <c r="R14">
        <f t="shared" si="0"/>
        <v>250000</v>
      </c>
      <c r="S14">
        <f t="shared" si="1"/>
        <v>297.5908310061148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266.24880916362463</v>
      </c>
      <c r="AC14">
        <f t="shared" si="2"/>
        <v>262.8794391245176</v>
      </c>
      <c r="AE14">
        <f t="shared" si="3"/>
        <v>537.45227126905411</v>
      </c>
      <c r="AF14">
        <f t="shared" si="4"/>
        <v>-26.87261356345271</v>
      </c>
      <c r="AG14">
        <f t="shared" si="5"/>
        <v>-22.083966619179545</v>
      </c>
      <c r="AH14">
        <f t="shared" si="6"/>
        <v>-310.18545206674673</v>
      </c>
      <c r="AI14">
        <f t="shared" si="7"/>
        <v>178.31023901967512</v>
      </c>
      <c r="AJ14">
        <f t="shared" si="8"/>
        <v>3.3693700391070251</v>
      </c>
      <c r="AK14">
        <f t="shared" si="32"/>
        <v>54.377992680845828</v>
      </c>
      <c r="AL14">
        <f t="shared" si="9"/>
        <v>236.05760173962798</v>
      </c>
      <c r="AN14">
        <f t="shared" si="10"/>
        <v>265.83890624955808</v>
      </c>
      <c r="AO14">
        <f t="shared" si="11"/>
        <v>-13.291945312477907</v>
      </c>
      <c r="AP14">
        <f t="shared" si="12"/>
        <v>-10.923346770555314</v>
      </c>
      <c r="AQ14">
        <f t="shared" si="13"/>
        <v>-153.42638913264295</v>
      </c>
      <c r="AR14">
        <f t="shared" si="14"/>
        <v>88.197225033881907</v>
      </c>
      <c r="AS14">
        <f t="shared" si="15"/>
        <v>1.6665845393698986</v>
      </c>
      <c r="AT14">
        <f t="shared" si="16"/>
        <v>26.896874143240556</v>
      </c>
      <c r="AU14">
        <f t="shared" si="17"/>
        <v>116.76068371649237</v>
      </c>
      <c r="AW14">
        <v>11</v>
      </c>
      <c r="AX14">
        <f>(R14*SUMPRODUCT(K15:$K$23, X15:$X$23)-$AZ$3*SUMPRODUCT(K14:$K$22, W15:$W$23))/Z14</f>
        <v>297.5908310061148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608.41908582025985</v>
      </c>
      <c r="P15">
        <f t="shared" si="30"/>
        <v>30.420954291012993</v>
      </c>
      <c r="Q15" s="5">
        <f t="shared" si="31"/>
        <v>25</v>
      </c>
      <c r="R15">
        <f t="shared" si="0"/>
        <v>250000</v>
      </c>
      <c r="S15">
        <f t="shared" si="1"/>
        <v>289.52483664558588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262.8794391245176</v>
      </c>
      <c r="AC15">
        <f t="shared" si="2"/>
        <v>252.82383656274757</v>
      </c>
      <c r="AE15">
        <f t="shared" si="3"/>
        <v>531.294134545617</v>
      </c>
      <c r="AF15">
        <f t="shared" si="4"/>
        <v>-26.564706727280846</v>
      </c>
      <c r="AG15">
        <f t="shared" si="5"/>
        <v>-21.83092817631352</v>
      </c>
      <c r="AH15">
        <f t="shared" si="6"/>
        <v>-321.9877667422968</v>
      </c>
      <c r="AI15">
        <f t="shared" si="7"/>
        <v>160.91073289972582</v>
      </c>
      <c r="AJ15">
        <f t="shared" si="8"/>
        <v>10.05560256177003</v>
      </c>
      <c r="AK15">
        <f t="shared" si="32"/>
        <v>53.73262068599977</v>
      </c>
      <c r="AL15">
        <f t="shared" si="9"/>
        <v>224.69895614749561</v>
      </c>
      <c r="AN15">
        <f t="shared" si="10"/>
        <v>242.07828127926174</v>
      </c>
      <c r="AO15">
        <f t="shared" si="11"/>
        <v>-12.103914063963085</v>
      </c>
      <c r="AP15">
        <f t="shared" si="12"/>
        <v>-9.9470203565728088</v>
      </c>
      <c r="AQ15">
        <f t="shared" si="13"/>
        <v>-146.71015563269043</v>
      </c>
      <c r="AR15">
        <f t="shared" si="14"/>
        <v>73.317191226035405</v>
      </c>
      <c r="AS15">
        <f t="shared" si="15"/>
        <v>4.5817238081547575</v>
      </c>
      <c r="AT15">
        <f t="shared" si="16"/>
        <v>24.482672814413508</v>
      </c>
      <c r="AU15">
        <f t="shared" si="17"/>
        <v>102.38158784860366</v>
      </c>
      <c r="AW15">
        <v>12</v>
      </c>
      <c r="AX15">
        <f>(R15*SUMPRODUCT(K16:$K$23, X16:$X$23)-$AZ$3*SUMPRODUCT(K15:$K$22, W16:$W$23))/Z15</f>
        <v>289.52483664558588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608.41908582025985</v>
      </c>
      <c r="P16">
        <f t="shared" si="30"/>
        <v>30.420954291012993</v>
      </c>
      <c r="Q16" s="5">
        <f t="shared" si="31"/>
        <v>25</v>
      </c>
      <c r="R16">
        <f t="shared" si="0"/>
        <v>250000</v>
      </c>
      <c r="S16">
        <f t="shared" si="1"/>
        <v>273.77591206907505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252.82383656274757</v>
      </c>
      <c r="AC16">
        <f t="shared" si="2"/>
        <v>236.31282037317621</v>
      </c>
      <c r="AE16">
        <f t="shared" si="3"/>
        <v>525.1639161840485</v>
      </c>
      <c r="AF16">
        <f t="shared" si="4"/>
        <v>-26.258195809202423</v>
      </c>
      <c r="AG16">
        <f t="shared" si="5"/>
        <v>-21.579036901679036</v>
      </c>
      <c r="AH16">
        <f t="shared" si="6"/>
        <v>-335.81992871346853</v>
      </c>
      <c r="AI16">
        <f t="shared" si="7"/>
        <v>141.50675475969848</v>
      </c>
      <c r="AJ16">
        <f t="shared" si="8"/>
        <v>16.511016189571365</v>
      </c>
      <c r="AK16">
        <f t="shared" si="32"/>
        <v>52.62106898563156</v>
      </c>
      <c r="AL16">
        <f t="shared" si="9"/>
        <v>210.6388399349014</v>
      </c>
      <c r="AN16">
        <f t="shared" si="10"/>
        <v>220.42347822457876</v>
      </c>
      <c r="AO16">
        <f t="shared" si="11"/>
        <v>-11.021173911228937</v>
      </c>
      <c r="AP16">
        <f t="shared" si="12"/>
        <v>-9.0572223719530314</v>
      </c>
      <c r="AQ16">
        <f t="shared" si="13"/>
        <v>-140.95141433557848</v>
      </c>
      <c r="AR16">
        <f t="shared" si="14"/>
        <v>59.393667605818315</v>
      </c>
      <c r="AS16">
        <f t="shared" si="15"/>
        <v>6.930056512588318</v>
      </c>
      <c r="AT16">
        <f t="shared" si="16"/>
        <v>22.086283341758513</v>
      </c>
      <c r="AU16">
        <f t="shared" si="17"/>
        <v>88.410007460165147</v>
      </c>
      <c r="AW16">
        <v>13</v>
      </c>
      <c r="AX16">
        <f>(R16*SUMPRODUCT(K17:$K$23, X17:$X$23)-$AZ$3*SUMPRODUCT(K16:$K$22, W17:$W$23))/Z16</f>
        <v>273.77591206907505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608.41908582025985</v>
      </c>
      <c r="P17">
        <f t="shared" si="30"/>
        <v>30.420954291012993</v>
      </c>
      <c r="Q17" s="5">
        <f t="shared" si="31"/>
        <v>25</v>
      </c>
      <c r="R17">
        <f t="shared" si="0"/>
        <v>250000</v>
      </c>
      <c r="S17">
        <f t="shared" si="1"/>
        <v>251.34695475362017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236.31282037317621</v>
      </c>
      <c r="AC17">
        <f t="shared" si="2"/>
        <v>214.43194074767513</v>
      </c>
      <c r="AE17">
        <f t="shared" si="3"/>
        <v>519.06133292225832</v>
      </c>
      <c r="AF17">
        <f t="shared" si="4"/>
        <v>-25.953066646112916</v>
      </c>
      <c r="AG17">
        <f t="shared" si="5"/>
        <v>-21.328281156008977</v>
      </c>
      <c r="AH17">
        <f t="shared" si="6"/>
        <v>-349.65376653266611</v>
      </c>
      <c r="AI17">
        <f t="shared" si="7"/>
        <v>122.12621858747031</v>
      </c>
      <c r="AJ17">
        <f t="shared" si="8"/>
        <v>21.88087962550108</v>
      </c>
      <c r="AK17">
        <f t="shared" si="32"/>
        <v>51.059476065452522</v>
      </c>
      <c r="AL17">
        <f t="shared" si="9"/>
        <v>195.0665742784239</v>
      </c>
      <c r="AN17">
        <f t="shared" si="10"/>
        <v>200.68911490150478</v>
      </c>
      <c r="AO17">
        <f t="shared" si="11"/>
        <v>-10.034455745075238</v>
      </c>
      <c r="AP17">
        <f t="shared" si="12"/>
        <v>-8.246335444545565</v>
      </c>
      <c r="AQ17">
        <f t="shared" si="13"/>
        <v>-135.18962110384751</v>
      </c>
      <c r="AR17">
        <f t="shared" si="14"/>
        <v>47.218702608036452</v>
      </c>
      <c r="AS17">
        <f t="shared" si="15"/>
        <v>8.4599913088996654</v>
      </c>
      <c r="AT17">
        <f t="shared" si="16"/>
        <v>19.74156117779048</v>
      </c>
      <c r="AU17">
        <f t="shared" si="17"/>
        <v>75.420255094726599</v>
      </c>
      <c r="AW17">
        <v>14</v>
      </c>
      <c r="AX17">
        <f>(R17*SUMPRODUCT(K18:$K$23, X18:$X$23)-$AZ$3*SUMPRODUCT(K17:$K$22, W18:$W$23))/Z17</f>
        <v>251.34695475362017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608.41908582025985</v>
      </c>
      <c r="P18">
        <f t="shared" si="30"/>
        <v>30.420954291012993</v>
      </c>
      <c r="Q18" s="5">
        <f t="shared" si="31"/>
        <v>25</v>
      </c>
      <c r="R18">
        <f t="shared" si="0"/>
        <v>250000</v>
      </c>
      <c r="S18">
        <f t="shared" si="1"/>
        <v>222.89646878618345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214.43194074767513</v>
      </c>
      <c r="AC18">
        <f t="shared" si="2"/>
        <v>187.93375648889338</v>
      </c>
      <c r="AE18">
        <f t="shared" si="3"/>
        <v>512.98472757513468</v>
      </c>
      <c r="AF18">
        <f t="shared" si="4"/>
        <v>-25.649236378756736</v>
      </c>
      <c r="AG18">
        <f t="shared" si="5"/>
        <v>-21.078592845404323</v>
      </c>
      <c r="AH18">
        <f t="shared" si="6"/>
        <v>-364.05499044565596</v>
      </c>
      <c r="AI18">
        <f t="shared" si="7"/>
        <v>102.20190790531768</v>
      </c>
      <c r="AJ18">
        <f t="shared" si="8"/>
        <v>26.498184258781748</v>
      </c>
      <c r="AK18">
        <f t="shared" si="32"/>
        <v>49.123720236083713</v>
      </c>
      <c r="AL18">
        <f t="shared" si="9"/>
        <v>177.82381240018316</v>
      </c>
      <c r="AN18">
        <f t="shared" si="10"/>
        <v>182.7055510874425</v>
      </c>
      <c r="AO18">
        <f t="shared" si="11"/>
        <v>-9.1352775543721254</v>
      </c>
      <c r="AP18">
        <f t="shared" si="12"/>
        <v>-7.5073890409405104</v>
      </c>
      <c r="AQ18">
        <f t="shared" si="13"/>
        <v>-129.66247157088128</v>
      </c>
      <c r="AR18">
        <f t="shared" si="14"/>
        <v>36.400412921248574</v>
      </c>
      <c r="AS18">
        <f t="shared" si="15"/>
        <v>9.4376403381487002</v>
      </c>
      <c r="AT18">
        <f t="shared" si="16"/>
        <v>17.495991390668586</v>
      </c>
      <c r="AU18">
        <f t="shared" si="17"/>
        <v>63.334044650065863</v>
      </c>
      <c r="AW18">
        <v>15</v>
      </c>
      <c r="AX18">
        <f>(R18*SUMPRODUCT(K19:$K$23, X19:$X$23)-$AZ$3*SUMPRODUCT(K18:$K$22, W19:$W$23))/Z18</f>
        <v>222.89646878618345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608.41908582025985</v>
      </c>
      <c r="P19">
        <f t="shared" si="30"/>
        <v>30.420954291012993</v>
      </c>
      <c r="Q19" s="5">
        <f t="shared" si="31"/>
        <v>25</v>
      </c>
      <c r="R19">
        <f t="shared" si="0"/>
        <v>250000</v>
      </c>
      <c r="S19">
        <f t="shared" si="1"/>
        <v>188.29769717506915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187.93375648889338</v>
      </c>
      <c r="AC19">
        <f t="shared" si="2"/>
        <v>156.88751462748797</v>
      </c>
      <c r="AE19">
        <f t="shared" si="3"/>
        <v>506.9279107408384</v>
      </c>
      <c r="AF19">
        <f t="shared" si="4"/>
        <v>-25.346395537041921</v>
      </c>
      <c r="AG19">
        <f t="shared" si="5"/>
        <v>-20.829717646735521</v>
      </c>
      <c r="AH19">
        <f t="shared" si="6"/>
        <v>-380.89270214759756</v>
      </c>
      <c r="AI19">
        <f t="shared" si="7"/>
        <v>79.859095409463407</v>
      </c>
      <c r="AJ19">
        <f t="shared" si="8"/>
        <v>31.046241861405406</v>
      </c>
      <c r="AK19">
        <f t="shared" si="32"/>
        <v>46.866069018488297</v>
      </c>
      <c r="AL19">
        <f t="shared" si="9"/>
        <v>157.77140628935712</v>
      </c>
      <c r="AN19">
        <f t="shared" si="10"/>
        <v>166.31663039074999</v>
      </c>
      <c r="AO19">
        <f t="shared" si="11"/>
        <v>-8.3158315195375003</v>
      </c>
      <c r="AP19">
        <f t="shared" si="12"/>
        <v>-6.8339666796664043</v>
      </c>
      <c r="AQ19">
        <f t="shared" si="13"/>
        <v>-124.96607391184349</v>
      </c>
      <c r="AR19">
        <f t="shared" si="14"/>
        <v>26.200758279702608</v>
      </c>
      <c r="AS19">
        <f t="shared" si="15"/>
        <v>10.185878945073478</v>
      </c>
      <c r="AT19">
        <f t="shared" si="16"/>
        <v>15.376163974526566</v>
      </c>
      <c r="AU19">
        <f t="shared" si="17"/>
        <v>51.76280119930265</v>
      </c>
      <c r="AW19">
        <v>16</v>
      </c>
      <c r="AX19">
        <f>(R19*SUMPRODUCT(K20:$K$23, X20:$X$23)-$AZ$3*SUMPRODUCT(K19:$K$22, W20:$W$23))/Z19</f>
        <v>188.29769717506915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608.41908582025985</v>
      </c>
      <c r="P20">
        <f t="shared" si="30"/>
        <v>30.420954291012993</v>
      </c>
      <c r="Q20" s="5">
        <f t="shared" si="31"/>
        <v>25</v>
      </c>
      <c r="R20">
        <f t="shared" si="0"/>
        <v>250000</v>
      </c>
      <c r="S20">
        <f t="shared" si="1"/>
        <v>148.65302868125843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156.88751462748797</v>
      </c>
      <c r="AC20">
        <f t="shared" si="2"/>
        <v>122.38136875196786</v>
      </c>
      <c r="AE20">
        <f t="shared" si="3"/>
        <v>500.89232058069672</v>
      </c>
      <c r="AF20">
        <f t="shared" si="4"/>
        <v>-25.044616029034835</v>
      </c>
      <c r="AG20">
        <f t="shared" si="5"/>
        <v>-20.58171465419278</v>
      </c>
      <c r="AH20">
        <f t="shared" si="6"/>
        <v>-397.05816075383717</v>
      </c>
      <c r="AI20">
        <f t="shared" si="7"/>
        <v>58.207829143631955</v>
      </c>
      <c r="AJ20">
        <f t="shared" si="8"/>
        <v>34.506145875520119</v>
      </c>
      <c r="AK20">
        <f t="shared" si="32"/>
        <v>44.291465342540498</v>
      </c>
      <c r="AL20">
        <f t="shared" si="9"/>
        <v>137.00544036169256</v>
      </c>
      <c r="AN20">
        <f t="shared" si="10"/>
        <v>151.38261895854285</v>
      </c>
      <c r="AO20">
        <f t="shared" si="11"/>
        <v>-7.5691309479271416</v>
      </c>
      <c r="AP20">
        <f t="shared" si="12"/>
        <v>-6.2203266829824813</v>
      </c>
      <c r="AQ20">
        <f t="shared" si="13"/>
        <v>-120.00124933856772</v>
      </c>
      <c r="AR20">
        <f t="shared" si="14"/>
        <v>17.591911989065505</v>
      </c>
      <c r="AS20">
        <f t="shared" si="15"/>
        <v>10.428650067435401</v>
      </c>
      <c r="AT20">
        <f t="shared" si="16"/>
        <v>13.386026787737718</v>
      </c>
      <c r="AU20">
        <f t="shared" si="17"/>
        <v>41.40658884423862</v>
      </c>
      <c r="AW20">
        <v>17</v>
      </c>
      <c r="AX20">
        <f>(R20*SUMPRODUCT(K21:$K$23, X21:$X$23)-$AZ$3*SUMPRODUCT(K20:$K$22, W21:$W$23))/Z20</f>
        <v>148.65302868125843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608.41908582025985</v>
      </c>
      <c r="P21">
        <f t="shared" si="30"/>
        <v>30.420954291012993</v>
      </c>
      <c r="Q21" s="5">
        <f t="shared" si="31"/>
        <v>25</v>
      </c>
      <c r="R21">
        <f t="shared" si="0"/>
        <v>250000</v>
      </c>
      <c r="S21">
        <f t="shared" si="1"/>
        <v>103.84268591215435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122.38136875196786</v>
      </c>
      <c r="AC21">
        <f t="shared" si="2"/>
        <v>84.462840372184729</v>
      </c>
      <c r="AE21">
        <f t="shared" si="3"/>
        <v>494.87167703365731</v>
      </c>
      <c r="AF21">
        <f t="shared" si="4"/>
        <v>-24.743583851682867</v>
      </c>
      <c r="AG21">
        <f t="shared" si="5"/>
        <v>-20.334325819450587</v>
      </c>
      <c r="AH21">
        <f t="shared" si="6"/>
        <v>-415.71688200266135</v>
      </c>
      <c r="AI21">
        <f t="shared" si="7"/>
        <v>34.076885359862501</v>
      </c>
      <c r="AJ21">
        <f t="shared" si="8"/>
        <v>37.918528379783126</v>
      </c>
      <c r="AK21">
        <f t="shared" si="32"/>
        <v>41.475662335375972</v>
      </c>
      <c r="AL21">
        <f t="shared" si="9"/>
        <v>113.4710760750216</v>
      </c>
      <c r="AN21">
        <f t="shared" si="10"/>
        <v>137.7737268950051</v>
      </c>
      <c r="AO21">
        <f t="shared" si="11"/>
        <v>-6.8886863447502558</v>
      </c>
      <c r="AP21">
        <f t="shared" si="12"/>
        <v>-5.6611359713206975</v>
      </c>
      <c r="AQ21">
        <f t="shared" si="13"/>
        <v>-115.73679970935645</v>
      </c>
      <c r="AR21">
        <f t="shared" si="14"/>
        <v>9.4871048695777009</v>
      </c>
      <c r="AS21">
        <f t="shared" si="15"/>
        <v>10.55662955813378</v>
      </c>
      <c r="AT21">
        <f t="shared" si="16"/>
        <v>11.546946088399599</v>
      </c>
      <c r="AU21">
        <f t="shared" si="17"/>
        <v>31.590680516111078</v>
      </c>
      <c r="AW21">
        <v>18</v>
      </c>
      <c r="AX21">
        <f>(R21*SUMPRODUCT(K22:$K$23, X22:$X$23)-$AZ$3*SUMPRODUCT(K21:$K$22, W22:$W$23))/Z21</f>
        <v>103.84268591215435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608.41908582025985</v>
      </c>
      <c r="P22">
        <f t="shared" si="30"/>
        <v>30.420954291012993</v>
      </c>
      <c r="Q22" s="5">
        <f t="shared" si="31"/>
        <v>25</v>
      </c>
      <c r="R22">
        <f t="shared" si="0"/>
        <v>250000</v>
      </c>
      <c r="S22">
        <f t="shared" si="1"/>
        <v>54.209653002298388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84.462840372184729</v>
      </c>
      <c r="AC22">
        <f t="shared" si="2"/>
        <v>43.557275462208338</v>
      </c>
      <c r="AE22">
        <f t="shared" si="3"/>
        <v>488.86270709783804</v>
      </c>
      <c r="AF22">
        <f t="shared" si="4"/>
        <v>-24.443135354891904</v>
      </c>
      <c r="AG22">
        <f t="shared" si="5"/>
        <v>-20.087416654540103</v>
      </c>
      <c r="AH22">
        <f t="shared" si="6"/>
        <v>-435.65906715982311</v>
      </c>
      <c r="AI22">
        <f t="shared" si="7"/>
        <v>8.6730879285829019</v>
      </c>
      <c r="AJ22">
        <f t="shared" si="8"/>
        <v>40.905564909976391</v>
      </c>
      <c r="AK22">
        <f t="shared" si="32"/>
        <v>38.421768848059166</v>
      </c>
      <c r="AL22">
        <f t="shared" si="9"/>
        <v>88.000421686618466</v>
      </c>
      <c r="AN22">
        <f t="shared" si="10"/>
        <v>125.37267245215263</v>
      </c>
      <c r="AO22">
        <f t="shared" si="11"/>
        <v>-6.2686336226076316</v>
      </c>
      <c r="AP22">
        <f t="shared" si="12"/>
        <v>-5.1515754261360582</v>
      </c>
      <c r="AQ22">
        <f t="shared" si="13"/>
        <v>-111.72818203313594</v>
      </c>
      <c r="AR22">
        <f t="shared" si="14"/>
        <v>2.2242813702729909</v>
      </c>
      <c r="AS22">
        <f t="shared" si="15"/>
        <v>10.490552698065315</v>
      </c>
      <c r="AT22">
        <f t="shared" si="16"/>
        <v>9.8535637324775323</v>
      </c>
      <c r="AU22">
        <f t="shared" si="17"/>
        <v>22.568397800815838</v>
      </c>
      <c r="AW22">
        <v>19</v>
      </c>
      <c r="AX22">
        <f>(R22*SUMPRODUCT(K23:$K$23, X23:$X$23)-$AZ$3*SUMPRODUCT(K22:$K$22, W23:$W$23))/Z22</f>
        <v>54.209653002298388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608.41908582025985</v>
      </c>
      <c r="P23">
        <f t="shared" si="30"/>
        <v>30.420954291012993</v>
      </c>
      <c r="Q23" s="5">
        <f t="shared" si="31"/>
        <v>25</v>
      </c>
      <c r="R23">
        <f t="shared" si="0"/>
        <v>250000</v>
      </c>
      <c r="S23">
        <f t="shared" si="1"/>
        <v>54.883398695868735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43.557275462208338</v>
      </c>
      <c r="AC23">
        <f t="shared" si="2"/>
        <v>43.557275462208338</v>
      </c>
      <c r="AE23">
        <f t="shared" si="3"/>
        <v>482.86145441522848</v>
      </c>
      <c r="AF23">
        <f t="shared" si="4"/>
        <v>-24.143072720761424</v>
      </c>
      <c r="AG23">
        <f t="shared" si="5"/>
        <v>-19.840824592322051</v>
      </c>
      <c r="AH23">
        <f t="shared" si="6"/>
        <v>-457.17895672650582</v>
      </c>
      <c r="AI23">
        <f t="shared" si="7"/>
        <v>-18.30139962436084</v>
      </c>
      <c r="AJ23">
        <f t="shared" si="8"/>
        <v>0</v>
      </c>
      <c r="AK23">
        <f t="shared" si="32"/>
        <v>35.159296000967281</v>
      </c>
      <c r="AL23">
        <f t="shared" si="9"/>
        <v>16.85789637660644</v>
      </c>
      <c r="AN23">
        <f t="shared" si="10"/>
        <v>114.07242662369231</v>
      </c>
      <c r="AO23">
        <f t="shared" si="11"/>
        <v>-5.7036213311846149</v>
      </c>
      <c r="AP23">
        <f t="shared" si="12"/>
        <v>-4.6872472150467583</v>
      </c>
      <c r="AQ23">
        <f t="shared" si="13"/>
        <v>-108.00512759553122</v>
      </c>
      <c r="AR23">
        <f t="shared" si="14"/>
        <v>-4.3235695180702969</v>
      </c>
      <c r="AS23">
        <f t="shared" si="15"/>
        <v>0</v>
      </c>
      <c r="AT23">
        <f t="shared" si="16"/>
        <v>8.3061221320061716</v>
      </c>
      <c r="AU23">
        <f t="shared" si="17"/>
        <v>3.9825526139358751</v>
      </c>
      <c r="AW23">
        <v>20</v>
      </c>
      <c r="AX23">
        <f>(R23*SUMPRODUCT(K$23:$K24, X$23:$X24)-$AZ$3*SUMPRODUCT(K$22:$K23, W$23:$W24))/Z23</f>
        <v>54.883398695868735</v>
      </c>
    </row>
    <row r="25" spans="5:50" x14ac:dyDescent="0.25">
      <c r="AN25" s="6">
        <f t="shared" ref="AN25:AU25" si="33">SUM(AN3:AN23)</f>
        <v>6106.8775455212335</v>
      </c>
      <c r="AO25" s="6">
        <f t="shared" si="33"/>
        <v>-761.65819164125662</v>
      </c>
      <c r="AP25" s="6">
        <f t="shared" si="33"/>
        <v>-1748.364785210385</v>
      </c>
      <c r="AQ25" s="6">
        <f t="shared" si="33"/>
        <v>-3374.768312185794</v>
      </c>
      <c r="AR25" s="6">
        <f t="shared" si="33"/>
        <v>222.08625648379802</v>
      </c>
      <c r="AS25" s="6">
        <f t="shared" si="33"/>
        <v>-145.08278542695035</v>
      </c>
      <c r="AT25" s="6">
        <f t="shared" si="33"/>
        <v>248.40259398710464</v>
      </c>
      <c r="AU25" s="7">
        <f t="shared" si="33"/>
        <v>325.40606504395248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1447.1233901172432</v>
      </c>
      <c r="K3">
        <v>1</v>
      </c>
      <c r="L3" s="2">
        <v>0</v>
      </c>
      <c r="O3">
        <f>$C$3</f>
        <v>1447.1233901172432</v>
      </c>
      <c r="P3">
        <f>O3*B5</f>
        <v>1157.6987120937945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1447.1233901172432</v>
      </c>
      <c r="AF3">
        <f t="shared" ref="AF3:AF23" si="4">-$Z3*P3</f>
        <v>-1157.6987120937945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-1233.0079089765513</v>
      </c>
      <c r="AJ3">
        <f t="shared" ref="AJ3:AJ23" si="8">AB3-AC3</f>
        <v>0</v>
      </c>
      <c r="AL3">
        <f t="shared" ref="AL3:AL23" si="9">SUM(AI3:AK3)</f>
        <v>-1233.0079089765513</v>
      </c>
      <c r="AN3">
        <f t="shared" ref="AN3:AN23" si="10">AE3*$K3</f>
        <v>1447.1233901172432</v>
      </c>
      <c r="AO3">
        <f t="shared" ref="AO3:AO23" si="11">AF3*$K3</f>
        <v>-1157.6987120937945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-1233.0079089765513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-1233.0079089765513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739.92770366192451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250000</v>
      </c>
      <c r="S4">
        <f t="shared" si="1"/>
        <v>426.59897449973704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421.76216247873799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-421.76216247873799</v>
      </c>
      <c r="AK4">
        <f>G4*MAX(0, SUM(AB4, AE4:AF4))</f>
        <v>0</v>
      </c>
      <c r="AL4">
        <f t="shared" si="9"/>
        <v>-756.28141247873805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-318.1655411831843</v>
      </c>
      <c r="AR4">
        <f t="shared" si="14"/>
        <v>-318.1655411831843</v>
      </c>
      <c r="AS4">
        <f t="shared" si="15"/>
        <v>-401.14339212358561</v>
      </c>
      <c r="AT4">
        <f t="shared" si="16"/>
        <v>0</v>
      </c>
      <c r="AU4">
        <f t="shared" si="17"/>
        <v>-719.30893330676997</v>
      </c>
      <c r="AW4">
        <v>1</v>
      </c>
      <c r="AX4">
        <f>(R4*SUMPRODUCT(K5:$K$23, X5:$X$23)-$AZ$3*SUMPRODUCT(K4:$K$22, W5:$W$23))/Z4</f>
        <v>426.59897449973704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1447.1233901172432</v>
      </c>
      <c r="P5">
        <f t="shared" ref="P5:P23" si="30">O5*$C$5</f>
        <v>72.356169505862155</v>
      </c>
      <c r="Q5" s="5">
        <f t="shared" ref="Q5:Q23" si="31">$C$8</f>
        <v>25</v>
      </c>
      <c r="R5">
        <f t="shared" si="0"/>
        <v>250000</v>
      </c>
      <c r="S5">
        <f t="shared" si="1"/>
        <v>825.8764213541458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421.76216247873799</v>
      </c>
      <c r="AC5">
        <f t="shared" si="2"/>
        <v>807.21365461122696</v>
      </c>
      <c r="AE5">
        <f t="shared" si="3"/>
        <v>1414.4219767100199</v>
      </c>
      <c r="AF5">
        <f t="shared" si="4"/>
        <v>-70.721098835500996</v>
      </c>
      <c r="AG5">
        <f t="shared" si="5"/>
        <v>-24.435061764073659</v>
      </c>
      <c r="AH5">
        <f t="shared" si="6"/>
        <v>-343.2083017633928</v>
      </c>
      <c r="AI5">
        <f t="shared" si="7"/>
        <v>976.05751434705246</v>
      </c>
      <c r="AJ5">
        <f t="shared" si="8"/>
        <v>-385.45149213248897</v>
      </c>
      <c r="AK5">
        <f>G5*SUM(AB5, AE5:AF5)</f>
        <v>7.2383984654483537</v>
      </c>
      <c r="AL5">
        <f t="shared" si="9"/>
        <v>597.84442068001181</v>
      </c>
      <c r="AN5">
        <f t="shared" si="10"/>
        <v>1278.8999424359474</v>
      </c>
      <c r="AO5">
        <f t="shared" si="11"/>
        <v>-63.944997121797378</v>
      </c>
      <c r="AP5">
        <f t="shared" si="12"/>
        <v>-22.093830269931811</v>
      </c>
      <c r="AQ5">
        <f t="shared" si="13"/>
        <v>-310.3239942507837</v>
      </c>
      <c r="AR5">
        <f t="shared" si="14"/>
        <v>882.53712079343461</v>
      </c>
      <c r="AS5">
        <f t="shared" si="15"/>
        <v>-348.51967744923832</v>
      </c>
      <c r="AT5">
        <f t="shared" si="16"/>
        <v>6.5448554485294377</v>
      </c>
      <c r="AU5">
        <f t="shared" si="17"/>
        <v>540.56229879272576</v>
      </c>
      <c r="AW5">
        <v>2</v>
      </c>
      <c r="AX5">
        <f>(R5*SUMPRODUCT(K6:$K$23, X6:$X$23)-$AZ$3*SUMPRODUCT(K5:$K$22, W6:$W$23))/Z5</f>
        <v>825.8764213541458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1447.1233901172432</v>
      </c>
      <c r="P6">
        <f t="shared" si="30"/>
        <v>72.356169505862155</v>
      </c>
      <c r="Q6" s="5">
        <f t="shared" si="31"/>
        <v>25</v>
      </c>
      <c r="R6">
        <f t="shared" si="0"/>
        <v>250000</v>
      </c>
      <c r="S6">
        <f t="shared" si="1"/>
        <v>1196.1273619770404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807.21365461122696</v>
      </c>
      <c r="AC6">
        <f t="shared" si="2"/>
        <v>1155.7022969628597</v>
      </c>
      <c r="AE6">
        <f t="shared" si="3"/>
        <v>1398.2155070701249</v>
      </c>
      <c r="AF6">
        <f t="shared" si="4"/>
        <v>-69.910775353506239</v>
      </c>
      <c r="AG6">
        <f t="shared" si="5"/>
        <v>-24.155084435419916</v>
      </c>
      <c r="AH6">
        <f t="shared" si="6"/>
        <v>-356.26711013007616</v>
      </c>
      <c r="AI6">
        <f t="shared" si="7"/>
        <v>947.88253715112251</v>
      </c>
      <c r="AJ6">
        <f t="shared" si="8"/>
        <v>-348.48864235163273</v>
      </c>
      <c r="AK6">
        <f>G6*SUM(AB6, AE6:AF6)</f>
        <v>15.162180542927702</v>
      </c>
      <c r="AL6">
        <f t="shared" si="9"/>
        <v>614.55607534241744</v>
      </c>
      <c r="AN6">
        <f t="shared" si="10"/>
        <v>1198.6785687239192</v>
      </c>
      <c r="AO6">
        <f t="shared" si="11"/>
        <v>-59.933928436195956</v>
      </c>
      <c r="AP6">
        <f t="shared" si="12"/>
        <v>-20.707953739639379</v>
      </c>
      <c r="AQ6">
        <f t="shared" si="13"/>
        <v>-305.4248415174448</v>
      </c>
      <c r="AR6">
        <f t="shared" si="14"/>
        <v>812.61184503063907</v>
      </c>
      <c r="AS6">
        <f t="shared" si="15"/>
        <v>-298.75642554266608</v>
      </c>
      <c r="AT6">
        <f t="shared" si="16"/>
        <v>12.998411746994536</v>
      </c>
      <c r="AU6">
        <f t="shared" si="17"/>
        <v>526.8538312349674</v>
      </c>
      <c r="AW6">
        <v>3</v>
      </c>
      <c r="AX6">
        <f>(R6*SUMPRODUCT(K7:$K$23, X7:$X$23)-$AZ$3*SUMPRODUCT(K6:$K$22, W7:$W$23))/Z6</f>
        <v>1196.1273619770404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1447.1233901172432</v>
      </c>
      <c r="P7">
        <f t="shared" si="30"/>
        <v>72.356169505862155</v>
      </c>
      <c r="Q7" s="5">
        <f t="shared" si="31"/>
        <v>25</v>
      </c>
      <c r="R7">
        <f t="shared" si="0"/>
        <v>250000</v>
      </c>
      <c r="S7">
        <f t="shared" si="1"/>
        <v>1537.675145912154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1155.7022969628597</v>
      </c>
      <c r="AC7">
        <f t="shared" si="2"/>
        <v>1468.5644228596166</v>
      </c>
      <c r="AE7">
        <f t="shared" si="3"/>
        <v>1382.0825106420698</v>
      </c>
      <c r="AF7">
        <f t="shared" si="4"/>
        <v>-69.104125532103495</v>
      </c>
      <c r="AG7">
        <f t="shared" si="5"/>
        <v>-23.876376404400737</v>
      </c>
      <c r="AH7">
        <f t="shared" si="6"/>
        <v>-371.57186664980009</v>
      </c>
      <c r="AI7">
        <f t="shared" si="7"/>
        <v>917.53014205576528</v>
      </c>
      <c r="AJ7">
        <f t="shared" si="8"/>
        <v>-312.86212589675688</v>
      </c>
      <c r="AK7">
        <f>G7*SUM(AB7, AE7:AF7)</f>
        <v>34.067793412604999</v>
      </c>
      <c r="AL7">
        <f t="shared" si="9"/>
        <v>638.73580957161334</v>
      </c>
      <c r="AN7">
        <f t="shared" si="10"/>
        <v>1115.991225923234</v>
      </c>
      <c r="AO7">
        <f t="shared" si="11"/>
        <v>-55.799561296161706</v>
      </c>
      <c r="AP7">
        <f t="shared" si="12"/>
        <v>-19.279475985679746</v>
      </c>
      <c r="AQ7">
        <f t="shared" si="13"/>
        <v>-300.03342042759255</v>
      </c>
      <c r="AR7">
        <f t="shared" si="14"/>
        <v>740.87876821379973</v>
      </c>
      <c r="AS7">
        <f t="shared" si="15"/>
        <v>-252.62702098897606</v>
      </c>
      <c r="AT7">
        <f t="shared" si="16"/>
        <v>27.508747301468993</v>
      </c>
      <c r="AU7">
        <f t="shared" si="17"/>
        <v>515.76049452629263</v>
      </c>
      <c r="AW7">
        <v>4</v>
      </c>
      <c r="AX7">
        <f>(R7*SUMPRODUCT(K8:$K$23, X8:$X$23)-$AZ$3*SUMPRODUCT(K7:$K$22, W8:$W$23))/Z7</f>
        <v>1537.675145912154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1447.1233901172432</v>
      </c>
      <c r="P8">
        <f t="shared" si="30"/>
        <v>72.356169505862155</v>
      </c>
      <c r="Q8" s="5">
        <f t="shared" si="31"/>
        <v>25</v>
      </c>
      <c r="R8">
        <f t="shared" si="0"/>
        <v>250000</v>
      </c>
      <c r="S8">
        <f t="shared" si="1"/>
        <v>1850.9872007835997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1468.5644228596166</v>
      </c>
      <c r="AC8">
        <f t="shared" si="2"/>
        <v>1747.2523097353032</v>
      </c>
      <c r="AE8">
        <f t="shared" si="3"/>
        <v>1366.0222419603554</v>
      </c>
      <c r="AF8">
        <f t="shared" si="4"/>
        <v>-68.301112098017768</v>
      </c>
      <c r="AG8">
        <f t="shared" si="5"/>
        <v>-23.598924792613623</v>
      </c>
      <c r="AH8">
        <f t="shared" si="6"/>
        <v>-386.87847743106693</v>
      </c>
      <c r="AI8">
        <f t="shared" si="7"/>
        <v>887.24372763865711</v>
      </c>
      <c r="AJ8">
        <f t="shared" si="8"/>
        <v>-278.68788687568667</v>
      </c>
      <c r="AK8">
        <f t="shared" ref="AK8:AK23" si="32">G8*SUM(AB8:AB8, AE8:AF8)</f>
        <v>59.75176793879421</v>
      </c>
      <c r="AL8">
        <f t="shared" si="9"/>
        <v>668.30760870176459</v>
      </c>
      <c r="AN8">
        <f t="shared" si="10"/>
        <v>1030.766310102784</v>
      </c>
      <c r="AO8">
        <f t="shared" si="11"/>
        <v>-51.538315505139202</v>
      </c>
      <c r="AP8">
        <f t="shared" si="12"/>
        <v>-17.80716000346165</v>
      </c>
      <c r="AQ8">
        <f t="shared" si="13"/>
        <v>-291.92884887988339</v>
      </c>
      <c r="AR8">
        <f t="shared" si="14"/>
        <v>669.49198571429986</v>
      </c>
      <c r="AS8">
        <f t="shared" si="15"/>
        <v>-210.29092792292218</v>
      </c>
      <c r="AT8">
        <f t="shared" si="16"/>
        <v>45.087193655062173</v>
      </c>
      <c r="AU8">
        <f t="shared" si="17"/>
        <v>504.2882514464398</v>
      </c>
      <c r="AW8">
        <v>5</v>
      </c>
      <c r="AX8">
        <f>(R8*SUMPRODUCT(K9:$K$23, X9:$X$23)-$AZ$3*SUMPRODUCT(K8:$K$22, W9:$W$23))/Z8</f>
        <v>1850.9872007835997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1447.1233901172432</v>
      </c>
      <c r="P9">
        <f t="shared" si="30"/>
        <v>72.356169505862155</v>
      </c>
      <c r="Q9" s="5">
        <f t="shared" si="31"/>
        <v>25</v>
      </c>
      <c r="R9">
        <f t="shared" si="0"/>
        <v>250000</v>
      </c>
      <c r="S9">
        <f t="shared" si="1"/>
        <v>2134.3247533179506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1747.2523097353032</v>
      </c>
      <c r="AC9">
        <f t="shared" si="2"/>
        <v>1991.1247317321797</v>
      </c>
      <c r="AE9">
        <f t="shared" si="3"/>
        <v>1350.0303397836831</v>
      </c>
      <c r="AF9">
        <f t="shared" si="4"/>
        <v>-67.501516989184154</v>
      </c>
      <c r="AG9">
        <f t="shared" si="5"/>
        <v>-23.32265425677188</v>
      </c>
      <c r="AH9">
        <f t="shared" si="6"/>
        <v>-402.8128791560971</v>
      </c>
      <c r="AI9">
        <f t="shared" si="7"/>
        <v>856.39328938162998</v>
      </c>
      <c r="AJ9">
        <f t="shared" si="8"/>
        <v>-243.87242199687648</v>
      </c>
      <c r="AK9">
        <f t="shared" si="32"/>
        <v>67.564119255414596</v>
      </c>
      <c r="AL9">
        <f t="shared" si="9"/>
        <v>680.08498664016815</v>
      </c>
      <c r="AN9">
        <f t="shared" si="10"/>
        <v>949.03970525232558</v>
      </c>
      <c r="AO9">
        <f t="shared" si="11"/>
        <v>-47.451985262616283</v>
      </c>
      <c r="AP9">
        <f t="shared" si="12"/>
        <v>-16.395279623934421</v>
      </c>
      <c r="AQ9">
        <f t="shared" si="13"/>
        <v>-283.16801840719899</v>
      </c>
      <c r="AR9">
        <f t="shared" si="14"/>
        <v>602.024421958576</v>
      </c>
      <c r="AS9">
        <f t="shared" si="15"/>
        <v>-171.43660010498064</v>
      </c>
      <c r="AT9">
        <f t="shared" si="16"/>
        <v>47.495993189357385</v>
      </c>
      <c r="AU9">
        <f t="shared" si="17"/>
        <v>478.08381504295272</v>
      </c>
      <c r="AW9">
        <v>6</v>
      </c>
      <c r="AX9">
        <f>(R9*SUMPRODUCT(K10:$K$23, X10:$X$23)-$AZ$3*SUMPRODUCT(K9:$K$22, W10:$W$23))/Z9</f>
        <v>2134.3247533179506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1447.1233901172432</v>
      </c>
      <c r="P10">
        <f t="shared" si="30"/>
        <v>72.356169505862155</v>
      </c>
      <c r="Q10" s="5">
        <f t="shared" si="31"/>
        <v>25</v>
      </c>
      <c r="R10">
        <f t="shared" si="0"/>
        <v>250000</v>
      </c>
      <c r="S10">
        <f t="shared" si="1"/>
        <v>2381.3777916729023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1991.1247317321797</v>
      </c>
      <c r="AC10">
        <f t="shared" si="2"/>
        <v>2195.3715537041553</v>
      </c>
      <c r="AE10">
        <f t="shared" si="3"/>
        <v>1334.0905153614931</v>
      </c>
      <c r="AF10">
        <f t="shared" si="4"/>
        <v>-66.704525768074646</v>
      </c>
      <c r="AG10">
        <f t="shared" si="5"/>
        <v>-23.047283398090322</v>
      </c>
      <c r="AH10">
        <f t="shared" si="6"/>
        <v>-421.44316113837863</v>
      </c>
      <c r="AI10">
        <f t="shared" si="7"/>
        <v>822.89554505694946</v>
      </c>
      <c r="AJ10">
        <f t="shared" si="8"/>
        <v>-204.24682197197558</v>
      </c>
      <c r="AK10">
        <f t="shared" si="32"/>
        <v>14.011596101700071</v>
      </c>
      <c r="AL10">
        <f t="shared" si="9"/>
        <v>632.66031918667397</v>
      </c>
      <c r="AN10">
        <f t="shared" si="10"/>
        <v>889.53275354636719</v>
      </c>
      <c r="AO10">
        <f t="shared" si="11"/>
        <v>-44.476637677318351</v>
      </c>
      <c r="AP10">
        <f t="shared" si="12"/>
        <v>-15.367258238329955</v>
      </c>
      <c r="AQ10">
        <f t="shared" si="13"/>
        <v>-281.0060421493406</v>
      </c>
      <c r="AR10">
        <f t="shared" si="14"/>
        <v>548.68281548137827</v>
      </c>
      <c r="AS10">
        <f t="shared" si="15"/>
        <v>-136.18584036076132</v>
      </c>
      <c r="AT10">
        <f t="shared" si="16"/>
        <v>9.3425247525633974</v>
      </c>
      <c r="AU10">
        <f t="shared" si="17"/>
        <v>421.83949987318033</v>
      </c>
      <c r="AW10">
        <v>7</v>
      </c>
      <c r="AX10">
        <f>(R10*SUMPRODUCT(K11:$K$23, X11:$X$23)-$AZ$3*SUMPRODUCT(K10:$K$22, W11:$W$23))/Z10</f>
        <v>2381.3777916729023</v>
      </c>
    </row>
    <row r="11" spans="1:52" x14ac:dyDescent="0.25">
      <c r="A11" t="s">
        <v>33</v>
      </c>
      <c r="C11" s="24">
        <f>AU25</f>
        <v>2605.2830762941644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1447.1233901172432</v>
      </c>
      <c r="P11">
        <f t="shared" si="30"/>
        <v>72.356169505862155</v>
      </c>
      <c r="Q11" s="5">
        <f t="shared" si="31"/>
        <v>25</v>
      </c>
      <c r="R11">
        <f t="shared" si="0"/>
        <v>250000</v>
      </c>
      <c r="S11">
        <f t="shared" si="1"/>
        <v>2603.491661628675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2195.3715537041553</v>
      </c>
      <c r="AC11">
        <f t="shared" si="2"/>
        <v>2371.5598779263073</v>
      </c>
      <c r="AE11">
        <f t="shared" si="3"/>
        <v>1318.2065535265908</v>
      </c>
      <c r="AF11">
        <f t="shared" si="4"/>
        <v>-65.910327676329544</v>
      </c>
      <c r="AG11">
        <f t="shared" si="5"/>
        <v>-22.772877602023147</v>
      </c>
      <c r="AH11">
        <f t="shared" si="6"/>
        <v>-439.32962086273756</v>
      </c>
      <c r="AI11">
        <f t="shared" si="7"/>
        <v>790.19372738550055</v>
      </c>
      <c r="AJ11">
        <f t="shared" si="8"/>
        <v>-176.188324222152</v>
      </c>
      <c r="AK11">
        <f t="shared" si="32"/>
        <v>5.5162684472870671</v>
      </c>
      <c r="AL11">
        <f t="shared" si="9"/>
        <v>619.52167161063562</v>
      </c>
      <c r="AN11">
        <f t="shared" si="10"/>
        <v>836.05230645939878</v>
      </c>
      <c r="AO11">
        <f t="shared" si="11"/>
        <v>-41.802615322969942</v>
      </c>
      <c r="AP11">
        <f t="shared" si="12"/>
        <v>-14.443348648930058</v>
      </c>
      <c r="AQ11">
        <f t="shared" si="13"/>
        <v>-278.63807977253828</v>
      </c>
      <c r="AR11">
        <f t="shared" si="14"/>
        <v>501.16826271496052</v>
      </c>
      <c r="AS11">
        <f t="shared" si="15"/>
        <v>-111.74474473903088</v>
      </c>
      <c r="AT11">
        <f t="shared" si="16"/>
        <v>3.4986087317388899</v>
      </c>
      <c r="AU11">
        <f t="shared" si="17"/>
        <v>392.9221267076685</v>
      </c>
      <c r="AW11">
        <v>8</v>
      </c>
      <c r="AX11">
        <f>(R11*SUMPRODUCT(K12:$K$23, X12:$X$23)-$AZ$3*SUMPRODUCT(K11:$K$22, W12:$W$23))/Z11</f>
        <v>2603.491661628675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1447.1233901172432</v>
      </c>
      <c r="P12">
        <f t="shared" si="30"/>
        <v>72.356169505862155</v>
      </c>
      <c r="Q12" s="5">
        <f t="shared" si="31"/>
        <v>25</v>
      </c>
      <c r="R12">
        <f t="shared" si="0"/>
        <v>250000</v>
      </c>
      <c r="S12">
        <f t="shared" si="1"/>
        <v>2807.2109291119191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2371.5598779263073</v>
      </c>
      <c r="AC12">
        <f t="shared" si="2"/>
        <v>2526.3945423938112</v>
      </c>
      <c r="AE12">
        <f t="shared" si="3"/>
        <v>1302.3619269390761</v>
      </c>
      <c r="AF12">
        <f t="shared" si="4"/>
        <v>-65.118096346953806</v>
      </c>
      <c r="AG12">
        <f t="shared" si="5"/>
        <v>-22.499151347998758</v>
      </c>
      <c r="AH12">
        <f t="shared" si="6"/>
        <v>-459.9747800416003</v>
      </c>
      <c r="AI12">
        <f t="shared" si="7"/>
        <v>754.76989920252322</v>
      </c>
      <c r="AJ12">
        <f t="shared" si="8"/>
        <v>-154.8346644675039</v>
      </c>
      <c r="AK12">
        <f t="shared" si="32"/>
        <v>75.784877878887031</v>
      </c>
      <c r="AL12">
        <f t="shared" si="9"/>
        <v>675.72011261390639</v>
      </c>
      <c r="AN12">
        <f t="shared" si="10"/>
        <v>771.9655092040515</v>
      </c>
      <c r="AO12">
        <f t="shared" si="11"/>
        <v>-38.598275460202579</v>
      </c>
      <c r="AP12">
        <f t="shared" si="12"/>
        <v>-13.336207445681401</v>
      </c>
      <c r="AQ12">
        <f t="shared" si="13"/>
        <v>-272.6466874921523</v>
      </c>
      <c r="AR12">
        <f t="shared" si="14"/>
        <v>447.38433880601525</v>
      </c>
      <c r="AS12">
        <f t="shared" si="15"/>
        <v>-91.777115197937235</v>
      </c>
      <c r="AT12">
        <f t="shared" si="16"/>
        <v>44.920932216777437</v>
      </c>
      <c r="AU12">
        <f t="shared" si="17"/>
        <v>400.52815582485545</v>
      </c>
      <c r="AW12">
        <v>9</v>
      </c>
      <c r="AX12">
        <f>(R12*SUMPRODUCT(K13:$K$23, X13:$X$23)-$AZ$3*SUMPRODUCT(K12:$K$22, W13:$W$23))/Z12</f>
        <v>2807.2109291119191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1447.1233901172432</v>
      </c>
      <c r="P13">
        <f t="shared" si="30"/>
        <v>72.356169505862155</v>
      </c>
      <c r="Q13" s="5">
        <f t="shared" si="31"/>
        <v>25</v>
      </c>
      <c r="R13">
        <f t="shared" si="0"/>
        <v>250000</v>
      </c>
      <c r="S13">
        <f t="shared" si="1"/>
        <v>2994.5559723456195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2526.3945423938112</v>
      </c>
      <c r="AC13">
        <f t="shared" si="2"/>
        <v>2662.2747509013525</v>
      </c>
      <c r="AE13">
        <f t="shared" si="3"/>
        <v>1286.5480219860949</v>
      </c>
      <c r="AF13">
        <f t="shared" si="4"/>
        <v>-64.327401099304751</v>
      </c>
      <c r="AG13">
        <f t="shared" si="5"/>
        <v>-22.225955830239556</v>
      </c>
      <c r="AH13">
        <f t="shared" si="6"/>
        <v>-482.04004279211728</v>
      </c>
      <c r="AI13">
        <f t="shared" si="7"/>
        <v>717.95462226443328</v>
      </c>
      <c r="AJ13">
        <f t="shared" si="8"/>
        <v>-135.88020850754128</v>
      </c>
      <c r="AK13">
        <f t="shared" si="32"/>
        <v>262.40306142964209</v>
      </c>
      <c r="AL13">
        <f t="shared" si="9"/>
        <v>844.47747518653409</v>
      </c>
      <c r="AN13">
        <f t="shared" si="10"/>
        <v>690.81613613179263</v>
      </c>
      <c r="AO13">
        <f t="shared" si="11"/>
        <v>-34.540806806589636</v>
      </c>
      <c r="AP13">
        <f t="shared" si="12"/>
        <v>-11.934299121442299</v>
      </c>
      <c r="AQ13">
        <f t="shared" si="13"/>
        <v>-258.83296552614303</v>
      </c>
      <c r="AR13">
        <f t="shared" si="14"/>
        <v>385.50806467761765</v>
      </c>
      <c r="AS13">
        <f t="shared" si="15"/>
        <v>-72.96131898213477</v>
      </c>
      <c r="AT13">
        <f t="shared" si="16"/>
        <v>140.89817551166232</v>
      </c>
      <c r="AU13">
        <f t="shared" si="17"/>
        <v>453.44492120714517</v>
      </c>
      <c r="AW13">
        <v>10</v>
      </c>
      <c r="AX13">
        <f>(R13*SUMPRODUCT(K14:$K$23, X14:$X$23)-$AZ$3*SUMPRODUCT(K13:$K$22, W14:$W$23))/Z13</f>
        <v>2994.5559723456195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1447.1233901172432</v>
      </c>
      <c r="P14">
        <f t="shared" si="30"/>
        <v>72.356169505862155</v>
      </c>
      <c r="Q14" s="5">
        <f t="shared" si="31"/>
        <v>25</v>
      </c>
      <c r="R14">
        <f t="shared" si="0"/>
        <v>250000</v>
      </c>
      <c r="S14">
        <f t="shared" si="1"/>
        <v>3149.0837999280252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2662.2747509013525</v>
      </c>
      <c r="AC14">
        <f t="shared" si="2"/>
        <v>2765.287470298319</v>
      </c>
      <c r="AE14">
        <f t="shared" si="3"/>
        <v>1270.7544266552388</v>
      </c>
      <c r="AF14">
        <f t="shared" si="4"/>
        <v>-63.53772133276194</v>
      </c>
      <c r="AG14">
        <f t="shared" si="5"/>
        <v>-21.953111174443197</v>
      </c>
      <c r="AH14">
        <f t="shared" si="6"/>
        <v>-505.85097493966225</v>
      </c>
      <c r="AI14">
        <f t="shared" si="7"/>
        <v>679.41261920837144</v>
      </c>
      <c r="AJ14">
        <f t="shared" si="8"/>
        <v>-103.01271939696653</v>
      </c>
      <c r="AK14">
        <f t="shared" si="32"/>
        <v>270.86440193566807</v>
      </c>
      <c r="AL14">
        <f t="shared" si="9"/>
        <v>847.26430174707298</v>
      </c>
      <c r="AN14">
        <f t="shared" si="10"/>
        <v>628.55063594046817</v>
      </c>
      <c r="AO14">
        <f t="shared" si="11"/>
        <v>-31.427531797023409</v>
      </c>
      <c r="AP14">
        <f t="shared" si="12"/>
        <v>-10.858622012348654</v>
      </c>
      <c r="AQ14">
        <f t="shared" si="13"/>
        <v>-250.20802235276616</v>
      </c>
      <c r="AR14">
        <f t="shared" si="14"/>
        <v>336.05645977832995</v>
      </c>
      <c r="AS14">
        <f t="shared" si="15"/>
        <v>-50.952968511269191</v>
      </c>
      <c r="AT14">
        <f t="shared" si="16"/>
        <v>133.97709936641348</v>
      </c>
      <c r="AU14">
        <f t="shared" si="17"/>
        <v>419.08059063347429</v>
      </c>
      <c r="AW14">
        <v>11</v>
      </c>
      <c r="AX14">
        <f>(R14*SUMPRODUCT(K15:$K$23, X15:$X$23)-$AZ$3*SUMPRODUCT(K14:$K$22, W15:$W$23))/Z14</f>
        <v>3149.0837999280252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1447.1233901172432</v>
      </c>
      <c r="P15">
        <f t="shared" si="30"/>
        <v>72.356169505862155</v>
      </c>
      <c r="Q15" s="5">
        <f t="shared" si="31"/>
        <v>25</v>
      </c>
      <c r="R15">
        <f t="shared" si="0"/>
        <v>250000</v>
      </c>
      <c r="S15">
        <f t="shared" si="1"/>
        <v>3280.427331091083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2765.287470298319</v>
      </c>
      <c r="AC15">
        <f t="shared" si="2"/>
        <v>2844.8532080301829</v>
      </c>
      <c r="AE15">
        <f t="shared" si="3"/>
        <v>1254.9747954396148</v>
      </c>
      <c r="AF15">
        <f t="shared" si="4"/>
        <v>-62.74873977198073</v>
      </c>
      <c r="AG15">
        <f t="shared" si="5"/>
        <v>-21.680507757841212</v>
      </c>
      <c r="AH15">
        <f t="shared" si="6"/>
        <v>-530.7230485755166</v>
      </c>
      <c r="AI15">
        <f t="shared" si="7"/>
        <v>639.82249933427613</v>
      </c>
      <c r="AJ15">
        <f t="shared" si="8"/>
        <v>-79.565737731863919</v>
      </c>
      <c r="AK15">
        <f t="shared" si="32"/>
        <v>277.02594681761673</v>
      </c>
      <c r="AL15">
        <f t="shared" si="9"/>
        <v>837.28270842002894</v>
      </c>
      <c r="AN15">
        <f t="shared" si="10"/>
        <v>571.81535005771934</v>
      </c>
      <c r="AO15">
        <f t="shared" si="11"/>
        <v>-28.590767502885964</v>
      </c>
      <c r="AP15">
        <f t="shared" si="12"/>
        <v>-9.8784829607963136</v>
      </c>
      <c r="AQ15">
        <f t="shared" si="13"/>
        <v>-241.81807228933408</v>
      </c>
      <c r="AR15">
        <f t="shared" si="14"/>
        <v>291.52802730470296</v>
      </c>
      <c r="AS15">
        <f t="shared" si="15"/>
        <v>-36.253246152094228</v>
      </c>
      <c r="AT15">
        <f t="shared" si="16"/>
        <v>126.22380093227036</v>
      </c>
      <c r="AU15">
        <f t="shared" si="17"/>
        <v>381.4985820848791</v>
      </c>
      <c r="AW15">
        <v>12</v>
      </c>
      <c r="AX15">
        <f>(R15*SUMPRODUCT(K16:$K$23, X16:$X$23)-$AZ$3*SUMPRODUCT(K15:$K$22, W16:$W$23))/Z15</f>
        <v>3280.427331091083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1447.1233901172432</v>
      </c>
      <c r="P16">
        <f t="shared" si="30"/>
        <v>72.356169505862155</v>
      </c>
      <c r="Q16" s="5">
        <f t="shared" si="31"/>
        <v>25</v>
      </c>
      <c r="R16">
        <f t="shared" si="0"/>
        <v>250000</v>
      </c>
      <c r="S16">
        <f t="shared" si="1"/>
        <v>3279.4041799665065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2844.8532080301829</v>
      </c>
      <c r="AC16">
        <f t="shared" si="2"/>
        <v>2805.1477496271577</v>
      </c>
      <c r="AE16">
        <f t="shared" si="3"/>
        <v>1237.845260434372</v>
      </c>
      <c r="AF16">
        <f t="shared" si="4"/>
        <v>-61.892263021718598</v>
      </c>
      <c r="AG16">
        <f t="shared" si="5"/>
        <v>-21.384583873219064</v>
      </c>
      <c r="AH16">
        <f t="shared" si="6"/>
        <v>-791.1880704373649</v>
      </c>
      <c r="AI16">
        <f t="shared" si="7"/>
        <v>363.38034310206933</v>
      </c>
      <c r="AJ16">
        <f t="shared" si="8"/>
        <v>39.705458403025204</v>
      </c>
      <c r="AK16">
        <f t="shared" si="32"/>
        <v>281.45643438099859</v>
      </c>
      <c r="AL16">
        <f t="shared" si="9"/>
        <v>684.54223588609307</v>
      </c>
      <c r="AN16">
        <f t="shared" si="10"/>
        <v>519.5523709841691</v>
      </c>
      <c r="AO16">
        <f t="shared" si="11"/>
        <v>-25.977618549208451</v>
      </c>
      <c r="AP16">
        <f t="shared" si="12"/>
        <v>-8.9756059250427143</v>
      </c>
      <c r="AQ16">
        <f t="shared" si="13"/>
        <v>-332.07998691684327</v>
      </c>
      <c r="AR16">
        <f t="shared" si="14"/>
        <v>152.51915959307459</v>
      </c>
      <c r="AS16">
        <f t="shared" si="15"/>
        <v>16.665301967603046</v>
      </c>
      <c r="AT16">
        <f t="shared" si="16"/>
        <v>118.13379465546768</v>
      </c>
      <c r="AU16">
        <f t="shared" si="17"/>
        <v>287.3182562161453</v>
      </c>
      <c r="AW16">
        <v>13</v>
      </c>
      <c r="AX16">
        <f>(R16*SUMPRODUCT(K17:$K$23, X17:$X$23)-$AZ$3*SUMPRODUCT(K16:$K$22, W17:$W$23))/Z16</f>
        <v>3279.4041799665065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1447.1233901172432</v>
      </c>
      <c r="P17">
        <f t="shared" si="30"/>
        <v>72.356169505862155</v>
      </c>
      <c r="Q17" s="5">
        <f t="shared" si="31"/>
        <v>25</v>
      </c>
      <c r="R17">
        <f t="shared" si="0"/>
        <v>250000</v>
      </c>
      <c r="S17">
        <f t="shared" si="1"/>
        <v>3148.307485214415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2805.1477496271577</v>
      </c>
      <c r="AC17">
        <f t="shared" si="2"/>
        <v>2652.4537455765344</v>
      </c>
      <c r="AE17">
        <f t="shared" si="3"/>
        <v>1219.2036116086285</v>
      </c>
      <c r="AF17">
        <f t="shared" si="4"/>
        <v>-60.960180580431427</v>
      </c>
      <c r="AG17">
        <f t="shared" si="5"/>
        <v>-21.062537236542266</v>
      </c>
      <c r="AH17">
        <f t="shared" si="6"/>
        <v>-1082.0079794460728</v>
      </c>
      <c r="AI17">
        <f t="shared" si="7"/>
        <v>55.172914345582058</v>
      </c>
      <c r="AJ17">
        <f t="shared" si="8"/>
        <v>152.69400405062333</v>
      </c>
      <c r="AK17">
        <f t="shared" si="32"/>
        <v>277.43738264587489</v>
      </c>
      <c r="AL17">
        <f t="shared" si="9"/>
        <v>485.30430104208028</v>
      </c>
      <c r="AN17">
        <f t="shared" si="10"/>
        <v>471.39110193573288</v>
      </c>
      <c r="AO17">
        <f t="shared" si="11"/>
        <v>-23.569555096786644</v>
      </c>
      <c r="AP17">
        <f t="shared" si="12"/>
        <v>-8.1435886040364132</v>
      </c>
      <c r="AQ17">
        <f t="shared" si="13"/>
        <v>-418.34598329427257</v>
      </c>
      <c r="AR17">
        <f t="shared" si="14"/>
        <v>21.331974940637281</v>
      </c>
      <c r="AS17">
        <f t="shared" si="15"/>
        <v>59.037386489885286</v>
      </c>
      <c r="AT17">
        <f t="shared" si="16"/>
        <v>107.26798401708325</v>
      </c>
      <c r="AU17">
        <f t="shared" si="17"/>
        <v>187.63734544760581</v>
      </c>
      <c r="AW17">
        <v>14</v>
      </c>
      <c r="AX17">
        <f>(R17*SUMPRODUCT(K18:$K$23, X18:$X$23)-$AZ$3*SUMPRODUCT(K17:$K$22, W18:$W$23))/Z17</f>
        <v>3148.307485214415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1447.1233901172432</v>
      </c>
      <c r="P18">
        <f t="shared" si="30"/>
        <v>72.356169505862155</v>
      </c>
      <c r="Q18" s="5">
        <f t="shared" si="31"/>
        <v>25</v>
      </c>
      <c r="R18">
        <f t="shared" si="0"/>
        <v>250000</v>
      </c>
      <c r="S18">
        <f t="shared" si="1"/>
        <v>2899.1124902795227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2652.4537455765344</v>
      </c>
      <c r="AC18">
        <f t="shared" si="2"/>
        <v>2402.081832105061</v>
      </c>
      <c r="AE18">
        <f t="shared" si="3"/>
        <v>1199.0251554122206</v>
      </c>
      <c r="AF18">
        <f t="shared" si="4"/>
        <v>-59.951257770611029</v>
      </c>
      <c r="AG18">
        <f t="shared" si="5"/>
        <v>-20.713941250633056</v>
      </c>
      <c r="AH18">
        <f t="shared" si="6"/>
        <v>-1379.7061354378932</v>
      </c>
      <c r="AI18">
        <f t="shared" si="7"/>
        <v>-261.34617904691663</v>
      </c>
      <c r="AJ18">
        <f t="shared" si="8"/>
        <v>250.37191347147336</v>
      </c>
      <c r="AK18">
        <f t="shared" si="32"/>
        <v>265.40693502527012</v>
      </c>
      <c r="AL18">
        <f t="shared" si="9"/>
        <v>254.43266944982685</v>
      </c>
      <c r="AN18">
        <f t="shared" si="10"/>
        <v>427.0469275427115</v>
      </c>
      <c r="AO18">
        <f t="shared" si="11"/>
        <v>-21.352346377135575</v>
      </c>
      <c r="AP18">
        <f t="shared" si="12"/>
        <v>-7.3775140817140858</v>
      </c>
      <c r="AQ18">
        <f t="shared" si="13"/>
        <v>-491.39858608555704</v>
      </c>
      <c r="AR18">
        <f t="shared" si="14"/>
        <v>-93.08151900169517</v>
      </c>
      <c r="AS18">
        <f t="shared" si="15"/>
        <v>89.172905095742891</v>
      </c>
      <c r="AT18">
        <f t="shared" si="16"/>
        <v>94.527805058521366</v>
      </c>
      <c r="AU18">
        <f t="shared" si="17"/>
        <v>90.619191152569087</v>
      </c>
      <c r="AW18">
        <v>15</v>
      </c>
      <c r="AX18">
        <f>(R18*SUMPRODUCT(K19:$K$23, X19:$X$23)-$AZ$3*SUMPRODUCT(K18:$K$22, W19:$W$23))/Z18</f>
        <v>2899.1124902795227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1447.1233901172432</v>
      </c>
      <c r="P19">
        <f t="shared" si="30"/>
        <v>72.356169505862155</v>
      </c>
      <c r="Q19" s="5">
        <f t="shared" si="31"/>
        <v>25</v>
      </c>
      <c r="R19">
        <f t="shared" si="0"/>
        <v>250000</v>
      </c>
      <c r="S19">
        <f t="shared" si="1"/>
        <v>2537.1676267923267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2402.081832105061</v>
      </c>
      <c r="AC19">
        <f t="shared" si="2"/>
        <v>2063.9542266557751</v>
      </c>
      <c r="AE19">
        <f t="shared" si="3"/>
        <v>1177.2168326540746</v>
      </c>
      <c r="AF19">
        <f t="shared" si="4"/>
        <v>-58.860841632703725</v>
      </c>
      <c r="AG19">
        <f t="shared" si="5"/>
        <v>-20.337188257296752</v>
      </c>
      <c r="AH19">
        <f t="shared" si="6"/>
        <v>-1696.1358082997619</v>
      </c>
      <c r="AI19">
        <f t="shared" si="7"/>
        <v>-598.11700553568789</v>
      </c>
      <c r="AJ19">
        <f t="shared" si="8"/>
        <v>338.12760544928597</v>
      </c>
      <c r="AK19">
        <f t="shared" si="32"/>
        <v>246.43064761885026</v>
      </c>
      <c r="AL19">
        <f t="shared" si="9"/>
        <v>-13.55875246755167</v>
      </c>
      <c r="AN19">
        <f t="shared" si="10"/>
        <v>386.22994058497022</v>
      </c>
      <c r="AO19">
        <f t="shared" si="11"/>
        <v>-19.31149702924851</v>
      </c>
      <c r="AP19">
        <f t="shared" si="12"/>
        <v>-6.6723740218461716</v>
      </c>
      <c r="AQ19">
        <f t="shared" si="13"/>
        <v>-556.48068757793442</v>
      </c>
      <c r="AR19">
        <f t="shared" si="14"/>
        <v>-196.23461804405883</v>
      </c>
      <c r="AS19">
        <f t="shared" si="15"/>
        <v>110.93538704198205</v>
      </c>
      <c r="AT19">
        <f t="shared" si="16"/>
        <v>80.850775955658307</v>
      </c>
      <c r="AU19">
        <f t="shared" si="17"/>
        <v>-4.4484550464184824</v>
      </c>
      <c r="AW19">
        <v>16</v>
      </c>
      <c r="AX19">
        <f>(R19*SUMPRODUCT(K20:$K$23, X20:$X$23)-$AZ$3*SUMPRODUCT(K19:$K$22, W20:$W$23))/Z19</f>
        <v>2537.1676267923267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1447.1233901172432</v>
      </c>
      <c r="P20">
        <f t="shared" si="30"/>
        <v>72.356169505862155</v>
      </c>
      <c r="Q20" s="5">
        <f t="shared" si="31"/>
        <v>25</v>
      </c>
      <c r="R20">
        <f t="shared" si="0"/>
        <v>250000</v>
      </c>
      <c r="S20">
        <f t="shared" si="1"/>
        <v>2069.7754127940811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2063.9542266557751</v>
      </c>
      <c r="AC20">
        <f t="shared" si="2"/>
        <v>1650.1537752355528</v>
      </c>
      <c r="AE20">
        <f t="shared" si="3"/>
        <v>1153.7368309008975</v>
      </c>
      <c r="AF20">
        <f t="shared" si="4"/>
        <v>-57.686841545044878</v>
      </c>
      <c r="AG20">
        <f t="shared" si="5"/>
        <v>-19.931555919489078</v>
      </c>
      <c r="AH20">
        <f t="shared" si="6"/>
        <v>-2022.6045523470625</v>
      </c>
      <c r="AI20">
        <f t="shared" si="7"/>
        <v>-946.48611891069891</v>
      </c>
      <c r="AJ20">
        <f t="shared" si="8"/>
        <v>413.80045142022232</v>
      </c>
      <c r="AK20">
        <f t="shared" si="32"/>
        <v>221.20029512081396</v>
      </c>
      <c r="AL20">
        <f t="shared" si="9"/>
        <v>-311.48537236966263</v>
      </c>
      <c r="AN20">
        <f t="shared" si="10"/>
        <v>348.68912114329225</v>
      </c>
      <c r="AO20">
        <f t="shared" si="11"/>
        <v>-17.434456057164613</v>
      </c>
      <c r="AP20">
        <f t="shared" si="12"/>
        <v>-6.0238318916786042</v>
      </c>
      <c r="AQ20">
        <f t="shared" si="13"/>
        <v>-611.28342693854677</v>
      </c>
      <c r="AR20">
        <f t="shared" si="14"/>
        <v>-286.05259374409775</v>
      </c>
      <c r="AS20">
        <f t="shared" si="15"/>
        <v>125.06120275431235</v>
      </c>
      <c r="AT20">
        <f t="shared" si="16"/>
        <v>66.852452341394269</v>
      </c>
      <c r="AU20">
        <f t="shared" si="17"/>
        <v>-94.138938648391118</v>
      </c>
      <c r="AW20">
        <v>17</v>
      </c>
      <c r="AX20">
        <f>(R20*SUMPRODUCT(K21:$K$23, X21:$X$23)-$AZ$3*SUMPRODUCT(K20:$K$22, W21:$W$23))/Z20</f>
        <v>2069.7754127940811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1447.1233901172432</v>
      </c>
      <c r="P21">
        <f t="shared" si="30"/>
        <v>72.356169505862155</v>
      </c>
      <c r="Q21" s="5">
        <f t="shared" si="31"/>
        <v>25</v>
      </c>
      <c r="R21">
        <f t="shared" si="0"/>
        <v>250000</v>
      </c>
      <c r="S21">
        <f t="shared" si="1"/>
        <v>1493.1852589235114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1650.1537752355528</v>
      </c>
      <c r="AC21">
        <f t="shared" si="2"/>
        <v>1164.307557220252</v>
      </c>
      <c r="AE21">
        <f t="shared" si="3"/>
        <v>1128.3909275654094</v>
      </c>
      <c r="AF21">
        <f t="shared" si="4"/>
        <v>-56.419546378270468</v>
      </c>
      <c r="AG21">
        <f t="shared" si="5"/>
        <v>-19.493688915393548</v>
      </c>
      <c r="AH21">
        <f t="shared" si="6"/>
        <v>-2385.5144490063849</v>
      </c>
      <c r="AI21">
        <f t="shared" si="7"/>
        <v>-1333.0367567346395</v>
      </c>
      <c r="AJ21">
        <f t="shared" si="8"/>
        <v>485.84621801530079</v>
      </c>
      <c r="AK21">
        <f t="shared" si="32"/>
        <v>190.54876094958846</v>
      </c>
      <c r="AL21">
        <f t="shared" si="9"/>
        <v>-656.64177776975032</v>
      </c>
      <c r="AN21">
        <f t="shared" si="10"/>
        <v>314.14734505936343</v>
      </c>
      <c r="AO21">
        <f t="shared" si="11"/>
        <v>-15.70736725296817</v>
      </c>
      <c r="AP21">
        <f t="shared" si="12"/>
        <v>-5.4271001907085443</v>
      </c>
      <c r="AQ21">
        <f t="shared" si="13"/>
        <v>-664.13422196950921</v>
      </c>
      <c r="AR21">
        <f t="shared" si="14"/>
        <v>-371.12134435382251</v>
      </c>
      <c r="AS21">
        <f t="shared" si="15"/>
        <v>135.26101262258868</v>
      </c>
      <c r="AT21">
        <f t="shared" si="16"/>
        <v>53.049334139736416</v>
      </c>
      <c r="AU21">
        <f t="shared" si="17"/>
        <v>-182.8109975914974</v>
      </c>
      <c r="AW21">
        <v>18</v>
      </c>
      <c r="AX21">
        <f>(R21*SUMPRODUCT(K22:$K$23, X22:$X$23)-$AZ$3*SUMPRODUCT(K21:$K$22, W22:$W$23))/Z21</f>
        <v>1493.1852589235114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1447.1233901172432</v>
      </c>
      <c r="P22">
        <f t="shared" si="30"/>
        <v>72.356169505862155</v>
      </c>
      <c r="Q22" s="5">
        <f t="shared" si="31"/>
        <v>25</v>
      </c>
      <c r="R22">
        <f t="shared" si="0"/>
        <v>250000</v>
      </c>
      <c r="S22">
        <f t="shared" si="1"/>
        <v>803.68317943186344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1164.307557220252</v>
      </c>
      <c r="AC22">
        <f t="shared" si="2"/>
        <v>611.45980223395611</v>
      </c>
      <c r="AE22">
        <f t="shared" si="3"/>
        <v>1101.0032368162065</v>
      </c>
      <c r="AF22">
        <f t="shared" si="4"/>
        <v>-55.050161840810318</v>
      </c>
      <c r="AG22">
        <f t="shared" si="5"/>
        <v>-19.020548702605886</v>
      </c>
      <c r="AH22">
        <f t="shared" si="6"/>
        <v>-2782.0332363372672</v>
      </c>
      <c r="AI22">
        <f t="shared" si="7"/>
        <v>-1755.100710064477</v>
      </c>
      <c r="AJ22">
        <f t="shared" si="8"/>
        <v>552.84775498629585</v>
      </c>
      <c r="AK22">
        <f t="shared" si="32"/>
        <v>154.71824425369539</v>
      </c>
      <c r="AL22">
        <f t="shared" si="9"/>
        <v>-1047.5347108244855</v>
      </c>
      <c r="AN22">
        <f t="shared" si="10"/>
        <v>282.360908643605</v>
      </c>
      <c r="AO22">
        <f t="shared" si="11"/>
        <v>-14.118045432180249</v>
      </c>
      <c r="AP22">
        <f t="shared" si="12"/>
        <v>-4.8779687788186585</v>
      </c>
      <c r="AQ22">
        <f t="shared" si="13"/>
        <v>-713.4742262524627</v>
      </c>
      <c r="AR22">
        <f t="shared" si="14"/>
        <v>-450.10933181985666</v>
      </c>
      <c r="AS22">
        <f t="shared" si="15"/>
        <v>141.78213943395178</v>
      </c>
      <c r="AT22">
        <f t="shared" si="16"/>
        <v>39.678706265701322</v>
      </c>
      <c r="AU22">
        <f t="shared" si="17"/>
        <v>-268.64848612020347</v>
      </c>
      <c r="AW22">
        <v>19</v>
      </c>
      <c r="AX22">
        <f>(R22*SUMPRODUCT(K23:$K$23, X23:$X$23)-$AZ$3*SUMPRODUCT(K22:$K$22, W23:$W$23))/Z22</f>
        <v>803.68317943186344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1447.1233901172432</v>
      </c>
      <c r="P23">
        <f t="shared" si="30"/>
        <v>72.356169505862155</v>
      </c>
      <c r="Q23" s="5">
        <f t="shared" si="31"/>
        <v>25</v>
      </c>
      <c r="R23">
        <f t="shared" si="0"/>
        <v>250000</v>
      </c>
      <c r="S23">
        <f t="shared" si="1"/>
        <v>825.83261806106827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611.45980223395611</v>
      </c>
      <c r="AC23">
        <f t="shared" si="2"/>
        <v>611.45980223395611</v>
      </c>
      <c r="AE23">
        <f t="shared" si="3"/>
        <v>1071.4735196664133</v>
      </c>
      <c r="AF23">
        <f t="shared" si="4"/>
        <v>-53.573675983320662</v>
      </c>
      <c r="AG23">
        <f t="shared" si="5"/>
        <v>-18.510403587278148</v>
      </c>
      <c r="AH23">
        <f t="shared" si="6"/>
        <v>-3199.3962830167607</v>
      </c>
      <c r="AI23">
        <f t="shared" si="7"/>
        <v>-2200.0068429209459</v>
      </c>
      <c r="AJ23">
        <f t="shared" si="8"/>
        <v>0</v>
      </c>
      <c r="AK23">
        <f t="shared" si="32"/>
        <v>114.05517521419341</v>
      </c>
      <c r="AL23">
        <f t="shared" si="9"/>
        <v>-2085.9516677067527</v>
      </c>
      <c r="AN23">
        <f t="shared" si="10"/>
        <v>253.12764838394091</v>
      </c>
      <c r="AO23">
        <f t="shared" si="11"/>
        <v>-12.656382419197044</v>
      </c>
      <c r="AP23">
        <f t="shared" si="12"/>
        <v>-4.372945149539615</v>
      </c>
      <c r="AQ23">
        <f t="shared" si="13"/>
        <v>-755.83357171579019</v>
      </c>
      <c r="AR23">
        <f t="shared" si="14"/>
        <v>-519.73525090058581</v>
      </c>
      <c r="AS23">
        <f t="shared" si="15"/>
        <v>0</v>
      </c>
      <c r="AT23">
        <f t="shared" si="16"/>
        <v>26.944686693680971</v>
      </c>
      <c r="AU23">
        <f t="shared" si="17"/>
        <v>-492.79056420690489</v>
      </c>
      <c r="AW23">
        <v>20</v>
      </c>
      <c r="AX23">
        <f>(R23*SUMPRODUCT(K$23:$K24, X$23:$X24)-$AZ$3*SUMPRODUCT(K$22:$K23, W$23:$W24))/Z23</f>
        <v>825.83261806106827</v>
      </c>
    </row>
    <row r="25" spans="5:50" x14ac:dyDescent="0.25">
      <c r="AN25" s="6">
        <f t="shared" ref="AN25:AU25" si="33">SUM(AN3:AN23)</f>
        <v>14411.777198173037</v>
      </c>
      <c r="AO25" s="6">
        <f t="shared" si="33"/>
        <v>-1805.9314024965845</v>
      </c>
      <c r="AP25" s="6">
        <f t="shared" si="33"/>
        <v>-1746.405433693561</v>
      </c>
      <c r="AQ25" s="6">
        <f t="shared" si="33"/>
        <v>-7935.2252249992762</v>
      </c>
      <c r="AR25" s="6">
        <f t="shared" si="33"/>
        <v>2924.2151369836124</v>
      </c>
      <c r="AS25" s="6">
        <f t="shared" si="33"/>
        <v>-1504.7339426695307</v>
      </c>
      <c r="AT25" s="6">
        <f t="shared" si="33"/>
        <v>1185.8018819800818</v>
      </c>
      <c r="AU25" s="7">
        <f t="shared" si="33"/>
        <v>2605.2830762941644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5646.3620140963794</v>
      </c>
      <c r="K3">
        <v>1</v>
      </c>
      <c r="L3" s="2">
        <v>0</v>
      </c>
      <c r="O3">
        <f>$C$3</f>
        <v>5646.3620140963794</v>
      </c>
      <c r="P3">
        <f>O3*B5</f>
        <v>4517.0896112771034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5646.3620140963794</v>
      </c>
      <c r="AF3">
        <f t="shared" ref="AF3:AF23" si="4">-$Z3*P3</f>
        <v>-4517.0896112771034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-393.16018418072395</v>
      </c>
      <c r="AJ3">
        <f t="shared" ref="AJ3:AJ23" si="8">AB3-AC3</f>
        <v>0</v>
      </c>
      <c r="AL3">
        <f t="shared" ref="AL3:AL23" si="9">SUM(AI3:AK3)</f>
        <v>-393.16018418072395</v>
      </c>
      <c r="AN3">
        <f t="shared" ref="AN3:AN23" si="10">AE3*$K3</f>
        <v>5646.3620140963794</v>
      </c>
      <c r="AO3">
        <f t="shared" ref="AO3:AO23" si="11">AF3*$K3</f>
        <v>-4517.0896112771034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-393.16018418072395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-393.16018418072395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3302.4546784612562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250000</v>
      </c>
      <c r="S4">
        <f t="shared" si="1"/>
        <v>2795.6027677906818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2761.28409638023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-2761.28409638023</v>
      </c>
      <c r="AK4">
        <f>H4*SUM(AB4, AE4:AF4)</f>
        <v>0</v>
      </c>
      <c r="AL4">
        <f t="shared" si="9"/>
        <v>-3330.2708463802301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-541.17058208103481</v>
      </c>
      <c r="AR4">
        <f t="shared" si="14"/>
        <v>-541.17058208103481</v>
      </c>
      <c r="AS4">
        <f t="shared" si="15"/>
        <v>-2626.292653966359</v>
      </c>
      <c r="AT4">
        <f t="shared" si="16"/>
        <v>0</v>
      </c>
      <c r="AU4">
        <f t="shared" si="17"/>
        <v>-3167.4632360473934</v>
      </c>
      <c r="AW4">
        <v>1</v>
      </c>
      <c r="AX4">
        <f>(R4*SUMPRODUCT(K5:$K$23, X5:$X$23)-$AZ$3*SUMPRODUCT(K4:$K$22, W5:$W$23))/Z4</f>
        <v>2795.6027677906818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5646.3620140963794</v>
      </c>
      <c r="P5">
        <f t="shared" ref="P5:P23" si="30">O5*$C$5</f>
        <v>282.31810070481896</v>
      </c>
      <c r="Q5" s="5">
        <f t="shared" ref="Q5:Q23" si="31">$C$8</f>
        <v>25</v>
      </c>
      <c r="R5">
        <f t="shared" si="0"/>
        <v>250000</v>
      </c>
      <c r="S5">
        <f t="shared" si="1"/>
        <v>5457.9095097277432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2761.28409638023</v>
      </c>
      <c r="AC5">
        <f t="shared" si="2"/>
        <v>5323.9667338064828</v>
      </c>
      <c r="AE5">
        <f t="shared" si="3"/>
        <v>5507.7944177160298</v>
      </c>
      <c r="AF5">
        <f t="shared" si="4"/>
        <v>-275.38972088580147</v>
      </c>
      <c r="AG5">
        <f t="shared" si="5"/>
        <v>-24.386473998503771</v>
      </c>
      <c r="AH5">
        <f t="shared" si="6"/>
        <v>-596.96313246227248</v>
      </c>
      <c r="AI5">
        <f t="shared" si="7"/>
        <v>4611.055090369452</v>
      </c>
      <c r="AJ5">
        <f t="shared" si="8"/>
        <v>-2562.6826374262528</v>
      </c>
      <c r="AK5">
        <f>H5*SUM(AB5, AE5:AF5)</f>
        <v>414.87244836762278</v>
      </c>
      <c r="AL5">
        <f t="shared" si="9"/>
        <v>2463.2449013108221</v>
      </c>
      <c r="AN5">
        <f t="shared" si="10"/>
        <v>4980.0682397132923</v>
      </c>
      <c r="AO5">
        <f t="shared" si="11"/>
        <v>-249.00341198566457</v>
      </c>
      <c r="AP5">
        <f t="shared" si="12"/>
        <v>-22.049897913383621</v>
      </c>
      <c r="AQ5">
        <f t="shared" si="13"/>
        <v>-539.76545070248471</v>
      </c>
      <c r="AR5">
        <f t="shared" si="14"/>
        <v>4169.2494791117588</v>
      </c>
      <c r="AS5">
        <f t="shared" si="15"/>
        <v>-2317.1406634315622</v>
      </c>
      <c r="AT5">
        <f t="shared" si="16"/>
        <v>375.12168155768921</v>
      </c>
      <c r="AU5">
        <f t="shared" si="17"/>
        <v>2227.2304972378865</v>
      </c>
      <c r="AW5">
        <v>2</v>
      </c>
      <c r="AX5">
        <f>(R5*SUMPRODUCT(K6:$K$23, X6:$X$23)-$AZ$3*SUMPRODUCT(K5:$K$22, W6:$W$23))/Z5</f>
        <v>5457.9095097277432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5646.3620140963794</v>
      </c>
      <c r="P6">
        <f t="shared" si="30"/>
        <v>282.31810070481896</v>
      </c>
      <c r="Q6" s="5">
        <f t="shared" si="31"/>
        <v>25</v>
      </c>
      <c r="R6">
        <f t="shared" si="0"/>
        <v>250000</v>
      </c>
      <c r="S6">
        <f t="shared" si="1"/>
        <v>7767.8370137458969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5323.9667338064828</v>
      </c>
      <c r="AC6">
        <f t="shared" si="2"/>
        <v>7473.7826081675521</v>
      </c>
      <c r="AE6">
        <f t="shared" si="3"/>
        <v>5432.6168463235308</v>
      </c>
      <c r="AF6">
        <f t="shared" si="4"/>
        <v>-271.63084231617654</v>
      </c>
      <c r="AG6">
        <f t="shared" si="5"/>
        <v>-24.053615552637147</v>
      </c>
      <c r="AH6">
        <f t="shared" si="6"/>
        <v>-889.9370588158381</v>
      </c>
      <c r="AI6">
        <f t="shared" si="7"/>
        <v>4246.9953296388794</v>
      </c>
      <c r="AJ6">
        <f t="shared" si="8"/>
        <v>-2149.8158743610693</v>
      </c>
      <c r="AK6">
        <f>H6*SUM(AB6, AE6:AF6)</f>
        <v>573.52691475841686</v>
      </c>
      <c r="AL6">
        <f t="shared" si="9"/>
        <v>2670.7063700362269</v>
      </c>
      <c r="AN6">
        <f t="shared" si="10"/>
        <v>4657.3374081810598</v>
      </c>
      <c r="AO6">
        <f t="shared" si="11"/>
        <v>-232.86687040905298</v>
      </c>
      <c r="AP6">
        <f t="shared" si="12"/>
        <v>-20.6209653071917</v>
      </c>
      <c r="AQ6">
        <f t="shared" si="13"/>
        <v>-762.93566658479517</v>
      </c>
      <c r="AR6">
        <f t="shared" si="14"/>
        <v>3640.9139058800201</v>
      </c>
      <c r="AS6">
        <f t="shared" si="15"/>
        <v>-1843.0193359097439</v>
      </c>
      <c r="AT6">
        <f t="shared" si="16"/>
        <v>491.6798718302195</v>
      </c>
      <c r="AU6">
        <f t="shared" si="17"/>
        <v>2289.5744418004956</v>
      </c>
      <c r="AW6">
        <v>3</v>
      </c>
      <c r="AX6">
        <f>(R6*SUMPRODUCT(K7:$K$23, X7:$X$23)-$AZ$3*SUMPRODUCT(K6:$K$22, W7:$W$23))/Z6</f>
        <v>7767.8370137458969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5646.3620140963794</v>
      </c>
      <c r="P7">
        <f t="shared" si="30"/>
        <v>282.31810070481896</v>
      </c>
      <c r="Q7" s="5">
        <f t="shared" si="31"/>
        <v>25</v>
      </c>
      <c r="R7">
        <f t="shared" si="0"/>
        <v>250000</v>
      </c>
      <c r="S7">
        <f t="shared" si="1"/>
        <v>9724.0443229921657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7473.7826081675521</v>
      </c>
      <c r="AC7">
        <f t="shared" si="2"/>
        <v>9215.0388135007088</v>
      </c>
      <c r="AE7">
        <f t="shared" si="3"/>
        <v>5350.8029567437925</v>
      </c>
      <c r="AF7">
        <f t="shared" si="4"/>
        <v>-267.54014783718964</v>
      </c>
      <c r="AG7">
        <f t="shared" si="5"/>
        <v>-23.691373947443012</v>
      </c>
      <c r="AH7">
        <f t="shared" si="6"/>
        <v>-1217.0544966776467</v>
      </c>
      <c r="AI7">
        <f t="shared" si="7"/>
        <v>3842.5169382815129</v>
      </c>
      <c r="AJ7">
        <f t="shared" si="8"/>
        <v>-1741.2562053331567</v>
      </c>
      <c r="AK7">
        <f>H7*SUM(AB7, AE7:AF7)</f>
        <v>774.76970223347541</v>
      </c>
      <c r="AL7">
        <f t="shared" si="9"/>
        <v>2876.0304351818318</v>
      </c>
      <c r="AN7">
        <f t="shared" si="10"/>
        <v>4320.6169714107973</v>
      </c>
      <c r="AO7">
        <f t="shared" si="11"/>
        <v>-216.03084857053986</v>
      </c>
      <c r="AP7">
        <f t="shared" si="12"/>
        <v>-19.130091909729643</v>
      </c>
      <c r="AQ7">
        <f t="shared" si="13"/>
        <v>-982.73592879175237</v>
      </c>
      <c r="AR7">
        <f t="shared" si="14"/>
        <v>3102.720102138775</v>
      </c>
      <c r="AS7">
        <f t="shared" si="15"/>
        <v>-1406.0134849209755</v>
      </c>
      <c r="AT7">
        <f t="shared" si="16"/>
        <v>625.60388627017198</v>
      </c>
      <c r="AU7">
        <f t="shared" si="17"/>
        <v>2322.3105034879713</v>
      </c>
      <c r="AW7">
        <v>4</v>
      </c>
      <c r="AX7">
        <f>(R7*SUMPRODUCT(K8:$K$23, X8:$X$23)-$AZ$3*SUMPRODUCT(K7:$K$22, W8:$W$23))/Z7</f>
        <v>9724.0443229921657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5646.3620140963794</v>
      </c>
      <c r="P8">
        <f t="shared" si="30"/>
        <v>282.31810070481896</v>
      </c>
      <c r="Q8" s="5">
        <f t="shared" si="31"/>
        <v>25</v>
      </c>
      <c r="R8">
        <f t="shared" si="0"/>
        <v>250000</v>
      </c>
      <c r="S8">
        <f t="shared" si="1"/>
        <v>11342.692289148679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9215.0388135007088</v>
      </c>
      <c r="AC8">
        <f t="shared" si="2"/>
        <v>10571.057708203043</v>
      </c>
      <c r="AE8">
        <f t="shared" si="3"/>
        <v>5262.2443746905392</v>
      </c>
      <c r="AF8">
        <f t="shared" si="4"/>
        <v>-263.11221873452695</v>
      </c>
      <c r="AG8">
        <f t="shared" si="5"/>
        <v>-23.299269341715629</v>
      </c>
      <c r="AH8">
        <f t="shared" si="6"/>
        <v>-1551.9086625295229</v>
      </c>
      <c r="AI8">
        <f t="shared" si="7"/>
        <v>3423.9242240847734</v>
      </c>
      <c r="AJ8">
        <f t="shared" si="8"/>
        <v>-1356.0188947023344</v>
      </c>
      <c r="AK8">
        <f t="shared" ref="AK8:AK23" si="32">H8*SUM(AB8:AB8, AE8:AF8)</f>
        <v>996.41338495891614</v>
      </c>
      <c r="AL8">
        <f t="shared" si="9"/>
        <v>3064.3187143413552</v>
      </c>
      <c r="AN8">
        <f t="shared" si="10"/>
        <v>3970.7583451751134</v>
      </c>
      <c r="AO8">
        <f t="shared" si="11"/>
        <v>-198.53791725875567</v>
      </c>
      <c r="AP8">
        <f t="shared" si="12"/>
        <v>-17.581047474736604</v>
      </c>
      <c r="AQ8">
        <f t="shared" si="13"/>
        <v>-1171.0315663648821</v>
      </c>
      <c r="AR8">
        <f t="shared" si="14"/>
        <v>2583.6078140767386</v>
      </c>
      <c r="AS8">
        <f t="shared" si="15"/>
        <v>-1023.2180337826051</v>
      </c>
      <c r="AT8">
        <f t="shared" si="16"/>
        <v>751.86868603046833</v>
      </c>
      <c r="AU8">
        <f t="shared" si="17"/>
        <v>2312.2584663246021</v>
      </c>
      <c r="AW8">
        <v>5</v>
      </c>
      <c r="AX8">
        <f>(R8*SUMPRODUCT(K9:$K$23, X9:$X$23)-$AZ$3*SUMPRODUCT(K8:$K$22, W9:$W$23))/Z8</f>
        <v>11342.692289148679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5646.3620140963794</v>
      </c>
      <c r="P9">
        <f t="shared" si="30"/>
        <v>282.31810070481896</v>
      </c>
      <c r="Q9" s="5">
        <f t="shared" si="31"/>
        <v>25</v>
      </c>
      <c r="R9">
        <f t="shared" si="0"/>
        <v>250000</v>
      </c>
      <c r="S9">
        <f t="shared" si="1"/>
        <v>12625.21491358739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10571.057708203043</v>
      </c>
      <c r="AC9">
        <f t="shared" si="2"/>
        <v>11552.320829195571</v>
      </c>
      <c r="AE9">
        <f t="shared" si="3"/>
        <v>5166.5326848752939</v>
      </c>
      <c r="AF9">
        <f t="shared" si="4"/>
        <v>-258.32663424376472</v>
      </c>
      <c r="AG9">
        <f t="shared" si="5"/>
        <v>-22.875493423804695</v>
      </c>
      <c r="AH9">
        <f t="shared" si="6"/>
        <v>-1907.8322449377872</v>
      </c>
      <c r="AI9">
        <f t="shared" si="7"/>
        <v>2977.4983122699368</v>
      </c>
      <c r="AJ9">
        <f t="shared" si="8"/>
        <v>-981.26312099252755</v>
      </c>
      <c r="AK9">
        <f t="shared" si="32"/>
        <v>1136.1779598984576</v>
      </c>
      <c r="AL9">
        <f t="shared" si="9"/>
        <v>3132.4131511758669</v>
      </c>
      <c r="AN9">
        <f t="shared" si="10"/>
        <v>3631.9514546733876</v>
      </c>
      <c r="AO9">
        <f t="shared" si="11"/>
        <v>-181.59757273366938</v>
      </c>
      <c r="AP9">
        <f t="shared" si="12"/>
        <v>-16.080936032821082</v>
      </c>
      <c r="AQ9">
        <f t="shared" si="13"/>
        <v>-1341.1613784152112</v>
      </c>
      <c r="AR9">
        <f t="shared" si="14"/>
        <v>2093.1115674916855</v>
      </c>
      <c r="AS9">
        <f t="shared" si="15"/>
        <v>-689.80498858339877</v>
      </c>
      <c r="AT9">
        <f t="shared" si="16"/>
        <v>798.70649155114143</v>
      </c>
      <c r="AU9">
        <f t="shared" si="17"/>
        <v>2202.013070459428</v>
      </c>
      <c r="AW9">
        <v>6</v>
      </c>
      <c r="AX9">
        <f>(R9*SUMPRODUCT(K10:$K$23, X10:$X$23)-$AZ$3*SUMPRODUCT(K9:$K$22, W10:$W$23))/Z9</f>
        <v>12625.21491358739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5646.3620140963794</v>
      </c>
      <c r="P10">
        <f t="shared" si="30"/>
        <v>282.31810070481896</v>
      </c>
      <c r="Q10" s="5">
        <f t="shared" si="31"/>
        <v>25</v>
      </c>
      <c r="R10">
        <f t="shared" si="0"/>
        <v>250000</v>
      </c>
      <c r="S10">
        <f t="shared" si="1"/>
        <v>13559.392493955604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11552.320829195571</v>
      </c>
      <c r="AC10">
        <f t="shared" si="2"/>
        <v>12159.647566647016</v>
      </c>
      <c r="AE10">
        <f t="shared" si="3"/>
        <v>5063.4843821890163</v>
      </c>
      <c r="AF10">
        <f t="shared" si="4"/>
        <v>-253.17421910945083</v>
      </c>
      <c r="AG10">
        <f t="shared" si="5"/>
        <v>-22.41923370104421</v>
      </c>
      <c r="AH10">
        <f t="shared" si="6"/>
        <v>-2275.04788522436</v>
      </c>
      <c r="AI10">
        <f t="shared" si="7"/>
        <v>2512.8430441541609</v>
      </c>
      <c r="AJ10">
        <f t="shared" si="8"/>
        <v>-607.3267374514453</v>
      </c>
      <c r="AK10">
        <f t="shared" si="32"/>
        <v>888.49086288053991</v>
      </c>
      <c r="AL10">
        <f t="shared" si="9"/>
        <v>2794.0071695832557</v>
      </c>
      <c r="AN10">
        <f t="shared" si="10"/>
        <v>3376.1841143193756</v>
      </c>
      <c r="AO10">
        <f t="shared" si="11"/>
        <v>-168.80920571596877</v>
      </c>
      <c r="AP10">
        <f t="shared" si="12"/>
        <v>-14.948492967199899</v>
      </c>
      <c r="AQ10">
        <f t="shared" si="13"/>
        <v>-1516.9357599736047</v>
      </c>
      <c r="AR10">
        <f t="shared" si="14"/>
        <v>1675.4906556626017</v>
      </c>
      <c r="AS10">
        <f t="shared" si="15"/>
        <v>-404.94780440076056</v>
      </c>
      <c r="AT10">
        <f t="shared" si="16"/>
        <v>592.41986556268921</v>
      </c>
      <c r="AU10">
        <f t="shared" si="17"/>
        <v>1862.9627168245306</v>
      </c>
      <c r="AW10">
        <v>7</v>
      </c>
      <c r="AX10">
        <f>(R10*SUMPRODUCT(K11:$K$23, X11:$X$23)-$AZ$3*SUMPRODUCT(K10:$K$22, W11:$W$23))/Z10</f>
        <v>13559.392493955604</v>
      </c>
    </row>
    <row r="11" spans="1:52" x14ac:dyDescent="0.25">
      <c r="A11" t="s">
        <v>33</v>
      </c>
      <c r="C11" s="24">
        <f>AU25</f>
        <v>13389.036653397241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5646.3620140963794</v>
      </c>
      <c r="P11">
        <f t="shared" si="30"/>
        <v>282.31810070481896</v>
      </c>
      <c r="Q11" s="5">
        <f t="shared" si="31"/>
        <v>25</v>
      </c>
      <c r="R11">
        <f t="shared" si="0"/>
        <v>250000</v>
      </c>
      <c r="S11">
        <f t="shared" si="1"/>
        <v>14175.064213648249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12159.647566647016</v>
      </c>
      <c r="AC11">
        <f t="shared" si="2"/>
        <v>12432.50433174321</v>
      </c>
      <c r="AE11">
        <f t="shared" si="3"/>
        <v>4952.2470685708813</v>
      </c>
      <c r="AF11">
        <f t="shared" si="4"/>
        <v>-247.61235342854405</v>
      </c>
      <c r="AG11">
        <f t="shared" si="5"/>
        <v>-21.926716070486577</v>
      </c>
      <c r="AH11">
        <f t="shared" si="6"/>
        <v>-2683.2529354719236</v>
      </c>
      <c r="AI11">
        <f t="shared" si="7"/>
        <v>1999.4550635999267</v>
      </c>
      <c r="AJ11">
        <f t="shared" si="8"/>
        <v>-272.85676509619407</v>
      </c>
      <c r="AK11">
        <f t="shared" si="32"/>
        <v>865.13768105579391</v>
      </c>
      <c r="AL11">
        <f t="shared" si="9"/>
        <v>2591.7359795595266</v>
      </c>
      <c r="AN11">
        <f t="shared" si="10"/>
        <v>3140.8868153165063</v>
      </c>
      <c r="AO11">
        <f t="shared" si="11"/>
        <v>-157.0443407658253</v>
      </c>
      <c r="AP11">
        <f t="shared" si="12"/>
        <v>-13.906683664079415</v>
      </c>
      <c r="AQ11">
        <f t="shared" si="13"/>
        <v>-1701.8120563227812</v>
      </c>
      <c r="AR11">
        <f t="shared" si="14"/>
        <v>1268.1237345638201</v>
      </c>
      <c r="AS11">
        <f t="shared" si="15"/>
        <v>-173.05522202224566</v>
      </c>
      <c r="AT11">
        <f t="shared" si="16"/>
        <v>548.70031689388179</v>
      </c>
      <c r="AU11">
        <f t="shared" si="17"/>
        <v>1643.7688294354564</v>
      </c>
      <c r="AW11">
        <v>8</v>
      </c>
      <c r="AX11">
        <f>(R11*SUMPRODUCT(K12:$K$23, X12:$X$23)-$AZ$3*SUMPRODUCT(K11:$K$22, W12:$W$23))/Z11</f>
        <v>14175.064213648249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5646.3620140963794</v>
      </c>
      <c r="P12">
        <f t="shared" si="30"/>
        <v>282.31810070481896</v>
      </c>
      <c r="Q12" s="5">
        <f t="shared" si="31"/>
        <v>25</v>
      </c>
      <c r="R12">
        <f t="shared" si="0"/>
        <v>250000</v>
      </c>
      <c r="S12">
        <f t="shared" si="1"/>
        <v>14506.87312208004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12432.50433174321</v>
      </c>
      <c r="AC12">
        <f t="shared" si="2"/>
        <v>12414.705079438358</v>
      </c>
      <c r="AE12">
        <f t="shared" si="3"/>
        <v>4832.0488217449347</v>
      </c>
      <c r="AF12">
        <f t="shared" si="4"/>
        <v>-241.60244108724672</v>
      </c>
      <c r="AG12">
        <f t="shared" si="5"/>
        <v>-21.394522746157268</v>
      </c>
      <c r="AH12">
        <f t="shared" si="6"/>
        <v>-3129.261636244421</v>
      </c>
      <c r="AI12">
        <f t="shared" si="7"/>
        <v>1439.7902216671096</v>
      </c>
      <c r="AJ12">
        <f t="shared" si="8"/>
        <v>17.799252304852416</v>
      </c>
      <c r="AK12">
        <f t="shared" si="32"/>
        <v>1191.606549868063</v>
      </c>
      <c r="AL12">
        <f t="shared" si="9"/>
        <v>2649.1960238400252</v>
      </c>
      <c r="AN12">
        <f t="shared" si="10"/>
        <v>2864.1616067080113</v>
      </c>
      <c r="AO12">
        <f t="shared" si="11"/>
        <v>-143.20808033540055</v>
      </c>
      <c r="AP12">
        <f t="shared" si="12"/>
        <v>-12.681446919084852</v>
      </c>
      <c r="AQ12">
        <f t="shared" si="13"/>
        <v>-1854.8469534376463</v>
      </c>
      <c r="AR12">
        <f t="shared" si="14"/>
        <v>853.4251260158793</v>
      </c>
      <c r="AS12">
        <f t="shared" si="15"/>
        <v>10.550376653946483</v>
      </c>
      <c r="AT12">
        <f t="shared" si="16"/>
        <v>706.31606929861812</v>
      </c>
      <c r="AU12">
        <f t="shared" si="17"/>
        <v>1570.291571968444</v>
      </c>
      <c r="AW12">
        <v>9</v>
      </c>
      <c r="AX12">
        <f>(R12*SUMPRODUCT(K13:$K$23, X13:$X$23)-$AZ$3*SUMPRODUCT(K12:$K$22, W13:$W$23))/Z12</f>
        <v>14506.87312208004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5646.3620140963794</v>
      </c>
      <c r="P13">
        <f t="shared" si="30"/>
        <v>282.31810070481896</v>
      </c>
      <c r="Q13" s="5">
        <f t="shared" si="31"/>
        <v>25</v>
      </c>
      <c r="R13">
        <f t="shared" si="0"/>
        <v>250000</v>
      </c>
      <c r="S13">
        <f t="shared" si="1"/>
        <v>14597.918711301709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12414.705079438358</v>
      </c>
      <c r="AC13">
        <f t="shared" si="2"/>
        <v>12157.558889450986</v>
      </c>
      <c r="AE13">
        <f t="shared" si="3"/>
        <v>4702.4497159578023</v>
      </c>
      <c r="AF13">
        <f t="shared" si="4"/>
        <v>-235.12248579789011</v>
      </c>
      <c r="AG13">
        <f t="shared" si="5"/>
        <v>-20.820705899736588</v>
      </c>
      <c r="AH13">
        <f t="shared" si="6"/>
        <v>-3598.7161895910644</v>
      </c>
      <c r="AI13">
        <f t="shared" si="7"/>
        <v>847.79033466911051</v>
      </c>
      <c r="AJ13">
        <f t="shared" si="8"/>
        <v>257.14618998737205</v>
      </c>
      <c r="AK13">
        <f t="shared" si="32"/>
        <v>1754.0431569672605</v>
      </c>
      <c r="AL13">
        <f t="shared" si="9"/>
        <v>2858.9796816237431</v>
      </c>
      <c r="AN13">
        <f t="shared" si="10"/>
        <v>2524.995637642141</v>
      </c>
      <c r="AO13">
        <f t="shared" si="11"/>
        <v>-126.24978188210704</v>
      </c>
      <c r="AP13">
        <f t="shared" si="12"/>
        <v>-11.179745610263668</v>
      </c>
      <c r="AQ13">
        <f t="shared" si="13"/>
        <v>-1932.3423382909652</v>
      </c>
      <c r="AR13">
        <f t="shared" si="14"/>
        <v>455.22377185880453</v>
      </c>
      <c r="AS13">
        <f t="shared" si="15"/>
        <v>138.07548132859995</v>
      </c>
      <c r="AT13">
        <f t="shared" si="16"/>
        <v>941.83916620069294</v>
      </c>
      <c r="AU13">
        <f t="shared" si="17"/>
        <v>1535.1384193880974</v>
      </c>
      <c r="AW13">
        <v>10</v>
      </c>
      <c r="AX13">
        <f>(R13*SUMPRODUCT(K14:$K$23, X14:$X$23)-$AZ$3*SUMPRODUCT(K13:$K$22, W14:$W$23))/Z13</f>
        <v>14597.918711301709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5646.3620140963794</v>
      </c>
      <c r="P14">
        <f t="shared" si="30"/>
        <v>282.31810070481896</v>
      </c>
      <c r="Q14" s="5">
        <f t="shared" si="31"/>
        <v>25</v>
      </c>
      <c r="R14">
        <f t="shared" si="0"/>
        <v>250000</v>
      </c>
      <c r="S14">
        <f t="shared" si="1"/>
        <v>14359.920682215421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12157.558889450986</v>
      </c>
      <c r="AC14">
        <f t="shared" si="2"/>
        <v>11603.967808222988</v>
      </c>
      <c r="AE14">
        <f t="shared" si="3"/>
        <v>4562.7134365925458</v>
      </c>
      <c r="AF14">
        <f t="shared" si="4"/>
        <v>-228.13567182962728</v>
      </c>
      <c r="AG14">
        <f t="shared" si="5"/>
        <v>-20.202005402777669</v>
      </c>
      <c r="AH14">
        <f t="shared" si="6"/>
        <v>-4104.9343796155317</v>
      </c>
      <c r="AI14">
        <f t="shared" si="7"/>
        <v>209.44137974460864</v>
      </c>
      <c r="AJ14">
        <f t="shared" si="8"/>
        <v>553.59108122799807</v>
      </c>
      <c r="AK14">
        <f t="shared" si="32"/>
        <v>1411.2321335010838</v>
      </c>
      <c r="AL14">
        <f t="shared" si="9"/>
        <v>2174.2645944736905</v>
      </c>
      <c r="AN14">
        <f t="shared" si="10"/>
        <v>2256.8455179282537</v>
      </c>
      <c r="AO14">
        <f t="shared" si="11"/>
        <v>-112.84227589641269</v>
      </c>
      <c r="AP14">
        <f t="shared" si="12"/>
        <v>-9.9924761833103535</v>
      </c>
      <c r="AQ14">
        <f t="shared" si="13"/>
        <v>-2030.4152090128757</v>
      </c>
      <c r="AR14">
        <f t="shared" si="14"/>
        <v>103.5955568356549</v>
      </c>
      <c r="AS14">
        <f t="shared" si="15"/>
        <v>273.82161246740446</v>
      </c>
      <c r="AT14">
        <f t="shared" si="16"/>
        <v>698.03483376917268</v>
      </c>
      <c r="AU14">
        <f t="shared" si="17"/>
        <v>1075.4520030722319</v>
      </c>
      <c r="AW14">
        <v>11</v>
      </c>
      <c r="AX14">
        <f>(R14*SUMPRODUCT(K15:$K$23, X15:$X$23)-$AZ$3*SUMPRODUCT(K14:$K$22, W15:$W$23))/Z14</f>
        <v>14359.920682215421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5646.3620140963794</v>
      </c>
      <c r="P15">
        <f t="shared" si="30"/>
        <v>282.31810070481896</v>
      </c>
      <c r="Q15" s="5">
        <f t="shared" si="31"/>
        <v>25</v>
      </c>
      <c r="R15">
        <f t="shared" si="0"/>
        <v>250000</v>
      </c>
      <c r="S15">
        <f t="shared" si="1"/>
        <v>13830.204064133381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11603.967808222988</v>
      </c>
      <c r="AC15">
        <f t="shared" si="2"/>
        <v>10807.145305078891</v>
      </c>
      <c r="AE15">
        <f t="shared" si="3"/>
        <v>4412.1586672510994</v>
      </c>
      <c r="AF15">
        <f t="shared" si="4"/>
        <v>-220.60793336255497</v>
      </c>
      <c r="AG15">
        <f t="shared" si="5"/>
        <v>-19.535404638579497</v>
      </c>
      <c r="AH15">
        <f t="shared" si="6"/>
        <v>-4645.807101703921</v>
      </c>
      <c r="AI15">
        <f t="shared" si="7"/>
        <v>-473.79177245395567</v>
      </c>
      <c r="AJ15">
        <f t="shared" si="8"/>
        <v>796.82250314409612</v>
      </c>
      <c r="AK15">
        <f t="shared" si="32"/>
        <v>1351.6225216484841</v>
      </c>
      <c r="AL15">
        <f t="shared" si="9"/>
        <v>1674.6532523386245</v>
      </c>
      <c r="AN15">
        <f t="shared" si="10"/>
        <v>2010.3511735792333</v>
      </c>
      <c r="AO15">
        <f t="shared" si="11"/>
        <v>-100.51755867896168</v>
      </c>
      <c r="AP15">
        <f t="shared" si="12"/>
        <v>-8.9010905099615787</v>
      </c>
      <c r="AQ15">
        <f t="shared" si="13"/>
        <v>-2116.8104919835341</v>
      </c>
      <c r="AR15">
        <f t="shared" si="14"/>
        <v>-215.87796759322393</v>
      </c>
      <c r="AS15">
        <f t="shared" si="15"/>
        <v>363.06333818409598</v>
      </c>
      <c r="AT15">
        <f t="shared" si="16"/>
        <v>615.85181484986538</v>
      </c>
      <c r="AU15">
        <f t="shared" si="17"/>
        <v>763.0371854407374</v>
      </c>
      <c r="AW15">
        <v>12</v>
      </c>
      <c r="AX15">
        <f>(R15*SUMPRODUCT(K16:$K$23, X16:$X$23)-$AZ$3*SUMPRODUCT(K15:$K$22, W16:$W$23))/Z15</f>
        <v>13830.204064133381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5646.3620140963794</v>
      </c>
      <c r="P16">
        <f t="shared" si="30"/>
        <v>282.31810070481896</v>
      </c>
      <c r="Q16" s="5">
        <f t="shared" si="31"/>
        <v>25</v>
      </c>
      <c r="R16">
        <f t="shared" si="0"/>
        <v>250000</v>
      </c>
      <c r="S16">
        <f t="shared" si="1"/>
        <v>13037.698000740345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10807.145305078891</v>
      </c>
      <c r="AC16">
        <f t="shared" si="2"/>
        <v>9816.8488995264306</v>
      </c>
      <c r="AE16">
        <f t="shared" si="3"/>
        <v>4251.4777318252291</v>
      </c>
      <c r="AF16">
        <f t="shared" si="4"/>
        <v>-212.57388659126144</v>
      </c>
      <c r="AG16">
        <f t="shared" si="5"/>
        <v>-18.823968960948822</v>
      </c>
      <c r="AH16">
        <f t="shared" si="6"/>
        <v>-5160.8163124487992</v>
      </c>
      <c r="AI16">
        <f t="shared" si="7"/>
        <v>-1140.73643617578</v>
      </c>
      <c r="AJ16">
        <f t="shared" si="8"/>
        <v>990.29640555246078</v>
      </c>
      <c r="AK16">
        <f t="shared" si="32"/>
        <v>1270.3764257922714</v>
      </c>
      <c r="AL16">
        <f t="shared" si="9"/>
        <v>1119.9363951689522</v>
      </c>
      <c r="AN16">
        <f t="shared" si="10"/>
        <v>1784.4438286099528</v>
      </c>
      <c r="AO16">
        <f t="shared" si="11"/>
        <v>-89.222191430497645</v>
      </c>
      <c r="AP16">
        <f t="shared" si="12"/>
        <v>-7.9008564459514545</v>
      </c>
      <c r="AQ16">
        <f t="shared" si="13"/>
        <v>-2166.1143254736462</v>
      </c>
      <c r="AR16">
        <f t="shared" si="14"/>
        <v>-478.79354474014241</v>
      </c>
      <c r="AS16">
        <f t="shared" si="15"/>
        <v>415.65037402278728</v>
      </c>
      <c r="AT16">
        <f t="shared" si="16"/>
        <v>533.20645573353727</v>
      </c>
      <c r="AU16">
        <f t="shared" si="17"/>
        <v>470.06328501618214</v>
      </c>
      <c r="AW16">
        <v>13</v>
      </c>
      <c r="AX16">
        <f>(R16*SUMPRODUCT(K17:$K$23, X17:$X$23)-$AZ$3*SUMPRODUCT(K16:$K$22, W17:$W$23))/Z16</f>
        <v>13037.698000740345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5646.3620140963794</v>
      </c>
      <c r="P17">
        <f t="shared" si="30"/>
        <v>282.31810070481896</v>
      </c>
      <c r="Q17" s="5">
        <f t="shared" si="31"/>
        <v>25</v>
      </c>
      <c r="R17">
        <f t="shared" si="0"/>
        <v>250000</v>
      </c>
      <c r="S17">
        <f t="shared" si="1"/>
        <v>11997.324080794917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9816.8488995264306</v>
      </c>
      <c r="AC17">
        <f t="shared" si="2"/>
        <v>8671.4469799858707</v>
      </c>
      <c r="AE17">
        <f t="shared" si="3"/>
        <v>4081.0874579457773</v>
      </c>
      <c r="AF17">
        <f t="shared" si="4"/>
        <v>-204.05437289728886</v>
      </c>
      <c r="AG17">
        <f t="shared" si="5"/>
        <v>-18.069543928272626</v>
      </c>
      <c r="AH17">
        <f t="shared" si="6"/>
        <v>-5661.8534306670881</v>
      </c>
      <c r="AI17">
        <f t="shared" si="7"/>
        <v>-1802.8898895468724</v>
      </c>
      <c r="AJ17">
        <f t="shared" si="8"/>
        <v>1145.4019195405599</v>
      </c>
      <c r="AK17">
        <f t="shared" si="32"/>
        <v>1171.7854814200759</v>
      </c>
      <c r="AL17">
        <f t="shared" si="9"/>
        <v>514.29751141376346</v>
      </c>
      <c r="AN17">
        <f t="shared" si="10"/>
        <v>1577.9056882540685</v>
      </c>
      <c r="AO17">
        <f t="shared" si="11"/>
        <v>-78.895284412703418</v>
      </c>
      <c r="AP17">
        <f t="shared" si="12"/>
        <v>-6.9863820470364848</v>
      </c>
      <c r="AQ17">
        <f t="shared" si="13"/>
        <v>-2189.090732891887</v>
      </c>
      <c r="AR17">
        <f t="shared" si="14"/>
        <v>-697.0667110975586</v>
      </c>
      <c r="AS17">
        <f t="shared" si="15"/>
        <v>442.85652361145532</v>
      </c>
      <c r="AT17">
        <f t="shared" si="16"/>
        <v>453.05742540419624</v>
      </c>
      <c r="AU17">
        <f t="shared" si="17"/>
        <v>198.84723791809293</v>
      </c>
      <c r="AW17">
        <v>14</v>
      </c>
      <c r="AX17">
        <f>(R17*SUMPRODUCT(K18:$K$23, X18:$X$23)-$AZ$3*SUMPRODUCT(K17:$K$22, W18:$W$23))/Z17</f>
        <v>11997.324080794917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5646.3620140963794</v>
      </c>
      <c r="P18">
        <f t="shared" si="30"/>
        <v>282.31810070481896</v>
      </c>
      <c r="Q18" s="5">
        <f t="shared" si="31"/>
        <v>25</v>
      </c>
      <c r="R18">
        <f t="shared" si="0"/>
        <v>250000</v>
      </c>
      <c r="S18">
        <f t="shared" si="1"/>
        <v>10709.269623722221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8671.4469799858707</v>
      </c>
      <c r="AC18">
        <f t="shared" si="2"/>
        <v>7399.0202625562251</v>
      </c>
      <c r="AE18">
        <f t="shared" si="3"/>
        <v>3901.0640706519321</v>
      </c>
      <c r="AF18">
        <f t="shared" si="4"/>
        <v>-195.0532035325966</v>
      </c>
      <c r="AG18">
        <f t="shared" si="5"/>
        <v>-17.272467036796268</v>
      </c>
      <c r="AH18">
        <f t="shared" si="6"/>
        <v>-6163.8145219363105</v>
      </c>
      <c r="AI18">
        <f t="shared" si="7"/>
        <v>-2475.0761218537709</v>
      </c>
      <c r="AJ18">
        <f t="shared" si="8"/>
        <v>1272.4267174296456</v>
      </c>
      <c r="AK18">
        <f t="shared" si="32"/>
        <v>1059.1390679767926</v>
      </c>
      <c r="AL18">
        <f t="shared" si="9"/>
        <v>-143.51033644733275</v>
      </c>
      <c r="AN18">
        <f t="shared" si="10"/>
        <v>1389.4099035365339</v>
      </c>
      <c r="AO18">
        <f t="shared" si="11"/>
        <v>-69.470495176826688</v>
      </c>
      <c r="AP18">
        <f t="shared" si="12"/>
        <v>-6.1517925173227193</v>
      </c>
      <c r="AQ18">
        <f t="shared" si="13"/>
        <v>-2195.3151204997816</v>
      </c>
      <c r="AR18">
        <f t="shared" si="14"/>
        <v>-881.52750465739723</v>
      </c>
      <c r="AS18">
        <f t="shared" si="15"/>
        <v>453.18975815380117</v>
      </c>
      <c r="AT18">
        <f t="shared" si="16"/>
        <v>377.22485035306914</v>
      </c>
      <c r="AU18">
        <f t="shared" si="17"/>
        <v>-51.112896150526943</v>
      </c>
      <c r="AW18">
        <v>15</v>
      </c>
      <c r="AX18">
        <f>(R18*SUMPRODUCT(K19:$K$23, X19:$X$23)-$AZ$3*SUMPRODUCT(K18:$K$22, W19:$W$23))/Z18</f>
        <v>10709.269623722221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5646.3620140963794</v>
      </c>
      <c r="P19">
        <f t="shared" si="30"/>
        <v>282.31810070481896</v>
      </c>
      <c r="Q19" s="5">
        <f t="shared" si="31"/>
        <v>25</v>
      </c>
      <c r="R19">
        <f t="shared" si="0"/>
        <v>250000</v>
      </c>
      <c r="S19">
        <f t="shared" si="1"/>
        <v>9139.0490422994972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7399.0202625562251</v>
      </c>
      <c r="AC19">
        <f t="shared" si="2"/>
        <v>6005.1625823582108</v>
      </c>
      <c r="AE19">
        <f t="shared" si="3"/>
        <v>3710.1586539871359</v>
      </c>
      <c r="AF19">
        <f t="shared" si="4"/>
        <v>-185.50793269935679</v>
      </c>
      <c r="AG19">
        <f t="shared" si="5"/>
        <v>-16.427208549170995</v>
      </c>
      <c r="AH19">
        <f t="shared" si="6"/>
        <v>-6725.3381725731233</v>
      </c>
      <c r="AI19">
        <f t="shared" si="7"/>
        <v>-3217.1146598345154</v>
      </c>
      <c r="AJ19">
        <f t="shared" si="8"/>
        <v>1393.8576801980144</v>
      </c>
      <c r="AK19">
        <f t="shared" si="32"/>
        <v>934.73852608753168</v>
      </c>
      <c r="AL19">
        <f t="shared" si="9"/>
        <v>-888.51845354896932</v>
      </c>
      <c r="AN19">
        <f t="shared" si="10"/>
        <v>1217.2560880390881</v>
      </c>
      <c r="AO19">
        <f t="shared" si="11"/>
        <v>-60.862804401954406</v>
      </c>
      <c r="AP19">
        <f t="shared" si="12"/>
        <v>-5.3895591754485341</v>
      </c>
      <c r="AQ19">
        <f t="shared" si="13"/>
        <v>-2206.4983193882294</v>
      </c>
      <c r="AR19">
        <f t="shared" si="14"/>
        <v>-1055.4945949265441</v>
      </c>
      <c r="AS19">
        <f t="shared" si="15"/>
        <v>457.30706024059862</v>
      </c>
      <c r="AT19">
        <f t="shared" si="16"/>
        <v>306.67587769648975</v>
      </c>
      <c r="AU19">
        <f t="shared" si="17"/>
        <v>-291.51165698945573</v>
      </c>
      <c r="AW19">
        <v>16</v>
      </c>
      <c r="AX19">
        <f>(R19*SUMPRODUCT(K20:$K$23, X20:$X$23)-$AZ$3*SUMPRODUCT(K19:$K$22, W20:$W$23))/Z19</f>
        <v>9139.0490422994972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5646.3620140963794</v>
      </c>
      <c r="P20">
        <f t="shared" si="30"/>
        <v>282.31810070481896</v>
      </c>
      <c r="Q20" s="5">
        <f t="shared" si="31"/>
        <v>25</v>
      </c>
      <c r="R20">
        <f t="shared" si="0"/>
        <v>250000</v>
      </c>
      <c r="S20">
        <f t="shared" si="1"/>
        <v>7285.9461144572488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6005.1625823582108</v>
      </c>
      <c r="AC20">
        <f t="shared" si="2"/>
        <v>4528.595291891118</v>
      </c>
      <c r="AE20">
        <f t="shared" si="3"/>
        <v>3509.5083097872325</v>
      </c>
      <c r="AF20">
        <f t="shared" si="4"/>
        <v>-175.47541548936164</v>
      </c>
      <c r="AG20">
        <f t="shared" si="5"/>
        <v>-15.538803131226789</v>
      </c>
      <c r="AH20">
        <f t="shared" si="6"/>
        <v>-7241.3333245249614</v>
      </c>
      <c r="AI20">
        <f t="shared" si="7"/>
        <v>-3922.8392333583174</v>
      </c>
      <c r="AJ20">
        <f t="shared" si="8"/>
        <v>1476.5672904670928</v>
      </c>
      <c r="AK20">
        <f t="shared" si="32"/>
        <v>799.15495693746095</v>
      </c>
      <c r="AL20">
        <f t="shared" si="9"/>
        <v>-1647.1169859537636</v>
      </c>
      <c r="AN20">
        <f t="shared" si="10"/>
        <v>1060.6642133711216</v>
      </c>
      <c r="AO20">
        <f t="shared" si="11"/>
        <v>-53.033210668556087</v>
      </c>
      <c r="AP20">
        <f t="shared" si="12"/>
        <v>-4.6962283445656201</v>
      </c>
      <c r="AQ20">
        <f t="shared" si="13"/>
        <v>-2188.5182870192443</v>
      </c>
      <c r="AR20">
        <f t="shared" si="14"/>
        <v>-1185.5835126612444</v>
      </c>
      <c r="AS20">
        <f t="shared" si="15"/>
        <v>446.25683867600139</v>
      </c>
      <c r="AT20">
        <f t="shared" si="16"/>
        <v>241.52530466955736</v>
      </c>
      <c r="AU20">
        <f t="shared" si="17"/>
        <v>-497.80136931568552</v>
      </c>
      <c r="AW20">
        <v>17</v>
      </c>
      <c r="AX20">
        <f>(R20*SUMPRODUCT(K21:$K$23, X21:$X$23)-$AZ$3*SUMPRODUCT(K20:$K$22, W21:$W$23))/Z20</f>
        <v>7285.9461144572488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5646.3620140963794</v>
      </c>
      <c r="P21">
        <f t="shared" si="30"/>
        <v>282.31810070481896</v>
      </c>
      <c r="Q21" s="5">
        <f t="shared" si="31"/>
        <v>25</v>
      </c>
      <c r="R21">
        <f t="shared" si="0"/>
        <v>250000</v>
      </c>
      <c r="S21">
        <f t="shared" si="1"/>
        <v>5165.057761994899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4528.595291891118</v>
      </c>
      <c r="AC21">
        <f t="shared" si="2"/>
        <v>3020.280276155816</v>
      </c>
      <c r="AE21">
        <f t="shared" si="3"/>
        <v>3301.7241256609132</v>
      </c>
      <c r="AF21">
        <f t="shared" si="4"/>
        <v>-165.08620628304567</v>
      </c>
      <c r="AG21">
        <f t="shared" si="5"/>
        <v>-14.618811711939566</v>
      </c>
      <c r="AH21">
        <f t="shared" si="6"/>
        <v>-7646.0338797495515</v>
      </c>
      <c r="AI21">
        <f t="shared" si="7"/>
        <v>-4524.014772083623</v>
      </c>
      <c r="AJ21">
        <f t="shared" si="8"/>
        <v>1508.315015735302</v>
      </c>
      <c r="AK21">
        <f t="shared" si="32"/>
        <v>655.91400588828719</v>
      </c>
      <c r="AL21">
        <f t="shared" si="9"/>
        <v>-2359.7857504600338</v>
      </c>
      <c r="AN21">
        <f t="shared" si="10"/>
        <v>919.20968421176792</v>
      </c>
      <c r="AO21">
        <f t="shared" si="11"/>
        <v>-45.960484210588398</v>
      </c>
      <c r="AP21">
        <f t="shared" si="12"/>
        <v>-4.0699200738321526</v>
      </c>
      <c r="AQ21">
        <f t="shared" si="13"/>
        <v>-2128.678266440626</v>
      </c>
      <c r="AR21">
        <f t="shared" si="14"/>
        <v>-1259.4989865132784</v>
      </c>
      <c r="AS21">
        <f t="shared" si="15"/>
        <v>419.91932594561774</v>
      </c>
      <c r="AT21">
        <f t="shared" si="16"/>
        <v>182.60838376433401</v>
      </c>
      <c r="AU21">
        <f t="shared" si="17"/>
        <v>-656.97127680332665</v>
      </c>
      <c r="AW21">
        <v>18</v>
      </c>
      <c r="AX21">
        <f>(R21*SUMPRODUCT(K22:$K$23, X22:$X$23)-$AZ$3*SUMPRODUCT(K21:$K$22, W22:$W$23))/Z21</f>
        <v>5165.057761994899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5646.3620140963794</v>
      </c>
      <c r="P22">
        <f t="shared" si="30"/>
        <v>282.31810070481896</v>
      </c>
      <c r="Q22" s="5">
        <f t="shared" si="31"/>
        <v>25</v>
      </c>
      <c r="R22">
        <f t="shared" si="0"/>
        <v>250000</v>
      </c>
      <c r="S22">
        <f t="shared" si="1"/>
        <v>2746.2976303094929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3020.280276155816</v>
      </c>
      <c r="AC22">
        <f t="shared" si="2"/>
        <v>1501.7720866477164</v>
      </c>
      <c r="AE22">
        <f t="shared" si="3"/>
        <v>3087.6292395599976</v>
      </c>
      <c r="AF22">
        <f t="shared" si="4"/>
        <v>-154.38146197799986</v>
      </c>
      <c r="AG22">
        <f t="shared" si="5"/>
        <v>-13.670878841330053</v>
      </c>
      <c r="AH22">
        <f t="shared" si="6"/>
        <v>-8017.4475349011791</v>
      </c>
      <c r="AI22">
        <f t="shared" si="7"/>
        <v>-5097.8706361605118</v>
      </c>
      <c r="AJ22">
        <f t="shared" si="8"/>
        <v>1518.5081895080996</v>
      </c>
      <c r="AK22">
        <f t="shared" si="32"/>
        <v>509.44339555834478</v>
      </c>
      <c r="AL22">
        <f t="shared" si="9"/>
        <v>-3069.9190510940675</v>
      </c>
      <c r="AN22">
        <f t="shared" si="10"/>
        <v>791.84671623473207</v>
      </c>
      <c r="AO22">
        <f t="shared" si="11"/>
        <v>-39.592335811736596</v>
      </c>
      <c r="AP22">
        <f t="shared" si="12"/>
        <v>-3.5060040175331189</v>
      </c>
      <c r="AQ22">
        <f t="shared" si="13"/>
        <v>-2056.1372530597137</v>
      </c>
      <c r="AR22">
        <f t="shared" si="14"/>
        <v>-1307.3888766542514</v>
      </c>
      <c r="AS22">
        <f t="shared" si="15"/>
        <v>389.4333257476498</v>
      </c>
      <c r="AT22">
        <f t="shared" si="16"/>
        <v>130.65075129869984</v>
      </c>
      <c r="AU22">
        <f t="shared" si="17"/>
        <v>-787.30479960790171</v>
      </c>
      <c r="AW22">
        <v>19</v>
      </c>
      <c r="AX22">
        <f>(R22*SUMPRODUCT(K23:$K$23, X23:$X$23)-$AZ$3*SUMPRODUCT(K22:$K$22, W23:$W$23))/Z22</f>
        <v>2746.2976303094929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5646.3620140963794</v>
      </c>
      <c r="P23">
        <f t="shared" si="30"/>
        <v>282.31810070481896</v>
      </c>
      <c r="Q23" s="5">
        <f t="shared" si="31"/>
        <v>25</v>
      </c>
      <c r="R23">
        <f t="shared" si="0"/>
        <v>250000</v>
      </c>
      <c r="S23">
        <f t="shared" si="1"/>
        <v>2955.6772383867828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1501.7720866477164</v>
      </c>
      <c r="AC23">
        <f t="shared" si="2"/>
        <v>1501.7720866477164</v>
      </c>
      <c r="AE23">
        <f t="shared" si="3"/>
        <v>2868.9021770543809</v>
      </c>
      <c r="AF23">
        <f t="shared" si="4"/>
        <v>-143.44510885271904</v>
      </c>
      <c r="AG23">
        <f t="shared" si="5"/>
        <v>-12.702436409018969</v>
      </c>
      <c r="AH23">
        <f t="shared" si="6"/>
        <v>-8317.3364389778289</v>
      </c>
      <c r="AI23">
        <f t="shared" si="7"/>
        <v>-5604.5818071851863</v>
      </c>
      <c r="AJ23">
        <f t="shared" si="8"/>
        <v>0</v>
      </c>
      <c r="AK23">
        <f t="shared" si="32"/>
        <v>361.72399878046127</v>
      </c>
      <c r="AL23">
        <f t="shared" si="9"/>
        <v>-5242.8578084047249</v>
      </c>
      <c r="AN23">
        <f t="shared" si="10"/>
        <v>677.75679771109469</v>
      </c>
      <c r="AO23">
        <f t="shared" si="11"/>
        <v>-33.887839885554733</v>
      </c>
      <c r="AP23">
        <f t="shared" si="12"/>
        <v>-3.0008561088495851</v>
      </c>
      <c r="AQ23">
        <f t="shared" si="13"/>
        <v>-1964.9088614639645</v>
      </c>
      <c r="AR23">
        <f t="shared" si="14"/>
        <v>-1324.0407597472743</v>
      </c>
      <c r="AS23">
        <f t="shared" si="15"/>
        <v>0</v>
      </c>
      <c r="AT23">
        <f t="shared" si="16"/>
        <v>85.454603865376157</v>
      </c>
      <c r="AU23">
        <f t="shared" si="17"/>
        <v>-1238.5861558818981</v>
      </c>
      <c r="AW23">
        <v>20</v>
      </c>
      <c r="AX23">
        <f>(R23*SUMPRODUCT(K$23:$K24, X$23:$X24)-$AZ$3*SUMPRODUCT(K$22:$K23, W$23:$W24))/Z23</f>
        <v>2955.6772383867828</v>
      </c>
    </row>
    <row r="25" spans="5:50" x14ac:dyDescent="0.25">
      <c r="AN25" s="6">
        <f t="shared" ref="AN25:AU25" si="33">SUM(AN3:AN23)</f>
        <v>52799.012218711912</v>
      </c>
      <c r="AO25" s="6">
        <f t="shared" si="33"/>
        <v>-6874.722121507878</v>
      </c>
      <c r="AP25" s="6">
        <f t="shared" si="33"/>
        <v>-1731.2070602223016</v>
      </c>
      <c r="AQ25" s="6">
        <f t="shared" si="33"/>
        <v>-33587.224548198661</v>
      </c>
      <c r="AR25" s="6">
        <f t="shared" si="33"/>
        <v>10605.858488783057</v>
      </c>
      <c r="AS25" s="6">
        <f t="shared" si="33"/>
        <v>-6673.3681719856932</v>
      </c>
      <c r="AT25" s="6">
        <f t="shared" si="33"/>
        <v>9456.5463365998694</v>
      </c>
      <c r="AU25" s="7">
        <f t="shared" si="33"/>
        <v>13389.036653397241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19108.991151670783</v>
      </c>
      <c r="K3">
        <v>1</v>
      </c>
      <c r="L3" s="2">
        <v>0</v>
      </c>
      <c r="O3">
        <f>$C$3</f>
        <v>19108.991151670783</v>
      </c>
      <c r="P3">
        <f>O3*B5</f>
        <v>15287.192921336627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19108.991151670783</v>
      </c>
      <c r="AF3">
        <f t="shared" ref="AF3:AF23" si="4">-$Z3*P3</f>
        <v>-15287.192921336627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2299.3656433341557</v>
      </c>
      <c r="AJ3">
        <f t="shared" ref="AJ3:AJ23" si="8">AB3-AC3</f>
        <v>0</v>
      </c>
      <c r="AL3">
        <f t="shared" ref="AL3:AL23" si="9">SUM(AI3:AK3)</f>
        <v>2299.3656433341557</v>
      </c>
      <c r="AN3">
        <f t="shared" ref="AN3:AN23" si="10">AE3*$K3</f>
        <v>19108.991151670783</v>
      </c>
      <c r="AO3">
        <f t="shared" ref="AO3:AO23" si="11">AF3*$K3</f>
        <v>-15287.192921336627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2299.3656433341557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2299.3656433341557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10796.103548154022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250000</v>
      </c>
      <c r="S4">
        <f t="shared" si="1"/>
        <v>6295.221851014895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6108.1553362461127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-6108.1553362461127</v>
      </c>
      <c r="AK4">
        <f>H4*SUM(AB4, AE4:AF4)</f>
        <v>0</v>
      </c>
      <c r="AL4">
        <f t="shared" si="9"/>
        <v>-11037.064086246111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-4687.9482119079312</v>
      </c>
      <c r="AR4">
        <f t="shared" si="14"/>
        <v>-4687.9482119079312</v>
      </c>
      <c r="AS4">
        <f t="shared" si="15"/>
        <v>-5809.5447367758343</v>
      </c>
      <c r="AT4">
        <f t="shared" si="16"/>
        <v>0</v>
      </c>
      <c r="AU4">
        <f t="shared" si="17"/>
        <v>-10497.492948683765</v>
      </c>
      <c r="AW4">
        <v>1</v>
      </c>
      <c r="AX4">
        <f>(R4*SUMPRODUCT(K5:$K$23, X5:$X$23)-$AZ$3*SUMPRODUCT(K4:$K$22, W5:$W$23))/Z4</f>
        <v>6295.221851014895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19108.991151670783</v>
      </c>
      <c r="P5">
        <f t="shared" ref="P5:P23" si="30">O5*$C$5</f>
        <v>955.44955758353922</v>
      </c>
      <c r="Q5" s="5">
        <f t="shared" ref="Q5:Q23" si="31">$C$8</f>
        <v>25</v>
      </c>
      <c r="R5">
        <f t="shared" si="0"/>
        <v>250000</v>
      </c>
      <c r="S5">
        <f t="shared" si="1"/>
        <v>11753.010337875656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6108.1553362461127</v>
      </c>
      <c r="AC5">
        <f t="shared" si="2"/>
        <v>11027.474946212737</v>
      </c>
      <c r="AE5">
        <f t="shared" si="3"/>
        <v>17929.35725525266</v>
      </c>
      <c r="AF5">
        <f t="shared" si="4"/>
        <v>-896.4678627626331</v>
      </c>
      <c r="AG5">
        <f t="shared" si="5"/>
        <v>-23.456703068394351</v>
      </c>
      <c r="AH5">
        <f t="shared" si="6"/>
        <v>-5578.3496535565328</v>
      </c>
      <c r="AI5">
        <f t="shared" si="7"/>
        <v>11431.0830358651</v>
      </c>
      <c r="AJ5">
        <f t="shared" si="8"/>
        <v>-4919.3196099666238</v>
      </c>
      <c r="AK5">
        <f>H5*SUM(AB5, AE5:AF5)</f>
        <v>1201.0202214214057</v>
      </c>
      <c r="AL5">
        <f t="shared" si="9"/>
        <v>7712.7836473198822</v>
      </c>
      <c r="AN5">
        <f t="shared" si="10"/>
        <v>16211.46612483466</v>
      </c>
      <c r="AO5">
        <f t="shared" si="11"/>
        <v>-810.57330624173312</v>
      </c>
      <c r="AP5">
        <f t="shared" si="12"/>
        <v>-21.209212454181838</v>
      </c>
      <c r="AQ5">
        <f t="shared" si="13"/>
        <v>-5043.8632659082741</v>
      </c>
      <c r="AR5">
        <f t="shared" si="14"/>
        <v>10335.820340230472</v>
      </c>
      <c r="AS5">
        <f t="shared" si="15"/>
        <v>-4447.9778097368808</v>
      </c>
      <c r="AT5">
        <f t="shared" si="16"/>
        <v>1085.9451545096765</v>
      </c>
      <c r="AU5">
        <f t="shared" si="17"/>
        <v>6973.7876850032671</v>
      </c>
      <c r="AW5">
        <v>2</v>
      </c>
      <c r="AX5">
        <f>(R5*SUMPRODUCT(K6:$K$23, X6:$X$23)-$AZ$3*SUMPRODUCT(K5:$K$22, W6:$W$23))/Z5</f>
        <v>11753.010337875656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19108.991151670783</v>
      </c>
      <c r="P6">
        <f t="shared" si="30"/>
        <v>955.44955758353922</v>
      </c>
      <c r="Q6" s="5">
        <f t="shared" si="31"/>
        <v>25</v>
      </c>
      <c r="R6">
        <f t="shared" si="0"/>
        <v>250000</v>
      </c>
      <c r="S6">
        <f t="shared" si="1"/>
        <v>16451.901084565598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11027.474946212737</v>
      </c>
      <c r="AC6">
        <f t="shared" si="2"/>
        <v>14874.139083266202</v>
      </c>
      <c r="AE6">
        <f t="shared" si="3"/>
        <v>17276.41022577661</v>
      </c>
      <c r="AF6">
        <f t="shared" si="4"/>
        <v>-863.82051128883063</v>
      </c>
      <c r="AG6">
        <f t="shared" si="5"/>
        <v>-22.6024624856583</v>
      </c>
      <c r="AH6">
        <f t="shared" si="6"/>
        <v>-6196.7355205210552</v>
      </c>
      <c r="AI6">
        <f t="shared" si="7"/>
        <v>10193.251731481065</v>
      </c>
      <c r="AJ6">
        <f t="shared" si="8"/>
        <v>-3846.6641370534653</v>
      </c>
      <c r="AK6">
        <f>H6*SUM(AB6, AE6:AF6)</f>
        <v>1500.9715369403184</v>
      </c>
      <c r="AL6">
        <f t="shared" si="9"/>
        <v>7847.5591313679179</v>
      </c>
      <c r="AN6">
        <f t="shared" si="10"/>
        <v>14810.92333578487</v>
      </c>
      <c r="AO6">
        <f t="shared" si="11"/>
        <v>-740.54616678924367</v>
      </c>
      <c r="AP6">
        <f t="shared" si="12"/>
        <v>-19.376903806993869</v>
      </c>
      <c r="AQ6">
        <f t="shared" si="13"/>
        <v>-5312.4100161523356</v>
      </c>
      <c r="AR6">
        <f t="shared" si="14"/>
        <v>8738.5902490362969</v>
      </c>
      <c r="AS6">
        <f t="shared" si="15"/>
        <v>-3297.7132915846182</v>
      </c>
      <c r="AT6">
        <f t="shared" si="16"/>
        <v>1286.7704617044612</v>
      </c>
      <c r="AU6">
        <f t="shared" si="17"/>
        <v>6727.6474191561392</v>
      </c>
      <c r="AW6">
        <v>3</v>
      </c>
      <c r="AX6">
        <f>(R6*SUMPRODUCT(K7:$K$23, X7:$X$23)-$AZ$3*SUMPRODUCT(K6:$K$22, W7:$W$23))/Z6</f>
        <v>16451.901084565598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19108.991151670783</v>
      </c>
      <c r="P7">
        <f t="shared" si="30"/>
        <v>955.44955758353922</v>
      </c>
      <c r="Q7" s="5">
        <f t="shared" si="31"/>
        <v>25</v>
      </c>
      <c r="R7">
        <f t="shared" si="0"/>
        <v>250000</v>
      </c>
      <c r="S7">
        <f t="shared" si="1"/>
        <v>20455.364074040914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14874.139083266202</v>
      </c>
      <c r="AC7">
        <f t="shared" si="2"/>
        <v>17752.47686051645</v>
      </c>
      <c r="AE7">
        <f t="shared" si="3"/>
        <v>16584.00808804742</v>
      </c>
      <c r="AF7">
        <f t="shared" si="4"/>
        <v>-829.20040440237108</v>
      </c>
      <c r="AG7">
        <f t="shared" si="5"/>
        <v>-21.696603390019114</v>
      </c>
      <c r="AH7">
        <f t="shared" si="6"/>
        <v>-6798.3447078260688</v>
      </c>
      <c r="AI7">
        <f t="shared" si="7"/>
        <v>8934.7663724289614</v>
      </c>
      <c r="AJ7">
        <f t="shared" si="8"/>
        <v>-2878.3377772502481</v>
      </c>
      <c r="AK7">
        <f>H7*SUM(AB7, AE7:AF7)</f>
        <v>1889.8060155184241</v>
      </c>
      <c r="AL7">
        <f t="shared" si="9"/>
        <v>7946.2346106971372</v>
      </c>
      <c r="AN7">
        <f t="shared" si="10"/>
        <v>13391.101742762699</v>
      </c>
      <c r="AO7">
        <f t="shared" si="11"/>
        <v>-669.55508713813504</v>
      </c>
      <c r="AP7">
        <f t="shared" si="12"/>
        <v>-17.519372996297424</v>
      </c>
      <c r="AQ7">
        <f t="shared" si="13"/>
        <v>-5489.4646204667797</v>
      </c>
      <c r="AR7">
        <f t="shared" si="14"/>
        <v>7214.5626621614865</v>
      </c>
      <c r="AS7">
        <f t="shared" si="15"/>
        <v>-2324.1736147593524</v>
      </c>
      <c r="AT7">
        <f t="shared" si="16"/>
        <v>1525.9631141962236</v>
      </c>
      <c r="AU7">
        <f t="shared" si="17"/>
        <v>6416.3521615983582</v>
      </c>
      <c r="AW7">
        <v>4</v>
      </c>
      <c r="AX7">
        <f>(R7*SUMPRODUCT(K8:$K$23, X8:$X$23)-$AZ$3*SUMPRODUCT(K7:$K$22, W8:$W$23))/Z7</f>
        <v>20455.364074040914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19108.991151670783</v>
      </c>
      <c r="P8">
        <f t="shared" si="30"/>
        <v>955.44955758353922</v>
      </c>
      <c r="Q8" s="5">
        <f t="shared" si="31"/>
        <v>25</v>
      </c>
      <c r="R8">
        <f t="shared" si="0"/>
        <v>250000</v>
      </c>
      <c r="S8">
        <f t="shared" si="1"/>
        <v>23787.251571634439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17752.47686051645</v>
      </c>
      <c r="AC8">
        <f t="shared" si="2"/>
        <v>19733.457676487051</v>
      </c>
      <c r="AE8">
        <f t="shared" si="3"/>
        <v>15852.460592022531</v>
      </c>
      <c r="AF8">
        <f t="shared" si="4"/>
        <v>-792.62302960112663</v>
      </c>
      <c r="AG8">
        <f t="shared" si="5"/>
        <v>-20.739531022594669</v>
      </c>
      <c r="AH8">
        <f t="shared" si="6"/>
        <v>-7401.0633352425048</v>
      </c>
      <c r="AI8">
        <f t="shared" si="7"/>
        <v>7638.0346961563046</v>
      </c>
      <c r="AJ8">
        <f t="shared" si="8"/>
        <v>-1980.9808159706008</v>
      </c>
      <c r="AK8">
        <f t="shared" ref="AK8:AK23" si="32">H8*SUM(AB8:AB8, AE8:AF8)</f>
        <v>2300.1432410479433</v>
      </c>
      <c r="AL8">
        <f t="shared" si="9"/>
        <v>7957.1971212336466</v>
      </c>
      <c r="AN8">
        <f t="shared" si="10"/>
        <v>11961.871343353341</v>
      </c>
      <c r="AO8">
        <f t="shared" si="11"/>
        <v>-598.09356716766717</v>
      </c>
      <c r="AP8">
        <f t="shared" si="12"/>
        <v>-15.649532788531671</v>
      </c>
      <c r="AQ8">
        <f t="shared" si="13"/>
        <v>-5584.6577826997946</v>
      </c>
      <c r="AR8">
        <f t="shared" si="14"/>
        <v>5763.4704606973473</v>
      </c>
      <c r="AS8">
        <f t="shared" si="15"/>
        <v>-1494.7987106945504</v>
      </c>
      <c r="AT8">
        <f t="shared" si="16"/>
        <v>1735.6307155587701</v>
      </c>
      <c r="AU8">
        <f t="shared" si="17"/>
        <v>6004.3024655615673</v>
      </c>
      <c r="AW8">
        <v>5</v>
      </c>
      <c r="AX8">
        <f>(R8*SUMPRODUCT(K9:$K$23, X9:$X$23)-$AZ$3*SUMPRODUCT(K8:$K$22, W9:$W$23))/Z8</f>
        <v>23787.251571634439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19108.991151670783</v>
      </c>
      <c r="P9">
        <f t="shared" si="30"/>
        <v>955.44955758353922</v>
      </c>
      <c r="Q9" s="5">
        <f t="shared" si="31"/>
        <v>25</v>
      </c>
      <c r="R9">
        <f t="shared" si="0"/>
        <v>250000</v>
      </c>
      <c r="S9">
        <f t="shared" si="1"/>
        <v>26381.857854345315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19733.457676487051</v>
      </c>
      <c r="AC9">
        <f t="shared" si="2"/>
        <v>20814.86972511332</v>
      </c>
      <c r="AE9">
        <f t="shared" si="3"/>
        <v>15076.692611883569</v>
      </c>
      <c r="AF9">
        <f t="shared" si="4"/>
        <v>-753.83463059417852</v>
      </c>
      <c r="AG9">
        <f t="shared" si="5"/>
        <v>-19.724605674127055</v>
      </c>
      <c r="AH9">
        <f t="shared" si="6"/>
        <v>-8075.3003824166826</v>
      </c>
      <c r="AI9">
        <f t="shared" si="7"/>
        <v>6227.8329931985809</v>
      </c>
      <c r="AJ9">
        <f t="shared" si="8"/>
        <v>-1081.4120486262691</v>
      </c>
      <c r="AK9">
        <f t="shared" si="32"/>
        <v>2499.733569280791</v>
      </c>
      <c r="AL9">
        <f t="shared" si="9"/>
        <v>7646.1545138531028</v>
      </c>
      <c r="AN9">
        <f t="shared" si="10"/>
        <v>10598.561744067578</v>
      </c>
      <c r="AO9">
        <f t="shared" si="11"/>
        <v>-529.92808720337894</v>
      </c>
      <c r="AP9">
        <f t="shared" si="12"/>
        <v>-13.865935752370815</v>
      </c>
      <c r="AQ9">
        <f t="shared" si="13"/>
        <v>-5676.7470099825287</v>
      </c>
      <c r="AR9">
        <f t="shared" si="14"/>
        <v>4378.0207111292993</v>
      </c>
      <c r="AS9">
        <f t="shared" si="15"/>
        <v>-760.20733878398153</v>
      </c>
      <c r="AT9">
        <f t="shared" si="16"/>
        <v>1757.2541445103445</v>
      </c>
      <c r="AU9">
        <f t="shared" si="17"/>
        <v>5375.0675168556627</v>
      </c>
      <c r="AW9">
        <v>6</v>
      </c>
      <c r="AX9">
        <f>(R9*SUMPRODUCT(K10:$K$23, X10:$X$23)-$AZ$3*SUMPRODUCT(K9:$K$22, W10:$W$23))/Z9</f>
        <v>26381.857854345315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19108.991151670783</v>
      </c>
      <c r="P10">
        <f t="shared" si="30"/>
        <v>955.44955758353922</v>
      </c>
      <c r="Q10" s="5">
        <f t="shared" si="31"/>
        <v>25</v>
      </c>
      <c r="R10">
        <f t="shared" si="0"/>
        <v>250000</v>
      </c>
      <c r="S10">
        <f t="shared" si="1"/>
        <v>28145.366307585071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20814.86972511332</v>
      </c>
      <c r="AC10">
        <f t="shared" si="2"/>
        <v>21005.306362612853</v>
      </c>
      <c r="AE10">
        <f t="shared" si="3"/>
        <v>14261.324902818191</v>
      </c>
      <c r="AF10">
        <f t="shared" si="4"/>
        <v>-713.06624514090959</v>
      </c>
      <c r="AG10">
        <f t="shared" si="5"/>
        <v>-18.657872607747873</v>
      </c>
      <c r="AH10">
        <f t="shared" si="6"/>
        <v>-8694.8700963791252</v>
      </c>
      <c r="AI10">
        <f t="shared" si="7"/>
        <v>4834.730688690408</v>
      </c>
      <c r="AJ10">
        <f t="shared" si="8"/>
        <v>-190.43663749953339</v>
      </c>
      <c r="AK10">
        <f t="shared" si="32"/>
        <v>1865.9178711855297</v>
      </c>
      <c r="AL10">
        <f t="shared" si="9"/>
        <v>6510.2119223764039</v>
      </c>
      <c r="AN10">
        <f t="shared" si="10"/>
        <v>9509.0366537729205</v>
      </c>
      <c r="AO10">
        <f t="shared" si="11"/>
        <v>-475.45183268864605</v>
      </c>
      <c r="AP10">
        <f t="shared" si="12"/>
        <v>-12.440526789586043</v>
      </c>
      <c r="AQ10">
        <f t="shared" si="13"/>
        <v>-5797.486489486314</v>
      </c>
      <c r="AR10">
        <f t="shared" si="14"/>
        <v>3223.6578048083738</v>
      </c>
      <c r="AS10">
        <f t="shared" si="15"/>
        <v>-126.97761102451867</v>
      </c>
      <c r="AT10">
        <f t="shared" si="16"/>
        <v>1244.1397661816764</v>
      </c>
      <c r="AU10">
        <f t="shared" si="17"/>
        <v>4340.8199599655309</v>
      </c>
      <c r="AW10">
        <v>7</v>
      </c>
      <c r="AX10">
        <f>(R10*SUMPRODUCT(K11:$K$23, X11:$X$23)-$AZ$3*SUMPRODUCT(K10:$K$22, W11:$W$23))/Z10</f>
        <v>28145.366307585071</v>
      </c>
    </row>
    <row r="11" spans="1:52" x14ac:dyDescent="0.25">
      <c r="A11" t="s">
        <v>33</v>
      </c>
      <c r="C11" s="24">
        <f>AU25</f>
        <v>37376.628699509834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19108.991151670783</v>
      </c>
      <c r="P11">
        <f t="shared" si="30"/>
        <v>955.44955758353922</v>
      </c>
      <c r="Q11" s="5">
        <f t="shared" si="31"/>
        <v>25</v>
      </c>
      <c r="R11">
        <f t="shared" si="0"/>
        <v>250000</v>
      </c>
      <c r="S11">
        <f t="shared" si="1"/>
        <v>29275.109767538979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21005.306362612853</v>
      </c>
      <c r="AC11">
        <f t="shared" si="2"/>
        <v>20554.889906178909</v>
      </c>
      <c r="AE11">
        <f t="shared" si="3"/>
        <v>13416.967945113167</v>
      </c>
      <c r="AF11">
        <f t="shared" si="4"/>
        <v>-670.84839725565837</v>
      </c>
      <c r="AG11">
        <f t="shared" si="5"/>
        <v>-17.553213352056083</v>
      </c>
      <c r="AH11">
        <f t="shared" si="6"/>
        <v>-9180.8052961430658</v>
      </c>
      <c r="AI11">
        <f t="shared" si="7"/>
        <v>3547.7610383623869</v>
      </c>
      <c r="AJ11">
        <f t="shared" si="8"/>
        <v>450.4164564339444</v>
      </c>
      <c r="AK11">
        <f t="shared" si="32"/>
        <v>1731.44814920713</v>
      </c>
      <c r="AL11">
        <f t="shared" si="9"/>
        <v>5729.6256440034613</v>
      </c>
      <c r="AN11">
        <f t="shared" si="10"/>
        <v>8509.5063184097635</v>
      </c>
      <c r="AO11">
        <f t="shared" si="11"/>
        <v>-425.47531592048819</v>
      </c>
      <c r="AP11">
        <f t="shared" si="12"/>
        <v>-11.132856584197198</v>
      </c>
      <c r="AQ11">
        <f t="shared" si="13"/>
        <v>-5822.7850729921602</v>
      </c>
      <c r="AR11">
        <f t="shared" si="14"/>
        <v>2250.1130729129186</v>
      </c>
      <c r="AS11">
        <f t="shared" si="15"/>
        <v>285.66973533960078</v>
      </c>
      <c r="AT11">
        <f t="shared" si="16"/>
        <v>1098.1444560313951</v>
      </c>
      <c r="AU11">
        <f t="shared" si="17"/>
        <v>3633.9272642839146</v>
      </c>
      <c r="AW11">
        <v>8</v>
      </c>
      <c r="AX11">
        <f>(R11*SUMPRODUCT(K12:$K$23, X12:$X$23)-$AZ$3*SUMPRODUCT(K11:$K$22, W12:$W$23))/Z11</f>
        <v>29275.109767538979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19108.991151670783</v>
      </c>
      <c r="P12">
        <f t="shared" si="30"/>
        <v>955.44955758353922</v>
      </c>
      <c r="Q12" s="5">
        <f t="shared" si="31"/>
        <v>25</v>
      </c>
      <c r="R12">
        <f t="shared" si="0"/>
        <v>250000</v>
      </c>
      <c r="S12">
        <f t="shared" si="1"/>
        <v>29936.559985342232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20554.889906178909</v>
      </c>
      <c r="AC12">
        <f t="shared" si="2"/>
        <v>19656.350099590079</v>
      </c>
      <c r="AE12">
        <f t="shared" si="3"/>
        <v>12546.966662539735</v>
      </c>
      <c r="AF12">
        <f t="shared" si="4"/>
        <v>-627.34833312698674</v>
      </c>
      <c r="AG12">
        <f t="shared" si="5"/>
        <v>-16.415004019511905</v>
      </c>
      <c r="AH12">
        <f t="shared" si="6"/>
        <v>-9626.771990236186</v>
      </c>
      <c r="AI12">
        <f t="shared" si="7"/>
        <v>2276.431335157049</v>
      </c>
      <c r="AJ12">
        <f t="shared" si="8"/>
        <v>898.53980658882938</v>
      </c>
      <c r="AK12">
        <f t="shared" si="32"/>
        <v>2273.215576491416</v>
      </c>
      <c r="AL12">
        <f t="shared" si="9"/>
        <v>5448.1867182372944</v>
      </c>
      <c r="AN12">
        <f t="shared" si="10"/>
        <v>7437.1227446568655</v>
      </c>
      <c r="AO12">
        <f t="shared" si="11"/>
        <v>-371.85613723284325</v>
      </c>
      <c r="AP12">
        <f t="shared" si="12"/>
        <v>-9.7298736045604954</v>
      </c>
      <c r="AQ12">
        <f t="shared" si="13"/>
        <v>-5706.1987053784796</v>
      </c>
      <c r="AR12">
        <f t="shared" si="14"/>
        <v>1349.3380284409814</v>
      </c>
      <c r="AS12">
        <f t="shared" si="15"/>
        <v>532.60290015058456</v>
      </c>
      <c r="AT12">
        <f t="shared" si="16"/>
        <v>1347.4319110058477</v>
      </c>
      <c r="AU12">
        <f t="shared" si="17"/>
        <v>3229.3728395974135</v>
      </c>
      <c r="AW12">
        <v>9</v>
      </c>
      <c r="AX12">
        <f>(R12*SUMPRODUCT(K13:$K$23, X13:$X$23)-$AZ$3*SUMPRODUCT(K12:$K$22, W13:$W$23))/Z12</f>
        <v>29936.559985342232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19108.991151670783</v>
      </c>
      <c r="P13">
        <f t="shared" si="30"/>
        <v>955.44955758353922</v>
      </c>
      <c r="Q13" s="5">
        <f t="shared" si="31"/>
        <v>25</v>
      </c>
      <c r="R13">
        <f t="shared" si="0"/>
        <v>250000</v>
      </c>
      <c r="S13">
        <f t="shared" si="1"/>
        <v>30316.449812287119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19656.350099590079</v>
      </c>
      <c r="AC13">
        <f t="shared" si="2"/>
        <v>18495.663775389297</v>
      </c>
      <c r="AE13">
        <f t="shared" si="3"/>
        <v>11658.141953183018</v>
      </c>
      <c r="AF13">
        <f t="shared" si="4"/>
        <v>-582.90709765915096</v>
      </c>
      <c r="AG13">
        <f t="shared" si="5"/>
        <v>-15.252168286450454</v>
      </c>
      <c r="AH13">
        <f t="shared" si="6"/>
        <v>-9986.8569286633265</v>
      </c>
      <c r="AI13">
        <f t="shared" si="7"/>
        <v>1073.1257585740914</v>
      </c>
      <c r="AJ13">
        <f t="shared" si="8"/>
        <v>1160.6863242007821</v>
      </c>
      <c r="AK13">
        <f t="shared" si="32"/>
        <v>3193.0116768363391</v>
      </c>
      <c r="AL13">
        <f t="shared" si="9"/>
        <v>5426.8237596112122</v>
      </c>
      <c r="AN13">
        <f t="shared" si="10"/>
        <v>6259.8771603885662</v>
      </c>
      <c r="AO13">
        <f t="shared" si="11"/>
        <v>-312.99385801942833</v>
      </c>
      <c r="AP13">
        <f t="shared" si="12"/>
        <v>-8.1897012651047749</v>
      </c>
      <c r="AQ13">
        <f t="shared" si="13"/>
        <v>-5362.4752420122149</v>
      </c>
      <c r="AR13">
        <f t="shared" si="14"/>
        <v>576.2183590918188</v>
      </c>
      <c r="AS13">
        <f t="shared" si="15"/>
        <v>623.23428899886301</v>
      </c>
      <c r="AT13">
        <f t="shared" si="16"/>
        <v>1714.4979833792913</v>
      </c>
      <c r="AU13">
        <f t="shared" si="17"/>
        <v>2913.9506314699729</v>
      </c>
      <c r="AW13">
        <v>10</v>
      </c>
      <c r="AX13">
        <f>(R13*SUMPRODUCT(K14:$K$23, X14:$X$23)-$AZ$3*SUMPRODUCT(K13:$K$22, W14:$W$23))/Z13</f>
        <v>30316.449812287119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19108.991151670783</v>
      </c>
      <c r="P14">
        <f t="shared" si="30"/>
        <v>955.44955758353922</v>
      </c>
      <c r="Q14" s="5">
        <f t="shared" si="31"/>
        <v>25</v>
      </c>
      <c r="R14">
        <f t="shared" si="0"/>
        <v>250000</v>
      </c>
      <c r="S14">
        <f t="shared" si="1"/>
        <v>30097.7035249933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18495.663775389297</v>
      </c>
      <c r="AC14">
        <f t="shared" si="2"/>
        <v>16938.848882929655</v>
      </c>
      <c r="AE14">
        <f t="shared" si="3"/>
        <v>10754.452184519727</v>
      </c>
      <c r="AF14">
        <f t="shared" si="4"/>
        <v>-537.72260922598639</v>
      </c>
      <c r="AG14">
        <f t="shared" si="5"/>
        <v>-14.069884824321846</v>
      </c>
      <c r="AH14">
        <f t="shared" si="6"/>
        <v>-10297.617792641051</v>
      </c>
      <c r="AI14">
        <f t="shared" si="7"/>
        <v>-94.958102171631253</v>
      </c>
      <c r="AJ14">
        <f t="shared" si="8"/>
        <v>1556.8148924596426</v>
      </c>
      <c r="AK14">
        <f t="shared" si="32"/>
        <v>2456.9194990179476</v>
      </c>
      <c r="AL14">
        <f t="shared" si="9"/>
        <v>3918.7762893059589</v>
      </c>
      <c r="AN14">
        <f t="shared" si="10"/>
        <v>5319.4524590904075</v>
      </c>
      <c r="AO14">
        <f t="shared" si="11"/>
        <v>-265.97262295452043</v>
      </c>
      <c r="AP14">
        <f t="shared" si="12"/>
        <v>-6.9593580541080859</v>
      </c>
      <c r="AQ14">
        <f t="shared" si="13"/>
        <v>-5093.4894079203941</v>
      </c>
      <c r="AR14">
        <f t="shared" si="14"/>
        <v>-46.968929838614557</v>
      </c>
      <c r="AS14">
        <f t="shared" si="15"/>
        <v>770.04413297438884</v>
      </c>
      <c r="AT14">
        <f t="shared" si="16"/>
        <v>1215.261014377912</v>
      </c>
      <c r="AU14">
        <f t="shared" si="17"/>
        <v>1938.3362175136863</v>
      </c>
      <c r="AW14">
        <v>11</v>
      </c>
      <c r="AX14">
        <f>(R14*SUMPRODUCT(K15:$K$23, X15:$X$23)-$AZ$3*SUMPRODUCT(K14:$K$22, W15:$W$23))/Z14</f>
        <v>30097.7035249933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19108.991151670783</v>
      </c>
      <c r="P15">
        <f t="shared" si="30"/>
        <v>955.44955758353922</v>
      </c>
      <c r="Q15" s="5">
        <f t="shared" si="31"/>
        <v>25</v>
      </c>
      <c r="R15">
        <f t="shared" si="0"/>
        <v>250000</v>
      </c>
      <c r="S15">
        <f t="shared" si="1"/>
        <v>29372.976264055415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16938.848882929655</v>
      </c>
      <c r="AC15">
        <f t="shared" si="2"/>
        <v>15122.273051211667</v>
      </c>
      <c r="AE15">
        <f t="shared" si="3"/>
        <v>9838.001410921921</v>
      </c>
      <c r="AF15">
        <f t="shared" si="4"/>
        <v>-491.90007054609612</v>
      </c>
      <c r="AG15">
        <f t="shared" si="5"/>
        <v>-12.870906335185756</v>
      </c>
      <c r="AH15">
        <f t="shared" si="6"/>
        <v>-10582.796408928722</v>
      </c>
      <c r="AI15">
        <f t="shared" si="7"/>
        <v>-1249.5659748880826</v>
      </c>
      <c r="AJ15">
        <f t="shared" si="8"/>
        <v>1816.575831717988</v>
      </c>
      <c r="AK15">
        <f t="shared" si="32"/>
        <v>2249.2031906082498</v>
      </c>
      <c r="AL15">
        <f t="shared" si="9"/>
        <v>2816.2130474381552</v>
      </c>
      <c r="AN15">
        <f t="shared" si="10"/>
        <v>4482.5762565885225</v>
      </c>
      <c r="AO15">
        <f t="shared" si="11"/>
        <v>-224.12881282942615</v>
      </c>
      <c r="AP15">
        <f t="shared" si="12"/>
        <v>-5.8644857556969869</v>
      </c>
      <c r="AQ15">
        <f t="shared" si="13"/>
        <v>-4821.9338389512113</v>
      </c>
      <c r="AR15">
        <f t="shared" si="14"/>
        <v>-569.35088094781156</v>
      </c>
      <c r="AS15">
        <f t="shared" si="15"/>
        <v>827.70263506076526</v>
      </c>
      <c r="AT15">
        <f t="shared" si="16"/>
        <v>1024.8244940553309</v>
      </c>
      <c r="AU15">
        <f t="shared" si="17"/>
        <v>1283.1762481682847</v>
      </c>
      <c r="AW15">
        <v>12</v>
      </c>
      <c r="AX15">
        <f>(R15*SUMPRODUCT(K16:$K$23, X16:$X$23)-$AZ$3*SUMPRODUCT(K15:$K$22, W16:$W$23))/Z15</f>
        <v>29372.976264055415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19108.991151670783</v>
      </c>
      <c r="P16">
        <f t="shared" si="30"/>
        <v>955.44955758353922</v>
      </c>
      <c r="Q16" s="5">
        <f t="shared" si="31"/>
        <v>25</v>
      </c>
      <c r="R16">
        <f t="shared" si="0"/>
        <v>250000</v>
      </c>
      <c r="S16">
        <f t="shared" si="1"/>
        <v>28168.041642095224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15122.273051211667</v>
      </c>
      <c r="AC16">
        <f t="shared" si="2"/>
        <v>13146.744959289648</v>
      </c>
      <c r="AE16">
        <f t="shared" si="3"/>
        <v>8918.6545622293306</v>
      </c>
      <c r="AF16">
        <f t="shared" si="4"/>
        <v>-445.93272811146659</v>
      </c>
      <c r="AG16">
        <f t="shared" si="5"/>
        <v>-11.668138955427709</v>
      </c>
      <c r="AH16">
        <f t="shared" si="6"/>
        <v>-10740.583164061893</v>
      </c>
      <c r="AI16">
        <f t="shared" si="7"/>
        <v>-2279.5294688994563</v>
      </c>
      <c r="AJ16">
        <f t="shared" si="8"/>
        <v>1975.5280919220186</v>
      </c>
      <c r="AK16">
        <f t="shared" si="32"/>
        <v>2019.0237123376478</v>
      </c>
      <c r="AL16">
        <f t="shared" si="9"/>
        <v>1715.02233536021</v>
      </c>
      <c r="AN16">
        <f t="shared" si="10"/>
        <v>3743.3662121621014</v>
      </c>
      <c r="AO16">
        <f t="shared" si="11"/>
        <v>-187.16831060810509</v>
      </c>
      <c r="AP16">
        <f t="shared" si="12"/>
        <v>-4.8973885937390298</v>
      </c>
      <c r="AQ16">
        <f t="shared" si="13"/>
        <v>-4508.0719109291776</v>
      </c>
      <c r="AR16">
        <f t="shared" si="14"/>
        <v>-956.77139796892016</v>
      </c>
      <c r="AS16">
        <f t="shared" si="15"/>
        <v>829.17496791460496</v>
      </c>
      <c r="AT16">
        <f t="shared" si="16"/>
        <v>847.43108880199088</v>
      </c>
      <c r="AU16">
        <f t="shared" si="17"/>
        <v>719.83465874767558</v>
      </c>
      <c r="AW16">
        <v>13</v>
      </c>
      <c r="AX16">
        <f>(R16*SUMPRODUCT(K17:$K$23, X17:$X$23)-$AZ$3*SUMPRODUCT(K16:$K$22, W17:$W$23))/Z16</f>
        <v>28168.041642095224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19108.991151670783</v>
      </c>
      <c r="P17">
        <f t="shared" si="30"/>
        <v>955.44955758353922</v>
      </c>
      <c r="Q17" s="5">
        <f t="shared" si="31"/>
        <v>25</v>
      </c>
      <c r="R17">
        <f t="shared" si="0"/>
        <v>250000</v>
      </c>
      <c r="S17">
        <f t="shared" si="1"/>
        <v>26495.701446143492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13146.744959289648</v>
      </c>
      <c r="AC17">
        <f t="shared" si="2"/>
        <v>11102.471213376964</v>
      </c>
      <c r="AE17">
        <f t="shared" si="3"/>
        <v>8007.2242891678543</v>
      </c>
      <c r="AF17">
        <f t="shared" si="4"/>
        <v>-400.36121445839274</v>
      </c>
      <c r="AG17">
        <f t="shared" si="5"/>
        <v>-10.475728710130973</v>
      </c>
      <c r="AH17">
        <f t="shared" si="6"/>
        <v>-10757.288557424597</v>
      </c>
      <c r="AI17">
        <f t="shared" si="7"/>
        <v>-3160.9012114252673</v>
      </c>
      <c r="AJ17">
        <f t="shared" si="8"/>
        <v>2044.2737459126838</v>
      </c>
      <c r="AK17">
        <f t="shared" si="32"/>
        <v>1775.886239469304</v>
      </c>
      <c r="AL17">
        <f t="shared" si="9"/>
        <v>659.25877395672046</v>
      </c>
      <c r="AN17">
        <f t="shared" si="10"/>
        <v>3095.90149272708</v>
      </c>
      <c r="AO17">
        <f t="shared" si="11"/>
        <v>-154.79507463635403</v>
      </c>
      <c r="AP17">
        <f t="shared" si="12"/>
        <v>-4.0503204331333729</v>
      </c>
      <c r="AQ17">
        <f t="shared" si="13"/>
        <v>-4159.1823208548831</v>
      </c>
      <c r="AR17">
        <f t="shared" si="14"/>
        <v>-1222.1262231972908</v>
      </c>
      <c r="AS17">
        <f t="shared" si="15"/>
        <v>790.39501242341021</v>
      </c>
      <c r="AT17">
        <f t="shared" si="16"/>
        <v>686.62605931048199</v>
      </c>
      <c r="AU17">
        <f t="shared" si="17"/>
        <v>254.89484853660136</v>
      </c>
      <c r="AW17">
        <v>14</v>
      </c>
      <c r="AX17">
        <f>(R17*SUMPRODUCT(K18:$K$23, X18:$X$23)-$AZ$3*SUMPRODUCT(K17:$K$22, W18:$W$23))/Z17</f>
        <v>26495.701446143492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19108.991151670783</v>
      </c>
      <c r="P18">
        <f t="shared" si="30"/>
        <v>955.44955758353922</v>
      </c>
      <c r="Q18" s="5">
        <f t="shared" si="31"/>
        <v>25</v>
      </c>
      <c r="R18">
        <f t="shared" si="0"/>
        <v>250000</v>
      </c>
      <c r="S18">
        <f t="shared" si="1"/>
        <v>24307.318230153938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11102.471213376964</v>
      </c>
      <c r="AC18">
        <f t="shared" si="2"/>
        <v>9044.2505184775728</v>
      </c>
      <c r="AE18">
        <f t="shared" si="3"/>
        <v>7110.060496788391</v>
      </c>
      <c r="AF18">
        <f t="shared" si="4"/>
        <v>-355.5030248394196</v>
      </c>
      <c r="AG18">
        <f t="shared" si="5"/>
        <v>-9.3019830826688192</v>
      </c>
      <c r="AH18">
        <f t="shared" si="6"/>
        <v>-10689.883403608457</v>
      </c>
      <c r="AI18">
        <f t="shared" si="7"/>
        <v>-3944.6279147421546</v>
      </c>
      <c r="AJ18">
        <f t="shared" si="8"/>
        <v>2058.2206948993917</v>
      </c>
      <c r="AK18">
        <f t="shared" si="32"/>
        <v>1528.0259446033408</v>
      </c>
      <c r="AL18">
        <f t="shared" si="9"/>
        <v>-358.38127523942217</v>
      </c>
      <c r="AN18">
        <f t="shared" si="10"/>
        <v>2532.3317664277097</v>
      </c>
      <c r="AO18">
        <f t="shared" si="11"/>
        <v>-126.61658832138549</v>
      </c>
      <c r="AP18">
        <f t="shared" si="12"/>
        <v>-3.313010805133866</v>
      </c>
      <c r="AQ18">
        <f t="shared" si="13"/>
        <v>-3807.3278468718668</v>
      </c>
      <c r="AR18">
        <f t="shared" si="14"/>
        <v>-1404.9256795706765</v>
      </c>
      <c r="AS18">
        <f t="shared" si="15"/>
        <v>733.05953590225351</v>
      </c>
      <c r="AT18">
        <f t="shared" si="16"/>
        <v>544.22443257586679</v>
      </c>
      <c r="AU18">
        <f t="shared" si="17"/>
        <v>-127.64171109255629</v>
      </c>
      <c r="AW18">
        <v>15</v>
      </c>
      <c r="AX18">
        <f>(R18*SUMPRODUCT(K19:$K$23, X19:$X$23)-$AZ$3*SUMPRODUCT(K18:$K$22, W19:$W$23))/Z18</f>
        <v>24307.318230153938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19108.991151670783</v>
      </c>
      <c r="P19">
        <f t="shared" si="30"/>
        <v>955.44955758353922</v>
      </c>
      <c r="Q19" s="5">
        <f t="shared" si="31"/>
        <v>25</v>
      </c>
      <c r="R19">
        <f t="shared" si="0"/>
        <v>250000</v>
      </c>
      <c r="S19">
        <f t="shared" si="1"/>
        <v>21522.027532386554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9044.2505184775728</v>
      </c>
      <c r="AC19">
        <f t="shared" si="2"/>
        <v>7021.7128747523548</v>
      </c>
      <c r="AE19">
        <f t="shared" si="3"/>
        <v>6234.4427815317795</v>
      </c>
      <c r="AF19">
        <f t="shared" si="4"/>
        <v>-311.72213907658897</v>
      </c>
      <c r="AG19">
        <f t="shared" si="5"/>
        <v>-8.1564258573989061</v>
      </c>
      <c r="AH19">
        <f t="shared" si="6"/>
        <v>-10525.373944432249</v>
      </c>
      <c r="AI19">
        <f t="shared" si="7"/>
        <v>-4610.8097278344576</v>
      </c>
      <c r="AJ19">
        <f t="shared" si="8"/>
        <v>2022.537643725218</v>
      </c>
      <c r="AK19">
        <f t="shared" si="32"/>
        <v>1280.7237222410167</v>
      </c>
      <c r="AL19">
        <f t="shared" si="9"/>
        <v>-1307.5483618682229</v>
      </c>
      <c r="AN19">
        <f t="shared" si="10"/>
        <v>2045.4417557576551</v>
      </c>
      <c r="AO19">
        <f t="shared" si="11"/>
        <v>-102.27208778788275</v>
      </c>
      <c r="AP19">
        <f t="shared" si="12"/>
        <v>-2.6760200728582326</v>
      </c>
      <c r="AQ19">
        <f t="shared" si="13"/>
        <v>-3453.2419520603521</v>
      </c>
      <c r="AR19">
        <f t="shared" si="14"/>
        <v>-1512.7483041634382</v>
      </c>
      <c r="AS19">
        <f t="shared" si="15"/>
        <v>663.56899790983709</v>
      </c>
      <c r="AT19">
        <f t="shared" si="16"/>
        <v>420.18924078047394</v>
      </c>
      <c r="AU19">
        <f t="shared" si="17"/>
        <v>-428.99006547312723</v>
      </c>
      <c r="AW19">
        <v>16</v>
      </c>
      <c r="AX19">
        <f>(R19*SUMPRODUCT(K20:$K$23, X20:$X$23)-$AZ$3*SUMPRODUCT(K19:$K$22, W20:$W$23))/Z19</f>
        <v>21522.027532386554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19108.991151670783</v>
      </c>
      <c r="P20">
        <f t="shared" si="30"/>
        <v>955.44955758353922</v>
      </c>
      <c r="Q20" s="5">
        <f t="shared" si="31"/>
        <v>25</v>
      </c>
      <c r="R20">
        <f t="shared" si="0"/>
        <v>250000</v>
      </c>
      <c r="S20">
        <f t="shared" si="1"/>
        <v>17999.771476540125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7021.7128747523548</v>
      </c>
      <c r="AC20">
        <f t="shared" si="2"/>
        <v>5074.6833826042694</v>
      </c>
      <c r="AE20">
        <f t="shared" si="3"/>
        <v>5387.40616691182</v>
      </c>
      <c r="AF20">
        <f t="shared" si="4"/>
        <v>-269.37030834559101</v>
      </c>
      <c r="AG20">
        <f t="shared" si="5"/>
        <v>-7.0482608476700976</v>
      </c>
      <c r="AH20">
        <f t="shared" si="6"/>
        <v>-10266.007511548196</v>
      </c>
      <c r="AI20">
        <f t="shared" si="7"/>
        <v>-5155.0199138296375</v>
      </c>
      <c r="AJ20">
        <f t="shared" si="8"/>
        <v>1947.0294921480854</v>
      </c>
      <c r="AK20">
        <f t="shared" si="32"/>
        <v>1038.7982991100712</v>
      </c>
      <c r="AL20">
        <f t="shared" si="9"/>
        <v>-2169.1921225714809</v>
      </c>
      <c r="AN20">
        <f t="shared" si="10"/>
        <v>1628.2135329905191</v>
      </c>
      <c r="AO20">
        <f t="shared" si="11"/>
        <v>-81.410676649525954</v>
      </c>
      <c r="AP20">
        <f t="shared" si="12"/>
        <v>-2.130166789114031</v>
      </c>
      <c r="AQ20">
        <f t="shared" si="13"/>
        <v>-3102.6530842887323</v>
      </c>
      <c r="AR20">
        <f t="shared" si="14"/>
        <v>-1557.9803947368534</v>
      </c>
      <c r="AS20">
        <f t="shared" si="15"/>
        <v>588.4426883789954</v>
      </c>
      <c r="AT20">
        <f t="shared" si="16"/>
        <v>313.95172301035001</v>
      </c>
      <c r="AU20">
        <f t="shared" si="17"/>
        <v>-655.58598334750798</v>
      </c>
      <c r="AW20">
        <v>17</v>
      </c>
      <c r="AX20">
        <f>(R20*SUMPRODUCT(K21:$K$23, X21:$X$23)-$AZ$3*SUMPRODUCT(K20:$K$22, W21:$W$23))/Z20</f>
        <v>17999.771476540125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19108.991151670783</v>
      </c>
      <c r="P21">
        <f t="shared" si="30"/>
        <v>955.44955758353922</v>
      </c>
      <c r="Q21" s="5">
        <f t="shared" si="31"/>
        <v>25</v>
      </c>
      <c r="R21">
        <f t="shared" si="0"/>
        <v>250000</v>
      </c>
      <c r="S21">
        <f t="shared" si="1"/>
        <v>13516.013771686228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5074.6833826042694</v>
      </c>
      <c r="AC21">
        <f t="shared" si="2"/>
        <v>3236.9564973769739</v>
      </c>
      <c r="AE21">
        <f t="shared" si="3"/>
        <v>4576.4212815686524</v>
      </c>
      <c r="AF21">
        <f t="shared" si="4"/>
        <v>-228.82106407843264</v>
      </c>
      <c r="AG21">
        <f t="shared" si="5"/>
        <v>-5.987261762336046</v>
      </c>
      <c r="AH21">
        <f t="shared" si="6"/>
        <v>-9905.1647685735079</v>
      </c>
      <c r="AI21">
        <f t="shared" si="7"/>
        <v>-5563.5518128456242</v>
      </c>
      <c r="AJ21">
        <f t="shared" si="8"/>
        <v>1837.7268852272955</v>
      </c>
      <c r="AK21">
        <f t="shared" si="32"/>
        <v>806.26480766008558</v>
      </c>
      <c r="AL21">
        <f t="shared" si="9"/>
        <v>-2919.5601199582434</v>
      </c>
      <c r="AN21">
        <f t="shared" si="10"/>
        <v>1274.0891125204694</v>
      </c>
      <c r="AO21">
        <f t="shared" si="11"/>
        <v>-63.704455626023467</v>
      </c>
      <c r="AP21">
        <f t="shared" si="12"/>
        <v>-1.6668712419298366</v>
      </c>
      <c r="AQ21">
        <f t="shared" si="13"/>
        <v>-2757.6269344318498</v>
      </c>
      <c r="AR21">
        <f t="shared" si="14"/>
        <v>-1548.9091487793339</v>
      </c>
      <c r="AS21">
        <f t="shared" si="15"/>
        <v>511.62855694344728</v>
      </c>
      <c r="AT21">
        <f t="shared" si="16"/>
        <v>224.46648812366666</v>
      </c>
      <c r="AU21">
        <f t="shared" si="17"/>
        <v>-812.81410371221989</v>
      </c>
      <c r="AW21">
        <v>18</v>
      </c>
      <c r="AX21">
        <f>(R21*SUMPRODUCT(K22:$K$23, X22:$X$23)-$AZ$3*SUMPRODUCT(K21:$K$22, W22:$W$23))/Z21</f>
        <v>13516.013771686228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19108.991151670783</v>
      </c>
      <c r="P22">
        <f t="shared" si="30"/>
        <v>955.44955758353922</v>
      </c>
      <c r="Q22" s="5">
        <f t="shared" si="31"/>
        <v>25</v>
      </c>
      <c r="R22">
        <f t="shared" si="0"/>
        <v>250000</v>
      </c>
      <c r="S22">
        <f t="shared" si="1"/>
        <v>7719.8641564908175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3236.9564973769739</v>
      </c>
      <c r="AC22">
        <f t="shared" si="2"/>
        <v>1539.2569513593135</v>
      </c>
      <c r="AE22">
        <f t="shared" si="3"/>
        <v>3810.1250057544135</v>
      </c>
      <c r="AF22">
        <f t="shared" si="4"/>
        <v>-190.50625028772069</v>
      </c>
      <c r="AG22">
        <f t="shared" si="5"/>
        <v>-4.9847280993445819</v>
      </c>
      <c r="AH22">
        <f t="shared" si="6"/>
        <v>-9426.610453681029</v>
      </c>
      <c r="AI22">
        <f t="shared" si="7"/>
        <v>-5811.9764263136803</v>
      </c>
      <c r="AJ22">
        <f t="shared" si="8"/>
        <v>1697.6995460176604</v>
      </c>
      <c r="AK22">
        <f t="shared" si="32"/>
        <v>586.71714438583251</v>
      </c>
      <c r="AL22">
        <f t="shared" si="9"/>
        <v>-3527.5597359101876</v>
      </c>
      <c r="AN22">
        <f t="shared" si="10"/>
        <v>977.13641767442721</v>
      </c>
      <c r="AO22">
        <f t="shared" si="11"/>
        <v>-48.856820883721362</v>
      </c>
      <c r="AP22">
        <f t="shared" si="12"/>
        <v>-1.2783725863897737</v>
      </c>
      <c r="AQ22">
        <f t="shared" si="13"/>
        <v>-2417.5281271902445</v>
      </c>
      <c r="AR22">
        <f t="shared" si="14"/>
        <v>-1490.5269029859285</v>
      </c>
      <c r="AS22">
        <f t="shared" si="15"/>
        <v>435.38835344714238</v>
      </c>
      <c r="AT22">
        <f t="shared" si="16"/>
        <v>150.46820977985911</v>
      </c>
      <c r="AU22">
        <f t="shared" si="17"/>
        <v>-904.67033975892707</v>
      </c>
      <c r="AW22">
        <v>19</v>
      </c>
      <c r="AX22">
        <f>(R22*SUMPRODUCT(K23:$K$23, X23:$X$23)-$AZ$3*SUMPRODUCT(K22:$K$22, W23:$W$23))/Z22</f>
        <v>7719.8641564908175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19108.991151670783</v>
      </c>
      <c r="P23">
        <f t="shared" si="30"/>
        <v>955.44955758353922</v>
      </c>
      <c r="Q23" s="5">
        <f t="shared" si="31"/>
        <v>25</v>
      </c>
      <c r="R23">
        <f t="shared" si="0"/>
        <v>250000</v>
      </c>
      <c r="S23">
        <f t="shared" si="1"/>
        <v>9502.4298694528643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1539.2569513593135</v>
      </c>
      <c r="AC23">
        <f t="shared" si="2"/>
        <v>1539.2569513593137</v>
      </c>
      <c r="AE23">
        <f t="shared" si="3"/>
        <v>3095.3816937105648</v>
      </c>
      <c r="AF23">
        <f t="shared" si="4"/>
        <v>-154.76908468552824</v>
      </c>
      <c r="AG23">
        <f t="shared" si="5"/>
        <v>-4.0496403880535601</v>
      </c>
      <c r="AH23">
        <f t="shared" si="6"/>
        <v>-8852.4043029757559</v>
      </c>
      <c r="AI23">
        <f t="shared" si="7"/>
        <v>-5915.8413343387729</v>
      </c>
      <c r="AJ23">
        <f t="shared" si="8"/>
        <v>0</v>
      </c>
      <c r="AK23">
        <f t="shared" si="32"/>
        <v>383.34243828208884</v>
      </c>
      <c r="AL23">
        <f t="shared" si="9"/>
        <v>-5532.4988960566843</v>
      </c>
      <c r="AN23">
        <f t="shared" si="10"/>
        <v>731.26089875146351</v>
      </c>
      <c r="AO23">
        <f t="shared" si="11"/>
        <v>-36.563044937573174</v>
      </c>
      <c r="AP23">
        <f t="shared" si="12"/>
        <v>-0.95669741660789631</v>
      </c>
      <c r="AQ23">
        <f t="shared" si="13"/>
        <v>-2091.3146639907327</v>
      </c>
      <c r="AR23">
        <f t="shared" si="14"/>
        <v>-1397.5735075934501</v>
      </c>
      <c r="AS23">
        <f t="shared" si="15"/>
        <v>0</v>
      </c>
      <c r="AT23">
        <f t="shared" si="16"/>
        <v>90.561799379159055</v>
      </c>
      <c r="AU23">
        <f t="shared" si="17"/>
        <v>-1307.011708214291</v>
      </c>
      <c r="AW23">
        <v>20</v>
      </c>
      <c r="AX23">
        <f>(R23*SUMPRODUCT(K$23:$K24, X$23:$X24)-$AZ$3*SUMPRODUCT(K$22:$K23, W$23:$W24))/Z23</f>
        <v>9502.4298694528643</v>
      </c>
    </row>
    <row r="25" spans="5:50" x14ac:dyDescent="0.25">
      <c r="AN25" s="6">
        <f t="shared" ref="AN25:AU25" si="33">SUM(AN3:AN23)</f>
        <v>143628.22822439243</v>
      </c>
      <c r="AO25" s="6">
        <f t="shared" si="33"/>
        <v>-21513.154774972703</v>
      </c>
      <c r="AP25" s="6">
        <f t="shared" si="33"/>
        <v>-1685.3391947905354</v>
      </c>
      <c r="AQ25" s="6">
        <f t="shared" si="33"/>
        <v>-90696.406504476283</v>
      </c>
      <c r="AR25" s="6">
        <f t="shared" si="33"/>
        <v>29733.327750152897</v>
      </c>
      <c r="AS25" s="6">
        <f t="shared" si="33"/>
        <v>-10670.481307915845</v>
      </c>
      <c r="AT25" s="6">
        <f t="shared" si="33"/>
        <v>18313.782257272775</v>
      </c>
      <c r="AU25" s="7">
        <f t="shared" si="33"/>
        <v>37376.628699509834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1155.8008373290324</v>
      </c>
      <c r="K3">
        <v>1</v>
      </c>
      <c r="L3" s="2">
        <v>0</v>
      </c>
      <c r="O3">
        <f>$C$3</f>
        <v>1155.8008373290324</v>
      </c>
      <c r="P3">
        <f>O3*B5</f>
        <v>924.64066986322598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1155.8008373290324</v>
      </c>
      <c r="AF3">
        <f t="shared" ref="AF3:AF23" si="4">-$Z3*P3</f>
        <v>-924.64066986322598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-1291.2724195341934</v>
      </c>
      <c r="AJ3">
        <f t="shared" ref="AJ3:AJ23" si="8">AB3-AC3</f>
        <v>0</v>
      </c>
      <c r="AL3">
        <f t="shared" ref="AL3:AL23" si="9">SUM(AI3:AK3)</f>
        <v>-1291.2724195341934</v>
      </c>
      <c r="AN3">
        <f t="shared" ref="AN3:AN23" si="10">AE3*$K3</f>
        <v>1155.8008373290324</v>
      </c>
      <c r="AO3">
        <f t="shared" ref="AO3:AO23" si="11">AF3*$K3</f>
        <v>-924.64066986322598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-1291.2724195341934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-1291.2724195341934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625.51595193921128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500000</v>
      </c>
      <c r="S4">
        <f t="shared" si="1"/>
        <v>102.2518520269209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101.11657967365863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-101.11657967365863</v>
      </c>
      <c r="AK4">
        <f>G4*MAX(0, SUM(AB4, AE4:AF4))</f>
        <v>0</v>
      </c>
      <c r="AL4">
        <f t="shared" si="9"/>
        <v>-652.47007967365869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-524.39937226555071</v>
      </c>
      <c r="AR4">
        <f t="shared" si="14"/>
        <v>-524.39937226555071</v>
      </c>
      <c r="AS4">
        <f t="shared" si="15"/>
        <v>-96.173273419876949</v>
      </c>
      <c r="AT4">
        <f t="shared" si="16"/>
        <v>0</v>
      </c>
      <c r="AU4">
        <f t="shared" si="17"/>
        <v>-620.57264568542757</v>
      </c>
      <c r="AW4">
        <v>1</v>
      </c>
      <c r="AX4">
        <f>(R4*SUMPRODUCT(K5:$K$23, X5:$X$23)-$AZ$3*SUMPRODUCT(K4:$K$22, W5:$W$23))/Z4</f>
        <v>102.2518520269209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1155.8008373290324</v>
      </c>
      <c r="P5">
        <f t="shared" ref="P5:P23" si="30">O5*$C$5</f>
        <v>57.790041866451624</v>
      </c>
      <c r="Q5" s="5">
        <f t="shared" ref="Q5:Q23" si="31">$C$8</f>
        <v>25</v>
      </c>
      <c r="R5">
        <f t="shared" si="0"/>
        <v>500000</v>
      </c>
      <c r="S5">
        <f t="shared" si="1"/>
        <v>195.94732072718281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101.11657967365863</v>
      </c>
      <c r="AC5">
        <f t="shared" si="2"/>
        <v>191.61828679645078</v>
      </c>
      <c r="AE5">
        <f t="shared" si="3"/>
        <v>1130.2659077193939</v>
      </c>
      <c r="AF5">
        <f t="shared" si="4"/>
        <v>-56.513295385969691</v>
      </c>
      <c r="AG5">
        <f t="shared" si="5"/>
        <v>-24.447678856405574</v>
      </c>
      <c r="AH5">
        <f t="shared" si="6"/>
        <v>-550.58290688849854</v>
      </c>
      <c r="AI5">
        <f t="shared" si="7"/>
        <v>498.72202658851995</v>
      </c>
      <c r="AJ5">
        <f t="shared" si="8"/>
        <v>-90.501707122792141</v>
      </c>
      <c r="AK5">
        <f>G5*SUM(AB5, AE5:AF5)</f>
        <v>4.8169636872290402</v>
      </c>
      <c r="AL5">
        <f t="shared" si="9"/>
        <v>413.03728315295683</v>
      </c>
      <c r="AN5">
        <f t="shared" si="10"/>
        <v>1021.9701249848424</v>
      </c>
      <c r="AO5">
        <f t="shared" si="11"/>
        <v>-51.098506249242114</v>
      </c>
      <c r="AP5">
        <f t="shared" si="12"/>
        <v>-22.105238462764426</v>
      </c>
      <c r="AQ5">
        <f t="shared" si="13"/>
        <v>-497.82911996585727</v>
      </c>
      <c r="AR5">
        <f t="shared" si="14"/>
        <v>450.93726030697849</v>
      </c>
      <c r="AS5">
        <f t="shared" si="15"/>
        <v>-81.83033771782452</v>
      </c>
      <c r="AT5">
        <f t="shared" si="16"/>
        <v>4.3554290613064035</v>
      </c>
      <c r="AU5">
        <f t="shared" si="17"/>
        <v>373.46235165046033</v>
      </c>
      <c r="AW5">
        <v>2</v>
      </c>
      <c r="AX5">
        <f>(R5*SUMPRODUCT(K6:$K$23, X6:$X$23)-$AZ$3*SUMPRODUCT(K5:$K$22, W6:$W$23))/Z5</f>
        <v>195.94732072718281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1155.8008373290324</v>
      </c>
      <c r="P6">
        <f t="shared" si="30"/>
        <v>57.790041866451624</v>
      </c>
      <c r="Q6" s="5">
        <f t="shared" si="31"/>
        <v>25</v>
      </c>
      <c r="R6">
        <f t="shared" si="0"/>
        <v>500000</v>
      </c>
      <c r="S6">
        <f t="shared" si="1"/>
        <v>281.55480988657655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191.61828679645078</v>
      </c>
      <c r="AC6">
        <f t="shared" si="2"/>
        <v>272.27080091587868</v>
      </c>
      <c r="AE6">
        <f t="shared" si="3"/>
        <v>1117.6893756693094</v>
      </c>
      <c r="AF6">
        <f t="shared" si="4"/>
        <v>-55.884468783465472</v>
      </c>
      <c r="AG6">
        <f t="shared" si="5"/>
        <v>-24.175648164700338</v>
      </c>
      <c r="AH6">
        <f t="shared" si="6"/>
        <v>-551.07806282370086</v>
      </c>
      <c r="AI6">
        <f t="shared" si="7"/>
        <v>486.55119589744265</v>
      </c>
      <c r="AJ6">
        <f t="shared" si="8"/>
        <v>-80.652514119427906</v>
      </c>
      <c r="AK6">
        <f>G6*SUM(AB6, AE6:AF6)</f>
        <v>8.8993046751442915</v>
      </c>
      <c r="AL6">
        <f t="shared" si="9"/>
        <v>414.79798645315901</v>
      </c>
      <c r="AN6">
        <f t="shared" si="10"/>
        <v>958.18584068816642</v>
      </c>
      <c r="AO6">
        <f t="shared" si="11"/>
        <v>-47.909292034408324</v>
      </c>
      <c r="AP6">
        <f t="shared" si="12"/>
        <v>-20.725582854362283</v>
      </c>
      <c r="AQ6">
        <f t="shared" si="13"/>
        <v>-472.43465707574529</v>
      </c>
      <c r="AR6">
        <f t="shared" si="14"/>
        <v>417.11630872365055</v>
      </c>
      <c r="AS6">
        <f t="shared" si="15"/>
        <v>-69.142732075144195</v>
      </c>
      <c r="AT6">
        <f t="shared" si="16"/>
        <v>7.6293001591671219</v>
      </c>
      <c r="AU6">
        <f t="shared" si="17"/>
        <v>355.60287680767345</v>
      </c>
      <c r="AW6">
        <v>3</v>
      </c>
      <c r="AX6">
        <f>(R6*SUMPRODUCT(K7:$K$23, X7:$X$23)-$AZ$3*SUMPRODUCT(K6:$K$22, W7:$W$23))/Z6</f>
        <v>281.55480988657655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1155.8008373290324</v>
      </c>
      <c r="P7">
        <f t="shared" si="30"/>
        <v>57.790041866451624</v>
      </c>
      <c r="Q7" s="5">
        <f t="shared" si="31"/>
        <v>25</v>
      </c>
      <c r="R7">
        <f t="shared" si="0"/>
        <v>500000</v>
      </c>
      <c r="S7">
        <f t="shared" si="1"/>
        <v>360.96869858404153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272.27080091587868</v>
      </c>
      <c r="AC7">
        <f t="shared" si="2"/>
        <v>345.17697595840127</v>
      </c>
      <c r="AE7">
        <f t="shared" si="3"/>
        <v>1105.2366573733198</v>
      </c>
      <c r="AF7">
        <f t="shared" si="4"/>
        <v>-55.261832868665991</v>
      </c>
      <c r="AG7">
        <f t="shared" si="5"/>
        <v>-23.906295567483699</v>
      </c>
      <c r="AH7">
        <f t="shared" si="6"/>
        <v>-551.92231139269597</v>
      </c>
      <c r="AI7">
        <f t="shared" si="7"/>
        <v>474.14621754447398</v>
      </c>
      <c r="AJ7">
        <f t="shared" si="8"/>
        <v>-72.906175042522591</v>
      </c>
      <c r="AK7">
        <f>G7*SUM(AB7, AE7:AF7)</f>
        <v>18.246989630803348</v>
      </c>
      <c r="AL7">
        <f t="shared" si="9"/>
        <v>419.48703213275473</v>
      </c>
      <c r="AN7">
        <f t="shared" si="10"/>
        <v>892.4462922436777</v>
      </c>
      <c r="AO7">
        <f t="shared" si="11"/>
        <v>-44.622314612183885</v>
      </c>
      <c r="AP7">
        <f t="shared" si="12"/>
        <v>-19.303634835263942</v>
      </c>
      <c r="AQ7">
        <f t="shared" si="13"/>
        <v>-445.66113250313407</v>
      </c>
      <c r="AR7">
        <f t="shared" si="14"/>
        <v>382.85921029309571</v>
      </c>
      <c r="AS7">
        <f t="shared" si="15"/>
        <v>-58.869605133256677</v>
      </c>
      <c r="AT7">
        <f t="shared" si="16"/>
        <v>14.733910725799264</v>
      </c>
      <c r="AU7">
        <f t="shared" si="17"/>
        <v>338.72351588563828</v>
      </c>
      <c r="AW7">
        <v>4</v>
      </c>
      <c r="AX7">
        <f>(R7*SUMPRODUCT(K8:$K$23, X8:$X$23)-$AZ$3*SUMPRODUCT(K7:$K$22, W8:$W$23))/Z7</f>
        <v>360.96869858404153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1155.8008373290324</v>
      </c>
      <c r="P8">
        <f t="shared" si="30"/>
        <v>57.790041866451624</v>
      </c>
      <c r="Q8" s="5">
        <f t="shared" si="31"/>
        <v>25</v>
      </c>
      <c r="R8">
        <f t="shared" si="0"/>
        <v>500000</v>
      </c>
      <c r="S8">
        <f t="shared" si="1"/>
        <v>433.41885628671383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345.17697595840127</v>
      </c>
      <c r="AC8">
        <f t="shared" si="2"/>
        <v>409.83242376017961</v>
      </c>
      <c r="AE8">
        <f t="shared" si="3"/>
        <v>1092.9027467906292</v>
      </c>
      <c r="AF8">
        <f t="shared" si="4"/>
        <v>-54.645137339531459</v>
      </c>
      <c r="AG8">
        <f t="shared" si="5"/>
        <v>-23.639512783972453</v>
      </c>
      <c r="AH8">
        <f t="shared" si="6"/>
        <v>-554.39655672817389</v>
      </c>
      <c r="AI8">
        <f t="shared" si="7"/>
        <v>460.22153993895142</v>
      </c>
      <c r="AJ8">
        <f t="shared" si="8"/>
        <v>-64.655447801778337</v>
      </c>
      <c r="AK8">
        <f t="shared" ref="AK8:AK23" si="32">G8*SUM(AB8:AB8, AE8:AF8)</f>
        <v>29.882187044845182</v>
      </c>
      <c r="AL8">
        <f t="shared" si="9"/>
        <v>425.44827918201827</v>
      </c>
      <c r="AN8">
        <f t="shared" si="10"/>
        <v>824.67715166475898</v>
      </c>
      <c r="AO8">
        <f t="shared" si="11"/>
        <v>-41.233857583237949</v>
      </c>
      <c r="AP8">
        <f t="shared" si="12"/>
        <v>-17.837786689325405</v>
      </c>
      <c r="AQ8">
        <f t="shared" si="13"/>
        <v>-418.33381299290238</v>
      </c>
      <c r="AR8">
        <f t="shared" si="14"/>
        <v>347.27169439929327</v>
      </c>
      <c r="AS8">
        <f t="shared" si="15"/>
        <v>-48.787388163637509</v>
      </c>
      <c r="AT8">
        <f t="shared" si="16"/>
        <v>22.548352971042036</v>
      </c>
      <c r="AU8">
        <f t="shared" si="17"/>
        <v>321.03265920669782</v>
      </c>
      <c r="AW8">
        <v>5</v>
      </c>
      <c r="AX8">
        <f>(R8*SUMPRODUCT(K9:$K$23, X9:$X$23)-$AZ$3*SUMPRODUCT(K8:$K$22, W9:$W$23))/Z8</f>
        <v>433.41885628671383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1155.8008373290324</v>
      </c>
      <c r="P9">
        <f t="shared" si="30"/>
        <v>57.790041866451624</v>
      </c>
      <c r="Q9" s="5">
        <f t="shared" si="31"/>
        <v>25</v>
      </c>
      <c r="R9">
        <f t="shared" si="0"/>
        <v>500000</v>
      </c>
      <c r="S9">
        <f t="shared" si="1"/>
        <v>493.55532319728303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409.83242376017961</v>
      </c>
      <c r="AC9">
        <f t="shared" si="2"/>
        <v>461.47514129439105</v>
      </c>
      <c r="AE9">
        <f t="shared" si="3"/>
        <v>1080.6759235405748</v>
      </c>
      <c r="AF9">
        <f t="shared" si="4"/>
        <v>-54.033796177028748</v>
      </c>
      <c r="AG9">
        <f t="shared" si="5"/>
        <v>-23.375046302050066</v>
      </c>
      <c r="AH9">
        <f t="shared" si="6"/>
        <v>-561.42708165320948</v>
      </c>
      <c r="AI9">
        <f t="shared" si="7"/>
        <v>441.83999940828642</v>
      </c>
      <c r="AJ9">
        <f t="shared" si="8"/>
        <v>-51.642717534211442</v>
      </c>
      <c r="AK9">
        <f t="shared" si="32"/>
        <v>32.033382490059083</v>
      </c>
      <c r="AL9">
        <f t="shared" si="9"/>
        <v>422.23066436413404</v>
      </c>
      <c r="AN9">
        <f t="shared" si="10"/>
        <v>759.68986009200773</v>
      </c>
      <c r="AO9">
        <f t="shared" si="11"/>
        <v>-37.984493004600395</v>
      </c>
      <c r="AP9">
        <f t="shared" si="12"/>
        <v>-16.432110004514122</v>
      </c>
      <c r="AQ9">
        <f t="shared" si="13"/>
        <v>-394.67008732426643</v>
      </c>
      <c r="AR9">
        <f t="shared" si="14"/>
        <v>310.60316975862673</v>
      </c>
      <c r="AS9">
        <f t="shared" si="15"/>
        <v>-36.303620728220245</v>
      </c>
      <c r="AT9">
        <f t="shared" si="16"/>
        <v>22.518717528579291</v>
      </c>
      <c r="AU9">
        <f t="shared" si="17"/>
        <v>296.81826655898578</v>
      </c>
      <c r="AW9">
        <v>6</v>
      </c>
      <c r="AX9">
        <f>(R9*SUMPRODUCT(K10:$K$23, X10:$X$23)-$AZ$3*SUMPRODUCT(K9:$K$22, W10:$W$23))/Z9</f>
        <v>493.55532319728303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1155.8008373290324</v>
      </c>
      <c r="P10">
        <f t="shared" si="30"/>
        <v>57.790041866451624</v>
      </c>
      <c r="Q10" s="5">
        <f t="shared" si="31"/>
        <v>25</v>
      </c>
      <c r="R10">
        <f t="shared" si="0"/>
        <v>500000</v>
      </c>
      <c r="S10">
        <f t="shared" si="1"/>
        <v>532.23925616602014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461.47514129439105</v>
      </c>
      <c r="AC10">
        <f t="shared" si="2"/>
        <v>492.06069732671813</v>
      </c>
      <c r="AE10">
        <f t="shared" si="3"/>
        <v>1068.5498286686461</v>
      </c>
      <c r="AF10">
        <f t="shared" si="4"/>
        <v>-53.427491433432301</v>
      </c>
      <c r="AG10">
        <f t="shared" si="5"/>
        <v>-23.112758577377033</v>
      </c>
      <c r="AH10">
        <f t="shared" si="6"/>
        <v>-570.74523305067419</v>
      </c>
      <c r="AI10">
        <f t="shared" si="7"/>
        <v>421.26434560716257</v>
      </c>
      <c r="AJ10">
        <f t="shared" si="8"/>
        <v>-30.585556032327077</v>
      </c>
      <c r="AK10">
        <f t="shared" si="32"/>
        <v>6.3493691576773008</v>
      </c>
      <c r="AL10">
        <f t="shared" si="9"/>
        <v>397.02815873251279</v>
      </c>
      <c r="AN10">
        <f t="shared" si="10"/>
        <v>712.47794692518585</v>
      </c>
      <c r="AO10">
        <f t="shared" si="11"/>
        <v>-35.623897346259291</v>
      </c>
      <c r="AP10">
        <f t="shared" si="12"/>
        <v>-15.410915183529109</v>
      </c>
      <c r="AQ10">
        <f t="shared" si="13"/>
        <v>-380.55632124141204</v>
      </c>
      <c r="AR10">
        <f t="shared" si="14"/>
        <v>280.88681315398537</v>
      </c>
      <c r="AS10">
        <f t="shared" si="15"/>
        <v>-20.393559179761109</v>
      </c>
      <c r="AT10">
        <f t="shared" si="16"/>
        <v>4.2335746825849068</v>
      </c>
      <c r="AU10">
        <f t="shared" si="17"/>
        <v>264.72682865680918</v>
      </c>
      <c r="AW10">
        <v>7</v>
      </c>
      <c r="AX10">
        <f>(R10*SUMPRODUCT(K11:$K$23, X11:$X$23)-$AZ$3*SUMPRODUCT(K10:$K$22, W11:$W$23))/Z10</f>
        <v>532.23925616602014</v>
      </c>
    </row>
    <row r="11" spans="1:52" x14ac:dyDescent="0.25">
      <c r="A11" t="s">
        <v>33</v>
      </c>
      <c r="C11" s="24">
        <f>AU25</f>
        <v>1845.16501121128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1155.8008373290324</v>
      </c>
      <c r="P11">
        <f t="shared" si="30"/>
        <v>57.790041866451624</v>
      </c>
      <c r="Q11" s="5">
        <f t="shared" si="31"/>
        <v>25</v>
      </c>
      <c r="R11">
        <f t="shared" si="0"/>
        <v>500000</v>
      </c>
      <c r="S11">
        <f t="shared" si="1"/>
        <v>558.1507620546646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492.06069732671813</v>
      </c>
      <c r="AC11">
        <f t="shared" si="2"/>
        <v>510.2092643446058</v>
      </c>
      <c r="AE11">
        <f t="shared" si="3"/>
        <v>1056.5251094018404</v>
      </c>
      <c r="AF11">
        <f t="shared" si="4"/>
        <v>-52.826255470092015</v>
      </c>
      <c r="AG11">
        <f t="shared" si="5"/>
        <v>-22.852663609488925</v>
      </c>
      <c r="AH11">
        <f t="shared" si="6"/>
        <v>-579.3476422867335</v>
      </c>
      <c r="AI11">
        <f t="shared" si="7"/>
        <v>401.49854803552591</v>
      </c>
      <c r="AJ11">
        <f t="shared" si="8"/>
        <v>-18.148567017887672</v>
      </c>
      <c r="AK11">
        <f t="shared" si="32"/>
        <v>2.3932152820135464</v>
      </c>
      <c r="AL11">
        <f t="shared" si="9"/>
        <v>385.7431962996518</v>
      </c>
      <c r="AN11">
        <f t="shared" si="10"/>
        <v>670.08486051337104</v>
      </c>
      <c r="AO11">
        <f t="shared" si="11"/>
        <v>-33.504243025668551</v>
      </c>
      <c r="AP11">
        <f t="shared" si="12"/>
        <v>-14.493951701529436</v>
      </c>
      <c r="AQ11">
        <f t="shared" si="13"/>
        <v>-367.44236423329818</v>
      </c>
      <c r="AR11">
        <f t="shared" si="14"/>
        <v>254.64430155287491</v>
      </c>
      <c r="AS11">
        <f t="shared" si="15"/>
        <v>-11.510450523588515</v>
      </c>
      <c r="AT11">
        <f t="shared" si="16"/>
        <v>1.5178601191356804</v>
      </c>
      <c r="AU11">
        <f t="shared" si="17"/>
        <v>244.65171114842209</v>
      </c>
      <c r="AW11">
        <v>8</v>
      </c>
      <c r="AX11">
        <f>(R11*SUMPRODUCT(K12:$K$23, X12:$X$23)-$AZ$3*SUMPRODUCT(K11:$K$22, W12:$W$23))/Z11</f>
        <v>558.1507620546646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1155.8008373290324</v>
      </c>
      <c r="P12">
        <f t="shared" si="30"/>
        <v>57.790041866451624</v>
      </c>
      <c r="Q12" s="5">
        <f t="shared" si="31"/>
        <v>25</v>
      </c>
      <c r="R12">
        <f t="shared" si="0"/>
        <v>500000</v>
      </c>
      <c r="S12">
        <f t="shared" si="1"/>
        <v>577.66057161364552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510.2092643446058</v>
      </c>
      <c r="AC12">
        <f t="shared" si="2"/>
        <v>522.07917065666334</v>
      </c>
      <c r="AE12">
        <f t="shared" si="3"/>
        <v>1044.5918801614196</v>
      </c>
      <c r="AF12">
        <f t="shared" si="4"/>
        <v>-52.229594008070976</v>
      </c>
      <c r="AG12">
        <f t="shared" si="5"/>
        <v>-22.594547573079105</v>
      </c>
      <c r="AH12">
        <f t="shared" si="6"/>
        <v>-591.78800629860336</v>
      </c>
      <c r="AI12">
        <f t="shared" si="7"/>
        <v>377.97973228166609</v>
      </c>
      <c r="AJ12">
        <f t="shared" si="8"/>
        <v>-11.869906312057537</v>
      </c>
      <c r="AK12">
        <f t="shared" si="32"/>
        <v>31.554002560457043</v>
      </c>
      <c r="AL12">
        <f t="shared" si="9"/>
        <v>397.66382853006559</v>
      </c>
      <c r="AN12">
        <f t="shared" si="10"/>
        <v>619.17419881466662</v>
      </c>
      <c r="AO12">
        <f t="shared" si="11"/>
        <v>-30.958709940733328</v>
      </c>
      <c r="AP12">
        <f t="shared" si="12"/>
        <v>-13.392752860551886</v>
      </c>
      <c r="AQ12">
        <f t="shared" si="13"/>
        <v>-350.77801352566917</v>
      </c>
      <c r="AR12">
        <f t="shared" si="14"/>
        <v>224.04472248771222</v>
      </c>
      <c r="AS12">
        <f t="shared" si="15"/>
        <v>-7.0358001726355219</v>
      </c>
      <c r="AT12">
        <f t="shared" si="16"/>
        <v>18.703404291968873</v>
      </c>
      <c r="AU12">
        <f t="shared" si="17"/>
        <v>235.71232660704555</v>
      </c>
      <c r="AW12">
        <v>9</v>
      </c>
      <c r="AX12">
        <f>(R12*SUMPRODUCT(K13:$K$23, X13:$X$23)-$AZ$3*SUMPRODUCT(K12:$K$22, W13:$W$23))/Z12</f>
        <v>577.66057161364552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1155.8008373290324</v>
      </c>
      <c r="P13">
        <f t="shared" si="30"/>
        <v>57.790041866451624</v>
      </c>
      <c r="Q13" s="5">
        <f t="shared" si="31"/>
        <v>25</v>
      </c>
      <c r="R13">
        <f t="shared" si="0"/>
        <v>500000</v>
      </c>
      <c r="S13">
        <f t="shared" si="1"/>
        <v>595.94505515758954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522.07917065666334</v>
      </c>
      <c r="AC13">
        <f t="shared" si="2"/>
        <v>532.49761832724926</v>
      </c>
      <c r="AE13">
        <f t="shared" si="3"/>
        <v>1032.7482169905745</v>
      </c>
      <c r="AF13">
        <f t="shared" si="4"/>
        <v>-51.637410849528727</v>
      </c>
      <c r="AG13">
        <f t="shared" si="5"/>
        <v>-22.338368852915373</v>
      </c>
      <c r="AH13">
        <f t="shared" si="6"/>
        <v>-604.66488865885935</v>
      </c>
      <c r="AI13">
        <f t="shared" si="7"/>
        <v>354.10754862927115</v>
      </c>
      <c r="AJ13">
        <f t="shared" si="8"/>
        <v>-10.41844767058592</v>
      </c>
      <c r="AK13">
        <f t="shared" si="32"/>
        <v>105.22329837583965</v>
      </c>
      <c r="AL13">
        <f t="shared" si="9"/>
        <v>448.91239933452488</v>
      </c>
      <c r="AN13">
        <f t="shared" si="10"/>
        <v>554.53750708587052</v>
      </c>
      <c r="AO13">
        <f t="shared" si="11"/>
        <v>-27.726875354293529</v>
      </c>
      <c r="AP13">
        <f t="shared" si="12"/>
        <v>-11.994659658825055</v>
      </c>
      <c r="AQ13">
        <f t="shared" si="13"/>
        <v>-324.67677451560257</v>
      </c>
      <c r="AR13">
        <f t="shared" si="14"/>
        <v>190.13919755714946</v>
      </c>
      <c r="AS13">
        <f t="shared" si="15"/>
        <v>-5.5942192916940563</v>
      </c>
      <c r="AT13">
        <f t="shared" si="16"/>
        <v>56.499991584321847</v>
      </c>
      <c r="AU13">
        <f t="shared" si="17"/>
        <v>241.04496984977723</v>
      </c>
      <c r="AW13">
        <v>10</v>
      </c>
      <c r="AX13">
        <f>(R13*SUMPRODUCT(K14:$K$23, X14:$X$23)-$AZ$3*SUMPRODUCT(K13:$K$22, W14:$W$23))/Z13</f>
        <v>595.94505515758954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1155.8008373290324</v>
      </c>
      <c r="P14">
        <f t="shared" si="30"/>
        <v>57.790041866451624</v>
      </c>
      <c r="Q14" s="5">
        <f t="shared" si="31"/>
        <v>25</v>
      </c>
      <c r="R14">
        <f t="shared" si="0"/>
        <v>500000</v>
      </c>
      <c r="S14">
        <f t="shared" si="1"/>
        <v>595.18166201222959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532.49761832724926</v>
      </c>
      <c r="AC14">
        <f t="shared" si="2"/>
        <v>525.75887824903521</v>
      </c>
      <c r="AE14">
        <f t="shared" si="3"/>
        <v>1020.9866843997648</v>
      </c>
      <c r="AF14">
        <f t="shared" si="4"/>
        <v>-51.049334219988246</v>
      </c>
      <c r="AG14">
        <f t="shared" si="5"/>
        <v>-22.083966619179545</v>
      </c>
      <c r="AH14">
        <f t="shared" si="6"/>
        <v>-620.37090413349347</v>
      </c>
      <c r="AI14">
        <f t="shared" si="7"/>
        <v>327.4824794271035</v>
      </c>
      <c r="AJ14">
        <f t="shared" si="8"/>
        <v>6.7387400782140503</v>
      </c>
      <c r="AK14">
        <f t="shared" si="32"/>
        <v>105.17044779549181</v>
      </c>
      <c r="AL14">
        <f t="shared" si="9"/>
        <v>439.39166730080933</v>
      </c>
      <c r="AN14">
        <f t="shared" si="10"/>
        <v>505.00853375372867</v>
      </c>
      <c r="AO14">
        <f t="shared" si="11"/>
        <v>-25.250426687686435</v>
      </c>
      <c r="AP14">
        <f t="shared" si="12"/>
        <v>-10.923346770555314</v>
      </c>
      <c r="AQ14">
        <f t="shared" si="13"/>
        <v>-306.85277826528591</v>
      </c>
      <c r="AR14">
        <f t="shared" si="14"/>
        <v>161.98198203020092</v>
      </c>
      <c r="AS14">
        <f t="shared" si="15"/>
        <v>3.3331690787397972</v>
      </c>
      <c r="AT14">
        <f t="shared" si="16"/>
        <v>52.020241249912836</v>
      </c>
      <c r="AU14">
        <f t="shared" si="17"/>
        <v>217.33539235885354</v>
      </c>
      <c r="AW14">
        <v>11</v>
      </c>
      <c r="AX14">
        <f>(R14*SUMPRODUCT(K15:$K$23, X15:$X$23)-$AZ$3*SUMPRODUCT(K14:$K$22, W15:$W$23))/Z14</f>
        <v>595.18166201222959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1155.8008373290324</v>
      </c>
      <c r="P15">
        <f t="shared" si="30"/>
        <v>57.790041866451624</v>
      </c>
      <c r="Q15" s="5">
        <f t="shared" si="31"/>
        <v>25</v>
      </c>
      <c r="R15">
        <f t="shared" si="0"/>
        <v>500000</v>
      </c>
      <c r="S15">
        <f t="shared" si="1"/>
        <v>579.04967329117176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525.75887824903521</v>
      </c>
      <c r="AC15">
        <f t="shared" si="2"/>
        <v>505.64767312549515</v>
      </c>
      <c r="AE15">
        <f t="shared" si="3"/>
        <v>1009.2882026341252</v>
      </c>
      <c r="AF15">
        <f t="shared" si="4"/>
        <v>-50.464410131706266</v>
      </c>
      <c r="AG15">
        <f t="shared" si="5"/>
        <v>-21.83092817631352</v>
      </c>
      <c r="AH15">
        <f t="shared" si="6"/>
        <v>-643.9755334845936</v>
      </c>
      <c r="AI15">
        <f t="shared" si="7"/>
        <v>293.01733084151192</v>
      </c>
      <c r="AJ15">
        <f t="shared" si="8"/>
        <v>20.11120512354006</v>
      </c>
      <c r="AK15">
        <f t="shared" si="32"/>
        <v>103.92078695260182</v>
      </c>
      <c r="AL15">
        <f t="shared" si="9"/>
        <v>417.0493229176538</v>
      </c>
      <c r="AN15">
        <f t="shared" si="10"/>
        <v>459.87097828223125</v>
      </c>
      <c r="AO15">
        <f t="shared" si="11"/>
        <v>-22.993548914111564</v>
      </c>
      <c r="AP15">
        <f t="shared" si="12"/>
        <v>-9.9470203565728088</v>
      </c>
      <c r="AQ15">
        <f t="shared" si="13"/>
        <v>-293.42031126538086</v>
      </c>
      <c r="AR15">
        <f t="shared" si="14"/>
        <v>133.51009774616605</v>
      </c>
      <c r="AS15">
        <f t="shared" si="15"/>
        <v>9.1634476163095151</v>
      </c>
      <c r="AT15">
        <f t="shared" si="16"/>
        <v>47.350354274453586</v>
      </c>
      <c r="AU15">
        <f t="shared" si="17"/>
        <v>190.02389963692914</v>
      </c>
      <c r="AW15">
        <v>12</v>
      </c>
      <c r="AX15">
        <f>(R15*SUMPRODUCT(K16:$K$23, X16:$X$23)-$AZ$3*SUMPRODUCT(K15:$K$22, W16:$W$23))/Z15</f>
        <v>579.04967329117176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1155.8008373290324</v>
      </c>
      <c r="P16">
        <f t="shared" si="30"/>
        <v>57.790041866451624</v>
      </c>
      <c r="Q16" s="5">
        <f t="shared" si="31"/>
        <v>25</v>
      </c>
      <c r="R16">
        <f t="shared" si="0"/>
        <v>500000</v>
      </c>
      <c r="S16">
        <f t="shared" si="1"/>
        <v>547.5518241381501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505.64767312549515</v>
      </c>
      <c r="AC16">
        <f t="shared" si="2"/>
        <v>472.62564074635242</v>
      </c>
      <c r="AE16">
        <f t="shared" si="3"/>
        <v>997.64275678858883</v>
      </c>
      <c r="AF16">
        <f t="shared" si="4"/>
        <v>-49.88213783942944</v>
      </c>
      <c r="AG16">
        <f t="shared" si="5"/>
        <v>-21.579036901679036</v>
      </c>
      <c r="AH16">
        <f t="shared" si="6"/>
        <v>-671.63985742693706</v>
      </c>
      <c r="AI16">
        <f t="shared" si="7"/>
        <v>254.54172462054328</v>
      </c>
      <c r="AJ16">
        <f t="shared" si="8"/>
        <v>33.022032379142729</v>
      </c>
      <c r="AK16">
        <f t="shared" si="32"/>
        <v>101.73858044522584</v>
      </c>
      <c r="AL16">
        <f t="shared" si="9"/>
        <v>389.30233744491181</v>
      </c>
      <c r="AN16">
        <f t="shared" si="10"/>
        <v>418.73380805514239</v>
      </c>
      <c r="AO16">
        <f t="shared" si="11"/>
        <v>-20.936690402757119</v>
      </c>
      <c r="AP16">
        <f t="shared" si="12"/>
        <v>-9.0572223719530314</v>
      </c>
      <c r="AQ16">
        <f t="shared" si="13"/>
        <v>-281.90282867115695</v>
      </c>
      <c r="AR16">
        <f t="shared" si="14"/>
        <v>106.83706660927527</v>
      </c>
      <c r="AS16">
        <f t="shared" si="15"/>
        <v>13.860113025176636</v>
      </c>
      <c r="AT16">
        <f t="shared" si="16"/>
        <v>42.702042315315026</v>
      </c>
      <c r="AU16">
        <f t="shared" si="17"/>
        <v>163.39922194976691</v>
      </c>
      <c r="AW16">
        <v>13</v>
      </c>
      <c r="AX16">
        <f>(R16*SUMPRODUCT(K17:$K$23, X17:$X$23)-$AZ$3*SUMPRODUCT(K16:$K$22, W17:$W$23))/Z16</f>
        <v>547.5518241381501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1155.8008373290324</v>
      </c>
      <c r="P17">
        <f t="shared" si="30"/>
        <v>57.790041866451624</v>
      </c>
      <c r="Q17" s="5">
        <f t="shared" si="31"/>
        <v>25</v>
      </c>
      <c r="R17">
        <f t="shared" si="0"/>
        <v>500000</v>
      </c>
      <c r="S17">
        <f t="shared" si="1"/>
        <v>502.69390950724033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472.62564074635242</v>
      </c>
      <c r="AC17">
        <f t="shared" si="2"/>
        <v>428.86388149535026</v>
      </c>
      <c r="AE17">
        <f t="shared" si="3"/>
        <v>986.04980875616798</v>
      </c>
      <c r="AF17">
        <f t="shared" si="4"/>
        <v>-49.302490437808402</v>
      </c>
      <c r="AG17">
        <f t="shared" si="5"/>
        <v>-21.328281156008977</v>
      </c>
      <c r="AH17">
        <f t="shared" si="6"/>
        <v>-699.30753306533222</v>
      </c>
      <c r="AI17">
        <f t="shared" si="7"/>
        <v>216.11150409701838</v>
      </c>
      <c r="AJ17">
        <f t="shared" si="8"/>
        <v>43.761759251002161</v>
      </c>
      <c r="AK17">
        <f t="shared" si="32"/>
        <v>98.656107134529847</v>
      </c>
      <c r="AL17">
        <f t="shared" si="9"/>
        <v>358.52937048255041</v>
      </c>
      <c r="AN17">
        <f t="shared" si="10"/>
        <v>381.24485646807375</v>
      </c>
      <c r="AO17">
        <f t="shared" si="11"/>
        <v>-19.06224282340369</v>
      </c>
      <c r="AP17">
        <f t="shared" si="12"/>
        <v>-8.246335444545565</v>
      </c>
      <c r="AQ17">
        <f t="shared" si="13"/>
        <v>-270.37924220769503</v>
      </c>
      <c r="AR17">
        <f t="shared" si="14"/>
        <v>83.557035992429448</v>
      </c>
      <c r="AS17">
        <f t="shared" si="15"/>
        <v>16.919982617799331</v>
      </c>
      <c r="AT17">
        <f t="shared" si="16"/>
        <v>38.144253028807725</v>
      </c>
      <c r="AU17">
        <f t="shared" si="17"/>
        <v>138.62127163903651</v>
      </c>
      <c r="AW17">
        <v>14</v>
      </c>
      <c r="AX17">
        <f>(R17*SUMPRODUCT(K18:$K$23, X18:$X$23)-$AZ$3*SUMPRODUCT(K17:$K$22, W18:$W$23))/Z17</f>
        <v>502.69390950724033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1155.8008373290324</v>
      </c>
      <c r="P18">
        <f t="shared" si="30"/>
        <v>57.790041866451624</v>
      </c>
      <c r="Q18" s="5">
        <f t="shared" si="31"/>
        <v>25</v>
      </c>
      <c r="R18">
        <f t="shared" si="0"/>
        <v>500000</v>
      </c>
      <c r="S18">
        <f t="shared" si="1"/>
        <v>445.7929375723669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428.86388149535026</v>
      </c>
      <c r="AC18">
        <f t="shared" si="2"/>
        <v>375.86751297778676</v>
      </c>
      <c r="AE18">
        <f t="shared" si="3"/>
        <v>974.50621041744273</v>
      </c>
      <c r="AF18">
        <f t="shared" si="4"/>
        <v>-48.725310520872142</v>
      </c>
      <c r="AG18">
        <f t="shared" si="5"/>
        <v>-21.078592845404323</v>
      </c>
      <c r="AH18">
        <f t="shared" si="6"/>
        <v>-728.10998089131192</v>
      </c>
      <c r="AI18">
        <f t="shared" si="7"/>
        <v>176.59232615985445</v>
      </c>
      <c r="AJ18">
        <f t="shared" si="8"/>
        <v>52.996368517563496</v>
      </c>
      <c r="AK18">
        <f t="shared" si="32"/>
        <v>94.825134697434464</v>
      </c>
      <c r="AL18">
        <f t="shared" si="9"/>
        <v>324.41382937485241</v>
      </c>
      <c r="AN18">
        <f t="shared" si="10"/>
        <v>347.08186158695372</v>
      </c>
      <c r="AO18">
        <f t="shared" si="11"/>
        <v>-17.354093079347688</v>
      </c>
      <c r="AP18">
        <f t="shared" si="12"/>
        <v>-7.5073890409405104</v>
      </c>
      <c r="AQ18">
        <f t="shared" si="13"/>
        <v>-259.32494314176256</v>
      </c>
      <c r="AR18">
        <f t="shared" si="14"/>
        <v>62.895436324903002</v>
      </c>
      <c r="AS18">
        <f t="shared" si="15"/>
        <v>18.8752806762974</v>
      </c>
      <c r="AT18">
        <f t="shared" si="16"/>
        <v>33.773088282239748</v>
      </c>
      <c r="AU18">
        <f t="shared" si="17"/>
        <v>115.54380528344015</v>
      </c>
      <c r="AW18">
        <v>15</v>
      </c>
      <c r="AX18">
        <f>(R18*SUMPRODUCT(K19:$K$23, X19:$X$23)-$AZ$3*SUMPRODUCT(K18:$K$22, W19:$W$23))/Z18</f>
        <v>445.7929375723669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1155.8008373290324</v>
      </c>
      <c r="P19">
        <f t="shared" si="30"/>
        <v>57.790041866451624</v>
      </c>
      <c r="Q19" s="5">
        <f t="shared" si="31"/>
        <v>25</v>
      </c>
      <c r="R19">
        <f t="shared" si="0"/>
        <v>500000</v>
      </c>
      <c r="S19">
        <f t="shared" si="1"/>
        <v>376.59539435013829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375.86751297778676</v>
      </c>
      <c r="AC19">
        <f t="shared" si="2"/>
        <v>313.77502925497595</v>
      </c>
      <c r="AE19">
        <f t="shared" si="3"/>
        <v>963.00020389696954</v>
      </c>
      <c r="AF19">
        <f t="shared" si="4"/>
        <v>-48.150010194848477</v>
      </c>
      <c r="AG19">
        <f t="shared" si="5"/>
        <v>-20.829717646735521</v>
      </c>
      <c r="AH19">
        <f t="shared" si="6"/>
        <v>-761.78540429519512</v>
      </c>
      <c r="AI19">
        <f t="shared" si="7"/>
        <v>132.23507176019041</v>
      </c>
      <c r="AJ19">
        <f t="shared" si="8"/>
        <v>62.092483722810812</v>
      </c>
      <c r="AK19">
        <f t="shared" si="32"/>
        <v>90.350239467593568</v>
      </c>
      <c r="AL19">
        <f t="shared" si="9"/>
        <v>284.67779495059477</v>
      </c>
      <c r="AN19">
        <f t="shared" si="10"/>
        <v>315.94817642548549</v>
      </c>
      <c r="AO19">
        <f t="shared" si="11"/>
        <v>-15.797408821274274</v>
      </c>
      <c r="AP19">
        <f t="shared" si="12"/>
        <v>-6.8339666796664043</v>
      </c>
      <c r="AQ19">
        <f t="shared" si="13"/>
        <v>-249.93214782368699</v>
      </c>
      <c r="AR19">
        <f t="shared" si="14"/>
        <v>43.384653100857818</v>
      </c>
      <c r="AS19">
        <f t="shared" si="15"/>
        <v>20.371757890146956</v>
      </c>
      <c r="AT19">
        <f t="shared" si="16"/>
        <v>29.642769839378168</v>
      </c>
      <c r="AU19">
        <f t="shared" si="17"/>
        <v>93.399180830382946</v>
      </c>
      <c r="AW19">
        <v>16</v>
      </c>
      <c r="AX19">
        <f>(R19*SUMPRODUCT(K20:$K$23, X20:$X$23)-$AZ$3*SUMPRODUCT(K19:$K$22, W20:$W$23))/Z19</f>
        <v>376.59539435013829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1155.8008373290324</v>
      </c>
      <c r="P20">
        <f t="shared" si="30"/>
        <v>57.790041866451624</v>
      </c>
      <c r="Q20" s="5">
        <f t="shared" si="31"/>
        <v>25</v>
      </c>
      <c r="R20">
        <f t="shared" si="0"/>
        <v>500000</v>
      </c>
      <c r="S20">
        <f t="shared" si="1"/>
        <v>297.30605736251687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313.77502925497595</v>
      </c>
      <c r="AC20">
        <f t="shared" si="2"/>
        <v>244.76273750393571</v>
      </c>
      <c r="AE20">
        <f t="shared" si="3"/>
        <v>951.53452123932937</v>
      </c>
      <c r="AF20">
        <f t="shared" si="4"/>
        <v>-47.576726061966468</v>
      </c>
      <c r="AG20">
        <f t="shared" si="5"/>
        <v>-20.58171465419278</v>
      </c>
      <c r="AH20">
        <f t="shared" si="6"/>
        <v>-794.11632150767434</v>
      </c>
      <c r="AI20">
        <f t="shared" si="7"/>
        <v>89.259759015495774</v>
      </c>
      <c r="AJ20">
        <f t="shared" si="8"/>
        <v>69.012291751040237</v>
      </c>
      <c r="AK20">
        <f t="shared" si="32"/>
        <v>85.241297710263737</v>
      </c>
      <c r="AL20">
        <f t="shared" si="9"/>
        <v>243.51334847679976</v>
      </c>
      <c r="AN20">
        <f t="shared" si="10"/>
        <v>287.57835154605101</v>
      </c>
      <c r="AO20">
        <f t="shared" si="11"/>
        <v>-14.378917577302552</v>
      </c>
      <c r="AP20">
        <f t="shared" si="12"/>
        <v>-6.2203266829824813</v>
      </c>
      <c r="AQ20">
        <f t="shared" si="13"/>
        <v>-240.00249867713543</v>
      </c>
      <c r="AR20">
        <f t="shared" si="14"/>
        <v>26.976608608630549</v>
      </c>
      <c r="AS20">
        <f t="shared" si="15"/>
        <v>20.857300134870801</v>
      </c>
      <c r="AT20">
        <f t="shared" si="16"/>
        <v>25.762125631801631</v>
      </c>
      <c r="AU20">
        <f t="shared" si="17"/>
        <v>73.596034375302978</v>
      </c>
      <c r="AW20">
        <v>17</v>
      </c>
      <c r="AX20">
        <f>(R20*SUMPRODUCT(K21:$K$23, X21:$X$23)-$AZ$3*SUMPRODUCT(K20:$K$22, W21:$W$23))/Z20</f>
        <v>297.30605736251687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1155.8008373290324</v>
      </c>
      <c r="P21">
        <f t="shared" si="30"/>
        <v>57.790041866451624</v>
      </c>
      <c r="Q21" s="5">
        <f t="shared" si="31"/>
        <v>25</v>
      </c>
      <c r="R21">
        <f t="shared" si="0"/>
        <v>500000</v>
      </c>
      <c r="S21">
        <f t="shared" si="1"/>
        <v>207.6853718243087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244.76273750393571</v>
      </c>
      <c r="AC21">
        <f t="shared" si="2"/>
        <v>168.92568074436946</v>
      </c>
      <c r="AE21">
        <f t="shared" si="3"/>
        <v>940.09723234569412</v>
      </c>
      <c r="AF21">
        <f t="shared" si="4"/>
        <v>-47.00486161728471</v>
      </c>
      <c r="AG21">
        <f t="shared" si="5"/>
        <v>-20.334325819450587</v>
      </c>
      <c r="AH21">
        <f t="shared" si="6"/>
        <v>-831.4337640053227</v>
      </c>
      <c r="AI21">
        <f t="shared" si="7"/>
        <v>41.324280903636122</v>
      </c>
      <c r="AJ21">
        <f t="shared" si="8"/>
        <v>75.837056759566252</v>
      </c>
      <c r="AK21">
        <f t="shared" si="32"/>
        <v>79.649857576264168</v>
      </c>
      <c r="AL21">
        <f t="shared" si="9"/>
        <v>196.81119523946654</v>
      </c>
      <c r="AN21">
        <f t="shared" si="10"/>
        <v>261.72582783543868</v>
      </c>
      <c r="AO21">
        <f t="shared" si="11"/>
        <v>-13.086291391771935</v>
      </c>
      <c r="AP21">
        <f t="shared" si="12"/>
        <v>-5.6611359713206975</v>
      </c>
      <c r="AQ21">
        <f t="shared" si="13"/>
        <v>-231.47359941871289</v>
      </c>
      <c r="AR21">
        <f t="shared" si="14"/>
        <v>11.504801053633177</v>
      </c>
      <c r="AS21">
        <f t="shared" si="15"/>
        <v>21.11325911626756</v>
      </c>
      <c r="AT21">
        <f t="shared" si="16"/>
        <v>22.174754050820187</v>
      </c>
      <c r="AU21">
        <f t="shared" si="17"/>
        <v>54.792814220720928</v>
      </c>
      <c r="AW21">
        <v>18</v>
      </c>
      <c r="AX21">
        <f>(R21*SUMPRODUCT(K22:$K$23, X22:$X$23)-$AZ$3*SUMPRODUCT(K21:$K$22, W22:$W$23))/Z21</f>
        <v>207.6853718243087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1155.8008373290324</v>
      </c>
      <c r="P22">
        <f t="shared" si="30"/>
        <v>57.790041866451624</v>
      </c>
      <c r="Q22" s="5">
        <f t="shared" si="31"/>
        <v>25</v>
      </c>
      <c r="R22">
        <f t="shared" si="0"/>
        <v>500000</v>
      </c>
      <c r="S22">
        <f t="shared" si="1"/>
        <v>108.41930600459678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168.92568074436946</v>
      </c>
      <c r="AC22">
        <f t="shared" si="2"/>
        <v>87.114550924416676</v>
      </c>
      <c r="AE22">
        <f t="shared" si="3"/>
        <v>928.68211956378411</v>
      </c>
      <c r="AF22">
        <f t="shared" si="4"/>
        <v>-46.434105978189208</v>
      </c>
      <c r="AG22">
        <f t="shared" si="5"/>
        <v>-20.087416654540103</v>
      </c>
      <c r="AH22">
        <f t="shared" si="6"/>
        <v>-871.31813431964622</v>
      </c>
      <c r="AI22">
        <f t="shared" si="7"/>
        <v>-9.157537388591436</v>
      </c>
      <c r="AJ22">
        <f t="shared" si="8"/>
        <v>81.811129819952782</v>
      </c>
      <c r="AK22">
        <f t="shared" si="32"/>
        <v>73.582158603097525</v>
      </c>
      <c r="AL22">
        <f t="shared" si="9"/>
        <v>146.23575103445887</v>
      </c>
      <c r="AN22">
        <f t="shared" si="10"/>
        <v>238.16780764366891</v>
      </c>
      <c r="AO22">
        <f t="shared" si="11"/>
        <v>-11.908390382183446</v>
      </c>
      <c r="AP22">
        <f t="shared" si="12"/>
        <v>-5.1515754261360582</v>
      </c>
      <c r="AQ22">
        <f t="shared" si="13"/>
        <v>-223.45636406627187</v>
      </c>
      <c r="AR22">
        <f t="shared" si="14"/>
        <v>-2.3485222309224754</v>
      </c>
      <c r="AS22">
        <f t="shared" si="15"/>
        <v>20.98110539613063</v>
      </c>
      <c r="AT22">
        <f t="shared" si="16"/>
        <v>18.870721237122748</v>
      </c>
      <c r="AU22">
        <f t="shared" si="17"/>
        <v>37.503304402330905</v>
      </c>
      <c r="AW22">
        <v>19</v>
      </c>
      <c r="AX22">
        <f>(R22*SUMPRODUCT(K23:$K$23, X23:$X$23)-$AZ$3*SUMPRODUCT(K22:$K$22, W23:$W$23))/Z22</f>
        <v>108.41930600459678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1155.8008373290324</v>
      </c>
      <c r="P23">
        <f t="shared" si="30"/>
        <v>57.790041866451624</v>
      </c>
      <c r="Q23" s="5">
        <f t="shared" si="31"/>
        <v>25</v>
      </c>
      <c r="R23">
        <f t="shared" si="0"/>
        <v>500000</v>
      </c>
      <c r="S23">
        <f t="shared" si="1"/>
        <v>109.76679739173747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87.114550924416676</v>
      </c>
      <c r="AC23">
        <f t="shared" si="2"/>
        <v>87.114550924416676</v>
      </c>
      <c r="AE23">
        <f t="shared" si="3"/>
        <v>917.28166708417143</v>
      </c>
      <c r="AF23">
        <f t="shared" si="4"/>
        <v>-45.864083354208574</v>
      </c>
      <c r="AG23">
        <f t="shared" si="5"/>
        <v>-19.840824592322051</v>
      </c>
      <c r="AH23">
        <f t="shared" si="6"/>
        <v>-914.35791345301163</v>
      </c>
      <c r="AI23">
        <f t="shared" si="7"/>
        <v>-62.781154315370827</v>
      </c>
      <c r="AJ23">
        <f t="shared" si="8"/>
        <v>0</v>
      </c>
      <c r="AK23">
        <f t="shared" si="32"/>
        <v>67.097249425806581</v>
      </c>
      <c r="AL23">
        <f t="shared" si="9"/>
        <v>4.3160951104357537</v>
      </c>
      <c r="AN23">
        <f t="shared" si="10"/>
        <v>216.70097023676874</v>
      </c>
      <c r="AO23">
        <f t="shared" si="11"/>
        <v>-10.835048511838439</v>
      </c>
      <c r="AP23">
        <f t="shared" si="12"/>
        <v>-4.6872472150467583</v>
      </c>
      <c r="AQ23">
        <f t="shared" si="13"/>
        <v>-216.01025519106244</v>
      </c>
      <c r="AR23">
        <f t="shared" si="14"/>
        <v>-14.831580681178886</v>
      </c>
      <c r="AS23">
        <f t="shared" si="15"/>
        <v>0</v>
      </c>
      <c r="AT23">
        <f t="shared" si="16"/>
        <v>15.85122604380639</v>
      </c>
      <c r="AU23">
        <f t="shared" si="17"/>
        <v>1.0196453626275039</v>
      </c>
      <c r="AW23">
        <v>20</v>
      </c>
      <c r="AX23">
        <f>(R23*SUMPRODUCT(K$23:$K24, X$23:$X24)-$AZ$3*SUMPRODUCT(K$22:$K23, W$23:$W24))/Z23</f>
        <v>109.76679739173747</v>
      </c>
    </row>
    <row r="25" spans="5:50" x14ac:dyDescent="0.25">
      <c r="AN25" s="6">
        <f t="shared" ref="AN25:AU25" si="33">SUM(AN3:AN23)</f>
        <v>11601.105792175125</v>
      </c>
      <c r="AO25" s="6">
        <f t="shared" si="33"/>
        <v>-1446.9059176055307</v>
      </c>
      <c r="AP25" s="6">
        <f t="shared" si="33"/>
        <v>-1748.364785210385</v>
      </c>
      <c r="AQ25" s="6">
        <f t="shared" si="33"/>
        <v>-6749.536624371588</v>
      </c>
      <c r="AR25" s="6">
        <f t="shared" si="33"/>
        <v>1656.2984649876175</v>
      </c>
      <c r="AS25" s="6">
        <f t="shared" si="33"/>
        <v>-290.1655708539007</v>
      </c>
      <c r="AT25" s="6">
        <f t="shared" si="33"/>
        <v>479.03211707756344</v>
      </c>
      <c r="AU25" s="7">
        <f t="shared" si="33"/>
        <v>1845.16501121128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2832.9291481814034</v>
      </c>
      <c r="K3">
        <v>1</v>
      </c>
      <c r="L3" s="2">
        <v>0</v>
      </c>
      <c r="O3">
        <f>$C$3</f>
        <v>2832.9291481814034</v>
      </c>
      <c r="P3">
        <f>O3*B5</f>
        <v>2266.3433185451227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2832.9291481814034</v>
      </c>
      <c r="AF3">
        <f t="shared" ref="AF3:AF23" si="4">-$Z3*P3</f>
        <v>-2266.3433185451227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-955.84675736371923</v>
      </c>
      <c r="AJ3">
        <f t="shared" ref="AJ3:AJ23" si="8">AB3-AC3</f>
        <v>0</v>
      </c>
      <c r="AL3">
        <f t="shared" ref="AL3:AL23" si="9">SUM(AI3:AK3)</f>
        <v>-955.84675736371923</v>
      </c>
      <c r="AN3">
        <f t="shared" ref="AN3:AN23" si="10">AE3*$K3</f>
        <v>2832.9291481814034</v>
      </c>
      <c r="AO3">
        <f t="shared" ref="AO3:AO23" si="11">AF3*$K3</f>
        <v>-2266.3433185451227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-955.84675736371923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-955.84675736371923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1479.855407323849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500000</v>
      </c>
      <c r="S4">
        <f t="shared" si="1"/>
        <v>853.19794899947408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843.52432495747598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-843.52432495747598</v>
      </c>
      <c r="AK4">
        <f>G4*MAX(0, SUM(AB4, AE4:AF4))</f>
        <v>0</v>
      </c>
      <c r="AL4">
        <f t="shared" si="9"/>
        <v>-1512.5628249574761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-636.33108236636861</v>
      </c>
      <c r="AR4">
        <f t="shared" si="14"/>
        <v>-636.33108236636861</v>
      </c>
      <c r="AS4">
        <f t="shared" si="15"/>
        <v>-802.28678424717123</v>
      </c>
      <c r="AT4">
        <f t="shared" si="16"/>
        <v>0</v>
      </c>
      <c r="AU4">
        <f t="shared" si="17"/>
        <v>-1438.6178666135399</v>
      </c>
      <c r="AW4">
        <v>1</v>
      </c>
      <c r="AX4">
        <f>(R4*SUMPRODUCT(K5:$K$23, X5:$X$23)-$AZ$3*SUMPRODUCT(K4:$K$22, W5:$W$23))/Z4</f>
        <v>853.19794899947408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2832.9291481814034</v>
      </c>
      <c r="P5">
        <f t="shared" ref="P5:P23" si="30">O5*$C$5</f>
        <v>141.64645740907017</v>
      </c>
      <c r="Q5" s="5">
        <f t="shared" ref="Q5:Q23" si="31">$C$8</f>
        <v>25</v>
      </c>
      <c r="R5">
        <f t="shared" si="0"/>
        <v>500000</v>
      </c>
      <c r="S5">
        <f t="shared" si="1"/>
        <v>1651.7528427082916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843.52432495747598</v>
      </c>
      <c r="AC5">
        <f t="shared" si="2"/>
        <v>1614.4273092224539</v>
      </c>
      <c r="AE5">
        <f t="shared" si="3"/>
        <v>2768.9119483622871</v>
      </c>
      <c r="AF5">
        <f t="shared" si="4"/>
        <v>-138.44559741811435</v>
      </c>
      <c r="AG5">
        <f t="shared" si="5"/>
        <v>-24.435061764073659</v>
      </c>
      <c r="AH5">
        <f t="shared" si="6"/>
        <v>-686.41660352678559</v>
      </c>
      <c r="AI5">
        <f t="shared" si="7"/>
        <v>1919.6146856533139</v>
      </c>
      <c r="AJ5">
        <f t="shared" si="8"/>
        <v>-770.90298426497793</v>
      </c>
      <c r="AK5">
        <f>G5*SUM(AB5, AE5:AF5)</f>
        <v>14.243361771196762</v>
      </c>
      <c r="AL5">
        <f t="shared" si="9"/>
        <v>1162.9550631595328</v>
      </c>
      <c r="AN5">
        <f t="shared" si="10"/>
        <v>2503.6102306664975</v>
      </c>
      <c r="AO5">
        <f t="shared" si="11"/>
        <v>-125.18051153332488</v>
      </c>
      <c r="AP5">
        <f t="shared" si="12"/>
        <v>-22.093830269931811</v>
      </c>
      <c r="AQ5">
        <f t="shared" si="13"/>
        <v>-620.6479885015674</v>
      </c>
      <c r="AR5">
        <f t="shared" si="14"/>
        <v>1735.6879003616739</v>
      </c>
      <c r="AS5">
        <f t="shared" si="15"/>
        <v>-697.03935489847663</v>
      </c>
      <c r="AT5">
        <f t="shared" si="16"/>
        <v>12.878642193928853</v>
      </c>
      <c r="AU5">
        <f t="shared" si="17"/>
        <v>1051.527187657126</v>
      </c>
      <c r="AW5">
        <v>2</v>
      </c>
      <c r="AX5">
        <f>(R5*SUMPRODUCT(K6:$K$23, X6:$X$23)-$AZ$3*SUMPRODUCT(K5:$K$22, W6:$W$23))/Z5</f>
        <v>1651.7528427082916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2832.9291481814034</v>
      </c>
      <c r="P6">
        <f t="shared" si="30"/>
        <v>141.64645740907017</v>
      </c>
      <c r="Q6" s="5">
        <f t="shared" si="31"/>
        <v>25</v>
      </c>
      <c r="R6">
        <f t="shared" si="0"/>
        <v>500000</v>
      </c>
      <c r="S6">
        <f t="shared" si="1"/>
        <v>2392.2547239540809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1614.4273092224539</v>
      </c>
      <c r="AC6">
        <f t="shared" si="2"/>
        <v>2311.4045939257194</v>
      </c>
      <c r="AE6">
        <f t="shared" si="3"/>
        <v>2737.1857109553607</v>
      </c>
      <c r="AF6">
        <f t="shared" si="4"/>
        <v>-136.85928554776802</v>
      </c>
      <c r="AG6">
        <f t="shared" si="5"/>
        <v>-24.155084435419916</v>
      </c>
      <c r="AH6">
        <f t="shared" si="6"/>
        <v>-712.53422026015232</v>
      </c>
      <c r="AI6">
        <f t="shared" si="7"/>
        <v>1863.6371207120201</v>
      </c>
      <c r="AJ6">
        <f t="shared" si="8"/>
        <v>-696.97728470326547</v>
      </c>
      <c r="AK6">
        <f>G6*SUM(AB6, AE6:AF6)</f>
        <v>29.924751515873329</v>
      </c>
      <c r="AL6">
        <f t="shared" si="9"/>
        <v>1196.584587524628</v>
      </c>
      <c r="AN6">
        <f t="shared" si="10"/>
        <v>2346.5666299286595</v>
      </c>
      <c r="AO6">
        <f t="shared" si="11"/>
        <v>-117.32833149643298</v>
      </c>
      <c r="AP6">
        <f t="shared" si="12"/>
        <v>-20.707953739639379</v>
      </c>
      <c r="AQ6">
        <f t="shared" si="13"/>
        <v>-610.84968303488961</v>
      </c>
      <c r="AR6">
        <f t="shared" si="14"/>
        <v>1597.6806616576973</v>
      </c>
      <c r="AS6">
        <f t="shared" si="15"/>
        <v>-597.51285108533216</v>
      </c>
      <c r="AT6">
        <f t="shared" si="16"/>
        <v>25.654241520772214</v>
      </c>
      <c r="AU6">
        <f t="shared" si="17"/>
        <v>1025.8220520931375</v>
      </c>
      <c r="AW6">
        <v>3</v>
      </c>
      <c r="AX6">
        <f>(R6*SUMPRODUCT(K7:$K$23, X7:$X$23)-$AZ$3*SUMPRODUCT(K6:$K$22, W7:$W$23))/Z6</f>
        <v>2392.2547239540809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2832.9291481814034</v>
      </c>
      <c r="P7">
        <f t="shared" si="30"/>
        <v>141.64645740907017</v>
      </c>
      <c r="Q7" s="5">
        <f t="shared" si="31"/>
        <v>25</v>
      </c>
      <c r="R7">
        <f t="shared" si="0"/>
        <v>500000</v>
      </c>
      <c r="S7">
        <f t="shared" si="1"/>
        <v>3075.350291824308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2311.4045939257194</v>
      </c>
      <c r="AC7">
        <f t="shared" si="2"/>
        <v>2937.1288457192331</v>
      </c>
      <c r="AE7">
        <f t="shared" si="3"/>
        <v>2705.6033067591015</v>
      </c>
      <c r="AF7">
        <f t="shared" si="4"/>
        <v>-135.28016533795508</v>
      </c>
      <c r="AG7">
        <f t="shared" si="5"/>
        <v>-23.876376404400737</v>
      </c>
      <c r="AH7">
        <f t="shared" si="6"/>
        <v>-743.14373329960017</v>
      </c>
      <c r="AI7">
        <f t="shared" si="7"/>
        <v>1803.3030317171456</v>
      </c>
      <c r="AJ7">
        <f t="shared" si="8"/>
        <v>-625.72425179351376</v>
      </c>
      <c r="AK7">
        <f>G7*SUM(AB7, AE7:AF7)</f>
        <v>67.367842747786753</v>
      </c>
      <c r="AL7">
        <f t="shared" si="9"/>
        <v>1244.9466226714185</v>
      </c>
      <c r="AN7">
        <f t="shared" si="10"/>
        <v>2184.6955792598219</v>
      </c>
      <c r="AO7">
        <f t="shared" si="11"/>
        <v>-109.23477896299109</v>
      </c>
      <c r="AP7">
        <f t="shared" si="12"/>
        <v>-19.279475985679746</v>
      </c>
      <c r="AQ7">
        <f t="shared" si="13"/>
        <v>-600.06684085518509</v>
      </c>
      <c r="AR7">
        <f t="shared" si="14"/>
        <v>1456.1144834559657</v>
      </c>
      <c r="AS7">
        <f t="shared" si="15"/>
        <v>-505.25404197795211</v>
      </c>
      <c r="AT7">
        <f t="shared" si="16"/>
        <v>54.397563703327059</v>
      </c>
      <c r="AU7">
        <f t="shared" si="17"/>
        <v>1005.2580051813406</v>
      </c>
      <c r="AW7">
        <v>4</v>
      </c>
      <c r="AX7">
        <f>(R7*SUMPRODUCT(K8:$K$23, X8:$X$23)-$AZ$3*SUMPRODUCT(K7:$K$22, W8:$W$23))/Z7</f>
        <v>3075.350291824308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2832.9291481814034</v>
      </c>
      <c r="P8">
        <f t="shared" si="30"/>
        <v>141.64645740907017</v>
      </c>
      <c r="Q8" s="5">
        <f t="shared" si="31"/>
        <v>25</v>
      </c>
      <c r="R8">
        <f t="shared" si="0"/>
        <v>500000</v>
      </c>
      <c r="S8">
        <f t="shared" si="1"/>
        <v>3701.9744015671995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2937.1288457192331</v>
      </c>
      <c r="AC8">
        <f t="shared" si="2"/>
        <v>3494.5046194706065</v>
      </c>
      <c r="AE8">
        <f t="shared" si="3"/>
        <v>2674.1632764294368</v>
      </c>
      <c r="AF8">
        <f t="shared" si="4"/>
        <v>-133.70816382147183</v>
      </c>
      <c r="AG8">
        <f t="shared" si="5"/>
        <v>-23.598924792613623</v>
      </c>
      <c r="AH8">
        <f t="shared" si="6"/>
        <v>-773.75695486213385</v>
      </c>
      <c r="AI8">
        <f t="shared" si="7"/>
        <v>1743.0992329532176</v>
      </c>
      <c r="AJ8">
        <f t="shared" si="8"/>
        <v>-557.37577375137334</v>
      </c>
      <c r="AK8">
        <f t="shared" ref="AK8:AK23" si="32">G8*SUM(AB8:AB8, AE8:AF8)</f>
        <v>118.31581349986749</v>
      </c>
      <c r="AL8">
        <f t="shared" si="9"/>
        <v>1304.0392727017118</v>
      </c>
      <c r="AN8">
        <f t="shared" si="10"/>
        <v>2017.8569048054628</v>
      </c>
      <c r="AO8">
        <f t="shared" si="11"/>
        <v>-100.89284524027313</v>
      </c>
      <c r="AP8">
        <f t="shared" si="12"/>
        <v>-17.80716000346165</v>
      </c>
      <c r="AQ8">
        <f t="shared" si="13"/>
        <v>-583.85769775976678</v>
      </c>
      <c r="AR8">
        <f t="shared" si="14"/>
        <v>1315.2992018019613</v>
      </c>
      <c r="AS8">
        <f t="shared" si="15"/>
        <v>-420.58185584584436</v>
      </c>
      <c r="AT8">
        <f t="shared" si="16"/>
        <v>89.278161630114198</v>
      </c>
      <c r="AU8">
        <f t="shared" si="17"/>
        <v>983.99550758623127</v>
      </c>
      <c r="AW8">
        <v>5</v>
      </c>
      <c r="AX8">
        <f>(R8*SUMPRODUCT(K9:$K$23, X9:$X$23)-$AZ$3*SUMPRODUCT(K8:$K$22, W9:$W$23))/Z8</f>
        <v>3701.9744015671995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2832.9291481814034</v>
      </c>
      <c r="P9">
        <f t="shared" si="30"/>
        <v>141.64645740907017</v>
      </c>
      <c r="Q9" s="5">
        <f t="shared" si="31"/>
        <v>25</v>
      </c>
      <c r="R9">
        <f t="shared" si="0"/>
        <v>500000</v>
      </c>
      <c r="S9">
        <f t="shared" si="1"/>
        <v>4268.6495066359012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3494.5046194706065</v>
      </c>
      <c r="AC9">
        <f t="shared" si="2"/>
        <v>3982.2494634643595</v>
      </c>
      <c r="AE9">
        <f t="shared" si="3"/>
        <v>2642.857082278646</v>
      </c>
      <c r="AF9">
        <f t="shared" si="4"/>
        <v>-132.14285411393229</v>
      </c>
      <c r="AG9">
        <f t="shared" si="5"/>
        <v>-23.32265425677188</v>
      </c>
      <c r="AH9">
        <f t="shared" si="6"/>
        <v>-805.62575831219419</v>
      </c>
      <c r="AI9">
        <f t="shared" si="7"/>
        <v>1681.7658155957479</v>
      </c>
      <c r="AJ9">
        <f t="shared" si="8"/>
        <v>-487.74484399375297</v>
      </c>
      <c r="AK9">
        <f t="shared" si="32"/>
        <v>133.91638030226764</v>
      </c>
      <c r="AL9">
        <f t="shared" si="9"/>
        <v>1327.9373519042626</v>
      </c>
      <c r="AN9">
        <f t="shared" si="10"/>
        <v>1857.8666215691385</v>
      </c>
      <c r="AO9">
        <f t="shared" si="11"/>
        <v>-92.893331078456924</v>
      </c>
      <c r="AP9">
        <f t="shared" si="12"/>
        <v>-16.395279623934421</v>
      </c>
      <c r="AQ9">
        <f t="shared" si="13"/>
        <v>-566.33603681439797</v>
      </c>
      <c r="AR9">
        <f t="shared" si="14"/>
        <v>1182.2419740523494</v>
      </c>
      <c r="AS9">
        <f t="shared" si="15"/>
        <v>-342.87320020996128</v>
      </c>
      <c r="AT9">
        <f t="shared" si="16"/>
        <v>94.140078445115918</v>
      </c>
      <c r="AU9">
        <f t="shared" si="17"/>
        <v>933.50885228750417</v>
      </c>
      <c r="AW9">
        <v>6</v>
      </c>
      <c r="AX9">
        <f>(R9*SUMPRODUCT(K10:$K$23, X10:$X$23)-$AZ$3*SUMPRODUCT(K9:$K$22, W10:$W$23))/Z9</f>
        <v>4268.6495066359012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2832.9291481814034</v>
      </c>
      <c r="P10">
        <f t="shared" si="30"/>
        <v>141.64645740907017</v>
      </c>
      <c r="Q10" s="5">
        <f t="shared" si="31"/>
        <v>25</v>
      </c>
      <c r="R10">
        <f t="shared" si="0"/>
        <v>500000</v>
      </c>
      <c r="S10">
        <f t="shared" si="1"/>
        <v>4762.7555833458046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3982.2494634643595</v>
      </c>
      <c r="AC10">
        <f t="shared" si="2"/>
        <v>4390.7431074083106</v>
      </c>
      <c r="AE10">
        <f t="shared" si="3"/>
        <v>2611.6528369938969</v>
      </c>
      <c r="AF10">
        <f t="shared" si="4"/>
        <v>-130.58264184969482</v>
      </c>
      <c r="AG10">
        <f t="shared" si="5"/>
        <v>-23.047283398090322</v>
      </c>
      <c r="AH10">
        <f t="shared" si="6"/>
        <v>-842.88632227675726</v>
      </c>
      <c r="AI10">
        <f t="shared" si="7"/>
        <v>1615.1365894693545</v>
      </c>
      <c r="AJ10">
        <f t="shared" si="8"/>
        <v>-408.49364394395116</v>
      </c>
      <c r="AK10">
        <f t="shared" si="32"/>
        <v>27.792274532016815</v>
      </c>
      <c r="AL10">
        <f t="shared" si="9"/>
        <v>1234.4352200574201</v>
      </c>
      <c r="AN10">
        <f t="shared" si="10"/>
        <v>1741.3741516398295</v>
      </c>
      <c r="AO10">
        <f t="shared" si="11"/>
        <v>-87.068707581991461</v>
      </c>
      <c r="AP10">
        <f t="shared" si="12"/>
        <v>-15.367258238329955</v>
      </c>
      <c r="AQ10">
        <f t="shared" si="13"/>
        <v>-562.0120842986812</v>
      </c>
      <c r="AR10">
        <f t="shared" si="14"/>
        <v>1076.9261015208267</v>
      </c>
      <c r="AS10">
        <f t="shared" si="15"/>
        <v>-272.37168072152264</v>
      </c>
      <c r="AT10">
        <f t="shared" si="16"/>
        <v>18.531080318101679</v>
      </c>
      <c r="AU10">
        <f t="shared" si="17"/>
        <v>823.08550111740578</v>
      </c>
      <c r="AW10">
        <v>7</v>
      </c>
      <c r="AX10">
        <f>(R10*SUMPRODUCT(K11:$K$23, X11:$X$23)-$AZ$3*SUMPRODUCT(K10:$K$22, W11:$W$23))/Z10</f>
        <v>4762.7555833458046</v>
      </c>
    </row>
    <row r="11" spans="1:52" x14ac:dyDescent="0.25">
      <c r="A11" t="s">
        <v>33</v>
      </c>
      <c r="C11" s="24">
        <f>AU25</f>
        <v>6405.2642850690254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2832.9291481814034</v>
      </c>
      <c r="P11">
        <f t="shared" si="30"/>
        <v>141.64645740907017</v>
      </c>
      <c r="Q11" s="5">
        <f t="shared" si="31"/>
        <v>25</v>
      </c>
      <c r="R11">
        <f t="shared" si="0"/>
        <v>500000</v>
      </c>
      <c r="S11">
        <f t="shared" si="1"/>
        <v>5206.9833232573501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4390.7431074083106</v>
      </c>
      <c r="AC11">
        <f t="shared" si="2"/>
        <v>4743.1197558526146</v>
      </c>
      <c r="AE11">
        <f t="shared" si="3"/>
        <v>2580.557949869552</v>
      </c>
      <c r="AF11">
        <f t="shared" si="4"/>
        <v>-129.02789749347758</v>
      </c>
      <c r="AG11">
        <f t="shared" si="5"/>
        <v>-22.772877602023147</v>
      </c>
      <c r="AH11">
        <f t="shared" si="6"/>
        <v>-878.65924172547511</v>
      </c>
      <c r="AI11">
        <f t="shared" si="7"/>
        <v>1550.0979330485761</v>
      </c>
      <c r="AJ11">
        <f t="shared" si="8"/>
        <v>-352.37664844430401</v>
      </c>
      <c r="AK11">
        <f t="shared" si="32"/>
        <v>10.947637055655017</v>
      </c>
      <c r="AL11">
        <f t="shared" si="9"/>
        <v>1208.668921659927</v>
      </c>
      <c r="AN11">
        <f t="shared" si="10"/>
        <v>1636.6793353960184</v>
      </c>
      <c r="AO11">
        <f t="shared" si="11"/>
        <v>-81.833966769800895</v>
      </c>
      <c r="AP11">
        <f t="shared" si="12"/>
        <v>-14.443348648930058</v>
      </c>
      <c r="AQ11">
        <f t="shared" si="13"/>
        <v>-557.27615954507655</v>
      </c>
      <c r="AR11">
        <f t="shared" si="14"/>
        <v>983.12586043221074</v>
      </c>
      <c r="AS11">
        <f t="shared" si="15"/>
        <v>-223.48948947806176</v>
      </c>
      <c r="AT11">
        <f t="shared" si="16"/>
        <v>6.9433710416431547</v>
      </c>
      <c r="AU11">
        <f t="shared" si="17"/>
        <v>766.57974199579212</v>
      </c>
      <c r="AW11">
        <v>8</v>
      </c>
      <c r="AX11">
        <f>(R11*SUMPRODUCT(K12:$K$23, X12:$X$23)-$AZ$3*SUMPRODUCT(K11:$K$22, W12:$W$23))/Z11</f>
        <v>5206.9833232573501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2832.9291481814034</v>
      </c>
      <c r="P12">
        <f t="shared" si="30"/>
        <v>141.64645740907017</v>
      </c>
      <c r="Q12" s="5">
        <f t="shared" si="31"/>
        <v>25</v>
      </c>
      <c r="R12">
        <f t="shared" si="0"/>
        <v>500000</v>
      </c>
      <c r="S12">
        <f t="shared" si="1"/>
        <v>5614.4218582238382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4743.1197558526146</v>
      </c>
      <c r="AC12">
        <f t="shared" si="2"/>
        <v>5052.7890847876224</v>
      </c>
      <c r="AE12">
        <f t="shared" si="3"/>
        <v>2549.5400665236239</v>
      </c>
      <c r="AF12">
        <f t="shared" si="4"/>
        <v>-127.47700332618119</v>
      </c>
      <c r="AG12">
        <f t="shared" si="5"/>
        <v>-22.499151347998758</v>
      </c>
      <c r="AH12">
        <f t="shared" si="6"/>
        <v>-919.94956008320059</v>
      </c>
      <c r="AI12">
        <f t="shared" si="7"/>
        <v>1479.6143517662435</v>
      </c>
      <c r="AJ12">
        <f t="shared" si="8"/>
        <v>-309.6693289350078</v>
      </c>
      <c r="AK12">
        <f t="shared" si="32"/>
        <v>150.46883920005121</v>
      </c>
      <c r="AL12">
        <f t="shared" si="9"/>
        <v>1320.413862031287</v>
      </c>
      <c r="AN12">
        <f t="shared" si="10"/>
        <v>1511.221231962588</v>
      </c>
      <c r="AO12">
        <f t="shared" si="11"/>
        <v>-75.561061598129399</v>
      </c>
      <c r="AP12">
        <f t="shared" si="12"/>
        <v>-13.336207445681401</v>
      </c>
      <c r="AQ12">
        <f t="shared" si="13"/>
        <v>-545.29337498430459</v>
      </c>
      <c r="AR12">
        <f t="shared" si="14"/>
        <v>877.03058793447281</v>
      </c>
      <c r="AS12">
        <f t="shared" si="15"/>
        <v>-183.55423039587447</v>
      </c>
      <c r="AT12">
        <f t="shared" si="16"/>
        <v>89.189304193966848</v>
      </c>
      <c r="AU12">
        <f t="shared" si="17"/>
        <v>782.66566173256513</v>
      </c>
      <c r="AW12">
        <v>9</v>
      </c>
      <c r="AX12">
        <f>(R12*SUMPRODUCT(K13:$K$23, X13:$X$23)-$AZ$3*SUMPRODUCT(K12:$K$22, W13:$W$23))/Z12</f>
        <v>5614.4218582238382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2832.9291481814034</v>
      </c>
      <c r="P13">
        <f t="shared" si="30"/>
        <v>141.64645740907017</v>
      </c>
      <c r="Q13" s="5">
        <f t="shared" si="31"/>
        <v>25</v>
      </c>
      <c r="R13">
        <f t="shared" si="0"/>
        <v>500000</v>
      </c>
      <c r="S13">
        <f t="shared" si="1"/>
        <v>5989.1119446912389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5052.7890847876224</v>
      </c>
      <c r="AC13">
        <f t="shared" si="2"/>
        <v>5324.549501802705</v>
      </c>
      <c r="AE13">
        <f t="shared" si="3"/>
        <v>2518.5823247071221</v>
      </c>
      <c r="AF13">
        <f t="shared" si="4"/>
        <v>-125.92911623535609</v>
      </c>
      <c r="AG13">
        <f t="shared" si="5"/>
        <v>-22.225955830239556</v>
      </c>
      <c r="AH13">
        <f t="shared" si="6"/>
        <v>-964.08008558423455</v>
      </c>
      <c r="AI13">
        <f t="shared" si="7"/>
        <v>1406.3471670572922</v>
      </c>
      <c r="AJ13">
        <f t="shared" si="8"/>
        <v>-271.76041701508257</v>
      </c>
      <c r="AK13">
        <f t="shared" si="32"/>
        <v>521.18096052815724</v>
      </c>
      <c r="AL13">
        <f t="shared" si="9"/>
        <v>1655.7677105703669</v>
      </c>
      <c r="AN13">
        <f t="shared" si="10"/>
        <v>1352.3609537699842</v>
      </c>
      <c r="AO13">
        <f t="shared" si="11"/>
        <v>-67.618047688499203</v>
      </c>
      <c r="AP13">
        <f t="shared" si="12"/>
        <v>-11.934299121442299</v>
      </c>
      <c r="AQ13">
        <f t="shared" si="13"/>
        <v>-517.66593105228606</v>
      </c>
      <c r="AR13">
        <f t="shared" si="14"/>
        <v>755.14267590775682</v>
      </c>
      <c r="AS13">
        <f t="shared" si="15"/>
        <v>-145.92263796426954</v>
      </c>
      <c r="AT13">
        <f t="shared" si="16"/>
        <v>279.84980834350017</v>
      </c>
      <c r="AU13">
        <f t="shared" si="17"/>
        <v>889.06984628698751</v>
      </c>
      <c r="AW13">
        <v>10</v>
      </c>
      <c r="AX13">
        <f>(R13*SUMPRODUCT(K14:$K$23, X14:$X$23)-$AZ$3*SUMPRODUCT(K13:$K$22, W14:$W$23))/Z13</f>
        <v>5989.1119446912389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2832.9291481814034</v>
      </c>
      <c r="P14">
        <f t="shared" si="30"/>
        <v>141.64645740907017</v>
      </c>
      <c r="Q14" s="5">
        <f t="shared" si="31"/>
        <v>25</v>
      </c>
      <c r="R14">
        <f t="shared" si="0"/>
        <v>500000</v>
      </c>
      <c r="S14">
        <f t="shared" si="1"/>
        <v>6298.1675998560504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5324.549501802705</v>
      </c>
      <c r="AC14">
        <f t="shared" si="2"/>
        <v>5530.574940596638</v>
      </c>
      <c r="AE14">
        <f t="shared" si="3"/>
        <v>2487.6643415738804</v>
      </c>
      <c r="AF14">
        <f t="shared" si="4"/>
        <v>-124.38321707869402</v>
      </c>
      <c r="AG14">
        <f t="shared" si="5"/>
        <v>-21.953111174443197</v>
      </c>
      <c r="AH14">
        <f t="shared" si="6"/>
        <v>-1011.7019498793245</v>
      </c>
      <c r="AI14">
        <f t="shared" si="7"/>
        <v>1329.6260634414186</v>
      </c>
      <c r="AJ14">
        <f t="shared" si="8"/>
        <v>-206.02543879393306</v>
      </c>
      <c r="AK14">
        <f t="shared" si="32"/>
        <v>538.14814384085241</v>
      </c>
      <c r="AL14">
        <f t="shared" si="9"/>
        <v>1661.7487684883381</v>
      </c>
      <c r="AN14">
        <f t="shared" si="10"/>
        <v>1230.4682723146682</v>
      </c>
      <c r="AO14">
        <f t="shared" si="11"/>
        <v>-61.523413615733411</v>
      </c>
      <c r="AP14">
        <f t="shared" si="12"/>
        <v>-10.858622012348654</v>
      </c>
      <c r="AQ14">
        <f t="shared" si="13"/>
        <v>-500.41604470553233</v>
      </c>
      <c r="AR14">
        <f t="shared" si="14"/>
        <v>657.6701919810539</v>
      </c>
      <c r="AS14">
        <f t="shared" si="15"/>
        <v>-101.90593702253838</v>
      </c>
      <c r="AT14">
        <f t="shared" si="16"/>
        <v>266.18310426167017</v>
      </c>
      <c r="AU14">
        <f t="shared" si="17"/>
        <v>821.94735922018572</v>
      </c>
      <c r="AW14">
        <v>11</v>
      </c>
      <c r="AX14">
        <f>(R14*SUMPRODUCT(K15:$K$23, X15:$X$23)-$AZ$3*SUMPRODUCT(K14:$K$22, W15:$W$23))/Z14</f>
        <v>6298.1675998560504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2832.9291481814034</v>
      </c>
      <c r="P15">
        <f t="shared" si="30"/>
        <v>141.64645740907017</v>
      </c>
      <c r="Q15" s="5">
        <f t="shared" si="31"/>
        <v>25</v>
      </c>
      <c r="R15">
        <f t="shared" si="0"/>
        <v>500000</v>
      </c>
      <c r="S15">
        <f t="shared" si="1"/>
        <v>6560.8546621821661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5530.574940596638</v>
      </c>
      <c r="AC15">
        <f t="shared" si="2"/>
        <v>5689.7064160603659</v>
      </c>
      <c r="AE15">
        <f t="shared" si="3"/>
        <v>2456.7736949824566</v>
      </c>
      <c r="AF15">
        <f t="shared" si="4"/>
        <v>-122.83868474912283</v>
      </c>
      <c r="AG15">
        <f t="shared" si="5"/>
        <v>-21.680507757841212</v>
      </c>
      <c r="AH15">
        <f t="shared" si="6"/>
        <v>-1061.4460971510332</v>
      </c>
      <c r="AI15">
        <f t="shared" si="7"/>
        <v>1250.8084053244595</v>
      </c>
      <c r="AJ15">
        <f t="shared" si="8"/>
        <v>-159.13147546372784</v>
      </c>
      <c r="AK15">
        <f t="shared" si="32"/>
        <v>550.51569655809806</v>
      </c>
      <c r="AL15">
        <f t="shared" si="9"/>
        <v>1642.1926264188296</v>
      </c>
      <c r="AN15">
        <f t="shared" si="10"/>
        <v>1119.4016927781283</v>
      </c>
      <c r="AO15">
        <f t="shared" si="11"/>
        <v>-55.970084638906414</v>
      </c>
      <c r="AP15">
        <f t="shared" si="12"/>
        <v>-9.8784829607963136</v>
      </c>
      <c r="AQ15">
        <f t="shared" si="13"/>
        <v>-483.63614457866817</v>
      </c>
      <c r="AR15">
        <f t="shared" si="14"/>
        <v>569.91698059975749</v>
      </c>
      <c r="AS15">
        <f t="shared" si="15"/>
        <v>-72.506492304188455</v>
      </c>
      <c r="AT15">
        <f t="shared" si="16"/>
        <v>250.83637287660957</v>
      </c>
      <c r="AU15">
        <f t="shared" si="17"/>
        <v>748.24686117217857</v>
      </c>
      <c r="AW15">
        <v>12</v>
      </c>
      <c r="AX15">
        <f>(R15*SUMPRODUCT(K16:$K$23, X16:$X$23)-$AZ$3*SUMPRODUCT(K15:$K$22, W16:$W$23))/Z15</f>
        <v>6560.8546621821661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2832.9291481814034</v>
      </c>
      <c r="P16">
        <f t="shared" si="30"/>
        <v>141.64645740907017</v>
      </c>
      <c r="Q16" s="5">
        <f t="shared" si="31"/>
        <v>25</v>
      </c>
      <c r="R16">
        <f t="shared" si="0"/>
        <v>500000</v>
      </c>
      <c r="S16">
        <f t="shared" si="1"/>
        <v>6558.808359933013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5689.7064160603659</v>
      </c>
      <c r="AC16">
        <f t="shared" si="2"/>
        <v>5610.2954992543155</v>
      </c>
      <c r="AE16">
        <f t="shared" si="3"/>
        <v>2423.2404390468905</v>
      </c>
      <c r="AF16">
        <f t="shared" si="4"/>
        <v>-121.16202195234452</v>
      </c>
      <c r="AG16">
        <f t="shared" si="5"/>
        <v>-21.384583873219064</v>
      </c>
      <c r="AH16">
        <f t="shared" si="6"/>
        <v>-1582.3761408747298</v>
      </c>
      <c r="AI16">
        <f t="shared" si="7"/>
        <v>698.31769234659691</v>
      </c>
      <c r="AJ16">
        <f t="shared" si="8"/>
        <v>79.410916806050409</v>
      </c>
      <c r="AK16">
        <f t="shared" si="32"/>
        <v>559.42493832084392</v>
      </c>
      <c r="AL16">
        <f t="shared" si="9"/>
        <v>1337.1535474734912</v>
      </c>
      <c r="AN16">
        <f t="shared" si="10"/>
        <v>1017.0902259057285</v>
      </c>
      <c r="AO16">
        <f t="shared" si="11"/>
        <v>-50.854511295286422</v>
      </c>
      <c r="AP16">
        <f t="shared" si="12"/>
        <v>-8.9756059250427143</v>
      </c>
      <c r="AQ16">
        <f t="shared" si="13"/>
        <v>-664.15997383368654</v>
      </c>
      <c r="AR16">
        <f t="shared" si="14"/>
        <v>293.10013485171277</v>
      </c>
      <c r="AS16">
        <f t="shared" si="15"/>
        <v>33.330603935206092</v>
      </c>
      <c r="AT16">
        <f t="shared" si="16"/>
        <v>234.8036239927718</v>
      </c>
      <c r="AU16">
        <f t="shared" si="17"/>
        <v>561.23436277969063</v>
      </c>
      <c r="AW16">
        <v>13</v>
      </c>
      <c r="AX16">
        <f>(R16*SUMPRODUCT(K17:$K$23, X17:$X$23)-$AZ$3*SUMPRODUCT(K16:$K$22, W17:$W$23))/Z16</f>
        <v>6558.808359933013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2832.9291481814034</v>
      </c>
      <c r="P17">
        <f t="shared" si="30"/>
        <v>141.64645740907017</v>
      </c>
      <c r="Q17" s="5">
        <f t="shared" si="31"/>
        <v>25</v>
      </c>
      <c r="R17">
        <f t="shared" si="0"/>
        <v>500000</v>
      </c>
      <c r="S17">
        <f t="shared" si="1"/>
        <v>6296.61497042883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5610.2954992543155</v>
      </c>
      <c r="AC17">
        <f t="shared" si="2"/>
        <v>5304.9074911530688</v>
      </c>
      <c r="AE17">
        <f t="shared" si="3"/>
        <v>2386.7470268822708</v>
      </c>
      <c r="AF17">
        <f t="shared" si="4"/>
        <v>-119.33735134411354</v>
      </c>
      <c r="AG17">
        <f t="shared" si="5"/>
        <v>-21.062537236542266</v>
      </c>
      <c r="AH17">
        <f t="shared" si="6"/>
        <v>-2164.0159588921456</v>
      </c>
      <c r="AI17">
        <f t="shared" si="7"/>
        <v>82.331179409469769</v>
      </c>
      <c r="AJ17">
        <f t="shared" si="8"/>
        <v>305.38800810124667</v>
      </c>
      <c r="AK17">
        <f t="shared" si="32"/>
        <v>551.43936223547314</v>
      </c>
      <c r="AL17">
        <f t="shared" si="9"/>
        <v>939.15854974618958</v>
      </c>
      <c r="AN17">
        <f t="shared" si="10"/>
        <v>922.80838108690648</v>
      </c>
      <c r="AO17">
        <f t="shared" si="11"/>
        <v>-46.140419054345323</v>
      </c>
      <c r="AP17">
        <f t="shared" si="12"/>
        <v>-8.1435886040364132</v>
      </c>
      <c r="AQ17">
        <f t="shared" si="13"/>
        <v>-836.69196658854514</v>
      </c>
      <c r="AR17">
        <f t="shared" si="14"/>
        <v>31.832406839979715</v>
      </c>
      <c r="AS17">
        <f t="shared" si="15"/>
        <v>118.07477297977057</v>
      </c>
      <c r="AT17">
        <f t="shared" si="16"/>
        <v>213.2077088189933</v>
      </c>
      <c r="AU17">
        <f t="shared" si="17"/>
        <v>363.11488863874359</v>
      </c>
      <c r="AW17">
        <v>14</v>
      </c>
      <c r="AX17">
        <f>(R17*SUMPRODUCT(K18:$K$23, X18:$X$23)-$AZ$3*SUMPRODUCT(K17:$K$22, W18:$W$23))/Z17</f>
        <v>6296.61497042883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2832.9291481814034</v>
      </c>
      <c r="P18">
        <f t="shared" si="30"/>
        <v>141.64645740907017</v>
      </c>
      <c r="Q18" s="5">
        <f t="shared" si="31"/>
        <v>25</v>
      </c>
      <c r="R18">
        <f t="shared" si="0"/>
        <v>500000</v>
      </c>
      <c r="S18">
        <f t="shared" si="1"/>
        <v>5798.2249805590454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5304.9074911530688</v>
      </c>
      <c r="AC18">
        <f t="shared" si="2"/>
        <v>4804.1636642101221</v>
      </c>
      <c r="AE18">
        <f t="shared" si="3"/>
        <v>2347.2451177054213</v>
      </c>
      <c r="AF18">
        <f t="shared" si="4"/>
        <v>-117.36225588527107</v>
      </c>
      <c r="AG18">
        <f t="shared" si="5"/>
        <v>-20.713941250633056</v>
      </c>
      <c r="AH18">
        <f t="shared" si="6"/>
        <v>-2759.4122708757864</v>
      </c>
      <c r="AI18">
        <f t="shared" si="7"/>
        <v>-550.24335030626935</v>
      </c>
      <c r="AJ18">
        <f t="shared" si="8"/>
        <v>500.74382694294673</v>
      </c>
      <c r="AK18">
        <f t="shared" si="32"/>
        <v>527.43532470812545</v>
      </c>
      <c r="AL18">
        <f t="shared" si="9"/>
        <v>477.93580134480283</v>
      </c>
      <c r="AN18">
        <f t="shared" si="10"/>
        <v>835.99898732826375</v>
      </c>
      <c r="AO18">
        <f t="shared" si="11"/>
        <v>-41.799949366413188</v>
      </c>
      <c r="AP18">
        <f t="shared" si="12"/>
        <v>-7.3775140817140858</v>
      </c>
      <c r="AQ18">
        <f t="shared" si="13"/>
        <v>-982.79717217111408</v>
      </c>
      <c r="AR18">
        <f t="shared" si="14"/>
        <v>-195.97564829097772</v>
      </c>
      <c r="AS18">
        <f t="shared" si="15"/>
        <v>178.34581019148578</v>
      </c>
      <c r="AT18">
        <f t="shared" si="16"/>
        <v>187.85230141119166</v>
      </c>
      <c r="AU18">
        <f t="shared" si="17"/>
        <v>170.22246331169973</v>
      </c>
      <c r="AW18">
        <v>15</v>
      </c>
      <c r="AX18">
        <f>(R18*SUMPRODUCT(K19:$K$23, X19:$X$23)-$AZ$3*SUMPRODUCT(K18:$K$22, W19:$W$23))/Z18</f>
        <v>5798.2249805590454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2832.9291481814034</v>
      </c>
      <c r="P19">
        <f t="shared" si="30"/>
        <v>141.64645740907017</v>
      </c>
      <c r="Q19" s="5">
        <f t="shared" si="31"/>
        <v>25</v>
      </c>
      <c r="R19">
        <f t="shared" si="0"/>
        <v>500000</v>
      </c>
      <c r="S19">
        <f t="shared" si="1"/>
        <v>5074.3352535846534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4804.1636642101221</v>
      </c>
      <c r="AC19">
        <f t="shared" si="2"/>
        <v>4127.9084533115501</v>
      </c>
      <c r="AE19">
        <f t="shared" si="3"/>
        <v>2304.5525362459412</v>
      </c>
      <c r="AF19">
        <f t="shared" si="4"/>
        <v>-115.22762681229705</v>
      </c>
      <c r="AG19">
        <f t="shared" si="5"/>
        <v>-20.337188257296752</v>
      </c>
      <c r="AH19">
        <f t="shared" si="6"/>
        <v>-3392.2716165995239</v>
      </c>
      <c r="AI19">
        <f t="shared" si="7"/>
        <v>-1223.2838954231765</v>
      </c>
      <c r="AJ19">
        <f t="shared" si="8"/>
        <v>676.25521089857193</v>
      </c>
      <c r="AK19">
        <f t="shared" si="32"/>
        <v>489.54420015506366</v>
      </c>
      <c r="AL19">
        <f t="shared" si="9"/>
        <v>-57.484484369540951</v>
      </c>
      <c r="AN19">
        <f t="shared" si="10"/>
        <v>756.09451416225602</v>
      </c>
      <c r="AO19">
        <f t="shared" si="11"/>
        <v>-37.804725708112798</v>
      </c>
      <c r="AP19">
        <f t="shared" si="12"/>
        <v>-6.6723740218461716</v>
      </c>
      <c r="AQ19">
        <f t="shared" si="13"/>
        <v>-1112.9613751558688</v>
      </c>
      <c r="AR19">
        <f t="shared" si="14"/>
        <v>-401.34396072357174</v>
      </c>
      <c r="AS19">
        <f t="shared" si="15"/>
        <v>221.87077408396411</v>
      </c>
      <c r="AT19">
        <f t="shared" si="16"/>
        <v>160.61325500530558</v>
      </c>
      <c r="AU19">
        <f t="shared" si="17"/>
        <v>-18.859931634302058</v>
      </c>
      <c r="AW19">
        <v>16</v>
      </c>
      <c r="AX19">
        <f>(R19*SUMPRODUCT(K20:$K$23, X20:$X$23)-$AZ$3*SUMPRODUCT(K19:$K$22, W20:$W$23))/Z19</f>
        <v>5074.3352535846534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2832.9291481814034</v>
      </c>
      <c r="P20">
        <f t="shared" si="30"/>
        <v>141.64645740907017</v>
      </c>
      <c r="Q20" s="5">
        <f t="shared" si="31"/>
        <v>25</v>
      </c>
      <c r="R20">
        <f t="shared" si="0"/>
        <v>500000</v>
      </c>
      <c r="S20">
        <f t="shared" si="1"/>
        <v>4139.5508255881623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4127.9084533115501</v>
      </c>
      <c r="AC20">
        <f t="shared" si="2"/>
        <v>3300.3075504711055</v>
      </c>
      <c r="AE20">
        <f t="shared" si="3"/>
        <v>2258.5874293171282</v>
      </c>
      <c r="AF20">
        <f t="shared" si="4"/>
        <v>-112.92937146585639</v>
      </c>
      <c r="AG20">
        <f t="shared" si="5"/>
        <v>-19.931555919489078</v>
      </c>
      <c r="AH20">
        <f t="shared" si="6"/>
        <v>-4045.209104694125</v>
      </c>
      <c r="AI20">
        <f t="shared" si="7"/>
        <v>-1919.4826027623426</v>
      </c>
      <c r="AJ20">
        <f t="shared" si="8"/>
        <v>827.60090284044463</v>
      </c>
      <c r="AK20">
        <f t="shared" si="32"/>
        <v>439.1496557813976</v>
      </c>
      <c r="AL20">
        <f t="shared" si="9"/>
        <v>-652.73204414050042</v>
      </c>
      <c r="AN20">
        <f t="shared" si="10"/>
        <v>682.60355798724163</v>
      </c>
      <c r="AO20">
        <f t="shared" si="11"/>
        <v>-34.130177899362074</v>
      </c>
      <c r="AP20">
        <f t="shared" si="12"/>
        <v>-6.0238318916786042</v>
      </c>
      <c r="AQ20">
        <f t="shared" si="13"/>
        <v>-1222.5668538770935</v>
      </c>
      <c r="AR20">
        <f t="shared" si="14"/>
        <v>-580.11730568089274</v>
      </c>
      <c r="AS20">
        <f t="shared" si="15"/>
        <v>250.12240550862469</v>
      </c>
      <c r="AT20">
        <f t="shared" si="16"/>
        <v>132.72238817688222</v>
      </c>
      <c r="AU20">
        <f t="shared" si="17"/>
        <v>-197.27251199538586</v>
      </c>
      <c r="AW20">
        <v>17</v>
      </c>
      <c r="AX20">
        <f>(R20*SUMPRODUCT(K21:$K$23, X21:$X$23)-$AZ$3*SUMPRODUCT(K20:$K$22, W21:$W$23))/Z20</f>
        <v>4139.5508255881623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2832.9291481814034</v>
      </c>
      <c r="P21">
        <f t="shared" si="30"/>
        <v>141.64645740907017</v>
      </c>
      <c r="Q21" s="5">
        <f t="shared" si="31"/>
        <v>25</v>
      </c>
      <c r="R21">
        <f t="shared" si="0"/>
        <v>500000</v>
      </c>
      <c r="S21">
        <f t="shared" si="1"/>
        <v>2986.3705178470227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3300.3075504711055</v>
      </c>
      <c r="AC21">
        <f t="shared" si="2"/>
        <v>2328.6151144405039</v>
      </c>
      <c r="AE21">
        <f t="shared" si="3"/>
        <v>2208.9695813599642</v>
      </c>
      <c r="AF21">
        <f t="shared" si="4"/>
        <v>-110.44847906799822</v>
      </c>
      <c r="AG21">
        <f t="shared" si="5"/>
        <v>-19.493688915393548</v>
      </c>
      <c r="AH21">
        <f t="shared" si="6"/>
        <v>-4771.0288980127698</v>
      </c>
      <c r="AI21">
        <f t="shared" si="7"/>
        <v>-2692.0014846361973</v>
      </c>
      <c r="AJ21">
        <f t="shared" si="8"/>
        <v>971.69243603060158</v>
      </c>
      <c r="AK21">
        <f t="shared" si="32"/>
        <v>377.91800569341507</v>
      </c>
      <c r="AL21">
        <f t="shared" si="9"/>
        <v>-1342.3910429121806</v>
      </c>
      <c r="AN21">
        <f t="shared" si="10"/>
        <v>614.98361281436348</v>
      </c>
      <c r="AO21">
        <f t="shared" si="11"/>
        <v>-30.74918064071818</v>
      </c>
      <c r="AP21">
        <f t="shared" si="12"/>
        <v>-5.4271001907085443</v>
      </c>
      <c r="AQ21">
        <f t="shared" si="13"/>
        <v>-1328.2684439390184</v>
      </c>
      <c r="AR21">
        <f t="shared" si="14"/>
        <v>-749.4611119560816</v>
      </c>
      <c r="AS21">
        <f t="shared" si="15"/>
        <v>270.52202524517736</v>
      </c>
      <c r="AT21">
        <f t="shared" si="16"/>
        <v>105.21348163873267</v>
      </c>
      <c r="AU21">
        <f t="shared" si="17"/>
        <v>-373.72560507217156</v>
      </c>
      <c r="AW21">
        <v>18</v>
      </c>
      <c r="AX21">
        <f>(R21*SUMPRODUCT(K22:$K$23, X22:$X$23)-$AZ$3*SUMPRODUCT(K21:$K$22, W22:$W$23))/Z21</f>
        <v>2986.3705178470227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2832.9291481814034</v>
      </c>
      <c r="P22">
        <f t="shared" si="30"/>
        <v>141.64645740907017</v>
      </c>
      <c r="Q22" s="5">
        <f t="shared" si="31"/>
        <v>25</v>
      </c>
      <c r="R22">
        <f t="shared" si="0"/>
        <v>500000</v>
      </c>
      <c r="S22">
        <f t="shared" si="1"/>
        <v>1607.3663588637269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2328.6151144405039</v>
      </c>
      <c r="AC22">
        <f t="shared" si="2"/>
        <v>1222.9196044679122</v>
      </c>
      <c r="AE22">
        <f t="shared" si="3"/>
        <v>2155.3546733606477</v>
      </c>
      <c r="AF22">
        <f t="shared" si="4"/>
        <v>-107.76773366803238</v>
      </c>
      <c r="AG22">
        <f t="shared" si="5"/>
        <v>-19.020548702605886</v>
      </c>
      <c r="AH22">
        <f t="shared" si="6"/>
        <v>-5564.0664726745345</v>
      </c>
      <c r="AI22">
        <f t="shared" si="7"/>
        <v>-3535.500081684525</v>
      </c>
      <c r="AJ22">
        <f t="shared" si="8"/>
        <v>1105.6955099725917</v>
      </c>
      <c r="AK22">
        <f t="shared" si="32"/>
        <v>306.33414378931838</v>
      </c>
      <c r="AL22">
        <f t="shared" si="9"/>
        <v>-2123.4704279226148</v>
      </c>
      <c r="AN22">
        <f t="shared" si="10"/>
        <v>552.75759749736892</v>
      </c>
      <c r="AO22">
        <f t="shared" si="11"/>
        <v>-27.637879874868442</v>
      </c>
      <c r="AP22">
        <f t="shared" si="12"/>
        <v>-4.8779687788186585</v>
      </c>
      <c r="AQ22">
        <f t="shared" si="13"/>
        <v>-1426.9484525049254</v>
      </c>
      <c r="AR22">
        <f t="shared" si="14"/>
        <v>-906.70670366124364</v>
      </c>
      <c r="AS22">
        <f t="shared" si="15"/>
        <v>283.56427886790357</v>
      </c>
      <c r="AT22">
        <f t="shared" si="16"/>
        <v>78.561791915378208</v>
      </c>
      <c r="AU22">
        <f t="shared" si="17"/>
        <v>-544.58063287796188</v>
      </c>
      <c r="AW22">
        <v>19</v>
      </c>
      <c r="AX22">
        <f>(R22*SUMPRODUCT(K23:$K$23, X23:$X$23)-$AZ$3*SUMPRODUCT(K22:$K$22, W23:$W$23))/Z22</f>
        <v>1607.3663588637269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2832.9291481814034</v>
      </c>
      <c r="P23">
        <f t="shared" si="30"/>
        <v>141.64645740907017</v>
      </c>
      <c r="Q23" s="5">
        <f t="shared" si="31"/>
        <v>25</v>
      </c>
      <c r="R23">
        <f t="shared" si="0"/>
        <v>500000</v>
      </c>
      <c r="S23">
        <f t="shared" si="1"/>
        <v>1651.6652361221365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1222.9196044679122</v>
      </c>
      <c r="AC23">
        <f t="shared" si="2"/>
        <v>1222.9196044679122</v>
      </c>
      <c r="AE23">
        <f t="shared" si="3"/>
        <v>2097.5464746800753</v>
      </c>
      <c r="AF23">
        <f t="shared" si="4"/>
        <v>-104.87732373400375</v>
      </c>
      <c r="AG23">
        <f t="shared" si="5"/>
        <v>-18.510403587278148</v>
      </c>
      <c r="AH23">
        <f t="shared" si="6"/>
        <v>-6398.7925660335213</v>
      </c>
      <c r="AI23">
        <f t="shared" si="7"/>
        <v>-4424.633818674728</v>
      </c>
      <c r="AJ23">
        <f t="shared" si="8"/>
        <v>0</v>
      </c>
      <c r="AK23">
        <f t="shared" si="32"/>
        <v>225.09121287897887</v>
      </c>
      <c r="AL23">
        <f t="shared" si="9"/>
        <v>-4199.5426057957493</v>
      </c>
      <c r="AN23">
        <f t="shared" si="10"/>
        <v>495.52975110117052</v>
      </c>
      <c r="AO23">
        <f t="shared" si="11"/>
        <v>-24.776487555058523</v>
      </c>
      <c r="AP23">
        <f t="shared" si="12"/>
        <v>-4.372945149539615</v>
      </c>
      <c r="AQ23">
        <f t="shared" si="13"/>
        <v>-1511.6671434315804</v>
      </c>
      <c r="AR23">
        <f t="shared" si="14"/>
        <v>-1045.286825035008</v>
      </c>
      <c r="AS23">
        <f t="shared" si="15"/>
        <v>0</v>
      </c>
      <c r="AT23">
        <f t="shared" si="16"/>
        <v>53.17612460052564</v>
      </c>
      <c r="AU23">
        <f t="shared" si="17"/>
        <v>-992.11070043448228</v>
      </c>
      <c r="AW23">
        <v>20</v>
      </c>
      <c r="AX23">
        <f>(R23*SUMPRODUCT(K$23:$K24, X$23:$X24)-$AZ$3*SUMPRODUCT(K$22:$K23, W$23:$W24))/Z23</f>
        <v>1651.6652361221365</v>
      </c>
    </row>
    <row r="25" spans="5:50" x14ac:dyDescent="0.25">
      <c r="AN25" s="6">
        <f t="shared" ref="AN25:AU25" si="33">SUM(AN3:AN23)</f>
        <v>28212.897380155504</v>
      </c>
      <c r="AO25" s="6">
        <f t="shared" si="33"/>
        <v>-3535.341730143828</v>
      </c>
      <c r="AP25" s="6">
        <f t="shared" si="33"/>
        <v>-1746.405433693561</v>
      </c>
      <c r="AQ25" s="6">
        <f t="shared" si="33"/>
        <v>-15870.450449998552</v>
      </c>
      <c r="AR25" s="6">
        <f t="shared" si="33"/>
        <v>7060.6997663195561</v>
      </c>
      <c r="AS25" s="6">
        <f t="shared" si="33"/>
        <v>-3009.4678853390615</v>
      </c>
      <c r="AT25" s="6">
        <f t="shared" si="33"/>
        <v>2354.0324040885312</v>
      </c>
      <c r="AU25" s="7">
        <f t="shared" si="33"/>
        <v>6405.2642850690254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11231.299527994634</v>
      </c>
      <c r="K3">
        <v>1</v>
      </c>
      <c r="L3" s="2">
        <v>0</v>
      </c>
      <c r="O3">
        <f>$C$3</f>
        <v>11231.299527994634</v>
      </c>
      <c r="P3">
        <f>O3*B5</f>
        <v>8985.0396223957068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11231.299527994634</v>
      </c>
      <c r="AF3">
        <f t="shared" ref="AF3:AF23" si="4">-$Z3*P3</f>
        <v>-8985.0396223957068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723.82731859892669</v>
      </c>
      <c r="AJ3">
        <f t="shared" ref="AJ3:AJ23" si="8">AB3-AC3</f>
        <v>0</v>
      </c>
      <c r="AL3">
        <f t="shared" ref="AL3:AL23" si="9">SUM(AI3:AK3)</f>
        <v>723.82731859892669</v>
      </c>
      <c r="AN3">
        <f t="shared" ref="AN3:AN23" si="10">AE3*$K3</f>
        <v>11231.299527994634</v>
      </c>
      <c r="AO3">
        <f t="shared" ref="AO3:AO23" si="11">AF3*$K3</f>
        <v>-8985.0396223957068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723.82731859892669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723.82731859892669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6604.9093569225124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500000</v>
      </c>
      <c r="S4">
        <f t="shared" si="1"/>
        <v>5591.2055355813636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5522.5681927604601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-5522.5681927604601</v>
      </c>
      <c r="AK4">
        <f>H4*SUM(AB4, AE4:AF4)</f>
        <v>0</v>
      </c>
      <c r="AL4">
        <f t="shared" si="9"/>
        <v>-6660.5416927604601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-1082.3411641620696</v>
      </c>
      <c r="AR4">
        <f t="shared" si="14"/>
        <v>-1082.3411641620696</v>
      </c>
      <c r="AS4">
        <f t="shared" si="15"/>
        <v>-5252.585307932718</v>
      </c>
      <c r="AT4">
        <f t="shared" si="16"/>
        <v>0</v>
      </c>
      <c r="AU4">
        <f t="shared" si="17"/>
        <v>-6334.9264720947867</v>
      </c>
      <c r="AW4">
        <v>1</v>
      </c>
      <c r="AX4">
        <f>(R4*SUMPRODUCT(K5:$K$23, X5:$X$23)-$AZ$3*SUMPRODUCT(K4:$K$22, W5:$W$23))/Z4</f>
        <v>5591.2055355813636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11231.299527994634</v>
      </c>
      <c r="P5">
        <f t="shared" ref="P5:P23" si="30">O5*$C$5</f>
        <v>561.56497639973168</v>
      </c>
      <c r="Q5" s="5">
        <f t="shared" ref="Q5:Q23" si="31">$C$8</f>
        <v>25</v>
      </c>
      <c r="R5">
        <f t="shared" si="0"/>
        <v>500000</v>
      </c>
      <c r="S5">
        <f t="shared" si="1"/>
        <v>10915.819019455486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5522.5681927604601</v>
      </c>
      <c r="AC5">
        <f t="shared" si="2"/>
        <v>10647.933467612966</v>
      </c>
      <c r="AE5">
        <f t="shared" si="3"/>
        <v>10955.671756353953</v>
      </c>
      <c r="AF5">
        <f t="shared" si="4"/>
        <v>-547.78358781769759</v>
      </c>
      <c r="AG5">
        <f t="shared" si="5"/>
        <v>-24.386473998503771</v>
      </c>
      <c r="AH5">
        <f t="shared" si="6"/>
        <v>-1193.926264924545</v>
      </c>
      <c r="AI5">
        <f t="shared" si="7"/>
        <v>9189.5754296132072</v>
      </c>
      <c r="AJ5">
        <f t="shared" si="8"/>
        <v>-5125.3652748525055</v>
      </c>
      <c r="AK5">
        <f>H5*SUM(AB5, AE5:AF5)</f>
        <v>826.79068515129961</v>
      </c>
      <c r="AL5">
        <f t="shared" si="9"/>
        <v>4891.0008399120015</v>
      </c>
      <c r="AN5">
        <f t="shared" si="10"/>
        <v>9905.9603210766145</v>
      </c>
      <c r="AO5">
        <f t="shared" si="11"/>
        <v>-495.29801605383062</v>
      </c>
      <c r="AP5">
        <f t="shared" si="12"/>
        <v>-22.049897913383621</v>
      </c>
      <c r="AQ5">
        <f t="shared" si="13"/>
        <v>-1079.5309014049694</v>
      </c>
      <c r="AR5">
        <f t="shared" si="14"/>
        <v>8309.081505704431</v>
      </c>
      <c r="AS5">
        <f t="shared" si="15"/>
        <v>-4634.2813268631244</v>
      </c>
      <c r="AT5">
        <f t="shared" si="16"/>
        <v>747.57220762793327</v>
      </c>
      <c r="AU5">
        <f t="shared" si="17"/>
        <v>4422.3723864692392</v>
      </c>
      <c r="AW5">
        <v>2</v>
      </c>
      <c r="AX5">
        <f>(R5*SUMPRODUCT(K6:$K$23, X6:$X$23)-$AZ$3*SUMPRODUCT(K5:$K$22, W6:$W$23))/Z5</f>
        <v>10915.819019455486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11231.299527994634</v>
      </c>
      <c r="P6">
        <f t="shared" si="30"/>
        <v>561.56497639973168</v>
      </c>
      <c r="Q6" s="5">
        <f t="shared" si="31"/>
        <v>25</v>
      </c>
      <c r="R6">
        <f t="shared" si="0"/>
        <v>500000</v>
      </c>
      <c r="S6">
        <f t="shared" si="1"/>
        <v>15535.674027491794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10647.933467612966</v>
      </c>
      <c r="AC6">
        <f t="shared" si="2"/>
        <v>14947.565216335104</v>
      </c>
      <c r="AE6">
        <f t="shared" si="3"/>
        <v>10806.134440115919</v>
      </c>
      <c r="AF6">
        <f t="shared" si="4"/>
        <v>-540.3067220057959</v>
      </c>
      <c r="AG6">
        <f t="shared" si="5"/>
        <v>-24.053615552637147</v>
      </c>
      <c r="AH6">
        <f t="shared" si="6"/>
        <v>-1779.8741176316762</v>
      </c>
      <c r="AI6">
        <f t="shared" si="7"/>
        <v>8461.8999849258089</v>
      </c>
      <c r="AJ6">
        <f t="shared" si="8"/>
        <v>-4299.6317487221386</v>
      </c>
      <c r="AK6">
        <f>H6*SUM(AB6, AE6:AF6)</f>
        <v>1143.9827368590529</v>
      </c>
      <c r="AL6">
        <f t="shared" si="9"/>
        <v>5306.2509730627235</v>
      </c>
      <c r="AN6">
        <f t="shared" si="10"/>
        <v>9264.0095168582338</v>
      </c>
      <c r="AO6">
        <f t="shared" si="11"/>
        <v>-463.20047584291171</v>
      </c>
      <c r="AP6">
        <f t="shared" si="12"/>
        <v>-20.6209653071917</v>
      </c>
      <c r="AQ6">
        <f t="shared" si="13"/>
        <v>-1525.8713331695903</v>
      </c>
      <c r="AR6">
        <f t="shared" si="14"/>
        <v>7254.3167425385409</v>
      </c>
      <c r="AS6">
        <f t="shared" si="15"/>
        <v>-3686.0386718194877</v>
      </c>
      <c r="AT6">
        <f t="shared" si="16"/>
        <v>980.72692137171964</v>
      </c>
      <c r="AU6">
        <f t="shared" si="17"/>
        <v>4549.0049920907722</v>
      </c>
      <c r="AW6">
        <v>3</v>
      </c>
      <c r="AX6">
        <f>(R6*SUMPRODUCT(K7:$K$23, X7:$X$23)-$AZ$3*SUMPRODUCT(K6:$K$22, W7:$W$23))/Z6</f>
        <v>15535.674027491794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11231.299527994634</v>
      </c>
      <c r="P7">
        <f t="shared" si="30"/>
        <v>561.56497639973168</v>
      </c>
      <c r="Q7" s="5">
        <f t="shared" si="31"/>
        <v>25</v>
      </c>
      <c r="R7">
        <f t="shared" si="0"/>
        <v>500000</v>
      </c>
      <c r="S7">
        <f t="shared" si="1"/>
        <v>19448.088645984331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14947.565216335104</v>
      </c>
      <c r="AC7">
        <f t="shared" si="2"/>
        <v>18430.077627001418</v>
      </c>
      <c r="AE7">
        <f t="shared" si="3"/>
        <v>10643.396681338443</v>
      </c>
      <c r="AF7">
        <f t="shared" si="4"/>
        <v>-532.16983406692214</v>
      </c>
      <c r="AG7">
        <f t="shared" si="5"/>
        <v>-23.691373947443012</v>
      </c>
      <c r="AH7">
        <f t="shared" si="6"/>
        <v>-2434.1089933552935</v>
      </c>
      <c r="AI7">
        <f t="shared" si="7"/>
        <v>7653.4264799687844</v>
      </c>
      <c r="AJ7">
        <f t="shared" si="8"/>
        <v>-3482.5124106663134</v>
      </c>
      <c r="AK7">
        <f>H7*SUM(AB7, AE7:AF7)</f>
        <v>1546.127470324529</v>
      </c>
      <c r="AL7">
        <f t="shared" si="9"/>
        <v>5717.041539627</v>
      </c>
      <c r="AN7">
        <f t="shared" si="10"/>
        <v>8594.2316894496216</v>
      </c>
      <c r="AO7">
        <f t="shared" si="11"/>
        <v>-429.71158447248104</v>
      </c>
      <c r="AP7">
        <f t="shared" si="12"/>
        <v>-19.130091909729643</v>
      </c>
      <c r="AQ7">
        <f t="shared" si="13"/>
        <v>-1965.4718575835047</v>
      </c>
      <c r="AR7">
        <f t="shared" si="14"/>
        <v>6179.9181554839051</v>
      </c>
      <c r="AS7">
        <f t="shared" si="15"/>
        <v>-2812.0269698419511</v>
      </c>
      <c r="AT7">
        <f t="shared" si="16"/>
        <v>1248.4527354589459</v>
      </c>
      <c r="AU7">
        <f t="shared" si="17"/>
        <v>4616.3439211008999</v>
      </c>
      <c r="AW7">
        <v>4</v>
      </c>
      <c r="AX7">
        <f>(R7*SUMPRODUCT(K8:$K$23, X8:$X$23)-$AZ$3*SUMPRODUCT(K7:$K$22, W8:$W$23))/Z7</f>
        <v>19448.088645984331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11231.299527994634</v>
      </c>
      <c r="P8">
        <f t="shared" si="30"/>
        <v>561.56497639973168</v>
      </c>
      <c r="Q8" s="5">
        <f t="shared" si="31"/>
        <v>25</v>
      </c>
      <c r="R8">
        <f t="shared" si="0"/>
        <v>500000</v>
      </c>
      <c r="S8">
        <f t="shared" si="1"/>
        <v>22685.384578297359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18430.077627001418</v>
      </c>
      <c r="AC8">
        <f t="shared" si="2"/>
        <v>21142.115416406086</v>
      </c>
      <c r="AE8">
        <f t="shared" si="3"/>
        <v>10467.242910409223</v>
      </c>
      <c r="AF8">
        <f t="shared" si="4"/>
        <v>-523.36214552046113</v>
      </c>
      <c r="AG8">
        <f t="shared" si="5"/>
        <v>-23.299269341715629</v>
      </c>
      <c r="AH8">
        <f t="shared" si="6"/>
        <v>-3103.8173250590457</v>
      </c>
      <c r="AI8">
        <f t="shared" si="7"/>
        <v>6816.7641704879989</v>
      </c>
      <c r="AJ8">
        <f t="shared" si="8"/>
        <v>-2712.0377894046687</v>
      </c>
      <c r="AK8">
        <f t="shared" ref="AK8:AK23" si="32">H8*SUM(AB8:AB8, AE8:AF8)</f>
        <v>1989.0144832715014</v>
      </c>
      <c r="AL8">
        <f t="shared" si="9"/>
        <v>6093.7408643548315</v>
      </c>
      <c r="AN8">
        <f t="shared" si="10"/>
        <v>7898.3204081864178</v>
      </c>
      <c r="AO8">
        <f t="shared" si="11"/>
        <v>-394.91602040932094</v>
      </c>
      <c r="AP8">
        <f t="shared" si="12"/>
        <v>-17.581047474736604</v>
      </c>
      <c r="AQ8">
        <f t="shared" si="13"/>
        <v>-2342.0631327297642</v>
      </c>
      <c r="AR8">
        <f t="shared" si="14"/>
        <v>5143.7602075725954</v>
      </c>
      <c r="AS8">
        <f t="shared" si="15"/>
        <v>-2046.4360675652101</v>
      </c>
      <c r="AT8">
        <f t="shared" si="16"/>
        <v>1500.8607156502376</v>
      </c>
      <c r="AU8">
        <f t="shared" si="17"/>
        <v>4598.1848556576233</v>
      </c>
      <c r="AW8">
        <v>5</v>
      </c>
      <c r="AX8">
        <f>(R8*SUMPRODUCT(K9:$K$23, X9:$X$23)-$AZ$3*SUMPRODUCT(K8:$K$22, W9:$W$23))/Z8</f>
        <v>22685.384578297359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11231.299527994634</v>
      </c>
      <c r="P9">
        <f t="shared" si="30"/>
        <v>561.56497639973168</v>
      </c>
      <c r="Q9" s="5">
        <f t="shared" si="31"/>
        <v>25</v>
      </c>
      <c r="R9">
        <f t="shared" si="0"/>
        <v>500000</v>
      </c>
      <c r="S9">
        <f t="shared" si="1"/>
        <v>25250.429827174779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21142.115416406086</v>
      </c>
      <c r="AC9">
        <f t="shared" si="2"/>
        <v>23104.641658391141</v>
      </c>
      <c r="AE9">
        <f t="shared" si="3"/>
        <v>10276.86073973688</v>
      </c>
      <c r="AF9">
        <f t="shared" si="4"/>
        <v>-513.84303698684403</v>
      </c>
      <c r="AG9">
        <f t="shared" si="5"/>
        <v>-22.875493423804695</v>
      </c>
      <c r="AH9">
        <f t="shared" si="6"/>
        <v>-3815.6644898755744</v>
      </c>
      <c r="AI9">
        <f t="shared" si="7"/>
        <v>5924.4777194506569</v>
      </c>
      <c r="AJ9">
        <f t="shared" si="8"/>
        <v>-1962.5262419850551</v>
      </c>
      <c r="AK9">
        <f t="shared" si="32"/>
        <v>2268.4367709460594</v>
      </c>
      <c r="AL9">
        <f t="shared" si="9"/>
        <v>6230.3882484116612</v>
      </c>
      <c r="AN9">
        <f t="shared" si="10"/>
        <v>7224.3923710054123</v>
      </c>
      <c r="AO9">
        <f t="shared" si="11"/>
        <v>-361.21961855027064</v>
      </c>
      <c r="AP9">
        <f t="shared" si="12"/>
        <v>-16.080936032821082</v>
      </c>
      <c r="AQ9">
        <f t="shared" si="13"/>
        <v>-2682.3227568304223</v>
      </c>
      <c r="AR9">
        <f t="shared" si="14"/>
        <v>4164.7690595918993</v>
      </c>
      <c r="AS9">
        <f t="shared" si="15"/>
        <v>-1379.6099771667975</v>
      </c>
      <c r="AT9">
        <f t="shared" si="16"/>
        <v>1594.6579132637396</v>
      </c>
      <c r="AU9">
        <f t="shared" si="17"/>
        <v>4379.8169956888414</v>
      </c>
      <c r="AW9">
        <v>6</v>
      </c>
      <c r="AX9">
        <f>(R9*SUMPRODUCT(K10:$K$23, X10:$X$23)-$AZ$3*SUMPRODUCT(K9:$K$22, W10:$W$23))/Z9</f>
        <v>25250.429827174779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11231.299527994634</v>
      </c>
      <c r="P10">
        <f t="shared" si="30"/>
        <v>561.56497639973168</v>
      </c>
      <c r="Q10" s="5">
        <f t="shared" si="31"/>
        <v>25</v>
      </c>
      <c r="R10">
        <f t="shared" si="0"/>
        <v>500000</v>
      </c>
      <c r="S10">
        <f t="shared" si="1"/>
        <v>27118.784987911207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23104.641658391141</v>
      </c>
      <c r="AC10">
        <f t="shared" si="2"/>
        <v>24319.295133294032</v>
      </c>
      <c r="AE10">
        <f t="shared" si="3"/>
        <v>10071.885155381569</v>
      </c>
      <c r="AF10">
        <f t="shared" si="4"/>
        <v>-503.59425776907847</v>
      </c>
      <c r="AG10">
        <f t="shared" si="5"/>
        <v>-22.41923370104421</v>
      </c>
      <c r="AH10">
        <f t="shared" si="6"/>
        <v>-4550.09577044872</v>
      </c>
      <c r="AI10">
        <f t="shared" si="7"/>
        <v>4995.7758934627263</v>
      </c>
      <c r="AJ10">
        <f t="shared" si="8"/>
        <v>-1214.6534749028906</v>
      </c>
      <c r="AK10">
        <f t="shared" si="32"/>
        <v>1774.1402377909972</v>
      </c>
      <c r="AL10">
        <f t="shared" si="9"/>
        <v>5555.2626563508329</v>
      </c>
      <c r="AN10">
        <f t="shared" si="10"/>
        <v>6715.6400802697335</v>
      </c>
      <c r="AO10">
        <f t="shared" si="11"/>
        <v>-335.7820040134867</v>
      </c>
      <c r="AP10">
        <f t="shared" si="12"/>
        <v>-14.948492967199899</v>
      </c>
      <c r="AQ10">
        <f t="shared" si="13"/>
        <v>-3033.8715199472094</v>
      </c>
      <c r="AR10">
        <f t="shared" si="14"/>
        <v>3331.0380633418376</v>
      </c>
      <c r="AS10">
        <f t="shared" si="15"/>
        <v>-809.89560880152112</v>
      </c>
      <c r="AT10">
        <f t="shared" si="16"/>
        <v>1182.9451095917625</v>
      </c>
      <c r="AU10">
        <f t="shared" si="17"/>
        <v>3704.087564132079</v>
      </c>
      <c r="AW10">
        <v>7</v>
      </c>
      <c r="AX10">
        <f>(R10*SUMPRODUCT(K11:$K$23, X11:$X$23)-$AZ$3*SUMPRODUCT(K10:$K$22, W11:$W$23))/Z10</f>
        <v>27118.784987911207</v>
      </c>
    </row>
    <row r="11" spans="1:52" x14ac:dyDescent="0.25">
      <c r="A11" t="s">
        <v>33</v>
      </c>
      <c r="C11" s="24">
        <f>AU25</f>
        <v>27975.551884300843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11231.299527994634</v>
      </c>
      <c r="P11">
        <f t="shared" si="30"/>
        <v>561.56497639973168</v>
      </c>
      <c r="Q11" s="5">
        <f t="shared" si="31"/>
        <v>25</v>
      </c>
      <c r="R11">
        <f t="shared" si="0"/>
        <v>500000</v>
      </c>
      <c r="S11">
        <f t="shared" si="1"/>
        <v>28350.128427296499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24319.295133294032</v>
      </c>
      <c r="AC11">
        <f t="shared" si="2"/>
        <v>24865.00866348642</v>
      </c>
      <c r="AE11">
        <f t="shared" si="3"/>
        <v>9850.6206341171292</v>
      </c>
      <c r="AF11">
        <f t="shared" si="4"/>
        <v>-492.53103170585649</v>
      </c>
      <c r="AG11">
        <f t="shared" si="5"/>
        <v>-21.926716070486577</v>
      </c>
      <c r="AH11">
        <f t="shared" si="6"/>
        <v>-5366.5058709438472</v>
      </c>
      <c r="AI11">
        <f t="shared" si="7"/>
        <v>3969.6570153969406</v>
      </c>
      <c r="AJ11">
        <f t="shared" si="8"/>
        <v>-545.71353019238813</v>
      </c>
      <c r="AK11">
        <f t="shared" si="32"/>
        <v>1727.6498369416825</v>
      </c>
      <c r="AL11">
        <f t="shared" si="9"/>
        <v>5151.5933221462346</v>
      </c>
      <c r="AN11">
        <f t="shared" si="10"/>
        <v>6247.6051868938321</v>
      </c>
      <c r="AO11">
        <f t="shared" si="11"/>
        <v>-312.38025934469164</v>
      </c>
      <c r="AP11">
        <f t="shared" si="12"/>
        <v>-13.906683664079415</v>
      </c>
      <c r="AQ11">
        <f t="shared" si="13"/>
        <v>-3403.6241126455625</v>
      </c>
      <c r="AR11">
        <f t="shared" si="14"/>
        <v>2517.6941312394997</v>
      </c>
      <c r="AS11">
        <f t="shared" si="15"/>
        <v>-346.11044404449132</v>
      </c>
      <c r="AT11">
        <f t="shared" si="16"/>
        <v>1095.7354346821348</v>
      </c>
      <c r="AU11">
        <f t="shared" si="17"/>
        <v>3267.3191218771431</v>
      </c>
      <c r="AW11">
        <v>8</v>
      </c>
      <c r="AX11">
        <f>(R11*SUMPRODUCT(K12:$K$23, X12:$X$23)-$AZ$3*SUMPRODUCT(K11:$K$22, W12:$W$23))/Z11</f>
        <v>28350.128427296499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11231.299527994634</v>
      </c>
      <c r="P12">
        <f t="shared" si="30"/>
        <v>561.56497639973168</v>
      </c>
      <c r="Q12" s="5">
        <f t="shared" si="31"/>
        <v>25</v>
      </c>
      <c r="R12">
        <f t="shared" si="0"/>
        <v>500000</v>
      </c>
      <c r="S12">
        <f t="shared" si="1"/>
        <v>29013.74624416008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24865.00866348642</v>
      </c>
      <c r="AC12">
        <f t="shared" si="2"/>
        <v>24829.410158876715</v>
      </c>
      <c r="AE12">
        <f t="shared" si="3"/>
        <v>9611.5317288234637</v>
      </c>
      <c r="AF12">
        <f t="shared" si="4"/>
        <v>-480.57658644117316</v>
      </c>
      <c r="AG12">
        <f t="shared" si="5"/>
        <v>-21.394522746157268</v>
      </c>
      <c r="AH12">
        <f t="shared" si="6"/>
        <v>-6258.5232724888419</v>
      </c>
      <c r="AI12">
        <f t="shared" si="7"/>
        <v>2851.0373471472913</v>
      </c>
      <c r="AJ12">
        <f t="shared" si="8"/>
        <v>35.598504609704833</v>
      </c>
      <c r="AK12">
        <f t="shared" si="32"/>
        <v>2379.7174664108102</v>
      </c>
      <c r="AL12">
        <f t="shared" si="9"/>
        <v>5266.3533181678067</v>
      </c>
      <c r="AN12">
        <f t="shared" si="10"/>
        <v>5697.1651518642684</v>
      </c>
      <c r="AO12">
        <f t="shared" si="11"/>
        <v>-284.85825759321341</v>
      </c>
      <c r="AP12">
        <f t="shared" si="12"/>
        <v>-12.681446919084852</v>
      </c>
      <c r="AQ12">
        <f t="shared" si="13"/>
        <v>-3709.6939068752927</v>
      </c>
      <c r="AR12">
        <f t="shared" si="14"/>
        <v>1689.9315404766776</v>
      </c>
      <c r="AS12">
        <f t="shared" si="15"/>
        <v>21.100753307892965</v>
      </c>
      <c r="AT12">
        <f t="shared" si="16"/>
        <v>1410.5601275040447</v>
      </c>
      <c r="AU12">
        <f t="shared" si="17"/>
        <v>3121.5924212886152</v>
      </c>
      <c r="AW12">
        <v>9</v>
      </c>
      <c r="AX12">
        <f>(R12*SUMPRODUCT(K13:$K$23, X13:$X$23)-$AZ$3*SUMPRODUCT(K12:$K$22, W13:$W$23))/Z12</f>
        <v>29013.74624416008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11231.299527994634</v>
      </c>
      <c r="P13">
        <f t="shared" si="30"/>
        <v>561.56497639973168</v>
      </c>
      <c r="Q13" s="5">
        <f t="shared" si="31"/>
        <v>25</v>
      </c>
      <c r="R13">
        <f t="shared" si="0"/>
        <v>500000</v>
      </c>
      <c r="S13">
        <f t="shared" si="1"/>
        <v>29195.837422603418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24829.410158876715</v>
      </c>
      <c r="AC13">
        <f t="shared" si="2"/>
        <v>24315.117778901971</v>
      </c>
      <c r="AE13">
        <f t="shared" si="3"/>
        <v>9353.7433737690644</v>
      </c>
      <c r="AF13">
        <f t="shared" si="4"/>
        <v>-467.68716868845326</v>
      </c>
      <c r="AG13">
        <f t="shared" si="5"/>
        <v>-20.820705899736588</v>
      </c>
      <c r="AH13">
        <f t="shared" si="6"/>
        <v>-7197.4323791821289</v>
      </c>
      <c r="AI13">
        <f t="shared" si="7"/>
        <v>1667.8031199987463</v>
      </c>
      <c r="AJ13">
        <f t="shared" si="8"/>
        <v>514.29237997474411</v>
      </c>
      <c r="AK13">
        <f t="shared" si="32"/>
        <v>3503.0369552151665</v>
      </c>
      <c r="AL13">
        <f t="shared" si="9"/>
        <v>5685.1324551886573</v>
      </c>
      <c r="AN13">
        <f t="shared" si="10"/>
        <v>5022.522863826176</v>
      </c>
      <c r="AO13">
        <f t="shared" si="11"/>
        <v>-251.12614319130881</v>
      </c>
      <c r="AP13">
        <f t="shared" si="12"/>
        <v>-11.179745610263668</v>
      </c>
      <c r="AQ13">
        <f t="shared" si="13"/>
        <v>-3864.6846765819305</v>
      </c>
      <c r="AR13">
        <f t="shared" si="14"/>
        <v>895.53229844267321</v>
      </c>
      <c r="AS13">
        <f t="shared" si="15"/>
        <v>276.1509626571999</v>
      </c>
      <c r="AT13">
        <f t="shared" si="16"/>
        <v>1880.9670628484134</v>
      </c>
      <c r="AU13">
        <f t="shared" si="17"/>
        <v>3052.6503239482868</v>
      </c>
      <c r="AW13">
        <v>10</v>
      </c>
      <c r="AX13">
        <f>(R13*SUMPRODUCT(K14:$K$23, X14:$X$23)-$AZ$3*SUMPRODUCT(K13:$K$22, W14:$W$23))/Z13</f>
        <v>29195.837422603418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11231.299527994634</v>
      </c>
      <c r="P14">
        <f t="shared" si="30"/>
        <v>561.56497639973168</v>
      </c>
      <c r="Q14" s="5">
        <f t="shared" si="31"/>
        <v>25</v>
      </c>
      <c r="R14">
        <f t="shared" si="0"/>
        <v>500000</v>
      </c>
      <c r="S14">
        <f t="shared" si="1"/>
        <v>28719.841364430842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24315.117778901971</v>
      </c>
      <c r="AC14">
        <f t="shared" si="2"/>
        <v>23207.935616445975</v>
      </c>
      <c r="AE14">
        <f t="shared" si="3"/>
        <v>9075.7909497904748</v>
      </c>
      <c r="AF14">
        <f t="shared" si="4"/>
        <v>-453.78954748952373</v>
      </c>
      <c r="AG14">
        <f t="shared" si="5"/>
        <v>-20.202005402777669</v>
      </c>
      <c r="AH14">
        <f t="shared" si="6"/>
        <v>-8209.8687592310634</v>
      </c>
      <c r="AI14">
        <f t="shared" si="7"/>
        <v>391.9306376671102</v>
      </c>
      <c r="AJ14">
        <f t="shared" si="8"/>
        <v>1107.1821624559961</v>
      </c>
      <c r="AK14">
        <f t="shared" si="32"/>
        <v>2818.4292883355342</v>
      </c>
      <c r="AL14">
        <f t="shared" si="9"/>
        <v>4317.5420884586401</v>
      </c>
      <c r="AN14">
        <f t="shared" si="10"/>
        <v>4489.1397216444475</v>
      </c>
      <c r="AO14">
        <f t="shared" si="11"/>
        <v>-224.45698608222239</v>
      </c>
      <c r="AP14">
        <f t="shared" si="12"/>
        <v>-9.9924761833103535</v>
      </c>
      <c r="AQ14">
        <f t="shared" si="13"/>
        <v>-4060.8304180257514</v>
      </c>
      <c r="AR14">
        <f t="shared" si="14"/>
        <v>193.85984135316389</v>
      </c>
      <c r="AS14">
        <f t="shared" si="15"/>
        <v>547.64322493480893</v>
      </c>
      <c r="AT14">
        <f t="shared" si="16"/>
        <v>1394.0738543790756</v>
      </c>
      <c r="AU14">
        <f t="shared" si="17"/>
        <v>2135.5769206670484</v>
      </c>
      <c r="AW14">
        <v>11</v>
      </c>
      <c r="AX14">
        <f>(R14*SUMPRODUCT(K15:$K$23, X15:$X$23)-$AZ$3*SUMPRODUCT(K14:$K$22, W15:$W$23))/Z14</f>
        <v>28719.841364430842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11231.299527994634</v>
      </c>
      <c r="P15">
        <f t="shared" si="30"/>
        <v>561.56497639973168</v>
      </c>
      <c r="Q15" s="5">
        <f t="shared" si="31"/>
        <v>25</v>
      </c>
      <c r="R15">
        <f t="shared" si="0"/>
        <v>500000</v>
      </c>
      <c r="S15">
        <f t="shared" si="1"/>
        <v>27660.408128266761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23207.935616445975</v>
      </c>
      <c r="AC15">
        <f t="shared" si="2"/>
        <v>21614.290610157783</v>
      </c>
      <c r="AE15">
        <f t="shared" si="3"/>
        <v>8776.3192358584838</v>
      </c>
      <c r="AF15">
        <f t="shared" si="4"/>
        <v>-438.81596179292421</v>
      </c>
      <c r="AG15">
        <f t="shared" si="5"/>
        <v>-19.535404638579497</v>
      </c>
      <c r="AH15">
        <f t="shared" si="6"/>
        <v>-9291.6142034078421</v>
      </c>
      <c r="AI15">
        <f t="shared" si="7"/>
        <v>-973.64633398086335</v>
      </c>
      <c r="AJ15">
        <f t="shared" si="8"/>
        <v>1593.6450062881922</v>
      </c>
      <c r="AK15">
        <f t="shared" si="32"/>
        <v>2699.3432058610724</v>
      </c>
      <c r="AL15">
        <f t="shared" si="9"/>
        <v>3319.3418781684013</v>
      </c>
      <c r="AN15">
        <f t="shared" si="10"/>
        <v>3998.8325457267601</v>
      </c>
      <c r="AO15">
        <f t="shared" si="11"/>
        <v>-199.94162728633802</v>
      </c>
      <c r="AP15">
        <f t="shared" si="12"/>
        <v>-8.9010905099615787</v>
      </c>
      <c r="AQ15">
        <f t="shared" si="13"/>
        <v>-4233.6209839670682</v>
      </c>
      <c r="AR15">
        <f t="shared" si="14"/>
        <v>-443.63115603660844</v>
      </c>
      <c r="AS15">
        <f t="shared" si="15"/>
        <v>726.12667636819197</v>
      </c>
      <c r="AT15">
        <f t="shared" si="16"/>
        <v>1229.925800736645</v>
      </c>
      <c r="AU15">
        <f t="shared" si="17"/>
        <v>1512.4213210682285</v>
      </c>
      <c r="AW15">
        <v>12</v>
      </c>
      <c r="AX15">
        <f>(R15*SUMPRODUCT(K16:$K$23, X16:$X$23)-$AZ$3*SUMPRODUCT(K15:$K$22, W16:$W$23))/Z15</f>
        <v>27660.408128266761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11231.299527994634</v>
      </c>
      <c r="P16">
        <f t="shared" si="30"/>
        <v>561.56497639973168</v>
      </c>
      <c r="Q16" s="5">
        <f t="shared" si="31"/>
        <v>25</v>
      </c>
      <c r="R16">
        <f t="shared" si="0"/>
        <v>500000</v>
      </c>
      <c r="S16">
        <f t="shared" si="1"/>
        <v>26075.396001480691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21614.290610157783</v>
      </c>
      <c r="AC16">
        <f t="shared" si="2"/>
        <v>19633.697799052861</v>
      </c>
      <c r="AE16">
        <f t="shared" si="3"/>
        <v>8456.7053482436058</v>
      </c>
      <c r="AF16">
        <f t="shared" si="4"/>
        <v>-422.83526741218026</v>
      </c>
      <c r="AG16">
        <f t="shared" si="5"/>
        <v>-18.823968960948822</v>
      </c>
      <c r="AH16">
        <f t="shared" si="6"/>
        <v>-10321.632624897598</v>
      </c>
      <c r="AI16">
        <f t="shared" si="7"/>
        <v>-2306.5865130271222</v>
      </c>
      <c r="AJ16">
        <f t="shared" si="8"/>
        <v>1980.5928111049216</v>
      </c>
      <c r="AK16">
        <f t="shared" si="32"/>
        <v>2536.9931103279469</v>
      </c>
      <c r="AL16">
        <f t="shared" si="9"/>
        <v>2210.9994084057462</v>
      </c>
      <c r="AN16">
        <f t="shared" si="10"/>
        <v>3549.4754108867173</v>
      </c>
      <c r="AO16">
        <f t="shared" si="11"/>
        <v>-177.47377054433585</v>
      </c>
      <c r="AP16">
        <f t="shared" si="12"/>
        <v>-7.9008564459514545</v>
      </c>
      <c r="AQ16">
        <f t="shared" si="13"/>
        <v>-4332.2286509472924</v>
      </c>
      <c r="AR16">
        <f t="shared" si="14"/>
        <v>-968.12786705086273</v>
      </c>
      <c r="AS16">
        <f t="shared" si="15"/>
        <v>831.30074804557455</v>
      </c>
      <c r="AT16">
        <f t="shared" si="16"/>
        <v>1064.8348608442802</v>
      </c>
      <c r="AU16">
        <f t="shared" si="17"/>
        <v>928.00774183899205</v>
      </c>
      <c r="AW16">
        <v>13</v>
      </c>
      <c r="AX16">
        <f>(R16*SUMPRODUCT(K17:$K$23, X17:$X$23)-$AZ$3*SUMPRODUCT(K16:$K$22, W17:$W$23))/Z16</f>
        <v>26075.396001480691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11231.299527994634</v>
      </c>
      <c r="P17">
        <f t="shared" si="30"/>
        <v>561.56497639973168</v>
      </c>
      <c r="Q17" s="5">
        <f t="shared" si="31"/>
        <v>25</v>
      </c>
      <c r="R17">
        <f t="shared" si="0"/>
        <v>500000</v>
      </c>
      <c r="S17">
        <f t="shared" si="1"/>
        <v>23994.648161589834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19633.697799052861</v>
      </c>
      <c r="AC17">
        <f t="shared" si="2"/>
        <v>17342.893959971741</v>
      </c>
      <c r="AE17">
        <f t="shared" si="3"/>
        <v>8117.7784077074666</v>
      </c>
      <c r="AF17">
        <f t="shared" si="4"/>
        <v>-405.8889203853733</v>
      </c>
      <c r="AG17">
        <f t="shared" si="5"/>
        <v>-18.069543928272626</v>
      </c>
      <c r="AH17">
        <f t="shared" si="6"/>
        <v>-11323.706861334176</v>
      </c>
      <c r="AI17">
        <f t="shared" si="7"/>
        <v>-3629.8869179403555</v>
      </c>
      <c r="AJ17">
        <f t="shared" si="8"/>
        <v>2290.8038390811198</v>
      </c>
      <c r="AK17">
        <f t="shared" si="32"/>
        <v>2339.9619040951052</v>
      </c>
      <c r="AL17">
        <f t="shared" si="9"/>
        <v>1000.8788252358695</v>
      </c>
      <c r="AN17">
        <f t="shared" si="10"/>
        <v>3138.6459754908424</v>
      </c>
      <c r="AO17">
        <f t="shared" si="11"/>
        <v>-156.93229877454209</v>
      </c>
      <c r="AP17">
        <f t="shared" si="12"/>
        <v>-6.9863820470364848</v>
      </c>
      <c r="AQ17">
        <f t="shared" si="13"/>
        <v>-4378.181465783774</v>
      </c>
      <c r="AR17">
        <f t="shared" si="14"/>
        <v>-1403.4541711145105</v>
      </c>
      <c r="AS17">
        <f t="shared" si="15"/>
        <v>885.71304722291063</v>
      </c>
      <c r="AT17">
        <f t="shared" si="16"/>
        <v>904.71944961159511</v>
      </c>
      <c r="AU17">
        <f t="shared" si="17"/>
        <v>386.97832571999521</v>
      </c>
      <c r="AW17">
        <v>14</v>
      </c>
      <c r="AX17">
        <f>(R17*SUMPRODUCT(K18:$K$23, X18:$X$23)-$AZ$3*SUMPRODUCT(K17:$K$22, W18:$W$23))/Z17</f>
        <v>23994.648161589834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11231.299527994634</v>
      </c>
      <c r="P18">
        <f t="shared" si="30"/>
        <v>561.56497639973168</v>
      </c>
      <c r="Q18" s="5">
        <f t="shared" si="31"/>
        <v>25</v>
      </c>
      <c r="R18">
        <f t="shared" si="0"/>
        <v>500000</v>
      </c>
      <c r="S18">
        <f t="shared" si="1"/>
        <v>21418.539247444442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17342.893959971741</v>
      </c>
      <c r="AC18">
        <f t="shared" si="2"/>
        <v>14798.04052511245</v>
      </c>
      <c r="AE18">
        <f t="shared" si="3"/>
        <v>7759.6900351069116</v>
      </c>
      <c r="AF18">
        <f t="shared" si="4"/>
        <v>-387.9845017553456</v>
      </c>
      <c r="AG18">
        <f t="shared" si="5"/>
        <v>-17.272467036796268</v>
      </c>
      <c r="AH18">
        <f t="shared" si="6"/>
        <v>-12327.629043872621</v>
      </c>
      <c r="AI18">
        <f t="shared" si="7"/>
        <v>-4973.1959775578507</v>
      </c>
      <c r="AJ18">
        <f t="shared" si="8"/>
        <v>2544.8534348592912</v>
      </c>
      <c r="AK18">
        <f t="shared" si="32"/>
        <v>2114.8282786436757</v>
      </c>
      <c r="AL18">
        <f t="shared" si="9"/>
        <v>-313.51426405488382</v>
      </c>
      <c r="AN18">
        <f t="shared" si="10"/>
        <v>2763.704975845103</v>
      </c>
      <c r="AO18">
        <f t="shared" si="11"/>
        <v>-138.18524879225515</v>
      </c>
      <c r="AP18">
        <f t="shared" si="12"/>
        <v>-6.1517925173227193</v>
      </c>
      <c r="AQ18">
        <f t="shared" si="13"/>
        <v>-4390.6302409995633</v>
      </c>
      <c r="AR18">
        <f t="shared" si="14"/>
        <v>-1771.2623064640384</v>
      </c>
      <c r="AS18">
        <f t="shared" si="15"/>
        <v>906.37951630760233</v>
      </c>
      <c r="AT18">
        <f t="shared" si="16"/>
        <v>753.22099340337013</v>
      </c>
      <c r="AU18">
        <f t="shared" si="17"/>
        <v>-111.66179675306579</v>
      </c>
      <c r="AW18">
        <v>15</v>
      </c>
      <c r="AX18">
        <f>(R18*SUMPRODUCT(K19:$K$23, X19:$X$23)-$AZ$3*SUMPRODUCT(K18:$K$22, W19:$W$23))/Z18</f>
        <v>21418.539247444442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11231.299527994634</v>
      </c>
      <c r="P19">
        <f t="shared" si="30"/>
        <v>561.56497639973168</v>
      </c>
      <c r="Q19" s="5">
        <f t="shared" si="31"/>
        <v>25</v>
      </c>
      <c r="R19">
        <f t="shared" si="0"/>
        <v>500000</v>
      </c>
      <c r="S19">
        <f t="shared" si="1"/>
        <v>18278.098084598994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14798.04052511245</v>
      </c>
      <c r="AC19">
        <f t="shared" si="2"/>
        <v>12010.325164716422</v>
      </c>
      <c r="AE19">
        <f t="shared" si="3"/>
        <v>7379.9559849829438</v>
      </c>
      <c r="AF19">
        <f t="shared" si="4"/>
        <v>-368.99779924914719</v>
      </c>
      <c r="AG19">
        <f t="shared" si="5"/>
        <v>-16.427208549170995</v>
      </c>
      <c r="AH19">
        <f t="shared" si="6"/>
        <v>-13450.676345146247</v>
      </c>
      <c r="AI19">
        <f t="shared" si="7"/>
        <v>-6456.1453679616216</v>
      </c>
      <c r="AJ19">
        <f t="shared" si="8"/>
        <v>2787.7153603960287</v>
      </c>
      <c r="AK19">
        <f t="shared" si="32"/>
        <v>1866.1960196871132</v>
      </c>
      <c r="AL19">
        <f t="shared" si="9"/>
        <v>-1802.2339878784796</v>
      </c>
      <c r="AN19">
        <f t="shared" si="10"/>
        <v>2421.2701369325705</v>
      </c>
      <c r="AO19">
        <f t="shared" si="11"/>
        <v>-121.06350684662853</v>
      </c>
      <c r="AP19">
        <f t="shared" si="12"/>
        <v>-5.3895591754485341</v>
      </c>
      <c r="AQ19">
        <f t="shared" si="13"/>
        <v>-4412.9966387764589</v>
      </c>
      <c r="AR19">
        <f t="shared" si="14"/>
        <v>-2118.1795678659651</v>
      </c>
      <c r="AS19">
        <f t="shared" si="15"/>
        <v>914.61412048119723</v>
      </c>
      <c r="AT19">
        <f t="shared" si="16"/>
        <v>612.2752901677743</v>
      </c>
      <c r="AU19">
        <f t="shared" si="17"/>
        <v>-591.29015721699375</v>
      </c>
      <c r="AW19">
        <v>16</v>
      </c>
      <c r="AX19">
        <f>(R19*SUMPRODUCT(K20:$K$23, X20:$X$23)-$AZ$3*SUMPRODUCT(K19:$K$22, W20:$W$23))/Z19</f>
        <v>18278.098084598994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11231.299527994634</v>
      </c>
      <c r="P20">
        <f t="shared" si="30"/>
        <v>561.56497639973168</v>
      </c>
      <c r="Q20" s="5">
        <f t="shared" si="31"/>
        <v>25</v>
      </c>
      <c r="R20">
        <f t="shared" si="0"/>
        <v>500000</v>
      </c>
      <c r="S20">
        <f t="shared" si="1"/>
        <v>14571.892228914498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12010.325164716422</v>
      </c>
      <c r="AC20">
        <f t="shared" si="2"/>
        <v>9057.190583782236</v>
      </c>
      <c r="AE20">
        <f t="shared" si="3"/>
        <v>6980.8380909339585</v>
      </c>
      <c r="AF20">
        <f t="shared" si="4"/>
        <v>-349.04190454669794</v>
      </c>
      <c r="AG20">
        <f t="shared" si="5"/>
        <v>-15.538803131226789</v>
      </c>
      <c r="AH20">
        <f t="shared" si="6"/>
        <v>-14482.666649049923</v>
      </c>
      <c r="AI20">
        <f t="shared" si="7"/>
        <v>-7866.4092657938891</v>
      </c>
      <c r="AJ20">
        <f t="shared" si="8"/>
        <v>2953.1345809341856</v>
      </c>
      <c r="AK20">
        <f t="shared" si="32"/>
        <v>1595.2063240139421</v>
      </c>
      <c r="AL20">
        <f t="shared" si="9"/>
        <v>-3318.0683608457612</v>
      </c>
      <c r="AN20">
        <f t="shared" si="10"/>
        <v>2109.7898875869946</v>
      </c>
      <c r="AO20">
        <f t="shared" si="11"/>
        <v>-105.48949437934975</v>
      </c>
      <c r="AP20">
        <f t="shared" si="12"/>
        <v>-4.6962283445656201</v>
      </c>
      <c r="AQ20">
        <f t="shared" si="13"/>
        <v>-4377.0365740384887</v>
      </c>
      <c r="AR20">
        <f t="shared" si="14"/>
        <v>-2377.4324091754088</v>
      </c>
      <c r="AS20">
        <f t="shared" si="15"/>
        <v>892.51367735200279</v>
      </c>
      <c r="AT20">
        <f t="shared" si="16"/>
        <v>482.11262418337583</v>
      </c>
      <c r="AU20">
        <f t="shared" si="17"/>
        <v>-1002.8061076400303</v>
      </c>
      <c r="AW20">
        <v>17</v>
      </c>
      <c r="AX20">
        <f>(R20*SUMPRODUCT(K21:$K$23, X21:$X$23)-$AZ$3*SUMPRODUCT(K20:$K$22, W21:$W$23))/Z20</f>
        <v>14571.892228914498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11231.299527994634</v>
      </c>
      <c r="P21">
        <f t="shared" si="30"/>
        <v>561.56497639973168</v>
      </c>
      <c r="Q21" s="5">
        <f t="shared" si="31"/>
        <v>25</v>
      </c>
      <c r="R21">
        <f t="shared" si="0"/>
        <v>500000</v>
      </c>
      <c r="S21">
        <f t="shared" si="1"/>
        <v>10330.115523989798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9057.190583782236</v>
      </c>
      <c r="AC21">
        <f t="shared" si="2"/>
        <v>6040.5605523116319</v>
      </c>
      <c r="AE21">
        <f t="shared" si="3"/>
        <v>6567.530123205971</v>
      </c>
      <c r="AF21">
        <f t="shared" si="4"/>
        <v>-328.37650616029856</v>
      </c>
      <c r="AG21">
        <f t="shared" si="5"/>
        <v>-14.618811711939566</v>
      </c>
      <c r="AH21">
        <f t="shared" si="6"/>
        <v>-15292.067759499103</v>
      </c>
      <c r="AI21">
        <f t="shared" si="7"/>
        <v>-9067.53295416537</v>
      </c>
      <c r="AJ21">
        <f t="shared" si="8"/>
        <v>3016.6300314706041</v>
      </c>
      <c r="AK21">
        <f t="shared" si="32"/>
        <v>1308.9081732648442</v>
      </c>
      <c r="AL21">
        <f t="shared" si="9"/>
        <v>-4741.9947494299213</v>
      </c>
      <c r="AN21">
        <f t="shared" si="10"/>
        <v>1828.4196561682777</v>
      </c>
      <c r="AO21">
        <f t="shared" si="11"/>
        <v>-91.420982808413882</v>
      </c>
      <c r="AP21">
        <f t="shared" si="12"/>
        <v>-4.0699200738321526</v>
      </c>
      <c r="AQ21">
        <f t="shared" si="13"/>
        <v>-4257.356532881252</v>
      </c>
      <c r="AR21">
        <f t="shared" si="14"/>
        <v>-2524.4277795952203</v>
      </c>
      <c r="AS21">
        <f t="shared" si="15"/>
        <v>839.83865189123549</v>
      </c>
      <c r="AT21">
        <f t="shared" si="16"/>
        <v>364.40387591986962</v>
      </c>
      <c r="AU21">
        <f t="shared" si="17"/>
        <v>-1320.1852517841151</v>
      </c>
      <c r="AW21">
        <v>18</v>
      </c>
      <c r="AX21">
        <f>(R21*SUMPRODUCT(K22:$K$23, X22:$X$23)-$AZ$3*SUMPRODUCT(K21:$K$22, W22:$W$23))/Z21</f>
        <v>10330.115523989798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11231.299527994634</v>
      </c>
      <c r="P22">
        <f t="shared" si="30"/>
        <v>561.56497639973168</v>
      </c>
      <c r="Q22" s="5">
        <f t="shared" si="31"/>
        <v>25</v>
      </c>
      <c r="R22">
        <f t="shared" si="0"/>
        <v>500000</v>
      </c>
      <c r="S22">
        <f t="shared" si="1"/>
        <v>5492.5952606189858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6040.5605523116319</v>
      </c>
      <c r="AC22">
        <f t="shared" si="2"/>
        <v>3003.5441732954328</v>
      </c>
      <c r="AE22">
        <f t="shared" si="3"/>
        <v>6141.6694031160823</v>
      </c>
      <c r="AF22">
        <f t="shared" si="4"/>
        <v>-307.08347015580409</v>
      </c>
      <c r="AG22">
        <f t="shared" si="5"/>
        <v>-13.670878841330053</v>
      </c>
      <c r="AH22">
        <f t="shared" si="6"/>
        <v>-16034.895069802358</v>
      </c>
      <c r="AI22">
        <f t="shared" si="7"/>
        <v>-10213.98001568341</v>
      </c>
      <c r="AJ22">
        <f t="shared" si="8"/>
        <v>3037.0163790161992</v>
      </c>
      <c r="AK22">
        <f t="shared" si="32"/>
        <v>1016.1562847447175</v>
      </c>
      <c r="AL22">
        <f t="shared" si="9"/>
        <v>-6160.8073519224936</v>
      </c>
      <c r="AN22">
        <f t="shared" si="10"/>
        <v>1575.0792506906805</v>
      </c>
      <c r="AO22">
        <f t="shared" si="11"/>
        <v>-78.753962534534011</v>
      </c>
      <c r="AP22">
        <f t="shared" si="12"/>
        <v>-3.5060040175331189</v>
      </c>
      <c r="AQ22">
        <f t="shared" si="13"/>
        <v>-4112.2745061194273</v>
      </c>
      <c r="AR22">
        <f t="shared" si="14"/>
        <v>-2619.4552219808138</v>
      </c>
      <c r="AS22">
        <f t="shared" si="15"/>
        <v>778.86665149529961</v>
      </c>
      <c r="AT22">
        <f t="shared" si="16"/>
        <v>260.6012428393297</v>
      </c>
      <c r="AU22">
        <f t="shared" si="17"/>
        <v>-1579.9873276461847</v>
      </c>
      <c r="AW22">
        <v>19</v>
      </c>
      <c r="AX22">
        <f>(R22*SUMPRODUCT(K23:$K$23, X23:$X$23)-$AZ$3*SUMPRODUCT(K22:$K$22, W23:$W$23))/Z22</f>
        <v>5492.5952606189858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11231.299527994634</v>
      </c>
      <c r="P23">
        <f t="shared" si="30"/>
        <v>561.56497639973168</v>
      </c>
      <c r="Q23" s="5">
        <f t="shared" si="31"/>
        <v>25</v>
      </c>
      <c r="R23">
        <f t="shared" si="0"/>
        <v>500000</v>
      </c>
      <c r="S23">
        <f t="shared" si="1"/>
        <v>5911.3544767735657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3003.5441732954328</v>
      </c>
      <c r="AC23">
        <f t="shared" si="2"/>
        <v>3003.5441732954328</v>
      </c>
      <c r="AE23">
        <f t="shared" si="3"/>
        <v>5706.5947217998637</v>
      </c>
      <c r="AF23">
        <f t="shared" si="4"/>
        <v>-285.32973608999316</v>
      </c>
      <c r="AG23">
        <f t="shared" si="5"/>
        <v>-12.702436409018969</v>
      </c>
      <c r="AH23">
        <f t="shared" si="6"/>
        <v>-16634.672877955658</v>
      </c>
      <c r="AI23">
        <f t="shared" si="7"/>
        <v>-11226.110328654806</v>
      </c>
      <c r="AJ23">
        <f t="shared" si="8"/>
        <v>0</v>
      </c>
      <c r="AK23">
        <f t="shared" si="32"/>
        <v>720.910919736084</v>
      </c>
      <c r="AL23">
        <f t="shared" si="9"/>
        <v>-10505.199408918721</v>
      </c>
      <c r="AN23">
        <f t="shared" si="10"/>
        <v>1348.1405519560863</v>
      </c>
      <c r="AO23">
        <f t="shared" si="11"/>
        <v>-67.407027597804316</v>
      </c>
      <c r="AP23">
        <f t="shared" si="12"/>
        <v>-3.0008561088495851</v>
      </c>
      <c r="AQ23">
        <f t="shared" si="13"/>
        <v>-3929.817722927929</v>
      </c>
      <c r="AR23">
        <f t="shared" si="14"/>
        <v>-2652.0850546784968</v>
      </c>
      <c r="AS23">
        <f t="shared" si="15"/>
        <v>0</v>
      </c>
      <c r="AT23">
        <f t="shared" si="16"/>
        <v>170.30984196782765</v>
      </c>
      <c r="AU23">
        <f t="shared" si="17"/>
        <v>-2481.7752127106687</v>
      </c>
      <c r="AW23">
        <v>20</v>
      </c>
      <c r="AX23">
        <f>(R23*SUMPRODUCT(K$23:$K24, X$23:$X24)-$AZ$3*SUMPRODUCT(K$22:$K23, W$23:$W24))/Z23</f>
        <v>5911.3544767735657</v>
      </c>
    </row>
    <row r="25" spans="5:50" x14ac:dyDescent="0.25">
      <c r="AN25" s="6">
        <f t="shared" ref="AN25:AU25" si="33">SUM(AN3:AN23)</f>
        <v>105023.64523035343</v>
      </c>
      <c r="AO25" s="6">
        <f t="shared" si="33"/>
        <v>-13674.656907513647</v>
      </c>
      <c r="AP25" s="6">
        <f t="shared" si="33"/>
        <v>-1731.2070602223016</v>
      </c>
      <c r="AQ25" s="6">
        <f t="shared" si="33"/>
        <v>-67174.449096397322</v>
      </c>
      <c r="AR25" s="6">
        <f t="shared" si="33"/>
        <v>22443.332166220156</v>
      </c>
      <c r="AS25" s="6">
        <f t="shared" si="33"/>
        <v>-13346.736343971386</v>
      </c>
      <c r="AT25" s="6">
        <f t="shared" si="33"/>
        <v>18878.956062052079</v>
      </c>
      <c r="AU25" s="7">
        <f t="shared" si="33"/>
        <v>27975.551884300843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38147.53130317117</v>
      </c>
      <c r="K3">
        <v>1</v>
      </c>
      <c r="L3" s="2">
        <v>0</v>
      </c>
      <c r="O3">
        <f>$C$3</f>
        <v>38147.53130317117</v>
      </c>
      <c r="P3">
        <f>O3*B5</f>
        <v>30518.025042536938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38147.53130317117</v>
      </c>
      <c r="AF3">
        <f t="shared" ref="AF3:AF23" si="4">-$Z3*P3</f>
        <v>-30518.025042536938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6107.0736736342324</v>
      </c>
      <c r="AJ3">
        <f t="shared" ref="AJ3:AJ23" si="8">AB3-AC3</f>
        <v>0</v>
      </c>
      <c r="AL3">
        <f t="shared" ref="AL3:AL23" si="9">SUM(AI3:AK3)</f>
        <v>6107.0736736342324</v>
      </c>
      <c r="AN3">
        <f t="shared" ref="AN3:AN23" si="10">AE3*$K3</f>
        <v>38147.53130317117</v>
      </c>
      <c r="AO3">
        <f t="shared" ref="AO3:AO23" si="11">AF3*$K3</f>
        <v>-30518.025042536938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6107.0736736342324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6107.0736736342324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21592.207096308044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500000</v>
      </c>
      <c r="S4">
        <f t="shared" si="1"/>
        <v>12590.44370202979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12216.310672492225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-12216.310672492225</v>
      </c>
      <c r="AK4">
        <f>H4*SUM(AB4, AE4:AF4)</f>
        <v>0</v>
      </c>
      <c r="AL4">
        <f t="shared" si="9"/>
        <v>-22074.128172492223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-9375.8964238158624</v>
      </c>
      <c r="AR4">
        <f t="shared" si="14"/>
        <v>-9375.8964238158624</v>
      </c>
      <c r="AS4">
        <f t="shared" si="15"/>
        <v>-11619.089473551669</v>
      </c>
      <c r="AT4">
        <f t="shared" si="16"/>
        <v>0</v>
      </c>
      <c r="AU4">
        <f t="shared" si="17"/>
        <v>-20994.985897367529</v>
      </c>
      <c r="AW4">
        <v>1</v>
      </c>
      <c r="AX4">
        <f>(R4*SUMPRODUCT(K5:$K$23, X5:$X$23)-$AZ$3*SUMPRODUCT(K4:$K$22, W5:$W$23))/Z4</f>
        <v>12590.44370202979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38147.53130317117</v>
      </c>
      <c r="P5">
        <f t="shared" ref="P5:P23" si="30">O5*$C$5</f>
        <v>1907.3765651585586</v>
      </c>
      <c r="Q5" s="5">
        <f t="shared" ref="Q5:Q23" si="31">$C$8</f>
        <v>25</v>
      </c>
      <c r="R5">
        <f t="shared" si="0"/>
        <v>500000</v>
      </c>
      <c r="S5">
        <f t="shared" si="1"/>
        <v>23506.020675751312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12216.310672492225</v>
      </c>
      <c r="AC5">
        <f t="shared" si="2"/>
        <v>22054.949892425473</v>
      </c>
      <c r="AE5">
        <f t="shared" si="3"/>
        <v>35792.612582830589</v>
      </c>
      <c r="AF5">
        <f t="shared" si="4"/>
        <v>-1789.6306291415294</v>
      </c>
      <c r="AG5">
        <f t="shared" si="5"/>
        <v>-23.456703068394351</v>
      </c>
      <c r="AH5">
        <f t="shared" si="6"/>
        <v>-11156.699307113066</v>
      </c>
      <c r="AI5">
        <f t="shared" si="7"/>
        <v>22822.825943507596</v>
      </c>
      <c r="AJ5">
        <f t="shared" si="8"/>
        <v>-9838.6392199332477</v>
      </c>
      <c r="AK5">
        <f>H5*SUM(AB5, AE5:AF5)</f>
        <v>2398.7812872988088</v>
      </c>
      <c r="AL5">
        <f t="shared" si="9"/>
        <v>15382.968010873157</v>
      </c>
      <c r="AN5">
        <f t="shared" si="10"/>
        <v>32363.16384046038</v>
      </c>
      <c r="AO5">
        <f t="shared" si="11"/>
        <v>-1618.1581920230192</v>
      </c>
      <c r="AP5">
        <f t="shared" si="12"/>
        <v>-21.209212454181838</v>
      </c>
      <c r="AQ5">
        <f t="shared" si="13"/>
        <v>-10087.726531816548</v>
      </c>
      <c r="AR5">
        <f t="shared" si="14"/>
        <v>20636.06990416663</v>
      </c>
      <c r="AS5">
        <f t="shared" si="15"/>
        <v>-8895.9556194737615</v>
      </c>
      <c r="AT5">
        <f t="shared" si="16"/>
        <v>2168.9434276033066</v>
      </c>
      <c r="AU5">
        <f t="shared" si="17"/>
        <v>13909.057712296175</v>
      </c>
      <c r="AW5">
        <v>2</v>
      </c>
      <c r="AX5">
        <f>(R5*SUMPRODUCT(K6:$K$23, X6:$X$23)-$AZ$3*SUMPRODUCT(K5:$K$22, W6:$W$23))/Z5</f>
        <v>23506.020675751312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38147.53130317117</v>
      </c>
      <c r="P6">
        <f t="shared" si="30"/>
        <v>1907.3765651585586</v>
      </c>
      <c r="Q6" s="5">
        <f t="shared" si="31"/>
        <v>25</v>
      </c>
      <c r="R6">
        <f t="shared" si="0"/>
        <v>500000</v>
      </c>
      <c r="S6">
        <f t="shared" si="1"/>
        <v>32903.802169131195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22054.949892425473</v>
      </c>
      <c r="AC6">
        <f t="shared" si="2"/>
        <v>29748.278166532404</v>
      </c>
      <c r="AE6">
        <f t="shared" si="3"/>
        <v>34489.125808016084</v>
      </c>
      <c r="AF6">
        <f t="shared" si="4"/>
        <v>-1724.4562904008042</v>
      </c>
      <c r="AG6">
        <f t="shared" si="5"/>
        <v>-22.6024624856583</v>
      </c>
      <c r="AH6">
        <f t="shared" si="6"/>
        <v>-12393.47104104211</v>
      </c>
      <c r="AI6">
        <f t="shared" si="7"/>
        <v>20348.59601408751</v>
      </c>
      <c r="AJ6">
        <f t="shared" si="8"/>
        <v>-7693.3282741069306</v>
      </c>
      <c r="AK6">
        <f>H6*SUM(AB6, AE6:AF6)</f>
        <v>2998.6331817292294</v>
      </c>
      <c r="AL6">
        <f t="shared" si="9"/>
        <v>15653.90092170981</v>
      </c>
      <c r="AN6">
        <f t="shared" si="10"/>
        <v>29567.241781433415</v>
      </c>
      <c r="AO6">
        <f t="shared" si="11"/>
        <v>-1478.3620890716707</v>
      </c>
      <c r="AP6">
        <f t="shared" si="12"/>
        <v>-19.376903806993869</v>
      </c>
      <c r="AQ6">
        <f t="shared" si="13"/>
        <v>-10624.820032304671</v>
      </c>
      <c r="AR6">
        <f t="shared" si="14"/>
        <v>17444.682756250077</v>
      </c>
      <c r="AS6">
        <f t="shared" si="15"/>
        <v>-6595.4265831692364</v>
      </c>
      <c r="AT6">
        <f t="shared" si="16"/>
        <v>2570.7033802929882</v>
      </c>
      <c r="AU6">
        <f t="shared" si="17"/>
        <v>13419.959553373828</v>
      </c>
      <c r="AW6">
        <v>3</v>
      </c>
      <c r="AX6">
        <f>(R6*SUMPRODUCT(K7:$K$23, X7:$X$23)-$AZ$3*SUMPRODUCT(K6:$K$22, W7:$W$23))/Z6</f>
        <v>32903.802169131195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38147.53130317117</v>
      </c>
      <c r="P7">
        <f t="shared" si="30"/>
        <v>1907.3765651585586</v>
      </c>
      <c r="Q7" s="5">
        <f t="shared" si="31"/>
        <v>25</v>
      </c>
      <c r="R7">
        <f t="shared" si="0"/>
        <v>500000</v>
      </c>
      <c r="S7">
        <f t="shared" si="1"/>
        <v>40910.728148081827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29748.278166532404</v>
      </c>
      <c r="AC7">
        <f t="shared" si="2"/>
        <v>35504.9537210329</v>
      </c>
      <c r="AE7">
        <f t="shared" si="3"/>
        <v>33106.874279729753</v>
      </c>
      <c r="AF7">
        <f t="shared" si="4"/>
        <v>-1655.3437139864877</v>
      </c>
      <c r="AG7">
        <f t="shared" si="5"/>
        <v>-21.696603390019114</v>
      </c>
      <c r="AH7">
        <f t="shared" si="6"/>
        <v>-13596.689415652138</v>
      </c>
      <c r="AI7">
        <f t="shared" si="7"/>
        <v>17833.144546701107</v>
      </c>
      <c r="AJ7">
        <f t="shared" si="8"/>
        <v>-5756.6755545004962</v>
      </c>
      <c r="AK7">
        <f>H7*SUM(AB7, AE7:AF7)</f>
        <v>3776.0281987814092</v>
      </c>
      <c r="AL7">
        <f t="shared" si="9"/>
        <v>15852.49719098202</v>
      </c>
      <c r="AN7">
        <f t="shared" si="10"/>
        <v>26732.833191527505</v>
      </c>
      <c r="AO7">
        <f t="shared" si="11"/>
        <v>-1336.6416595763753</v>
      </c>
      <c r="AP7">
        <f t="shared" si="12"/>
        <v>-17.519372996297424</v>
      </c>
      <c r="AQ7">
        <f t="shared" si="13"/>
        <v>-10978.929240933559</v>
      </c>
      <c r="AR7">
        <f t="shared" si="14"/>
        <v>14399.742918021271</v>
      </c>
      <c r="AS7">
        <f t="shared" si="15"/>
        <v>-4648.3472295187048</v>
      </c>
      <c r="AT7">
        <f t="shared" si="16"/>
        <v>3049.0323886097613</v>
      </c>
      <c r="AU7">
        <f t="shared" si="17"/>
        <v>12800.428077112327</v>
      </c>
      <c r="AW7">
        <v>4</v>
      </c>
      <c r="AX7">
        <f>(R7*SUMPRODUCT(K8:$K$23, X8:$X$23)-$AZ$3*SUMPRODUCT(K7:$K$22, W8:$W$23))/Z7</f>
        <v>40910.728148081827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38147.53130317117</v>
      </c>
      <c r="P8">
        <f t="shared" si="30"/>
        <v>1907.3765651585586</v>
      </c>
      <c r="Q8" s="5">
        <f t="shared" si="31"/>
        <v>25</v>
      </c>
      <c r="R8">
        <f t="shared" si="0"/>
        <v>500000</v>
      </c>
      <c r="S8">
        <f t="shared" si="1"/>
        <v>47574.503143268877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35504.9537210329</v>
      </c>
      <c r="AC8">
        <f t="shared" si="2"/>
        <v>39466.915352974102</v>
      </c>
      <c r="AE8">
        <f t="shared" si="3"/>
        <v>31646.476355900792</v>
      </c>
      <c r="AF8">
        <f t="shared" si="4"/>
        <v>-1582.3238177950398</v>
      </c>
      <c r="AG8">
        <f t="shared" si="5"/>
        <v>-20.739531022594669</v>
      </c>
      <c r="AH8">
        <f t="shared" si="6"/>
        <v>-14802.12667048501</v>
      </c>
      <c r="AI8">
        <f t="shared" si="7"/>
        <v>15241.286336598147</v>
      </c>
      <c r="AJ8">
        <f t="shared" si="8"/>
        <v>-3961.9616319412016</v>
      </c>
      <c r="AK8">
        <f t="shared" ref="AK8:AK23" si="32">H8*SUM(AB8:AB8, AE8:AF8)</f>
        <v>4596.3943487656197</v>
      </c>
      <c r="AL8">
        <f t="shared" si="9"/>
        <v>15875.719053422565</v>
      </c>
      <c r="AN8">
        <f t="shared" si="10"/>
        <v>23879.641677220625</v>
      </c>
      <c r="AO8">
        <f t="shared" si="11"/>
        <v>-1193.9820838610312</v>
      </c>
      <c r="AP8">
        <f t="shared" si="12"/>
        <v>-15.649532788531671</v>
      </c>
      <c r="AQ8">
        <f t="shared" si="13"/>
        <v>-11169.315565399589</v>
      </c>
      <c r="AR8">
        <f t="shared" si="14"/>
        <v>11500.69449517147</v>
      </c>
      <c r="AS8">
        <f t="shared" si="15"/>
        <v>-2989.5974213891009</v>
      </c>
      <c r="AT8">
        <f t="shared" si="16"/>
        <v>3468.3245243908168</v>
      </c>
      <c r="AU8">
        <f t="shared" si="17"/>
        <v>11979.421598173187</v>
      </c>
      <c r="AW8">
        <v>5</v>
      </c>
      <c r="AX8">
        <f>(R8*SUMPRODUCT(K9:$K$23, X9:$X$23)-$AZ$3*SUMPRODUCT(K8:$K$22, W9:$W$23))/Z8</f>
        <v>47574.503143268877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38147.53130317117</v>
      </c>
      <c r="P9">
        <f t="shared" si="30"/>
        <v>1907.3765651585586</v>
      </c>
      <c r="Q9" s="5">
        <f t="shared" si="31"/>
        <v>25</v>
      </c>
      <c r="R9">
        <f t="shared" si="0"/>
        <v>500000</v>
      </c>
      <c r="S9">
        <f t="shared" si="1"/>
        <v>52763.71570869063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39466.915352974102</v>
      </c>
      <c r="AC9">
        <f t="shared" si="2"/>
        <v>41629.73945022664</v>
      </c>
      <c r="AE9">
        <f t="shared" si="3"/>
        <v>30097.800495858781</v>
      </c>
      <c r="AF9">
        <f t="shared" si="4"/>
        <v>-1504.8900247929391</v>
      </c>
      <c r="AG9">
        <f t="shared" si="5"/>
        <v>-19.724605674127055</v>
      </c>
      <c r="AH9">
        <f t="shared" si="6"/>
        <v>-16150.600764833365</v>
      </c>
      <c r="AI9">
        <f t="shared" si="7"/>
        <v>12422.58510055835</v>
      </c>
      <c r="AJ9">
        <f t="shared" si="8"/>
        <v>-2162.8240972525382</v>
      </c>
      <c r="AK9">
        <f t="shared" si="32"/>
        <v>4995.5912154845328</v>
      </c>
      <c r="AL9">
        <f t="shared" si="9"/>
        <v>15255.352218790344</v>
      </c>
      <c r="AN9">
        <f t="shared" si="10"/>
        <v>21158.048726453038</v>
      </c>
      <c r="AO9">
        <f t="shared" si="11"/>
        <v>-1057.902436322652</v>
      </c>
      <c r="AP9">
        <f t="shared" si="12"/>
        <v>-13.865935752370815</v>
      </c>
      <c r="AQ9">
        <f t="shared" si="13"/>
        <v>-11353.494019965057</v>
      </c>
      <c r="AR9">
        <f t="shared" si="14"/>
        <v>8732.7863344129564</v>
      </c>
      <c r="AS9">
        <f t="shared" si="15"/>
        <v>-1520.4146775679631</v>
      </c>
      <c r="AT9">
        <f t="shared" si="16"/>
        <v>3511.783605888595</v>
      </c>
      <c r="AU9">
        <f t="shared" si="17"/>
        <v>10724.155262733588</v>
      </c>
      <c r="AW9">
        <v>6</v>
      </c>
      <c r="AX9">
        <f>(R9*SUMPRODUCT(K10:$K$23, X10:$X$23)-$AZ$3*SUMPRODUCT(K9:$K$22, W10:$W$23))/Z9</f>
        <v>52763.71570869063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38147.53130317117</v>
      </c>
      <c r="P10">
        <f t="shared" si="30"/>
        <v>1907.3765651585586</v>
      </c>
      <c r="Q10" s="5">
        <f t="shared" si="31"/>
        <v>25</v>
      </c>
      <c r="R10">
        <f t="shared" si="0"/>
        <v>500000</v>
      </c>
      <c r="S10">
        <f t="shared" si="1"/>
        <v>56290.732615170142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41629.73945022664</v>
      </c>
      <c r="AC10">
        <f t="shared" si="2"/>
        <v>42010.612725225707</v>
      </c>
      <c r="AE10">
        <f t="shared" si="3"/>
        <v>28470.071174185676</v>
      </c>
      <c r="AF10">
        <f t="shared" si="4"/>
        <v>-1423.5035587092839</v>
      </c>
      <c r="AG10">
        <f t="shared" si="5"/>
        <v>-18.657872607747873</v>
      </c>
      <c r="AH10">
        <f t="shared" si="6"/>
        <v>-17389.74019275825</v>
      </c>
      <c r="AI10">
        <f t="shared" si="7"/>
        <v>9638.1695501103932</v>
      </c>
      <c r="AJ10">
        <f t="shared" si="8"/>
        <v>-380.87327499906678</v>
      </c>
      <c r="AK10">
        <f t="shared" si="32"/>
        <v>3729.1234736676747</v>
      </c>
      <c r="AL10">
        <f t="shared" si="9"/>
        <v>12986.419748779001</v>
      </c>
      <c r="AN10">
        <f t="shared" si="10"/>
        <v>18983.015405346923</v>
      </c>
      <c r="AO10">
        <f t="shared" si="11"/>
        <v>-949.15077026734627</v>
      </c>
      <c r="AP10">
        <f t="shared" si="12"/>
        <v>-12.440526789586043</v>
      </c>
      <c r="AQ10">
        <f t="shared" si="13"/>
        <v>-11594.972978972628</v>
      </c>
      <c r="AR10">
        <f t="shared" si="14"/>
        <v>6426.4511293173628</v>
      </c>
      <c r="AS10">
        <f t="shared" si="15"/>
        <v>-253.95522204903733</v>
      </c>
      <c r="AT10">
        <f t="shared" si="16"/>
        <v>2486.4710704784211</v>
      </c>
      <c r="AU10">
        <f t="shared" si="17"/>
        <v>8658.9669777467461</v>
      </c>
      <c r="AW10">
        <v>7</v>
      </c>
      <c r="AX10">
        <f>(R10*SUMPRODUCT(K11:$K$23, X11:$X$23)-$AZ$3*SUMPRODUCT(K10:$K$22, W11:$W$23))/Z10</f>
        <v>56290.732615170142</v>
      </c>
    </row>
    <row r="11" spans="1:52" x14ac:dyDescent="0.25">
      <c r="A11" t="s">
        <v>33</v>
      </c>
      <c r="C11" s="24">
        <f>AU25</f>
        <v>75958.862951923002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38147.53130317117</v>
      </c>
      <c r="P11">
        <f t="shared" si="30"/>
        <v>1907.3765651585586</v>
      </c>
      <c r="Q11" s="5">
        <f t="shared" si="31"/>
        <v>25</v>
      </c>
      <c r="R11">
        <f t="shared" si="0"/>
        <v>500000</v>
      </c>
      <c r="S11">
        <f t="shared" si="1"/>
        <v>58550.219535077958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42010.612725225707</v>
      </c>
      <c r="AC11">
        <f t="shared" si="2"/>
        <v>41109.779812357818</v>
      </c>
      <c r="AE11">
        <f t="shared" si="3"/>
        <v>26784.470232752064</v>
      </c>
      <c r="AF11">
        <f t="shared" si="4"/>
        <v>-1339.2235116376035</v>
      </c>
      <c r="AG11">
        <f t="shared" si="5"/>
        <v>-17.553213352056083</v>
      </c>
      <c r="AH11">
        <f t="shared" si="6"/>
        <v>-18361.610592286132</v>
      </c>
      <c r="AI11">
        <f t="shared" si="7"/>
        <v>7066.0829154762723</v>
      </c>
      <c r="AJ11">
        <f t="shared" si="8"/>
        <v>900.83291286788881</v>
      </c>
      <c r="AK11">
        <f t="shared" si="32"/>
        <v>3460.485589597251</v>
      </c>
      <c r="AL11">
        <f t="shared" si="9"/>
        <v>11427.401417941412</v>
      </c>
      <c r="AN11">
        <f t="shared" si="10"/>
        <v>16987.639801575115</v>
      </c>
      <c r="AO11">
        <f t="shared" si="11"/>
        <v>-849.38199007875596</v>
      </c>
      <c r="AP11">
        <f t="shared" si="12"/>
        <v>-11.132856584197198</v>
      </c>
      <c r="AQ11">
        <f t="shared" si="13"/>
        <v>-11645.57014598432</v>
      </c>
      <c r="AR11">
        <f t="shared" si="14"/>
        <v>4481.5548089278427</v>
      </c>
      <c r="AS11">
        <f t="shared" si="15"/>
        <v>571.33947067920155</v>
      </c>
      <c r="AT11">
        <f t="shared" si="16"/>
        <v>2194.7599569371537</v>
      </c>
      <c r="AU11">
        <f t="shared" si="17"/>
        <v>7247.6542365441974</v>
      </c>
      <c r="AW11">
        <v>8</v>
      </c>
      <c r="AX11">
        <f>(R11*SUMPRODUCT(K12:$K$23, X12:$X$23)-$AZ$3*SUMPRODUCT(K11:$K$22, W12:$W$23))/Z11</f>
        <v>58550.219535077958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38147.53130317117</v>
      </c>
      <c r="P12">
        <f t="shared" si="30"/>
        <v>1907.3765651585586</v>
      </c>
      <c r="Q12" s="5">
        <f t="shared" si="31"/>
        <v>25</v>
      </c>
      <c r="R12">
        <f t="shared" si="0"/>
        <v>500000</v>
      </c>
      <c r="S12">
        <f t="shared" si="1"/>
        <v>59873.119970684464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41109.779812357818</v>
      </c>
      <c r="AC12">
        <f t="shared" si="2"/>
        <v>39312.700199180159</v>
      </c>
      <c r="AE12">
        <f t="shared" si="3"/>
        <v>25047.675187040441</v>
      </c>
      <c r="AF12">
        <f t="shared" si="4"/>
        <v>-1252.383759352022</v>
      </c>
      <c r="AG12">
        <f t="shared" si="5"/>
        <v>-16.415004019511905</v>
      </c>
      <c r="AH12">
        <f t="shared" si="6"/>
        <v>-19253.543980472372</v>
      </c>
      <c r="AI12">
        <f t="shared" si="7"/>
        <v>4525.3324431965339</v>
      </c>
      <c r="AJ12">
        <f t="shared" si="8"/>
        <v>1797.0796131776588</v>
      </c>
      <c r="AK12">
        <f t="shared" si="32"/>
        <v>4543.3549868032378</v>
      </c>
      <c r="AL12">
        <f t="shared" si="9"/>
        <v>10865.767043177431</v>
      </c>
      <c r="AN12">
        <f t="shared" si="10"/>
        <v>14846.826316234816</v>
      </c>
      <c r="AO12">
        <f t="shared" si="11"/>
        <v>-742.34131581174086</v>
      </c>
      <c r="AP12">
        <f t="shared" si="12"/>
        <v>-9.7298736045604954</v>
      </c>
      <c r="AQ12">
        <f t="shared" si="13"/>
        <v>-11412.397410756959</v>
      </c>
      <c r="AR12">
        <f t="shared" si="14"/>
        <v>2682.3577160615559</v>
      </c>
      <c r="AS12">
        <f t="shared" si="15"/>
        <v>1065.2058003011691</v>
      </c>
      <c r="AT12">
        <f t="shared" si="16"/>
        <v>2693.0404470019485</v>
      </c>
      <c r="AU12">
        <f t="shared" si="17"/>
        <v>6440.6039633646742</v>
      </c>
      <c r="AW12">
        <v>9</v>
      </c>
      <c r="AX12">
        <f>(R12*SUMPRODUCT(K13:$K$23, X13:$X$23)-$AZ$3*SUMPRODUCT(K12:$K$22, W13:$W$23))/Z12</f>
        <v>59873.119970684464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38147.53130317117</v>
      </c>
      <c r="P13">
        <f t="shared" si="30"/>
        <v>1907.3765651585586</v>
      </c>
      <c r="Q13" s="5">
        <f t="shared" si="31"/>
        <v>25</v>
      </c>
      <c r="R13">
        <f t="shared" si="0"/>
        <v>500000</v>
      </c>
      <c r="S13">
        <f t="shared" si="1"/>
        <v>60632.899624574238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39312.700199180159</v>
      </c>
      <c r="AC13">
        <f t="shared" si="2"/>
        <v>36991.327550778595</v>
      </c>
      <c r="AE13">
        <f t="shared" si="3"/>
        <v>23273.302685944131</v>
      </c>
      <c r="AF13">
        <f t="shared" si="4"/>
        <v>-1163.6651342972066</v>
      </c>
      <c r="AG13">
        <f t="shared" si="5"/>
        <v>-15.252168286450454</v>
      </c>
      <c r="AH13">
        <f t="shared" si="6"/>
        <v>-19973.713857326653</v>
      </c>
      <c r="AI13">
        <f t="shared" si="7"/>
        <v>2120.6715260338206</v>
      </c>
      <c r="AJ13">
        <f t="shared" si="8"/>
        <v>2321.3726484015642</v>
      </c>
      <c r="AK13">
        <f t="shared" si="32"/>
        <v>6381.7808923109342</v>
      </c>
      <c r="AL13">
        <f t="shared" si="9"/>
        <v>10823.825066746318</v>
      </c>
      <c r="AN13">
        <f t="shared" si="10"/>
        <v>12496.675414968196</v>
      </c>
      <c r="AO13">
        <f t="shared" si="11"/>
        <v>-624.83377074840985</v>
      </c>
      <c r="AP13">
        <f t="shared" si="12"/>
        <v>-8.1897012651047749</v>
      </c>
      <c r="AQ13">
        <f t="shared" si="13"/>
        <v>-10724.95048402443</v>
      </c>
      <c r="AR13">
        <f t="shared" si="14"/>
        <v>1138.7014589302521</v>
      </c>
      <c r="AS13">
        <f t="shared" si="15"/>
        <v>1246.468577997726</v>
      </c>
      <c r="AT13">
        <f t="shared" si="16"/>
        <v>3426.717963360712</v>
      </c>
      <c r="AU13">
        <f t="shared" si="17"/>
        <v>5811.888000288689</v>
      </c>
      <c r="AW13">
        <v>10</v>
      </c>
      <c r="AX13">
        <f>(R13*SUMPRODUCT(K14:$K$23, X14:$X$23)-$AZ$3*SUMPRODUCT(K13:$K$22, W14:$W$23))/Z13</f>
        <v>60632.899624574238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38147.53130317117</v>
      </c>
      <c r="P14">
        <f t="shared" si="30"/>
        <v>1907.3765651585586</v>
      </c>
      <c r="Q14" s="5">
        <f t="shared" si="31"/>
        <v>25</v>
      </c>
      <c r="R14">
        <f t="shared" si="0"/>
        <v>500000</v>
      </c>
      <c r="S14">
        <f t="shared" si="1"/>
        <v>60195.407049986599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36991.327550778595</v>
      </c>
      <c r="AC14">
        <f t="shared" si="2"/>
        <v>33877.69776585931</v>
      </c>
      <c r="AE14">
        <f t="shared" si="3"/>
        <v>21469.254870713226</v>
      </c>
      <c r="AF14">
        <f t="shared" si="4"/>
        <v>-1073.4627435356613</v>
      </c>
      <c r="AG14">
        <f t="shared" si="5"/>
        <v>-14.069884824321846</v>
      </c>
      <c r="AH14">
        <f t="shared" si="6"/>
        <v>-20595.235585282102</v>
      </c>
      <c r="AI14">
        <f t="shared" si="7"/>
        <v>-213.51334292885804</v>
      </c>
      <c r="AJ14">
        <f t="shared" si="8"/>
        <v>3113.6297849192852</v>
      </c>
      <c r="AK14">
        <f t="shared" si="32"/>
        <v>4910.6158308427093</v>
      </c>
      <c r="AL14">
        <f t="shared" si="9"/>
        <v>7810.7322728331364</v>
      </c>
      <c r="AN14">
        <f t="shared" si="10"/>
        <v>10619.293168762584</v>
      </c>
      <c r="AO14">
        <f t="shared" si="11"/>
        <v>-530.96465843812916</v>
      </c>
      <c r="AP14">
        <f t="shared" si="12"/>
        <v>-6.9593580541080859</v>
      </c>
      <c r="AQ14">
        <f t="shared" si="13"/>
        <v>-10186.978815840788</v>
      </c>
      <c r="AR14">
        <f t="shared" si="14"/>
        <v>-105.60966357044144</v>
      </c>
      <c r="AS14">
        <f t="shared" si="15"/>
        <v>1540.0882659487777</v>
      </c>
      <c r="AT14">
        <f t="shared" si="16"/>
        <v>2428.9277602279922</v>
      </c>
      <c r="AU14">
        <f t="shared" si="17"/>
        <v>3863.406362606328</v>
      </c>
      <c r="AW14">
        <v>11</v>
      </c>
      <c r="AX14">
        <f>(R14*SUMPRODUCT(K15:$K$23, X15:$X$23)-$AZ$3*SUMPRODUCT(K14:$K$22, W15:$W$23))/Z14</f>
        <v>60195.407049986599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38147.53130317117</v>
      </c>
      <c r="P15">
        <f t="shared" si="30"/>
        <v>1907.3765651585586</v>
      </c>
      <c r="Q15" s="5">
        <f t="shared" si="31"/>
        <v>25</v>
      </c>
      <c r="R15">
        <f t="shared" si="0"/>
        <v>500000</v>
      </c>
      <c r="S15">
        <f t="shared" si="1"/>
        <v>58745.952528110829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33877.69776585931</v>
      </c>
      <c r="AC15">
        <f t="shared" si="2"/>
        <v>30244.546102423334</v>
      </c>
      <c r="AE15">
        <f t="shared" si="3"/>
        <v>19639.732092867311</v>
      </c>
      <c r="AF15">
        <f t="shared" si="4"/>
        <v>-981.98660464336547</v>
      </c>
      <c r="AG15">
        <f t="shared" si="5"/>
        <v>-12.870906335185756</v>
      </c>
      <c r="AH15">
        <f t="shared" si="6"/>
        <v>-21165.592817857443</v>
      </c>
      <c r="AI15">
        <f t="shared" si="7"/>
        <v>-2520.7182359686849</v>
      </c>
      <c r="AJ15">
        <f t="shared" si="8"/>
        <v>3633.1516634359759</v>
      </c>
      <c r="AK15">
        <f t="shared" si="32"/>
        <v>4495.4578792519051</v>
      </c>
      <c r="AL15">
        <f t="shared" si="9"/>
        <v>5607.8913067191961</v>
      </c>
      <c r="AN15">
        <f t="shared" si="10"/>
        <v>8948.6261576980905</v>
      </c>
      <c r="AO15">
        <f t="shared" si="11"/>
        <v>-447.43130788490447</v>
      </c>
      <c r="AP15">
        <f t="shared" si="12"/>
        <v>-5.8644857556969869</v>
      </c>
      <c r="AQ15">
        <f t="shared" si="13"/>
        <v>-9643.8676779024227</v>
      </c>
      <c r="AR15">
        <f t="shared" si="14"/>
        <v>-1148.5373138449338</v>
      </c>
      <c r="AS15">
        <f t="shared" si="15"/>
        <v>1655.4052701215305</v>
      </c>
      <c r="AT15">
        <f t="shared" si="16"/>
        <v>2048.3055358842448</v>
      </c>
      <c r="AU15">
        <f t="shared" si="17"/>
        <v>2555.1734921608418</v>
      </c>
      <c r="AW15">
        <v>12</v>
      </c>
      <c r="AX15">
        <f>(R15*SUMPRODUCT(K16:$K$23, X16:$X$23)-$AZ$3*SUMPRODUCT(K15:$K$22, W16:$W$23))/Z15</f>
        <v>58745.952528110829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38147.53130317117</v>
      </c>
      <c r="P16">
        <f t="shared" si="30"/>
        <v>1907.3765651585586</v>
      </c>
      <c r="Q16" s="5">
        <f t="shared" si="31"/>
        <v>25</v>
      </c>
      <c r="R16">
        <f t="shared" si="0"/>
        <v>500000</v>
      </c>
      <c r="S16">
        <f t="shared" si="1"/>
        <v>56336.083284190448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30244.546102423334</v>
      </c>
      <c r="AC16">
        <f t="shared" si="2"/>
        <v>26293.489918579296</v>
      </c>
      <c r="AE16">
        <f t="shared" si="3"/>
        <v>17804.427842077181</v>
      </c>
      <c r="AF16">
        <f t="shared" si="4"/>
        <v>-890.22139210385899</v>
      </c>
      <c r="AG16">
        <f t="shared" si="5"/>
        <v>-11.668138955427709</v>
      </c>
      <c r="AH16">
        <f t="shared" si="6"/>
        <v>-21481.166328123785</v>
      </c>
      <c r="AI16">
        <f t="shared" si="7"/>
        <v>-4578.6280171058934</v>
      </c>
      <c r="AJ16">
        <f t="shared" si="8"/>
        <v>3951.0561838440372</v>
      </c>
      <c r="AK16">
        <f t="shared" si="32"/>
        <v>4035.3744559085821</v>
      </c>
      <c r="AL16">
        <f t="shared" si="9"/>
        <v>3407.8026226467259</v>
      </c>
      <c r="AN16">
        <f t="shared" si="10"/>
        <v>7472.9313873381234</v>
      </c>
      <c r="AO16">
        <f t="shared" si="11"/>
        <v>-373.64656936690614</v>
      </c>
      <c r="AP16">
        <f t="shared" si="12"/>
        <v>-4.8973885937390298</v>
      </c>
      <c r="AQ16">
        <f t="shared" si="13"/>
        <v>-9016.1438218583553</v>
      </c>
      <c r="AR16">
        <f t="shared" si="14"/>
        <v>-1921.7563924808778</v>
      </c>
      <c r="AS16">
        <f t="shared" si="15"/>
        <v>1658.3499358292099</v>
      </c>
      <c r="AT16">
        <f t="shared" si="16"/>
        <v>1693.7402706058281</v>
      </c>
      <c r="AU16">
        <f t="shared" si="17"/>
        <v>1430.3338139541602</v>
      </c>
      <c r="AW16">
        <v>13</v>
      </c>
      <c r="AX16">
        <f>(R16*SUMPRODUCT(K17:$K$23, X17:$X$23)-$AZ$3*SUMPRODUCT(K16:$K$22, W17:$W$23))/Z16</f>
        <v>56336.083284190448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38147.53130317117</v>
      </c>
      <c r="P17">
        <f t="shared" si="30"/>
        <v>1907.3765651585586</v>
      </c>
      <c r="Q17" s="5">
        <f t="shared" si="31"/>
        <v>25</v>
      </c>
      <c r="R17">
        <f t="shared" si="0"/>
        <v>500000</v>
      </c>
      <c r="S17">
        <f t="shared" si="1"/>
        <v>52991.402892286984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26293.489918579296</v>
      </c>
      <c r="AC17">
        <f t="shared" si="2"/>
        <v>22204.942426753929</v>
      </c>
      <c r="AE17">
        <f t="shared" si="3"/>
        <v>15984.92755573001</v>
      </c>
      <c r="AF17">
        <f t="shared" si="4"/>
        <v>-799.24637778650049</v>
      </c>
      <c r="AG17">
        <f t="shared" si="5"/>
        <v>-10.475728710130973</v>
      </c>
      <c r="AH17">
        <f t="shared" si="6"/>
        <v>-21514.577114849195</v>
      </c>
      <c r="AI17">
        <f t="shared" si="7"/>
        <v>-6339.3716656158176</v>
      </c>
      <c r="AJ17">
        <f t="shared" si="8"/>
        <v>4088.5474918253676</v>
      </c>
      <c r="AK17">
        <f t="shared" si="32"/>
        <v>3549.3726707294568</v>
      </c>
      <c r="AL17">
        <f t="shared" si="9"/>
        <v>1298.5484969390068</v>
      </c>
      <c r="AN17">
        <f t="shared" si="10"/>
        <v>6180.3890204331665</v>
      </c>
      <c r="AO17">
        <f t="shared" si="11"/>
        <v>-309.01945102165831</v>
      </c>
      <c r="AP17">
        <f t="shared" si="12"/>
        <v>-4.0503204331333729</v>
      </c>
      <c r="AQ17">
        <f t="shared" si="13"/>
        <v>-8318.3646417097661</v>
      </c>
      <c r="AR17">
        <f t="shared" si="14"/>
        <v>-2451.0453927313924</v>
      </c>
      <c r="AS17">
        <f t="shared" si="15"/>
        <v>1580.7900248468204</v>
      </c>
      <c r="AT17">
        <f t="shared" si="16"/>
        <v>1372.3242602834598</v>
      </c>
      <c r="AU17">
        <f t="shared" si="17"/>
        <v>502.06889239888795</v>
      </c>
      <c r="AW17">
        <v>14</v>
      </c>
      <c r="AX17">
        <f>(R17*SUMPRODUCT(K18:$K$23, X18:$X$23)-$AZ$3*SUMPRODUCT(K17:$K$22, W18:$W$23))/Z17</f>
        <v>52991.402892286984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38147.53130317117</v>
      </c>
      <c r="P18">
        <f t="shared" si="30"/>
        <v>1907.3765651585586</v>
      </c>
      <c r="Q18" s="5">
        <f t="shared" si="31"/>
        <v>25</v>
      </c>
      <c r="R18">
        <f t="shared" si="0"/>
        <v>500000</v>
      </c>
      <c r="S18">
        <f t="shared" si="1"/>
        <v>48614.636460307876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22204.942426753929</v>
      </c>
      <c r="AC18">
        <f t="shared" si="2"/>
        <v>18088.501036955146</v>
      </c>
      <c r="AE18">
        <f t="shared" si="3"/>
        <v>14193.907633107097</v>
      </c>
      <c r="AF18">
        <f t="shared" si="4"/>
        <v>-709.69538165535494</v>
      </c>
      <c r="AG18">
        <f t="shared" si="5"/>
        <v>-9.3019830826688192</v>
      </c>
      <c r="AH18">
        <f t="shared" si="6"/>
        <v>-21379.766807216914</v>
      </c>
      <c r="AI18">
        <f t="shared" si="7"/>
        <v>-7904.8565388478401</v>
      </c>
      <c r="AJ18">
        <f t="shared" si="8"/>
        <v>4116.4413897987833</v>
      </c>
      <c r="AK18">
        <f t="shared" si="32"/>
        <v>3053.9209658140594</v>
      </c>
      <c r="AL18">
        <f t="shared" si="9"/>
        <v>-734.49418323499731</v>
      </c>
      <c r="AN18">
        <f t="shared" si="10"/>
        <v>5055.3273358635388</v>
      </c>
      <c r="AO18">
        <f t="shared" si="11"/>
        <v>-252.76636679317696</v>
      </c>
      <c r="AP18">
        <f t="shared" si="12"/>
        <v>-3.313010805133866</v>
      </c>
      <c r="AQ18">
        <f t="shared" si="13"/>
        <v>-7614.6556937437335</v>
      </c>
      <c r="AR18">
        <f t="shared" si="14"/>
        <v>-2815.4077354785054</v>
      </c>
      <c r="AS18">
        <f t="shared" si="15"/>
        <v>1466.119071804507</v>
      </c>
      <c r="AT18">
        <f t="shared" si="16"/>
        <v>1087.6899116939678</v>
      </c>
      <c r="AU18">
        <f t="shared" si="17"/>
        <v>-261.59875198003044</v>
      </c>
      <c r="AW18">
        <v>15</v>
      </c>
      <c r="AX18">
        <f>(R18*SUMPRODUCT(K19:$K$23, X19:$X$23)-$AZ$3*SUMPRODUCT(K18:$K$22, W19:$W$23))/Z18</f>
        <v>48614.636460307876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38147.53130317117</v>
      </c>
      <c r="P19">
        <f t="shared" si="30"/>
        <v>1907.3765651585586</v>
      </c>
      <c r="Q19" s="5">
        <f t="shared" si="31"/>
        <v>25</v>
      </c>
      <c r="R19">
        <f t="shared" si="0"/>
        <v>500000</v>
      </c>
      <c r="S19">
        <f t="shared" si="1"/>
        <v>43044.055064773107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18088.501036955146</v>
      </c>
      <c r="AC19">
        <f t="shared" si="2"/>
        <v>14043.42574950471</v>
      </c>
      <c r="AE19">
        <f t="shared" si="3"/>
        <v>12445.900428684781</v>
      </c>
      <c r="AF19">
        <f t="shared" si="4"/>
        <v>-622.29502143423906</v>
      </c>
      <c r="AG19">
        <f t="shared" si="5"/>
        <v>-8.1564258573989061</v>
      </c>
      <c r="AH19">
        <f t="shared" si="6"/>
        <v>-21050.747888864498</v>
      </c>
      <c r="AI19">
        <f t="shared" si="7"/>
        <v>-9235.2989074713532</v>
      </c>
      <c r="AJ19">
        <f t="shared" si="8"/>
        <v>4045.075287450436</v>
      </c>
      <c r="AK19">
        <f t="shared" si="32"/>
        <v>2559.5789484306811</v>
      </c>
      <c r="AL19">
        <f t="shared" si="9"/>
        <v>-2630.6446715902362</v>
      </c>
      <c r="AN19">
        <f t="shared" si="10"/>
        <v>4083.342379890953</v>
      </c>
      <c r="AO19">
        <f t="shared" si="11"/>
        <v>-204.16711899454765</v>
      </c>
      <c r="AP19">
        <f t="shared" si="12"/>
        <v>-2.6760200728582326</v>
      </c>
      <c r="AQ19">
        <f t="shared" si="13"/>
        <v>-6906.4839041207042</v>
      </c>
      <c r="AR19">
        <f t="shared" si="14"/>
        <v>-3029.9846632971567</v>
      </c>
      <c r="AS19">
        <f t="shared" si="15"/>
        <v>1327.1379958196742</v>
      </c>
      <c r="AT19">
        <f t="shared" si="16"/>
        <v>839.76545165950643</v>
      </c>
      <c r="AU19">
        <f t="shared" si="17"/>
        <v>-863.08121581797604</v>
      </c>
      <c r="AW19">
        <v>16</v>
      </c>
      <c r="AX19">
        <f>(R19*SUMPRODUCT(K20:$K$23, X20:$X$23)-$AZ$3*SUMPRODUCT(K19:$K$22, W20:$W$23))/Z19</f>
        <v>43044.055064773107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38147.53130317117</v>
      </c>
      <c r="P20">
        <f t="shared" si="30"/>
        <v>1907.3765651585586</v>
      </c>
      <c r="Q20" s="5">
        <f t="shared" si="31"/>
        <v>25</v>
      </c>
      <c r="R20">
        <f t="shared" si="0"/>
        <v>500000</v>
      </c>
      <c r="S20">
        <f t="shared" si="1"/>
        <v>35999.54295308025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14043.42574950471</v>
      </c>
      <c r="AC20">
        <f t="shared" si="2"/>
        <v>10149.366765208539</v>
      </c>
      <c r="AE20">
        <f t="shared" si="3"/>
        <v>10754.950052776432</v>
      </c>
      <c r="AF20">
        <f t="shared" si="4"/>
        <v>-537.74750263882163</v>
      </c>
      <c r="AG20">
        <f t="shared" si="5"/>
        <v>-7.0482608476700976</v>
      </c>
      <c r="AH20">
        <f t="shared" si="6"/>
        <v>-20532.015023096392</v>
      </c>
      <c r="AI20">
        <f t="shared" si="7"/>
        <v>-10321.860733806452</v>
      </c>
      <c r="AJ20">
        <f t="shared" si="8"/>
        <v>3894.0589842961708</v>
      </c>
      <c r="AK20">
        <f t="shared" si="32"/>
        <v>2075.9819636003936</v>
      </c>
      <c r="AL20">
        <f t="shared" si="9"/>
        <v>-4351.8197859098873</v>
      </c>
      <c r="AN20">
        <f t="shared" si="10"/>
        <v>3250.4241707481247</v>
      </c>
      <c r="AO20">
        <f t="shared" si="11"/>
        <v>-162.52120853740624</v>
      </c>
      <c r="AP20">
        <f t="shared" si="12"/>
        <v>-2.130166789114031</v>
      </c>
      <c r="AQ20">
        <f t="shared" si="13"/>
        <v>-6205.3061685774646</v>
      </c>
      <c r="AR20">
        <f t="shared" si="14"/>
        <v>-3119.5333731558608</v>
      </c>
      <c r="AS20">
        <f t="shared" si="15"/>
        <v>1176.8853767579908</v>
      </c>
      <c r="AT20">
        <f t="shared" si="16"/>
        <v>627.41546166287367</v>
      </c>
      <c r="AU20">
        <f t="shared" si="17"/>
        <v>-1315.2325347349961</v>
      </c>
      <c r="AW20">
        <v>17</v>
      </c>
      <c r="AX20">
        <f>(R20*SUMPRODUCT(K21:$K$23, X21:$X$23)-$AZ$3*SUMPRODUCT(K20:$K$22, W21:$W$23))/Z20</f>
        <v>35999.54295308025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38147.53130317117</v>
      </c>
      <c r="P21">
        <f t="shared" si="30"/>
        <v>1907.3765651585586</v>
      </c>
      <c r="Q21" s="5">
        <f t="shared" si="31"/>
        <v>25</v>
      </c>
      <c r="R21">
        <f t="shared" si="0"/>
        <v>500000</v>
      </c>
      <c r="S21">
        <f t="shared" si="1"/>
        <v>27032.027543372456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10149.366765208539</v>
      </c>
      <c r="AC21">
        <f t="shared" si="2"/>
        <v>6473.9129947539477</v>
      </c>
      <c r="AE21">
        <f t="shared" si="3"/>
        <v>9135.9702199597632</v>
      </c>
      <c r="AF21">
        <f t="shared" si="4"/>
        <v>-456.79851099798822</v>
      </c>
      <c r="AG21">
        <f t="shared" si="5"/>
        <v>-5.987261762336046</v>
      </c>
      <c r="AH21">
        <f t="shared" si="6"/>
        <v>-19810.329537147016</v>
      </c>
      <c r="AI21">
        <f t="shared" si="7"/>
        <v>-11137.145089947579</v>
      </c>
      <c r="AJ21">
        <f t="shared" si="8"/>
        <v>3675.453770454591</v>
      </c>
      <c r="AK21">
        <f t="shared" si="32"/>
        <v>1611.1580372347537</v>
      </c>
      <c r="AL21">
        <f t="shared" si="9"/>
        <v>-5850.5332822582341</v>
      </c>
      <c r="AN21">
        <f t="shared" si="10"/>
        <v>2543.4809151949694</v>
      </c>
      <c r="AO21">
        <f t="shared" si="11"/>
        <v>-127.17404575974849</v>
      </c>
      <c r="AP21">
        <f t="shared" si="12"/>
        <v>-1.6668712419298366</v>
      </c>
      <c r="AQ21">
        <f t="shared" si="13"/>
        <v>-5515.2538688636996</v>
      </c>
      <c r="AR21">
        <f t="shared" si="14"/>
        <v>-3100.6138706704087</v>
      </c>
      <c r="AS21">
        <f t="shared" si="15"/>
        <v>1023.2571138868946</v>
      </c>
      <c r="AT21">
        <f t="shared" si="16"/>
        <v>448.55112488398964</v>
      </c>
      <c r="AU21">
        <f t="shared" si="17"/>
        <v>-1628.8056318995248</v>
      </c>
      <c r="AW21">
        <v>18</v>
      </c>
      <c r="AX21">
        <f>(R21*SUMPRODUCT(K22:$K$23, X22:$X$23)-$AZ$3*SUMPRODUCT(K21:$K$22, W22:$W$23))/Z21</f>
        <v>27032.027543372456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38147.53130317117</v>
      </c>
      <c r="P22">
        <f t="shared" si="30"/>
        <v>1907.3765651585586</v>
      </c>
      <c r="Q22" s="5">
        <f t="shared" si="31"/>
        <v>25</v>
      </c>
      <c r="R22">
        <f t="shared" si="0"/>
        <v>500000</v>
      </c>
      <c r="S22">
        <f t="shared" si="1"/>
        <v>15439.728312981635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6473.9129947539477</v>
      </c>
      <c r="AC22">
        <f t="shared" si="2"/>
        <v>3078.5139027186269</v>
      </c>
      <c r="AE22">
        <f t="shared" si="3"/>
        <v>7606.2028483017748</v>
      </c>
      <c r="AF22">
        <f t="shared" si="4"/>
        <v>-380.31014241508876</v>
      </c>
      <c r="AG22">
        <f t="shared" si="5"/>
        <v>-4.9847280993445819</v>
      </c>
      <c r="AH22">
        <f t="shared" si="6"/>
        <v>-18853.220907362058</v>
      </c>
      <c r="AI22">
        <f t="shared" si="7"/>
        <v>-11632.312929574717</v>
      </c>
      <c r="AJ22">
        <f t="shared" si="8"/>
        <v>3395.3990920353208</v>
      </c>
      <c r="AK22">
        <f t="shared" si="32"/>
        <v>1172.2923738038191</v>
      </c>
      <c r="AL22">
        <f t="shared" si="9"/>
        <v>-7064.621463735577</v>
      </c>
      <c r="AN22">
        <f t="shared" si="10"/>
        <v>1950.6703302567912</v>
      </c>
      <c r="AO22">
        <f t="shared" si="11"/>
        <v>-97.533516512839569</v>
      </c>
      <c r="AP22">
        <f t="shared" si="12"/>
        <v>-1.2783725863897737</v>
      </c>
      <c r="AQ22">
        <f t="shared" si="13"/>
        <v>-4835.056254380489</v>
      </c>
      <c r="AR22">
        <f t="shared" si="14"/>
        <v>-2983.1978132229274</v>
      </c>
      <c r="AS22">
        <f t="shared" si="15"/>
        <v>870.77670689428476</v>
      </c>
      <c r="AT22">
        <f t="shared" si="16"/>
        <v>300.64356651702684</v>
      </c>
      <c r="AU22">
        <f t="shared" si="17"/>
        <v>-1811.7775398116157</v>
      </c>
      <c r="AW22">
        <v>19</v>
      </c>
      <c r="AX22">
        <f>(R22*SUMPRODUCT(K23:$K$23, X23:$X$23)-$AZ$3*SUMPRODUCT(K22:$K$22, W23:$W$23))/Z22</f>
        <v>15439.728312981635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38147.53130317117</v>
      </c>
      <c r="P23">
        <f t="shared" si="30"/>
        <v>1907.3765651585586</v>
      </c>
      <c r="Q23" s="5">
        <f t="shared" si="31"/>
        <v>25</v>
      </c>
      <c r="R23">
        <f t="shared" si="0"/>
        <v>500000</v>
      </c>
      <c r="S23">
        <f t="shared" si="1"/>
        <v>19004.859738905729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3078.5139027186269</v>
      </c>
      <c r="AC23">
        <f t="shared" si="2"/>
        <v>3078.5139027186274</v>
      </c>
      <c r="AE23">
        <f t="shared" si="3"/>
        <v>6179.3513387943776</v>
      </c>
      <c r="AF23">
        <f t="shared" si="4"/>
        <v>-308.96756693971889</v>
      </c>
      <c r="AG23">
        <f t="shared" si="5"/>
        <v>-4.0496403880535601</v>
      </c>
      <c r="AH23">
        <f t="shared" si="6"/>
        <v>-17704.808605951512</v>
      </c>
      <c r="AI23">
        <f t="shared" si="7"/>
        <v>-11838.474474484907</v>
      </c>
      <c r="AJ23">
        <f t="shared" si="8"/>
        <v>0</v>
      </c>
      <c r="AK23">
        <f t="shared" si="32"/>
        <v>765.75717401323629</v>
      </c>
      <c r="AL23">
        <f t="shared" si="9"/>
        <v>-11072.71730047167</v>
      </c>
      <c r="AN23">
        <f t="shared" si="10"/>
        <v>1459.8257859085086</v>
      </c>
      <c r="AO23">
        <f t="shared" si="11"/>
        <v>-72.991289295425432</v>
      </c>
      <c r="AP23">
        <f t="shared" si="12"/>
        <v>-0.95669741660789631</v>
      </c>
      <c r="AQ23">
        <f t="shared" si="13"/>
        <v>-4182.6293279814654</v>
      </c>
      <c r="AR23">
        <f t="shared" si="14"/>
        <v>-2796.7515287849897</v>
      </c>
      <c r="AS23">
        <f t="shared" si="15"/>
        <v>0</v>
      </c>
      <c r="AT23">
        <f t="shared" si="16"/>
        <v>180.90443593179049</v>
      </c>
      <c r="AU23">
        <f t="shared" si="17"/>
        <v>-2615.8470928531988</v>
      </c>
      <c r="AW23">
        <v>20</v>
      </c>
      <c r="AX23">
        <f>(R23*SUMPRODUCT(K$23:$K24, X$23:$X24)-$AZ$3*SUMPRODUCT(K$22:$K23, W$23:$W24))/Z23</f>
        <v>19004.859738905729</v>
      </c>
    </row>
    <row r="25" spans="5:50" x14ac:dyDescent="0.25">
      <c r="AN25" s="6">
        <f t="shared" ref="AN25:AU25" si="33">SUM(AN3:AN23)</f>
        <v>286726.92811048601</v>
      </c>
      <c r="AO25" s="6">
        <f t="shared" si="33"/>
        <v>-42946.994882902683</v>
      </c>
      <c r="AP25" s="6">
        <f t="shared" si="33"/>
        <v>-1685.3391947905354</v>
      </c>
      <c r="AQ25" s="6">
        <f t="shared" si="33"/>
        <v>-181392.81300895257</v>
      </c>
      <c r="AR25" s="6">
        <f t="shared" si="33"/>
        <v>60701.781023840267</v>
      </c>
      <c r="AS25" s="6">
        <f t="shared" si="33"/>
        <v>-21340.96261583169</v>
      </c>
      <c r="AT25" s="6">
        <f t="shared" si="33"/>
        <v>36598.04454391438</v>
      </c>
      <c r="AU25" s="7">
        <f t="shared" si="33"/>
        <v>75958.862951923002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2250.5643403465774</v>
      </c>
      <c r="K3">
        <v>1</v>
      </c>
      <c r="L3" s="2">
        <v>0</v>
      </c>
      <c r="O3">
        <f>$C$3</f>
        <v>2250.5643403465774</v>
      </c>
      <c r="P3">
        <f>O3*B5</f>
        <v>1800.4514722772619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2250.5643403465774</v>
      </c>
      <c r="AF3">
        <f t="shared" ref="AF3:AF23" si="4">-$Z3*P3</f>
        <v>-1800.4514722772619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-1072.3197189306845</v>
      </c>
      <c r="AJ3">
        <f t="shared" ref="AJ3:AJ23" si="8">AB3-AC3</f>
        <v>0</v>
      </c>
      <c r="AL3">
        <f t="shared" ref="AL3:AL23" si="9">SUM(AI3:AK3)</f>
        <v>-1072.3197189306845</v>
      </c>
      <c r="AN3">
        <f t="shared" ref="AN3:AN23" si="10">AE3*$K3</f>
        <v>2250.5643403465774</v>
      </c>
      <c r="AO3">
        <f t="shared" ref="AO3:AO23" si="11">AF3*$K3</f>
        <v>-1800.4514722772619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-1072.3197189306845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-1072.3197189306845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1251.0319038784226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1000000</v>
      </c>
      <c r="S4">
        <f t="shared" si="1"/>
        <v>204.5037040538418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202.23315934731727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-202.23315934731727</v>
      </c>
      <c r="AK4">
        <f>G4*MAX(0, SUM(AB4, AE4:AF4))</f>
        <v>0</v>
      </c>
      <c r="AL4">
        <f t="shared" si="9"/>
        <v>-1304.9401593473174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-1048.7987445311014</v>
      </c>
      <c r="AR4">
        <f t="shared" si="14"/>
        <v>-1048.7987445311014</v>
      </c>
      <c r="AS4">
        <f t="shared" si="15"/>
        <v>-192.3465468397539</v>
      </c>
      <c r="AT4">
        <f t="shared" si="16"/>
        <v>0</v>
      </c>
      <c r="AU4">
        <f t="shared" si="17"/>
        <v>-1241.1452913708551</v>
      </c>
      <c r="AW4">
        <v>1</v>
      </c>
      <c r="AX4">
        <f>(R4*SUMPRODUCT(K5:$K$23, X5:$X$23)-$AZ$3*SUMPRODUCT(K4:$K$22, W5:$W$23))/Z4</f>
        <v>204.5037040538418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2250.5643403465774</v>
      </c>
      <c r="P5">
        <f t="shared" ref="P5:P23" si="30">O5*$C$5</f>
        <v>112.52821701732887</v>
      </c>
      <c r="Q5" s="5">
        <f t="shared" ref="Q5:Q23" si="31">$C$8</f>
        <v>25</v>
      </c>
      <c r="R5">
        <f t="shared" si="0"/>
        <v>1000000</v>
      </c>
      <c r="S5">
        <f t="shared" si="1"/>
        <v>391.89464145436563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202.23315934731727</v>
      </c>
      <c r="AC5">
        <f t="shared" si="2"/>
        <v>383.23657359290155</v>
      </c>
      <c r="AE5">
        <f t="shared" si="3"/>
        <v>2200.8429695388554</v>
      </c>
      <c r="AF5">
        <f t="shared" si="4"/>
        <v>-110.04214847694276</v>
      </c>
      <c r="AG5">
        <f t="shared" si="5"/>
        <v>-24.447678856405574</v>
      </c>
      <c r="AH5">
        <f t="shared" si="6"/>
        <v>-1101.1658137769971</v>
      </c>
      <c r="AI5">
        <f t="shared" si="7"/>
        <v>965.18732842851</v>
      </c>
      <c r="AJ5">
        <f t="shared" si="8"/>
        <v>-181.00341424558428</v>
      </c>
      <c r="AK5">
        <f>G5*SUM(AB5, AE5:AF5)</f>
        <v>9.4014393196778432</v>
      </c>
      <c r="AL5">
        <f t="shared" si="9"/>
        <v>793.58535350260354</v>
      </c>
      <c r="AN5">
        <f t="shared" si="10"/>
        <v>1989.9704567662086</v>
      </c>
      <c r="AO5">
        <f t="shared" si="11"/>
        <v>-99.498522838310421</v>
      </c>
      <c r="AP5">
        <f t="shared" si="12"/>
        <v>-22.105238462764426</v>
      </c>
      <c r="AQ5">
        <f t="shared" si="13"/>
        <v>-995.65823993171455</v>
      </c>
      <c r="AR5">
        <f t="shared" si="14"/>
        <v>872.70845553341928</v>
      </c>
      <c r="AS5">
        <f t="shared" si="15"/>
        <v>-163.66067543564904</v>
      </c>
      <c r="AT5">
        <f t="shared" si="16"/>
        <v>8.500645778085266</v>
      </c>
      <c r="AU5">
        <f t="shared" si="17"/>
        <v>717.54842587585551</v>
      </c>
      <c r="AW5">
        <v>2</v>
      </c>
      <c r="AX5">
        <f>(R5*SUMPRODUCT(K6:$K$23, X6:$X$23)-$AZ$3*SUMPRODUCT(K5:$K$22, W6:$W$23))/Z5</f>
        <v>391.89464145436563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2250.5643403465774</v>
      </c>
      <c r="P6">
        <f t="shared" si="30"/>
        <v>112.52821701732887</v>
      </c>
      <c r="Q6" s="5">
        <f t="shared" si="31"/>
        <v>25</v>
      </c>
      <c r="R6">
        <f t="shared" si="0"/>
        <v>1000000</v>
      </c>
      <c r="S6">
        <f t="shared" si="1"/>
        <v>563.1096197731531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383.23657359290155</v>
      </c>
      <c r="AC6">
        <f t="shared" si="2"/>
        <v>544.54160183175736</v>
      </c>
      <c r="AE6">
        <f t="shared" si="3"/>
        <v>2176.3540665695905</v>
      </c>
      <c r="AF6">
        <f t="shared" si="4"/>
        <v>-108.81770332847951</v>
      </c>
      <c r="AG6">
        <f t="shared" si="5"/>
        <v>-24.175648164700338</v>
      </c>
      <c r="AH6">
        <f t="shared" si="6"/>
        <v>-1102.1561256474017</v>
      </c>
      <c r="AI6">
        <f t="shared" si="7"/>
        <v>941.20458942900882</v>
      </c>
      <c r="AJ6">
        <f t="shared" si="8"/>
        <v>-161.30502823885581</v>
      </c>
      <c r="AK6">
        <f>G6*SUM(AB6, AE6:AF6)</f>
        <v>17.40048785152149</v>
      </c>
      <c r="AL6">
        <f t="shared" si="9"/>
        <v>797.30004904167447</v>
      </c>
      <c r="AN6">
        <f t="shared" si="10"/>
        <v>1865.7703081970474</v>
      </c>
      <c r="AO6">
        <f t="shared" si="11"/>
        <v>-93.288515409852366</v>
      </c>
      <c r="AP6">
        <f t="shared" si="12"/>
        <v>-20.725582854362283</v>
      </c>
      <c r="AQ6">
        <f t="shared" si="13"/>
        <v>-944.86931415149058</v>
      </c>
      <c r="AR6">
        <f t="shared" si="14"/>
        <v>806.8868957813421</v>
      </c>
      <c r="AS6">
        <f t="shared" si="15"/>
        <v>-138.28546415028839</v>
      </c>
      <c r="AT6">
        <f t="shared" si="16"/>
        <v>14.917294056239966</v>
      </c>
      <c r="AU6">
        <f t="shared" si="17"/>
        <v>683.51872568729368</v>
      </c>
      <c r="AW6">
        <v>3</v>
      </c>
      <c r="AX6">
        <f>(R6*SUMPRODUCT(K7:$K$23, X7:$X$23)-$AZ$3*SUMPRODUCT(K6:$K$22, W7:$W$23))/Z6</f>
        <v>563.1096197731531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2250.5643403465774</v>
      </c>
      <c r="P7">
        <f t="shared" si="30"/>
        <v>112.52821701732887</v>
      </c>
      <c r="Q7" s="5">
        <f t="shared" si="31"/>
        <v>25</v>
      </c>
      <c r="R7">
        <f t="shared" si="0"/>
        <v>1000000</v>
      </c>
      <c r="S7">
        <f t="shared" si="1"/>
        <v>721.93739716808307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544.54160183175736</v>
      </c>
      <c r="AC7">
        <f t="shared" si="2"/>
        <v>690.35395191680254</v>
      </c>
      <c r="AE7">
        <f t="shared" si="3"/>
        <v>2152.1062525585703</v>
      </c>
      <c r="AF7">
        <f t="shared" si="4"/>
        <v>-107.60531262792851</v>
      </c>
      <c r="AG7">
        <f t="shared" si="5"/>
        <v>-23.906295567483699</v>
      </c>
      <c r="AH7">
        <f t="shared" si="6"/>
        <v>-1103.8446227853919</v>
      </c>
      <c r="AI7">
        <f t="shared" si="7"/>
        <v>916.75002157776612</v>
      </c>
      <c r="AJ7">
        <f t="shared" si="8"/>
        <v>-145.81235008504518</v>
      </c>
      <c r="AK7">
        <f>G7*SUM(AB7, AE7:AF7)</f>
        <v>35.728787076321112</v>
      </c>
      <c r="AL7">
        <f t="shared" si="9"/>
        <v>806.66645856904211</v>
      </c>
      <c r="AN7">
        <f t="shared" si="10"/>
        <v>1737.7628879726803</v>
      </c>
      <c r="AO7">
        <f t="shared" si="11"/>
        <v>-86.888144398634012</v>
      </c>
      <c r="AP7">
        <f t="shared" si="12"/>
        <v>-19.303634835263942</v>
      </c>
      <c r="AQ7">
        <f t="shared" si="13"/>
        <v>-891.32226500626814</v>
      </c>
      <c r="AR7">
        <f t="shared" si="14"/>
        <v>740.24884373251416</v>
      </c>
      <c r="AS7">
        <f t="shared" si="15"/>
        <v>-117.73921026651335</v>
      </c>
      <c r="AT7">
        <f t="shared" si="16"/>
        <v>28.849951130291139</v>
      </c>
      <c r="AU7">
        <f t="shared" si="17"/>
        <v>651.35958459629205</v>
      </c>
      <c r="AW7">
        <v>4</v>
      </c>
      <c r="AX7">
        <f>(R7*SUMPRODUCT(K8:$K$23, X8:$X$23)-$AZ$3*SUMPRODUCT(K7:$K$22, W8:$W$23))/Z7</f>
        <v>721.93739716808307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2250.5643403465774</v>
      </c>
      <c r="P8">
        <f t="shared" si="30"/>
        <v>112.52821701732887</v>
      </c>
      <c r="Q8" s="5">
        <f t="shared" si="31"/>
        <v>25</v>
      </c>
      <c r="R8">
        <f t="shared" si="0"/>
        <v>1000000</v>
      </c>
      <c r="S8">
        <f t="shared" si="1"/>
        <v>866.83771257342767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690.35395191680254</v>
      </c>
      <c r="AC8">
        <f t="shared" si="2"/>
        <v>819.66484752035922</v>
      </c>
      <c r="AE8">
        <f t="shared" si="3"/>
        <v>2128.0897797910179</v>
      </c>
      <c r="AF8">
        <f t="shared" si="4"/>
        <v>-106.40448898955088</v>
      </c>
      <c r="AG8">
        <f t="shared" si="5"/>
        <v>-23.639512783972453</v>
      </c>
      <c r="AH8">
        <f t="shared" si="6"/>
        <v>-1108.7931134563478</v>
      </c>
      <c r="AI8">
        <f t="shared" si="7"/>
        <v>889.25266456114696</v>
      </c>
      <c r="AJ8">
        <f t="shared" si="8"/>
        <v>-129.31089560355667</v>
      </c>
      <c r="AK8">
        <f t="shared" ref="AK8:AK23" si="32">G8*SUM(AB8:AB8, AE8:AF8)</f>
        <v>58.580047642714625</v>
      </c>
      <c r="AL8">
        <f t="shared" si="9"/>
        <v>818.52181660030487</v>
      </c>
      <c r="AN8">
        <f t="shared" si="10"/>
        <v>1605.8034653481836</v>
      </c>
      <c r="AO8">
        <f t="shared" si="11"/>
        <v>-80.290173267409173</v>
      </c>
      <c r="AP8">
        <f t="shared" si="12"/>
        <v>-17.837786689325405</v>
      </c>
      <c r="AQ8">
        <f t="shared" si="13"/>
        <v>-836.66762598580476</v>
      </c>
      <c r="AR8">
        <f t="shared" si="14"/>
        <v>671.00787940564442</v>
      </c>
      <c r="AS8">
        <f t="shared" si="15"/>
        <v>-97.574776327275018</v>
      </c>
      <c r="AT8">
        <f t="shared" si="16"/>
        <v>44.203042746707091</v>
      </c>
      <c r="AU8">
        <f t="shared" si="17"/>
        <v>617.63614582507648</v>
      </c>
      <c r="AW8">
        <v>5</v>
      </c>
      <c r="AX8">
        <f>(R8*SUMPRODUCT(K9:$K$23, X9:$X$23)-$AZ$3*SUMPRODUCT(K8:$K$22, W9:$W$23))/Z8</f>
        <v>866.83771257342767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2250.5643403465774</v>
      </c>
      <c r="P9">
        <f t="shared" si="30"/>
        <v>112.52821701732887</v>
      </c>
      <c r="Q9" s="5">
        <f t="shared" si="31"/>
        <v>25</v>
      </c>
      <c r="R9">
        <f t="shared" si="0"/>
        <v>1000000</v>
      </c>
      <c r="S9">
        <f t="shared" si="1"/>
        <v>987.11064639456606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819.66484752035922</v>
      </c>
      <c r="AC9">
        <f t="shared" si="2"/>
        <v>922.9502825887821</v>
      </c>
      <c r="AE9">
        <f t="shared" si="3"/>
        <v>2104.2818264537605</v>
      </c>
      <c r="AF9">
        <f t="shared" si="4"/>
        <v>-105.21409132268803</v>
      </c>
      <c r="AG9">
        <f t="shared" si="5"/>
        <v>-23.375046302050066</v>
      </c>
      <c r="AH9">
        <f t="shared" si="6"/>
        <v>-1122.854163306419</v>
      </c>
      <c r="AI9">
        <f t="shared" si="7"/>
        <v>852.83852552260328</v>
      </c>
      <c r="AJ9">
        <f t="shared" si="8"/>
        <v>-103.28543506842288</v>
      </c>
      <c r="AK9">
        <f t="shared" si="32"/>
        <v>62.857736593126923</v>
      </c>
      <c r="AL9">
        <f t="shared" si="9"/>
        <v>812.41082704730729</v>
      </c>
      <c r="AN9">
        <f t="shared" si="10"/>
        <v>1479.2608325124688</v>
      </c>
      <c r="AO9">
        <f t="shared" si="11"/>
        <v>-73.963041625623447</v>
      </c>
      <c r="AP9">
        <f t="shared" si="12"/>
        <v>-16.432110004514122</v>
      </c>
      <c r="AQ9">
        <f t="shared" si="13"/>
        <v>-789.34017464853287</v>
      </c>
      <c r="AR9">
        <f t="shared" si="14"/>
        <v>599.5255062337983</v>
      </c>
      <c r="AS9">
        <f t="shared" si="15"/>
        <v>-72.607241456440491</v>
      </c>
      <c r="AT9">
        <f t="shared" si="16"/>
        <v>44.187516421836861</v>
      </c>
      <c r="AU9">
        <f t="shared" si="17"/>
        <v>571.10578119919467</v>
      </c>
      <c r="AW9">
        <v>6</v>
      </c>
      <c r="AX9">
        <f>(R9*SUMPRODUCT(K10:$K$23, X10:$X$23)-$AZ$3*SUMPRODUCT(K9:$K$22, W10:$W$23))/Z9</f>
        <v>987.11064639456606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2250.5643403465774</v>
      </c>
      <c r="P10">
        <f t="shared" si="30"/>
        <v>112.52821701732887</v>
      </c>
      <c r="Q10" s="5">
        <f t="shared" si="31"/>
        <v>25</v>
      </c>
      <c r="R10">
        <f t="shared" si="0"/>
        <v>1000000</v>
      </c>
      <c r="S10">
        <f t="shared" si="1"/>
        <v>1064.4785123320403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922.9502825887821</v>
      </c>
      <c r="AC10">
        <f t="shared" si="2"/>
        <v>984.12139465343625</v>
      </c>
      <c r="AE10">
        <f t="shared" si="3"/>
        <v>2080.6700104513698</v>
      </c>
      <c r="AF10">
        <f t="shared" si="4"/>
        <v>-104.03350052256847</v>
      </c>
      <c r="AG10">
        <f t="shared" si="5"/>
        <v>-23.112758577377033</v>
      </c>
      <c r="AH10">
        <f t="shared" si="6"/>
        <v>-1141.4904661013484</v>
      </c>
      <c r="AI10">
        <f t="shared" si="7"/>
        <v>812.03328525007601</v>
      </c>
      <c r="AJ10">
        <f t="shared" si="8"/>
        <v>-61.171112064654153</v>
      </c>
      <c r="AK10">
        <f t="shared" si="32"/>
        <v>12.468223207825609</v>
      </c>
      <c r="AL10">
        <f t="shared" si="9"/>
        <v>763.3303963932475</v>
      </c>
      <c r="AN10">
        <f t="shared" si="10"/>
        <v>1387.3302465662498</v>
      </c>
      <c r="AO10">
        <f t="shared" si="11"/>
        <v>-69.366512328312481</v>
      </c>
      <c r="AP10">
        <f t="shared" si="12"/>
        <v>-15.410915183529109</v>
      </c>
      <c r="AQ10">
        <f t="shared" si="13"/>
        <v>-761.11264248282407</v>
      </c>
      <c r="AR10">
        <f t="shared" si="14"/>
        <v>541.44017657158429</v>
      </c>
      <c r="AS10">
        <f t="shared" si="15"/>
        <v>-40.787118359522218</v>
      </c>
      <c r="AT10">
        <f t="shared" si="16"/>
        <v>8.313448596014176</v>
      </c>
      <c r="AU10">
        <f t="shared" si="17"/>
        <v>508.9665068080763</v>
      </c>
      <c r="AW10">
        <v>7</v>
      </c>
      <c r="AX10">
        <f>(R10*SUMPRODUCT(K11:$K$23, X11:$X$23)-$AZ$3*SUMPRODUCT(K10:$K$22, W11:$W$23))/Z10</f>
        <v>1064.4785123320403</v>
      </c>
    </row>
    <row r="11" spans="1:52" x14ac:dyDescent="0.25">
      <c r="A11" t="s">
        <v>33</v>
      </c>
      <c r="C11" s="24">
        <f>AU25</f>
        <v>4884.682903545935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2250.5643403465774</v>
      </c>
      <c r="P11">
        <f t="shared" si="30"/>
        <v>112.52821701732887</v>
      </c>
      <c r="Q11" s="5">
        <f t="shared" si="31"/>
        <v>25</v>
      </c>
      <c r="R11">
        <f t="shared" si="0"/>
        <v>1000000</v>
      </c>
      <c r="S11">
        <f t="shared" si="1"/>
        <v>1116.3015241093292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984.12139465343625</v>
      </c>
      <c r="AC11">
        <f t="shared" si="2"/>
        <v>1020.4185286892116</v>
      </c>
      <c r="AE11">
        <f t="shared" si="3"/>
        <v>2057.2555920580671</v>
      </c>
      <c r="AF11">
        <f t="shared" si="4"/>
        <v>-102.86277960290334</v>
      </c>
      <c r="AG11">
        <f t="shared" si="5"/>
        <v>-22.852663609488925</v>
      </c>
      <c r="AH11">
        <f t="shared" si="6"/>
        <v>-1158.695284573467</v>
      </c>
      <c r="AI11">
        <f t="shared" si="7"/>
        <v>772.84486427220781</v>
      </c>
      <c r="AJ11">
        <f t="shared" si="8"/>
        <v>-36.297134035775343</v>
      </c>
      <c r="AK11">
        <f t="shared" si="32"/>
        <v>4.7016227313737602</v>
      </c>
      <c r="AL11">
        <f t="shared" si="9"/>
        <v>741.2493529678062</v>
      </c>
      <c r="AN11">
        <f t="shared" si="10"/>
        <v>1304.7828340067099</v>
      </c>
      <c r="AO11">
        <f t="shared" si="11"/>
        <v>-65.239141700335495</v>
      </c>
      <c r="AP11">
        <f t="shared" si="12"/>
        <v>-14.493951701529436</v>
      </c>
      <c r="AQ11">
        <f t="shared" si="13"/>
        <v>-734.88472846659636</v>
      </c>
      <c r="AR11">
        <f t="shared" si="14"/>
        <v>490.16501213824864</v>
      </c>
      <c r="AS11">
        <f t="shared" si="15"/>
        <v>-23.020901047177031</v>
      </c>
      <c r="AT11">
        <f t="shared" si="16"/>
        <v>2.981932170000912</v>
      </c>
      <c r="AU11">
        <f t="shared" si="17"/>
        <v>470.12604326107254</v>
      </c>
      <c r="AW11">
        <v>8</v>
      </c>
      <c r="AX11">
        <f>(R11*SUMPRODUCT(K12:$K$23, X12:$X$23)-$AZ$3*SUMPRODUCT(K11:$K$22, W12:$W$23))/Z11</f>
        <v>1116.3015241093292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2250.5643403465774</v>
      </c>
      <c r="P12">
        <f t="shared" si="30"/>
        <v>112.52821701732887</v>
      </c>
      <c r="Q12" s="5">
        <f t="shared" si="31"/>
        <v>25</v>
      </c>
      <c r="R12">
        <f t="shared" si="0"/>
        <v>1000000</v>
      </c>
      <c r="S12">
        <f t="shared" si="1"/>
        <v>1155.321143227291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1020.4185286892116</v>
      </c>
      <c r="AC12">
        <f t="shared" si="2"/>
        <v>1044.1583413133267</v>
      </c>
      <c r="AE12">
        <f t="shared" si="3"/>
        <v>2034.0193221694456</v>
      </c>
      <c r="AF12">
        <f t="shared" si="4"/>
        <v>-101.70096610847227</v>
      </c>
      <c r="AG12">
        <f t="shared" si="5"/>
        <v>-22.594547573079105</v>
      </c>
      <c r="AH12">
        <f t="shared" si="6"/>
        <v>-1183.5760125972067</v>
      </c>
      <c r="AI12">
        <f t="shared" si="7"/>
        <v>726.14779589068735</v>
      </c>
      <c r="AJ12">
        <f t="shared" si="8"/>
        <v>-23.739812624115075</v>
      </c>
      <c r="AK12">
        <f t="shared" si="32"/>
        <v>62.007474579753882</v>
      </c>
      <c r="AL12">
        <f t="shared" si="9"/>
        <v>764.41545784632615</v>
      </c>
      <c r="AN12">
        <f t="shared" si="10"/>
        <v>1205.6500802813077</v>
      </c>
      <c r="AO12">
        <f t="shared" si="11"/>
        <v>-60.282504014065388</v>
      </c>
      <c r="AP12">
        <f t="shared" si="12"/>
        <v>-13.392752860551886</v>
      </c>
      <c r="AQ12">
        <f t="shared" si="13"/>
        <v>-701.55602705133833</v>
      </c>
      <c r="AR12">
        <f t="shared" si="14"/>
        <v>430.41879635535207</v>
      </c>
      <c r="AS12">
        <f t="shared" si="15"/>
        <v>-14.071600345271044</v>
      </c>
      <c r="AT12">
        <f t="shared" si="16"/>
        <v>36.754477152844636</v>
      </c>
      <c r="AU12">
        <f t="shared" si="17"/>
        <v>453.10167316292569</v>
      </c>
      <c r="AW12">
        <v>9</v>
      </c>
      <c r="AX12">
        <f>(R12*SUMPRODUCT(K13:$K$23, X13:$X$23)-$AZ$3*SUMPRODUCT(K12:$K$22, W13:$W$23))/Z12</f>
        <v>1155.321143227291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2250.5643403465774</v>
      </c>
      <c r="P13">
        <f t="shared" si="30"/>
        <v>112.52821701732887</v>
      </c>
      <c r="Q13" s="5">
        <f t="shared" si="31"/>
        <v>25</v>
      </c>
      <c r="R13">
        <f t="shared" si="0"/>
        <v>1000000</v>
      </c>
      <c r="S13">
        <f t="shared" si="1"/>
        <v>1191.8901103151791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1044.1583413133267</v>
      </c>
      <c r="AC13">
        <f t="shared" si="2"/>
        <v>1064.9952366544985</v>
      </c>
      <c r="AE13">
        <f t="shared" si="3"/>
        <v>2010.9574544752006</v>
      </c>
      <c r="AF13">
        <f t="shared" si="4"/>
        <v>-100.54787272376002</v>
      </c>
      <c r="AG13">
        <f t="shared" si="5"/>
        <v>-22.338368852915373</v>
      </c>
      <c r="AH13">
        <f t="shared" si="6"/>
        <v>-1209.3297773177187</v>
      </c>
      <c r="AI13">
        <f t="shared" si="7"/>
        <v>678.74143558080641</v>
      </c>
      <c r="AJ13">
        <f t="shared" si="8"/>
        <v>-20.836895341171839</v>
      </c>
      <c r="AK13">
        <f t="shared" si="32"/>
        <v>206.81975461453371</v>
      </c>
      <c r="AL13">
        <f t="shared" si="9"/>
        <v>864.72429485416831</v>
      </c>
      <c r="AN13">
        <f t="shared" si="10"/>
        <v>1079.7901321098125</v>
      </c>
      <c r="AO13">
        <f t="shared" si="11"/>
        <v>-53.989506605490618</v>
      </c>
      <c r="AP13">
        <f t="shared" si="12"/>
        <v>-11.994659658825055</v>
      </c>
      <c r="AQ13">
        <f t="shared" si="13"/>
        <v>-649.35354903120515</v>
      </c>
      <c r="AR13">
        <f t="shared" si="14"/>
        <v>364.45241681429167</v>
      </c>
      <c r="AS13">
        <f t="shared" si="15"/>
        <v>-11.188438583388113</v>
      </c>
      <c r="AT13">
        <f t="shared" si="16"/>
        <v>111.05253851152543</v>
      </c>
      <c r="AU13">
        <f t="shared" si="17"/>
        <v>464.31651674242897</v>
      </c>
      <c r="AW13">
        <v>10</v>
      </c>
      <c r="AX13">
        <f>(R13*SUMPRODUCT(K14:$K$23, X14:$X$23)-$AZ$3*SUMPRODUCT(K13:$K$22, W14:$W$23))/Z13</f>
        <v>1191.8901103151791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2250.5643403465774</v>
      </c>
      <c r="P14">
        <f t="shared" si="30"/>
        <v>112.52821701732887</v>
      </c>
      <c r="Q14" s="5">
        <f t="shared" si="31"/>
        <v>25</v>
      </c>
      <c r="R14">
        <f t="shared" si="0"/>
        <v>1000000</v>
      </c>
      <c r="S14">
        <f t="shared" si="1"/>
        <v>1190.3633240244592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1064.9952366544985</v>
      </c>
      <c r="AC14">
        <f t="shared" si="2"/>
        <v>1051.5177564980704</v>
      </c>
      <c r="AE14">
        <f t="shared" si="3"/>
        <v>1988.055510661186</v>
      </c>
      <c r="AF14">
        <f t="shared" si="4"/>
        <v>-99.402775533059298</v>
      </c>
      <c r="AG14">
        <f t="shared" si="5"/>
        <v>-22.083966619179545</v>
      </c>
      <c r="AH14">
        <f t="shared" si="6"/>
        <v>-1240.7418082669869</v>
      </c>
      <c r="AI14">
        <f t="shared" si="7"/>
        <v>625.82696024196002</v>
      </c>
      <c r="AJ14">
        <f t="shared" si="8"/>
        <v>13.477480156428101</v>
      </c>
      <c r="AK14">
        <f t="shared" si="32"/>
        <v>206.75535802478376</v>
      </c>
      <c r="AL14">
        <f t="shared" si="9"/>
        <v>846.05979842317186</v>
      </c>
      <c r="AN14">
        <f t="shared" si="10"/>
        <v>983.34778876206963</v>
      </c>
      <c r="AO14">
        <f t="shared" si="11"/>
        <v>-49.167389438103477</v>
      </c>
      <c r="AP14">
        <f t="shared" si="12"/>
        <v>-10.923346770555314</v>
      </c>
      <c r="AQ14">
        <f t="shared" si="13"/>
        <v>-613.70555653057181</v>
      </c>
      <c r="AR14">
        <f t="shared" si="14"/>
        <v>309.55149602283888</v>
      </c>
      <c r="AS14">
        <f t="shared" si="15"/>
        <v>6.6663381574795944</v>
      </c>
      <c r="AT14">
        <f t="shared" si="16"/>
        <v>102.26697546325738</v>
      </c>
      <c r="AU14">
        <f t="shared" si="17"/>
        <v>418.48480964357583</v>
      </c>
      <c r="AW14">
        <v>11</v>
      </c>
      <c r="AX14">
        <f>(R14*SUMPRODUCT(K15:$K$23, X15:$X$23)-$AZ$3*SUMPRODUCT(K14:$K$22, W15:$W$23))/Z14</f>
        <v>1190.3633240244592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2250.5643403465774</v>
      </c>
      <c r="P15">
        <f t="shared" si="30"/>
        <v>112.52821701732887</v>
      </c>
      <c r="Q15" s="5">
        <f t="shared" si="31"/>
        <v>25</v>
      </c>
      <c r="R15">
        <f t="shared" si="0"/>
        <v>1000000</v>
      </c>
      <c r="S15">
        <f t="shared" si="1"/>
        <v>1158.0993465823435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1051.5177564980704</v>
      </c>
      <c r="AC15">
        <f t="shared" si="2"/>
        <v>1011.2953462509903</v>
      </c>
      <c r="AE15">
        <f t="shared" si="3"/>
        <v>1965.2763388111418</v>
      </c>
      <c r="AF15">
        <f t="shared" si="4"/>
        <v>-98.263816940557092</v>
      </c>
      <c r="AG15">
        <f t="shared" si="5"/>
        <v>-21.83092817631352</v>
      </c>
      <c r="AH15">
        <f t="shared" si="6"/>
        <v>-1287.9510669691872</v>
      </c>
      <c r="AI15">
        <f t="shared" si="7"/>
        <v>557.23052672508402</v>
      </c>
      <c r="AJ15">
        <f t="shared" si="8"/>
        <v>40.22241024708012</v>
      </c>
      <c r="AK15">
        <f t="shared" si="32"/>
        <v>204.29711948580587</v>
      </c>
      <c r="AL15">
        <f t="shared" si="9"/>
        <v>801.75005645797</v>
      </c>
      <c r="AN15">
        <f t="shared" si="10"/>
        <v>895.45637228817043</v>
      </c>
      <c r="AO15">
        <f t="shared" si="11"/>
        <v>-44.772818614408521</v>
      </c>
      <c r="AP15">
        <f t="shared" si="12"/>
        <v>-9.9470203565728088</v>
      </c>
      <c r="AQ15">
        <f t="shared" si="13"/>
        <v>-586.84062253076172</v>
      </c>
      <c r="AR15">
        <f t="shared" si="14"/>
        <v>253.89591078642729</v>
      </c>
      <c r="AS15">
        <f t="shared" si="15"/>
        <v>18.32689523261903</v>
      </c>
      <c r="AT15">
        <f t="shared" si="16"/>
        <v>93.085717194533729</v>
      </c>
      <c r="AU15">
        <f t="shared" si="17"/>
        <v>365.30852321358003</v>
      </c>
      <c r="AW15">
        <v>12</v>
      </c>
      <c r="AX15">
        <f>(R15*SUMPRODUCT(K16:$K$23, X16:$X$23)-$AZ$3*SUMPRODUCT(K15:$K$22, W16:$W$23))/Z15</f>
        <v>1158.0993465823435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2250.5643403465774</v>
      </c>
      <c r="P16">
        <f t="shared" si="30"/>
        <v>112.52821701732887</v>
      </c>
      <c r="Q16" s="5">
        <f t="shared" si="31"/>
        <v>25</v>
      </c>
      <c r="R16">
        <f t="shared" si="0"/>
        <v>1000000</v>
      </c>
      <c r="S16">
        <f t="shared" si="1"/>
        <v>1095.1036482763002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1011.2953462509903</v>
      </c>
      <c r="AC16">
        <f t="shared" si="2"/>
        <v>945.25128149270483</v>
      </c>
      <c r="AE16">
        <f t="shared" si="3"/>
        <v>1942.6004379976691</v>
      </c>
      <c r="AF16">
        <f t="shared" si="4"/>
        <v>-97.130021899883459</v>
      </c>
      <c r="AG16">
        <f t="shared" si="5"/>
        <v>-21.579036901679036</v>
      </c>
      <c r="AH16">
        <f t="shared" si="6"/>
        <v>-1343.2797148538741</v>
      </c>
      <c r="AI16">
        <f t="shared" si="7"/>
        <v>480.61166434223242</v>
      </c>
      <c r="AJ16">
        <f t="shared" si="8"/>
        <v>66.044064758285458</v>
      </c>
      <c r="AK16">
        <f t="shared" si="32"/>
        <v>199.97360336441432</v>
      </c>
      <c r="AL16">
        <f t="shared" si="9"/>
        <v>746.62933246493219</v>
      </c>
      <c r="AN16">
        <f t="shared" si="10"/>
        <v>815.35446771626937</v>
      </c>
      <c r="AO16">
        <f t="shared" si="11"/>
        <v>-40.767723385813476</v>
      </c>
      <c r="AP16">
        <f t="shared" si="12"/>
        <v>-9.0572223719530314</v>
      </c>
      <c r="AQ16">
        <f t="shared" si="13"/>
        <v>-563.80565734231391</v>
      </c>
      <c r="AR16">
        <f t="shared" si="14"/>
        <v>201.72386461618899</v>
      </c>
      <c r="AS16">
        <f t="shared" si="15"/>
        <v>27.720226050353272</v>
      </c>
      <c r="AT16">
        <f t="shared" si="16"/>
        <v>83.933560262428017</v>
      </c>
      <c r="AU16">
        <f t="shared" si="17"/>
        <v>313.3776509289703</v>
      </c>
      <c r="AW16">
        <v>13</v>
      </c>
      <c r="AX16">
        <f>(R16*SUMPRODUCT(K17:$K$23, X17:$X$23)-$AZ$3*SUMPRODUCT(K16:$K$22, W17:$W$23))/Z16</f>
        <v>1095.1036482763002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2250.5643403465774</v>
      </c>
      <c r="P17">
        <f t="shared" si="30"/>
        <v>112.52821701732887</v>
      </c>
      <c r="Q17" s="5">
        <f t="shared" si="31"/>
        <v>25</v>
      </c>
      <c r="R17">
        <f t="shared" si="0"/>
        <v>1000000</v>
      </c>
      <c r="S17">
        <f t="shared" si="1"/>
        <v>1005.3878190144807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945.25128149270483</v>
      </c>
      <c r="AC17">
        <f t="shared" si="2"/>
        <v>857.72776299070051</v>
      </c>
      <c r="AE17">
        <f t="shared" si="3"/>
        <v>1920.0267604239873</v>
      </c>
      <c r="AF17">
        <f t="shared" si="4"/>
        <v>-96.001338021199359</v>
      </c>
      <c r="AG17">
        <f t="shared" si="5"/>
        <v>-21.328281156008977</v>
      </c>
      <c r="AH17">
        <f t="shared" si="6"/>
        <v>-1398.6150661306644</v>
      </c>
      <c r="AI17">
        <f t="shared" si="7"/>
        <v>404.08207511611454</v>
      </c>
      <c r="AJ17">
        <f t="shared" si="8"/>
        <v>87.523518502004322</v>
      </c>
      <c r="AK17">
        <f t="shared" si="32"/>
        <v>193.8493692726845</v>
      </c>
      <c r="AL17">
        <f t="shared" si="9"/>
        <v>685.45496289080336</v>
      </c>
      <c r="AN17">
        <f t="shared" si="10"/>
        <v>742.35633960121163</v>
      </c>
      <c r="AO17">
        <f t="shared" si="11"/>
        <v>-37.117816980060581</v>
      </c>
      <c r="AP17">
        <f t="shared" si="12"/>
        <v>-8.246335444545565</v>
      </c>
      <c r="AQ17">
        <f t="shared" si="13"/>
        <v>-540.75848441539006</v>
      </c>
      <c r="AR17">
        <f t="shared" si="14"/>
        <v>156.23370276121545</v>
      </c>
      <c r="AS17">
        <f t="shared" si="15"/>
        <v>33.839965235598662</v>
      </c>
      <c r="AT17">
        <f t="shared" si="16"/>
        <v>74.949636730842215</v>
      </c>
      <c r="AU17">
        <f t="shared" si="17"/>
        <v>265.0233047276563</v>
      </c>
      <c r="AW17">
        <v>14</v>
      </c>
      <c r="AX17">
        <f>(R17*SUMPRODUCT(K18:$K$23, X18:$X$23)-$AZ$3*SUMPRODUCT(K17:$K$22, W18:$W$23))/Z17</f>
        <v>1005.3878190144807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2250.5643403465774</v>
      </c>
      <c r="P18">
        <f t="shared" si="30"/>
        <v>112.52821701732887</v>
      </c>
      <c r="Q18" s="5">
        <f t="shared" si="31"/>
        <v>25</v>
      </c>
      <c r="R18">
        <f t="shared" si="0"/>
        <v>1000000</v>
      </c>
      <c r="S18">
        <f t="shared" si="1"/>
        <v>891.58587514473379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857.72776299070051</v>
      </c>
      <c r="AC18">
        <f t="shared" si="2"/>
        <v>751.73502595557352</v>
      </c>
      <c r="AE18">
        <f t="shared" si="3"/>
        <v>1897.5491761020587</v>
      </c>
      <c r="AF18">
        <f t="shared" si="4"/>
        <v>-94.877458805102933</v>
      </c>
      <c r="AG18">
        <f t="shared" si="5"/>
        <v>-21.078592845404323</v>
      </c>
      <c r="AH18">
        <f t="shared" si="6"/>
        <v>-1456.2199617826238</v>
      </c>
      <c r="AI18">
        <f t="shared" si="7"/>
        <v>325.37316266892776</v>
      </c>
      <c r="AJ18">
        <f t="shared" si="8"/>
        <v>105.99273703512699</v>
      </c>
      <c r="AK18">
        <f t="shared" si="32"/>
        <v>186.22796362013597</v>
      </c>
      <c r="AL18">
        <f t="shared" si="9"/>
        <v>617.59386332419069</v>
      </c>
      <c r="AN18">
        <f t="shared" si="10"/>
        <v>675.83448258597616</v>
      </c>
      <c r="AO18">
        <f t="shared" si="11"/>
        <v>-33.791724129298807</v>
      </c>
      <c r="AP18">
        <f t="shared" si="12"/>
        <v>-7.5073890409405104</v>
      </c>
      <c r="AQ18">
        <f t="shared" si="13"/>
        <v>-518.64988628352512</v>
      </c>
      <c r="AR18">
        <f t="shared" si="14"/>
        <v>115.88548313221176</v>
      </c>
      <c r="AS18">
        <f t="shared" si="15"/>
        <v>37.750561352594801</v>
      </c>
      <c r="AT18">
        <f t="shared" si="16"/>
        <v>66.327282065382065</v>
      </c>
      <c r="AU18">
        <f t="shared" si="17"/>
        <v>219.96332655018861</v>
      </c>
      <c r="AW18">
        <v>15</v>
      </c>
      <c r="AX18">
        <f>(R18*SUMPRODUCT(K19:$K$23, X19:$X$23)-$AZ$3*SUMPRODUCT(K18:$K$22, W19:$W$23))/Z18</f>
        <v>891.58587514473379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2250.5643403465774</v>
      </c>
      <c r="P19">
        <f t="shared" si="30"/>
        <v>112.52821701732887</v>
      </c>
      <c r="Q19" s="5">
        <f t="shared" si="31"/>
        <v>25</v>
      </c>
      <c r="R19">
        <f t="shared" si="0"/>
        <v>1000000</v>
      </c>
      <c r="S19">
        <f t="shared" si="1"/>
        <v>753.19078870027658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751.73502595557352</v>
      </c>
      <c r="AC19">
        <f t="shared" si="2"/>
        <v>627.5500585099519</v>
      </c>
      <c r="AE19">
        <f t="shared" si="3"/>
        <v>1875.1447902092316</v>
      </c>
      <c r="AF19">
        <f t="shared" si="4"/>
        <v>-93.757239510461588</v>
      </c>
      <c r="AG19">
        <f t="shared" si="5"/>
        <v>-20.829717646735521</v>
      </c>
      <c r="AH19">
        <f t="shared" si="6"/>
        <v>-1523.5708085903902</v>
      </c>
      <c r="AI19">
        <f t="shared" si="7"/>
        <v>236.98702446164407</v>
      </c>
      <c r="AJ19">
        <f t="shared" si="8"/>
        <v>124.18496744562162</v>
      </c>
      <c r="AK19">
        <f t="shared" si="32"/>
        <v>177.31858036580405</v>
      </c>
      <c r="AL19">
        <f t="shared" si="9"/>
        <v>538.4905722730698</v>
      </c>
      <c r="AN19">
        <f t="shared" si="10"/>
        <v>615.21126849495636</v>
      </c>
      <c r="AO19">
        <f t="shared" si="11"/>
        <v>-30.760563424747822</v>
      </c>
      <c r="AP19">
        <f t="shared" si="12"/>
        <v>-6.8339666796664043</v>
      </c>
      <c r="AQ19">
        <f t="shared" si="13"/>
        <v>-499.86429564737398</v>
      </c>
      <c r="AR19">
        <f t="shared" si="14"/>
        <v>77.752442743168132</v>
      </c>
      <c r="AS19">
        <f t="shared" si="15"/>
        <v>40.743515780293912</v>
      </c>
      <c r="AT19">
        <f t="shared" si="16"/>
        <v>58.175981569081358</v>
      </c>
      <c r="AU19">
        <f t="shared" si="17"/>
        <v>176.67194009254342</v>
      </c>
      <c r="AW19">
        <v>16</v>
      </c>
      <c r="AX19">
        <f>(R19*SUMPRODUCT(K20:$K$23, X20:$X$23)-$AZ$3*SUMPRODUCT(K19:$K$22, W20:$W$23))/Z19</f>
        <v>753.19078870027658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2250.5643403465774</v>
      </c>
      <c r="P20">
        <f t="shared" si="30"/>
        <v>112.52821701732887</v>
      </c>
      <c r="Q20" s="5">
        <f t="shared" si="31"/>
        <v>25</v>
      </c>
      <c r="R20">
        <f t="shared" si="0"/>
        <v>1000000</v>
      </c>
      <c r="S20">
        <f t="shared" si="1"/>
        <v>594.61211472503373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627.5500585099519</v>
      </c>
      <c r="AC20">
        <f t="shared" si="2"/>
        <v>489.52547500787142</v>
      </c>
      <c r="AE20">
        <f t="shared" si="3"/>
        <v>1852.8189225565945</v>
      </c>
      <c r="AF20">
        <f t="shared" si="4"/>
        <v>-92.640946127829721</v>
      </c>
      <c r="AG20">
        <f t="shared" si="5"/>
        <v>-20.58171465419278</v>
      </c>
      <c r="AH20">
        <f t="shared" si="6"/>
        <v>-1588.2326430153487</v>
      </c>
      <c r="AI20">
        <f t="shared" si="7"/>
        <v>151.3636187592233</v>
      </c>
      <c r="AJ20">
        <f t="shared" si="8"/>
        <v>138.02458350208047</v>
      </c>
      <c r="AK20">
        <f t="shared" si="32"/>
        <v>167.14096244571016</v>
      </c>
      <c r="AL20">
        <f t="shared" si="9"/>
        <v>456.52916470701393</v>
      </c>
      <c r="AN20">
        <f t="shared" si="10"/>
        <v>559.96981672106733</v>
      </c>
      <c r="AO20">
        <f t="shared" si="11"/>
        <v>-27.998490836053367</v>
      </c>
      <c r="AP20">
        <f t="shared" si="12"/>
        <v>-6.2203266829824813</v>
      </c>
      <c r="AQ20">
        <f t="shared" si="13"/>
        <v>-480.00499735427087</v>
      </c>
      <c r="AR20">
        <f t="shared" si="14"/>
        <v>45.746001847760603</v>
      </c>
      <c r="AS20">
        <f t="shared" si="15"/>
        <v>41.714600269741602</v>
      </c>
      <c r="AT20">
        <f t="shared" si="16"/>
        <v>50.514323319929439</v>
      </c>
      <c r="AU20">
        <f t="shared" si="17"/>
        <v>137.97492543743164</v>
      </c>
      <c r="AW20">
        <v>17</v>
      </c>
      <c r="AX20">
        <f>(R20*SUMPRODUCT(K21:$K$23, X21:$X$23)-$AZ$3*SUMPRODUCT(K20:$K$22, W21:$W$23))/Z20</f>
        <v>594.61211472503373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2250.5643403465774</v>
      </c>
      <c r="P21">
        <f t="shared" si="30"/>
        <v>112.52821701732887</v>
      </c>
      <c r="Q21" s="5">
        <f t="shared" si="31"/>
        <v>25</v>
      </c>
      <c r="R21">
        <f t="shared" si="0"/>
        <v>1000000</v>
      </c>
      <c r="S21">
        <f t="shared" si="1"/>
        <v>415.37074364861741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489.52547500787142</v>
      </c>
      <c r="AC21">
        <f t="shared" si="2"/>
        <v>337.85136148873892</v>
      </c>
      <c r="AE21">
        <f t="shared" si="3"/>
        <v>1830.5483429697676</v>
      </c>
      <c r="AF21">
        <f t="shared" si="4"/>
        <v>-91.527417148488382</v>
      </c>
      <c r="AG21">
        <f t="shared" si="5"/>
        <v>-20.334325819450587</v>
      </c>
      <c r="AH21">
        <f t="shared" si="6"/>
        <v>-1662.8675280106454</v>
      </c>
      <c r="AI21">
        <f t="shared" si="7"/>
        <v>55.819071991183137</v>
      </c>
      <c r="AJ21">
        <f t="shared" si="8"/>
        <v>151.6741135191325</v>
      </c>
      <c r="AK21">
        <f t="shared" si="32"/>
        <v>155.99824805804056</v>
      </c>
      <c r="AL21">
        <f t="shared" si="9"/>
        <v>363.49143356835623</v>
      </c>
      <c r="AN21">
        <f t="shared" si="10"/>
        <v>509.63002971630584</v>
      </c>
      <c r="AO21">
        <f t="shared" si="11"/>
        <v>-25.481501485815294</v>
      </c>
      <c r="AP21">
        <f t="shared" si="12"/>
        <v>-5.6611359713206975</v>
      </c>
      <c r="AQ21">
        <f t="shared" si="13"/>
        <v>-462.94719883742579</v>
      </c>
      <c r="AR21">
        <f t="shared" si="14"/>
        <v>15.540193421744062</v>
      </c>
      <c r="AS21">
        <f t="shared" si="15"/>
        <v>42.22651823253512</v>
      </c>
      <c r="AT21">
        <f t="shared" si="16"/>
        <v>43.430369975661364</v>
      </c>
      <c r="AU21">
        <f t="shared" si="17"/>
        <v>101.19708162994056</v>
      </c>
      <c r="AW21">
        <v>18</v>
      </c>
      <c r="AX21">
        <f>(R21*SUMPRODUCT(K22:$K$23, X22:$X$23)-$AZ$3*SUMPRODUCT(K21:$K$22, W22:$W$23))/Z21</f>
        <v>415.37074364861741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2250.5643403465774</v>
      </c>
      <c r="P22">
        <f t="shared" si="30"/>
        <v>112.52821701732887</v>
      </c>
      <c r="Q22" s="5">
        <f t="shared" si="31"/>
        <v>25</v>
      </c>
      <c r="R22">
        <f t="shared" si="0"/>
        <v>1000000</v>
      </c>
      <c r="S22">
        <f t="shared" si="1"/>
        <v>216.83861200919355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337.85136148873892</v>
      </c>
      <c r="AC22">
        <f t="shared" si="2"/>
        <v>174.22910184883335</v>
      </c>
      <c r="AE22">
        <f t="shared" si="3"/>
        <v>1808.320944495676</v>
      </c>
      <c r="AF22">
        <f t="shared" si="4"/>
        <v>-90.416047224783796</v>
      </c>
      <c r="AG22">
        <f t="shared" si="5"/>
        <v>-20.087416654540103</v>
      </c>
      <c r="AH22">
        <f t="shared" si="6"/>
        <v>-1742.6362686392924</v>
      </c>
      <c r="AI22">
        <f t="shared" si="7"/>
        <v>-44.818788022940225</v>
      </c>
      <c r="AJ22">
        <f t="shared" si="8"/>
        <v>163.62225963990556</v>
      </c>
      <c r="AK22">
        <f t="shared" si="32"/>
        <v>143.9029381131742</v>
      </c>
      <c r="AL22">
        <f t="shared" si="9"/>
        <v>262.70640973013951</v>
      </c>
      <c r="AN22">
        <f t="shared" si="10"/>
        <v>463.75807802670141</v>
      </c>
      <c r="AO22">
        <f t="shared" si="11"/>
        <v>-23.187903901335069</v>
      </c>
      <c r="AP22">
        <f t="shared" si="12"/>
        <v>-5.1515754261360582</v>
      </c>
      <c r="AQ22">
        <f t="shared" si="13"/>
        <v>-446.91272813254375</v>
      </c>
      <c r="AR22">
        <f t="shared" si="14"/>
        <v>-11.494129433313438</v>
      </c>
      <c r="AS22">
        <f t="shared" si="15"/>
        <v>41.96221079226126</v>
      </c>
      <c r="AT22">
        <f t="shared" si="16"/>
        <v>36.905036246413175</v>
      </c>
      <c r="AU22">
        <f t="shared" si="17"/>
        <v>67.373117605360989</v>
      </c>
      <c r="AW22">
        <v>19</v>
      </c>
      <c r="AX22">
        <f>(R22*SUMPRODUCT(K23:$K$23, X23:$X$23)-$AZ$3*SUMPRODUCT(K22:$K$22, W23:$W$23))/Z22</f>
        <v>216.83861200919355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2250.5643403465774</v>
      </c>
      <c r="P23">
        <f t="shared" si="30"/>
        <v>112.52821701732887</v>
      </c>
      <c r="Q23" s="5">
        <f t="shared" si="31"/>
        <v>25</v>
      </c>
      <c r="R23">
        <f t="shared" si="0"/>
        <v>1000000</v>
      </c>
      <c r="S23">
        <f t="shared" si="1"/>
        <v>219.53359478347494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174.22910184883335</v>
      </c>
      <c r="AC23">
        <f t="shared" si="2"/>
        <v>174.22910184883335</v>
      </c>
      <c r="AE23">
        <f t="shared" si="3"/>
        <v>1786.122092422057</v>
      </c>
      <c r="AF23">
        <f t="shared" si="4"/>
        <v>-89.306104621102861</v>
      </c>
      <c r="AG23">
        <f t="shared" si="5"/>
        <v>-19.840824592322051</v>
      </c>
      <c r="AH23">
        <f t="shared" si="6"/>
        <v>-1828.7158269060233</v>
      </c>
      <c r="AI23">
        <f t="shared" si="7"/>
        <v>-151.74066369739103</v>
      </c>
      <c r="AJ23">
        <f t="shared" si="8"/>
        <v>0</v>
      </c>
      <c r="AK23">
        <f t="shared" si="32"/>
        <v>130.97315627548514</v>
      </c>
      <c r="AL23">
        <f t="shared" si="9"/>
        <v>-20.76750742190589</v>
      </c>
      <c r="AN23">
        <f t="shared" si="10"/>
        <v>421.95805746292154</v>
      </c>
      <c r="AO23">
        <f t="shared" si="11"/>
        <v>-21.097902873146079</v>
      </c>
      <c r="AP23">
        <f t="shared" si="12"/>
        <v>-4.6872472150467583</v>
      </c>
      <c r="AQ23">
        <f t="shared" si="13"/>
        <v>-432.02051038212488</v>
      </c>
      <c r="AR23">
        <f t="shared" si="14"/>
        <v>-35.847603007396117</v>
      </c>
      <c r="AS23">
        <f t="shared" si="15"/>
        <v>0</v>
      </c>
      <c r="AT23">
        <f t="shared" si="16"/>
        <v>30.941433867406818</v>
      </c>
      <c r="AU23">
        <f t="shared" si="17"/>
        <v>-4.9061691399893022</v>
      </c>
      <c r="AW23">
        <v>20</v>
      </c>
      <c r="AX23">
        <f>(R23*SUMPRODUCT(K$23:$K24, X$23:$X24)-$AZ$3*SUMPRODUCT(K$22:$K23, W$23:$W24))/Z23</f>
        <v>219.53359478347494</v>
      </c>
    </row>
    <row r="25" spans="5:50" x14ac:dyDescent="0.25">
      <c r="AN25" s="6">
        <f t="shared" ref="AN25:AU25" si="33">SUM(AN3:AN23)</f>
        <v>22589.562285482894</v>
      </c>
      <c r="AO25" s="6">
        <f t="shared" si="33"/>
        <v>-2817.4013695340786</v>
      </c>
      <c r="AP25" s="6">
        <f t="shared" si="33"/>
        <v>-1748.364785210385</v>
      </c>
      <c r="AQ25" s="6">
        <f t="shared" si="33"/>
        <v>-13499.073248743176</v>
      </c>
      <c r="AR25" s="6">
        <f t="shared" si="33"/>
        <v>4524.7228819952552</v>
      </c>
      <c r="AS25" s="6">
        <f t="shared" si="33"/>
        <v>-580.33114170780141</v>
      </c>
      <c r="AT25" s="6">
        <f t="shared" si="33"/>
        <v>940.29116325848099</v>
      </c>
      <c r="AU25" s="7">
        <f t="shared" si="33"/>
        <v>4884.682903545935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5604.540664309724</v>
      </c>
      <c r="K3">
        <v>1</v>
      </c>
      <c r="L3" s="2">
        <v>0</v>
      </c>
      <c r="O3">
        <f>$C$3</f>
        <v>5604.540664309724</v>
      </c>
      <c r="P3">
        <f>O3*B5</f>
        <v>4483.632531447779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5604.540664309724</v>
      </c>
      <c r="AF3">
        <f t="shared" ref="AF3:AF23" si="4">-$Z3*P3</f>
        <v>-4483.632531447779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-401.52445413805503</v>
      </c>
      <c r="AJ3">
        <f t="shared" ref="AJ3:AJ23" si="8">AB3-AC3</f>
        <v>0</v>
      </c>
      <c r="AL3">
        <f t="shared" ref="AL3:AL23" si="9">SUM(AI3:AK3)</f>
        <v>-401.52445413805503</v>
      </c>
      <c r="AN3">
        <f t="shared" ref="AN3:AN23" si="10">AE3*$K3</f>
        <v>5604.540664309724</v>
      </c>
      <c r="AO3">
        <f t="shared" ref="AO3:AO23" si="11">AF3*$K3</f>
        <v>-4483.632531447779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-401.52445413805503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-401.52445413805503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2959.710814647698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1000000</v>
      </c>
      <c r="S4">
        <f t="shared" si="1"/>
        <v>1706.3958979989482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1687.048649914952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-1687.048649914952</v>
      </c>
      <c r="AK4">
        <f>G4*MAX(0, SUM(AB4, AE4:AF4))</f>
        <v>0</v>
      </c>
      <c r="AL4">
        <f t="shared" si="9"/>
        <v>-3025.1256499149522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-1272.6621647327372</v>
      </c>
      <c r="AR4">
        <f t="shared" si="14"/>
        <v>-1272.6621647327372</v>
      </c>
      <c r="AS4">
        <f t="shared" si="15"/>
        <v>-1604.5735684943425</v>
      </c>
      <c r="AT4">
        <f t="shared" si="16"/>
        <v>0</v>
      </c>
      <c r="AU4">
        <f t="shared" si="17"/>
        <v>-2877.2357332270799</v>
      </c>
      <c r="AW4">
        <v>1</v>
      </c>
      <c r="AX4">
        <f>(R4*SUMPRODUCT(K5:$K$23, X5:$X$23)-$AZ$3*SUMPRODUCT(K4:$K$22, W5:$W$23))/Z4</f>
        <v>1706.3958979989482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5604.540664309724</v>
      </c>
      <c r="P5">
        <f t="shared" ref="P5:P23" si="30">O5*$C$5</f>
        <v>280.22703321548619</v>
      </c>
      <c r="Q5" s="5">
        <f t="shared" ref="Q5:Q23" si="31">$C$8</f>
        <v>25</v>
      </c>
      <c r="R5">
        <f t="shared" si="0"/>
        <v>1000000</v>
      </c>
      <c r="S5">
        <f t="shared" si="1"/>
        <v>3303.5056854165832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1687.048649914952</v>
      </c>
      <c r="AC5">
        <f t="shared" si="2"/>
        <v>3228.8546184449078</v>
      </c>
      <c r="AE5">
        <f t="shared" si="3"/>
        <v>5477.8918916668208</v>
      </c>
      <c r="AF5">
        <f t="shared" si="4"/>
        <v>-273.89459458334102</v>
      </c>
      <c r="AG5">
        <f t="shared" si="5"/>
        <v>-24.435061764073659</v>
      </c>
      <c r="AH5">
        <f t="shared" si="6"/>
        <v>-1372.8332070535712</v>
      </c>
      <c r="AI5">
        <f t="shared" si="7"/>
        <v>3806.7290282658346</v>
      </c>
      <c r="AJ5">
        <f t="shared" si="8"/>
        <v>-1541.8059685299559</v>
      </c>
      <c r="AK5">
        <f>G5*SUM(AB5, AE5:AF5)</f>
        <v>28.253288382693572</v>
      </c>
      <c r="AL5">
        <f t="shared" si="9"/>
        <v>2293.1763481185722</v>
      </c>
      <c r="AN5">
        <f t="shared" si="10"/>
        <v>4953.0308071275967</v>
      </c>
      <c r="AO5">
        <f t="shared" si="11"/>
        <v>-247.65154035637983</v>
      </c>
      <c r="AP5">
        <f t="shared" si="12"/>
        <v>-22.093830269931811</v>
      </c>
      <c r="AQ5">
        <f t="shared" si="13"/>
        <v>-1241.2959770031348</v>
      </c>
      <c r="AR5">
        <f t="shared" si="14"/>
        <v>3441.9894594981502</v>
      </c>
      <c r="AS5">
        <f t="shared" si="15"/>
        <v>-1394.0787097969533</v>
      </c>
      <c r="AT5">
        <f t="shared" si="16"/>
        <v>25.546215684727677</v>
      </c>
      <c r="AU5">
        <f t="shared" si="17"/>
        <v>2073.4569653859244</v>
      </c>
      <c r="AW5">
        <v>2</v>
      </c>
      <c r="AX5">
        <f>(R5*SUMPRODUCT(K6:$K$23, X6:$X$23)-$AZ$3*SUMPRODUCT(K5:$K$22, W6:$W$23))/Z5</f>
        <v>3303.5056854165832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5604.540664309724</v>
      </c>
      <c r="P6">
        <f t="shared" si="30"/>
        <v>280.22703321548619</v>
      </c>
      <c r="Q6" s="5">
        <f t="shared" si="31"/>
        <v>25</v>
      </c>
      <c r="R6">
        <f t="shared" si="0"/>
        <v>1000000</v>
      </c>
      <c r="S6">
        <f t="shared" si="1"/>
        <v>4784.5094479081617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3228.8546184449078</v>
      </c>
      <c r="AC6">
        <f t="shared" si="2"/>
        <v>4622.8091878514388</v>
      </c>
      <c r="AE6">
        <f t="shared" si="3"/>
        <v>5415.1261187258324</v>
      </c>
      <c r="AF6">
        <f t="shared" si="4"/>
        <v>-270.7563059362916</v>
      </c>
      <c r="AG6">
        <f t="shared" si="5"/>
        <v>-24.155084435419916</v>
      </c>
      <c r="AH6">
        <f t="shared" si="6"/>
        <v>-1425.0684405203046</v>
      </c>
      <c r="AI6">
        <f t="shared" si="7"/>
        <v>3695.1462878338161</v>
      </c>
      <c r="AJ6">
        <f t="shared" si="8"/>
        <v>-1393.9545694065309</v>
      </c>
      <c r="AK6">
        <f>G6*SUM(AB6, AE6:AF6)</f>
        <v>59.449893461764589</v>
      </c>
      <c r="AL6">
        <f t="shared" si="9"/>
        <v>2360.6416118890497</v>
      </c>
      <c r="AN6">
        <f t="shared" si="10"/>
        <v>4642.3427523381406</v>
      </c>
      <c r="AO6">
        <f t="shared" si="11"/>
        <v>-232.117137616907</v>
      </c>
      <c r="AP6">
        <f t="shared" si="12"/>
        <v>-20.707953739639379</v>
      </c>
      <c r="AQ6">
        <f t="shared" si="13"/>
        <v>-1221.6993660697792</v>
      </c>
      <c r="AR6">
        <f t="shared" si="14"/>
        <v>3167.818294911815</v>
      </c>
      <c r="AS6">
        <f t="shared" si="15"/>
        <v>-1195.0257021706643</v>
      </c>
      <c r="AT6">
        <f t="shared" si="16"/>
        <v>50.965901068327575</v>
      </c>
      <c r="AU6">
        <f t="shared" si="17"/>
        <v>2023.7584938094781</v>
      </c>
      <c r="AW6">
        <v>3</v>
      </c>
      <c r="AX6">
        <f>(R6*SUMPRODUCT(K7:$K$23, X7:$X$23)-$AZ$3*SUMPRODUCT(K6:$K$22, W7:$W$23))/Z6</f>
        <v>4784.5094479081617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5604.540664309724</v>
      </c>
      <c r="P7">
        <f t="shared" si="30"/>
        <v>280.22703321548619</v>
      </c>
      <c r="Q7" s="5">
        <f t="shared" si="31"/>
        <v>25</v>
      </c>
      <c r="R7">
        <f t="shared" si="0"/>
        <v>1000000</v>
      </c>
      <c r="S7">
        <f t="shared" si="1"/>
        <v>6150.700583648616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4622.8091878514388</v>
      </c>
      <c r="AC7">
        <f t="shared" si="2"/>
        <v>5874.2576914384663</v>
      </c>
      <c r="AE7">
        <f t="shared" si="3"/>
        <v>5352.644898993165</v>
      </c>
      <c r="AF7">
        <f t="shared" si="4"/>
        <v>-267.63224494965823</v>
      </c>
      <c r="AG7">
        <f t="shared" si="5"/>
        <v>-23.876376404400737</v>
      </c>
      <c r="AH7">
        <f t="shared" si="6"/>
        <v>-1486.2874665992003</v>
      </c>
      <c r="AI7">
        <f t="shared" si="7"/>
        <v>3574.8488110399057</v>
      </c>
      <c r="AJ7">
        <f t="shared" si="8"/>
        <v>-1251.4485035870275</v>
      </c>
      <c r="AK7">
        <f>G7*SUM(AB7, AE7:AF7)</f>
        <v>133.96794141815025</v>
      </c>
      <c r="AL7">
        <f t="shared" si="9"/>
        <v>2457.3682488710283</v>
      </c>
      <c r="AN7">
        <f t="shared" si="10"/>
        <v>4322.1042859329973</v>
      </c>
      <c r="AO7">
        <f t="shared" si="11"/>
        <v>-216.10521429664985</v>
      </c>
      <c r="AP7">
        <f t="shared" si="12"/>
        <v>-19.279475985679746</v>
      </c>
      <c r="AQ7">
        <f t="shared" si="13"/>
        <v>-1200.1336817103702</v>
      </c>
      <c r="AR7">
        <f t="shared" si="14"/>
        <v>2886.5859139402974</v>
      </c>
      <c r="AS7">
        <f t="shared" si="15"/>
        <v>-1010.5080839559042</v>
      </c>
      <c r="AT7">
        <f t="shared" si="16"/>
        <v>108.17519650704317</v>
      </c>
      <c r="AU7">
        <f t="shared" si="17"/>
        <v>1984.2530264914362</v>
      </c>
      <c r="AW7">
        <v>4</v>
      </c>
      <c r="AX7">
        <f>(R7*SUMPRODUCT(K8:$K$23, X8:$X$23)-$AZ$3*SUMPRODUCT(K7:$K$22, W8:$W$23))/Z7</f>
        <v>6150.700583648616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5604.540664309724</v>
      </c>
      <c r="P8">
        <f t="shared" si="30"/>
        <v>280.22703321548619</v>
      </c>
      <c r="Q8" s="5">
        <f t="shared" si="31"/>
        <v>25</v>
      </c>
      <c r="R8">
        <f t="shared" si="0"/>
        <v>1000000</v>
      </c>
      <c r="S8">
        <f t="shared" si="1"/>
        <v>7403.948803134399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5874.2576914384663</v>
      </c>
      <c r="AC8">
        <f t="shared" si="2"/>
        <v>6989.009238941213</v>
      </c>
      <c r="AE8">
        <f t="shared" si="3"/>
        <v>5290.4453453675987</v>
      </c>
      <c r="AF8">
        <f t="shared" si="4"/>
        <v>-264.52226726837995</v>
      </c>
      <c r="AG8">
        <f t="shared" si="5"/>
        <v>-23.598924792613623</v>
      </c>
      <c r="AH8">
        <f t="shared" si="6"/>
        <v>-1547.5139097242677</v>
      </c>
      <c r="AI8">
        <f t="shared" si="7"/>
        <v>3454.8102435823371</v>
      </c>
      <c r="AJ8">
        <f t="shared" si="8"/>
        <v>-1114.7515475027467</v>
      </c>
      <c r="AK8">
        <f t="shared" ref="AK8:AK23" si="32">G8*SUM(AB8:AB8, AE8:AF8)</f>
        <v>235.44390462201403</v>
      </c>
      <c r="AL8">
        <f t="shared" si="9"/>
        <v>2575.5026007016045</v>
      </c>
      <c r="AN8">
        <f t="shared" si="10"/>
        <v>3992.03809421082</v>
      </c>
      <c r="AO8">
        <f t="shared" si="11"/>
        <v>-199.60190471054099</v>
      </c>
      <c r="AP8">
        <f t="shared" si="12"/>
        <v>-17.80716000346165</v>
      </c>
      <c r="AQ8">
        <f t="shared" si="13"/>
        <v>-1167.7153955195336</v>
      </c>
      <c r="AR8">
        <f t="shared" si="14"/>
        <v>2606.9136339772836</v>
      </c>
      <c r="AS8">
        <f t="shared" si="15"/>
        <v>-841.16371169168872</v>
      </c>
      <c r="AT8">
        <f t="shared" si="16"/>
        <v>177.66009758021823</v>
      </c>
      <c r="AU8">
        <f t="shared" si="17"/>
        <v>1943.4100198658132</v>
      </c>
      <c r="AW8">
        <v>5</v>
      </c>
      <c r="AX8">
        <f>(R8*SUMPRODUCT(K9:$K$23, X9:$X$23)-$AZ$3*SUMPRODUCT(K8:$K$22, W9:$W$23))/Z8</f>
        <v>7403.948803134399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5604.540664309724</v>
      </c>
      <c r="P9">
        <f t="shared" si="30"/>
        <v>280.22703321548619</v>
      </c>
      <c r="Q9" s="5">
        <f t="shared" si="31"/>
        <v>25</v>
      </c>
      <c r="R9">
        <f t="shared" si="0"/>
        <v>1000000</v>
      </c>
      <c r="S9">
        <f t="shared" si="1"/>
        <v>8537.2990132718023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6989.009238941213</v>
      </c>
      <c r="AC9">
        <f t="shared" si="2"/>
        <v>7964.4989269287189</v>
      </c>
      <c r="AE9">
        <f t="shared" si="3"/>
        <v>5228.5105672685713</v>
      </c>
      <c r="AF9">
        <f t="shared" si="4"/>
        <v>-261.42552836342855</v>
      </c>
      <c r="AG9">
        <f t="shared" si="5"/>
        <v>-23.32265425677188</v>
      </c>
      <c r="AH9">
        <f t="shared" si="6"/>
        <v>-1611.2515166243884</v>
      </c>
      <c r="AI9">
        <f t="shared" si="7"/>
        <v>3332.5108680239828</v>
      </c>
      <c r="AJ9">
        <f t="shared" si="8"/>
        <v>-975.48968798750593</v>
      </c>
      <c r="AK9">
        <f t="shared" si="32"/>
        <v>266.62090239597376</v>
      </c>
      <c r="AL9">
        <f t="shared" si="9"/>
        <v>2623.6420824324505</v>
      </c>
      <c r="AN9">
        <f t="shared" si="10"/>
        <v>3675.5204542027641</v>
      </c>
      <c r="AO9">
        <f t="shared" si="11"/>
        <v>-183.77602271013819</v>
      </c>
      <c r="AP9">
        <f t="shared" si="12"/>
        <v>-16.395279623934421</v>
      </c>
      <c r="AQ9">
        <f t="shared" si="13"/>
        <v>-1132.6720736287959</v>
      </c>
      <c r="AR9">
        <f t="shared" si="14"/>
        <v>2342.6770782398958</v>
      </c>
      <c r="AS9">
        <f t="shared" si="15"/>
        <v>-685.74640041992257</v>
      </c>
      <c r="AT9">
        <f t="shared" si="16"/>
        <v>187.42824895663301</v>
      </c>
      <c r="AU9">
        <f t="shared" si="17"/>
        <v>1844.358926776606</v>
      </c>
      <c r="AW9">
        <v>6</v>
      </c>
      <c r="AX9">
        <f>(R9*SUMPRODUCT(K10:$K$23, X10:$X$23)-$AZ$3*SUMPRODUCT(K9:$K$22, W10:$W$23))/Z9</f>
        <v>8537.2990132718023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5604.540664309724</v>
      </c>
      <c r="P10">
        <f t="shared" si="30"/>
        <v>280.22703321548619</v>
      </c>
      <c r="Q10" s="5">
        <f t="shared" si="31"/>
        <v>25</v>
      </c>
      <c r="R10">
        <f t="shared" si="0"/>
        <v>1000000</v>
      </c>
      <c r="S10">
        <f t="shared" si="1"/>
        <v>9525.5111666916091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7964.4989269287189</v>
      </c>
      <c r="AC10">
        <f t="shared" si="2"/>
        <v>8781.4862148166212</v>
      </c>
      <c r="AE10">
        <f t="shared" si="3"/>
        <v>5166.7774802587046</v>
      </c>
      <c r="AF10">
        <f t="shared" si="4"/>
        <v>-258.33887401293521</v>
      </c>
      <c r="AG10">
        <f t="shared" si="5"/>
        <v>-23.047283398090322</v>
      </c>
      <c r="AH10">
        <f t="shared" si="6"/>
        <v>-1685.7726445535145</v>
      </c>
      <c r="AI10">
        <f t="shared" si="7"/>
        <v>3199.618678294165</v>
      </c>
      <c r="AJ10">
        <f t="shared" si="8"/>
        <v>-816.98728788790231</v>
      </c>
      <c r="AK10">
        <f t="shared" si="32"/>
        <v>55.353631392650293</v>
      </c>
      <c r="AL10">
        <f t="shared" si="9"/>
        <v>2437.9850217989128</v>
      </c>
      <c r="AN10">
        <f t="shared" si="10"/>
        <v>3445.0569478267539</v>
      </c>
      <c r="AO10">
        <f t="shared" si="11"/>
        <v>-172.25284739133767</v>
      </c>
      <c r="AP10">
        <f t="shared" si="12"/>
        <v>-15.367258238329955</v>
      </c>
      <c r="AQ10">
        <f t="shared" si="13"/>
        <v>-1124.0241685973624</v>
      </c>
      <c r="AR10">
        <f t="shared" si="14"/>
        <v>2133.4126735997238</v>
      </c>
      <c r="AS10">
        <f t="shared" si="15"/>
        <v>-544.74336144304527</v>
      </c>
      <c r="AT10">
        <f t="shared" si="16"/>
        <v>36.90819144917824</v>
      </c>
      <c r="AU10">
        <f t="shared" si="17"/>
        <v>1625.5775036058569</v>
      </c>
      <c r="AW10">
        <v>7</v>
      </c>
      <c r="AX10">
        <f>(R10*SUMPRODUCT(K11:$K$23, X11:$X$23)-$AZ$3*SUMPRODUCT(K10:$K$22, W11:$W$23))/Z10</f>
        <v>9525.5111666916091</v>
      </c>
    </row>
    <row r="11" spans="1:52" x14ac:dyDescent="0.25">
      <c r="A11" t="s">
        <v>33</v>
      </c>
      <c r="C11" s="24">
        <f>AU25</f>
        <v>14005.226702618742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5604.540664309724</v>
      </c>
      <c r="P11">
        <f t="shared" si="30"/>
        <v>280.22703321548619</v>
      </c>
      <c r="Q11" s="5">
        <f t="shared" si="31"/>
        <v>25</v>
      </c>
      <c r="R11">
        <f t="shared" si="0"/>
        <v>1000000</v>
      </c>
      <c r="S11">
        <f t="shared" si="1"/>
        <v>10413.9666465147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8781.4862148166212</v>
      </c>
      <c r="AC11">
        <f t="shared" si="2"/>
        <v>9486.2395117052292</v>
      </c>
      <c r="AE11">
        <f t="shared" si="3"/>
        <v>5105.2607425554743</v>
      </c>
      <c r="AF11">
        <f t="shared" si="4"/>
        <v>-255.26303712777369</v>
      </c>
      <c r="AG11">
        <f t="shared" si="5"/>
        <v>-22.772877602023147</v>
      </c>
      <c r="AH11">
        <f t="shared" si="6"/>
        <v>-1757.3184834509502</v>
      </c>
      <c r="AI11">
        <f t="shared" si="7"/>
        <v>3069.9063443747273</v>
      </c>
      <c r="AJ11">
        <f t="shared" si="8"/>
        <v>-704.75329688860802</v>
      </c>
      <c r="AK11">
        <f t="shared" si="32"/>
        <v>21.810374272390916</v>
      </c>
      <c r="AL11">
        <f t="shared" si="9"/>
        <v>2386.9634217585103</v>
      </c>
      <c r="AN11">
        <f t="shared" si="10"/>
        <v>3237.9333932692571</v>
      </c>
      <c r="AO11">
        <f t="shared" si="11"/>
        <v>-161.89666966346286</v>
      </c>
      <c r="AP11">
        <f t="shared" si="12"/>
        <v>-14.443348648930058</v>
      </c>
      <c r="AQ11">
        <f t="shared" si="13"/>
        <v>-1114.5523190901531</v>
      </c>
      <c r="AR11">
        <f t="shared" si="14"/>
        <v>1947.0410558667113</v>
      </c>
      <c r="AS11">
        <f t="shared" si="15"/>
        <v>-446.97897895612351</v>
      </c>
      <c r="AT11">
        <f t="shared" si="16"/>
        <v>13.832895661451685</v>
      </c>
      <c r="AU11">
        <f t="shared" si="17"/>
        <v>1513.8949725720397</v>
      </c>
      <c r="AW11">
        <v>8</v>
      </c>
      <c r="AX11">
        <f>(R11*SUMPRODUCT(K12:$K$23, X12:$X$23)-$AZ$3*SUMPRODUCT(K11:$K$22, W12:$W$23))/Z11</f>
        <v>10413.9666465147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5604.540664309724</v>
      </c>
      <c r="P12">
        <f t="shared" si="30"/>
        <v>280.22703321548619</v>
      </c>
      <c r="Q12" s="5">
        <f t="shared" si="31"/>
        <v>25</v>
      </c>
      <c r="R12">
        <f t="shared" si="0"/>
        <v>1000000</v>
      </c>
      <c r="S12">
        <f t="shared" si="1"/>
        <v>11228.843716447676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9486.2395117052292</v>
      </c>
      <c r="AC12">
        <f t="shared" si="2"/>
        <v>10105.578169575245</v>
      </c>
      <c r="AE12">
        <f t="shared" si="3"/>
        <v>5043.8963456927195</v>
      </c>
      <c r="AF12">
        <f t="shared" si="4"/>
        <v>-252.19481728463595</v>
      </c>
      <c r="AG12">
        <f t="shared" si="5"/>
        <v>-22.499151347998758</v>
      </c>
      <c r="AH12">
        <f t="shared" si="6"/>
        <v>-1839.8991201664012</v>
      </c>
      <c r="AI12">
        <f t="shared" si="7"/>
        <v>2929.3032568936833</v>
      </c>
      <c r="AJ12">
        <f t="shared" si="8"/>
        <v>-619.3386578700156</v>
      </c>
      <c r="AK12">
        <f t="shared" si="32"/>
        <v>299.83676184237959</v>
      </c>
      <c r="AL12">
        <f t="shared" si="9"/>
        <v>2609.8013608660472</v>
      </c>
      <c r="AN12">
        <f t="shared" si="10"/>
        <v>2989.7326774796611</v>
      </c>
      <c r="AO12">
        <f t="shared" si="11"/>
        <v>-149.48663387398304</v>
      </c>
      <c r="AP12">
        <f t="shared" si="12"/>
        <v>-13.336207445681401</v>
      </c>
      <c r="AQ12">
        <f t="shared" si="13"/>
        <v>-1090.5867499686092</v>
      </c>
      <c r="AR12">
        <f t="shared" si="14"/>
        <v>1736.3230861913873</v>
      </c>
      <c r="AS12">
        <f t="shared" si="15"/>
        <v>-367.10846079174894</v>
      </c>
      <c r="AT12">
        <f t="shared" si="16"/>
        <v>177.72604814834568</v>
      </c>
      <c r="AU12">
        <f t="shared" si="17"/>
        <v>1546.940673547984</v>
      </c>
      <c r="AW12">
        <v>9</v>
      </c>
      <c r="AX12">
        <f>(R12*SUMPRODUCT(K13:$K$23, X13:$X$23)-$AZ$3*SUMPRODUCT(K12:$K$22, W13:$W$23))/Z12</f>
        <v>11228.843716447676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5604.540664309724</v>
      </c>
      <c r="P13">
        <f t="shared" si="30"/>
        <v>280.22703321548619</v>
      </c>
      <c r="Q13" s="5">
        <f t="shared" si="31"/>
        <v>25</v>
      </c>
      <c r="R13">
        <f t="shared" si="0"/>
        <v>1000000</v>
      </c>
      <c r="S13">
        <f t="shared" si="1"/>
        <v>11978.223889382478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10105.578169575245</v>
      </c>
      <c r="AC13">
        <f t="shared" si="2"/>
        <v>10649.09900360541</v>
      </c>
      <c r="AE13">
        <f t="shared" si="3"/>
        <v>4982.650930149176</v>
      </c>
      <c r="AF13">
        <f t="shared" si="4"/>
        <v>-249.13254650745878</v>
      </c>
      <c r="AG13">
        <f t="shared" si="5"/>
        <v>-22.225955830239556</v>
      </c>
      <c r="AH13">
        <f t="shared" si="6"/>
        <v>-1928.1601711684691</v>
      </c>
      <c r="AI13">
        <f t="shared" si="7"/>
        <v>2783.132256643009</v>
      </c>
      <c r="AJ13">
        <f t="shared" si="8"/>
        <v>-543.52083403016513</v>
      </c>
      <c r="AK13">
        <f t="shared" si="32"/>
        <v>1038.7367587251874</v>
      </c>
      <c r="AL13">
        <f t="shared" si="9"/>
        <v>3278.3481813380313</v>
      </c>
      <c r="AN13">
        <f t="shared" si="10"/>
        <v>2675.4505890463674</v>
      </c>
      <c r="AO13">
        <f t="shared" si="11"/>
        <v>-133.77252945231837</v>
      </c>
      <c r="AP13">
        <f t="shared" si="12"/>
        <v>-11.934299121442299</v>
      </c>
      <c r="AQ13">
        <f t="shared" si="13"/>
        <v>-1035.3318621045721</v>
      </c>
      <c r="AR13">
        <f t="shared" si="14"/>
        <v>1494.4118983680346</v>
      </c>
      <c r="AS13">
        <f t="shared" si="15"/>
        <v>-291.84527592853908</v>
      </c>
      <c r="AT13">
        <f t="shared" si="16"/>
        <v>557.75307400717588</v>
      </c>
      <c r="AU13">
        <f t="shared" si="17"/>
        <v>1760.3196964466715</v>
      </c>
      <c r="AW13">
        <v>10</v>
      </c>
      <c r="AX13">
        <f>(R13*SUMPRODUCT(K14:$K$23, X14:$X$23)-$AZ$3*SUMPRODUCT(K13:$K$22, W14:$W$23))/Z13</f>
        <v>11978.223889382478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5604.540664309724</v>
      </c>
      <c r="P14">
        <f t="shared" si="30"/>
        <v>280.22703321548619</v>
      </c>
      <c r="Q14" s="5">
        <f t="shared" si="31"/>
        <v>25</v>
      </c>
      <c r="R14">
        <f t="shared" si="0"/>
        <v>1000000</v>
      </c>
      <c r="S14">
        <f t="shared" si="1"/>
        <v>12596.335199712101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10649.09900360541</v>
      </c>
      <c r="AC14">
        <f t="shared" si="2"/>
        <v>11061.149881193276</v>
      </c>
      <c r="AE14">
        <f t="shared" si="3"/>
        <v>4921.4841714111635</v>
      </c>
      <c r="AF14">
        <f t="shared" si="4"/>
        <v>-246.07420857055817</v>
      </c>
      <c r="AG14">
        <f t="shared" si="5"/>
        <v>-21.953111174443197</v>
      </c>
      <c r="AH14">
        <f t="shared" si="6"/>
        <v>-2023.403899758649</v>
      </c>
      <c r="AI14">
        <f t="shared" si="7"/>
        <v>2630.052951907513</v>
      </c>
      <c r="AJ14">
        <f t="shared" si="8"/>
        <v>-412.05087758786613</v>
      </c>
      <c r="AK14">
        <f t="shared" si="32"/>
        <v>1072.7156276512212</v>
      </c>
      <c r="AL14">
        <f t="shared" si="9"/>
        <v>3290.7177019708679</v>
      </c>
      <c r="AN14">
        <f t="shared" si="10"/>
        <v>2434.3035450630687</v>
      </c>
      <c r="AO14">
        <f t="shared" si="11"/>
        <v>-121.71517725315343</v>
      </c>
      <c r="AP14">
        <f t="shared" si="12"/>
        <v>-10.858622012348654</v>
      </c>
      <c r="AQ14">
        <f t="shared" si="13"/>
        <v>-1000.8320894110647</v>
      </c>
      <c r="AR14">
        <f t="shared" si="14"/>
        <v>1300.8976563865017</v>
      </c>
      <c r="AS14">
        <f t="shared" si="15"/>
        <v>-203.81187404507676</v>
      </c>
      <c r="AT14">
        <f t="shared" si="16"/>
        <v>530.59511405218359</v>
      </c>
      <c r="AU14">
        <f t="shared" si="17"/>
        <v>1627.6808963936085</v>
      </c>
      <c r="AW14">
        <v>11</v>
      </c>
      <c r="AX14">
        <f>(R14*SUMPRODUCT(K15:$K$23, X15:$X$23)-$AZ$3*SUMPRODUCT(K14:$K$22, W15:$W$23))/Z14</f>
        <v>12596.335199712101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5604.540664309724</v>
      </c>
      <c r="P15">
        <f t="shared" si="30"/>
        <v>280.22703321548619</v>
      </c>
      <c r="Q15" s="5">
        <f t="shared" si="31"/>
        <v>25</v>
      </c>
      <c r="R15">
        <f t="shared" si="0"/>
        <v>1000000</v>
      </c>
      <c r="S15">
        <f t="shared" si="1"/>
        <v>13121.709324364332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11061.149881193276</v>
      </c>
      <c r="AC15">
        <f t="shared" si="2"/>
        <v>11379.412832120732</v>
      </c>
      <c r="AE15">
        <f t="shared" si="3"/>
        <v>4860.3714940681411</v>
      </c>
      <c r="AF15">
        <f t="shared" si="4"/>
        <v>-243.01857470340704</v>
      </c>
      <c r="AG15">
        <f t="shared" si="5"/>
        <v>-21.680507757841212</v>
      </c>
      <c r="AH15">
        <f t="shared" si="6"/>
        <v>-2122.8921943020664</v>
      </c>
      <c r="AI15">
        <f t="shared" si="7"/>
        <v>2472.7802173048262</v>
      </c>
      <c r="AJ15">
        <f t="shared" si="8"/>
        <v>-318.26295092745568</v>
      </c>
      <c r="AK15">
        <f t="shared" si="32"/>
        <v>1097.4951960390608</v>
      </c>
      <c r="AL15">
        <f t="shared" si="9"/>
        <v>3252.0124624164314</v>
      </c>
      <c r="AN15">
        <f t="shared" si="10"/>
        <v>2214.5743782189465</v>
      </c>
      <c r="AO15">
        <f t="shared" si="11"/>
        <v>-110.72871891094732</v>
      </c>
      <c r="AP15">
        <f t="shared" si="12"/>
        <v>-9.8784829607963136</v>
      </c>
      <c r="AQ15">
        <f t="shared" si="13"/>
        <v>-967.27228915733633</v>
      </c>
      <c r="AR15">
        <f t="shared" si="14"/>
        <v>1126.6948871898664</v>
      </c>
      <c r="AS15">
        <f t="shared" si="15"/>
        <v>-145.01298460837691</v>
      </c>
      <c r="AT15">
        <f t="shared" si="16"/>
        <v>500.0615167652881</v>
      </c>
      <c r="AU15">
        <f t="shared" si="17"/>
        <v>1481.7434193467777</v>
      </c>
      <c r="AW15">
        <v>12</v>
      </c>
      <c r="AX15">
        <f>(R15*SUMPRODUCT(K16:$K$23, X16:$X$23)-$AZ$3*SUMPRODUCT(K15:$K$22, W16:$W$23))/Z15</f>
        <v>13121.709324364332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5604.540664309724</v>
      </c>
      <c r="P16">
        <f t="shared" si="30"/>
        <v>280.22703321548619</v>
      </c>
      <c r="Q16" s="5">
        <f t="shared" si="31"/>
        <v>25</v>
      </c>
      <c r="R16">
        <f t="shared" si="0"/>
        <v>1000000</v>
      </c>
      <c r="S16">
        <f t="shared" si="1"/>
        <v>13117.616719866026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11379.412832120732</v>
      </c>
      <c r="AC16">
        <f t="shared" si="2"/>
        <v>11220.590998508631</v>
      </c>
      <c r="AE16">
        <f t="shared" si="3"/>
        <v>4794.030796271928</v>
      </c>
      <c r="AF16">
        <f t="shared" si="4"/>
        <v>-239.70153981359638</v>
      </c>
      <c r="AG16">
        <f t="shared" si="5"/>
        <v>-21.384583873219064</v>
      </c>
      <c r="AH16">
        <f t="shared" si="6"/>
        <v>-3164.7522817494596</v>
      </c>
      <c r="AI16">
        <f t="shared" si="7"/>
        <v>1368.1923908356534</v>
      </c>
      <c r="AJ16">
        <f t="shared" si="8"/>
        <v>158.82183361210082</v>
      </c>
      <c r="AK16">
        <f t="shared" si="32"/>
        <v>1115.3619462005345</v>
      </c>
      <c r="AL16">
        <f t="shared" si="9"/>
        <v>2642.3761706482887</v>
      </c>
      <c r="AN16">
        <f t="shared" si="10"/>
        <v>2012.1659357488477</v>
      </c>
      <c r="AO16">
        <f t="shared" si="11"/>
        <v>-100.60829678744237</v>
      </c>
      <c r="AP16">
        <f t="shared" si="12"/>
        <v>-8.9756059250427143</v>
      </c>
      <c r="AQ16">
        <f t="shared" si="13"/>
        <v>-1328.3199476673731</v>
      </c>
      <c r="AR16">
        <f t="shared" si="14"/>
        <v>574.26208536898969</v>
      </c>
      <c r="AS16">
        <f t="shared" si="15"/>
        <v>66.661207870412184</v>
      </c>
      <c r="AT16">
        <f t="shared" si="16"/>
        <v>468.14328266738005</v>
      </c>
      <c r="AU16">
        <f t="shared" si="17"/>
        <v>1109.066575906782</v>
      </c>
      <c r="AW16">
        <v>13</v>
      </c>
      <c r="AX16">
        <f>(R16*SUMPRODUCT(K17:$K$23, X17:$X$23)-$AZ$3*SUMPRODUCT(K16:$K$22, W17:$W$23))/Z16</f>
        <v>13117.616719866026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5604.540664309724</v>
      </c>
      <c r="P17">
        <f t="shared" si="30"/>
        <v>280.22703321548619</v>
      </c>
      <c r="Q17" s="5">
        <f t="shared" si="31"/>
        <v>25</v>
      </c>
      <c r="R17">
        <f t="shared" si="0"/>
        <v>1000000</v>
      </c>
      <c r="S17">
        <f t="shared" si="1"/>
        <v>12593.22994085766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11220.590998508631</v>
      </c>
      <c r="AC17">
        <f t="shared" si="2"/>
        <v>10609.814982306138</v>
      </c>
      <c r="AE17">
        <f t="shared" si="3"/>
        <v>4721.8338574295558</v>
      </c>
      <c r="AF17">
        <f t="shared" si="4"/>
        <v>-236.09169287147779</v>
      </c>
      <c r="AG17">
        <f t="shared" si="5"/>
        <v>-21.062537236542266</v>
      </c>
      <c r="AH17">
        <f t="shared" si="6"/>
        <v>-4328.0319177842912</v>
      </c>
      <c r="AI17">
        <f t="shared" si="7"/>
        <v>136.64770953724474</v>
      </c>
      <c r="AJ17">
        <f t="shared" si="8"/>
        <v>610.77601620249334</v>
      </c>
      <c r="AK17">
        <f t="shared" si="32"/>
        <v>1099.4433214146698</v>
      </c>
      <c r="AL17">
        <f t="shared" si="9"/>
        <v>1846.8670471544078</v>
      </c>
      <c r="AN17">
        <f t="shared" si="10"/>
        <v>1825.6429393892538</v>
      </c>
      <c r="AO17">
        <f t="shared" si="11"/>
        <v>-91.282146969462687</v>
      </c>
      <c r="AP17">
        <f t="shared" si="12"/>
        <v>-8.1435886040364132</v>
      </c>
      <c r="AQ17">
        <f t="shared" si="13"/>
        <v>-1673.3839331770903</v>
      </c>
      <c r="AR17">
        <f t="shared" si="14"/>
        <v>52.833270638664402</v>
      </c>
      <c r="AS17">
        <f t="shared" si="15"/>
        <v>236.14954595954114</v>
      </c>
      <c r="AT17">
        <f t="shared" si="16"/>
        <v>425.08715842281339</v>
      </c>
      <c r="AU17">
        <f t="shared" si="17"/>
        <v>714.06997502101899</v>
      </c>
      <c r="AW17">
        <v>14</v>
      </c>
      <c r="AX17">
        <f>(R17*SUMPRODUCT(K18:$K$23, X18:$X$23)-$AZ$3*SUMPRODUCT(K17:$K$22, W18:$W$23))/Z17</f>
        <v>12593.22994085766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5604.540664309724</v>
      </c>
      <c r="P18">
        <f t="shared" si="30"/>
        <v>280.22703321548619</v>
      </c>
      <c r="Q18" s="5">
        <f t="shared" si="31"/>
        <v>25</v>
      </c>
      <c r="R18">
        <f t="shared" si="0"/>
        <v>1000000</v>
      </c>
      <c r="S18">
        <f t="shared" si="1"/>
        <v>11596.449961118091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10609.814982306138</v>
      </c>
      <c r="AC18">
        <f t="shared" si="2"/>
        <v>9608.3273284202442</v>
      </c>
      <c r="AE18">
        <f t="shared" si="3"/>
        <v>4643.6850422918233</v>
      </c>
      <c r="AF18">
        <f t="shared" si="4"/>
        <v>-232.18425211459115</v>
      </c>
      <c r="AG18">
        <f t="shared" si="5"/>
        <v>-20.713941250633056</v>
      </c>
      <c r="AH18">
        <f t="shared" si="6"/>
        <v>-5518.8245417515727</v>
      </c>
      <c r="AI18">
        <f t="shared" si="7"/>
        <v>-1128.0376928249734</v>
      </c>
      <c r="AJ18">
        <f t="shared" si="8"/>
        <v>1001.4876538858935</v>
      </c>
      <c r="AK18">
        <f t="shared" si="32"/>
        <v>1051.4921040738359</v>
      </c>
      <c r="AL18">
        <f t="shared" si="9"/>
        <v>924.94206513475592</v>
      </c>
      <c r="AN18">
        <f t="shared" si="10"/>
        <v>1653.9031068993684</v>
      </c>
      <c r="AO18">
        <f t="shared" si="11"/>
        <v>-82.695155344968413</v>
      </c>
      <c r="AP18">
        <f t="shared" si="12"/>
        <v>-7.3775140817140858</v>
      </c>
      <c r="AQ18">
        <f t="shared" si="13"/>
        <v>-1965.5943443422282</v>
      </c>
      <c r="AR18">
        <f t="shared" si="14"/>
        <v>-401.76390686954232</v>
      </c>
      <c r="AS18">
        <f t="shared" si="15"/>
        <v>356.69162038297156</v>
      </c>
      <c r="AT18">
        <f t="shared" si="16"/>
        <v>374.50129411653211</v>
      </c>
      <c r="AU18">
        <f t="shared" si="17"/>
        <v>329.4290076299614</v>
      </c>
      <c r="AW18">
        <v>15</v>
      </c>
      <c r="AX18">
        <f>(R18*SUMPRODUCT(K19:$K$23, X19:$X$23)-$AZ$3*SUMPRODUCT(K18:$K$22, W19:$W$23))/Z18</f>
        <v>11596.449961118091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5604.540664309724</v>
      </c>
      <c r="P19">
        <f t="shared" si="30"/>
        <v>280.22703321548619</v>
      </c>
      <c r="Q19" s="5">
        <f t="shared" si="31"/>
        <v>25</v>
      </c>
      <c r="R19">
        <f t="shared" si="0"/>
        <v>1000000</v>
      </c>
      <c r="S19">
        <f t="shared" si="1"/>
        <v>10148.670507169307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9608.3273284202442</v>
      </c>
      <c r="AC19">
        <f t="shared" si="2"/>
        <v>8255.8169066231003</v>
      </c>
      <c r="AE19">
        <f t="shared" si="3"/>
        <v>4559.2239434296744</v>
      </c>
      <c r="AF19">
        <f t="shared" si="4"/>
        <v>-227.96119717148369</v>
      </c>
      <c r="AG19">
        <f t="shared" si="5"/>
        <v>-20.337188257296752</v>
      </c>
      <c r="AH19">
        <f t="shared" si="6"/>
        <v>-6784.5432331990478</v>
      </c>
      <c r="AI19">
        <f t="shared" si="7"/>
        <v>-2473.6176751981538</v>
      </c>
      <c r="AJ19">
        <f t="shared" si="8"/>
        <v>1352.5104217971439</v>
      </c>
      <c r="AK19">
        <f t="shared" si="32"/>
        <v>975.77130522749053</v>
      </c>
      <c r="AL19">
        <f t="shared" si="9"/>
        <v>-145.33594817351945</v>
      </c>
      <c r="AN19">
        <f t="shared" si="10"/>
        <v>1495.8236613168276</v>
      </c>
      <c r="AO19">
        <f t="shared" si="11"/>
        <v>-74.791183065841366</v>
      </c>
      <c r="AP19">
        <f t="shared" si="12"/>
        <v>-6.6723740218461716</v>
      </c>
      <c r="AQ19">
        <f t="shared" si="13"/>
        <v>-2225.9227503117377</v>
      </c>
      <c r="AR19">
        <f t="shared" si="14"/>
        <v>-811.56264608259755</v>
      </c>
      <c r="AS19">
        <f t="shared" si="15"/>
        <v>443.74154816792822</v>
      </c>
      <c r="AT19">
        <f t="shared" si="16"/>
        <v>320.13821310460014</v>
      </c>
      <c r="AU19">
        <f t="shared" si="17"/>
        <v>-47.68288481006919</v>
      </c>
      <c r="AW19">
        <v>16</v>
      </c>
      <c r="AX19">
        <f>(R19*SUMPRODUCT(K20:$K$23, X20:$X$23)-$AZ$3*SUMPRODUCT(K19:$K$22, W20:$W$23))/Z19</f>
        <v>10148.670507169307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5604.540664309724</v>
      </c>
      <c r="P20">
        <f t="shared" si="30"/>
        <v>280.22703321548619</v>
      </c>
      <c r="Q20" s="5">
        <f t="shared" si="31"/>
        <v>25</v>
      </c>
      <c r="R20">
        <f t="shared" si="0"/>
        <v>1000000</v>
      </c>
      <c r="S20">
        <f t="shared" si="1"/>
        <v>8279.1016511763246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8255.8169066231003</v>
      </c>
      <c r="AC20">
        <f t="shared" si="2"/>
        <v>6600.615100942211</v>
      </c>
      <c r="AE20">
        <f t="shared" si="3"/>
        <v>4468.2886261495887</v>
      </c>
      <c r="AF20">
        <f t="shared" si="4"/>
        <v>-223.41443130747945</v>
      </c>
      <c r="AG20">
        <f t="shared" si="5"/>
        <v>-19.931555919489078</v>
      </c>
      <c r="AH20">
        <f t="shared" si="6"/>
        <v>-8090.41820938825</v>
      </c>
      <c r="AI20">
        <f t="shared" si="7"/>
        <v>-3865.47557046563</v>
      </c>
      <c r="AJ20">
        <f t="shared" si="8"/>
        <v>1655.2018056808893</v>
      </c>
      <c r="AK20">
        <f t="shared" si="32"/>
        <v>875.04837710256481</v>
      </c>
      <c r="AL20">
        <f t="shared" si="9"/>
        <v>-1335.225387682176</v>
      </c>
      <c r="AN20">
        <f t="shared" si="10"/>
        <v>1350.4324316751402</v>
      </c>
      <c r="AO20">
        <f t="shared" si="11"/>
        <v>-67.52162158375701</v>
      </c>
      <c r="AP20">
        <f t="shared" si="12"/>
        <v>-6.0238318916786042</v>
      </c>
      <c r="AQ20">
        <f t="shared" si="13"/>
        <v>-2445.1337077541871</v>
      </c>
      <c r="AR20">
        <f t="shared" si="14"/>
        <v>-1168.2467295544827</v>
      </c>
      <c r="AS20">
        <f t="shared" si="15"/>
        <v>500.24481101724939</v>
      </c>
      <c r="AT20">
        <f t="shared" si="16"/>
        <v>264.46225984785815</v>
      </c>
      <c r="AU20">
        <f t="shared" si="17"/>
        <v>-403.5396586893753</v>
      </c>
      <c r="AW20">
        <v>17</v>
      </c>
      <c r="AX20">
        <f>(R20*SUMPRODUCT(K21:$K$23, X21:$X$23)-$AZ$3*SUMPRODUCT(K20:$K$22, W21:$W$23))/Z20</f>
        <v>8279.1016511763246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5604.540664309724</v>
      </c>
      <c r="P21">
        <f t="shared" si="30"/>
        <v>280.22703321548619</v>
      </c>
      <c r="Q21" s="5">
        <f t="shared" si="31"/>
        <v>25</v>
      </c>
      <c r="R21">
        <f t="shared" si="0"/>
        <v>1000000</v>
      </c>
      <c r="S21">
        <f t="shared" si="1"/>
        <v>5972.7410356940454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6600.615100942211</v>
      </c>
      <c r="AC21">
        <f t="shared" si="2"/>
        <v>4657.2302288810079</v>
      </c>
      <c r="AE21">
        <f t="shared" si="3"/>
        <v>4370.1268889490739</v>
      </c>
      <c r="AF21">
        <f t="shared" si="4"/>
        <v>-218.5063444474537</v>
      </c>
      <c r="AG21">
        <f t="shared" si="5"/>
        <v>-19.493688915393548</v>
      </c>
      <c r="AH21">
        <f t="shared" si="6"/>
        <v>-9542.0577960255396</v>
      </c>
      <c r="AI21">
        <f t="shared" si="7"/>
        <v>-5409.9309404393125</v>
      </c>
      <c r="AJ21">
        <f t="shared" si="8"/>
        <v>1943.3848720612032</v>
      </c>
      <c r="AK21">
        <f t="shared" si="32"/>
        <v>752.65649518106818</v>
      </c>
      <c r="AL21">
        <f t="shared" si="9"/>
        <v>-2713.889573197041</v>
      </c>
      <c r="AN21">
        <f t="shared" si="10"/>
        <v>1216.6561483243636</v>
      </c>
      <c r="AO21">
        <f t="shared" si="11"/>
        <v>-60.832807416218188</v>
      </c>
      <c r="AP21">
        <f t="shared" si="12"/>
        <v>-5.4271001907085443</v>
      </c>
      <c r="AQ21">
        <f t="shared" si="13"/>
        <v>-2656.5368878780369</v>
      </c>
      <c r="AR21">
        <f t="shared" si="14"/>
        <v>-1506.1406471605997</v>
      </c>
      <c r="AS21">
        <f t="shared" si="15"/>
        <v>541.04405049035472</v>
      </c>
      <c r="AT21">
        <f t="shared" si="16"/>
        <v>209.54177663672516</v>
      </c>
      <c r="AU21">
        <f t="shared" si="17"/>
        <v>-755.55482003351983</v>
      </c>
      <c r="AW21">
        <v>18</v>
      </c>
      <c r="AX21">
        <f>(R21*SUMPRODUCT(K22:$K$23, X22:$X$23)-$AZ$3*SUMPRODUCT(K21:$K$22, W22:$W$23))/Z21</f>
        <v>5972.7410356940454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5604.540664309724</v>
      </c>
      <c r="P22">
        <f t="shared" si="30"/>
        <v>280.22703321548619</v>
      </c>
      <c r="Q22" s="5">
        <f t="shared" si="31"/>
        <v>25</v>
      </c>
      <c r="R22">
        <f t="shared" si="0"/>
        <v>1000000</v>
      </c>
      <c r="S22">
        <f t="shared" si="1"/>
        <v>3214.7327177274537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4657.2302288810079</v>
      </c>
      <c r="AC22">
        <f t="shared" si="2"/>
        <v>2445.8392089358244</v>
      </c>
      <c r="AE22">
        <f t="shared" si="3"/>
        <v>4264.0575464495296</v>
      </c>
      <c r="AF22">
        <f t="shared" si="4"/>
        <v>-213.2028773224765</v>
      </c>
      <c r="AG22">
        <f t="shared" si="5"/>
        <v>-19.020548702605886</v>
      </c>
      <c r="AH22">
        <f t="shared" si="6"/>
        <v>-11128.132945349069</v>
      </c>
      <c r="AI22">
        <f t="shared" si="7"/>
        <v>-7096.2988249246218</v>
      </c>
      <c r="AJ22">
        <f t="shared" si="8"/>
        <v>2211.3910199451834</v>
      </c>
      <c r="AK22">
        <f t="shared" si="32"/>
        <v>609.56594286056429</v>
      </c>
      <c r="AL22">
        <f t="shared" si="9"/>
        <v>-4275.3418621188748</v>
      </c>
      <c r="AN22">
        <f t="shared" si="10"/>
        <v>1093.5509752048965</v>
      </c>
      <c r="AO22">
        <f t="shared" si="11"/>
        <v>-54.677548760244825</v>
      </c>
      <c r="AP22">
        <f t="shared" si="12"/>
        <v>-4.8779687788186585</v>
      </c>
      <c r="AQ22">
        <f t="shared" si="13"/>
        <v>-2853.8969050098508</v>
      </c>
      <c r="AR22">
        <f t="shared" si="14"/>
        <v>-1819.9014473440179</v>
      </c>
      <c r="AS22">
        <f t="shared" si="15"/>
        <v>567.12855773580714</v>
      </c>
      <c r="AT22">
        <f t="shared" si="16"/>
        <v>156.32796321473197</v>
      </c>
      <c r="AU22">
        <f t="shared" si="17"/>
        <v>-1096.4449263934791</v>
      </c>
      <c r="AW22">
        <v>19</v>
      </c>
      <c r="AX22">
        <f>(R22*SUMPRODUCT(K23:$K$23, X23:$X$23)-$AZ$3*SUMPRODUCT(K22:$K$22, W23:$W$23))/Z22</f>
        <v>3214.7327177274537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5604.540664309724</v>
      </c>
      <c r="P23">
        <f t="shared" si="30"/>
        <v>280.22703321548619</v>
      </c>
      <c r="Q23" s="5">
        <f t="shared" si="31"/>
        <v>25</v>
      </c>
      <c r="R23">
        <f t="shared" si="0"/>
        <v>1000000</v>
      </c>
      <c r="S23">
        <f t="shared" si="1"/>
        <v>3303.3304722442731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2445.8392089358244</v>
      </c>
      <c r="AC23">
        <f t="shared" si="2"/>
        <v>2445.8392089358244</v>
      </c>
      <c r="AE23">
        <f t="shared" si="3"/>
        <v>4149.6923847073986</v>
      </c>
      <c r="AF23">
        <f t="shared" si="4"/>
        <v>-207.48461923536993</v>
      </c>
      <c r="AG23">
        <f t="shared" si="5"/>
        <v>-18.510403587278148</v>
      </c>
      <c r="AH23">
        <f t="shared" si="6"/>
        <v>-12797.585132067043</v>
      </c>
      <c r="AI23">
        <f t="shared" si="7"/>
        <v>-8873.887770182293</v>
      </c>
      <c r="AJ23">
        <f t="shared" si="8"/>
        <v>0</v>
      </c>
      <c r="AK23">
        <f t="shared" si="32"/>
        <v>447.16328820854977</v>
      </c>
      <c r="AL23">
        <f t="shared" si="9"/>
        <v>-8426.7244819737425</v>
      </c>
      <c r="AN23">
        <f t="shared" si="10"/>
        <v>980.33395653562957</v>
      </c>
      <c r="AO23">
        <f t="shared" si="11"/>
        <v>-49.016697826781481</v>
      </c>
      <c r="AP23">
        <f t="shared" si="12"/>
        <v>-4.372945149539615</v>
      </c>
      <c r="AQ23">
        <f t="shared" si="13"/>
        <v>-3023.3342868631607</v>
      </c>
      <c r="AR23">
        <f t="shared" si="14"/>
        <v>-2096.3899733038525</v>
      </c>
      <c r="AS23">
        <f t="shared" si="15"/>
        <v>0</v>
      </c>
      <c r="AT23">
        <f t="shared" si="16"/>
        <v>105.63900041421498</v>
      </c>
      <c r="AU23">
        <f t="shared" si="17"/>
        <v>-1990.7509728896373</v>
      </c>
      <c r="AW23">
        <v>20</v>
      </c>
      <c r="AX23">
        <f>(R23*SUMPRODUCT(K$23:$K24, X$23:$X24)-$AZ$3*SUMPRODUCT(K$22:$K23, W$23:$W24))/Z23</f>
        <v>3303.3304722442731</v>
      </c>
    </row>
    <row r="25" spans="5:50" x14ac:dyDescent="0.25">
      <c r="AN25" s="6">
        <f t="shared" ref="AN25:AU25" si="33">SUM(AN3:AN23)</f>
        <v>55815.137744120424</v>
      </c>
      <c r="AO25" s="6">
        <f t="shared" si="33"/>
        <v>-6994.1623854383133</v>
      </c>
      <c r="AP25" s="6">
        <f t="shared" si="33"/>
        <v>-1746.405433693561</v>
      </c>
      <c r="AQ25" s="6">
        <f t="shared" si="33"/>
        <v>-31740.900899997105</v>
      </c>
      <c r="AR25" s="6">
        <f t="shared" si="33"/>
        <v>15333.669024991439</v>
      </c>
      <c r="AS25" s="6">
        <f t="shared" si="33"/>
        <v>-6018.9357706781229</v>
      </c>
      <c r="AT25" s="6">
        <f t="shared" si="33"/>
        <v>4690.4934483054294</v>
      </c>
      <c r="AU25" s="7">
        <f t="shared" si="33"/>
        <v>14005.226702618742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22401.174555791145</v>
      </c>
      <c r="K3">
        <v>1</v>
      </c>
      <c r="L3" s="2">
        <v>0</v>
      </c>
      <c r="O3">
        <f>$C$3</f>
        <v>22401.174555791145</v>
      </c>
      <c r="P3">
        <f>O3*B5</f>
        <v>17920.939644632916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22401.174555791145</v>
      </c>
      <c r="AF3">
        <f t="shared" ref="AF3:AF23" si="4">-$Z3*P3</f>
        <v>-17920.939644632916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2957.8023241582296</v>
      </c>
      <c r="AJ3">
        <f t="shared" ref="AJ3:AJ23" si="8">AB3-AC3</f>
        <v>0</v>
      </c>
      <c r="AL3">
        <f t="shared" ref="AL3:AL23" si="9">SUM(AI3:AK3)</f>
        <v>2957.8023241582296</v>
      </c>
      <c r="AN3">
        <f t="shared" ref="AN3:AN23" si="10">AE3*$K3</f>
        <v>22401.174555791145</v>
      </c>
      <c r="AO3">
        <f t="shared" ref="AO3:AO23" si="11">AF3*$K3</f>
        <v>-17920.939644632916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2957.8023241582296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2957.8023241582296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13209.818713845025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1000000</v>
      </c>
      <c r="S4">
        <f t="shared" si="1"/>
        <v>11182.411071162727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11045.13638552092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-11045.13638552092</v>
      </c>
      <c r="AK4">
        <f>H4*SUM(AB4, AE4:AF4)</f>
        <v>0</v>
      </c>
      <c r="AL4">
        <f t="shared" si="9"/>
        <v>-13321.08338552092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-2164.6823283241392</v>
      </c>
      <c r="AR4">
        <f t="shared" si="14"/>
        <v>-2164.6823283241392</v>
      </c>
      <c r="AS4">
        <f t="shared" si="15"/>
        <v>-10505.170615865436</v>
      </c>
      <c r="AT4">
        <f t="shared" si="16"/>
        <v>0</v>
      </c>
      <c r="AU4">
        <f t="shared" si="17"/>
        <v>-12669.852944189573</v>
      </c>
      <c r="AW4">
        <v>1</v>
      </c>
      <c r="AX4">
        <f>(R4*SUMPRODUCT(K5:$K$23, X5:$X$23)-$AZ$3*SUMPRODUCT(K4:$K$22, W5:$W$23))/Z4</f>
        <v>11182.411071162727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22401.174555791145</v>
      </c>
      <c r="P5">
        <f t="shared" ref="P5:P23" si="30">O5*$C$5</f>
        <v>1120.0587277895572</v>
      </c>
      <c r="Q5" s="5">
        <f t="shared" ref="Q5:Q23" si="31">$C$8</f>
        <v>25</v>
      </c>
      <c r="R5">
        <f t="shared" si="0"/>
        <v>1000000</v>
      </c>
      <c r="S5">
        <f t="shared" si="1"/>
        <v>21831.638038910973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11045.13638552092</v>
      </c>
      <c r="AC5">
        <f t="shared" si="2"/>
        <v>21295.866935225931</v>
      </c>
      <c r="AE5">
        <f t="shared" si="3"/>
        <v>21851.4264336298</v>
      </c>
      <c r="AF5">
        <f t="shared" si="4"/>
        <v>-1092.57132168149</v>
      </c>
      <c r="AG5">
        <f t="shared" si="5"/>
        <v>-24.386473998503771</v>
      </c>
      <c r="AH5">
        <f t="shared" si="6"/>
        <v>-2387.8525298490899</v>
      </c>
      <c r="AI5">
        <f t="shared" si="7"/>
        <v>18346.616108100716</v>
      </c>
      <c r="AJ5">
        <f t="shared" si="8"/>
        <v>-10250.730549705011</v>
      </c>
      <c r="AK5">
        <f>H5*SUM(AB5, AE5:AF5)</f>
        <v>1650.6271587186532</v>
      </c>
      <c r="AL5">
        <f t="shared" si="9"/>
        <v>9746.5127171143577</v>
      </c>
      <c r="AN5">
        <f t="shared" si="10"/>
        <v>19757.744483803257</v>
      </c>
      <c r="AO5">
        <f t="shared" si="11"/>
        <v>-987.88722419016278</v>
      </c>
      <c r="AP5">
        <f t="shared" si="12"/>
        <v>-22.049897913383621</v>
      </c>
      <c r="AQ5">
        <f t="shared" si="13"/>
        <v>-2159.0618028099389</v>
      </c>
      <c r="AR5">
        <f t="shared" si="14"/>
        <v>16588.745558889772</v>
      </c>
      <c r="AS5">
        <f t="shared" si="15"/>
        <v>-9268.5626537262488</v>
      </c>
      <c r="AT5">
        <f t="shared" si="16"/>
        <v>1492.473259768421</v>
      </c>
      <c r="AU5">
        <f t="shared" si="17"/>
        <v>8812.6561649319428</v>
      </c>
      <c r="AW5">
        <v>2</v>
      </c>
      <c r="AX5">
        <f>(R5*SUMPRODUCT(K6:$K$23, X6:$X$23)-$AZ$3*SUMPRODUCT(K5:$K$22, W6:$W$23))/Z5</f>
        <v>21831.638038910973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22401.174555791145</v>
      </c>
      <c r="P6">
        <f t="shared" si="30"/>
        <v>1120.0587277895572</v>
      </c>
      <c r="Q6" s="5">
        <f t="shared" si="31"/>
        <v>25</v>
      </c>
      <c r="R6">
        <f t="shared" si="0"/>
        <v>1000000</v>
      </c>
      <c r="S6">
        <f t="shared" si="1"/>
        <v>31071.348054983588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21295.866935225931</v>
      </c>
      <c r="AC6">
        <f t="shared" si="2"/>
        <v>29895.130432670208</v>
      </c>
      <c r="AE6">
        <f t="shared" si="3"/>
        <v>21553.169627700696</v>
      </c>
      <c r="AF6">
        <f t="shared" si="4"/>
        <v>-1077.6584813850347</v>
      </c>
      <c r="AG6">
        <f t="shared" si="5"/>
        <v>-24.053615552637147</v>
      </c>
      <c r="AH6">
        <f t="shared" si="6"/>
        <v>-3559.7482352633524</v>
      </c>
      <c r="AI6">
        <f t="shared" si="7"/>
        <v>16891.70929549967</v>
      </c>
      <c r="AJ6">
        <f t="shared" si="8"/>
        <v>-8599.2634974442772</v>
      </c>
      <c r="AK6">
        <f>H6*SUM(AB6, AE6:AF6)</f>
        <v>2284.8943810603255</v>
      </c>
      <c r="AL6">
        <f t="shared" si="9"/>
        <v>10577.340179115718</v>
      </c>
      <c r="AN6">
        <f t="shared" si="10"/>
        <v>18477.353734212586</v>
      </c>
      <c r="AO6">
        <f t="shared" si="11"/>
        <v>-923.8676867106293</v>
      </c>
      <c r="AP6">
        <f t="shared" si="12"/>
        <v>-20.6209653071917</v>
      </c>
      <c r="AQ6">
        <f t="shared" si="13"/>
        <v>-3051.7426663391807</v>
      </c>
      <c r="AR6">
        <f t="shared" si="14"/>
        <v>14481.122415855583</v>
      </c>
      <c r="AS6">
        <f t="shared" si="15"/>
        <v>-7372.0773436389754</v>
      </c>
      <c r="AT6">
        <f t="shared" si="16"/>
        <v>1958.8210204547202</v>
      </c>
      <c r="AU6">
        <f t="shared" si="17"/>
        <v>9067.8660926713274</v>
      </c>
      <c r="AW6">
        <v>3</v>
      </c>
      <c r="AX6">
        <f>(R6*SUMPRODUCT(K7:$K$23, X7:$X$23)-$AZ$3*SUMPRODUCT(K6:$K$22, W7:$W$23))/Z6</f>
        <v>31071.348054983588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22401.174555791145</v>
      </c>
      <c r="P7">
        <f t="shared" si="30"/>
        <v>1120.0587277895572</v>
      </c>
      <c r="Q7" s="5">
        <f t="shared" si="31"/>
        <v>25</v>
      </c>
      <c r="R7">
        <f t="shared" si="0"/>
        <v>1000000</v>
      </c>
      <c r="S7">
        <f t="shared" si="1"/>
        <v>38896.177291968663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29895.130432670208</v>
      </c>
      <c r="AC7">
        <f t="shared" si="2"/>
        <v>36860.155254002835</v>
      </c>
      <c r="AE7">
        <f t="shared" si="3"/>
        <v>21228.584130527746</v>
      </c>
      <c r="AF7">
        <f t="shared" si="4"/>
        <v>-1061.4292065263871</v>
      </c>
      <c r="AG7">
        <f t="shared" si="5"/>
        <v>-23.691373947443012</v>
      </c>
      <c r="AH7">
        <f t="shared" si="6"/>
        <v>-4868.217986710587</v>
      </c>
      <c r="AI7">
        <f t="shared" si="7"/>
        <v>15275.245563343327</v>
      </c>
      <c r="AJ7">
        <f t="shared" si="8"/>
        <v>-6965.0248213326267</v>
      </c>
      <c r="AK7">
        <f>H7*SUM(AB7, AE7:AF7)</f>
        <v>3088.8430065066359</v>
      </c>
      <c r="AL7">
        <f t="shared" si="9"/>
        <v>11399.063748517336</v>
      </c>
      <c r="AN7">
        <f t="shared" si="10"/>
        <v>17141.461125527272</v>
      </c>
      <c r="AO7">
        <f t="shared" si="11"/>
        <v>-857.07305627636333</v>
      </c>
      <c r="AP7">
        <f t="shared" si="12"/>
        <v>-19.130091909729643</v>
      </c>
      <c r="AQ7">
        <f t="shared" si="13"/>
        <v>-3930.9437151670095</v>
      </c>
      <c r="AR7">
        <f t="shared" si="14"/>
        <v>12334.314262174166</v>
      </c>
      <c r="AS7">
        <f t="shared" si="15"/>
        <v>-5624.0539396839022</v>
      </c>
      <c r="AT7">
        <f t="shared" si="16"/>
        <v>2494.1504338364934</v>
      </c>
      <c r="AU7">
        <f t="shared" si="17"/>
        <v>9204.4107563267571</v>
      </c>
      <c r="AW7">
        <v>4</v>
      </c>
      <c r="AX7">
        <f>(R7*SUMPRODUCT(K8:$K$23, X8:$X$23)-$AZ$3*SUMPRODUCT(K7:$K$22, W8:$W$23))/Z7</f>
        <v>38896.177291968663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22401.174555791145</v>
      </c>
      <c r="P8">
        <f t="shared" si="30"/>
        <v>1120.0587277895572</v>
      </c>
      <c r="Q8" s="5">
        <f t="shared" si="31"/>
        <v>25</v>
      </c>
      <c r="R8">
        <f t="shared" si="0"/>
        <v>1000000</v>
      </c>
      <c r="S8">
        <f t="shared" si="1"/>
        <v>45370.769156594717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36860.155254002835</v>
      </c>
      <c r="AC8">
        <f t="shared" si="2"/>
        <v>42284.230832812173</v>
      </c>
      <c r="AE8">
        <f t="shared" si="3"/>
        <v>20877.239981846593</v>
      </c>
      <c r="AF8">
        <f t="shared" si="4"/>
        <v>-1043.8619990923296</v>
      </c>
      <c r="AG8">
        <f t="shared" si="5"/>
        <v>-23.299269341715629</v>
      </c>
      <c r="AH8">
        <f t="shared" si="6"/>
        <v>-6207.6346501180915</v>
      </c>
      <c r="AI8">
        <f t="shared" si="7"/>
        <v>13602.444063294457</v>
      </c>
      <c r="AJ8">
        <f t="shared" si="8"/>
        <v>-5424.0755788093375</v>
      </c>
      <c r="AK8">
        <f t="shared" ref="AK8:AK23" si="32">H8*SUM(AB8:AB8, AE8:AF8)</f>
        <v>3974.2166798966723</v>
      </c>
      <c r="AL8">
        <f t="shared" si="9"/>
        <v>12152.585164381791</v>
      </c>
      <c r="AN8">
        <f t="shared" si="10"/>
        <v>15753.444534209031</v>
      </c>
      <c r="AO8">
        <f t="shared" si="11"/>
        <v>-787.67222671045147</v>
      </c>
      <c r="AP8">
        <f t="shared" si="12"/>
        <v>-17.581047474736604</v>
      </c>
      <c r="AQ8">
        <f t="shared" si="13"/>
        <v>-4684.1262654595284</v>
      </c>
      <c r="AR8">
        <f t="shared" si="14"/>
        <v>10264.064994564314</v>
      </c>
      <c r="AS8">
        <f t="shared" si="15"/>
        <v>-4092.8721351304202</v>
      </c>
      <c r="AT8">
        <f t="shared" si="16"/>
        <v>2998.8447748897765</v>
      </c>
      <c r="AU8">
        <f t="shared" si="17"/>
        <v>9170.0376343236712</v>
      </c>
      <c r="AW8">
        <v>5</v>
      </c>
      <c r="AX8">
        <f>(R8*SUMPRODUCT(K9:$K$23, X9:$X$23)-$AZ$3*SUMPRODUCT(K8:$K$22, W9:$W$23))/Z8</f>
        <v>45370.769156594717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22401.174555791145</v>
      </c>
      <c r="P9">
        <f t="shared" si="30"/>
        <v>1120.0587277895572</v>
      </c>
      <c r="Q9" s="5">
        <f t="shared" si="31"/>
        <v>25</v>
      </c>
      <c r="R9">
        <f t="shared" si="0"/>
        <v>1000000</v>
      </c>
      <c r="S9">
        <f t="shared" si="1"/>
        <v>50500.859654349559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42284.230832812173</v>
      </c>
      <c r="AC9">
        <f t="shared" si="2"/>
        <v>46209.283316782283</v>
      </c>
      <c r="AE9">
        <f t="shared" si="3"/>
        <v>20497.516849460055</v>
      </c>
      <c r="AF9">
        <f t="shared" si="4"/>
        <v>-1024.8758424730026</v>
      </c>
      <c r="AG9">
        <f t="shared" si="5"/>
        <v>-22.875493423804695</v>
      </c>
      <c r="AH9">
        <f t="shared" si="6"/>
        <v>-7631.3289797511488</v>
      </c>
      <c r="AI9">
        <f t="shared" si="7"/>
        <v>11818.436533812095</v>
      </c>
      <c r="AJ9">
        <f t="shared" si="8"/>
        <v>-3925.0524839701102</v>
      </c>
      <c r="AK9">
        <f t="shared" si="32"/>
        <v>4532.9543930412628</v>
      </c>
      <c r="AL9">
        <f t="shared" si="9"/>
        <v>12426.338442883247</v>
      </c>
      <c r="AN9">
        <f t="shared" si="10"/>
        <v>14409.274203669465</v>
      </c>
      <c r="AO9">
        <f t="shared" si="11"/>
        <v>-720.46371018347327</v>
      </c>
      <c r="AP9">
        <f t="shared" si="12"/>
        <v>-16.080936032821082</v>
      </c>
      <c r="AQ9">
        <f t="shared" si="13"/>
        <v>-5364.6455136608447</v>
      </c>
      <c r="AR9">
        <f t="shared" si="14"/>
        <v>8308.0840437923252</v>
      </c>
      <c r="AS9">
        <f t="shared" si="15"/>
        <v>-2759.2199543335951</v>
      </c>
      <c r="AT9">
        <f t="shared" si="16"/>
        <v>3186.5607566889362</v>
      </c>
      <c r="AU9">
        <f t="shared" si="17"/>
        <v>8735.4248461476654</v>
      </c>
      <c r="AW9">
        <v>6</v>
      </c>
      <c r="AX9">
        <f>(R9*SUMPRODUCT(K10:$K$23, X10:$X$23)-$AZ$3*SUMPRODUCT(K9:$K$22, W10:$W$23))/Z9</f>
        <v>50500.859654349559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22401.174555791145</v>
      </c>
      <c r="P10">
        <f t="shared" si="30"/>
        <v>1120.0587277895572</v>
      </c>
      <c r="Q10" s="5">
        <f t="shared" si="31"/>
        <v>25</v>
      </c>
      <c r="R10">
        <f t="shared" si="0"/>
        <v>1000000</v>
      </c>
      <c r="S10">
        <f t="shared" si="1"/>
        <v>54237.569975822415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46209.283316782283</v>
      </c>
      <c r="AC10">
        <f t="shared" si="2"/>
        <v>48638.590266588064</v>
      </c>
      <c r="AE10">
        <f t="shared" si="3"/>
        <v>20088.686701766677</v>
      </c>
      <c r="AF10">
        <f t="shared" si="4"/>
        <v>-1004.4343350883338</v>
      </c>
      <c r="AG10">
        <f t="shared" si="5"/>
        <v>-22.41923370104421</v>
      </c>
      <c r="AH10">
        <f t="shared" si="6"/>
        <v>-9100.1915408974401</v>
      </c>
      <c r="AI10">
        <f t="shared" si="7"/>
        <v>9961.641592079859</v>
      </c>
      <c r="AJ10">
        <f t="shared" si="8"/>
        <v>-2429.3069498057812</v>
      </c>
      <c r="AK10">
        <f t="shared" si="32"/>
        <v>3545.4389876119121</v>
      </c>
      <c r="AL10">
        <f t="shared" si="9"/>
        <v>11077.773629885989</v>
      </c>
      <c r="AN10">
        <f t="shared" si="10"/>
        <v>13394.552012170452</v>
      </c>
      <c r="AO10">
        <f t="shared" si="11"/>
        <v>-669.72760060852249</v>
      </c>
      <c r="AP10">
        <f t="shared" si="12"/>
        <v>-14.948492967199899</v>
      </c>
      <c r="AQ10">
        <f t="shared" si="13"/>
        <v>-6067.7430398944189</v>
      </c>
      <c r="AR10">
        <f t="shared" si="14"/>
        <v>6642.1328787003104</v>
      </c>
      <c r="AS10">
        <f t="shared" si="15"/>
        <v>-1619.7912176030422</v>
      </c>
      <c r="AT10">
        <f t="shared" si="16"/>
        <v>2363.9955976499095</v>
      </c>
      <c r="AU10">
        <f t="shared" si="17"/>
        <v>7386.3372587471767</v>
      </c>
      <c r="AW10">
        <v>7</v>
      </c>
      <c r="AX10">
        <f>(R10*SUMPRODUCT(K11:$K$23, X11:$X$23)-$AZ$3*SUMPRODUCT(K10:$K$22, W11:$W$23))/Z10</f>
        <v>54237.569975822415</v>
      </c>
    </row>
    <row r="11" spans="1:52" x14ac:dyDescent="0.25">
      <c r="A11" t="s">
        <v>33</v>
      </c>
      <c r="C11" s="24">
        <f>AU25</f>
        <v>57148.582346108065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22401.174555791145</v>
      </c>
      <c r="P11">
        <f t="shared" si="30"/>
        <v>1120.0587277895572</v>
      </c>
      <c r="Q11" s="5">
        <f t="shared" si="31"/>
        <v>25</v>
      </c>
      <c r="R11">
        <f t="shared" si="0"/>
        <v>1000000</v>
      </c>
      <c r="S11">
        <f t="shared" si="1"/>
        <v>56700.256854592997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48638.590266588064</v>
      </c>
      <c r="AC11">
        <f t="shared" si="2"/>
        <v>49730.01732697284</v>
      </c>
      <c r="AE11">
        <f t="shared" si="3"/>
        <v>19647.367765209627</v>
      </c>
      <c r="AF11">
        <f t="shared" si="4"/>
        <v>-982.36838826048142</v>
      </c>
      <c r="AG11">
        <f t="shared" si="5"/>
        <v>-21.926716070486577</v>
      </c>
      <c r="AH11">
        <f t="shared" si="6"/>
        <v>-10733.011741887694</v>
      </c>
      <c r="AI11">
        <f t="shared" si="7"/>
        <v>7910.0609189909628</v>
      </c>
      <c r="AJ11">
        <f t="shared" si="8"/>
        <v>-1091.4270603847763</v>
      </c>
      <c r="AK11">
        <f t="shared" si="32"/>
        <v>3452.6741487134595</v>
      </c>
      <c r="AL11">
        <f t="shared" si="9"/>
        <v>10271.308007319647</v>
      </c>
      <c r="AN11">
        <f t="shared" si="10"/>
        <v>12461.041930048485</v>
      </c>
      <c r="AO11">
        <f t="shared" si="11"/>
        <v>-623.05209650242432</v>
      </c>
      <c r="AP11">
        <f t="shared" si="12"/>
        <v>-13.906683664079415</v>
      </c>
      <c r="AQ11">
        <f t="shared" si="13"/>
        <v>-6807.248225291125</v>
      </c>
      <c r="AR11">
        <f t="shared" si="14"/>
        <v>5016.8349245908557</v>
      </c>
      <c r="AS11">
        <f t="shared" si="15"/>
        <v>-692.22088808898263</v>
      </c>
      <c r="AT11">
        <f t="shared" si="16"/>
        <v>2189.8056702586409</v>
      </c>
      <c r="AU11">
        <f t="shared" si="17"/>
        <v>6514.4197067605146</v>
      </c>
      <c r="AW11">
        <v>8</v>
      </c>
      <c r="AX11">
        <f>(R11*SUMPRODUCT(K12:$K$23, X12:$X$23)-$AZ$3*SUMPRODUCT(K11:$K$22, W12:$W$23))/Z11</f>
        <v>56700.256854592997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22401.174555791145</v>
      </c>
      <c r="P12">
        <f t="shared" si="30"/>
        <v>1120.0587277895572</v>
      </c>
      <c r="Q12" s="5">
        <f t="shared" si="31"/>
        <v>25</v>
      </c>
      <c r="R12">
        <f t="shared" si="0"/>
        <v>1000000</v>
      </c>
      <c r="S12">
        <f t="shared" si="1"/>
        <v>58027.49248832016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49730.01732697284</v>
      </c>
      <c r="AC12">
        <f t="shared" si="2"/>
        <v>49658.820317753431</v>
      </c>
      <c r="AE12">
        <f t="shared" si="3"/>
        <v>19170.497542980524</v>
      </c>
      <c r="AF12">
        <f t="shared" si="4"/>
        <v>-958.52487714902622</v>
      </c>
      <c r="AG12">
        <f t="shared" si="5"/>
        <v>-21.394522746157268</v>
      </c>
      <c r="AH12">
        <f t="shared" si="6"/>
        <v>-12517.046544977684</v>
      </c>
      <c r="AI12">
        <f t="shared" si="7"/>
        <v>5673.5315981076546</v>
      </c>
      <c r="AJ12">
        <f t="shared" si="8"/>
        <v>71.197009219409665</v>
      </c>
      <c r="AK12">
        <f t="shared" si="32"/>
        <v>4755.9392994963036</v>
      </c>
      <c r="AL12">
        <f t="shared" si="9"/>
        <v>10500.667906823368</v>
      </c>
      <c r="AN12">
        <f t="shared" si="10"/>
        <v>11363.172242176784</v>
      </c>
      <c r="AO12">
        <f t="shared" si="11"/>
        <v>-568.15861210883929</v>
      </c>
      <c r="AP12">
        <f t="shared" si="12"/>
        <v>-12.681446919084852</v>
      </c>
      <c r="AQ12">
        <f t="shared" si="13"/>
        <v>-7419.3878137505853</v>
      </c>
      <c r="AR12">
        <f t="shared" si="14"/>
        <v>3362.9443693982739</v>
      </c>
      <c r="AS12">
        <f t="shared" si="15"/>
        <v>42.201506615785931</v>
      </c>
      <c r="AT12">
        <f t="shared" si="16"/>
        <v>2819.0482439148973</v>
      </c>
      <c r="AU12">
        <f t="shared" si="17"/>
        <v>6224.1941199289568</v>
      </c>
      <c r="AW12">
        <v>9</v>
      </c>
      <c r="AX12">
        <f>(R12*SUMPRODUCT(K13:$K$23, X13:$X$23)-$AZ$3*SUMPRODUCT(K12:$K$22, W13:$W$23))/Z12</f>
        <v>58027.49248832016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22401.174555791145</v>
      </c>
      <c r="P13">
        <f t="shared" si="30"/>
        <v>1120.0587277895572</v>
      </c>
      <c r="Q13" s="5">
        <f t="shared" si="31"/>
        <v>25</v>
      </c>
      <c r="R13">
        <f t="shared" si="0"/>
        <v>1000000</v>
      </c>
      <c r="S13">
        <f t="shared" si="1"/>
        <v>58391.674845206835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49658.820317753431</v>
      </c>
      <c r="AC13">
        <f t="shared" si="2"/>
        <v>48630.235557803942</v>
      </c>
      <c r="AE13">
        <f t="shared" si="3"/>
        <v>18656.330689391594</v>
      </c>
      <c r="AF13">
        <f t="shared" si="4"/>
        <v>-932.81653446957966</v>
      </c>
      <c r="AG13">
        <f t="shared" si="5"/>
        <v>-20.820705899736588</v>
      </c>
      <c r="AH13">
        <f t="shared" si="6"/>
        <v>-14394.864758364258</v>
      </c>
      <c r="AI13">
        <f t="shared" si="7"/>
        <v>3307.8286906580197</v>
      </c>
      <c r="AJ13">
        <f t="shared" si="8"/>
        <v>1028.5847599494882</v>
      </c>
      <c r="AK13">
        <f t="shared" si="32"/>
        <v>7001.0245517109806</v>
      </c>
      <c r="AL13">
        <f t="shared" si="9"/>
        <v>11337.438002318489</v>
      </c>
      <c r="AN13">
        <f t="shared" si="10"/>
        <v>10017.577316194249</v>
      </c>
      <c r="AO13">
        <f t="shared" si="11"/>
        <v>-500.87886580971241</v>
      </c>
      <c r="AP13">
        <f t="shared" si="12"/>
        <v>-11.179745610263668</v>
      </c>
      <c r="AQ13">
        <f t="shared" si="13"/>
        <v>-7729.369353163861</v>
      </c>
      <c r="AR13">
        <f t="shared" si="14"/>
        <v>1776.1493516104115</v>
      </c>
      <c r="AS13">
        <f t="shared" si="15"/>
        <v>552.3019253143998</v>
      </c>
      <c r="AT13">
        <f t="shared" si="16"/>
        <v>3759.2228561438556</v>
      </c>
      <c r="AU13">
        <f t="shared" si="17"/>
        <v>6087.6741330686673</v>
      </c>
      <c r="AW13">
        <v>10</v>
      </c>
      <c r="AX13">
        <f>(R13*SUMPRODUCT(K14:$K$23, X14:$X$23)-$AZ$3*SUMPRODUCT(K13:$K$22, W14:$W$23))/Z13</f>
        <v>58391.674845206835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22401.174555791145</v>
      </c>
      <c r="P14">
        <f t="shared" si="30"/>
        <v>1120.0587277895572</v>
      </c>
      <c r="Q14" s="5">
        <f t="shared" si="31"/>
        <v>25</v>
      </c>
      <c r="R14">
        <f t="shared" si="0"/>
        <v>1000000</v>
      </c>
      <c r="S14">
        <f t="shared" si="1"/>
        <v>57439.682728861684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48630.235557803942</v>
      </c>
      <c r="AC14">
        <f t="shared" si="2"/>
        <v>46415.87123289195</v>
      </c>
      <c r="AE14">
        <f t="shared" si="3"/>
        <v>18101.945976186333</v>
      </c>
      <c r="AF14">
        <f t="shared" si="4"/>
        <v>-905.09729880931661</v>
      </c>
      <c r="AG14">
        <f t="shared" si="5"/>
        <v>-20.202005402777669</v>
      </c>
      <c r="AH14">
        <f t="shared" si="6"/>
        <v>-16419.737518462127</v>
      </c>
      <c r="AI14">
        <f t="shared" si="7"/>
        <v>756.90915351211152</v>
      </c>
      <c r="AJ14">
        <f t="shared" si="8"/>
        <v>2214.3643249119923</v>
      </c>
      <c r="AK14">
        <f t="shared" si="32"/>
        <v>5632.8235980044365</v>
      </c>
      <c r="AL14">
        <f t="shared" si="9"/>
        <v>8604.0970764285412</v>
      </c>
      <c r="AN14">
        <f t="shared" si="10"/>
        <v>8953.7281290768351</v>
      </c>
      <c r="AO14">
        <f t="shared" si="11"/>
        <v>-447.68640645384176</v>
      </c>
      <c r="AP14">
        <f t="shared" si="12"/>
        <v>-9.9924761833103535</v>
      </c>
      <c r="AQ14">
        <f t="shared" si="13"/>
        <v>-8121.6608360515029</v>
      </c>
      <c r="AR14">
        <f t="shared" si="14"/>
        <v>374.38841038818094</v>
      </c>
      <c r="AS14">
        <f t="shared" si="15"/>
        <v>1095.2864498696179</v>
      </c>
      <c r="AT14">
        <f t="shared" si="16"/>
        <v>2786.1518955988822</v>
      </c>
      <c r="AU14">
        <f t="shared" si="17"/>
        <v>4255.8267558566813</v>
      </c>
      <c r="AW14">
        <v>11</v>
      </c>
      <c r="AX14">
        <f>(R14*SUMPRODUCT(K15:$K$23, X15:$X$23)-$AZ$3*SUMPRODUCT(K14:$K$22, W15:$W$23))/Z14</f>
        <v>57439.682728861684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22401.174555791145</v>
      </c>
      <c r="P15">
        <f t="shared" si="30"/>
        <v>1120.0587277895572</v>
      </c>
      <c r="Q15" s="5">
        <f t="shared" si="31"/>
        <v>25</v>
      </c>
      <c r="R15">
        <f t="shared" si="0"/>
        <v>1000000</v>
      </c>
      <c r="S15">
        <f t="shared" si="1"/>
        <v>55320.816256533522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46415.87123289195</v>
      </c>
      <c r="AC15">
        <f t="shared" si="2"/>
        <v>43228.581220315566</v>
      </c>
      <c r="AE15">
        <f t="shared" si="3"/>
        <v>17504.640373073256</v>
      </c>
      <c r="AF15">
        <f t="shared" si="4"/>
        <v>-875.23201865366275</v>
      </c>
      <c r="AG15">
        <f t="shared" si="5"/>
        <v>-19.535404638579497</v>
      </c>
      <c r="AH15">
        <f t="shared" si="6"/>
        <v>-18583.228406815684</v>
      </c>
      <c r="AI15">
        <f t="shared" si="7"/>
        <v>-1973.3554570346714</v>
      </c>
      <c r="AJ15">
        <f t="shared" si="8"/>
        <v>3187.2900125763845</v>
      </c>
      <c r="AK15">
        <f t="shared" si="32"/>
        <v>5394.7845742862492</v>
      </c>
      <c r="AL15">
        <f t="shared" si="9"/>
        <v>6608.7191298279622</v>
      </c>
      <c r="AN15">
        <f t="shared" si="10"/>
        <v>7975.7952900218161</v>
      </c>
      <c r="AO15">
        <f t="shared" si="11"/>
        <v>-398.78976450109076</v>
      </c>
      <c r="AP15">
        <f t="shared" si="12"/>
        <v>-8.9010905099615787</v>
      </c>
      <c r="AQ15">
        <f t="shared" si="13"/>
        <v>-8467.2419679341365</v>
      </c>
      <c r="AR15">
        <f t="shared" si="14"/>
        <v>-899.13753292337424</v>
      </c>
      <c r="AS15">
        <f t="shared" si="15"/>
        <v>1452.2533527363839</v>
      </c>
      <c r="AT15">
        <f t="shared" si="16"/>
        <v>2458.0737725102044</v>
      </c>
      <c r="AU15">
        <f t="shared" si="17"/>
        <v>3011.1895923232141</v>
      </c>
      <c r="AW15">
        <v>12</v>
      </c>
      <c r="AX15">
        <f>(R15*SUMPRODUCT(K16:$K$23, X16:$X$23)-$AZ$3*SUMPRODUCT(K15:$K$22, W16:$W$23))/Z15</f>
        <v>55320.816256533522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22401.174555791145</v>
      </c>
      <c r="P16">
        <f t="shared" si="30"/>
        <v>1120.0587277895572</v>
      </c>
      <c r="Q16" s="5">
        <f t="shared" si="31"/>
        <v>25</v>
      </c>
      <c r="R16">
        <f t="shared" si="0"/>
        <v>1000000</v>
      </c>
      <c r="S16">
        <f t="shared" si="1"/>
        <v>52150.792002961382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43228.581220315566</v>
      </c>
      <c r="AC16">
        <f t="shared" si="2"/>
        <v>39267.395598105722</v>
      </c>
      <c r="AE16">
        <f t="shared" si="3"/>
        <v>16867.160581080363</v>
      </c>
      <c r="AF16">
        <f t="shared" si="4"/>
        <v>-843.35802905401806</v>
      </c>
      <c r="AG16">
        <f t="shared" si="5"/>
        <v>-18.823968960948822</v>
      </c>
      <c r="AH16">
        <f t="shared" si="6"/>
        <v>-20643.265249795197</v>
      </c>
      <c r="AI16">
        <f t="shared" si="7"/>
        <v>-4638.2866667298003</v>
      </c>
      <c r="AJ16">
        <f t="shared" si="8"/>
        <v>3961.1856222098431</v>
      </c>
      <c r="AK16">
        <f t="shared" si="32"/>
        <v>5070.2264793992972</v>
      </c>
      <c r="AL16">
        <f t="shared" si="9"/>
        <v>4393.12543487934</v>
      </c>
      <c r="AN16">
        <f t="shared" si="10"/>
        <v>7079.5385754402487</v>
      </c>
      <c r="AO16">
        <f t="shared" si="11"/>
        <v>-353.9769287720124</v>
      </c>
      <c r="AP16">
        <f t="shared" si="12"/>
        <v>-7.9008564459514545</v>
      </c>
      <c r="AQ16">
        <f t="shared" si="13"/>
        <v>-8664.4573018945848</v>
      </c>
      <c r="AR16">
        <f t="shared" si="14"/>
        <v>-1946.7965116723008</v>
      </c>
      <c r="AS16">
        <f t="shared" si="15"/>
        <v>1662.6014960911491</v>
      </c>
      <c r="AT16">
        <f t="shared" si="16"/>
        <v>2128.0916710657661</v>
      </c>
      <c r="AU16">
        <f t="shared" si="17"/>
        <v>1843.8966554846143</v>
      </c>
      <c r="AW16">
        <v>13</v>
      </c>
      <c r="AX16">
        <f>(R16*SUMPRODUCT(K17:$K$23, X17:$X$23)-$AZ$3*SUMPRODUCT(K16:$K$22, W17:$W$23))/Z16</f>
        <v>52150.792002961382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22401.174555791145</v>
      </c>
      <c r="P17">
        <f t="shared" si="30"/>
        <v>1120.0587277895572</v>
      </c>
      <c r="Q17" s="5">
        <f t="shared" si="31"/>
        <v>25</v>
      </c>
      <c r="R17">
        <f t="shared" si="0"/>
        <v>1000000</v>
      </c>
      <c r="S17">
        <f t="shared" si="1"/>
        <v>47989.296323179668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39267.395598105722</v>
      </c>
      <c r="AC17">
        <f t="shared" si="2"/>
        <v>34685.787919943483</v>
      </c>
      <c r="AE17">
        <f t="shared" si="3"/>
        <v>16191.160307230846</v>
      </c>
      <c r="AF17">
        <f t="shared" si="4"/>
        <v>-809.55801536154229</v>
      </c>
      <c r="AG17">
        <f t="shared" si="5"/>
        <v>-18.069543928272626</v>
      </c>
      <c r="AH17">
        <f t="shared" si="6"/>
        <v>-22647.413722668352</v>
      </c>
      <c r="AI17">
        <f t="shared" si="7"/>
        <v>-7283.8809747273208</v>
      </c>
      <c r="AJ17">
        <f t="shared" si="8"/>
        <v>4581.6076781622396</v>
      </c>
      <c r="AK17">
        <f t="shared" si="32"/>
        <v>4676.3147494451632</v>
      </c>
      <c r="AL17">
        <f t="shared" si="9"/>
        <v>1974.041452880082</v>
      </c>
      <c r="AN17">
        <f t="shared" si="10"/>
        <v>6260.1265499643905</v>
      </c>
      <c r="AO17">
        <f t="shared" si="11"/>
        <v>-313.00632749821949</v>
      </c>
      <c r="AP17">
        <f t="shared" si="12"/>
        <v>-6.9863820470364848</v>
      </c>
      <c r="AQ17">
        <f t="shared" si="13"/>
        <v>-8756.362931567548</v>
      </c>
      <c r="AR17">
        <f t="shared" si="14"/>
        <v>-2816.2290911484142</v>
      </c>
      <c r="AS17">
        <f t="shared" si="15"/>
        <v>1771.4260944458213</v>
      </c>
      <c r="AT17">
        <f t="shared" si="16"/>
        <v>1808.0434980263926</v>
      </c>
      <c r="AU17">
        <f t="shared" si="17"/>
        <v>763.24050132379989</v>
      </c>
      <c r="AW17">
        <v>14</v>
      </c>
      <c r="AX17">
        <f>(R17*SUMPRODUCT(K18:$K$23, X18:$X$23)-$AZ$3*SUMPRODUCT(K17:$K$22, W18:$W$23))/Z17</f>
        <v>47989.296323179668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22401.174555791145</v>
      </c>
      <c r="P18">
        <f t="shared" si="30"/>
        <v>1120.0587277895572</v>
      </c>
      <c r="Q18" s="5">
        <f t="shared" si="31"/>
        <v>25</v>
      </c>
      <c r="R18">
        <f t="shared" si="0"/>
        <v>1000000</v>
      </c>
      <c r="S18">
        <f t="shared" si="1"/>
        <v>42837.078494888883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34685.787919943483</v>
      </c>
      <c r="AC18">
        <f t="shared" si="2"/>
        <v>29596.081050224901</v>
      </c>
      <c r="AE18">
        <f t="shared" si="3"/>
        <v>15476.941964016874</v>
      </c>
      <c r="AF18">
        <f t="shared" si="4"/>
        <v>-773.84709820084367</v>
      </c>
      <c r="AG18">
        <f t="shared" si="5"/>
        <v>-17.272467036796268</v>
      </c>
      <c r="AH18">
        <f t="shared" si="6"/>
        <v>-24655.258087745242</v>
      </c>
      <c r="AI18">
        <f t="shared" si="7"/>
        <v>-9969.4356889660085</v>
      </c>
      <c r="AJ18">
        <f t="shared" si="8"/>
        <v>5089.7068697185823</v>
      </c>
      <c r="AK18">
        <f t="shared" si="32"/>
        <v>4226.2066999774424</v>
      </c>
      <c r="AL18">
        <f t="shared" si="9"/>
        <v>-653.5221192699837</v>
      </c>
      <c r="AN18">
        <f t="shared" si="10"/>
        <v>5512.2951204622423</v>
      </c>
      <c r="AO18">
        <f t="shared" si="11"/>
        <v>-275.61475602311208</v>
      </c>
      <c r="AP18">
        <f t="shared" si="12"/>
        <v>-6.1517925173227193</v>
      </c>
      <c r="AQ18">
        <f t="shared" si="13"/>
        <v>-8781.2604819991266</v>
      </c>
      <c r="AR18">
        <f t="shared" si="14"/>
        <v>-3550.7319100773198</v>
      </c>
      <c r="AS18">
        <f t="shared" si="15"/>
        <v>1812.7590326152047</v>
      </c>
      <c r="AT18">
        <f t="shared" si="16"/>
        <v>1505.2132795039724</v>
      </c>
      <c r="AU18">
        <f t="shared" si="17"/>
        <v>-232.75959795814268</v>
      </c>
      <c r="AW18">
        <v>15</v>
      </c>
      <c r="AX18">
        <f>(R18*SUMPRODUCT(K19:$K$23, X19:$X$23)-$AZ$3*SUMPRODUCT(K18:$K$22, W19:$W$23))/Z18</f>
        <v>42837.078494888883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22401.174555791145</v>
      </c>
      <c r="P19">
        <f t="shared" si="30"/>
        <v>1120.0587277895572</v>
      </c>
      <c r="Q19" s="5">
        <f t="shared" si="31"/>
        <v>25</v>
      </c>
      <c r="R19">
        <f t="shared" si="0"/>
        <v>1000000</v>
      </c>
      <c r="S19">
        <f t="shared" si="1"/>
        <v>36556.196169197989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29596.081050224901</v>
      </c>
      <c r="AC19">
        <f t="shared" si="2"/>
        <v>24020.650329432843</v>
      </c>
      <c r="AE19">
        <f t="shared" si="3"/>
        <v>14719.550646974561</v>
      </c>
      <c r="AF19">
        <f t="shared" si="4"/>
        <v>-735.977532348728</v>
      </c>
      <c r="AG19">
        <f t="shared" si="5"/>
        <v>-16.427208549170995</v>
      </c>
      <c r="AH19">
        <f t="shared" si="6"/>
        <v>-26901.352690292493</v>
      </c>
      <c r="AI19">
        <f t="shared" si="7"/>
        <v>-12934.20678421583</v>
      </c>
      <c r="AJ19">
        <f t="shared" si="8"/>
        <v>5575.4307207920574</v>
      </c>
      <c r="AK19">
        <f t="shared" si="32"/>
        <v>3729.1110068862777</v>
      </c>
      <c r="AL19">
        <f t="shared" si="9"/>
        <v>-3629.6650565374953</v>
      </c>
      <c r="AN19">
        <f t="shared" si="10"/>
        <v>4829.2982347195357</v>
      </c>
      <c r="AO19">
        <f t="shared" si="11"/>
        <v>-241.46491173597676</v>
      </c>
      <c r="AP19">
        <f t="shared" si="12"/>
        <v>-5.3895591754485341</v>
      </c>
      <c r="AQ19">
        <f t="shared" si="13"/>
        <v>-8825.9932775529178</v>
      </c>
      <c r="AR19">
        <f t="shared" si="14"/>
        <v>-4243.5495137448061</v>
      </c>
      <c r="AS19">
        <f t="shared" si="15"/>
        <v>1829.2282409623945</v>
      </c>
      <c r="AT19">
        <f t="shared" si="16"/>
        <v>1223.4741151103437</v>
      </c>
      <c r="AU19">
        <f t="shared" si="17"/>
        <v>-1190.8471576720683</v>
      </c>
      <c r="AW19">
        <v>16</v>
      </c>
      <c r="AX19">
        <f>(R19*SUMPRODUCT(K20:$K$23, X20:$X$23)-$AZ$3*SUMPRODUCT(K19:$K$22, W20:$W$23))/Z19</f>
        <v>36556.196169197989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22401.174555791145</v>
      </c>
      <c r="P20">
        <f t="shared" si="30"/>
        <v>1120.0587277895572</v>
      </c>
      <c r="Q20" s="5">
        <f t="shared" si="31"/>
        <v>25</v>
      </c>
      <c r="R20">
        <f t="shared" si="0"/>
        <v>1000000</v>
      </c>
      <c r="S20">
        <f t="shared" si="1"/>
        <v>29143.784457828995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24020.650329432843</v>
      </c>
      <c r="AC20">
        <f t="shared" si="2"/>
        <v>18114.381167564472</v>
      </c>
      <c r="AE20">
        <f t="shared" si="3"/>
        <v>13923.497653227412</v>
      </c>
      <c r="AF20">
        <f t="shared" si="4"/>
        <v>-696.17488266137059</v>
      </c>
      <c r="AG20">
        <f t="shared" si="5"/>
        <v>-15.538803131226789</v>
      </c>
      <c r="AH20">
        <f t="shared" si="6"/>
        <v>-28965.333298099846</v>
      </c>
      <c r="AI20">
        <f t="shared" si="7"/>
        <v>-15753.549330665031</v>
      </c>
      <c r="AJ20">
        <f t="shared" si="8"/>
        <v>5906.2691618683712</v>
      </c>
      <c r="AK20">
        <f t="shared" si="32"/>
        <v>3187.3090581669053</v>
      </c>
      <c r="AL20">
        <f t="shared" si="9"/>
        <v>-6659.9711106297545</v>
      </c>
      <c r="AN20">
        <f t="shared" si="10"/>
        <v>4208.041236018742</v>
      </c>
      <c r="AO20">
        <f t="shared" si="11"/>
        <v>-210.40206180093708</v>
      </c>
      <c r="AP20">
        <f t="shared" si="12"/>
        <v>-4.6962283445656201</v>
      </c>
      <c r="AQ20">
        <f t="shared" si="13"/>
        <v>-8754.0731480769773</v>
      </c>
      <c r="AR20">
        <f t="shared" si="14"/>
        <v>-4761.130202203738</v>
      </c>
      <c r="AS20">
        <f t="shared" si="15"/>
        <v>1785.0273547040056</v>
      </c>
      <c r="AT20">
        <f t="shared" si="16"/>
        <v>963.28726321101294</v>
      </c>
      <c r="AU20">
        <f t="shared" si="17"/>
        <v>-2012.8155842887193</v>
      </c>
      <c r="AW20">
        <v>17</v>
      </c>
      <c r="AX20">
        <f>(R20*SUMPRODUCT(K21:$K$23, X21:$X$23)-$AZ$3*SUMPRODUCT(K20:$K$22, W21:$W$23))/Z20</f>
        <v>29143.784457828995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22401.174555791145</v>
      </c>
      <c r="P21">
        <f t="shared" si="30"/>
        <v>1120.0587277895572</v>
      </c>
      <c r="Q21" s="5">
        <f t="shared" si="31"/>
        <v>25</v>
      </c>
      <c r="R21">
        <f t="shared" si="0"/>
        <v>1000000</v>
      </c>
      <c r="S21">
        <f t="shared" si="1"/>
        <v>20660.231047979596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18114.381167564472</v>
      </c>
      <c r="AC21">
        <f t="shared" si="2"/>
        <v>12081.121104623264</v>
      </c>
      <c r="AE21">
        <f t="shared" si="3"/>
        <v>13099.142118296089</v>
      </c>
      <c r="AF21">
        <f t="shared" si="4"/>
        <v>-654.9571059148044</v>
      </c>
      <c r="AG21">
        <f t="shared" si="5"/>
        <v>-14.618811711939566</v>
      </c>
      <c r="AH21">
        <f t="shared" si="6"/>
        <v>-30584.135518998206</v>
      </c>
      <c r="AI21">
        <f t="shared" si="7"/>
        <v>-18154.56931832886</v>
      </c>
      <c r="AJ21">
        <f t="shared" si="8"/>
        <v>6033.2600629412082</v>
      </c>
      <c r="AK21">
        <f t="shared" si="32"/>
        <v>2614.8965080179587</v>
      </c>
      <c r="AL21">
        <f t="shared" si="9"/>
        <v>-9506.4127473696935</v>
      </c>
      <c r="AN21">
        <f t="shared" si="10"/>
        <v>3646.8396000812977</v>
      </c>
      <c r="AO21">
        <f t="shared" si="11"/>
        <v>-182.34198000406488</v>
      </c>
      <c r="AP21">
        <f t="shared" si="12"/>
        <v>-4.0699200738321526</v>
      </c>
      <c r="AQ21">
        <f t="shared" si="13"/>
        <v>-8514.7130657625039</v>
      </c>
      <c r="AR21">
        <f t="shared" si="14"/>
        <v>-5054.2853657591031</v>
      </c>
      <c r="AS21">
        <f t="shared" si="15"/>
        <v>1679.677303782471</v>
      </c>
      <c r="AT21">
        <f t="shared" si="16"/>
        <v>727.99486023094107</v>
      </c>
      <c r="AU21">
        <f t="shared" si="17"/>
        <v>-2646.6132017456907</v>
      </c>
      <c r="AW21">
        <v>18</v>
      </c>
      <c r="AX21">
        <f>(R21*SUMPRODUCT(K22:$K$23, X22:$X$23)-$AZ$3*SUMPRODUCT(K21:$K$22, W22:$W$23))/Z21</f>
        <v>20660.231047979596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22401.174555791145</v>
      </c>
      <c r="P22">
        <f t="shared" si="30"/>
        <v>1120.0587277895572</v>
      </c>
      <c r="Q22" s="5">
        <f t="shared" si="31"/>
        <v>25</v>
      </c>
      <c r="R22">
        <f t="shared" si="0"/>
        <v>1000000</v>
      </c>
      <c r="S22">
        <f t="shared" si="1"/>
        <v>10985.190521237972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12081.121104623264</v>
      </c>
      <c r="AC22">
        <f t="shared" si="2"/>
        <v>6007.0883465908655</v>
      </c>
      <c r="AE22">
        <f t="shared" si="3"/>
        <v>12249.749730228254</v>
      </c>
      <c r="AF22">
        <f t="shared" si="4"/>
        <v>-612.48748651141261</v>
      </c>
      <c r="AG22">
        <f t="shared" si="5"/>
        <v>-13.670878841330053</v>
      </c>
      <c r="AH22">
        <f t="shared" si="6"/>
        <v>-32069.790139604716</v>
      </c>
      <c r="AI22">
        <f t="shared" si="7"/>
        <v>-20446.198774729208</v>
      </c>
      <c r="AJ22">
        <f t="shared" si="8"/>
        <v>6074.0327580323983</v>
      </c>
      <c r="AK22">
        <f t="shared" si="32"/>
        <v>2029.5820631174629</v>
      </c>
      <c r="AL22">
        <f t="shared" si="9"/>
        <v>-12342.583953579348</v>
      </c>
      <c r="AN22">
        <f t="shared" si="10"/>
        <v>3141.5443196025776</v>
      </c>
      <c r="AO22">
        <f t="shared" si="11"/>
        <v>-157.07721598012887</v>
      </c>
      <c r="AP22">
        <f t="shared" si="12"/>
        <v>-3.5060040175331189</v>
      </c>
      <c r="AQ22">
        <f t="shared" si="13"/>
        <v>-8224.5490122388546</v>
      </c>
      <c r="AR22">
        <f t="shared" si="14"/>
        <v>-5243.5879126339387</v>
      </c>
      <c r="AS22">
        <f t="shared" si="15"/>
        <v>1557.7333029905992</v>
      </c>
      <c r="AT22">
        <f t="shared" si="16"/>
        <v>520.50222592058947</v>
      </c>
      <c r="AU22">
        <f t="shared" si="17"/>
        <v>-3165.3523837227508</v>
      </c>
      <c r="AW22">
        <v>19</v>
      </c>
      <c r="AX22">
        <f>(R22*SUMPRODUCT(K23:$K$23, X23:$X$23)-$AZ$3*SUMPRODUCT(K22:$K$22, W23:$W$23))/Z22</f>
        <v>10985.190521237972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22401.174555791145</v>
      </c>
      <c r="P23">
        <f t="shared" si="30"/>
        <v>1120.0587277895572</v>
      </c>
      <c r="Q23" s="5">
        <f t="shared" si="31"/>
        <v>25</v>
      </c>
      <c r="R23">
        <f t="shared" si="0"/>
        <v>1000000</v>
      </c>
      <c r="S23">
        <f t="shared" si="1"/>
        <v>11822.708953547131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6007.0883465908655</v>
      </c>
      <c r="AC23">
        <f t="shared" si="2"/>
        <v>6007.0883465908655</v>
      </c>
      <c r="AE23">
        <f t="shared" si="3"/>
        <v>11381.97981129083</v>
      </c>
      <c r="AF23">
        <f t="shared" si="4"/>
        <v>-569.09899056454151</v>
      </c>
      <c r="AG23">
        <f t="shared" si="5"/>
        <v>-12.702436409018969</v>
      </c>
      <c r="AH23">
        <f t="shared" si="6"/>
        <v>-33269.345755911316</v>
      </c>
      <c r="AI23">
        <f t="shared" si="7"/>
        <v>-22469.167371594049</v>
      </c>
      <c r="AJ23">
        <f t="shared" si="8"/>
        <v>0</v>
      </c>
      <c r="AK23">
        <f t="shared" si="32"/>
        <v>1439.2847616473291</v>
      </c>
      <c r="AL23">
        <f t="shared" si="9"/>
        <v>-21029.882609946719</v>
      </c>
      <c r="AN23">
        <f t="shared" si="10"/>
        <v>2688.9080604460701</v>
      </c>
      <c r="AO23">
        <f t="shared" si="11"/>
        <v>-134.44540302230351</v>
      </c>
      <c r="AP23">
        <f t="shared" si="12"/>
        <v>-3.0008561088495851</v>
      </c>
      <c r="AQ23">
        <f t="shared" si="13"/>
        <v>-7859.6354458558581</v>
      </c>
      <c r="AR23">
        <f t="shared" si="14"/>
        <v>-5308.1736445409424</v>
      </c>
      <c r="AS23">
        <f t="shared" si="15"/>
        <v>0</v>
      </c>
      <c r="AT23">
        <f t="shared" si="16"/>
        <v>340.02031817273053</v>
      </c>
      <c r="AU23">
        <f t="shared" si="17"/>
        <v>-4968.1533263682113</v>
      </c>
      <c r="AW23">
        <v>20</v>
      </c>
      <c r="AX23">
        <f>(R23*SUMPRODUCT(K$23:$K24, X$23:$X24)-$AZ$3*SUMPRODUCT(K$22:$K23, W$23:$W24))/Z23</f>
        <v>11822.708953547131</v>
      </c>
    </row>
    <row r="25" spans="5:50" x14ac:dyDescent="0.25">
      <c r="AN25" s="6">
        <f t="shared" ref="AN25:AU25" si="33">SUM(AN3:AN23)</f>
        <v>209472.91125363641</v>
      </c>
      <c r="AO25" s="6">
        <f t="shared" si="33"/>
        <v>-27274.526479525182</v>
      </c>
      <c r="AP25" s="6">
        <f t="shared" si="33"/>
        <v>-1731.2070602223016</v>
      </c>
      <c r="AQ25" s="6">
        <f t="shared" si="33"/>
        <v>-134348.89819279464</v>
      </c>
      <c r="AR25" s="6">
        <f t="shared" si="33"/>
        <v>46118.279521094351</v>
      </c>
      <c r="AS25" s="6">
        <f t="shared" si="33"/>
        <v>-26693.472687942773</v>
      </c>
      <c r="AT25" s="6">
        <f t="shared" si="33"/>
        <v>37723.77551295649</v>
      </c>
      <c r="AU25" s="7">
        <f t="shared" si="33"/>
        <v>57148.582346108065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76224.611606171937</v>
      </c>
      <c r="K3">
        <v>1</v>
      </c>
      <c r="L3" s="2">
        <v>0</v>
      </c>
      <c r="O3">
        <f>$C$3</f>
        <v>76224.611606171937</v>
      </c>
      <c r="P3">
        <f>O3*B5</f>
        <v>60979.689284937551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76224.611606171937</v>
      </c>
      <c r="AF3">
        <f t="shared" ref="AF3:AF23" si="4">-$Z3*P3</f>
        <v>-60979.689284937551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13722.489734234387</v>
      </c>
      <c r="AJ3">
        <f t="shared" ref="AJ3:AJ23" si="8">AB3-AC3</f>
        <v>0</v>
      </c>
      <c r="AL3">
        <f t="shared" ref="AL3:AL23" si="9">SUM(AI3:AK3)</f>
        <v>13722.489734234387</v>
      </c>
      <c r="AN3">
        <f t="shared" ref="AN3:AN23" si="10">AE3*$K3</f>
        <v>76224.611606171937</v>
      </c>
      <c r="AO3">
        <f t="shared" ref="AO3:AO23" si="11">AF3*$K3</f>
        <v>-60979.689284937551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13722.489734234387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13722.489734234387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43184.414192616088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1000000</v>
      </c>
      <c r="S4">
        <f t="shared" si="1"/>
        <v>25180.88740405958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24432.621344984451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-24432.621344984451</v>
      </c>
      <c r="AK4">
        <f>H4*SUM(AB4, AE4:AF4)</f>
        <v>0</v>
      </c>
      <c r="AL4">
        <f t="shared" si="9"/>
        <v>-44148.256344984446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-18751.792847631725</v>
      </c>
      <c r="AR4">
        <f t="shared" si="14"/>
        <v>-18751.792847631725</v>
      </c>
      <c r="AS4">
        <f t="shared" si="15"/>
        <v>-23238.178947103337</v>
      </c>
      <c r="AT4">
        <f t="shared" si="16"/>
        <v>0</v>
      </c>
      <c r="AU4">
        <f t="shared" si="17"/>
        <v>-41989.971794735058</v>
      </c>
      <c r="AW4">
        <v>1</v>
      </c>
      <c r="AX4">
        <f>(R4*SUMPRODUCT(K5:$K$23, X5:$X$23)-$AZ$3*SUMPRODUCT(K4:$K$22, W5:$W$23))/Z4</f>
        <v>25180.88740405958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76224.611606171937</v>
      </c>
      <c r="P5">
        <f t="shared" ref="P5:P23" si="30">O5*$C$5</f>
        <v>3811.2305803085969</v>
      </c>
      <c r="Q5" s="5">
        <f t="shared" ref="Q5:Q23" si="31">$C$8</f>
        <v>25</v>
      </c>
      <c r="R5">
        <f t="shared" si="0"/>
        <v>1000000</v>
      </c>
      <c r="S5">
        <f t="shared" si="1"/>
        <v>47012.041351502623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24432.621344984451</v>
      </c>
      <c r="AC5">
        <f t="shared" si="2"/>
        <v>44109.899784850946</v>
      </c>
      <c r="AE5">
        <f t="shared" si="3"/>
        <v>71519.123237986438</v>
      </c>
      <c r="AF5">
        <f t="shared" si="4"/>
        <v>-3575.9561618993216</v>
      </c>
      <c r="AG5">
        <f t="shared" si="5"/>
        <v>-23.456703068394351</v>
      </c>
      <c r="AH5">
        <f t="shared" si="6"/>
        <v>-22313.398614226131</v>
      </c>
      <c r="AI5">
        <f t="shared" si="7"/>
        <v>45606.311758792595</v>
      </c>
      <c r="AJ5">
        <f t="shared" si="8"/>
        <v>-19677.278439866495</v>
      </c>
      <c r="AK5">
        <f>H5*SUM(AB5, AE5:AF5)</f>
        <v>4794.3034190536146</v>
      </c>
      <c r="AL5">
        <f t="shared" si="9"/>
        <v>30723.336737979713</v>
      </c>
      <c r="AN5">
        <f t="shared" si="10"/>
        <v>64666.55927171182</v>
      </c>
      <c r="AO5">
        <f t="shared" si="11"/>
        <v>-3233.3279635855906</v>
      </c>
      <c r="AP5">
        <f t="shared" si="12"/>
        <v>-21.209212454181838</v>
      </c>
      <c r="AQ5">
        <f t="shared" si="13"/>
        <v>-20175.453063633096</v>
      </c>
      <c r="AR5">
        <f t="shared" si="14"/>
        <v>41236.569032038955</v>
      </c>
      <c r="AS5">
        <f t="shared" si="15"/>
        <v>-17791.911238947523</v>
      </c>
      <c r="AT5">
        <f t="shared" si="16"/>
        <v>4334.939973790566</v>
      </c>
      <c r="AU5">
        <f t="shared" si="17"/>
        <v>27779.597766881998</v>
      </c>
      <c r="AW5">
        <v>2</v>
      </c>
      <c r="AX5">
        <f>(R5*SUMPRODUCT(K6:$K$23, X6:$X$23)-$AZ$3*SUMPRODUCT(K5:$K$22, W6:$W$23))/Z5</f>
        <v>47012.041351502623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76224.611606171937</v>
      </c>
      <c r="P6">
        <f t="shared" si="30"/>
        <v>3811.2305803085969</v>
      </c>
      <c r="Q6" s="5">
        <f t="shared" si="31"/>
        <v>25</v>
      </c>
      <c r="R6">
        <f t="shared" si="0"/>
        <v>1000000</v>
      </c>
      <c r="S6">
        <f t="shared" si="1"/>
        <v>65807.60433826239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44109.899784850946</v>
      </c>
      <c r="AC6">
        <f t="shared" si="2"/>
        <v>59496.556333064807</v>
      </c>
      <c r="AE6">
        <f t="shared" si="3"/>
        <v>68914.556972495018</v>
      </c>
      <c r="AF6">
        <f t="shared" si="4"/>
        <v>-3445.727848624751</v>
      </c>
      <c r="AG6">
        <f t="shared" si="5"/>
        <v>-22.6024624856583</v>
      </c>
      <c r="AH6">
        <f t="shared" si="6"/>
        <v>-24786.942082084221</v>
      </c>
      <c r="AI6">
        <f t="shared" si="7"/>
        <v>40659.284579300387</v>
      </c>
      <c r="AJ6">
        <f t="shared" si="8"/>
        <v>-15386.656548213861</v>
      </c>
      <c r="AK6">
        <f>H6*SUM(AB6, AE6:AF6)</f>
        <v>5993.9564713070513</v>
      </c>
      <c r="AL6">
        <f t="shared" si="9"/>
        <v>31266.584502393576</v>
      </c>
      <c r="AN6">
        <f t="shared" si="10"/>
        <v>59079.878672730483</v>
      </c>
      <c r="AO6">
        <f t="shared" si="11"/>
        <v>-2953.9939336365246</v>
      </c>
      <c r="AP6">
        <f t="shared" si="12"/>
        <v>-19.376903806993869</v>
      </c>
      <c r="AQ6">
        <f t="shared" si="13"/>
        <v>-21249.640064609343</v>
      </c>
      <c r="AR6">
        <f t="shared" si="14"/>
        <v>34856.867770677622</v>
      </c>
      <c r="AS6">
        <f t="shared" si="15"/>
        <v>-13190.853166338473</v>
      </c>
      <c r="AT6">
        <f t="shared" si="16"/>
        <v>5138.5692174700416</v>
      </c>
      <c r="AU6">
        <f t="shared" si="17"/>
        <v>26804.583821809192</v>
      </c>
      <c r="AW6">
        <v>3</v>
      </c>
      <c r="AX6">
        <f>(R6*SUMPRODUCT(K7:$K$23, X7:$X$23)-$AZ$3*SUMPRODUCT(K6:$K$22, W7:$W$23))/Z6</f>
        <v>65807.60433826239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76224.611606171937</v>
      </c>
      <c r="P7">
        <f t="shared" si="30"/>
        <v>3811.2305803085969</v>
      </c>
      <c r="Q7" s="5">
        <f t="shared" si="31"/>
        <v>25</v>
      </c>
      <c r="R7">
        <f t="shared" si="0"/>
        <v>1000000</v>
      </c>
      <c r="S7">
        <f t="shared" si="1"/>
        <v>81821.456296163655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59496.556333064807</v>
      </c>
      <c r="AC7">
        <f t="shared" si="2"/>
        <v>71009.9074420658</v>
      </c>
      <c r="AE7">
        <f t="shared" si="3"/>
        <v>66152.606663094411</v>
      </c>
      <c r="AF7">
        <f t="shared" si="4"/>
        <v>-3307.6303331547206</v>
      </c>
      <c r="AG7">
        <f t="shared" si="5"/>
        <v>-21.696603390019114</v>
      </c>
      <c r="AH7">
        <f t="shared" si="6"/>
        <v>-27193.378831304275</v>
      </c>
      <c r="AI7">
        <f t="shared" si="7"/>
        <v>35629.900895245395</v>
      </c>
      <c r="AJ7">
        <f t="shared" si="8"/>
        <v>-11513.351109000992</v>
      </c>
      <c r="AK7">
        <f>H7*SUM(AB7, AE7:AF7)</f>
        <v>7548.4725653073783</v>
      </c>
      <c r="AL7">
        <f t="shared" si="9"/>
        <v>31665.022351551779</v>
      </c>
      <c r="AN7">
        <f t="shared" si="10"/>
        <v>53416.296089057112</v>
      </c>
      <c r="AO7">
        <f t="shared" si="11"/>
        <v>-2670.8148044528557</v>
      </c>
      <c r="AP7">
        <f t="shared" si="12"/>
        <v>-17.519372996297424</v>
      </c>
      <c r="AQ7">
        <f t="shared" si="13"/>
        <v>-21957.858481867119</v>
      </c>
      <c r="AR7">
        <f t="shared" si="14"/>
        <v>28770.103429740837</v>
      </c>
      <c r="AS7">
        <f t="shared" si="15"/>
        <v>-9296.6944590374096</v>
      </c>
      <c r="AT7">
        <f t="shared" si="16"/>
        <v>6095.1709374368356</v>
      </c>
      <c r="AU7">
        <f t="shared" si="17"/>
        <v>25568.579908140262</v>
      </c>
      <c r="AW7">
        <v>4</v>
      </c>
      <c r="AX7">
        <f>(R7*SUMPRODUCT(K8:$K$23, X8:$X$23)-$AZ$3*SUMPRODUCT(K7:$K$22, W8:$W$23))/Z7</f>
        <v>81821.456296163655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76224.611606171937</v>
      </c>
      <c r="P8">
        <f t="shared" si="30"/>
        <v>3811.2305803085969</v>
      </c>
      <c r="Q8" s="5">
        <f t="shared" si="31"/>
        <v>25</v>
      </c>
      <c r="R8">
        <f t="shared" si="0"/>
        <v>1000000</v>
      </c>
      <c r="S8">
        <f t="shared" si="1"/>
        <v>95149.006286537755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71009.9074420658</v>
      </c>
      <c r="AC8">
        <f t="shared" si="2"/>
        <v>78933.830705948203</v>
      </c>
      <c r="AE8">
        <f t="shared" si="3"/>
        <v>63234.507883657308</v>
      </c>
      <c r="AF8">
        <f t="shared" si="4"/>
        <v>-3161.7253941828653</v>
      </c>
      <c r="AG8">
        <f t="shared" si="5"/>
        <v>-20.739531022594669</v>
      </c>
      <c r="AH8">
        <f t="shared" si="6"/>
        <v>-29604.253340970019</v>
      </c>
      <c r="AI8">
        <f t="shared" si="7"/>
        <v>30447.789617481831</v>
      </c>
      <c r="AJ8">
        <f t="shared" si="8"/>
        <v>-7923.9232638824033</v>
      </c>
      <c r="AK8">
        <f t="shared" ref="AK8:AK23" si="32">H8*SUM(AB8:AB8, AE8:AF8)</f>
        <v>9188.8965642009716</v>
      </c>
      <c r="AL8">
        <f t="shared" si="9"/>
        <v>31712.762917800399</v>
      </c>
      <c r="AN8">
        <f t="shared" si="10"/>
        <v>47715.182344955188</v>
      </c>
      <c r="AO8">
        <f t="shared" si="11"/>
        <v>-2385.7591172477591</v>
      </c>
      <c r="AP8">
        <f t="shared" si="12"/>
        <v>-15.649532788531671</v>
      </c>
      <c r="AQ8">
        <f t="shared" si="13"/>
        <v>-22338.631130799178</v>
      </c>
      <c r="AR8">
        <f t="shared" si="14"/>
        <v>22975.142564119717</v>
      </c>
      <c r="AS8">
        <f t="shared" si="15"/>
        <v>-5979.1948427782017</v>
      </c>
      <c r="AT8">
        <f t="shared" si="16"/>
        <v>6933.7121420549092</v>
      </c>
      <c r="AU8">
        <f t="shared" si="17"/>
        <v>23929.659863396424</v>
      </c>
      <c r="AW8">
        <v>5</v>
      </c>
      <c r="AX8">
        <f>(R8*SUMPRODUCT(K9:$K$23, X9:$X$23)-$AZ$3*SUMPRODUCT(K8:$K$22, W9:$W$23))/Z8</f>
        <v>95149.006286537755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76224.611606171937</v>
      </c>
      <c r="P9">
        <f t="shared" si="30"/>
        <v>3811.2305803085969</v>
      </c>
      <c r="Q9" s="5">
        <f t="shared" si="31"/>
        <v>25</v>
      </c>
      <c r="R9">
        <f t="shared" si="0"/>
        <v>1000000</v>
      </c>
      <c r="S9">
        <f t="shared" si="1"/>
        <v>105527.43141738126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78933.830705948203</v>
      </c>
      <c r="AC9">
        <f t="shared" si="2"/>
        <v>83259.478900453279</v>
      </c>
      <c r="AE9">
        <f t="shared" si="3"/>
        <v>60140.016263809201</v>
      </c>
      <c r="AF9">
        <f t="shared" si="4"/>
        <v>-3007.0008131904601</v>
      </c>
      <c r="AG9">
        <f t="shared" si="5"/>
        <v>-19.724605674127055</v>
      </c>
      <c r="AH9">
        <f t="shared" si="6"/>
        <v>-32301.20152966673</v>
      </c>
      <c r="AI9">
        <f t="shared" si="7"/>
        <v>24812.089315277881</v>
      </c>
      <c r="AJ9">
        <f t="shared" si="8"/>
        <v>-4325.6481945050764</v>
      </c>
      <c r="AK9">
        <f t="shared" si="32"/>
        <v>9987.3065078920154</v>
      </c>
      <c r="AL9">
        <f t="shared" si="9"/>
        <v>30473.74762866482</v>
      </c>
      <c r="AN9">
        <f t="shared" si="10"/>
        <v>42277.022691223952</v>
      </c>
      <c r="AO9">
        <f t="shared" si="11"/>
        <v>-2113.8511345611978</v>
      </c>
      <c r="AP9">
        <f t="shared" si="12"/>
        <v>-13.865935752370815</v>
      </c>
      <c r="AQ9">
        <f t="shared" si="13"/>
        <v>-22706.988039930115</v>
      </c>
      <c r="AR9">
        <f t="shared" si="14"/>
        <v>17442.317580980267</v>
      </c>
      <c r="AS9">
        <f t="shared" si="15"/>
        <v>-3040.8293551359261</v>
      </c>
      <c r="AT9">
        <f t="shared" si="16"/>
        <v>7020.8425286450956</v>
      </c>
      <c r="AU9">
        <f t="shared" si="17"/>
        <v>21422.330754489434</v>
      </c>
      <c r="AW9">
        <v>6</v>
      </c>
      <c r="AX9">
        <f>(R9*SUMPRODUCT(K10:$K$23, X10:$X$23)-$AZ$3*SUMPRODUCT(K9:$K$22, W10:$W$23))/Z9</f>
        <v>105527.43141738126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76224.611606171937</v>
      </c>
      <c r="P10">
        <f t="shared" si="30"/>
        <v>3811.2305803085969</v>
      </c>
      <c r="Q10" s="5">
        <f t="shared" si="31"/>
        <v>25</v>
      </c>
      <c r="R10">
        <f t="shared" si="0"/>
        <v>1000000</v>
      </c>
      <c r="S10">
        <f t="shared" si="1"/>
        <v>112581.46523034028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83259.478900453279</v>
      </c>
      <c r="AC10">
        <f t="shared" si="2"/>
        <v>84021.225450451413</v>
      </c>
      <c r="AE10">
        <f t="shared" si="3"/>
        <v>56887.563716920638</v>
      </c>
      <c r="AF10">
        <f t="shared" si="4"/>
        <v>-2844.378185846032</v>
      </c>
      <c r="AG10">
        <f t="shared" si="5"/>
        <v>-18.657872607747873</v>
      </c>
      <c r="AH10">
        <f t="shared" si="6"/>
        <v>-34779.480385516501</v>
      </c>
      <c r="AI10">
        <f t="shared" si="7"/>
        <v>19245.047272950353</v>
      </c>
      <c r="AJ10">
        <f t="shared" si="8"/>
        <v>-761.74654999813356</v>
      </c>
      <c r="AK10">
        <f t="shared" si="32"/>
        <v>7455.5346786319651</v>
      </c>
      <c r="AL10">
        <f t="shared" si="9"/>
        <v>25938.835401584183</v>
      </c>
      <c r="AN10">
        <f t="shared" si="10"/>
        <v>37930.972908494929</v>
      </c>
      <c r="AO10">
        <f t="shared" si="11"/>
        <v>-1896.5486454247464</v>
      </c>
      <c r="AP10">
        <f t="shared" si="12"/>
        <v>-12.440526789586043</v>
      </c>
      <c r="AQ10">
        <f t="shared" si="13"/>
        <v>-23189.945957945256</v>
      </c>
      <c r="AR10">
        <f t="shared" si="14"/>
        <v>12832.037778335332</v>
      </c>
      <c r="AS10">
        <f t="shared" si="15"/>
        <v>-507.91044409807466</v>
      </c>
      <c r="AT10">
        <f t="shared" si="16"/>
        <v>4971.1336790719115</v>
      </c>
      <c r="AU10">
        <f t="shared" si="17"/>
        <v>17295.261013309169</v>
      </c>
      <c r="AW10">
        <v>7</v>
      </c>
      <c r="AX10">
        <f>(R10*SUMPRODUCT(K11:$K$23, X11:$X$23)-$AZ$3*SUMPRODUCT(K10:$K$22, W11:$W$23))/Z10</f>
        <v>112581.46523034028</v>
      </c>
    </row>
    <row r="11" spans="1:52" x14ac:dyDescent="0.25">
      <c r="A11" t="s">
        <v>33</v>
      </c>
      <c r="C11" s="24">
        <f>AU25</f>
        <v>153123.33145674929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76224.611606171937</v>
      </c>
      <c r="P11">
        <f t="shared" si="30"/>
        <v>3811.2305803085969</v>
      </c>
      <c r="Q11" s="5">
        <f t="shared" si="31"/>
        <v>25</v>
      </c>
      <c r="R11">
        <f t="shared" si="0"/>
        <v>1000000</v>
      </c>
      <c r="S11">
        <f t="shared" si="1"/>
        <v>117100.43907015592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84021.225450451413</v>
      </c>
      <c r="AC11">
        <f t="shared" si="2"/>
        <v>82219.559624715635</v>
      </c>
      <c r="AE11">
        <f t="shared" si="3"/>
        <v>53519.47480802986</v>
      </c>
      <c r="AF11">
        <f t="shared" si="4"/>
        <v>-2675.9737404014932</v>
      </c>
      <c r="AG11">
        <f t="shared" si="5"/>
        <v>-17.553213352056083</v>
      </c>
      <c r="AH11">
        <f t="shared" si="6"/>
        <v>-36723.221184572263</v>
      </c>
      <c r="AI11">
        <f t="shared" si="7"/>
        <v>14102.726669704047</v>
      </c>
      <c r="AJ11">
        <f t="shared" si="8"/>
        <v>1801.6658257357776</v>
      </c>
      <c r="AK11">
        <f t="shared" si="32"/>
        <v>6918.5604703774925</v>
      </c>
      <c r="AL11">
        <f t="shared" si="9"/>
        <v>22822.952965817316</v>
      </c>
      <c r="AN11">
        <f t="shared" si="10"/>
        <v>33943.906767905821</v>
      </c>
      <c r="AO11">
        <f t="shared" si="11"/>
        <v>-1697.1953383952912</v>
      </c>
      <c r="AP11">
        <f t="shared" si="12"/>
        <v>-11.132856584197198</v>
      </c>
      <c r="AQ11">
        <f t="shared" si="13"/>
        <v>-23291.140291968641</v>
      </c>
      <c r="AR11">
        <f t="shared" si="14"/>
        <v>8944.4382809576928</v>
      </c>
      <c r="AS11">
        <f t="shared" si="15"/>
        <v>1142.6789413584031</v>
      </c>
      <c r="AT11">
        <f t="shared" si="16"/>
        <v>4387.99095874867</v>
      </c>
      <c r="AU11">
        <f t="shared" si="17"/>
        <v>14475.108181064765</v>
      </c>
      <c r="AW11">
        <v>8</v>
      </c>
      <c r="AX11">
        <f>(R11*SUMPRODUCT(K12:$K$23, X12:$X$23)-$AZ$3*SUMPRODUCT(K11:$K$22, W12:$W$23))/Z11</f>
        <v>117100.43907015592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76224.611606171937</v>
      </c>
      <c r="P12">
        <f t="shared" si="30"/>
        <v>3811.2305803085969</v>
      </c>
      <c r="Q12" s="5">
        <f t="shared" si="31"/>
        <v>25</v>
      </c>
      <c r="R12">
        <f t="shared" si="0"/>
        <v>1000000</v>
      </c>
      <c r="S12">
        <f t="shared" si="1"/>
        <v>119746.23994136893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82219.559624715635</v>
      </c>
      <c r="AC12">
        <f t="shared" si="2"/>
        <v>78625.400398360318</v>
      </c>
      <c r="AE12">
        <f t="shared" si="3"/>
        <v>50049.092236041848</v>
      </c>
      <c r="AF12">
        <f t="shared" si="4"/>
        <v>-2502.4546118020926</v>
      </c>
      <c r="AG12">
        <f t="shared" si="5"/>
        <v>-16.415004019511905</v>
      </c>
      <c r="AH12">
        <f t="shared" si="6"/>
        <v>-38507.087960944744</v>
      </c>
      <c r="AI12">
        <f t="shared" si="7"/>
        <v>9023.1346592754999</v>
      </c>
      <c r="AJ12">
        <f t="shared" si="8"/>
        <v>3594.1592263553175</v>
      </c>
      <c r="AK12">
        <f t="shared" si="32"/>
        <v>9083.6338074268788</v>
      </c>
      <c r="AL12">
        <f t="shared" si="9"/>
        <v>21700.927693057696</v>
      </c>
      <c r="AN12">
        <f t="shared" si="10"/>
        <v>29666.233459390718</v>
      </c>
      <c r="AO12">
        <f t="shared" si="11"/>
        <v>-1483.3116729695359</v>
      </c>
      <c r="AP12">
        <f t="shared" si="12"/>
        <v>-9.7298736045604954</v>
      </c>
      <c r="AQ12">
        <f t="shared" si="13"/>
        <v>-22824.794821513919</v>
      </c>
      <c r="AR12">
        <f t="shared" si="14"/>
        <v>5348.3970913027024</v>
      </c>
      <c r="AS12">
        <f t="shared" si="15"/>
        <v>2130.4116006023382</v>
      </c>
      <c r="AT12">
        <f t="shared" si="16"/>
        <v>5384.2575189941481</v>
      </c>
      <c r="AU12">
        <f t="shared" si="17"/>
        <v>12863.066210899189</v>
      </c>
      <c r="AW12">
        <v>9</v>
      </c>
      <c r="AX12">
        <f>(R12*SUMPRODUCT(K13:$K$23, X13:$X$23)-$AZ$3*SUMPRODUCT(K12:$K$22, W13:$W$23))/Z12</f>
        <v>119746.23994136893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76224.611606171937</v>
      </c>
      <c r="P13">
        <f t="shared" si="30"/>
        <v>3811.2305803085969</v>
      </c>
      <c r="Q13" s="5">
        <f t="shared" si="31"/>
        <v>25</v>
      </c>
      <c r="R13">
        <f t="shared" si="0"/>
        <v>1000000</v>
      </c>
      <c r="S13">
        <f t="shared" si="1"/>
        <v>121265.79924914848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78625.400398360318</v>
      </c>
      <c r="AC13">
        <f t="shared" si="2"/>
        <v>73982.655101557189</v>
      </c>
      <c r="AE13">
        <f t="shared" si="3"/>
        <v>46503.624151466356</v>
      </c>
      <c r="AF13">
        <f t="shared" si="4"/>
        <v>-2325.1812075733178</v>
      </c>
      <c r="AG13">
        <f t="shared" si="5"/>
        <v>-15.252168286450454</v>
      </c>
      <c r="AH13">
        <f t="shared" si="6"/>
        <v>-39947.427714653306</v>
      </c>
      <c r="AI13">
        <f t="shared" si="7"/>
        <v>4215.7630609532789</v>
      </c>
      <c r="AJ13">
        <f t="shared" si="8"/>
        <v>4642.7452968031284</v>
      </c>
      <c r="AK13">
        <f t="shared" si="32"/>
        <v>12759.319323260124</v>
      </c>
      <c r="AL13">
        <f t="shared" si="9"/>
        <v>21617.827681016533</v>
      </c>
      <c r="AN13">
        <f t="shared" si="10"/>
        <v>24970.271924127457</v>
      </c>
      <c r="AO13">
        <f t="shared" si="11"/>
        <v>-1248.513596206373</v>
      </c>
      <c r="AP13">
        <f t="shared" si="12"/>
        <v>-8.1897012651047749</v>
      </c>
      <c r="AQ13">
        <f t="shared" si="13"/>
        <v>-21449.90096804886</v>
      </c>
      <c r="AR13">
        <f t="shared" si="14"/>
        <v>2263.6676586071185</v>
      </c>
      <c r="AS13">
        <f t="shared" si="15"/>
        <v>2492.937155995452</v>
      </c>
      <c r="AT13">
        <f t="shared" si="16"/>
        <v>6851.1579233235525</v>
      </c>
      <c r="AU13">
        <f t="shared" si="17"/>
        <v>11607.762737926125</v>
      </c>
      <c r="AW13">
        <v>10</v>
      </c>
      <c r="AX13">
        <f>(R13*SUMPRODUCT(K14:$K$23, X14:$X$23)-$AZ$3*SUMPRODUCT(K13:$K$22, W14:$W$23))/Z13</f>
        <v>121265.79924914848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76224.611606171937</v>
      </c>
      <c r="P14">
        <f t="shared" si="30"/>
        <v>3811.2305803085969</v>
      </c>
      <c r="Q14" s="5">
        <f t="shared" si="31"/>
        <v>25</v>
      </c>
      <c r="R14">
        <f t="shared" si="0"/>
        <v>1000000</v>
      </c>
      <c r="S14">
        <f t="shared" si="1"/>
        <v>120390.8140999732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73982.655101557189</v>
      </c>
      <c r="AC14">
        <f t="shared" si="2"/>
        <v>67755.395531718619</v>
      </c>
      <c r="AE14">
        <f t="shared" si="3"/>
        <v>42898.860243100215</v>
      </c>
      <c r="AF14">
        <f t="shared" si="4"/>
        <v>-2144.9430121550108</v>
      </c>
      <c r="AG14">
        <f t="shared" si="5"/>
        <v>-14.069884824321846</v>
      </c>
      <c r="AH14">
        <f t="shared" si="6"/>
        <v>-41190.471170564204</v>
      </c>
      <c r="AI14">
        <f t="shared" si="7"/>
        <v>-450.62382444331888</v>
      </c>
      <c r="AJ14">
        <f t="shared" si="8"/>
        <v>6227.2595698385703</v>
      </c>
      <c r="AK14">
        <f t="shared" si="32"/>
        <v>9818.008494492231</v>
      </c>
      <c r="AL14">
        <f t="shared" si="9"/>
        <v>15594.644239887482</v>
      </c>
      <c r="AN14">
        <f t="shared" si="10"/>
        <v>21218.974588106932</v>
      </c>
      <c r="AO14">
        <f t="shared" si="11"/>
        <v>-1060.9487294053467</v>
      </c>
      <c r="AP14">
        <f t="shared" si="12"/>
        <v>-6.9593580541080859</v>
      </c>
      <c r="AQ14">
        <f t="shared" si="13"/>
        <v>-20373.957631681576</v>
      </c>
      <c r="AR14">
        <f t="shared" si="14"/>
        <v>-222.89113103409883</v>
      </c>
      <c r="AS14">
        <f t="shared" si="15"/>
        <v>3080.1765318975554</v>
      </c>
      <c r="AT14">
        <f t="shared" si="16"/>
        <v>4856.2612519281511</v>
      </c>
      <c r="AU14">
        <f t="shared" si="17"/>
        <v>7713.5466527916078</v>
      </c>
      <c r="AW14">
        <v>11</v>
      </c>
      <c r="AX14">
        <f>(R14*SUMPRODUCT(K15:$K$23, X15:$X$23)-$AZ$3*SUMPRODUCT(K14:$K$22, W15:$W$23))/Z14</f>
        <v>120390.8140999732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76224.611606171937</v>
      </c>
      <c r="P15">
        <f t="shared" si="30"/>
        <v>3811.2305803085969</v>
      </c>
      <c r="Q15" s="5">
        <f t="shared" si="31"/>
        <v>25</v>
      </c>
      <c r="R15">
        <f t="shared" si="0"/>
        <v>1000000</v>
      </c>
      <c r="S15">
        <f t="shared" si="1"/>
        <v>117491.90505622166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67755.395531718619</v>
      </c>
      <c r="AC15">
        <f t="shared" si="2"/>
        <v>60489.092204846667</v>
      </c>
      <c r="AE15">
        <f t="shared" si="3"/>
        <v>39243.193456758083</v>
      </c>
      <c r="AF15">
        <f t="shared" si="4"/>
        <v>-1962.1596728379041</v>
      </c>
      <c r="AG15">
        <f t="shared" si="5"/>
        <v>-12.870906335185756</v>
      </c>
      <c r="AH15">
        <f t="shared" si="6"/>
        <v>-42331.185635714886</v>
      </c>
      <c r="AI15">
        <f t="shared" si="7"/>
        <v>-5063.0227581298896</v>
      </c>
      <c r="AJ15">
        <f t="shared" si="8"/>
        <v>7266.3033268719519</v>
      </c>
      <c r="AK15">
        <f t="shared" si="32"/>
        <v>8987.967256539212</v>
      </c>
      <c r="AL15">
        <f t="shared" si="9"/>
        <v>11191.247825281274</v>
      </c>
      <c r="AN15">
        <f t="shared" si="10"/>
        <v>17880.725959917221</v>
      </c>
      <c r="AO15">
        <f t="shared" si="11"/>
        <v>-894.0362979958611</v>
      </c>
      <c r="AP15">
        <f t="shared" si="12"/>
        <v>-5.8644857556969869</v>
      </c>
      <c r="AQ15">
        <f t="shared" si="13"/>
        <v>-19287.735355804845</v>
      </c>
      <c r="AR15">
        <f t="shared" si="14"/>
        <v>-2306.9101796391783</v>
      </c>
      <c r="AS15">
        <f t="shared" si="15"/>
        <v>3310.810540243061</v>
      </c>
      <c r="AT15">
        <f t="shared" si="16"/>
        <v>4095.2676195420713</v>
      </c>
      <c r="AU15">
        <f t="shared" si="17"/>
        <v>5099.1679801459541</v>
      </c>
      <c r="AW15">
        <v>12</v>
      </c>
      <c r="AX15">
        <f>(R15*SUMPRODUCT(K16:$K$23, X16:$X$23)-$AZ$3*SUMPRODUCT(K15:$K$22, W16:$W$23))/Z15</f>
        <v>117491.90505622166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76224.611606171937</v>
      </c>
      <c r="P16">
        <f t="shared" si="30"/>
        <v>3811.2305803085969</v>
      </c>
      <c r="Q16" s="5">
        <f t="shared" si="31"/>
        <v>25</v>
      </c>
      <c r="R16">
        <f t="shared" si="0"/>
        <v>1000000</v>
      </c>
      <c r="S16">
        <f t="shared" si="1"/>
        <v>112672.1665683809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60489.092204846667</v>
      </c>
      <c r="AC16">
        <f t="shared" si="2"/>
        <v>52586.979837158593</v>
      </c>
      <c r="AE16">
        <f t="shared" si="3"/>
        <v>35575.974401772874</v>
      </c>
      <c r="AF16">
        <f t="shared" si="4"/>
        <v>-1778.7987200886437</v>
      </c>
      <c r="AG16">
        <f t="shared" si="5"/>
        <v>-11.668138955427709</v>
      </c>
      <c r="AH16">
        <f t="shared" si="6"/>
        <v>-42962.33265624757</v>
      </c>
      <c r="AI16">
        <f t="shared" si="7"/>
        <v>-9176.8251135187675</v>
      </c>
      <c r="AJ16">
        <f t="shared" si="8"/>
        <v>7902.1123676880743</v>
      </c>
      <c r="AK16">
        <f t="shared" si="32"/>
        <v>8068.0759430504495</v>
      </c>
      <c r="AL16">
        <f t="shared" si="9"/>
        <v>6793.3631972197563</v>
      </c>
      <c r="AN16">
        <f t="shared" si="10"/>
        <v>14932.061737690163</v>
      </c>
      <c r="AO16">
        <f t="shared" si="11"/>
        <v>-746.60308688450812</v>
      </c>
      <c r="AP16">
        <f t="shared" si="12"/>
        <v>-4.8973885937390298</v>
      </c>
      <c r="AQ16">
        <f t="shared" si="13"/>
        <v>-18032.287643716711</v>
      </c>
      <c r="AR16">
        <f t="shared" si="14"/>
        <v>-3851.7263815047932</v>
      </c>
      <c r="AS16">
        <f t="shared" si="15"/>
        <v>3316.6998716584199</v>
      </c>
      <c r="AT16">
        <f t="shared" si="16"/>
        <v>3386.3586342135022</v>
      </c>
      <c r="AU16">
        <f t="shared" si="17"/>
        <v>2851.3321243671289</v>
      </c>
      <c r="AW16">
        <v>13</v>
      </c>
      <c r="AX16">
        <f>(R16*SUMPRODUCT(K17:$K$23, X17:$X$23)-$AZ$3*SUMPRODUCT(K16:$K$22, W17:$W$23))/Z16</f>
        <v>112672.1665683809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76224.611606171937</v>
      </c>
      <c r="P17">
        <f t="shared" si="30"/>
        <v>3811.2305803085969</v>
      </c>
      <c r="Q17" s="5">
        <f t="shared" si="31"/>
        <v>25</v>
      </c>
      <c r="R17">
        <f t="shared" si="0"/>
        <v>1000000</v>
      </c>
      <c r="S17">
        <f t="shared" si="1"/>
        <v>105982.80578457397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52586.979837158593</v>
      </c>
      <c r="AC17">
        <f t="shared" si="2"/>
        <v>44409.884853507858</v>
      </c>
      <c r="AE17">
        <f t="shared" si="3"/>
        <v>31940.334088854317</v>
      </c>
      <c r="AF17">
        <f t="shared" si="4"/>
        <v>-1597.016704442716</v>
      </c>
      <c r="AG17">
        <f t="shared" si="5"/>
        <v>-10.475728710130973</v>
      </c>
      <c r="AH17">
        <f t="shared" si="6"/>
        <v>-43029.15422969839</v>
      </c>
      <c r="AI17">
        <f t="shared" si="7"/>
        <v>-12696.312573996918</v>
      </c>
      <c r="AJ17">
        <f t="shared" si="8"/>
        <v>8177.0949836507352</v>
      </c>
      <c r="AK17">
        <f t="shared" si="32"/>
        <v>7096.3455332497615</v>
      </c>
      <c r="AL17">
        <f t="shared" si="9"/>
        <v>2577.1279429035785</v>
      </c>
      <c r="AN17">
        <f t="shared" si="10"/>
        <v>12349.364075845338</v>
      </c>
      <c r="AO17">
        <f t="shared" si="11"/>
        <v>-617.46820379226699</v>
      </c>
      <c r="AP17">
        <f t="shared" si="12"/>
        <v>-4.0503204331333729</v>
      </c>
      <c r="AQ17">
        <f t="shared" si="13"/>
        <v>-16636.729283419532</v>
      </c>
      <c r="AR17">
        <f t="shared" si="14"/>
        <v>-4908.8837317995949</v>
      </c>
      <c r="AS17">
        <f t="shared" si="15"/>
        <v>3161.5800496936408</v>
      </c>
      <c r="AT17">
        <f t="shared" si="16"/>
        <v>2743.7206622294152</v>
      </c>
      <c r="AU17">
        <f t="shared" si="17"/>
        <v>996.4169801234608</v>
      </c>
      <c r="AW17">
        <v>14</v>
      </c>
      <c r="AX17">
        <f>(R17*SUMPRODUCT(K18:$K$23, X18:$X$23)-$AZ$3*SUMPRODUCT(K17:$K$22, W18:$W$23))/Z17</f>
        <v>105982.80578457397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76224.611606171937</v>
      </c>
      <c r="P18">
        <f t="shared" si="30"/>
        <v>3811.2305803085969</v>
      </c>
      <c r="Q18" s="5">
        <f t="shared" si="31"/>
        <v>25</v>
      </c>
      <c r="R18">
        <f t="shared" si="0"/>
        <v>1000000</v>
      </c>
      <c r="S18">
        <f t="shared" si="1"/>
        <v>97229.272920615753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44409.884853507858</v>
      </c>
      <c r="AC18">
        <f t="shared" si="2"/>
        <v>36177.002073910291</v>
      </c>
      <c r="AE18">
        <f t="shared" si="3"/>
        <v>28361.601905744505</v>
      </c>
      <c r="AF18">
        <f t="shared" si="4"/>
        <v>-1418.0800952872253</v>
      </c>
      <c r="AG18">
        <f t="shared" si="5"/>
        <v>-9.3019830826688192</v>
      </c>
      <c r="AH18">
        <f t="shared" si="6"/>
        <v>-42759.533614433829</v>
      </c>
      <c r="AI18">
        <f t="shared" si="7"/>
        <v>-15825.313787059222</v>
      </c>
      <c r="AJ18">
        <f t="shared" si="8"/>
        <v>8232.8827795975667</v>
      </c>
      <c r="AK18">
        <f t="shared" si="32"/>
        <v>6105.7110082354975</v>
      </c>
      <c r="AL18">
        <f t="shared" si="9"/>
        <v>-1486.7199992261576</v>
      </c>
      <c r="AN18">
        <f t="shared" si="10"/>
        <v>10101.318474735195</v>
      </c>
      <c r="AO18">
        <f t="shared" si="11"/>
        <v>-505.06592373675977</v>
      </c>
      <c r="AP18">
        <f t="shared" si="12"/>
        <v>-3.313010805133866</v>
      </c>
      <c r="AQ18">
        <f t="shared" si="13"/>
        <v>-15229.311387487467</v>
      </c>
      <c r="AR18">
        <f t="shared" si="14"/>
        <v>-5636.3718472941664</v>
      </c>
      <c r="AS18">
        <f t="shared" si="15"/>
        <v>2932.2381436090141</v>
      </c>
      <c r="AT18">
        <f t="shared" si="16"/>
        <v>2174.6208699301701</v>
      </c>
      <c r="AU18">
        <f t="shared" si="17"/>
        <v>-529.51283375498235</v>
      </c>
      <c r="AW18">
        <v>15</v>
      </c>
      <c r="AX18">
        <f>(R18*SUMPRODUCT(K19:$K$23, X19:$X$23)-$AZ$3*SUMPRODUCT(K18:$K$22, W19:$W$23))/Z18</f>
        <v>97229.272920615753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76224.611606171937</v>
      </c>
      <c r="P19">
        <f t="shared" si="30"/>
        <v>3811.2305803085969</v>
      </c>
      <c r="Q19" s="5">
        <f t="shared" si="31"/>
        <v>25</v>
      </c>
      <c r="R19">
        <f t="shared" si="0"/>
        <v>1000000</v>
      </c>
      <c r="S19">
        <f t="shared" si="1"/>
        <v>86088.110129546214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36177.002073910291</v>
      </c>
      <c r="AC19">
        <f t="shared" si="2"/>
        <v>28086.851499009419</v>
      </c>
      <c r="AE19">
        <f t="shared" si="3"/>
        <v>24868.815722990785</v>
      </c>
      <c r="AF19">
        <f t="shared" si="4"/>
        <v>-1243.4407861495392</v>
      </c>
      <c r="AG19">
        <f t="shared" si="5"/>
        <v>-8.1564258573989061</v>
      </c>
      <c r="AH19">
        <f t="shared" si="6"/>
        <v>-42101.495777728996</v>
      </c>
      <c r="AI19">
        <f t="shared" si="7"/>
        <v>-18484.27726674515</v>
      </c>
      <c r="AJ19">
        <f t="shared" si="8"/>
        <v>8090.150574900872</v>
      </c>
      <c r="AK19">
        <f t="shared" si="32"/>
        <v>5117.2894008100093</v>
      </c>
      <c r="AL19">
        <f t="shared" si="9"/>
        <v>-5276.8372910342687</v>
      </c>
      <c r="AN19">
        <f t="shared" si="10"/>
        <v>8159.1436281575498</v>
      </c>
      <c r="AO19">
        <f t="shared" si="11"/>
        <v>-407.9571814078775</v>
      </c>
      <c r="AP19">
        <f t="shared" si="12"/>
        <v>-2.6760200728582326</v>
      </c>
      <c r="AQ19">
        <f t="shared" si="13"/>
        <v>-13812.967808241408</v>
      </c>
      <c r="AR19">
        <f t="shared" si="14"/>
        <v>-6064.4573815645954</v>
      </c>
      <c r="AS19">
        <f t="shared" si="15"/>
        <v>2654.2759916393484</v>
      </c>
      <c r="AT19">
        <f t="shared" si="16"/>
        <v>1678.9178734175714</v>
      </c>
      <c r="AU19">
        <f t="shared" si="17"/>
        <v>-1731.2635165076756</v>
      </c>
      <c r="AW19">
        <v>16</v>
      </c>
      <c r="AX19">
        <f>(R19*SUMPRODUCT(K20:$K$23, X20:$X$23)-$AZ$3*SUMPRODUCT(K19:$K$22, W20:$W$23))/Z19</f>
        <v>86088.110129546214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76224.611606171937</v>
      </c>
      <c r="P20">
        <f t="shared" si="30"/>
        <v>3811.2305803085969</v>
      </c>
      <c r="Q20" s="5">
        <f t="shared" si="31"/>
        <v>25</v>
      </c>
      <c r="R20">
        <f t="shared" si="0"/>
        <v>1000000</v>
      </c>
      <c r="S20">
        <f t="shared" si="1"/>
        <v>71999.085906160501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28086.851499009419</v>
      </c>
      <c r="AC20">
        <f t="shared" si="2"/>
        <v>20298.733530417077</v>
      </c>
      <c r="AE20">
        <f t="shared" si="3"/>
        <v>21490.037824505653</v>
      </c>
      <c r="AF20">
        <f t="shared" si="4"/>
        <v>-1074.5018912252826</v>
      </c>
      <c r="AG20">
        <f t="shared" si="5"/>
        <v>-7.0482608476700976</v>
      </c>
      <c r="AH20">
        <f t="shared" si="6"/>
        <v>-41064.030046192784</v>
      </c>
      <c r="AI20">
        <f t="shared" si="7"/>
        <v>-20655.542373760083</v>
      </c>
      <c r="AJ20">
        <f t="shared" si="8"/>
        <v>7788.1179685923416</v>
      </c>
      <c r="AK20">
        <f t="shared" si="32"/>
        <v>4150.3492925810378</v>
      </c>
      <c r="AL20">
        <f t="shared" si="9"/>
        <v>-8717.0751125867027</v>
      </c>
      <c r="AN20">
        <f t="shared" si="10"/>
        <v>6494.8454462633345</v>
      </c>
      <c r="AO20">
        <f t="shared" si="11"/>
        <v>-324.74227231316672</v>
      </c>
      <c r="AP20">
        <f t="shared" si="12"/>
        <v>-2.130166789114031</v>
      </c>
      <c r="AQ20">
        <f t="shared" si="13"/>
        <v>-12410.612337154929</v>
      </c>
      <c r="AR20">
        <f t="shared" si="14"/>
        <v>-6242.6393299938754</v>
      </c>
      <c r="AS20">
        <f t="shared" si="15"/>
        <v>2353.7707535159816</v>
      </c>
      <c r="AT20">
        <f t="shared" si="16"/>
        <v>1254.3429389679209</v>
      </c>
      <c r="AU20">
        <f t="shared" si="17"/>
        <v>-2634.525637509973</v>
      </c>
      <c r="AW20">
        <v>17</v>
      </c>
      <c r="AX20">
        <f>(R20*SUMPRODUCT(K21:$K$23, X21:$X$23)-$AZ$3*SUMPRODUCT(K20:$K$22, W21:$W$23))/Z20</f>
        <v>71999.085906160501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76224.611606171937</v>
      </c>
      <c r="P21">
        <f t="shared" si="30"/>
        <v>3811.2305803085969</v>
      </c>
      <c r="Q21" s="5">
        <f t="shared" si="31"/>
        <v>25</v>
      </c>
      <c r="R21">
        <f t="shared" si="0"/>
        <v>1000000</v>
      </c>
      <c r="S21">
        <f t="shared" si="1"/>
        <v>54064.055086744913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20298.733530417077</v>
      </c>
      <c r="AC21">
        <f t="shared" si="2"/>
        <v>12947.825989507895</v>
      </c>
      <c r="AE21">
        <f t="shared" si="3"/>
        <v>18255.068096741983</v>
      </c>
      <c r="AF21">
        <f t="shared" si="4"/>
        <v>-912.7534048370992</v>
      </c>
      <c r="AG21">
        <f t="shared" si="5"/>
        <v>-5.987261762336046</v>
      </c>
      <c r="AH21">
        <f t="shared" si="6"/>
        <v>-39620.659074294032</v>
      </c>
      <c r="AI21">
        <f t="shared" si="7"/>
        <v>-22284.331644151483</v>
      </c>
      <c r="AJ21">
        <f t="shared" si="8"/>
        <v>7350.907540909182</v>
      </c>
      <c r="AK21">
        <f t="shared" si="32"/>
        <v>3220.9444963840901</v>
      </c>
      <c r="AL21">
        <f t="shared" si="9"/>
        <v>-11712.479606858211</v>
      </c>
      <c r="AN21">
        <f t="shared" si="10"/>
        <v>5082.2645205439694</v>
      </c>
      <c r="AO21">
        <f t="shared" si="11"/>
        <v>-254.11322602719849</v>
      </c>
      <c r="AP21">
        <f t="shared" si="12"/>
        <v>-1.6668712419298366</v>
      </c>
      <c r="AQ21">
        <f t="shared" si="13"/>
        <v>-11030.507737727399</v>
      </c>
      <c r="AR21">
        <f t="shared" si="14"/>
        <v>-6204.0233144525582</v>
      </c>
      <c r="AS21">
        <f t="shared" si="15"/>
        <v>2046.5142277737891</v>
      </c>
      <c r="AT21">
        <f t="shared" si="16"/>
        <v>896.7203984046356</v>
      </c>
      <c r="AU21">
        <f t="shared" si="17"/>
        <v>-3260.7886882741332</v>
      </c>
      <c r="AW21">
        <v>18</v>
      </c>
      <c r="AX21">
        <f>(R21*SUMPRODUCT(K22:$K$23, X22:$X$23)-$AZ$3*SUMPRODUCT(K21:$K$22, W22:$W$23))/Z21</f>
        <v>54064.055086744913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76224.611606171937</v>
      </c>
      <c r="P22">
        <f t="shared" si="30"/>
        <v>3811.2305803085969</v>
      </c>
      <c r="Q22" s="5">
        <f t="shared" si="31"/>
        <v>25</v>
      </c>
      <c r="R22">
        <f t="shared" si="0"/>
        <v>1000000</v>
      </c>
      <c r="S22">
        <f t="shared" si="1"/>
        <v>30879.45662596327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12947.825989507895</v>
      </c>
      <c r="AC22">
        <f t="shared" si="2"/>
        <v>6157.0278054372538</v>
      </c>
      <c r="AE22">
        <f t="shared" si="3"/>
        <v>15198.358533396497</v>
      </c>
      <c r="AF22">
        <f t="shared" si="4"/>
        <v>-759.91792666982485</v>
      </c>
      <c r="AG22">
        <f t="shared" si="5"/>
        <v>-4.9847280993445819</v>
      </c>
      <c r="AH22">
        <f t="shared" si="6"/>
        <v>-37706.441814724116</v>
      </c>
      <c r="AI22">
        <f t="shared" si="7"/>
        <v>-23272.985936096789</v>
      </c>
      <c r="AJ22">
        <f t="shared" si="8"/>
        <v>6790.7981840706416</v>
      </c>
      <c r="AK22">
        <f t="shared" si="32"/>
        <v>2343.442832639792</v>
      </c>
      <c r="AL22">
        <f t="shared" si="9"/>
        <v>-14138.744919386356</v>
      </c>
      <c r="AN22">
        <f t="shared" si="10"/>
        <v>3897.7381554215194</v>
      </c>
      <c r="AO22">
        <f t="shared" si="11"/>
        <v>-194.88690777107598</v>
      </c>
      <c r="AP22">
        <f t="shared" si="12"/>
        <v>-1.2783725863897737</v>
      </c>
      <c r="AQ22">
        <f t="shared" si="13"/>
        <v>-9670.112508760978</v>
      </c>
      <c r="AR22">
        <f t="shared" si="14"/>
        <v>-5968.5396336969252</v>
      </c>
      <c r="AS22">
        <f t="shared" si="15"/>
        <v>1741.5534137885695</v>
      </c>
      <c r="AT22">
        <f t="shared" si="16"/>
        <v>600.99427999136219</v>
      </c>
      <c r="AU22">
        <f t="shared" si="17"/>
        <v>-3625.9919399169935</v>
      </c>
      <c r="AW22">
        <v>19</v>
      </c>
      <c r="AX22">
        <f>(R22*SUMPRODUCT(K23:$K$23, X23:$X$23)-$AZ$3*SUMPRODUCT(K22:$K$22, W23:$W$23))/Z22</f>
        <v>30879.45662596327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76224.611606171937</v>
      </c>
      <c r="P23">
        <f t="shared" si="30"/>
        <v>3811.2305803085969</v>
      </c>
      <c r="Q23" s="5">
        <f t="shared" si="31"/>
        <v>25</v>
      </c>
      <c r="R23">
        <f t="shared" si="0"/>
        <v>1000000</v>
      </c>
      <c r="S23">
        <f t="shared" si="1"/>
        <v>38009.719477811457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6157.0278054372538</v>
      </c>
      <c r="AC23">
        <f t="shared" si="2"/>
        <v>6157.0278054372548</v>
      </c>
      <c r="AE23">
        <f t="shared" si="3"/>
        <v>12347.290628962002</v>
      </c>
      <c r="AF23">
        <f t="shared" si="4"/>
        <v>-617.36453144810014</v>
      </c>
      <c r="AG23">
        <f t="shared" si="5"/>
        <v>-4.0496403880535601</v>
      </c>
      <c r="AH23">
        <f t="shared" si="6"/>
        <v>-35409.617211903023</v>
      </c>
      <c r="AI23">
        <f t="shared" si="7"/>
        <v>-23683.740754777173</v>
      </c>
      <c r="AJ23">
        <f t="shared" si="8"/>
        <v>0</v>
      </c>
      <c r="AK23">
        <f t="shared" si="32"/>
        <v>1530.5866454755303</v>
      </c>
      <c r="AL23">
        <f t="shared" si="9"/>
        <v>-22153.154109301642</v>
      </c>
      <c r="AN23">
        <f t="shared" si="10"/>
        <v>2916.9555602225987</v>
      </c>
      <c r="AO23">
        <f t="shared" si="11"/>
        <v>-145.84777801112995</v>
      </c>
      <c r="AP23">
        <f t="shared" si="12"/>
        <v>-0.95669741660789631</v>
      </c>
      <c r="AQ23">
        <f t="shared" si="13"/>
        <v>-8365.2586559629308</v>
      </c>
      <c r="AR23">
        <f t="shared" si="14"/>
        <v>-5595.1075711680687</v>
      </c>
      <c r="AS23">
        <f t="shared" si="15"/>
        <v>0</v>
      </c>
      <c r="AT23">
        <f t="shared" si="16"/>
        <v>361.58970903705318</v>
      </c>
      <c r="AU23">
        <f t="shared" si="17"/>
        <v>-5233.5178621310151</v>
      </c>
      <c r="AW23">
        <v>20</v>
      </c>
      <c r="AX23">
        <f>(R23*SUMPRODUCT(K$23:$K24, X$23:$X24)-$AZ$3*SUMPRODUCT(K$22:$K23, W$23:$W24))/Z23</f>
        <v>38009.719477811457</v>
      </c>
    </row>
    <row r="25" spans="5:50" x14ac:dyDescent="0.25">
      <c r="AN25" s="6">
        <f t="shared" ref="AN25:AU25" si="33">SUM(AN3:AN23)</f>
        <v>572924.32788267336</v>
      </c>
      <c r="AO25" s="6">
        <f t="shared" si="33"/>
        <v>-85814.675098762586</v>
      </c>
      <c r="AP25" s="6">
        <f t="shared" si="33"/>
        <v>-1685.3391947905354</v>
      </c>
      <c r="AQ25" s="6">
        <f t="shared" si="33"/>
        <v>-362785.62601790513</v>
      </c>
      <c r="AR25" s="6">
        <f t="shared" si="33"/>
        <v>122638.68757121506</v>
      </c>
      <c r="AS25" s="6">
        <f t="shared" si="33"/>
        <v>-42681.925231663379</v>
      </c>
      <c r="AT25" s="6">
        <f t="shared" si="33"/>
        <v>73166.569117197578</v>
      </c>
      <c r="AU25" s="7">
        <f t="shared" si="33"/>
        <v>153123.33145674929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4440.0913463816678</v>
      </c>
      <c r="K3">
        <v>1</v>
      </c>
      <c r="L3" s="2">
        <v>0</v>
      </c>
      <c r="O3">
        <f>$C$3</f>
        <v>4440.0913463816678</v>
      </c>
      <c r="P3">
        <f>O3*B5</f>
        <v>3552.0730771053345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4440.0913463816678</v>
      </c>
      <c r="AF3">
        <f t="shared" ref="AF3:AF23" si="4">-$Z3*P3</f>
        <v>-3552.0730771053345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-634.41431772366673</v>
      </c>
      <c r="AJ3">
        <f t="shared" ref="AJ3:AJ23" si="8">AB3-AC3</f>
        <v>0</v>
      </c>
      <c r="AL3">
        <f t="shared" ref="AL3:AL23" si="9">SUM(AI3:AK3)</f>
        <v>-634.41431772366673</v>
      </c>
      <c r="AN3">
        <f t="shared" ref="AN3:AN23" si="10">AE3*$K3</f>
        <v>4440.0913463816678</v>
      </c>
      <c r="AO3">
        <f t="shared" ref="AO3:AO23" si="11">AF3*$K3</f>
        <v>-3552.0730771053345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-634.41431772366673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-634.41431772366673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2502.0638077568451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1.1027070000000001E-3</v>
      </c>
      <c r="R4">
        <f t="shared" si="0"/>
        <v>2000000</v>
      </c>
      <c r="S4">
        <f t="shared" si="1"/>
        <v>409.0074081076836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404.46631869463454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-404.46631869463454</v>
      </c>
      <c r="AK4">
        <f>G4*MAX(0, SUM(AB4, AE4:AF4))</f>
        <v>0</v>
      </c>
      <c r="AL4">
        <f t="shared" si="9"/>
        <v>-2609.8803186946348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-2097.5974890622028</v>
      </c>
      <c r="AR4">
        <f t="shared" si="14"/>
        <v>-2097.5974890622028</v>
      </c>
      <c r="AS4">
        <f t="shared" si="15"/>
        <v>-384.6930936795078</v>
      </c>
      <c r="AT4">
        <f t="shared" si="16"/>
        <v>0</v>
      </c>
      <c r="AU4">
        <f t="shared" si="17"/>
        <v>-2482.2905827417103</v>
      </c>
      <c r="AW4">
        <v>1</v>
      </c>
      <c r="AX4">
        <f>(R4*SUMPRODUCT(K5:$K$23, X5:$X$23)-$AZ$3*SUMPRODUCT(K4:$K$22, W5:$W$23))/Z4</f>
        <v>409.0074081076836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1.113529E-3</v>
      </c>
      <c r="O5">
        <f t="shared" ref="O5:O23" si="29">$C$3</f>
        <v>4440.0913463816678</v>
      </c>
      <c r="P5">
        <f t="shared" ref="P5:P23" si="30">O5*$C$5</f>
        <v>222.00456731908341</v>
      </c>
      <c r="Q5" s="5">
        <f t="shared" ref="Q5:Q23" si="31">$C$8</f>
        <v>25</v>
      </c>
      <c r="R5">
        <f t="shared" si="0"/>
        <v>2000000</v>
      </c>
      <c r="S5">
        <f t="shared" si="1"/>
        <v>783.78928290873125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404.46631869463454</v>
      </c>
      <c r="AC5">
        <f t="shared" si="2"/>
        <v>766.4731471858031</v>
      </c>
      <c r="AE5">
        <f t="shared" si="3"/>
        <v>4341.997093177778</v>
      </c>
      <c r="AF5">
        <f t="shared" si="4"/>
        <v>-217.09985465888894</v>
      </c>
      <c r="AG5">
        <f t="shared" si="5"/>
        <v>-24.447678856405574</v>
      </c>
      <c r="AH5">
        <f t="shared" si="6"/>
        <v>-2202.3316275539942</v>
      </c>
      <c r="AI5">
        <f t="shared" si="7"/>
        <v>1898.1179321084896</v>
      </c>
      <c r="AJ5">
        <f t="shared" si="8"/>
        <v>-362.00682849116856</v>
      </c>
      <c r="AK5">
        <f>G5*SUM(AB5, AE5:AF5)</f>
        <v>18.570390584575449</v>
      </c>
      <c r="AL5">
        <f t="shared" si="9"/>
        <v>1554.6814942018966</v>
      </c>
      <c r="AN5">
        <f t="shared" si="10"/>
        <v>3925.9711203289407</v>
      </c>
      <c r="AO5">
        <f t="shared" si="11"/>
        <v>-196.29855601644709</v>
      </c>
      <c r="AP5">
        <f t="shared" si="12"/>
        <v>-22.105238462764426</v>
      </c>
      <c r="AQ5">
        <f t="shared" si="13"/>
        <v>-1991.3164798634291</v>
      </c>
      <c r="AR5">
        <f t="shared" si="14"/>
        <v>1716.2508459863006</v>
      </c>
      <c r="AS5">
        <f t="shared" si="15"/>
        <v>-327.32135087129808</v>
      </c>
      <c r="AT5">
        <f t="shared" si="16"/>
        <v>16.791079211642995</v>
      </c>
      <c r="AU5">
        <f t="shared" si="17"/>
        <v>1405.7205743266456</v>
      </c>
      <c r="AW5">
        <v>2</v>
      </c>
      <c r="AX5">
        <f>(R5*SUMPRODUCT(K6:$K$23, X6:$X$23)-$AZ$3*SUMPRODUCT(K5:$K$22, W6:$W$23))/Z5</f>
        <v>783.78928290873125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1.127056E-3</v>
      </c>
      <c r="O6">
        <f t="shared" si="29"/>
        <v>4440.0913463816678</v>
      </c>
      <c r="P6">
        <f t="shared" si="30"/>
        <v>222.00456731908341</v>
      </c>
      <c r="Q6" s="5">
        <f t="shared" si="31"/>
        <v>25</v>
      </c>
      <c r="R6">
        <f t="shared" si="0"/>
        <v>2000000</v>
      </c>
      <c r="S6">
        <f t="shared" si="1"/>
        <v>1126.2192395463062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766.4731471858031</v>
      </c>
      <c r="AC6">
        <f t="shared" si="2"/>
        <v>1089.0832036635147</v>
      </c>
      <c r="AE6">
        <f t="shared" si="3"/>
        <v>4293.6834483701523</v>
      </c>
      <c r="AF6">
        <f t="shared" si="4"/>
        <v>-214.68417241850764</v>
      </c>
      <c r="AG6">
        <f t="shared" si="5"/>
        <v>-24.175648164700338</v>
      </c>
      <c r="AH6">
        <f t="shared" si="6"/>
        <v>-2204.3122512948034</v>
      </c>
      <c r="AI6">
        <f t="shared" si="7"/>
        <v>1850.5113764921407</v>
      </c>
      <c r="AJ6">
        <f t="shared" si="8"/>
        <v>-322.61005647771162</v>
      </c>
      <c r="AK6">
        <f>G6*SUM(AB6, AE6:AF6)</f>
        <v>34.402854204275883</v>
      </c>
      <c r="AL6">
        <f t="shared" si="9"/>
        <v>1562.3041742187049</v>
      </c>
      <c r="AN6">
        <f t="shared" si="10"/>
        <v>3680.9392432148088</v>
      </c>
      <c r="AO6">
        <f t="shared" si="11"/>
        <v>-184.04696216074046</v>
      </c>
      <c r="AP6">
        <f t="shared" si="12"/>
        <v>-20.725582854362283</v>
      </c>
      <c r="AQ6">
        <f t="shared" si="13"/>
        <v>-1889.7386283029812</v>
      </c>
      <c r="AR6">
        <f t="shared" si="14"/>
        <v>1586.428069896725</v>
      </c>
      <c r="AS6">
        <f t="shared" si="15"/>
        <v>-276.57092830057678</v>
      </c>
      <c r="AT6">
        <f t="shared" si="16"/>
        <v>29.49328185038565</v>
      </c>
      <c r="AU6">
        <f t="shared" si="17"/>
        <v>1339.3504234465338</v>
      </c>
      <c r="AW6">
        <v>3</v>
      </c>
      <c r="AX6">
        <f>(R6*SUMPRODUCT(K7:$K$23, X7:$X$23)-$AZ$3*SUMPRODUCT(K6:$K$22, W7:$W$23))/Z6</f>
        <v>1126.2192395463062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1.1414839999999999E-3</v>
      </c>
      <c r="O7">
        <f t="shared" si="29"/>
        <v>4440.0913463816678</v>
      </c>
      <c r="P7">
        <f t="shared" si="30"/>
        <v>222.00456731908341</v>
      </c>
      <c r="Q7" s="5">
        <f t="shared" si="31"/>
        <v>25</v>
      </c>
      <c r="R7">
        <f t="shared" si="0"/>
        <v>2000000</v>
      </c>
      <c r="S7">
        <f t="shared" si="1"/>
        <v>1443.8747943361661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1089.0832036635147</v>
      </c>
      <c r="AC7">
        <f t="shared" si="2"/>
        <v>1380.7079038336051</v>
      </c>
      <c r="AE7">
        <f t="shared" si="3"/>
        <v>4245.8454429290714</v>
      </c>
      <c r="AF7">
        <f t="shared" si="4"/>
        <v>-212.2922721464536</v>
      </c>
      <c r="AG7">
        <f t="shared" si="5"/>
        <v>-23.906295567483699</v>
      </c>
      <c r="AH7">
        <f t="shared" si="6"/>
        <v>-2207.6892455707839</v>
      </c>
      <c r="AI7">
        <f t="shared" si="7"/>
        <v>1801.9576296443502</v>
      </c>
      <c r="AJ7">
        <f t="shared" si="8"/>
        <v>-291.62470017009036</v>
      </c>
      <c r="AK7">
        <f>G7*SUM(AB7, AE7:AF7)</f>
        <v>70.692381967356624</v>
      </c>
      <c r="AL7">
        <f t="shared" si="9"/>
        <v>1581.0253114416164</v>
      </c>
      <c r="AN7">
        <f t="shared" si="10"/>
        <v>3428.3960794306854</v>
      </c>
      <c r="AO7">
        <f t="shared" si="11"/>
        <v>-171.41980397153429</v>
      </c>
      <c r="AP7">
        <f t="shared" si="12"/>
        <v>-19.303634835263942</v>
      </c>
      <c r="AQ7">
        <f t="shared" si="13"/>
        <v>-1782.6445300125363</v>
      </c>
      <c r="AR7">
        <f t="shared" si="14"/>
        <v>1455.0281106113509</v>
      </c>
      <c r="AS7">
        <f t="shared" si="15"/>
        <v>-235.47842053302671</v>
      </c>
      <c r="AT7">
        <f t="shared" si="16"/>
        <v>57.082031939274877</v>
      </c>
      <c r="AU7">
        <f t="shared" si="17"/>
        <v>1276.631722017599</v>
      </c>
      <c r="AW7">
        <v>4</v>
      </c>
      <c r="AX7">
        <f>(R7*SUMPRODUCT(K8:$K$23, X8:$X$23)-$AZ$3*SUMPRODUCT(K7:$K$22, W8:$W$23))/Z7</f>
        <v>1443.8747943361661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1.15952E-3</v>
      </c>
      <c r="O8">
        <f t="shared" si="29"/>
        <v>4440.0913463816678</v>
      </c>
      <c r="P8">
        <f t="shared" si="30"/>
        <v>222.00456731908341</v>
      </c>
      <c r="Q8" s="5">
        <f t="shared" si="31"/>
        <v>25</v>
      </c>
      <c r="R8">
        <f t="shared" si="0"/>
        <v>2000000</v>
      </c>
      <c r="S8">
        <f t="shared" si="1"/>
        <v>1733.6754251468553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1380.7079038336051</v>
      </c>
      <c r="AC8">
        <f t="shared" si="2"/>
        <v>1639.3296950407184</v>
      </c>
      <c r="AE8">
        <f t="shared" si="3"/>
        <v>4198.4638457917954</v>
      </c>
      <c r="AF8">
        <f t="shared" si="4"/>
        <v>-209.92319228958979</v>
      </c>
      <c r="AG8">
        <f t="shared" si="5"/>
        <v>-23.639512783972453</v>
      </c>
      <c r="AH8">
        <f t="shared" si="6"/>
        <v>-2217.5862269126956</v>
      </c>
      <c r="AI8">
        <f t="shared" si="7"/>
        <v>1747.3149138055378</v>
      </c>
      <c r="AJ8">
        <f t="shared" si="8"/>
        <v>-258.62179120711335</v>
      </c>
      <c r="AK8">
        <f t="shared" ref="AK8:AK23" si="32">G8*SUM(AB8:AB8, AE8:AF8)</f>
        <v>115.97576883845352</v>
      </c>
      <c r="AL8">
        <f t="shared" si="9"/>
        <v>1604.6688914368779</v>
      </c>
      <c r="AN8">
        <f t="shared" si="10"/>
        <v>3168.0560927150332</v>
      </c>
      <c r="AO8">
        <f t="shared" si="11"/>
        <v>-158.40280463575166</v>
      </c>
      <c r="AP8">
        <f t="shared" si="12"/>
        <v>-17.837786689325405</v>
      </c>
      <c r="AQ8">
        <f t="shared" si="13"/>
        <v>-1673.3352519716095</v>
      </c>
      <c r="AR8">
        <f t="shared" si="14"/>
        <v>1318.4802494183466</v>
      </c>
      <c r="AS8">
        <f t="shared" si="15"/>
        <v>-195.14955265455004</v>
      </c>
      <c r="AT8">
        <f t="shared" si="16"/>
        <v>87.512422298037208</v>
      </c>
      <c r="AU8">
        <f t="shared" si="17"/>
        <v>1210.8431190618337</v>
      </c>
      <c r="AW8">
        <v>5</v>
      </c>
      <c r="AX8">
        <f>(R8*SUMPRODUCT(K9:$K$23, X9:$X$23)-$AZ$3*SUMPRODUCT(K8:$K$22, W9:$W$23))/Z8</f>
        <v>1733.6754251468553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1.187476E-3</v>
      </c>
      <c r="O9">
        <f t="shared" si="29"/>
        <v>4440.0913463816678</v>
      </c>
      <c r="P9">
        <f t="shared" si="30"/>
        <v>222.00456731908341</v>
      </c>
      <c r="Q9" s="5">
        <f t="shared" si="31"/>
        <v>25</v>
      </c>
      <c r="R9">
        <f t="shared" si="0"/>
        <v>2000000</v>
      </c>
      <c r="S9">
        <f t="shared" si="1"/>
        <v>1974.2212927891321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1639.3296950407184</v>
      </c>
      <c r="AC9">
        <f t="shared" si="2"/>
        <v>1845.9005651775642</v>
      </c>
      <c r="AE9">
        <f t="shared" si="3"/>
        <v>4151.4936322801323</v>
      </c>
      <c r="AF9">
        <f t="shared" si="4"/>
        <v>-207.57468161400664</v>
      </c>
      <c r="AG9">
        <f t="shared" si="5"/>
        <v>-23.375046302050066</v>
      </c>
      <c r="AH9">
        <f t="shared" si="6"/>
        <v>-2245.7083266128379</v>
      </c>
      <c r="AI9">
        <f t="shared" si="7"/>
        <v>1674.8355777512375</v>
      </c>
      <c r="AJ9">
        <f t="shared" si="8"/>
        <v>-206.57087013684577</v>
      </c>
      <c r="AK9">
        <f t="shared" si="32"/>
        <v>124.50644479926264</v>
      </c>
      <c r="AL9">
        <f t="shared" si="9"/>
        <v>1592.7711524136544</v>
      </c>
      <c r="AN9">
        <f t="shared" si="10"/>
        <v>2918.4027773533912</v>
      </c>
      <c r="AO9">
        <f t="shared" si="11"/>
        <v>-145.92013886766958</v>
      </c>
      <c r="AP9">
        <f t="shared" si="12"/>
        <v>-16.432110004514122</v>
      </c>
      <c r="AQ9">
        <f t="shared" si="13"/>
        <v>-1578.6803492970657</v>
      </c>
      <c r="AR9">
        <f t="shared" si="14"/>
        <v>1177.3701791841418</v>
      </c>
      <c r="AS9">
        <f t="shared" si="15"/>
        <v>-145.21448291288098</v>
      </c>
      <c r="AT9">
        <f t="shared" si="16"/>
        <v>87.525114208352036</v>
      </c>
      <c r="AU9">
        <f t="shared" si="17"/>
        <v>1119.680810479613</v>
      </c>
      <c r="AW9">
        <v>6</v>
      </c>
      <c r="AX9">
        <f>(R9*SUMPRODUCT(K10:$K$23, X10:$X$23)-$AZ$3*SUMPRODUCT(K9:$K$22, W10:$W$23))/Z9</f>
        <v>1974.2212927891321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1.2208430000000001E-3</v>
      </c>
      <c r="O10">
        <f t="shared" si="29"/>
        <v>4440.0913463816678</v>
      </c>
      <c r="P10">
        <f t="shared" si="30"/>
        <v>222.00456731908341</v>
      </c>
      <c r="Q10" s="5">
        <f t="shared" si="31"/>
        <v>25</v>
      </c>
      <c r="R10">
        <f t="shared" si="0"/>
        <v>2000000</v>
      </c>
      <c r="S10">
        <f t="shared" si="1"/>
        <v>2128.9570246640806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1845.9005651775642</v>
      </c>
      <c r="AC10">
        <f t="shared" si="2"/>
        <v>1968.2427893068725</v>
      </c>
      <c r="AE10">
        <f t="shared" si="3"/>
        <v>4104.9103740168175</v>
      </c>
      <c r="AF10">
        <f t="shared" si="4"/>
        <v>-205.24551870084088</v>
      </c>
      <c r="AG10">
        <f t="shared" si="5"/>
        <v>-23.112758577377033</v>
      </c>
      <c r="AH10">
        <f t="shared" si="6"/>
        <v>-2282.9809322026967</v>
      </c>
      <c r="AI10">
        <f t="shared" si="7"/>
        <v>1593.5711645359029</v>
      </c>
      <c r="AJ10">
        <f t="shared" si="8"/>
        <v>-122.34222412930831</v>
      </c>
      <c r="AK10">
        <f t="shared" si="32"/>
        <v>24.705931308122224</v>
      </c>
      <c r="AL10">
        <f t="shared" si="9"/>
        <v>1495.9348717147168</v>
      </c>
      <c r="AN10">
        <f t="shared" si="10"/>
        <v>2737.0348458483782</v>
      </c>
      <c r="AO10">
        <f t="shared" si="11"/>
        <v>-136.85174229241892</v>
      </c>
      <c r="AP10">
        <f t="shared" si="12"/>
        <v>-15.410915183529109</v>
      </c>
      <c r="AQ10">
        <f t="shared" si="13"/>
        <v>-1522.2252849656481</v>
      </c>
      <c r="AR10">
        <f t="shared" si="14"/>
        <v>1062.5469034067821</v>
      </c>
      <c r="AS10">
        <f t="shared" si="15"/>
        <v>-81.574236719044436</v>
      </c>
      <c r="AT10">
        <f t="shared" si="16"/>
        <v>16.473196422872714</v>
      </c>
      <c r="AU10">
        <f t="shared" si="17"/>
        <v>997.4458631106105</v>
      </c>
      <c r="AW10">
        <v>7</v>
      </c>
      <c r="AX10">
        <f>(R10*SUMPRODUCT(K11:$K$23, X11:$X$23)-$AZ$3*SUMPRODUCT(K10:$K$22, W11:$W$23))/Z10</f>
        <v>2128.9570246640806</v>
      </c>
    </row>
    <row r="11" spans="1:52" x14ac:dyDescent="0.25">
      <c r="A11" t="s">
        <v>33</v>
      </c>
      <c r="C11" s="24">
        <f>AU25</f>
        <v>10963.718688215242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1.2533069999999999E-3</v>
      </c>
      <c r="O11">
        <f t="shared" si="29"/>
        <v>4440.0913463816678</v>
      </c>
      <c r="P11">
        <f t="shared" si="30"/>
        <v>222.00456731908341</v>
      </c>
      <c r="Q11" s="5">
        <f t="shared" si="31"/>
        <v>25</v>
      </c>
      <c r="R11">
        <f t="shared" si="0"/>
        <v>2000000</v>
      </c>
      <c r="S11">
        <f t="shared" si="1"/>
        <v>2232.6030482186584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1968.2427893068725</v>
      </c>
      <c r="AC11">
        <f t="shared" si="2"/>
        <v>2040.8370573784232</v>
      </c>
      <c r="AE11">
        <f t="shared" si="3"/>
        <v>4058.7165573705211</v>
      </c>
      <c r="AF11">
        <f t="shared" si="4"/>
        <v>-202.93582786852605</v>
      </c>
      <c r="AG11">
        <f t="shared" si="5"/>
        <v>-22.852663609488925</v>
      </c>
      <c r="AH11">
        <f t="shared" si="6"/>
        <v>-2317.390569146934</v>
      </c>
      <c r="AI11">
        <f t="shared" si="7"/>
        <v>1515.5374967455723</v>
      </c>
      <c r="AJ11">
        <f t="shared" si="8"/>
        <v>-72.594268071550687</v>
      </c>
      <c r="AK11">
        <f t="shared" si="32"/>
        <v>9.3184376300941878</v>
      </c>
      <c r="AL11">
        <f t="shared" si="9"/>
        <v>1452.2616663041158</v>
      </c>
      <c r="AN11">
        <f t="shared" si="10"/>
        <v>2574.178780993388</v>
      </c>
      <c r="AO11">
        <f t="shared" si="11"/>
        <v>-128.7089390496694</v>
      </c>
      <c r="AP11">
        <f t="shared" si="12"/>
        <v>-14.493951701529436</v>
      </c>
      <c r="AQ11">
        <f t="shared" si="13"/>
        <v>-1469.7694569331927</v>
      </c>
      <c r="AR11">
        <f t="shared" si="14"/>
        <v>961.20643330899657</v>
      </c>
      <c r="AS11">
        <f t="shared" si="15"/>
        <v>-46.041802094354061</v>
      </c>
      <c r="AT11">
        <f t="shared" si="16"/>
        <v>5.9100762717313753</v>
      </c>
      <c r="AU11">
        <f t="shared" si="17"/>
        <v>921.07470748637388</v>
      </c>
      <c r="AW11">
        <v>8</v>
      </c>
      <c r="AX11">
        <f>(R11*SUMPRODUCT(K12:$K$23, X12:$X$23)-$AZ$3*SUMPRODUCT(K11:$K$22, W12:$W$23))/Z11</f>
        <v>2232.6030482186584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1.2947900000000001E-3</v>
      </c>
      <c r="O12">
        <f t="shared" si="29"/>
        <v>4440.0913463816678</v>
      </c>
      <c r="P12">
        <f t="shared" si="30"/>
        <v>222.00456731908341</v>
      </c>
      <c r="Q12" s="5">
        <f t="shared" si="31"/>
        <v>25</v>
      </c>
      <c r="R12">
        <f t="shared" si="0"/>
        <v>2000000</v>
      </c>
      <c r="S12">
        <f t="shared" si="1"/>
        <v>2310.6422864545821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2040.8370573784232</v>
      </c>
      <c r="AC12">
        <f t="shared" si="2"/>
        <v>2088.3166826266533</v>
      </c>
      <c r="AE12">
        <f t="shared" si="3"/>
        <v>4012.8742061854978</v>
      </c>
      <c r="AF12">
        <f t="shared" si="4"/>
        <v>-200.64371030927489</v>
      </c>
      <c r="AG12">
        <f t="shared" si="5"/>
        <v>-22.594547573079105</v>
      </c>
      <c r="AH12">
        <f t="shared" si="6"/>
        <v>-2367.1520251944135</v>
      </c>
      <c r="AI12">
        <f t="shared" si="7"/>
        <v>1422.4839231087303</v>
      </c>
      <c r="AJ12">
        <f t="shared" si="8"/>
        <v>-47.47962524823015</v>
      </c>
      <c r="AK12">
        <f t="shared" si="32"/>
        <v>122.91441861834757</v>
      </c>
      <c r="AL12">
        <f t="shared" si="9"/>
        <v>1497.9187164788477</v>
      </c>
      <c r="AN12">
        <f t="shared" si="10"/>
        <v>2378.6018432145902</v>
      </c>
      <c r="AO12">
        <f t="shared" si="11"/>
        <v>-118.93009216072952</v>
      </c>
      <c r="AP12">
        <f t="shared" si="12"/>
        <v>-13.392752860551886</v>
      </c>
      <c r="AQ12">
        <f t="shared" si="13"/>
        <v>-1403.1120541026767</v>
      </c>
      <c r="AR12">
        <f t="shared" si="14"/>
        <v>843.16694409063211</v>
      </c>
      <c r="AS12">
        <f t="shared" si="15"/>
        <v>-28.143200690542088</v>
      </c>
      <c r="AT12">
        <f t="shared" si="16"/>
        <v>72.856622874596169</v>
      </c>
      <c r="AU12">
        <f t="shared" si="17"/>
        <v>887.88036627468625</v>
      </c>
      <c r="AW12">
        <v>9</v>
      </c>
      <c r="AX12">
        <f>(R12*SUMPRODUCT(K13:$K$23, X13:$X$23)-$AZ$3*SUMPRODUCT(K12:$K$22, W13:$W$23))/Z12</f>
        <v>2310.6422864545821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1.338077E-3</v>
      </c>
      <c r="O13">
        <f t="shared" si="29"/>
        <v>4440.0913463816678</v>
      </c>
      <c r="P13">
        <f t="shared" si="30"/>
        <v>222.00456731908341</v>
      </c>
      <c r="Q13" s="5">
        <f t="shared" si="31"/>
        <v>25</v>
      </c>
      <c r="R13">
        <f t="shared" si="0"/>
        <v>2000000</v>
      </c>
      <c r="S13">
        <f t="shared" si="1"/>
        <v>2383.7802206303581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2088.3166826266533</v>
      </c>
      <c r="AC13">
        <f t="shared" si="2"/>
        <v>2129.990473308997</v>
      </c>
      <c r="AE13">
        <f t="shared" si="3"/>
        <v>3967.375929444453</v>
      </c>
      <c r="AF13">
        <f t="shared" si="4"/>
        <v>-198.36879647222267</v>
      </c>
      <c r="AG13">
        <f t="shared" si="5"/>
        <v>-22.338368852915373</v>
      </c>
      <c r="AH13">
        <f t="shared" si="6"/>
        <v>-2418.6595546354374</v>
      </c>
      <c r="AI13">
        <f t="shared" si="7"/>
        <v>1328.0092094838778</v>
      </c>
      <c r="AJ13">
        <f t="shared" si="8"/>
        <v>-41.673790682343679</v>
      </c>
      <c r="AK13">
        <f t="shared" si="32"/>
        <v>410.01266709192191</v>
      </c>
      <c r="AL13">
        <f t="shared" si="9"/>
        <v>1696.3480858934561</v>
      </c>
      <c r="AN13">
        <f t="shared" si="10"/>
        <v>2130.2953821576966</v>
      </c>
      <c r="AO13">
        <f t="shared" si="11"/>
        <v>-106.51476910788483</v>
      </c>
      <c r="AP13">
        <f t="shared" si="12"/>
        <v>-11.994659658825055</v>
      </c>
      <c r="AQ13">
        <f t="shared" si="13"/>
        <v>-1298.7070980624103</v>
      </c>
      <c r="AR13">
        <f t="shared" si="14"/>
        <v>713.07885532857654</v>
      </c>
      <c r="AS13">
        <f t="shared" si="15"/>
        <v>-22.376877166776225</v>
      </c>
      <c r="AT13">
        <f t="shared" si="16"/>
        <v>220.15763236593264</v>
      </c>
      <c r="AU13">
        <f t="shared" si="17"/>
        <v>910.85961052773291</v>
      </c>
      <c r="AW13">
        <v>10</v>
      </c>
      <c r="AX13">
        <f>(R13*SUMPRODUCT(K14:$K$23, X14:$X$23)-$AZ$3*SUMPRODUCT(K13:$K$22, W14:$W$23))/Z13</f>
        <v>2383.7802206303581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1.388577E-3</v>
      </c>
      <c r="O14">
        <f t="shared" si="29"/>
        <v>4440.0913463816678</v>
      </c>
      <c r="P14">
        <f t="shared" si="30"/>
        <v>222.00456731908341</v>
      </c>
      <c r="Q14" s="5">
        <f t="shared" si="31"/>
        <v>25</v>
      </c>
      <c r="R14">
        <f t="shared" si="0"/>
        <v>2000000</v>
      </c>
      <c r="S14">
        <f t="shared" si="1"/>
        <v>2380.7266480489184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2129.990473308997</v>
      </c>
      <c r="AC14">
        <f t="shared" si="2"/>
        <v>2103.0355129961408</v>
      </c>
      <c r="AE14">
        <f t="shared" si="3"/>
        <v>3922.1931631840289</v>
      </c>
      <c r="AF14">
        <f t="shared" si="4"/>
        <v>-196.10965815920144</v>
      </c>
      <c r="AG14">
        <f t="shared" si="5"/>
        <v>-22.083966619179545</v>
      </c>
      <c r="AH14">
        <f t="shared" si="6"/>
        <v>-2481.4836165339739</v>
      </c>
      <c r="AI14">
        <f t="shared" si="7"/>
        <v>1222.515921871674</v>
      </c>
      <c r="AJ14">
        <f t="shared" si="8"/>
        <v>26.954960312856201</v>
      </c>
      <c r="AK14">
        <f t="shared" si="32"/>
        <v>409.9251784833678</v>
      </c>
      <c r="AL14">
        <f t="shared" si="9"/>
        <v>1659.3960606678979</v>
      </c>
      <c r="AN14">
        <f t="shared" si="10"/>
        <v>1940.0262987787519</v>
      </c>
      <c r="AO14">
        <f t="shared" si="11"/>
        <v>-97.001314938937597</v>
      </c>
      <c r="AP14">
        <f t="shared" si="12"/>
        <v>-10.923346770555314</v>
      </c>
      <c r="AQ14">
        <f t="shared" si="13"/>
        <v>-1227.4111130611436</v>
      </c>
      <c r="AR14">
        <f t="shared" si="14"/>
        <v>604.69052400811518</v>
      </c>
      <c r="AS14">
        <f t="shared" si="15"/>
        <v>13.332676314959189</v>
      </c>
      <c r="AT14">
        <f t="shared" si="16"/>
        <v>202.76044388994654</v>
      </c>
      <c r="AU14">
        <f t="shared" si="17"/>
        <v>820.78364421302092</v>
      </c>
      <c r="AW14">
        <v>11</v>
      </c>
      <c r="AX14">
        <f>(R14*SUMPRODUCT(K15:$K$23, X15:$X$23)-$AZ$3*SUMPRODUCT(K14:$K$22, W15:$W$23))/Z14</f>
        <v>2380.7266480489184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1.4580159999999999E-3</v>
      </c>
      <c r="O15">
        <f t="shared" si="29"/>
        <v>4440.0913463816678</v>
      </c>
      <c r="P15">
        <f t="shared" si="30"/>
        <v>222.00456731908341</v>
      </c>
      <c r="Q15" s="5">
        <f t="shared" si="31"/>
        <v>25</v>
      </c>
      <c r="R15">
        <f t="shared" si="0"/>
        <v>2000000</v>
      </c>
      <c r="S15">
        <f t="shared" si="1"/>
        <v>2316.198693164687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2103.0355129961408</v>
      </c>
      <c r="AC15">
        <f t="shared" si="2"/>
        <v>2022.5906925019806</v>
      </c>
      <c r="AE15">
        <f t="shared" si="3"/>
        <v>3877.252611165175</v>
      </c>
      <c r="AF15">
        <f t="shared" si="4"/>
        <v>-193.86263055825879</v>
      </c>
      <c r="AG15">
        <f t="shared" si="5"/>
        <v>-21.83092817631352</v>
      </c>
      <c r="AH15">
        <f t="shared" si="6"/>
        <v>-2575.9021339383744</v>
      </c>
      <c r="AI15">
        <f t="shared" si="7"/>
        <v>1085.6569184922282</v>
      </c>
      <c r="AJ15">
        <f t="shared" si="8"/>
        <v>80.44482049416024</v>
      </c>
      <c r="AK15">
        <f t="shared" si="32"/>
        <v>405.04978455221408</v>
      </c>
      <c r="AL15">
        <f t="shared" si="9"/>
        <v>1571.1515235386025</v>
      </c>
      <c r="AN15">
        <f t="shared" si="10"/>
        <v>1766.6271603000487</v>
      </c>
      <c r="AO15">
        <f t="shared" si="11"/>
        <v>-88.331358015002451</v>
      </c>
      <c r="AP15">
        <f t="shared" si="12"/>
        <v>-9.9470203565728088</v>
      </c>
      <c r="AQ15">
        <f t="shared" si="13"/>
        <v>-1173.6812450615234</v>
      </c>
      <c r="AR15">
        <f t="shared" si="14"/>
        <v>494.66753686694977</v>
      </c>
      <c r="AS15">
        <f t="shared" si="15"/>
        <v>36.65379046523806</v>
      </c>
      <c r="AT15">
        <f t="shared" si="16"/>
        <v>184.55644303469407</v>
      </c>
      <c r="AU15">
        <f t="shared" si="17"/>
        <v>715.87777036688192</v>
      </c>
      <c r="AW15">
        <v>12</v>
      </c>
      <c r="AX15">
        <f>(R15*SUMPRODUCT(K16:$K$23, X16:$X$23)-$AZ$3*SUMPRODUCT(K15:$K$22, W16:$W$23))/Z15</f>
        <v>2316.198693164687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1.5382760000000001E-3</v>
      </c>
      <c r="O16">
        <f t="shared" si="29"/>
        <v>4440.0913463816678</v>
      </c>
      <c r="P16">
        <f t="shared" si="30"/>
        <v>222.00456731908341</v>
      </c>
      <c r="Q16" s="5">
        <f t="shared" si="31"/>
        <v>25</v>
      </c>
      <c r="R16">
        <f t="shared" si="0"/>
        <v>2000000</v>
      </c>
      <c r="S16">
        <f t="shared" si="1"/>
        <v>2190.2072965526004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2022.5906925019806</v>
      </c>
      <c r="AC16">
        <f t="shared" si="2"/>
        <v>1890.5025629854097</v>
      </c>
      <c r="AE16">
        <f t="shared" si="3"/>
        <v>3832.5158004158307</v>
      </c>
      <c r="AF16">
        <f t="shared" si="4"/>
        <v>-191.62579002079153</v>
      </c>
      <c r="AG16">
        <f t="shared" si="5"/>
        <v>-21.579036901679036</v>
      </c>
      <c r="AH16">
        <f t="shared" si="6"/>
        <v>-2686.5594297077482</v>
      </c>
      <c r="AI16">
        <f t="shared" si="7"/>
        <v>932.75154378561183</v>
      </c>
      <c r="AJ16">
        <f t="shared" si="8"/>
        <v>132.08812951657092</v>
      </c>
      <c r="AK16">
        <f t="shared" si="32"/>
        <v>396.44364920279145</v>
      </c>
      <c r="AL16">
        <f t="shared" si="9"/>
        <v>1461.2833225049742</v>
      </c>
      <c r="AN16">
        <f t="shared" si="10"/>
        <v>1608.5957870385239</v>
      </c>
      <c r="AO16">
        <f t="shared" si="11"/>
        <v>-80.429789351926189</v>
      </c>
      <c r="AP16">
        <f t="shared" si="12"/>
        <v>-9.0572223719530314</v>
      </c>
      <c r="AQ16">
        <f t="shared" si="13"/>
        <v>-1127.6113146846278</v>
      </c>
      <c r="AR16">
        <f t="shared" si="14"/>
        <v>391.49746063001692</v>
      </c>
      <c r="AS16">
        <f t="shared" si="15"/>
        <v>55.440452100706544</v>
      </c>
      <c r="AT16">
        <f t="shared" si="16"/>
        <v>166.39659615665406</v>
      </c>
      <c r="AU16">
        <f t="shared" si="17"/>
        <v>613.33450888737752</v>
      </c>
      <c r="AW16">
        <v>13</v>
      </c>
      <c r="AX16">
        <f>(R16*SUMPRODUCT(K17:$K$23, X17:$X$23)-$AZ$3*SUMPRODUCT(K16:$K$22, W17:$W$23))/Z16</f>
        <v>2190.2072965526004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1.6203400000000001E-3</v>
      </c>
      <c r="O17">
        <f t="shared" si="29"/>
        <v>4440.0913463816678</v>
      </c>
      <c r="P17">
        <f t="shared" si="30"/>
        <v>222.00456731908341</v>
      </c>
      <c r="Q17" s="5">
        <f t="shared" si="31"/>
        <v>25</v>
      </c>
      <c r="R17">
        <f t="shared" si="0"/>
        <v>2000000</v>
      </c>
      <c r="S17">
        <f t="shared" si="1"/>
        <v>2010.7756380289613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1890.5025629854097</v>
      </c>
      <c r="AC17">
        <f t="shared" si="2"/>
        <v>1715.455525981401</v>
      </c>
      <c r="AE17">
        <f t="shared" si="3"/>
        <v>3787.9806637596262</v>
      </c>
      <c r="AF17">
        <f t="shared" si="4"/>
        <v>-189.39903318798133</v>
      </c>
      <c r="AG17">
        <f t="shared" si="5"/>
        <v>-21.328281156008977</v>
      </c>
      <c r="AH17">
        <f t="shared" si="6"/>
        <v>-2797.2301322613289</v>
      </c>
      <c r="AI17">
        <f t="shared" si="7"/>
        <v>780.02321715430708</v>
      </c>
      <c r="AJ17">
        <f t="shared" si="8"/>
        <v>175.04703700400864</v>
      </c>
      <c r="AK17">
        <f t="shared" si="32"/>
        <v>384.23589354899383</v>
      </c>
      <c r="AL17">
        <f t="shared" si="9"/>
        <v>1339.3061477073095</v>
      </c>
      <c r="AN17">
        <f t="shared" si="10"/>
        <v>1464.5793058674876</v>
      </c>
      <c r="AO17">
        <f t="shared" si="11"/>
        <v>-73.228965293374387</v>
      </c>
      <c r="AP17">
        <f t="shared" si="12"/>
        <v>-8.246335444545565</v>
      </c>
      <c r="AQ17">
        <f t="shared" si="13"/>
        <v>-1081.5169688307801</v>
      </c>
      <c r="AR17">
        <f t="shared" si="14"/>
        <v>301.5870362987875</v>
      </c>
      <c r="AS17">
        <f t="shared" si="15"/>
        <v>67.679930471197324</v>
      </c>
      <c r="AT17">
        <f t="shared" si="16"/>
        <v>148.56040413491121</v>
      </c>
      <c r="AU17">
        <f t="shared" si="17"/>
        <v>517.82737090489604</v>
      </c>
      <c r="AW17">
        <v>14</v>
      </c>
      <c r="AX17">
        <f>(R17*SUMPRODUCT(K18:$K$23, X18:$X$23)-$AZ$3*SUMPRODUCT(K17:$K$22, W18:$W$23))/Z17</f>
        <v>2010.7756380289613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1.7069120000000001E-3</v>
      </c>
      <c r="O18">
        <f t="shared" si="29"/>
        <v>4440.0913463816678</v>
      </c>
      <c r="P18">
        <f t="shared" si="30"/>
        <v>222.00456731908341</v>
      </c>
      <c r="Q18" s="5">
        <f t="shared" si="31"/>
        <v>25</v>
      </c>
      <c r="R18">
        <f t="shared" si="0"/>
        <v>2000000</v>
      </c>
      <c r="S18">
        <f t="shared" si="1"/>
        <v>1783.1717502894676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1715.455525981401</v>
      </c>
      <c r="AC18">
        <f t="shared" si="2"/>
        <v>1503.470051911147</v>
      </c>
      <c r="AE18">
        <f t="shared" si="3"/>
        <v>3743.6351074712907</v>
      </c>
      <c r="AF18">
        <f t="shared" si="4"/>
        <v>-187.18175537356456</v>
      </c>
      <c r="AG18">
        <f t="shared" si="5"/>
        <v>-21.078592845404323</v>
      </c>
      <c r="AH18">
        <f t="shared" si="6"/>
        <v>-2912.4399235652477</v>
      </c>
      <c r="AI18">
        <f t="shared" si="7"/>
        <v>622.93483568707416</v>
      </c>
      <c r="AJ18">
        <f t="shared" si="8"/>
        <v>211.98547407025399</v>
      </c>
      <c r="AK18">
        <f t="shared" si="32"/>
        <v>369.03362146553894</v>
      </c>
      <c r="AL18">
        <f t="shared" si="9"/>
        <v>1203.9539312228671</v>
      </c>
      <c r="AN18">
        <f t="shared" si="10"/>
        <v>1333.339724584021</v>
      </c>
      <c r="AO18">
        <f t="shared" si="11"/>
        <v>-66.666986229201058</v>
      </c>
      <c r="AP18">
        <f t="shared" si="12"/>
        <v>-7.5073890409405104</v>
      </c>
      <c r="AQ18">
        <f t="shared" si="13"/>
        <v>-1037.2997725670502</v>
      </c>
      <c r="AR18">
        <f t="shared" si="14"/>
        <v>221.86557674682922</v>
      </c>
      <c r="AS18">
        <f t="shared" si="15"/>
        <v>75.501122705189601</v>
      </c>
      <c r="AT18">
        <f t="shared" si="16"/>
        <v>131.43566963166668</v>
      </c>
      <c r="AU18">
        <f t="shared" si="17"/>
        <v>428.80236908368556</v>
      </c>
      <c r="AW18">
        <v>15</v>
      </c>
      <c r="AX18">
        <f>(R18*SUMPRODUCT(K19:$K$23, X19:$X$23)-$AZ$3*SUMPRODUCT(K18:$K$22, W19:$W$23))/Z18</f>
        <v>1783.1717502894676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1.807012E-3</v>
      </c>
      <c r="O19">
        <f t="shared" si="29"/>
        <v>4440.0913463816678</v>
      </c>
      <c r="P19">
        <f t="shared" si="30"/>
        <v>222.00456731908341</v>
      </c>
      <c r="Q19" s="5">
        <f t="shared" si="31"/>
        <v>25</v>
      </c>
      <c r="R19">
        <f t="shared" si="0"/>
        <v>2000000</v>
      </c>
      <c r="S19">
        <f t="shared" si="1"/>
        <v>1506.3815774005532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1503.470051911147</v>
      </c>
      <c r="AC19">
        <f t="shared" si="2"/>
        <v>1255.1001170199038</v>
      </c>
      <c r="AE19">
        <f t="shared" si="3"/>
        <v>3699.4339628337561</v>
      </c>
      <c r="AF19">
        <f t="shared" si="4"/>
        <v>-184.97169814168782</v>
      </c>
      <c r="AG19">
        <f t="shared" si="5"/>
        <v>-20.829717646735521</v>
      </c>
      <c r="AH19">
        <f t="shared" si="6"/>
        <v>-3047.1416171807805</v>
      </c>
      <c r="AI19">
        <f t="shared" si="7"/>
        <v>446.49092986455253</v>
      </c>
      <c r="AJ19">
        <f t="shared" si="8"/>
        <v>248.36993489124325</v>
      </c>
      <c r="AK19">
        <f t="shared" si="32"/>
        <v>351.25526216222511</v>
      </c>
      <c r="AL19">
        <f t="shared" si="9"/>
        <v>1046.1161269180209</v>
      </c>
      <c r="AN19">
        <f t="shared" si="10"/>
        <v>1213.7374526338983</v>
      </c>
      <c r="AO19">
        <f t="shared" si="11"/>
        <v>-60.686872631694925</v>
      </c>
      <c r="AP19">
        <f t="shared" si="12"/>
        <v>-6.8339666796664043</v>
      </c>
      <c r="AQ19">
        <f t="shared" si="13"/>
        <v>-999.72859129474796</v>
      </c>
      <c r="AR19">
        <f t="shared" si="14"/>
        <v>146.48802202778916</v>
      </c>
      <c r="AS19">
        <f t="shared" si="15"/>
        <v>81.487031560587823</v>
      </c>
      <c r="AT19">
        <f t="shared" si="16"/>
        <v>115.24240502848775</v>
      </c>
      <c r="AU19">
        <f t="shared" si="17"/>
        <v>343.21745861686475</v>
      </c>
      <c r="AW19">
        <v>16</v>
      </c>
      <c r="AX19">
        <f>(R19*SUMPRODUCT(K20:$K$23, X20:$X$23)-$AZ$3*SUMPRODUCT(K19:$K$22, W20:$W$23))/Z19</f>
        <v>1506.3815774005532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1.90621E-3</v>
      </c>
      <c r="O20">
        <f t="shared" si="29"/>
        <v>4440.0913463816678</v>
      </c>
      <c r="P20">
        <f t="shared" si="30"/>
        <v>222.00456731908341</v>
      </c>
      <c r="Q20" s="5">
        <f t="shared" si="31"/>
        <v>25</v>
      </c>
      <c r="R20">
        <f t="shared" si="0"/>
        <v>2000000</v>
      </c>
      <c r="S20">
        <f t="shared" si="1"/>
        <v>1189.2242294500675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1255.1001170199038</v>
      </c>
      <c r="AC20">
        <f t="shared" si="2"/>
        <v>979.05095001574284</v>
      </c>
      <c r="AE20">
        <f t="shared" si="3"/>
        <v>3655.3877251911254</v>
      </c>
      <c r="AF20">
        <f t="shared" si="4"/>
        <v>-182.76938625955628</v>
      </c>
      <c r="AG20">
        <f t="shared" si="5"/>
        <v>-20.58171465419278</v>
      </c>
      <c r="AH20">
        <f t="shared" si="6"/>
        <v>-3176.4652860306974</v>
      </c>
      <c r="AI20">
        <f t="shared" si="7"/>
        <v>275.57133824667926</v>
      </c>
      <c r="AJ20">
        <f t="shared" si="8"/>
        <v>276.04916700416095</v>
      </c>
      <c r="AK20">
        <f t="shared" si="32"/>
        <v>330.94029191660309</v>
      </c>
      <c r="AL20">
        <f t="shared" si="9"/>
        <v>882.5607971674433</v>
      </c>
      <c r="AN20">
        <f t="shared" si="10"/>
        <v>1104.7527470711002</v>
      </c>
      <c r="AO20">
        <f t="shared" si="11"/>
        <v>-55.237637353555016</v>
      </c>
      <c r="AP20">
        <f t="shared" si="12"/>
        <v>-6.2203266829824813</v>
      </c>
      <c r="AQ20">
        <f t="shared" si="13"/>
        <v>-960.00999470854174</v>
      </c>
      <c r="AR20">
        <f t="shared" si="14"/>
        <v>83.284788326020987</v>
      </c>
      <c r="AS20">
        <f t="shared" si="15"/>
        <v>83.429200539483205</v>
      </c>
      <c r="AT20">
        <f t="shared" si="16"/>
        <v>100.01871869618508</v>
      </c>
      <c r="AU20">
        <f t="shared" si="17"/>
        <v>266.73270756168927</v>
      </c>
      <c r="AW20">
        <v>17</v>
      </c>
      <c r="AX20">
        <f>(R20*SUMPRODUCT(K21:$K$23, X21:$X$23)-$AZ$3*SUMPRODUCT(K20:$K$22, W21:$W$23))/Z20</f>
        <v>1189.2242294500675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2.0198360000000001E-3</v>
      </c>
      <c r="O21">
        <f t="shared" si="29"/>
        <v>4440.0913463816678</v>
      </c>
      <c r="P21">
        <f t="shared" si="30"/>
        <v>222.00456731908341</v>
      </c>
      <c r="Q21" s="5">
        <f t="shared" si="31"/>
        <v>25</v>
      </c>
      <c r="R21">
        <f t="shared" si="0"/>
        <v>2000000</v>
      </c>
      <c r="S21">
        <f t="shared" si="1"/>
        <v>830.74148729723481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979.05095001574284</v>
      </c>
      <c r="AC21">
        <f t="shared" si="2"/>
        <v>675.70272297747783</v>
      </c>
      <c r="AE21">
        <f t="shared" si="3"/>
        <v>3611.4505642179147</v>
      </c>
      <c r="AF21">
        <f t="shared" si="4"/>
        <v>-180.57252821089577</v>
      </c>
      <c r="AG21">
        <f t="shared" si="5"/>
        <v>-20.334325819450587</v>
      </c>
      <c r="AH21">
        <f t="shared" si="6"/>
        <v>-3325.7350560212908</v>
      </c>
      <c r="AI21">
        <f t="shared" si="7"/>
        <v>84.808654166277847</v>
      </c>
      <c r="AJ21">
        <f t="shared" si="8"/>
        <v>303.34822703826501</v>
      </c>
      <c r="AK21">
        <f t="shared" si="32"/>
        <v>308.69502902159337</v>
      </c>
      <c r="AL21">
        <f t="shared" si="9"/>
        <v>696.85191022613617</v>
      </c>
      <c r="AN21">
        <f t="shared" si="10"/>
        <v>1005.4384334780402</v>
      </c>
      <c r="AO21">
        <f t="shared" si="11"/>
        <v>-50.271921673902021</v>
      </c>
      <c r="AP21">
        <f t="shared" si="12"/>
        <v>-5.6611359713206975</v>
      </c>
      <c r="AQ21">
        <f t="shared" si="13"/>
        <v>-925.89439767485158</v>
      </c>
      <c r="AR21">
        <f t="shared" si="14"/>
        <v>23.610978157966027</v>
      </c>
      <c r="AS21">
        <f t="shared" si="15"/>
        <v>84.453036465070241</v>
      </c>
      <c r="AT21">
        <f t="shared" si="16"/>
        <v>85.941601825343739</v>
      </c>
      <c r="AU21">
        <f t="shared" si="17"/>
        <v>194.00561644837998</v>
      </c>
      <c r="AW21">
        <v>18</v>
      </c>
      <c r="AX21">
        <f>(R21*SUMPRODUCT(K22:$K$23, X22:$X$23)-$AZ$3*SUMPRODUCT(K21:$K$22, W22:$W$23))/Z21</f>
        <v>830.74148729723481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2.1424809999999999E-3</v>
      </c>
      <c r="O22">
        <f t="shared" si="29"/>
        <v>4440.0913463816678</v>
      </c>
      <c r="P22">
        <f t="shared" si="30"/>
        <v>222.00456731908341</v>
      </c>
      <c r="Q22" s="5">
        <f t="shared" si="31"/>
        <v>25</v>
      </c>
      <c r="R22">
        <f t="shared" si="0"/>
        <v>2000000</v>
      </c>
      <c r="S22">
        <f t="shared" si="1"/>
        <v>433.67722401838711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675.70272297747783</v>
      </c>
      <c r="AC22">
        <f t="shared" si="2"/>
        <v>348.4582036976667</v>
      </c>
      <c r="AE22">
        <f t="shared" si="3"/>
        <v>3567.5985943594601</v>
      </c>
      <c r="AF22">
        <f t="shared" si="4"/>
        <v>-178.379929717973</v>
      </c>
      <c r="AG22">
        <f t="shared" si="5"/>
        <v>-20.087416654540103</v>
      </c>
      <c r="AH22">
        <f t="shared" si="6"/>
        <v>-3485.2725372785849</v>
      </c>
      <c r="AI22">
        <f t="shared" si="7"/>
        <v>-116.1412892916378</v>
      </c>
      <c r="AJ22">
        <f t="shared" si="8"/>
        <v>327.24451927981113</v>
      </c>
      <c r="AK22">
        <f t="shared" si="32"/>
        <v>284.54449713332758</v>
      </c>
      <c r="AL22">
        <f t="shared" si="9"/>
        <v>495.64772712150091</v>
      </c>
      <c r="AN22">
        <f t="shared" si="10"/>
        <v>914.93861879276653</v>
      </c>
      <c r="AO22">
        <f t="shared" si="11"/>
        <v>-45.746930939638325</v>
      </c>
      <c r="AP22">
        <f t="shared" si="12"/>
        <v>-5.1515754261360582</v>
      </c>
      <c r="AQ22">
        <f t="shared" si="13"/>
        <v>-893.8254562650875</v>
      </c>
      <c r="AR22">
        <f t="shared" si="14"/>
        <v>-29.785343838095361</v>
      </c>
      <c r="AS22">
        <f t="shared" si="15"/>
        <v>83.92442158452252</v>
      </c>
      <c r="AT22">
        <f t="shared" si="16"/>
        <v>72.973666264994023</v>
      </c>
      <c r="AU22">
        <f t="shared" si="17"/>
        <v>127.11274401142119</v>
      </c>
      <c r="AW22">
        <v>19</v>
      </c>
      <c r="AX22">
        <f>(R22*SUMPRODUCT(K23:$K$23, X23:$X$23)-$AZ$3*SUMPRODUCT(K22:$K$22, W23:$W$23))/Z22</f>
        <v>433.67722401838711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2.275947E-3</v>
      </c>
      <c r="O23">
        <f t="shared" si="29"/>
        <v>4440.0913463816678</v>
      </c>
      <c r="P23">
        <f t="shared" si="30"/>
        <v>222.00456731908341</v>
      </c>
      <c r="Q23" s="5">
        <f t="shared" si="31"/>
        <v>25</v>
      </c>
      <c r="R23">
        <f t="shared" si="0"/>
        <v>2000000</v>
      </c>
      <c r="S23">
        <f t="shared" si="1"/>
        <v>439.06718956694988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348.4582036976667</v>
      </c>
      <c r="AC23">
        <f t="shared" si="2"/>
        <v>348.4582036976667</v>
      </c>
      <c r="AE23">
        <f t="shared" si="3"/>
        <v>3523.802943097829</v>
      </c>
      <c r="AF23">
        <f t="shared" si="4"/>
        <v>-176.19014715489146</v>
      </c>
      <c r="AG23">
        <f t="shared" si="5"/>
        <v>-19.840824592322051</v>
      </c>
      <c r="AH23">
        <f t="shared" si="6"/>
        <v>-3657.4316538120465</v>
      </c>
      <c r="AI23">
        <f t="shared" si="7"/>
        <v>-329.65968246143075</v>
      </c>
      <c r="AJ23">
        <f t="shared" si="8"/>
        <v>0</v>
      </c>
      <c r="AK23">
        <f t="shared" si="32"/>
        <v>258.72496997484234</v>
      </c>
      <c r="AL23">
        <f t="shared" si="9"/>
        <v>-70.93471248658841</v>
      </c>
      <c r="AN23">
        <f t="shared" si="10"/>
        <v>832.47223191522744</v>
      </c>
      <c r="AO23">
        <f t="shared" si="11"/>
        <v>-41.623611595761375</v>
      </c>
      <c r="AP23">
        <f t="shared" si="12"/>
        <v>-4.6872472150467583</v>
      </c>
      <c r="AQ23">
        <f t="shared" si="13"/>
        <v>-864.04102076424977</v>
      </c>
      <c r="AR23">
        <f t="shared" si="14"/>
        <v>-77.879647659830425</v>
      </c>
      <c r="AS23">
        <f t="shared" si="15"/>
        <v>0</v>
      </c>
      <c r="AT23">
        <f t="shared" si="16"/>
        <v>61.121849514607696</v>
      </c>
      <c r="AU23">
        <f t="shared" si="17"/>
        <v>-16.757798145222733</v>
      </c>
      <c r="AW23">
        <v>20</v>
      </c>
      <c r="AX23">
        <f>(R23*SUMPRODUCT(K$23:$K24, X$23:$X24)-$AZ$3*SUMPRODUCT(K$22:$K23, W$23:$W24))/Z23</f>
        <v>439.06718956694988</v>
      </c>
    </row>
    <row r="25" spans="5:50" x14ac:dyDescent="0.25">
      <c r="AN25" s="6">
        <f t="shared" ref="AN25:AU25" si="33">SUM(AN3:AN23)</f>
        <v>44566.475272098454</v>
      </c>
      <c r="AO25" s="6">
        <f t="shared" si="33"/>
        <v>-5558.3922733911741</v>
      </c>
      <c r="AP25" s="6">
        <f t="shared" si="33"/>
        <v>-1748.364785210385</v>
      </c>
      <c r="AQ25" s="6">
        <f t="shared" si="33"/>
        <v>-26998.146497486352</v>
      </c>
      <c r="AR25" s="6">
        <f t="shared" si="33"/>
        <v>10261.571716010531</v>
      </c>
      <c r="AS25" s="6">
        <f t="shared" si="33"/>
        <v>-1160.6622834156028</v>
      </c>
      <c r="AT25" s="6">
        <f t="shared" si="33"/>
        <v>1862.8092556203167</v>
      </c>
      <c r="AU25" s="7">
        <f t="shared" si="33"/>
        <v>10963.718688215242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11147.763696566366</v>
      </c>
      <c r="K3">
        <v>1</v>
      </c>
      <c r="L3" s="2">
        <v>0</v>
      </c>
      <c r="O3">
        <f>$C$3</f>
        <v>11147.763696566366</v>
      </c>
      <c r="P3">
        <f>O3*B5</f>
        <v>8918.2109572530935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11147.763696566366</v>
      </c>
      <c r="AF3">
        <f t="shared" ref="AF3:AF23" si="4">-$Z3*P3</f>
        <v>-8918.2109572530935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707.12015231327246</v>
      </c>
      <c r="AJ3">
        <f t="shared" ref="AJ3:AJ23" si="8">AB3-AC3</f>
        <v>0</v>
      </c>
      <c r="AL3">
        <f t="shared" ref="AL3:AL23" si="9">SUM(AI3:AK3)</f>
        <v>707.12015231327246</v>
      </c>
      <c r="AN3">
        <f t="shared" ref="AN3:AN23" si="10">AE3*$K3</f>
        <v>11147.763696566366</v>
      </c>
      <c r="AO3">
        <f t="shared" ref="AO3:AO23" si="11">AF3*$K3</f>
        <v>-8918.2109572530935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707.12015231327246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707.12015231327246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5919.4216292953961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1.338077E-3</v>
      </c>
      <c r="R4">
        <f t="shared" si="0"/>
        <v>2000000</v>
      </c>
      <c r="S4">
        <f t="shared" si="1"/>
        <v>3412.7917959978963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3374.0972998299039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-3374.0972998299039</v>
      </c>
      <c r="AK4">
        <f>G4*MAX(0, SUM(AB4, AE4:AF4))</f>
        <v>0</v>
      </c>
      <c r="AL4">
        <f t="shared" si="9"/>
        <v>-6050.2512998299044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-2545.3243294654744</v>
      </c>
      <c r="AR4">
        <f t="shared" si="14"/>
        <v>-2545.3243294654744</v>
      </c>
      <c r="AS4">
        <f t="shared" si="15"/>
        <v>-3209.1471369886849</v>
      </c>
      <c r="AT4">
        <f t="shared" si="16"/>
        <v>0</v>
      </c>
      <c r="AU4">
        <f t="shared" si="17"/>
        <v>-5754.4714664541598</v>
      </c>
      <c r="AW4">
        <v>1</v>
      </c>
      <c r="AX4">
        <f>(R4*SUMPRODUCT(K5:$K$23, X5:$X$23)-$AZ$3*SUMPRODUCT(K4:$K$22, W5:$W$23))/Z4</f>
        <v>3412.7917959978963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1.388577E-3</v>
      </c>
      <c r="O5">
        <f t="shared" ref="O5:O23" si="29">$C$3</f>
        <v>11147.763696566366</v>
      </c>
      <c r="P5">
        <f t="shared" ref="P5:P23" si="30">O5*$C$5</f>
        <v>557.38818482831834</v>
      </c>
      <c r="Q5" s="5">
        <f t="shared" ref="Q5:Q23" si="31">$C$8</f>
        <v>25</v>
      </c>
      <c r="R5">
        <f t="shared" si="0"/>
        <v>2000000</v>
      </c>
      <c r="S5">
        <f t="shared" si="1"/>
        <v>6607.0113708331664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3374.0972998299039</v>
      </c>
      <c r="AC5">
        <f t="shared" si="2"/>
        <v>6457.7092368898157</v>
      </c>
      <c r="AE5">
        <f t="shared" si="3"/>
        <v>10895.85177827589</v>
      </c>
      <c r="AF5">
        <f t="shared" si="4"/>
        <v>-544.79258891379459</v>
      </c>
      <c r="AG5">
        <f t="shared" si="5"/>
        <v>-24.435061764073659</v>
      </c>
      <c r="AH5">
        <f t="shared" si="6"/>
        <v>-2745.6664141071424</v>
      </c>
      <c r="AI5">
        <f t="shared" si="7"/>
        <v>7580.9577134908786</v>
      </c>
      <c r="AJ5">
        <f t="shared" si="8"/>
        <v>-3083.6119370599117</v>
      </c>
      <c r="AK5">
        <f>G5*SUM(AB5, AE5:AF5)</f>
        <v>56.273141605687201</v>
      </c>
      <c r="AL5">
        <f t="shared" si="9"/>
        <v>4553.6189180366537</v>
      </c>
      <c r="AN5">
        <f t="shared" si="10"/>
        <v>9851.8719600497971</v>
      </c>
      <c r="AO5">
        <f t="shared" si="11"/>
        <v>-492.59359800248995</v>
      </c>
      <c r="AP5">
        <f t="shared" si="12"/>
        <v>-22.093830269931811</v>
      </c>
      <c r="AQ5">
        <f t="shared" si="13"/>
        <v>-2482.5919540062696</v>
      </c>
      <c r="AR5">
        <f t="shared" si="14"/>
        <v>6854.5925777711054</v>
      </c>
      <c r="AS5">
        <f t="shared" si="15"/>
        <v>-2788.1574195939065</v>
      </c>
      <c r="AT5">
        <f t="shared" si="16"/>
        <v>50.88136266632533</v>
      </c>
      <c r="AU5">
        <f t="shared" si="17"/>
        <v>4117.316520843523</v>
      </c>
      <c r="AW5">
        <v>2</v>
      </c>
      <c r="AX5">
        <f>(R5*SUMPRODUCT(K6:$K$23, X6:$X$23)-$AZ$3*SUMPRODUCT(K5:$K$22, W6:$W$23))/Z5</f>
        <v>6607.0113708331664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1.4580159999999999E-3</v>
      </c>
      <c r="O6">
        <f t="shared" si="29"/>
        <v>11147.763696566366</v>
      </c>
      <c r="P6">
        <f t="shared" si="30"/>
        <v>557.38818482831834</v>
      </c>
      <c r="Q6" s="5">
        <f t="shared" si="31"/>
        <v>25</v>
      </c>
      <c r="R6">
        <f t="shared" si="0"/>
        <v>2000000</v>
      </c>
      <c r="S6">
        <f t="shared" si="1"/>
        <v>9569.0188958163235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6457.7092368898157</v>
      </c>
      <c r="AC6">
        <f t="shared" si="2"/>
        <v>9245.6183757028775</v>
      </c>
      <c r="AE6">
        <f t="shared" si="3"/>
        <v>10771.006934266776</v>
      </c>
      <c r="AF6">
        <f t="shared" si="4"/>
        <v>-538.55034671333885</v>
      </c>
      <c r="AG6">
        <f t="shared" si="5"/>
        <v>-24.155084435419916</v>
      </c>
      <c r="AH6">
        <f t="shared" si="6"/>
        <v>-2850.1368810406093</v>
      </c>
      <c r="AI6">
        <f t="shared" si="7"/>
        <v>7358.1646220774073</v>
      </c>
      <c r="AJ6">
        <f t="shared" si="8"/>
        <v>-2787.9091388130619</v>
      </c>
      <c r="AK6">
        <f>G6*SUM(AB6, AE6:AF6)</f>
        <v>118.50017735354712</v>
      </c>
      <c r="AL6">
        <f t="shared" si="9"/>
        <v>4688.7556606178923</v>
      </c>
      <c r="AN6">
        <f t="shared" si="10"/>
        <v>9233.8949971571019</v>
      </c>
      <c r="AO6">
        <f t="shared" si="11"/>
        <v>-461.69474985785519</v>
      </c>
      <c r="AP6">
        <f t="shared" si="12"/>
        <v>-20.707953739639379</v>
      </c>
      <c r="AQ6">
        <f t="shared" si="13"/>
        <v>-2443.3987321395584</v>
      </c>
      <c r="AR6">
        <f t="shared" si="14"/>
        <v>6308.0935614200498</v>
      </c>
      <c r="AS6">
        <f t="shared" si="15"/>
        <v>-2390.0514043413286</v>
      </c>
      <c r="AT6">
        <f t="shared" si="16"/>
        <v>101.5892201634383</v>
      </c>
      <c r="AU6">
        <f t="shared" si="17"/>
        <v>4019.6313772421586</v>
      </c>
      <c r="AW6">
        <v>3</v>
      </c>
      <c r="AX6">
        <f>(R6*SUMPRODUCT(K7:$K$23, X7:$X$23)-$AZ$3*SUMPRODUCT(K6:$K$22, W7:$W$23))/Z6</f>
        <v>9569.0188958163235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1.5382760000000001E-3</v>
      </c>
      <c r="O7">
        <f t="shared" si="29"/>
        <v>11147.763696566366</v>
      </c>
      <c r="P7">
        <f t="shared" si="30"/>
        <v>557.38818482831834</v>
      </c>
      <c r="Q7" s="5">
        <f t="shared" si="31"/>
        <v>25</v>
      </c>
      <c r="R7">
        <f t="shared" si="0"/>
        <v>2000000</v>
      </c>
      <c r="S7">
        <f t="shared" si="1"/>
        <v>12301.401167297232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9245.6183757028775</v>
      </c>
      <c r="AC7">
        <f t="shared" si="2"/>
        <v>11748.515382876933</v>
      </c>
      <c r="AE7">
        <f t="shared" si="3"/>
        <v>10646.728083461292</v>
      </c>
      <c r="AF7">
        <f t="shared" si="4"/>
        <v>-532.33640417306469</v>
      </c>
      <c r="AG7">
        <f t="shared" si="5"/>
        <v>-23.876376404400737</v>
      </c>
      <c r="AH7">
        <f t="shared" si="6"/>
        <v>-2972.5749331984007</v>
      </c>
      <c r="AI7">
        <f t="shared" si="7"/>
        <v>7117.9403696854242</v>
      </c>
      <c r="AJ7">
        <f t="shared" si="8"/>
        <v>-2502.897007174055</v>
      </c>
      <c r="AK7">
        <f>G7*SUM(AB7, AE7:AF7)</f>
        <v>267.16813875887721</v>
      </c>
      <c r="AL7">
        <f t="shared" si="9"/>
        <v>4882.2115012702461</v>
      </c>
      <c r="AN7">
        <f t="shared" si="10"/>
        <v>8596.9216992793481</v>
      </c>
      <c r="AO7">
        <f t="shared" si="11"/>
        <v>-429.84608496396748</v>
      </c>
      <c r="AP7">
        <f t="shared" si="12"/>
        <v>-19.279475985679746</v>
      </c>
      <c r="AQ7">
        <f t="shared" si="13"/>
        <v>-2400.2673634207404</v>
      </c>
      <c r="AR7">
        <f t="shared" si="14"/>
        <v>5747.5287749089593</v>
      </c>
      <c r="AS7">
        <f t="shared" si="15"/>
        <v>-2021.0161679118085</v>
      </c>
      <c r="AT7">
        <f t="shared" si="16"/>
        <v>215.73046211447539</v>
      </c>
      <c r="AU7">
        <f t="shared" si="17"/>
        <v>3942.243069111626</v>
      </c>
      <c r="AW7">
        <v>4</v>
      </c>
      <c r="AX7">
        <f>(R7*SUMPRODUCT(K8:$K$23, X8:$X$23)-$AZ$3*SUMPRODUCT(K7:$K$22, W8:$W$23))/Z7</f>
        <v>12301.401167297232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1.6203400000000001E-3</v>
      </c>
      <c r="O8">
        <f t="shared" si="29"/>
        <v>11147.763696566366</v>
      </c>
      <c r="P8">
        <f t="shared" si="30"/>
        <v>557.38818482831834</v>
      </c>
      <c r="Q8" s="5">
        <f t="shared" si="31"/>
        <v>25</v>
      </c>
      <c r="R8">
        <f t="shared" si="0"/>
        <v>2000000</v>
      </c>
      <c r="S8">
        <f t="shared" si="1"/>
        <v>14807.897606268798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11748.515382876933</v>
      </c>
      <c r="AC8">
        <f t="shared" si="2"/>
        <v>13978.018477882426</v>
      </c>
      <c r="AE8">
        <f t="shared" si="3"/>
        <v>10523.009483243924</v>
      </c>
      <c r="AF8">
        <f t="shared" si="4"/>
        <v>-526.15047416219625</v>
      </c>
      <c r="AG8">
        <f t="shared" si="5"/>
        <v>-23.598924792613623</v>
      </c>
      <c r="AH8">
        <f t="shared" si="6"/>
        <v>-3095.0278194485354</v>
      </c>
      <c r="AI8">
        <f t="shared" si="7"/>
        <v>6878.2322648405798</v>
      </c>
      <c r="AJ8">
        <f t="shared" si="8"/>
        <v>-2229.5030950054934</v>
      </c>
      <c r="AK8">
        <f t="shared" ref="AK8:AK23" si="32">G8*SUM(AB8:AB8, AE8:AF8)</f>
        <v>469.70008686630706</v>
      </c>
      <c r="AL8">
        <f t="shared" si="9"/>
        <v>5118.4292567013936</v>
      </c>
      <c r="AN8">
        <f t="shared" si="10"/>
        <v>7940.4004730215356</v>
      </c>
      <c r="AO8">
        <f t="shared" si="11"/>
        <v>-397.02002365107677</v>
      </c>
      <c r="AP8">
        <f t="shared" si="12"/>
        <v>-17.80716000346165</v>
      </c>
      <c r="AQ8">
        <f t="shared" si="13"/>
        <v>-2335.4307910390671</v>
      </c>
      <c r="AR8">
        <f t="shared" si="14"/>
        <v>5190.1424983279303</v>
      </c>
      <c r="AS8">
        <f t="shared" si="15"/>
        <v>-1682.3274233833774</v>
      </c>
      <c r="AT8">
        <f t="shared" si="16"/>
        <v>354.42396948042625</v>
      </c>
      <c r="AU8">
        <f t="shared" si="17"/>
        <v>3862.2390444249795</v>
      </c>
      <c r="AW8">
        <v>5</v>
      </c>
      <c r="AX8">
        <f>(R8*SUMPRODUCT(K9:$K$23, X9:$X$23)-$AZ$3*SUMPRODUCT(K8:$K$22, W9:$W$23))/Z8</f>
        <v>14807.897606268798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1.7069120000000001E-3</v>
      </c>
      <c r="O9">
        <f t="shared" si="29"/>
        <v>11147.763696566366</v>
      </c>
      <c r="P9">
        <f t="shared" si="30"/>
        <v>557.38818482831834</v>
      </c>
      <c r="Q9" s="5">
        <f t="shared" si="31"/>
        <v>25</v>
      </c>
      <c r="R9">
        <f t="shared" si="0"/>
        <v>2000000</v>
      </c>
      <c r="S9">
        <f t="shared" si="1"/>
        <v>17074.598026543605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13978.018477882426</v>
      </c>
      <c r="AC9">
        <f t="shared" si="2"/>
        <v>15928.997853857438</v>
      </c>
      <c r="AE9">
        <f t="shared" si="3"/>
        <v>10399.817537248424</v>
      </c>
      <c r="AF9">
        <f t="shared" si="4"/>
        <v>-519.99087686242126</v>
      </c>
      <c r="AG9">
        <f t="shared" si="5"/>
        <v>-23.32265425677188</v>
      </c>
      <c r="AH9">
        <f t="shared" si="6"/>
        <v>-3222.5030332487768</v>
      </c>
      <c r="AI9">
        <f t="shared" si="7"/>
        <v>6634.0009728804544</v>
      </c>
      <c r="AJ9">
        <f t="shared" si="8"/>
        <v>-1950.9793759750119</v>
      </c>
      <c r="AK9">
        <f t="shared" si="32"/>
        <v>532.02994658338594</v>
      </c>
      <c r="AL9">
        <f t="shared" si="9"/>
        <v>5215.0515434888284</v>
      </c>
      <c r="AN9">
        <f t="shared" si="10"/>
        <v>7310.8281194700166</v>
      </c>
      <c r="AO9">
        <f t="shared" si="11"/>
        <v>-365.54140597350084</v>
      </c>
      <c r="AP9">
        <f t="shared" si="12"/>
        <v>-16.395279623934421</v>
      </c>
      <c r="AQ9">
        <f t="shared" si="13"/>
        <v>-2265.3441472575919</v>
      </c>
      <c r="AR9">
        <f t="shared" si="14"/>
        <v>4663.5472866149894</v>
      </c>
      <c r="AS9">
        <f t="shared" si="15"/>
        <v>-1371.4928008398451</v>
      </c>
      <c r="AT9">
        <f t="shared" si="16"/>
        <v>374.00458997966717</v>
      </c>
      <c r="AU9">
        <f t="shared" si="17"/>
        <v>3666.0590757548116</v>
      </c>
      <c r="AW9">
        <v>6</v>
      </c>
      <c r="AX9">
        <f>(R9*SUMPRODUCT(K10:$K$23, X10:$X$23)-$AZ$3*SUMPRODUCT(K9:$K$22, W10:$W$23))/Z9</f>
        <v>17074.598026543605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1.807012E-3</v>
      </c>
      <c r="O10">
        <f t="shared" si="29"/>
        <v>11147.763696566366</v>
      </c>
      <c r="P10">
        <f t="shared" si="30"/>
        <v>557.38818482831834</v>
      </c>
      <c r="Q10" s="5">
        <f t="shared" si="31"/>
        <v>25</v>
      </c>
      <c r="R10">
        <f t="shared" si="0"/>
        <v>2000000</v>
      </c>
      <c r="S10">
        <f t="shared" si="1"/>
        <v>19051.022333383218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15928.997853857438</v>
      </c>
      <c r="AC10">
        <f t="shared" si="2"/>
        <v>17562.972429633242</v>
      </c>
      <c r="AE10">
        <f t="shared" si="3"/>
        <v>10277.026766788322</v>
      </c>
      <c r="AF10">
        <f t="shared" si="4"/>
        <v>-513.85133833941609</v>
      </c>
      <c r="AG10">
        <f t="shared" si="5"/>
        <v>-23.047283398090322</v>
      </c>
      <c r="AH10">
        <f t="shared" si="6"/>
        <v>-3371.545289107029</v>
      </c>
      <c r="AI10">
        <f t="shared" si="7"/>
        <v>6368.582855943785</v>
      </c>
      <c r="AJ10">
        <f t="shared" si="8"/>
        <v>-1633.9745757758046</v>
      </c>
      <c r="AK10">
        <f t="shared" si="32"/>
        <v>110.47634511391728</v>
      </c>
      <c r="AL10">
        <f t="shared" si="9"/>
        <v>4845.0846252818974</v>
      </c>
      <c r="AN10">
        <f t="shared" si="10"/>
        <v>6852.4225402006041</v>
      </c>
      <c r="AO10">
        <f t="shared" si="11"/>
        <v>-342.62112701003019</v>
      </c>
      <c r="AP10">
        <f t="shared" si="12"/>
        <v>-15.367258238329955</v>
      </c>
      <c r="AQ10">
        <f t="shared" si="13"/>
        <v>-2248.0483371947248</v>
      </c>
      <c r="AR10">
        <f t="shared" si="14"/>
        <v>4246.3858177575175</v>
      </c>
      <c r="AS10">
        <f t="shared" si="15"/>
        <v>-1089.4867228860905</v>
      </c>
      <c r="AT10">
        <f t="shared" si="16"/>
        <v>73.662413711331368</v>
      </c>
      <c r="AU10">
        <f t="shared" si="17"/>
        <v>3230.5615085827585</v>
      </c>
      <c r="AW10">
        <v>7</v>
      </c>
      <c r="AX10">
        <f>(R10*SUMPRODUCT(K11:$K$23, X11:$X$23)-$AZ$3*SUMPRODUCT(K10:$K$22, W11:$W$23))/Z10</f>
        <v>19051.022333383218</v>
      </c>
    </row>
    <row r="11" spans="1:52" x14ac:dyDescent="0.25">
      <c r="A11" t="s">
        <v>33</v>
      </c>
      <c r="C11" s="24">
        <f>AU25</f>
        <v>29205.151537718182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1.90621E-3</v>
      </c>
      <c r="O11">
        <f t="shared" si="29"/>
        <v>11147.763696566366</v>
      </c>
      <c r="P11">
        <f t="shared" si="30"/>
        <v>557.38818482831834</v>
      </c>
      <c r="Q11" s="5">
        <f t="shared" si="31"/>
        <v>25</v>
      </c>
      <c r="R11">
        <f t="shared" si="0"/>
        <v>2000000</v>
      </c>
      <c r="S11">
        <f t="shared" si="1"/>
        <v>20827.9332930294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17562.972429633242</v>
      </c>
      <c r="AC11">
        <f t="shared" si="2"/>
        <v>18972.479023410458</v>
      </c>
      <c r="AE11">
        <f t="shared" si="3"/>
        <v>10154.666327927318</v>
      </c>
      <c r="AF11">
        <f t="shared" si="4"/>
        <v>-507.73331639636598</v>
      </c>
      <c r="AG11">
        <f t="shared" si="5"/>
        <v>-22.772877602023147</v>
      </c>
      <c r="AH11">
        <f t="shared" si="6"/>
        <v>-3514.6369669019005</v>
      </c>
      <c r="AI11">
        <f t="shared" si="7"/>
        <v>6109.5231670270277</v>
      </c>
      <c r="AJ11">
        <f t="shared" si="8"/>
        <v>-1409.506593777216</v>
      </c>
      <c r="AK11">
        <f t="shared" si="32"/>
        <v>43.535848705862712</v>
      </c>
      <c r="AL11">
        <f t="shared" si="9"/>
        <v>4743.5524219556746</v>
      </c>
      <c r="AN11">
        <f t="shared" si="10"/>
        <v>6440.4415090157345</v>
      </c>
      <c r="AO11">
        <f t="shared" si="11"/>
        <v>-322.02207545078676</v>
      </c>
      <c r="AP11">
        <f t="shared" si="12"/>
        <v>-14.443348648930058</v>
      </c>
      <c r="AQ11">
        <f t="shared" si="13"/>
        <v>-2229.1046381803062</v>
      </c>
      <c r="AR11">
        <f t="shared" si="14"/>
        <v>3874.8714467357113</v>
      </c>
      <c r="AS11">
        <f t="shared" si="15"/>
        <v>-893.95795791224702</v>
      </c>
      <c r="AT11">
        <f t="shared" si="16"/>
        <v>27.611944901068743</v>
      </c>
      <c r="AU11">
        <f t="shared" si="17"/>
        <v>3008.5254337245333</v>
      </c>
      <c r="AW11">
        <v>8</v>
      </c>
      <c r="AX11">
        <f>(R11*SUMPRODUCT(K12:$K$23, X12:$X$23)-$AZ$3*SUMPRODUCT(K11:$K$22, W12:$W$23))/Z11</f>
        <v>20827.9332930294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2.0198360000000001E-3</v>
      </c>
      <c r="O12">
        <f t="shared" si="29"/>
        <v>11147.763696566366</v>
      </c>
      <c r="P12">
        <f t="shared" si="30"/>
        <v>557.38818482831834</v>
      </c>
      <c r="Q12" s="5">
        <f t="shared" si="31"/>
        <v>25</v>
      </c>
      <c r="R12">
        <f t="shared" si="0"/>
        <v>2000000</v>
      </c>
      <c r="S12">
        <f t="shared" si="1"/>
        <v>22457.687432895353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18972.479023410458</v>
      </c>
      <c r="AC12">
        <f t="shared" si="2"/>
        <v>20211.15633915049</v>
      </c>
      <c r="AE12">
        <f t="shared" si="3"/>
        <v>10032.608904030911</v>
      </c>
      <c r="AF12">
        <f t="shared" si="4"/>
        <v>-501.63044520154557</v>
      </c>
      <c r="AG12">
        <f t="shared" si="5"/>
        <v>-22.499151347998758</v>
      </c>
      <c r="AH12">
        <f t="shared" si="6"/>
        <v>-3679.7982403328024</v>
      </c>
      <c r="AI12">
        <f t="shared" si="7"/>
        <v>5828.6810671485655</v>
      </c>
      <c r="AJ12">
        <f t="shared" si="8"/>
        <v>-1238.6773157400312</v>
      </c>
      <c r="AK12">
        <f t="shared" si="32"/>
        <v>598.57260712703624</v>
      </c>
      <c r="AL12">
        <f t="shared" si="9"/>
        <v>5188.5763585355708</v>
      </c>
      <c r="AN12">
        <f t="shared" si="10"/>
        <v>5946.7555685138077</v>
      </c>
      <c r="AO12">
        <f t="shared" si="11"/>
        <v>-297.33777842569037</v>
      </c>
      <c r="AP12">
        <f t="shared" si="12"/>
        <v>-13.336207445681401</v>
      </c>
      <c r="AQ12">
        <f t="shared" si="13"/>
        <v>-2181.1734999372184</v>
      </c>
      <c r="AR12">
        <f t="shared" si="14"/>
        <v>3454.908082705218</v>
      </c>
      <c r="AS12">
        <f t="shared" si="15"/>
        <v>-734.21692158349788</v>
      </c>
      <c r="AT12">
        <f t="shared" si="16"/>
        <v>354.79953605710324</v>
      </c>
      <c r="AU12">
        <f t="shared" si="17"/>
        <v>3075.4906971788237</v>
      </c>
      <c r="AW12">
        <v>9</v>
      </c>
      <c r="AX12">
        <f>(R12*SUMPRODUCT(K13:$K$23, X13:$X$23)-$AZ$3*SUMPRODUCT(K12:$K$22, W13:$W$23))/Z12</f>
        <v>22457.687432895353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2.1424809999999999E-3</v>
      </c>
      <c r="O13">
        <f t="shared" si="29"/>
        <v>11147.763696566366</v>
      </c>
      <c r="P13">
        <f t="shared" si="30"/>
        <v>557.38818482831834</v>
      </c>
      <c r="Q13" s="5">
        <f t="shared" si="31"/>
        <v>25</v>
      </c>
      <c r="R13">
        <f t="shared" si="0"/>
        <v>2000000</v>
      </c>
      <c r="S13">
        <f t="shared" si="1"/>
        <v>23956.447778764956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20211.15633915049</v>
      </c>
      <c r="AC13">
        <f t="shared" si="2"/>
        <v>21298.19800721082</v>
      </c>
      <c r="AE13">
        <f t="shared" si="3"/>
        <v>9910.7881410332848</v>
      </c>
      <c r="AF13">
        <f t="shared" si="4"/>
        <v>-495.53940705166423</v>
      </c>
      <c r="AG13">
        <f t="shared" si="5"/>
        <v>-22.225955830239556</v>
      </c>
      <c r="AH13">
        <f t="shared" si="6"/>
        <v>-3856.3203423369382</v>
      </c>
      <c r="AI13">
        <f t="shared" si="7"/>
        <v>5536.7024358144427</v>
      </c>
      <c r="AJ13">
        <f t="shared" si="8"/>
        <v>-1087.0416680603303</v>
      </c>
      <c r="AK13">
        <f t="shared" si="32"/>
        <v>2073.848355119248</v>
      </c>
      <c r="AL13">
        <f t="shared" si="9"/>
        <v>6523.50912287336</v>
      </c>
      <c r="AN13">
        <f t="shared" si="10"/>
        <v>5321.6298595991339</v>
      </c>
      <c r="AO13">
        <f t="shared" si="11"/>
        <v>-266.08149297995669</v>
      </c>
      <c r="AP13">
        <f t="shared" si="12"/>
        <v>-11.934299121442299</v>
      </c>
      <c r="AQ13">
        <f t="shared" si="13"/>
        <v>-2070.6637242091442</v>
      </c>
      <c r="AR13">
        <f t="shared" si="14"/>
        <v>2972.9503432885904</v>
      </c>
      <c r="AS13">
        <f t="shared" si="15"/>
        <v>-583.69055185707816</v>
      </c>
      <c r="AT13">
        <f t="shared" si="16"/>
        <v>1113.5596053345273</v>
      </c>
      <c r="AU13">
        <f t="shared" si="17"/>
        <v>3502.8193967660395</v>
      </c>
      <c r="AW13">
        <v>10</v>
      </c>
      <c r="AX13">
        <f>(R13*SUMPRODUCT(K14:$K$23, X14:$X$23)-$AZ$3*SUMPRODUCT(K13:$K$22, W14:$W$23))/Z13</f>
        <v>23956.447778764956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2.275947E-3</v>
      </c>
      <c r="O14">
        <f t="shared" si="29"/>
        <v>11147.763696566366</v>
      </c>
      <c r="P14">
        <f t="shared" si="30"/>
        <v>557.38818482831834</v>
      </c>
      <c r="Q14" s="5">
        <f t="shared" si="31"/>
        <v>25</v>
      </c>
      <c r="R14">
        <f t="shared" si="0"/>
        <v>2000000</v>
      </c>
      <c r="S14">
        <f t="shared" si="1"/>
        <v>25192.670399424202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21298.19800721082</v>
      </c>
      <c r="AC14">
        <f t="shared" si="2"/>
        <v>22122.299762386552</v>
      </c>
      <c r="AE14">
        <f t="shared" si="3"/>
        <v>9789.1238310857316</v>
      </c>
      <c r="AF14">
        <f t="shared" si="4"/>
        <v>-489.45619155428659</v>
      </c>
      <c r="AG14">
        <f t="shared" si="5"/>
        <v>-21.953111174443197</v>
      </c>
      <c r="AH14">
        <f t="shared" si="6"/>
        <v>-4046.807799517298</v>
      </c>
      <c r="AI14">
        <f t="shared" si="7"/>
        <v>5230.9067288397027</v>
      </c>
      <c r="AJ14">
        <f t="shared" si="8"/>
        <v>-824.10175517573225</v>
      </c>
      <c r="AK14">
        <f t="shared" si="32"/>
        <v>2141.8505952719584</v>
      </c>
      <c r="AL14">
        <f t="shared" si="9"/>
        <v>6548.6555689359284</v>
      </c>
      <c r="AN14">
        <f t="shared" si="10"/>
        <v>4841.9740905598701</v>
      </c>
      <c r="AO14">
        <f t="shared" si="11"/>
        <v>-242.0987045279935</v>
      </c>
      <c r="AP14">
        <f t="shared" si="12"/>
        <v>-10.858622012348654</v>
      </c>
      <c r="AQ14">
        <f t="shared" si="13"/>
        <v>-2001.6641788221293</v>
      </c>
      <c r="AR14">
        <f t="shared" si="14"/>
        <v>2587.3525851973977</v>
      </c>
      <c r="AS14">
        <f t="shared" si="15"/>
        <v>-407.62374809015353</v>
      </c>
      <c r="AT14">
        <f t="shared" si="16"/>
        <v>1059.4191336332101</v>
      </c>
      <c r="AU14">
        <f t="shared" si="17"/>
        <v>3239.1479707404542</v>
      </c>
      <c r="AW14">
        <v>11</v>
      </c>
      <c r="AX14">
        <f>(R14*SUMPRODUCT(K15:$K$23, X15:$X$23)-$AZ$3*SUMPRODUCT(K14:$K$22, W15:$W$23))/Z14</f>
        <v>25192.670399424202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2.4175300000000002E-3</v>
      </c>
      <c r="O15">
        <f t="shared" si="29"/>
        <v>11147.763696566366</v>
      </c>
      <c r="P15">
        <f t="shared" si="30"/>
        <v>557.38818482831834</v>
      </c>
      <c r="Q15" s="5">
        <f t="shared" si="31"/>
        <v>25</v>
      </c>
      <c r="R15">
        <f t="shared" si="0"/>
        <v>2000000</v>
      </c>
      <c r="S15">
        <f t="shared" si="1"/>
        <v>26243.418648728664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22122.299762386552</v>
      </c>
      <c r="AC15">
        <f t="shared" si="2"/>
        <v>22758.825664241464</v>
      </c>
      <c r="AE15">
        <f t="shared" si="3"/>
        <v>9667.5670922395093</v>
      </c>
      <c r="AF15">
        <f t="shared" si="4"/>
        <v>-483.37835461197551</v>
      </c>
      <c r="AG15">
        <f t="shared" si="5"/>
        <v>-21.680507757841212</v>
      </c>
      <c r="AH15">
        <f t="shared" si="6"/>
        <v>-4245.7843886041328</v>
      </c>
      <c r="AI15">
        <f t="shared" si="7"/>
        <v>4916.7238412655597</v>
      </c>
      <c r="AJ15">
        <f t="shared" si="8"/>
        <v>-636.52590185491135</v>
      </c>
      <c r="AK15">
        <f t="shared" si="32"/>
        <v>2191.4541950009861</v>
      </c>
      <c r="AL15">
        <f t="shared" si="9"/>
        <v>6471.6521344116345</v>
      </c>
      <c r="AN15">
        <f t="shared" si="10"/>
        <v>4404.9197491005825</v>
      </c>
      <c r="AO15">
        <f t="shared" si="11"/>
        <v>-220.24598745502917</v>
      </c>
      <c r="AP15">
        <f t="shared" si="12"/>
        <v>-9.8784829607963136</v>
      </c>
      <c r="AQ15">
        <f t="shared" si="13"/>
        <v>-1934.5445783146727</v>
      </c>
      <c r="AR15">
        <f t="shared" si="14"/>
        <v>2240.2507003700844</v>
      </c>
      <c r="AS15">
        <f t="shared" si="15"/>
        <v>-290.02596921675382</v>
      </c>
      <c r="AT15">
        <f t="shared" si="16"/>
        <v>998.511804542645</v>
      </c>
      <c r="AU15">
        <f t="shared" si="17"/>
        <v>2948.7365356959758</v>
      </c>
      <c r="AW15">
        <v>12</v>
      </c>
      <c r="AX15">
        <f>(R15*SUMPRODUCT(K16:$K$23, X16:$X$23)-$AZ$3*SUMPRODUCT(K15:$K$22, W16:$W$23))/Z15</f>
        <v>26243.418648728664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3.6493060000000002E-3</v>
      </c>
      <c r="O16">
        <f t="shared" si="29"/>
        <v>11147.763696566366</v>
      </c>
      <c r="P16">
        <f t="shared" si="30"/>
        <v>557.38818482831834</v>
      </c>
      <c r="Q16" s="5">
        <f t="shared" si="31"/>
        <v>25</v>
      </c>
      <c r="R16">
        <f t="shared" si="0"/>
        <v>2000000</v>
      </c>
      <c r="S16">
        <f t="shared" si="1"/>
        <v>26235.233439732052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22758.825664241464</v>
      </c>
      <c r="AC16">
        <f t="shared" si="2"/>
        <v>22441.181997017262</v>
      </c>
      <c r="AE16">
        <f t="shared" si="3"/>
        <v>9535.611510722003</v>
      </c>
      <c r="AF16">
        <f t="shared" si="4"/>
        <v>-476.78057553610017</v>
      </c>
      <c r="AG16">
        <f t="shared" si="5"/>
        <v>-21.384583873219064</v>
      </c>
      <c r="AH16">
        <f t="shared" si="6"/>
        <v>-6329.5045634989192</v>
      </c>
      <c r="AI16">
        <f t="shared" si="7"/>
        <v>2707.9417878137638</v>
      </c>
      <c r="AJ16">
        <f t="shared" si="8"/>
        <v>317.64366722420164</v>
      </c>
      <c r="AK16">
        <f t="shared" si="32"/>
        <v>2227.235961959916</v>
      </c>
      <c r="AL16">
        <f t="shared" si="9"/>
        <v>5252.8214169978819</v>
      </c>
      <c r="AN16">
        <f t="shared" si="10"/>
        <v>4002.3173554350856</v>
      </c>
      <c r="AO16">
        <f t="shared" si="11"/>
        <v>-200.1158677717543</v>
      </c>
      <c r="AP16">
        <f t="shared" si="12"/>
        <v>-8.9756059250427143</v>
      </c>
      <c r="AQ16">
        <f t="shared" si="13"/>
        <v>-2656.6398953347461</v>
      </c>
      <c r="AR16">
        <f t="shared" si="14"/>
        <v>1136.5859864035424</v>
      </c>
      <c r="AS16">
        <f t="shared" si="15"/>
        <v>133.32241574082437</v>
      </c>
      <c r="AT16">
        <f t="shared" si="16"/>
        <v>934.82260001659677</v>
      </c>
      <c r="AU16">
        <f t="shared" si="17"/>
        <v>2204.7310021609637</v>
      </c>
      <c r="AW16">
        <v>13</v>
      </c>
      <c r="AX16">
        <f>(R16*SUMPRODUCT(K17:$K$23, X17:$X$23)-$AZ$3*SUMPRODUCT(K16:$K$22, W17:$W$23))/Z16</f>
        <v>26235.233439732052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5.0597569999999998E-3</v>
      </c>
      <c r="O17">
        <f t="shared" si="29"/>
        <v>11147.763696566366</v>
      </c>
      <c r="P17">
        <f t="shared" si="30"/>
        <v>557.38818482831834</v>
      </c>
      <c r="Q17" s="5">
        <f t="shared" si="31"/>
        <v>25</v>
      </c>
      <c r="R17">
        <f t="shared" si="0"/>
        <v>2000000</v>
      </c>
      <c r="S17">
        <f t="shared" si="1"/>
        <v>25186.45988171532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22441.181997017262</v>
      </c>
      <c r="AC17">
        <f t="shared" si="2"/>
        <v>21219.629964612275</v>
      </c>
      <c r="AE17">
        <f t="shared" si="3"/>
        <v>9392.0075185241258</v>
      </c>
      <c r="AF17">
        <f t="shared" si="4"/>
        <v>-469.60037592620637</v>
      </c>
      <c r="AG17">
        <f t="shared" si="5"/>
        <v>-21.062537236542266</v>
      </c>
      <c r="AH17">
        <f t="shared" si="6"/>
        <v>-8656.0638355685824</v>
      </c>
      <c r="AI17">
        <f t="shared" si="7"/>
        <v>245.28076979279467</v>
      </c>
      <c r="AJ17">
        <f t="shared" si="8"/>
        <v>1221.5520324049867</v>
      </c>
      <c r="AK17">
        <f t="shared" si="32"/>
        <v>2195.4512397730628</v>
      </c>
      <c r="AL17">
        <f t="shared" si="9"/>
        <v>3662.2840419708441</v>
      </c>
      <c r="AN17">
        <f t="shared" si="10"/>
        <v>3631.3120559939484</v>
      </c>
      <c r="AO17">
        <f t="shared" si="11"/>
        <v>-181.56560279969744</v>
      </c>
      <c r="AP17">
        <f t="shared" si="12"/>
        <v>-8.1435886040364132</v>
      </c>
      <c r="AQ17">
        <f t="shared" si="13"/>
        <v>-3346.7678663541806</v>
      </c>
      <c r="AR17">
        <f t="shared" si="14"/>
        <v>94.834998236033783</v>
      </c>
      <c r="AS17">
        <f t="shared" si="15"/>
        <v>472.29909191908229</v>
      </c>
      <c r="AT17">
        <f t="shared" si="16"/>
        <v>848.84605763045352</v>
      </c>
      <c r="AU17">
        <f t="shared" si="17"/>
        <v>1415.9801477855697</v>
      </c>
      <c r="AW17">
        <v>14</v>
      </c>
      <c r="AX17">
        <f>(R17*SUMPRODUCT(K18:$K$23, X18:$X$23)-$AZ$3*SUMPRODUCT(K17:$K$22, W18:$W$23))/Z17</f>
        <v>25186.45988171532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6.5505219999999996E-3</v>
      </c>
      <c r="O18">
        <f t="shared" si="29"/>
        <v>11147.763696566366</v>
      </c>
      <c r="P18">
        <f t="shared" si="30"/>
        <v>557.38818482831834</v>
      </c>
      <c r="Q18" s="5">
        <f t="shared" si="31"/>
        <v>25</v>
      </c>
      <c r="R18">
        <f t="shared" si="0"/>
        <v>2000000</v>
      </c>
      <c r="S18">
        <f t="shared" si="1"/>
        <v>23192.899922236182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21219.629964612275</v>
      </c>
      <c r="AC18">
        <f t="shared" si="2"/>
        <v>19216.654656840488</v>
      </c>
      <c r="AE18">
        <f t="shared" si="3"/>
        <v>9236.5648914646281</v>
      </c>
      <c r="AF18">
        <f t="shared" si="4"/>
        <v>-461.82824457323142</v>
      </c>
      <c r="AG18">
        <f t="shared" si="5"/>
        <v>-20.713941250633056</v>
      </c>
      <c r="AH18">
        <f t="shared" si="6"/>
        <v>-11037.649083503145</v>
      </c>
      <c r="AI18">
        <f t="shared" si="7"/>
        <v>-2283.6263778623816</v>
      </c>
      <c r="AJ18">
        <f t="shared" si="8"/>
        <v>2002.9753077717869</v>
      </c>
      <c r="AK18">
        <f t="shared" si="32"/>
        <v>2099.605662805257</v>
      </c>
      <c r="AL18">
        <f t="shared" si="9"/>
        <v>1818.9545927146623</v>
      </c>
      <c r="AN18">
        <f t="shared" si="10"/>
        <v>3289.7113460415776</v>
      </c>
      <c r="AO18">
        <f t="shared" si="11"/>
        <v>-164.48556730207889</v>
      </c>
      <c r="AP18">
        <f t="shared" si="12"/>
        <v>-7.3775140817140858</v>
      </c>
      <c r="AQ18">
        <f t="shared" si="13"/>
        <v>-3931.1886886844563</v>
      </c>
      <c r="AR18">
        <f t="shared" si="14"/>
        <v>-813.34042402667149</v>
      </c>
      <c r="AS18">
        <f t="shared" si="15"/>
        <v>713.38324076594313</v>
      </c>
      <c r="AT18">
        <f t="shared" si="16"/>
        <v>747.79927952721323</v>
      </c>
      <c r="AU18">
        <f t="shared" si="17"/>
        <v>647.84209626648487</v>
      </c>
      <c r="AW18">
        <v>15</v>
      </c>
      <c r="AX18">
        <f>(R18*SUMPRODUCT(K19:$K$23, X19:$X$23)-$AZ$3*SUMPRODUCT(K18:$K$22, W19:$W$23))/Z18</f>
        <v>23192.899922236182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8.1883779999999996E-3</v>
      </c>
      <c r="O19">
        <f t="shared" si="29"/>
        <v>11147.763696566366</v>
      </c>
      <c r="P19">
        <f t="shared" si="30"/>
        <v>557.38818482831834</v>
      </c>
      <c r="Q19" s="5">
        <f t="shared" si="31"/>
        <v>25</v>
      </c>
      <c r="R19">
        <f t="shared" si="0"/>
        <v>2000000</v>
      </c>
      <c r="S19">
        <f t="shared" si="1"/>
        <v>20297.341014338614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19216.654656840488</v>
      </c>
      <c r="AC19">
        <f t="shared" si="2"/>
        <v>16511.633813246201</v>
      </c>
      <c r="AE19">
        <f t="shared" si="3"/>
        <v>9068.5667577971417</v>
      </c>
      <c r="AF19">
        <f t="shared" si="4"/>
        <v>-453.42833788985706</v>
      </c>
      <c r="AG19">
        <f t="shared" si="5"/>
        <v>-20.337188257296752</v>
      </c>
      <c r="AH19">
        <f t="shared" si="6"/>
        <v>-13569.086466398096</v>
      </c>
      <c r="AI19">
        <f t="shared" si="7"/>
        <v>-4974.2852347481075</v>
      </c>
      <c r="AJ19">
        <f t="shared" si="8"/>
        <v>2705.0208435942877</v>
      </c>
      <c r="AK19">
        <f t="shared" si="32"/>
        <v>1948.225515372344</v>
      </c>
      <c r="AL19">
        <f t="shared" si="9"/>
        <v>-321.03887578147578</v>
      </c>
      <c r="AN19">
        <f t="shared" si="10"/>
        <v>2975.281955625971</v>
      </c>
      <c r="AO19">
        <f t="shared" si="11"/>
        <v>-148.76409778129855</v>
      </c>
      <c r="AP19">
        <f t="shared" si="12"/>
        <v>-6.6723740218461716</v>
      </c>
      <c r="AQ19">
        <f t="shared" si="13"/>
        <v>-4451.8455006234753</v>
      </c>
      <c r="AR19">
        <f t="shared" si="14"/>
        <v>-1632.0000168006488</v>
      </c>
      <c r="AS19">
        <f t="shared" si="15"/>
        <v>887.48309633585643</v>
      </c>
      <c r="AT19">
        <f t="shared" si="16"/>
        <v>639.18812930318927</v>
      </c>
      <c r="AU19">
        <f t="shared" si="17"/>
        <v>-105.32879116160323</v>
      </c>
      <c r="AW19">
        <v>16</v>
      </c>
      <c r="AX19">
        <f>(R19*SUMPRODUCT(K20:$K$23, X20:$X$23)-$AZ$3*SUMPRODUCT(K19:$K$22, W20:$W$23))/Z19</f>
        <v>20297.341014338614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9.9453500000000004E-3</v>
      </c>
      <c r="O20">
        <f t="shared" si="29"/>
        <v>11147.763696566366</v>
      </c>
      <c r="P20">
        <f t="shared" si="30"/>
        <v>557.38818482831834</v>
      </c>
      <c r="Q20" s="5">
        <f t="shared" si="31"/>
        <v>25</v>
      </c>
      <c r="R20">
        <f t="shared" si="0"/>
        <v>2000000</v>
      </c>
      <c r="S20">
        <f t="shared" si="1"/>
        <v>16558.203302352649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16511.633813246201</v>
      </c>
      <c r="AC20">
        <f t="shared" si="2"/>
        <v>13201.230201884422</v>
      </c>
      <c r="AE20">
        <f t="shared" si="3"/>
        <v>8887.6910198145124</v>
      </c>
      <c r="AF20">
        <f t="shared" si="4"/>
        <v>-444.38455099072564</v>
      </c>
      <c r="AG20">
        <f t="shared" si="5"/>
        <v>-19.931555919489078</v>
      </c>
      <c r="AH20">
        <f t="shared" si="6"/>
        <v>-16180.8364187765</v>
      </c>
      <c r="AI20">
        <f t="shared" si="7"/>
        <v>-7757.4615058722029</v>
      </c>
      <c r="AJ20">
        <f t="shared" si="8"/>
        <v>3310.4036113617785</v>
      </c>
      <c r="AK20">
        <f t="shared" si="32"/>
        <v>1746.8458197448992</v>
      </c>
      <c r="AL20">
        <f t="shared" si="9"/>
        <v>-2700.2120747655254</v>
      </c>
      <c r="AN20">
        <f t="shared" si="10"/>
        <v>2686.0901790509379</v>
      </c>
      <c r="AO20">
        <f t="shared" si="11"/>
        <v>-134.30450895254691</v>
      </c>
      <c r="AP20">
        <f t="shared" si="12"/>
        <v>-6.0238318916786042</v>
      </c>
      <c r="AQ20">
        <f t="shared" si="13"/>
        <v>-4890.2674155083741</v>
      </c>
      <c r="AR20">
        <f t="shared" si="14"/>
        <v>-2344.5055773016625</v>
      </c>
      <c r="AS20">
        <f t="shared" si="15"/>
        <v>1000.4896220344988</v>
      </c>
      <c r="AT20">
        <f t="shared" si="16"/>
        <v>527.94200318980995</v>
      </c>
      <c r="AU20">
        <f t="shared" si="17"/>
        <v>-816.07395207735362</v>
      </c>
      <c r="AW20">
        <v>17</v>
      </c>
      <c r="AX20">
        <f>(R20*SUMPRODUCT(K21:$K$23, X21:$X$23)-$AZ$3*SUMPRODUCT(K20:$K$22, W21:$W$23))/Z20</f>
        <v>16558.203302352649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1.1968530999999999E-2</v>
      </c>
      <c r="O21">
        <f t="shared" si="29"/>
        <v>11147.763696566366</v>
      </c>
      <c r="P21">
        <f t="shared" si="30"/>
        <v>557.38818482831834</v>
      </c>
      <c r="Q21" s="5">
        <f t="shared" si="31"/>
        <v>25</v>
      </c>
      <c r="R21">
        <f t="shared" si="0"/>
        <v>2000000</v>
      </c>
      <c r="S21">
        <f t="shared" si="1"/>
        <v>11945.482071388091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13201.230201884422</v>
      </c>
      <c r="AC21">
        <f t="shared" si="2"/>
        <v>9314.4604577620157</v>
      </c>
      <c r="AE21">
        <f t="shared" si="3"/>
        <v>8692.441504127295</v>
      </c>
      <c r="AF21">
        <f t="shared" si="4"/>
        <v>-434.6220752063648</v>
      </c>
      <c r="AG21">
        <f t="shared" si="5"/>
        <v>-19.493688915393548</v>
      </c>
      <c r="AH21">
        <f t="shared" si="6"/>
        <v>-19084.115592051079</v>
      </c>
      <c r="AI21">
        <f t="shared" si="7"/>
        <v>-10845.789852045544</v>
      </c>
      <c r="AJ21">
        <f t="shared" si="8"/>
        <v>3886.7697441224063</v>
      </c>
      <c r="AK21">
        <f t="shared" si="32"/>
        <v>1502.1334741563749</v>
      </c>
      <c r="AL21">
        <f t="shared" si="9"/>
        <v>-5456.8866337667623</v>
      </c>
      <c r="AN21">
        <f t="shared" si="10"/>
        <v>2420.0012193443645</v>
      </c>
      <c r="AO21">
        <f t="shared" si="11"/>
        <v>-121.00006096721825</v>
      </c>
      <c r="AP21">
        <f t="shared" si="12"/>
        <v>-5.4271001907085443</v>
      </c>
      <c r="AQ21">
        <f t="shared" si="13"/>
        <v>-5313.0737757560737</v>
      </c>
      <c r="AR21">
        <f t="shared" si="14"/>
        <v>-3019.4997175696362</v>
      </c>
      <c r="AS21">
        <f t="shared" si="15"/>
        <v>1082.0881009807094</v>
      </c>
      <c r="AT21">
        <f t="shared" si="16"/>
        <v>418.19836663271025</v>
      </c>
      <c r="AU21">
        <f t="shared" si="17"/>
        <v>-1519.2132499562165</v>
      </c>
      <c r="AW21">
        <v>18</v>
      </c>
      <c r="AX21">
        <f>(R21*SUMPRODUCT(K22:$K$23, X22:$X$23)-$AZ$3*SUMPRODUCT(K21:$K$22, W22:$W$23))/Z21</f>
        <v>11945.482071388091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1.4271456E-2</v>
      </c>
      <c r="O22">
        <f t="shared" si="29"/>
        <v>11147.763696566366</v>
      </c>
      <c r="P22">
        <f t="shared" si="30"/>
        <v>557.38818482831834</v>
      </c>
      <c r="Q22" s="5">
        <f t="shared" si="31"/>
        <v>25</v>
      </c>
      <c r="R22">
        <f t="shared" si="0"/>
        <v>2000000</v>
      </c>
      <c r="S22">
        <f t="shared" si="1"/>
        <v>6429.4654354549075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9314.4604577620157</v>
      </c>
      <c r="AC22">
        <f t="shared" si="2"/>
        <v>4891.6784178716489</v>
      </c>
      <c r="AE22">
        <f t="shared" si="3"/>
        <v>8481.4632926272952</v>
      </c>
      <c r="AF22">
        <f t="shared" si="4"/>
        <v>-424.07316463136482</v>
      </c>
      <c r="AG22">
        <f t="shared" si="5"/>
        <v>-19.020548702605886</v>
      </c>
      <c r="AH22">
        <f t="shared" si="6"/>
        <v>-22256.265890698138</v>
      </c>
      <c r="AI22">
        <f t="shared" si="7"/>
        <v>-14217.896311404813</v>
      </c>
      <c r="AJ22">
        <f t="shared" si="8"/>
        <v>4422.7820398903668</v>
      </c>
      <c r="AK22">
        <f t="shared" si="32"/>
        <v>1216.0295410030562</v>
      </c>
      <c r="AL22">
        <f t="shared" si="9"/>
        <v>-8579.0847305113894</v>
      </c>
      <c r="AN22">
        <f t="shared" si="10"/>
        <v>2175.137730619952</v>
      </c>
      <c r="AO22">
        <f t="shared" si="11"/>
        <v>-108.75688653099762</v>
      </c>
      <c r="AP22">
        <f t="shared" si="12"/>
        <v>-4.8779687788186585</v>
      </c>
      <c r="AQ22">
        <f t="shared" si="13"/>
        <v>-5707.7938100197016</v>
      </c>
      <c r="AR22">
        <f t="shared" si="14"/>
        <v>-3646.290934709566</v>
      </c>
      <c r="AS22">
        <f t="shared" si="15"/>
        <v>1134.2571154716143</v>
      </c>
      <c r="AT22">
        <f t="shared" si="16"/>
        <v>311.86030581343948</v>
      </c>
      <c r="AU22">
        <f t="shared" si="17"/>
        <v>-2200.1735134245123</v>
      </c>
      <c r="AW22">
        <v>19</v>
      </c>
      <c r="AX22">
        <f>(R22*SUMPRODUCT(K23:$K$23, X23:$X$23)-$AZ$3*SUMPRODUCT(K22:$K$22, W23:$W$23))/Z22</f>
        <v>6429.4654354549075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1.6820735999999999E-2</v>
      </c>
      <c r="O23">
        <f t="shared" si="29"/>
        <v>11147.763696566366</v>
      </c>
      <c r="P23">
        <f t="shared" si="30"/>
        <v>557.38818482831834</v>
      </c>
      <c r="Q23" s="5">
        <f t="shared" si="31"/>
        <v>25</v>
      </c>
      <c r="R23">
        <f t="shared" si="0"/>
        <v>2000000</v>
      </c>
      <c r="S23">
        <f t="shared" si="1"/>
        <v>6606.6609444885462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4891.6784178716489</v>
      </c>
      <c r="AC23">
        <f t="shared" si="2"/>
        <v>4891.6784178716489</v>
      </c>
      <c r="AE23">
        <f t="shared" si="3"/>
        <v>8253.9842047620477</v>
      </c>
      <c r="AF23">
        <f t="shared" si="4"/>
        <v>-412.69921023810241</v>
      </c>
      <c r="AG23">
        <f t="shared" si="5"/>
        <v>-18.510403587278148</v>
      </c>
      <c r="AH23">
        <f t="shared" si="6"/>
        <v>-25595.170264134085</v>
      </c>
      <c r="AI23">
        <f t="shared" si="7"/>
        <v>-17772.395673197418</v>
      </c>
      <c r="AJ23">
        <f t="shared" si="8"/>
        <v>0</v>
      </c>
      <c r="AK23">
        <f t="shared" si="32"/>
        <v>891.30743886769164</v>
      </c>
      <c r="AL23">
        <f t="shared" si="9"/>
        <v>-16881.088234329727</v>
      </c>
      <c r="AN23">
        <f t="shared" si="10"/>
        <v>1949.9423674045483</v>
      </c>
      <c r="AO23">
        <f t="shared" si="11"/>
        <v>-97.497118370227412</v>
      </c>
      <c r="AP23">
        <f t="shared" si="12"/>
        <v>-4.372945149539615</v>
      </c>
      <c r="AQ23">
        <f t="shared" si="13"/>
        <v>-6046.6685737263215</v>
      </c>
      <c r="AR23">
        <f t="shared" si="14"/>
        <v>-4198.5962698415397</v>
      </c>
      <c r="AS23">
        <f t="shared" si="15"/>
        <v>0</v>
      </c>
      <c r="AT23">
        <f t="shared" si="16"/>
        <v>210.56475204159366</v>
      </c>
      <c r="AU23">
        <f t="shared" si="17"/>
        <v>-3988.0315177999464</v>
      </c>
      <c r="AW23">
        <v>20</v>
      </c>
      <c r="AX23">
        <f>(R23*SUMPRODUCT(K$23:$K24, X$23:$X24)-$AZ$3*SUMPRODUCT(K$22:$K23, W$23:$W24))/Z23</f>
        <v>6606.6609444885462</v>
      </c>
    </row>
    <row r="25" spans="5:50" x14ac:dyDescent="0.25">
      <c r="AN25" s="6">
        <f t="shared" ref="AN25:AU25" si="33">SUM(AN3:AN23)</f>
        <v>111019.61847205029</v>
      </c>
      <c r="AO25" s="6">
        <f t="shared" si="33"/>
        <v>-13911.803696027291</v>
      </c>
      <c r="AP25" s="6">
        <f t="shared" si="33"/>
        <v>-1746.405433693561</v>
      </c>
      <c r="AQ25" s="6">
        <f t="shared" si="33"/>
        <v>-63481.801799994209</v>
      </c>
      <c r="AR25" s="6">
        <f t="shared" si="33"/>
        <v>31879.607542335201</v>
      </c>
      <c r="AS25" s="6">
        <f t="shared" si="33"/>
        <v>-12037.871541356246</v>
      </c>
      <c r="AT25" s="6">
        <f t="shared" si="33"/>
        <v>9363.4155367392232</v>
      </c>
      <c r="AU25" s="7">
        <f t="shared" si="33"/>
        <v>29205.151537718182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44740.924611384173</v>
      </c>
      <c r="K3">
        <v>1</v>
      </c>
      <c r="L3" s="2">
        <v>0</v>
      </c>
      <c r="O3">
        <f>$C$3</f>
        <v>44740.924611384173</v>
      </c>
      <c r="P3">
        <f>O3*B5</f>
        <v>35792.739689107337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44740.924611384173</v>
      </c>
      <c r="AF3">
        <f t="shared" ref="AF3:AF23" si="4">-$Z3*P3</f>
        <v>-35792.739689107337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7425.7523352768358</v>
      </c>
      <c r="AJ3">
        <f t="shared" ref="AJ3:AJ23" si="8">AB3-AC3</f>
        <v>0</v>
      </c>
      <c r="AL3">
        <f t="shared" ref="AL3:AL23" si="9">SUM(AI3:AK3)</f>
        <v>7425.7523352768358</v>
      </c>
      <c r="AN3">
        <f t="shared" ref="AN3:AN23" si="10">AE3*$K3</f>
        <v>44740.924611384173</v>
      </c>
      <c r="AO3">
        <f t="shared" ref="AO3:AO23" si="11">AF3*$K3</f>
        <v>-35792.739689107337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7425.7523352768358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7425.7523352768358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26419.63742769005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2.275947E-3</v>
      </c>
      <c r="R4">
        <f t="shared" si="0"/>
        <v>2000000</v>
      </c>
      <c r="S4">
        <f t="shared" si="1"/>
        <v>22364.822142325454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22090.27277104184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-22090.27277104184</v>
      </c>
      <c r="AK4">
        <f>H4*SUM(AB4, AE4:AF4)</f>
        <v>0</v>
      </c>
      <c r="AL4">
        <f t="shared" si="9"/>
        <v>-26642.166771041841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-4329.3646566482785</v>
      </c>
      <c r="AR4">
        <f t="shared" si="14"/>
        <v>-4329.3646566482785</v>
      </c>
      <c r="AS4">
        <f t="shared" si="15"/>
        <v>-21010.341231730872</v>
      </c>
      <c r="AT4">
        <f t="shared" si="16"/>
        <v>0</v>
      </c>
      <c r="AU4">
        <f t="shared" si="17"/>
        <v>-25339.705888379147</v>
      </c>
      <c r="AW4">
        <v>1</v>
      </c>
      <c r="AX4">
        <f>(R4*SUMPRODUCT(K5:$K$23, X5:$X$23)-$AZ$3*SUMPRODUCT(K4:$K$22, W5:$W$23))/Z4</f>
        <v>22364.822142325454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2.4175300000000002E-3</v>
      </c>
      <c r="O5">
        <f t="shared" ref="O5:O23" si="29">$C$3</f>
        <v>44740.924611384173</v>
      </c>
      <c r="P5">
        <f t="shared" ref="P5:P23" si="30">O5*$C$5</f>
        <v>2237.0462305692085</v>
      </c>
      <c r="Q5" s="5">
        <f t="shared" ref="Q5:Q23" si="31">$C$8</f>
        <v>25</v>
      </c>
      <c r="R5">
        <f t="shared" si="0"/>
        <v>2000000</v>
      </c>
      <c r="S5">
        <f t="shared" si="1"/>
        <v>43663.276077821945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22090.27277104184</v>
      </c>
      <c r="AC5">
        <f t="shared" si="2"/>
        <v>42591.733870451862</v>
      </c>
      <c r="AE5">
        <f t="shared" si="3"/>
        <v>43642.935788181501</v>
      </c>
      <c r="AF5">
        <f t="shared" si="4"/>
        <v>-2182.1467894090752</v>
      </c>
      <c r="AG5">
        <f t="shared" si="5"/>
        <v>-24.386473998503771</v>
      </c>
      <c r="AH5">
        <f t="shared" si="6"/>
        <v>-4775.7050596981799</v>
      </c>
      <c r="AI5">
        <f t="shared" si="7"/>
        <v>36660.697465075747</v>
      </c>
      <c r="AJ5">
        <f t="shared" si="8"/>
        <v>-20501.461099410022</v>
      </c>
      <c r="AK5">
        <f>H5*SUM(AB5, AE5:AF5)</f>
        <v>3298.30010585336</v>
      </c>
      <c r="AL5">
        <f t="shared" si="9"/>
        <v>19457.536471519084</v>
      </c>
      <c r="AN5">
        <f t="shared" si="10"/>
        <v>39461.312809256553</v>
      </c>
      <c r="AO5">
        <f t="shared" si="11"/>
        <v>-1973.0656404628276</v>
      </c>
      <c r="AP5">
        <f t="shared" si="12"/>
        <v>-22.049897913383621</v>
      </c>
      <c r="AQ5">
        <f t="shared" si="13"/>
        <v>-4318.1236056198777</v>
      </c>
      <c r="AR5">
        <f t="shared" si="14"/>
        <v>33148.073665260468</v>
      </c>
      <c r="AS5">
        <f t="shared" si="15"/>
        <v>-18537.125307452498</v>
      </c>
      <c r="AT5">
        <f t="shared" si="16"/>
        <v>2982.2753640493966</v>
      </c>
      <c r="AU5">
        <f t="shared" si="17"/>
        <v>17593.223721857365</v>
      </c>
      <c r="AW5">
        <v>2</v>
      </c>
      <c r="AX5">
        <f>(R5*SUMPRODUCT(K6:$K$23, X6:$X$23)-$AZ$3*SUMPRODUCT(K5:$K$22, W6:$W$23))/Z5</f>
        <v>43663.276077821945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3.6493060000000002E-3</v>
      </c>
      <c r="O6">
        <f t="shared" si="29"/>
        <v>44740.924611384173</v>
      </c>
      <c r="P6">
        <f t="shared" si="30"/>
        <v>2237.0462305692085</v>
      </c>
      <c r="Q6" s="5">
        <f t="shared" si="31"/>
        <v>25</v>
      </c>
      <c r="R6">
        <f t="shared" si="0"/>
        <v>2000000</v>
      </c>
      <c r="S6">
        <f t="shared" si="1"/>
        <v>62142.696109967175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42591.733870451862</v>
      </c>
      <c r="AC6">
        <f t="shared" si="2"/>
        <v>59790.260865340417</v>
      </c>
      <c r="AE6">
        <f t="shared" si="3"/>
        <v>43047.240002870261</v>
      </c>
      <c r="AF6">
        <f t="shared" si="4"/>
        <v>-2152.3620001435129</v>
      </c>
      <c r="AG6">
        <f t="shared" si="5"/>
        <v>-24.053615552637147</v>
      </c>
      <c r="AH6">
        <f t="shared" si="6"/>
        <v>-7119.4964705267048</v>
      </c>
      <c r="AI6">
        <f t="shared" si="7"/>
        <v>33751.327916647409</v>
      </c>
      <c r="AJ6">
        <f t="shared" si="8"/>
        <v>-17198.526994888554</v>
      </c>
      <c r="AK6">
        <f>H6*SUM(AB6, AE6:AF6)</f>
        <v>4566.7176694628706</v>
      </c>
      <c r="AL6">
        <f t="shared" si="9"/>
        <v>21119.518591221728</v>
      </c>
      <c r="AN6">
        <f t="shared" si="10"/>
        <v>36904.042168921296</v>
      </c>
      <c r="AO6">
        <f t="shared" si="11"/>
        <v>-1845.2021084460648</v>
      </c>
      <c r="AP6">
        <f t="shared" si="12"/>
        <v>-20.6209653071917</v>
      </c>
      <c r="AQ6">
        <f t="shared" si="13"/>
        <v>-6103.4853326783614</v>
      </c>
      <c r="AR6">
        <f t="shared" si="14"/>
        <v>28934.733762489683</v>
      </c>
      <c r="AS6">
        <f t="shared" si="15"/>
        <v>-14744.154687277951</v>
      </c>
      <c r="AT6">
        <f t="shared" si="16"/>
        <v>3915.0092186207216</v>
      </c>
      <c r="AU6">
        <f t="shared" si="17"/>
        <v>18105.588293832454</v>
      </c>
      <c r="AW6">
        <v>3</v>
      </c>
      <c r="AX6">
        <f>(R6*SUMPRODUCT(K7:$K$23, X7:$X$23)-$AZ$3*SUMPRODUCT(K6:$K$22, W7:$W$23))/Z6</f>
        <v>62142.696109967175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5.0597569999999998E-3</v>
      </c>
      <c r="O7">
        <f t="shared" si="29"/>
        <v>44740.924611384173</v>
      </c>
      <c r="P7">
        <f t="shared" si="30"/>
        <v>2237.0462305692085</v>
      </c>
      <c r="Q7" s="5">
        <f t="shared" si="31"/>
        <v>25</v>
      </c>
      <c r="R7">
        <f t="shared" si="0"/>
        <v>2000000</v>
      </c>
      <c r="S7">
        <f t="shared" si="1"/>
        <v>77792.354583937326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59790.260865340417</v>
      </c>
      <c r="AC7">
        <f t="shared" si="2"/>
        <v>73720.31050800567</v>
      </c>
      <c r="AE7">
        <f t="shared" si="3"/>
        <v>42398.959028906356</v>
      </c>
      <c r="AF7">
        <f t="shared" si="4"/>
        <v>-2119.9479514453178</v>
      </c>
      <c r="AG7">
        <f t="shared" si="5"/>
        <v>-23.691373947443012</v>
      </c>
      <c r="AH7">
        <f t="shared" si="6"/>
        <v>-9736.4359734211739</v>
      </c>
      <c r="AI7">
        <f t="shared" si="7"/>
        <v>30518.883730092421</v>
      </c>
      <c r="AJ7">
        <f t="shared" si="8"/>
        <v>-13930.049642665253</v>
      </c>
      <c r="AK7">
        <f>H7*SUM(AB7, AE7:AF7)</f>
        <v>6174.2740788708506</v>
      </c>
      <c r="AL7">
        <f t="shared" si="9"/>
        <v>22763.108166298018</v>
      </c>
      <c r="AN7">
        <f t="shared" si="10"/>
        <v>34235.919997682569</v>
      </c>
      <c r="AO7">
        <f t="shared" si="11"/>
        <v>-1711.7959998841286</v>
      </c>
      <c r="AP7">
        <f t="shared" si="12"/>
        <v>-19.130091909729643</v>
      </c>
      <c r="AQ7">
        <f t="shared" si="13"/>
        <v>-7861.887430334019</v>
      </c>
      <c r="AR7">
        <f t="shared" si="14"/>
        <v>24643.106475554694</v>
      </c>
      <c r="AS7">
        <f t="shared" si="15"/>
        <v>-11248.107879367804</v>
      </c>
      <c r="AT7">
        <f t="shared" si="16"/>
        <v>4985.545830591589</v>
      </c>
      <c r="AU7">
        <f t="shared" si="17"/>
        <v>18380.544426778477</v>
      </c>
      <c r="AW7">
        <v>4</v>
      </c>
      <c r="AX7">
        <f>(R7*SUMPRODUCT(K8:$K$23, X8:$X$23)-$AZ$3*SUMPRODUCT(K7:$K$22, W8:$W$23))/Z7</f>
        <v>77792.354583937326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6.5505219999999996E-3</v>
      </c>
      <c r="O8">
        <f t="shared" si="29"/>
        <v>44740.924611384173</v>
      </c>
      <c r="P8">
        <f t="shared" si="30"/>
        <v>2237.0462305692085</v>
      </c>
      <c r="Q8" s="5">
        <f t="shared" si="31"/>
        <v>25</v>
      </c>
      <c r="R8">
        <f t="shared" si="0"/>
        <v>2000000</v>
      </c>
      <c r="S8">
        <f t="shared" si="1"/>
        <v>90741.538313189434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73720.31050800567</v>
      </c>
      <c r="AC8">
        <f t="shared" si="2"/>
        <v>84568.461665624345</v>
      </c>
      <c r="AE8">
        <f t="shared" si="3"/>
        <v>41697.234124721341</v>
      </c>
      <c r="AF8">
        <f t="shared" si="4"/>
        <v>-2084.8617062360668</v>
      </c>
      <c r="AG8">
        <f t="shared" si="5"/>
        <v>-23.299269341715629</v>
      </c>
      <c r="AH8">
        <f t="shared" si="6"/>
        <v>-12415.269300236183</v>
      </c>
      <c r="AI8">
        <f t="shared" si="7"/>
        <v>27173.803848907373</v>
      </c>
      <c r="AJ8">
        <f t="shared" si="8"/>
        <v>-10848.151157618675</v>
      </c>
      <c r="AK8">
        <f t="shared" ref="AK8:AK23" si="32">H8*SUM(AB8:AB8, AE8:AF8)</f>
        <v>7944.6210731470146</v>
      </c>
      <c r="AL8">
        <f t="shared" si="9"/>
        <v>24270.273764435711</v>
      </c>
      <c r="AN8">
        <f t="shared" si="10"/>
        <v>31463.692786254262</v>
      </c>
      <c r="AO8">
        <f t="shared" si="11"/>
        <v>-1573.1846393127128</v>
      </c>
      <c r="AP8">
        <f t="shared" si="12"/>
        <v>-17.581047474736604</v>
      </c>
      <c r="AQ8">
        <f t="shared" si="13"/>
        <v>-9368.2525309190569</v>
      </c>
      <c r="AR8">
        <f t="shared" si="14"/>
        <v>20504.674568547751</v>
      </c>
      <c r="AS8">
        <f t="shared" si="15"/>
        <v>-8185.7442702608405</v>
      </c>
      <c r="AT8">
        <f t="shared" si="16"/>
        <v>5994.8128933688549</v>
      </c>
      <c r="AU8">
        <f t="shared" si="17"/>
        <v>18313.743191655765</v>
      </c>
      <c r="AW8">
        <v>5</v>
      </c>
      <c r="AX8">
        <f>(R8*SUMPRODUCT(K9:$K$23, X9:$X$23)-$AZ$3*SUMPRODUCT(K8:$K$22, W9:$W$23))/Z8</f>
        <v>90741.538313189434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8.1883779999999996E-3</v>
      </c>
      <c r="O9">
        <f t="shared" si="29"/>
        <v>44740.924611384173</v>
      </c>
      <c r="P9">
        <f t="shared" si="30"/>
        <v>2237.0462305692085</v>
      </c>
      <c r="Q9" s="5">
        <f t="shared" si="31"/>
        <v>25</v>
      </c>
      <c r="R9">
        <f t="shared" si="0"/>
        <v>2000000</v>
      </c>
      <c r="S9">
        <f t="shared" si="1"/>
        <v>101001.71930869912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84568.461665624345</v>
      </c>
      <c r="AC9">
        <f t="shared" si="2"/>
        <v>92418.566633564566</v>
      </c>
      <c r="AE9">
        <f t="shared" si="3"/>
        <v>40938.829068906409</v>
      </c>
      <c r="AF9">
        <f t="shared" si="4"/>
        <v>-2046.9414534453203</v>
      </c>
      <c r="AG9">
        <f t="shared" si="5"/>
        <v>-22.875493423804695</v>
      </c>
      <c r="AH9">
        <f t="shared" si="6"/>
        <v>-15262.657959502298</v>
      </c>
      <c r="AI9">
        <f t="shared" si="7"/>
        <v>23606.35416253499</v>
      </c>
      <c r="AJ9">
        <f t="shared" si="8"/>
        <v>-7850.1049679402204</v>
      </c>
      <c r="AK9">
        <f t="shared" si="32"/>
        <v>9061.9896372316707</v>
      </c>
      <c r="AL9">
        <f t="shared" si="9"/>
        <v>24818.238831826442</v>
      </c>
      <c r="AN9">
        <f t="shared" si="10"/>
        <v>28779.037868997573</v>
      </c>
      <c r="AO9">
        <f t="shared" si="11"/>
        <v>-1438.9518934498788</v>
      </c>
      <c r="AP9">
        <f t="shared" si="12"/>
        <v>-16.080936032821082</v>
      </c>
      <c r="AQ9">
        <f t="shared" si="13"/>
        <v>-10729.291027321689</v>
      </c>
      <c r="AR9">
        <f t="shared" si="14"/>
        <v>16594.714012193188</v>
      </c>
      <c r="AS9">
        <f t="shared" si="15"/>
        <v>-5518.4399086671901</v>
      </c>
      <c r="AT9">
        <f t="shared" si="16"/>
        <v>6370.3664435393293</v>
      </c>
      <c r="AU9">
        <f t="shared" si="17"/>
        <v>17446.64054706533</v>
      </c>
      <c r="AW9">
        <v>6</v>
      </c>
      <c r="AX9">
        <f>(R9*SUMPRODUCT(K10:$K$23, X10:$X$23)-$AZ$3*SUMPRODUCT(K9:$K$22, W10:$W$23))/Z9</f>
        <v>101001.71930869912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9.9453500000000004E-3</v>
      </c>
      <c r="O10">
        <f t="shared" si="29"/>
        <v>44740.924611384173</v>
      </c>
      <c r="P10">
        <f t="shared" si="30"/>
        <v>2237.0462305692085</v>
      </c>
      <c r="Q10" s="5">
        <f t="shared" si="31"/>
        <v>25</v>
      </c>
      <c r="R10">
        <f t="shared" si="0"/>
        <v>2000000</v>
      </c>
      <c r="S10">
        <f t="shared" si="1"/>
        <v>108475.13995164483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92418.566633564566</v>
      </c>
      <c r="AC10">
        <f t="shared" si="2"/>
        <v>97277.180533176128</v>
      </c>
      <c r="AE10">
        <f t="shared" si="3"/>
        <v>40122.289794536897</v>
      </c>
      <c r="AF10">
        <f t="shared" si="4"/>
        <v>-2006.1144897268448</v>
      </c>
      <c r="AG10">
        <f t="shared" si="5"/>
        <v>-22.41923370104421</v>
      </c>
      <c r="AH10">
        <f t="shared" si="6"/>
        <v>-18200.38308179488</v>
      </c>
      <c r="AI10">
        <f t="shared" si="7"/>
        <v>19893.372989314124</v>
      </c>
      <c r="AJ10">
        <f t="shared" si="8"/>
        <v>-4858.6138996115624</v>
      </c>
      <c r="AK10">
        <f t="shared" si="32"/>
        <v>7088.0364872537421</v>
      </c>
      <c r="AL10">
        <f t="shared" si="9"/>
        <v>22122.795576956305</v>
      </c>
      <c r="AN10">
        <f t="shared" si="10"/>
        <v>26752.375875971891</v>
      </c>
      <c r="AO10">
        <f t="shared" si="11"/>
        <v>-1337.6187937985944</v>
      </c>
      <c r="AP10">
        <f t="shared" si="12"/>
        <v>-14.948492967199899</v>
      </c>
      <c r="AQ10">
        <f t="shared" si="13"/>
        <v>-12135.486079788838</v>
      </c>
      <c r="AR10">
        <f t="shared" si="14"/>
        <v>13264.322509417256</v>
      </c>
      <c r="AS10">
        <f t="shared" si="15"/>
        <v>-3239.5824352060845</v>
      </c>
      <c r="AT10">
        <f t="shared" si="16"/>
        <v>4726.0965737662036</v>
      </c>
      <c r="AU10">
        <f t="shared" si="17"/>
        <v>14750.836647977374</v>
      </c>
      <c r="AW10">
        <v>7</v>
      </c>
      <c r="AX10">
        <f>(R10*SUMPRODUCT(K11:$K$23, X11:$X$23)-$AZ$3*SUMPRODUCT(K10:$K$22, W11:$W$23))/Z10</f>
        <v>108475.13995164483</v>
      </c>
    </row>
    <row r="11" spans="1:52" x14ac:dyDescent="0.25">
      <c r="A11" t="s">
        <v>33</v>
      </c>
      <c r="C11" s="24">
        <f>AU25</f>
        <v>115494.64326972252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1.1968530999999999E-2</v>
      </c>
      <c r="O11">
        <f t="shared" si="29"/>
        <v>44740.924611384173</v>
      </c>
      <c r="P11">
        <f t="shared" si="30"/>
        <v>2237.0462305692085</v>
      </c>
      <c r="Q11" s="5">
        <f t="shared" si="31"/>
        <v>25</v>
      </c>
      <c r="R11">
        <f t="shared" si="0"/>
        <v>2000000</v>
      </c>
      <c r="S11">
        <f t="shared" si="1"/>
        <v>113400.51370918599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97277.180533176128</v>
      </c>
      <c r="AC11">
        <f t="shared" si="2"/>
        <v>99460.03465394568</v>
      </c>
      <c r="AE11">
        <f t="shared" si="3"/>
        <v>39240.862027394629</v>
      </c>
      <c r="AF11">
        <f t="shared" si="4"/>
        <v>-1962.0431013697314</v>
      </c>
      <c r="AG11">
        <f t="shared" si="5"/>
        <v>-21.926716070486577</v>
      </c>
      <c r="AH11">
        <f t="shared" si="6"/>
        <v>-21466.023483775389</v>
      </c>
      <c r="AI11">
        <f t="shared" si="7"/>
        <v>15790.868726179026</v>
      </c>
      <c r="AJ11">
        <f t="shared" si="8"/>
        <v>-2182.8541207695525</v>
      </c>
      <c r="AK11">
        <f t="shared" si="32"/>
        <v>6902.7227722570142</v>
      </c>
      <c r="AL11">
        <f t="shared" si="9"/>
        <v>20510.737377666486</v>
      </c>
      <c r="AN11">
        <f t="shared" si="10"/>
        <v>24887.915416357795</v>
      </c>
      <c r="AO11">
        <f t="shared" si="11"/>
        <v>-1244.3957708178898</v>
      </c>
      <c r="AP11">
        <f t="shared" si="12"/>
        <v>-13.906683664079415</v>
      </c>
      <c r="AQ11">
        <f t="shared" si="13"/>
        <v>-13614.49645058225</v>
      </c>
      <c r="AR11">
        <f t="shared" si="14"/>
        <v>10015.116511293578</v>
      </c>
      <c r="AS11">
        <f t="shared" si="15"/>
        <v>-1384.4417761779653</v>
      </c>
      <c r="AT11">
        <f t="shared" si="16"/>
        <v>4377.9461414116531</v>
      </c>
      <c r="AU11">
        <f t="shared" si="17"/>
        <v>13008.620876527266</v>
      </c>
      <c r="AW11">
        <v>8</v>
      </c>
      <c r="AX11">
        <f>(R11*SUMPRODUCT(K12:$K$23, X12:$X$23)-$AZ$3*SUMPRODUCT(K11:$K$22, W12:$W$23))/Z11</f>
        <v>113400.51370918599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1.4271456E-2</v>
      </c>
      <c r="O12">
        <f t="shared" si="29"/>
        <v>44740.924611384173</v>
      </c>
      <c r="P12">
        <f t="shared" si="30"/>
        <v>2237.0462305692085</v>
      </c>
      <c r="Q12" s="5">
        <f t="shared" si="31"/>
        <v>25</v>
      </c>
      <c r="R12">
        <f t="shared" si="0"/>
        <v>2000000</v>
      </c>
      <c r="S12">
        <f t="shared" si="1"/>
        <v>116054.98497664032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99460.03465394568</v>
      </c>
      <c r="AC12">
        <f t="shared" si="2"/>
        <v>99317.640635506861</v>
      </c>
      <c r="AE12">
        <f t="shared" si="3"/>
        <v>38288.429171294651</v>
      </c>
      <c r="AF12">
        <f t="shared" si="4"/>
        <v>-1914.4214585647323</v>
      </c>
      <c r="AG12">
        <f t="shared" si="5"/>
        <v>-21.394522746157268</v>
      </c>
      <c r="AH12">
        <f t="shared" si="6"/>
        <v>-25034.093089955368</v>
      </c>
      <c r="AI12">
        <f t="shared" si="7"/>
        <v>11318.520100028389</v>
      </c>
      <c r="AJ12">
        <f t="shared" si="8"/>
        <v>142.39401843881933</v>
      </c>
      <c r="AK12">
        <f t="shared" si="32"/>
        <v>9508.3829656672933</v>
      </c>
      <c r="AL12">
        <f t="shared" si="9"/>
        <v>20969.297084134501</v>
      </c>
      <c r="AN12">
        <f t="shared" si="10"/>
        <v>22695.18642280182</v>
      </c>
      <c r="AO12">
        <f t="shared" si="11"/>
        <v>-1134.7593211400908</v>
      </c>
      <c r="AP12">
        <f t="shared" si="12"/>
        <v>-12.681446919084852</v>
      </c>
      <c r="AQ12">
        <f t="shared" si="13"/>
        <v>-14838.775627501171</v>
      </c>
      <c r="AR12">
        <f t="shared" si="14"/>
        <v>6708.9700272414702</v>
      </c>
      <c r="AS12">
        <f t="shared" si="15"/>
        <v>84.403013231571862</v>
      </c>
      <c r="AT12">
        <f t="shared" si="16"/>
        <v>5636.0244767366039</v>
      </c>
      <c r="AU12">
        <f t="shared" si="17"/>
        <v>12429.397517209647</v>
      </c>
      <c r="AW12">
        <v>9</v>
      </c>
      <c r="AX12">
        <f>(R12*SUMPRODUCT(K13:$K$23, X13:$X$23)-$AZ$3*SUMPRODUCT(K12:$K$22, W13:$W$23))/Z12</f>
        <v>116054.98497664032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1.6820735999999999E-2</v>
      </c>
      <c r="O13">
        <f t="shared" si="29"/>
        <v>44740.924611384173</v>
      </c>
      <c r="P13">
        <f t="shared" si="30"/>
        <v>2237.0462305692085</v>
      </c>
      <c r="Q13" s="5">
        <f t="shared" si="31"/>
        <v>25</v>
      </c>
      <c r="R13">
        <f t="shared" si="0"/>
        <v>2000000</v>
      </c>
      <c r="S13">
        <f t="shared" si="1"/>
        <v>116783.34969041367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99317.640635506861</v>
      </c>
      <c r="AC13">
        <f t="shared" si="2"/>
        <v>97260.471115607885</v>
      </c>
      <c r="AE13">
        <f t="shared" si="3"/>
        <v>37261.505320636657</v>
      </c>
      <c r="AF13">
        <f t="shared" si="4"/>
        <v>-1863.0752660318326</v>
      </c>
      <c r="AG13">
        <f t="shared" si="5"/>
        <v>-20.820705899736588</v>
      </c>
      <c r="AH13">
        <f t="shared" si="6"/>
        <v>-28789.729516728516</v>
      </c>
      <c r="AI13">
        <f t="shared" si="7"/>
        <v>6587.8798319765738</v>
      </c>
      <c r="AJ13">
        <f t="shared" si="8"/>
        <v>2057.1695198989764</v>
      </c>
      <c r="AK13">
        <f t="shared" si="32"/>
        <v>13996.999744702603</v>
      </c>
      <c r="AL13">
        <f t="shared" si="9"/>
        <v>22642.049096578154</v>
      </c>
      <c r="AN13">
        <f t="shared" si="10"/>
        <v>20007.686220930398</v>
      </c>
      <c r="AO13">
        <f t="shared" si="11"/>
        <v>-1000.3843110465198</v>
      </c>
      <c r="AP13">
        <f t="shared" si="12"/>
        <v>-11.179745610263668</v>
      </c>
      <c r="AQ13">
        <f t="shared" si="13"/>
        <v>-15458.738706327722</v>
      </c>
      <c r="AR13">
        <f t="shared" si="14"/>
        <v>3537.3834579458921</v>
      </c>
      <c r="AS13">
        <f t="shared" si="15"/>
        <v>1104.6038506287996</v>
      </c>
      <c r="AT13">
        <f t="shared" si="16"/>
        <v>7515.7344427347361</v>
      </c>
      <c r="AU13">
        <f t="shared" si="17"/>
        <v>12157.721751309427</v>
      </c>
      <c r="AW13">
        <v>10</v>
      </c>
      <c r="AX13">
        <f>(R13*SUMPRODUCT(K14:$K$23, X14:$X$23)-$AZ$3*SUMPRODUCT(K13:$K$22, W14:$W$23))/Z13</f>
        <v>116783.34969041367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1.9715634999999999E-2</v>
      </c>
      <c r="O14">
        <f t="shared" si="29"/>
        <v>44740.924611384173</v>
      </c>
      <c r="P14">
        <f t="shared" si="30"/>
        <v>2237.0462305692085</v>
      </c>
      <c r="Q14" s="5">
        <f t="shared" si="31"/>
        <v>25</v>
      </c>
      <c r="R14">
        <f t="shared" si="0"/>
        <v>2000000</v>
      </c>
      <c r="S14">
        <f t="shared" si="1"/>
        <v>114879.36545772337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97260.471115607885</v>
      </c>
      <c r="AC14">
        <f t="shared" si="2"/>
        <v>92831.7424657839</v>
      </c>
      <c r="AE14">
        <f t="shared" si="3"/>
        <v>36154.256028978052</v>
      </c>
      <c r="AF14">
        <f t="shared" si="4"/>
        <v>-1807.7128014489026</v>
      </c>
      <c r="AG14">
        <f t="shared" si="5"/>
        <v>-20.202005402777669</v>
      </c>
      <c r="AH14">
        <f t="shared" si="6"/>
        <v>-32839.475036924254</v>
      </c>
      <c r="AI14">
        <f t="shared" si="7"/>
        <v>1486.8661852021251</v>
      </c>
      <c r="AJ14">
        <f t="shared" si="8"/>
        <v>4428.7286498239846</v>
      </c>
      <c r="AK14">
        <f t="shared" si="32"/>
        <v>11261.612217342235</v>
      </c>
      <c r="AL14">
        <f t="shared" si="9"/>
        <v>17177.207052368343</v>
      </c>
      <c r="AN14">
        <f t="shared" si="10"/>
        <v>17882.904943941612</v>
      </c>
      <c r="AO14">
        <f t="shared" si="11"/>
        <v>-894.14524719708061</v>
      </c>
      <c r="AP14">
        <f t="shared" si="12"/>
        <v>-9.9924761833103535</v>
      </c>
      <c r="AQ14">
        <f t="shared" si="13"/>
        <v>-16243.321672103006</v>
      </c>
      <c r="AR14">
        <f t="shared" si="14"/>
        <v>735.44554845822051</v>
      </c>
      <c r="AS14">
        <f t="shared" si="15"/>
        <v>2190.5728997392357</v>
      </c>
      <c r="AT14">
        <f t="shared" si="16"/>
        <v>5570.3079780384933</v>
      </c>
      <c r="AU14">
        <f t="shared" si="17"/>
        <v>8496.326426235948</v>
      </c>
      <c r="AW14">
        <v>11</v>
      </c>
      <c r="AX14">
        <f>(R14*SUMPRODUCT(K15:$K$23, X15:$X$23)-$AZ$3*SUMPRODUCT(K14:$K$22, W15:$W$23))/Z14</f>
        <v>114879.36545772337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2.2996762E-2</v>
      </c>
      <c r="O15">
        <f t="shared" si="29"/>
        <v>44740.924611384173</v>
      </c>
      <c r="P15">
        <f t="shared" si="30"/>
        <v>2237.0462305692085</v>
      </c>
      <c r="Q15" s="5">
        <f t="shared" si="31"/>
        <v>25</v>
      </c>
      <c r="R15">
        <f t="shared" si="0"/>
        <v>2000000</v>
      </c>
      <c r="S15">
        <f t="shared" si="1"/>
        <v>110641.63251306704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92831.7424657839</v>
      </c>
      <c r="AC15">
        <f t="shared" si="2"/>
        <v>86457.162440631131</v>
      </c>
      <c r="AE15">
        <f t="shared" si="3"/>
        <v>34961.282647502798</v>
      </c>
      <c r="AF15">
        <f t="shared" si="4"/>
        <v>-1748.0641323751399</v>
      </c>
      <c r="AG15">
        <f t="shared" si="5"/>
        <v>-19.535404638579497</v>
      </c>
      <c r="AH15">
        <f t="shared" si="6"/>
        <v>-37166.456813631368</v>
      </c>
      <c r="AI15">
        <f t="shared" si="7"/>
        <v>-3972.7737031422876</v>
      </c>
      <c r="AJ15">
        <f t="shared" si="8"/>
        <v>6374.5800251527689</v>
      </c>
      <c r="AK15">
        <f t="shared" si="32"/>
        <v>10785.667311136604</v>
      </c>
      <c r="AL15">
        <f t="shared" si="9"/>
        <v>13187.473633147085</v>
      </c>
      <c r="AN15">
        <f t="shared" si="10"/>
        <v>15929.720778611925</v>
      </c>
      <c r="AO15">
        <f t="shared" si="11"/>
        <v>-796.48603893059624</v>
      </c>
      <c r="AP15">
        <f t="shared" si="12"/>
        <v>-8.9010905099615787</v>
      </c>
      <c r="AQ15">
        <f t="shared" si="13"/>
        <v>-16934.483935868273</v>
      </c>
      <c r="AR15">
        <f t="shared" si="14"/>
        <v>-1810.1502866969056</v>
      </c>
      <c r="AS15">
        <f t="shared" si="15"/>
        <v>2904.5067054727679</v>
      </c>
      <c r="AT15">
        <f t="shared" si="16"/>
        <v>4914.3697160573238</v>
      </c>
      <c r="AU15">
        <f t="shared" si="17"/>
        <v>6008.7261348331858</v>
      </c>
      <c r="AW15">
        <v>12</v>
      </c>
      <c r="AX15">
        <f>(R15*SUMPRODUCT(K16:$K$23, X16:$X$23)-$AZ$3*SUMPRODUCT(K15:$K$22, W16:$W$23))/Z15</f>
        <v>110641.63251306704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2.6417759999999998E-2</v>
      </c>
      <c r="O16">
        <f t="shared" si="29"/>
        <v>44740.924611384173</v>
      </c>
      <c r="P16">
        <f t="shared" si="30"/>
        <v>2237.0462305692085</v>
      </c>
      <c r="Q16" s="5">
        <f t="shared" si="31"/>
        <v>25</v>
      </c>
      <c r="R16">
        <f t="shared" si="0"/>
        <v>2000000</v>
      </c>
      <c r="S16">
        <f t="shared" si="1"/>
        <v>104301.58400592276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86457.162440631131</v>
      </c>
      <c r="AC16">
        <f t="shared" si="2"/>
        <v>78534.791196211445</v>
      </c>
      <c r="AE16">
        <f t="shared" si="3"/>
        <v>33688.071046753874</v>
      </c>
      <c r="AF16">
        <f t="shared" si="4"/>
        <v>-1684.4035523376938</v>
      </c>
      <c r="AG16">
        <f t="shared" si="5"/>
        <v>-18.823968960948822</v>
      </c>
      <c r="AH16">
        <f t="shared" si="6"/>
        <v>-41286.530499590393</v>
      </c>
      <c r="AI16">
        <f t="shared" si="7"/>
        <v>-9301.686974135162</v>
      </c>
      <c r="AJ16">
        <f t="shared" si="8"/>
        <v>7922.3712444196863</v>
      </c>
      <c r="AK16">
        <f t="shared" si="32"/>
        <v>10136.693217541999</v>
      </c>
      <c r="AL16">
        <f t="shared" si="9"/>
        <v>8757.3774878265231</v>
      </c>
      <c r="AN16">
        <f t="shared" si="10"/>
        <v>14139.664904547308</v>
      </c>
      <c r="AO16">
        <f t="shared" si="11"/>
        <v>-706.9832452273655</v>
      </c>
      <c r="AP16">
        <f t="shared" si="12"/>
        <v>-7.9008564459514545</v>
      </c>
      <c r="AQ16">
        <f t="shared" si="13"/>
        <v>-17328.91460378917</v>
      </c>
      <c r="AR16">
        <f t="shared" si="14"/>
        <v>-3904.1338009151791</v>
      </c>
      <c r="AS16">
        <f t="shared" si="15"/>
        <v>3325.2029921822982</v>
      </c>
      <c r="AT16">
        <f t="shared" si="16"/>
        <v>4254.6052915087375</v>
      </c>
      <c r="AU16">
        <f t="shared" si="17"/>
        <v>3675.6744827758566</v>
      </c>
      <c r="AW16">
        <v>13</v>
      </c>
      <c r="AX16">
        <f>(R16*SUMPRODUCT(K17:$K$23, X17:$X$23)-$AZ$3*SUMPRODUCT(K16:$K$22, W17:$W$23))/Z16</f>
        <v>104301.58400592276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3.0077894000000001E-2</v>
      </c>
      <c r="O17">
        <f t="shared" si="29"/>
        <v>44740.924611384173</v>
      </c>
      <c r="P17">
        <f t="shared" si="30"/>
        <v>2237.0462305692085</v>
      </c>
      <c r="Q17" s="5">
        <f t="shared" si="31"/>
        <v>25</v>
      </c>
      <c r="R17">
        <f t="shared" si="0"/>
        <v>2000000</v>
      </c>
      <c r="S17">
        <f t="shared" si="1"/>
        <v>95978.592646359335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78534.791196211445</v>
      </c>
      <c r="AC17">
        <f t="shared" si="2"/>
        <v>69371.575839886966</v>
      </c>
      <c r="AE17">
        <f t="shared" si="3"/>
        <v>32337.924106277609</v>
      </c>
      <c r="AF17">
        <f t="shared" si="4"/>
        <v>-1616.8962053138805</v>
      </c>
      <c r="AG17">
        <f t="shared" si="5"/>
        <v>-18.069543928272626</v>
      </c>
      <c r="AH17">
        <f t="shared" si="6"/>
        <v>-45294.827445336705</v>
      </c>
      <c r="AI17">
        <f t="shared" si="7"/>
        <v>-14591.86908830125</v>
      </c>
      <c r="AJ17">
        <f t="shared" si="8"/>
        <v>9163.2153563244792</v>
      </c>
      <c r="AK17">
        <f t="shared" si="32"/>
        <v>9349.0204401452811</v>
      </c>
      <c r="AL17">
        <f t="shared" si="9"/>
        <v>3920.3667081685107</v>
      </c>
      <c r="AN17">
        <f t="shared" si="10"/>
        <v>12503.087698911488</v>
      </c>
      <c r="AO17">
        <f t="shared" si="11"/>
        <v>-625.15438494557441</v>
      </c>
      <c r="AP17">
        <f t="shared" si="12"/>
        <v>-6.9863820470364848</v>
      </c>
      <c r="AQ17">
        <f t="shared" si="13"/>
        <v>-17512.725863135096</v>
      </c>
      <c r="AR17">
        <f t="shared" si="14"/>
        <v>-5641.7789312162204</v>
      </c>
      <c r="AS17">
        <f t="shared" si="15"/>
        <v>3542.8521888916425</v>
      </c>
      <c r="AT17">
        <f t="shared" si="16"/>
        <v>3614.6915948559886</v>
      </c>
      <c r="AU17">
        <f t="shared" si="17"/>
        <v>1515.7648525314107</v>
      </c>
      <c r="AW17">
        <v>14</v>
      </c>
      <c r="AX17">
        <f>(R17*SUMPRODUCT(K18:$K$23, X18:$X$23)-$AZ$3*SUMPRODUCT(K17:$K$22, W18:$W$23))/Z17</f>
        <v>95978.592646359335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3.4111622000000001E-2</v>
      </c>
      <c r="O18">
        <f t="shared" si="29"/>
        <v>44740.924611384173</v>
      </c>
      <c r="P18">
        <f t="shared" si="30"/>
        <v>2237.0462305692085</v>
      </c>
      <c r="Q18" s="5">
        <f t="shared" si="31"/>
        <v>25</v>
      </c>
      <c r="R18">
        <f t="shared" si="0"/>
        <v>2000000</v>
      </c>
      <c r="S18">
        <f t="shared" si="1"/>
        <v>85674.156989777766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69371.575839886966</v>
      </c>
      <c r="AC18">
        <f t="shared" si="2"/>
        <v>59192.162100449801</v>
      </c>
      <c r="AE18">
        <f t="shared" si="3"/>
        <v>30911.445821836802</v>
      </c>
      <c r="AF18">
        <f t="shared" si="4"/>
        <v>-1545.57229109184</v>
      </c>
      <c r="AG18">
        <f t="shared" si="5"/>
        <v>-17.272467036796268</v>
      </c>
      <c r="AH18">
        <f t="shared" si="6"/>
        <v>-49310.516175490484</v>
      </c>
      <c r="AI18">
        <f t="shared" si="7"/>
        <v>-19961.91511178232</v>
      </c>
      <c r="AJ18">
        <f t="shared" si="8"/>
        <v>10179.413739437165</v>
      </c>
      <c r="AK18">
        <f t="shared" si="32"/>
        <v>8448.9635426449731</v>
      </c>
      <c r="AL18">
        <f t="shared" si="9"/>
        <v>-1333.5378297001826</v>
      </c>
      <c r="AN18">
        <f t="shared" si="10"/>
        <v>11009.475409696523</v>
      </c>
      <c r="AO18">
        <f t="shared" si="11"/>
        <v>-550.4737704848261</v>
      </c>
      <c r="AP18">
        <f t="shared" si="12"/>
        <v>-6.1517925173227193</v>
      </c>
      <c r="AQ18">
        <f t="shared" si="13"/>
        <v>-17562.520963998253</v>
      </c>
      <c r="AR18">
        <f t="shared" si="14"/>
        <v>-7109.6711173038811</v>
      </c>
      <c r="AS18">
        <f t="shared" si="15"/>
        <v>3625.5180652304093</v>
      </c>
      <c r="AT18">
        <f t="shared" si="16"/>
        <v>3009.1978517051762</v>
      </c>
      <c r="AU18">
        <f t="shared" si="17"/>
        <v>-474.95520036829612</v>
      </c>
      <c r="AW18">
        <v>15</v>
      </c>
      <c r="AX18">
        <f>(R18*SUMPRODUCT(K19:$K$23, X19:$X$23)-$AZ$3*SUMPRODUCT(K18:$K$22, W19:$W$23))/Z18</f>
        <v>85674.156989777766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3.8936755000000003E-2</v>
      </c>
      <c r="O19">
        <f t="shared" si="29"/>
        <v>44740.924611384173</v>
      </c>
      <c r="P19">
        <f t="shared" si="30"/>
        <v>2237.0462305692085</v>
      </c>
      <c r="Q19" s="5">
        <f t="shared" si="31"/>
        <v>25</v>
      </c>
      <c r="R19">
        <f t="shared" si="0"/>
        <v>2000000</v>
      </c>
      <c r="S19">
        <f t="shared" si="1"/>
        <v>73112.392338395977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59192.162100449801</v>
      </c>
      <c r="AC19">
        <f t="shared" si="2"/>
        <v>48041.300658865686</v>
      </c>
      <c r="AE19">
        <f t="shared" si="3"/>
        <v>29398.739970957799</v>
      </c>
      <c r="AF19">
        <f t="shared" si="4"/>
        <v>-1469.93699854789</v>
      </c>
      <c r="AG19">
        <f t="shared" si="5"/>
        <v>-16.427208549170995</v>
      </c>
      <c r="AH19">
        <f t="shared" si="6"/>
        <v>-53802.705380584986</v>
      </c>
      <c r="AI19">
        <f t="shared" si="7"/>
        <v>-25890.329616724252</v>
      </c>
      <c r="AJ19">
        <f t="shared" si="8"/>
        <v>11150.861441584115</v>
      </c>
      <c r="AK19">
        <f t="shared" si="32"/>
        <v>7454.940981284607</v>
      </c>
      <c r="AL19">
        <f t="shared" si="9"/>
        <v>-7284.5271938555297</v>
      </c>
      <c r="AN19">
        <f t="shared" si="10"/>
        <v>9645.3544302934661</v>
      </c>
      <c r="AO19">
        <f t="shared" si="11"/>
        <v>-482.26772151467333</v>
      </c>
      <c r="AP19">
        <f t="shared" si="12"/>
        <v>-5.3895591754485341</v>
      </c>
      <c r="AQ19">
        <f t="shared" si="13"/>
        <v>-17651.986555105836</v>
      </c>
      <c r="AR19">
        <f t="shared" si="14"/>
        <v>-8494.2894055024899</v>
      </c>
      <c r="AS19">
        <f t="shared" si="15"/>
        <v>3658.4564819247889</v>
      </c>
      <c r="AT19">
        <f t="shared" si="16"/>
        <v>2445.8717649954829</v>
      </c>
      <c r="AU19">
        <f t="shared" si="17"/>
        <v>-2389.9611585822181</v>
      </c>
      <c r="AW19">
        <v>16</v>
      </c>
      <c r="AX19">
        <f>(R19*SUMPRODUCT(K20:$K$23, X20:$X$23)-$AZ$3*SUMPRODUCT(K19:$K$22, W20:$W$23))/Z19</f>
        <v>73112.392338395977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4.4081337999999998E-2</v>
      </c>
      <c r="O20">
        <f t="shared" si="29"/>
        <v>44740.924611384173</v>
      </c>
      <c r="P20">
        <f t="shared" si="30"/>
        <v>2237.0462305692085</v>
      </c>
      <c r="Q20" s="5">
        <f t="shared" si="31"/>
        <v>25</v>
      </c>
      <c r="R20">
        <f t="shared" si="0"/>
        <v>2000000</v>
      </c>
      <c r="S20">
        <f t="shared" si="1"/>
        <v>58287.56891565799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48041.300658865686</v>
      </c>
      <c r="AC20">
        <f t="shared" si="2"/>
        <v>36228.762335128944</v>
      </c>
      <c r="AE20">
        <f t="shared" si="3"/>
        <v>27808.816777814322</v>
      </c>
      <c r="AF20">
        <f t="shared" si="4"/>
        <v>-1390.4408388907161</v>
      </c>
      <c r="AG20">
        <f t="shared" si="5"/>
        <v>-15.538803131226789</v>
      </c>
      <c r="AH20">
        <f t="shared" si="6"/>
        <v>-57930.666596199691</v>
      </c>
      <c r="AI20">
        <f t="shared" si="7"/>
        <v>-31527.829460407313</v>
      </c>
      <c r="AJ20">
        <f t="shared" si="8"/>
        <v>11812.538323736742</v>
      </c>
      <c r="AK20">
        <f t="shared" si="32"/>
        <v>6371.5145264728308</v>
      </c>
      <c r="AL20">
        <f t="shared" si="9"/>
        <v>-13343.77661019774</v>
      </c>
      <c r="AN20">
        <f t="shared" si="10"/>
        <v>8404.5439328822358</v>
      </c>
      <c r="AO20">
        <f t="shared" si="11"/>
        <v>-420.22719664411181</v>
      </c>
      <c r="AP20">
        <f t="shared" si="12"/>
        <v>-4.6962283445656201</v>
      </c>
      <c r="AQ20">
        <f t="shared" si="13"/>
        <v>-17508.146296153955</v>
      </c>
      <c r="AR20">
        <f t="shared" si="14"/>
        <v>-9528.5257882603946</v>
      </c>
      <c r="AS20">
        <f t="shared" si="15"/>
        <v>3570.0547094080111</v>
      </c>
      <c r="AT20">
        <f t="shared" si="16"/>
        <v>1925.6365412662872</v>
      </c>
      <c r="AU20">
        <f t="shared" si="17"/>
        <v>-4032.8345375860968</v>
      </c>
      <c r="AW20">
        <v>17</v>
      </c>
      <c r="AX20">
        <f>(R20*SUMPRODUCT(K21:$K$23, X21:$X$23)-$AZ$3*SUMPRODUCT(K20:$K$22, W21:$W$23))/Z20</f>
        <v>58287.56891565799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4.9206066999999999E-2</v>
      </c>
      <c r="O21">
        <f t="shared" si="29"/>
        <v>44740.924611384173</v>
      </c>
      <c r="P21">
        <f t="shared" si="30"/>
        <v>2237.0462305692085</v>
      </c>
      <c r="Q21" s="5">
        <f t="shared" si="31"/>
        <v>25</v>
      </c>
      <c r="R21">
        <f t="shared" si="0"/>
        <v>2000000</v>
      </c>
      <c r="S21">
        <f t="shared" si="1"/>
        <v>41320.462095959192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36228.762335128944</v>
      </c>
      <c r="AC21">
        <f t="shared" si="2"/>
        <v>24162.242209246528</v>
      </c>
      <c r="AE21">
        <f t="shared" si="3"/>
        <v>26162.366108476326</v>
      </c>
      <c r="AF21">
        <f t="shared" si="4"/>
        <v>-1308.1183054238163</v>
      </c>
      <c r="AG21">
        <f t="shared" si="5"/>
        <v>-14.618811711939566</v>
      </c>
      <c r="AH21">
        <f t="shared" si="6"/>
        <v>-61168.271037996412</v>
      </c>
      <c r="AI21">
        <f t="shared" si="7"/>
        <v>-36328.642046655841</v>
      </c>
      <c r="AJ21">
        <f t="shared" si="8"/>
        <v>12066.520125882416</v>
      </c>
      <c r="AK21">
        <f t="shared" si="32"/>
        <v>5226.8731775241877</v>
      </c>
      <c r="AL21">
        <f t="shared" si="9"/>
        <v>-19035.248743249238</v>
      </c>
      <c r="AN21">
        <f t="shared" si="10"/>
        <v>7283.6794879073377</v>
      </c>
      <c r="AO21">
        <f t="shared" si="11"/>
        <v>-364.18397439536687</v>
      </c>
      <c r="AP21">
        <f t="shared" si="12"/>
        <v>-4.0699200738321526</v>
      </c>
      <c r="AQ21">
        <f t="shared" si="13"/>
        <v>-17029.426131525008</v>
      </c>
      <c r="AR21">
        <f t="shared" si="14"/>
        <v>-10114.000538086868</v>
      </c>
      <c r="AS21">
        <f t="shared" si="15"/>
        <v>3359.3546075649419</v>
      </c>
      <c r="AT21">
        <f t="shared" si="16"/>
        <v>1455.1768288530839</v>
      </c>
      <c r="AU21">
        <f t="shared" si="17"/>
        <v>-5299.469101668843</v>
      </c>
      <c r="AW21">
        <v>18</v>
      </c>
      <c r="AX21">
        <f>(R21*SUMPRODUCT(K22:$K$23, X22:$X$23)-$AZ$3*SUMPRODUCT(K21:$K$22, W22:$W$23))/Z21</f>
        <v>41320.462095959192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5.4843360000000001E-2</v>
      </c>
      <c r="O22">
        <f t="shared" si="29"/>
        <v>44740.924611384173</v>
      </c>
      <c r="P22">
        <f t="shared" si="30"/>
        <v>2237.0462305692085</v>
      </c>
      <c r="Q22" s="5">
        <f t="shared" si="31"/>
        <v>25</v>
      </c>
      <c r="R22">
        <f t="shared" si="0"/>
        <v>2000000</v>
      </c>
      <c r="S22">
        <f t="shared" si="1"/>
        <v>21970.381042475943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24162.242209246528</v>
      </c>
      <c r="AC22">
        <f t="shared" si="2"/>
        <v>12014.176693181731</v>
      </c>
      <c r="AE22">
        <f t="shared" si="3"/>
        <v>24465.910384452596</v>
      </c>
      <c r="AF22">
        <f t="shared" si="4"/>
        <v>-1223.2955192226298</v>
      </c>
      <c r="AG22">
        <f t="shared" si="5"/>
        <v>-13.670878841330053</v>
      </c>
      <c r="AH22">
        <f t="shared" si="6"/>
        <v>-64139.580279209433</v>
      </c>
      <c r="AI22">
        <f t="shared" si="7"/>
        <v>-40910.636292820796</v>
      </c>
      <c r="AJ22">
        <f t="shared" si="8"/>
        <v>12148.065516064797</v>
      </c>
      <c r="AK22">
        <f t="shared" si="32"/>
        <v>4056.4336198629539</v>
      </c>
      <c r="AL22">
        <f t="shared" si="9"/>
        <v>-24706.137156893048</v>
      </c>
      <c r="AN22">
        <f t="shared" si="10"/>
        <v>6274.4744574263723</v>
      </c>
      <c r="AO22">
        <f t="shared" si="11"/>
        <v>-313.72372287131861</v>
      </c>
      <c r="AP22">
        <f t="shared" si="12"/>
        <v>-3.5060040175331189</v>
      </c>
      <c r="AQ22">
        <f t="shared" si="13"/>
        <v>-16449.098024477709</v>
      </c>
      <c r="AR22">
        <f t="shared" si="14"/>
        <v>-10491.853293940188</v>
      </c>
      <c r="AS22">
        <f t="shared" si="15"/>
        <v>3115.4666059811984</v>
      </c>
      <c r="AT22">
        <f t="shared" si="16"/>
        <v>1040.304192083109</v>
      </c>
      <c r="AU22">
        <f t="shared" si="17"/>
        <v>-6336.0824958758812</v>
      </c>
      <c r="AW22">
        <v>19</v>
      </c>
      <c r="AX22">
        <f>(R22*SUMPRODUCT(K23:$K$23, X23:$X$23)-$AZ$3*SUMPRODUCT(K22:$K$22, W23:$W$23))/Z22</f>
        <v>21970.381042475943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6.0839808000000002E-2</v>
      </c>
      <c r="O23">
        <f t="shared" si="29"/>
        <v>44740.924611384173</v>
      </c>
      <c r="P23">
        <f t="shared" si="30"/>
        <v>2237.0462305692085</v>
      </c>
      <c r="Q23" s="5">
        <f t="shared" si="31"/>
        <v>25</v>
      </c>
      <c r="R23">
        <f t="shared" si="0"/>
        <v>2000000</v>
      </c>
      <c r="S23">
        <f t="shared" si="1"/>
        <v>23645.417907094263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12014.176693181731</v>
      </c>
      <c r="AC23">
        <f t="shared" si="2"/>
        <v>12014.176693181731</v>
      </c>
      <c r="AE23">
        <f t="shared" si="3"/>
        <v>22732.749990272769</v>
      </c>
      <c r="AF23">
        <f t="shared" si="4"/>
        <v>-1136.6374995136382</v>
      </c>
      <c r="AG23">
        <f t="shared" si="5"/>
        <v>-12.702436409018969</v>
      </c>
      <c r="AH23">
        <f t="shared" si="6"/>
        <v>-66538.691511822632</v>
      </c>
      <c r="AI23">
        <f t="shared" si="7"/>
        <v>-44955.28145747252</v>
      </c>
      <c r="AJ23">
        <f t="shared" si="8"/>
        <v>0</v>
      </c>
      <c r="AK23">
        <f t="shared" si="32"/>
        <v>2876.0324454698198</v>
      </c>
      <c r="AL23">
        <f t="shared" si="9"/>
        <v>-42079.2490120027</v>
      </c>
      <c r="AN23">
        <f t="shared" si="10"/>
        <v>5370.4430774260381</v>
      </c>
      <c r="AO23">
        <f t="shared" si="11"/>
        <v>-268.52215387130184</v>
      </c>
      <c r="AP23">
        <f t="shared" si="12"/>
        <v>-3.0008561088495851</v>
      </c>
      <c r="AQ23">
        <f t="shared" si="13"/>
        <v>-15719.270891711716</v>
      </c>
      <c r="AR23">
        <f t="shared" si="14"/>
        <v>-10620.35082426583</v>
      </c>
      <c r="AS23">
        <f t="shared" si="15"/>
        <v>0</v>
      </c>
      <c r="AT23">
        <f t="shared" si="16"/>
        <v>679.4412705825365</v>
      </c>
      <c r="AU23">
        <f t="shared" si="17"/>
        <v>-9940.9095536832938</v>
      </c>
      <c r="AW23">
        <v>20</v>
      </c>
      <c r="AX23">
        <f>(R23*SUMPRODUCT(K$23:$K24, X$23:$X24)-$AZ$3*SUMPRODUCT(K$22:$K23, W$23:$W24))/Z23</f>
        <v>23645.417907094263</v>
      </c>
    </row>
    <row r="25" spans="5:50" x14ac:dyDescent="0.25">
      <c r="AN25" s="6">
        <f t="shared" ref="AN25:AU25" si="33">SUM(AN3:AN23)</f>
        <v>418371.44330020272</v>
      </c>
      <c r="AO25" s="6">
        <f t="shared" si="33"/>
        <v>-54474.26562354825</v>
      </c>
      <c r="AP25" s="6">
        <f t="shared" si="33"/>
        <v>-1731.2070602223016</v>
      </c>
      <c r="AQ25" s="6">
        <f t="shared" si="33"/>
        <v>-268697.79638558929</v>
      </c>
      <c r="AR25" s="6">
        <f t="shared" si="33"/>
        <v>93468.174230842793</v>
      </c>
      <c r="AS25" s="6">
        <f t="shared" si="33"/>
        <v>-53386.945375885545</v>
      </c>
      <c r="AT25" s="6">
        <f t="shared" si="33"/>
        <v>75413.414414765299</v>
      </c>
      <c r="AU25" s="7">
        <f t="shared" si="33"/>
        <v>115494.64326972252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152378.77221217344</v>
      </c>
      <c r="K3">
        <v>1</v>
      </c>
      <c r="L3" s="2">
        <v>0</v>
      </c>
      <c r="O3">
        <f>$C$3</f>
        <v>152378.77221217344</v>
      </c>
      <c r="P3">
        <f>O3*B5</f>
        <v>121903.01776973876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152378.77221217344</v>
      </c>
      <c r="AF3">
        <f t="shared" ref="AF3:AF23" si="4">-$Z3*P3</f>
        <v>-121903.01776973876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28953.321855434686</v>
      </c>
      <c r="AJ3">
        <f t="shared" ref="AJ3:AJ23" si="8">AB3-AC3</f>
        <v>0</v>
      </c>
      <c r="AL3">
        <f t="shared" ref="AL3:AL23" si="9">SUM(AI3:AK3)</f>
        <v>28953.321855434686</v>
      </c>
      <c r="AN3">
        <f t="shared" ref="AN3:AN23" si="10">AE3*$K3</f>
        <v>152378.77221217344</v>
      </c>
      <c r="AO3">
        <f t="shared" ref="AO3:AO23" si="11">AF3*$K3</f>
        <v>-121903.01776973876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28953.321855434686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28953.321855434686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86368.828385232177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1.9715634999999999E-2</v>
      </c>
      <c r="R4">
        <f t="shared" si="0"/>
        <v>2000000</v>
      </c>
      <c r="S4">
        <f t="shared" si="1"/>
        <v>50361.77480811916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48865.242689968902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-48865.242689968902</v>
      </c>
      <c r="AK4">
        <f>H4*SUM(AB4, AE4:AF4)</f>
        <v>0</v>
      </c>
      <c r="AL4">
        <f t="shared" si="9"/>
        <v>-88296.512689968891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-37503.585695263449</v>
      </c>
      <c r="AR4">
        <f t="shared" si="14"/>
        <v>-37503.585695263449</v>
      </c>
      <c r="AS4">
        <f t="shared" si="15"/>
        <v>-46476.357894206674</v>
      </c>
      <c r="AT4">
        <f t="shared" si="16"/>
        <v>0</v>
      </c>
      <c r="AU4">
        <f t="shared" si="17"/>
        <v>-83979.943589470116</v>
      </c>
      <c r="AW4">
        <v>1</v>
      </c>
      <c r="AX4">
        <f>(R4*SUMPRODUCT(K5:$K$23, X5:$X$23)-$AZ$3*SUMPRODUCT(K4:$K$22, W5:$W$23))/Z4</f>
        <v>50361.77480811916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2.2996762E-2</v>
      </c>
      <c r="O5">
        <f t="shared" ref="O5:O23" si="29">$C$3</f>
        <v>152378.77221217344</v>
      </c>
      <c r="P5">
        <f t="shared" ref="P5:P23" si="30">O5*$C$5</f>
        <v>7618.9386106086722</v>
      </c>
      <c r="Q5" s="5">
        <f t="shared" ref="Q5:Q23" si="31">$C$8</f>
        <v>25</v>
      </c>
      <c r="R5">
        <f t="shared" si="0"/>
        <v>2000000</v>
      </c>
      <c r="S5">
        <f t="shared" si="1"/>
        <v>94024.082703005246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48865.242689968902</v>
      </c>
      <c r="AC5">
        <f t="shared" si="2"/>
        <v>88219.799569701892</v>
      </c>
      <c r="AE5">
        <f t="shared" si="3"/>
        <v>142972.14454829809</v>
      </c>
      <c r="AF5">
        <f t="shared" si="4"/>
        <v>-7148.6072274149046</v>
      </c>
      <c r="AG5">
        <f t="shared" si="5"/>
        <v>-23.456703068394351</v>
      </c>
      <c r="AH5">
        <f t="shared" si="6"/>
        <v>-44626.797228452262</v>
      </c>
      <c r="AI5">
        <f t="shared" si="7"/>
        <v>91173.283389362536</v>
      </c>
      <c r="AJ5">
        <f t="shared" si="8"/>
        <v>-39354.556879732991</v>
      </c>
      <c r="AK5">
        <f>H5*SUM(AB5, AE5:AF5)</f>
        <v>9585.3476825632242</v>
      </c>
      <c r="AL5">
        <f t="shared" si="9"/>
        <v>61404.074192192769</v>
      </c>
      <c r="AN5">
        <f t="shared" si="10"/>
        <v>129273.35013421465</v>
      </c>
      <c r="AO5">
        <f t="shared" si="11"/>
        <v>-6463.6675067107326</v>
      </c>
      <c r="AP5">
        <f t="shared" si="12"/>
        <v>-21.209212454181838</v>
      </c>
      <c r="AQ5">
        <f t="shared" si="13"/>
        <v>-40350.906127266193</v>
      </c>
      <c r="AR5">
        <f t="shared" si="14"/>
        <v>82437.567287783546</v>
      </c>
      <c r="AS5">
        <f t="shared" si="15"/>
        <v>-35583.822477895046</v>
      </c>
      <c r="AT5">
        <f t="shared" si="16"/>
        <v>8666.9330661650838</v>
      </c>
      <c r="AU5">
        <f t="shared" si="17"/>
        <v>55520.677876053589</v>
      </c>
      <c r="AW5">
        <v>2</v>
      </c>
      <c r="AX5">
        <f>(R5*SUMPRODUCT(K6:$K$23, X6:$X$23)-$AZ$3*SUMPRODUCT(K5:$K$22, W6:$W$23))/Z5</f>
        <v>94024.082703005246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2.6417759999999998E-2</v>
      </c>
      <c r="O6">
        <f t="shared" si="29"/>
        <v>152378.77221217344</v>
      </c>
      <c r="P6">
        <f t="shared" si="30"/>
        <v>7618.9386106086722</v>
      </c>
      <c r="Q6" s="5">
        <f t="shared" si="31"/>
        <v>25</v>
      </c>
      <c r="R6">
        <f t="shared" si="0"/>
        <v>2000000</v>
      </c>
      <c r="S6">
        <f t="shared" si="1"/>
        <v>131615.20867652478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88219.799569701892</v>
      </c>
      <c r="AC6">
        <f t="shared" si="2"/>
        <v>118993.11266612961</v>
      </c>
      <c r="AE6">
        <f t="shared" si="3"/>
        <v>137765.41930145287</v>
      </c>
      <c r="AF6">
        <f t="shared" si="4"/>
        <v>-6888.2709650726438</v>
      </c>
      <c r="AG6">
        <f t="shared" si="5"/>
        <v>-22.6024624856583</v>
      </c>
      <c r="AH6">
        <f t="shared" si="6"/>
        <v>-49573.884164168441</v>
      </c>
      <c r="AI6">
        <f t="shared" si="7"/>
        <v>81280.661709726119</v>
      </c>
      <c r="AJ6">
        <f t="shared" si="8"/>
        <v>-30773.313096427722</v>
      </c>
      <c r="AK6">
        <f>H6*SUM(AB6, AE6:AF6)</f>
        <v>11984.603050462692</v>
      </c>
      <c r="AL6">
        <f t="shared" si="9"/>
        <v>62491.951663761087</v>
      </c>
      <c r="AN6">
        <f t="shared" si="10"/>
        <v>118105.15245532463</v>
      </c>
      <c r="AO6">
        <f t="shared" si="11"/>
        <v>-5905.2576227662312</v>
      </c>
      <c r="AP6">
        <f t="shared" si="12"/>
        <v>-19.376903806993869</v>
      </c>
      <c r="AQ6">
        <f t="shared" si="13"/>
        <v>-42499.280129218685</v>
      </c>
      <c r="AR6">
        <f t="shared" si="14"/>
        <v>69681.237799532697</v>
      </c>
      <c r="AS6">
        <f t="shared" si="15"/>
        <v>-26381.706332676946</v>
      </c>
      <c r="AT6">
        <f t="shared" si="16"/>
        <v>10274.300891824147</v>
      </c>
      <c r="AU6">
        <f t="shared" si="17"/>
        <v>53573.832358679902</v>
      </c>
      <c r="AW6">
        <v>3</v>
      </c>
      <c r="AX6">
        <f>(R6*SUMPRODUCT(K7:$K$23, X7:$X$23)-$AZ$3*SUMPRODUCT(K6:$K$22, W7:$W$23))/Z6</f>
        <v>131615.20867652478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3.0077894000000001E-2</v>
      </c>
      <c r="O7">
        <f t="shared" si="29"/>
        <v>152378.77221217344</v>
      </c>
      <c r="P7">
        <f t="shared" si="30"/>
        <v>7618.9386106086722</v>
      </c>
      <c r="Q7" s="5">
        <f t="shared" si="31"/>
        <v>25</v>
      </c>
      <c r="R7">
        <f t="shared" si="0"/>
        <v>2000000</v>
      </c>
      <c r="S7">
        <f t="shared" si="1"/>
        <v>163642.91259232731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118993.11266612961</v>
      </c>
      <c r="AC7">
        <f t="shared" si="2"/>
        <v>142019.8148841316</v>
      </c>
      <c r="AE7">
        <f t="shared" si="3"/>
        <v>132244.0714298237</v>
      </c>
      <c r="AF7">
        <f t="shared" si="4"/>
        <v>-6612.2035714911844</v>
      </c>
      <c r="AG7">
        <f t="shared" si="5"/>
        <v>-21.696603390019114</v>
      </c>
      <c r="AH7">
        <f t="shared" si="6"/>
        <v>-54386.75766260855</v>
      </c>
      <c r="AI7">
        <f t="shared" si="7"/>
        <v>71223.413592333935</v>
      </c>
      <c r="AJ7">
        <f t="shared" si="8"/>
        <v>-23026.702218001985</v>
      </c>
      <c r="AK7">
        <f>H7*SUM(AB7, AE7:AF7)</f>
        <v>15093.361298359314</v>
      </c>
      <c r="AL7">
        <f t="shared" si="9"/>
        <v>63290.072672691262</v>
      </c>
      <c r="AN7">
        <f t="shared" si="10"/>
        <v>106783.2218841163</v>
      </c>
      <c r="AO7">
        <f t="shared" si="11"/>
        <v>-5339.1610942058151</v>
      </c>
      <c r="AP7">
        <f t="shared" si="12"/>
        <v>-17.519372996297424</v>
      </c>
      <c r="AQ7">
        <f t="shared" si="13"/>
        <v>-43915.716963734238</v>
      </c>
      <c r="AR7">
        <f t="shared" si="14"/>
        <v>57510.824453179943</v>
      </c>
      <c r="AS7">
        <f t="shared" si="15"/>
        <v>-18593.388918074819</v>
      </c>
      <c r="AT7">
        <f t="shared" si="16"/>
        <v>12187.448035090982</v>
      </c>
      <c r="AU7">
        <f t="shared" si="17"/>
        <v>51104.8835701961</v>
      </c>
      <c r="AW7">
        <v>4</v>
      </c>
      <c r="AX7">
        <f>(R7*SUMPRODUCT(K8:$K$23, X8:$X$23)-$AZ$3*SUMPRODUCT(K7:$K$22, W8:$W$23))/Z7</f>
        <v>163642.91259232731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3.4111622000000001E-2</v>
      </c>
      <c r="O8">
        <f t="shared" si="29"/>
        <v>152378.77221217344</v>
      </c>
      <c r="P8">
        <f t="shared" si="30"/>
        <v>7618.9386106086722</v>
      </c>
      <c r="Q8" s="5">
        <f t="shared" si="31"/>
        <v>25</v>
      </c>
      <c r="R8">
        <f t="shared" si="0"/>
        <v>2000000</v>
      </c>
      <c r="S8">
        <f t="shared" si="1"/>
        <v>190298.01257307551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142019.8148841316</v>
      </c>
      <c r="AC8">
        <f t="shared" si="2"/>
        <v>157867.66141189641</v>
      </c>
      <c r="AE8">
        <f t="shared" si="3"/>
        <v>126410.57093917031</v>
      </c>
      <c r="AF8">
        <f t="shared" si="4"/>
        <v>-6320.528546958516</v>
      </c>
      <c r="AG8">
        <f t="shared" si="5"/>
        <v>-20.739531022594669</v>
      </c>
      <c r="AH8">
        <f t="shared" si="6"/>
        <v>-59208.506681940038</v>
      </c>
      <c r="AI8">
        <f t="shared" si="7"/>
        <v>60860.796179249155</v>
      </c>
      <c r="AJ8">
        <f t="shared" si="8"/>
        <v>-15847.846527764807</v>
      </c>
      <c r="AK8">
        <f t="shared" ref="AK8:AK23" si="32">H8*SUM(AB8:AB8, AE8:AF8)</f>
        <v>18373.900995071672</v>
      </c>
      <c r="AL8">
        <f t="shared" si="9"/>
        <v>63386.85064655602</v>
      </c>
      <c r="AN8">
        <f t="shared" si="10"/>
        <v>95386.263680424294</v>
      </c>
      <c r="AO8">
        <f t="shared" si="11"/>
        <v>-4769.3131840212145</v>
      </c>
      <c r="AP8">
        <f t="shared" si="12"/>
        <v>-15.649532788531671</v>
      </c>
      <c r="AQ8">
        <f t="shared" si="13"/>
        <v>-44677.262261598356</v>
      </c>
      <c r="AR8">
        <f t="shared" si="14"/>
        <v>45924.03870201618</v>
      </c>
      <c r="AS8">
        <f t="shared" si="15"/>
        <v>-11958.389685556403</v>
      </c>
      <c r="AT8">
        <f t="shared" si="16"/>
        <v>13864.487377383091</v>
      </c>
      <c r="AU8">
        <f t="shared" si="17"/>
        <v>47830.136393842862</v>
      </c>
      <c r="AW8">
        <v>5</v>
      </c>
      <c r="AX8">
        <f>(R8*SUMPRODUCT(K9:$K$23, X9:$X$23)-$AZ$3*SUMPRODUCT(K8:$K$22, W9:$W$23))/Z8</f>
        <v>190298.01257307551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3.8936755000000003E-2</v>
      </c>
      <c r="O9">
        <f t="shared" si="29"/>
        <v>152378.77221217344</v>
      </c>
      <c r="P9">
        <f t="shared" si="30"/>
        <v>7618.9386106086722</v>
      </c>
      <c r="Q9" s="5">
        <f t="shared" si="31"/>
        <v>25</v>
      </c>
      <c r="R9">
        <f t="shared" si="0"/>
        <v>2000000</v>
      </c>
      <c r="S9">
        <f t="shared" si="1"/>
        <v>211054.86283476252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157867.66141189641</v>
      </c>
      <c r="AC9">
        <f t="shared" si="2"/>
        <v>166518.95780090656</v>
      </c>
      <c r="AE9">
        <f t="shared" si="3"/>
        <v>120224.44779971</v>
      </c>
      <c r="AF9">
        <f t="shared" si="4"/>
        <v>-6011.2223899855007</v>
      </c>
      <c r="AG9">
        <f t="shared" si="5"/>
        <v>-19.724605674127055</v>
      </c>
      <c r="AH9">
        <f t="shared" si="6"/>
        <v>-64602.403059333461</v>
      </c>
      <c r="AI9">
        <f t="shared" si="7"/>
        <v>49591.097744716913</v>
      </c>
      <c r="AJ9">
        <f t="shared" si="8"/>
        <v>-8651.2963890101528</v>
      </c>
      <c r="AK9">
        <f t="shared" si="32"/>
        <v>19970.737092706979</v>
      </c>
      <c r="AL9">
        <f t="shared" si="9"/>
        <v>60910.538448413739</v>
      </c>
      <c r="AN9">
        <f t="shared" si="10"/>
        <v>84514.970620765758</v>
      </c>
      <c r="AO9">
        <f t="shared" si="11"/>
        <v>-4225.7485310382881</v>
      </c>
      <c r="AP9">
        <f t="shared" si="12"/>
        <v>-13.865935752370815</v>
      </c>
      <c r="AQ9">
        <f t="shared" si="13"/>
        <v>-45413.976079860229</v>
      </c>
      <c r="AR9">
        <f t="shared" si="14"/>
        <v>34861.380074114866</v>
      </c>
      <c r="AS9">
        <f t="shared" si="15"/>
        <v>-6081.6587102718522</v>
      </c>
      <c r="AT9">
        <f t="shared" si="16"/>
        <v>14038.960374158096</v>
      </c>
      <c r="AU9">
        <f t="shared" si="17"/>
        <v>42818.681738001105</v>
      </c>
      <c r="AW9">
        <v>6</v>
      </c>
      <c r="AX9">
        <f>(R9*SUMPRODUCT(K10:$K$23, X10:$X$23)-$AZ$3*SUMPRODUCT(K9:$K$22, W10:$W$23))/Z9</f>
        <v>211054.86283476252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4.4081337999999998E-2</v>
      </c>
      <c r="O10">
        <f t="shared" si="29"/>
        <v>152378.77221217344</v>
      </c>
      <c r="P10">
        <f t="shared" si="30"/>
        <v>7618.9386106086722</v>
      </c>
      <c r="Q10" s="5">
        <f t="shared" si="31"/>
        <v>25</v>
      </c>
      <c r="R10">
        <f t="shared" si="0"/>
        <v>2000000</v>
      </c>
      <c r="S10">
        <f t="shared" si="1"/>
        <v>225162.93046068057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166518.95780090656</v>
      </c>
      <c r="AC10">
        <f t="shared" si="2"/>
        <v>168042.45090090283</v>
      </c>
      <c r="AE10">
        <f t="shared" si="3"/>
        <v>113722.54880239053</v>
      </c>
      <c r="AF10">
        <f t="shared" si="4"/>
        <v>-5686.1274401195269</v>
      </c>
      <c r="AG10">
        <f t="shared" si="5"/>
        <v>-18.657872607747873</v>
      </c>
      <c r="AH10">
        <f t="shared" si="6"/>
        <v>-69558.960771033002</v>
      </c>
      <c r="AI10">
        <f t="shared" si="7"/>
        <v>38458.802718630264</v>
      </c>
      <c r="AJ10">
        <f t="shared" si="8"/>
        <v>-1523.4930999962671</v>
      </c>
      <c r="AK10">
        <f t="shared" si="32"/>
        <v>14908.357088560542</v>
      </c>
      <c r="AL10">
        <f t="shared" si="9"/>
        <v>51843.666707194541</v>
      </c>
      <c r="AN10">
        <f t="shared" si="10"/>
        <v>75826.887914790903</v>
      </c>
      <c r="AO10">
        <f t="shared" si="11"/>
        <v>-3791.3443957395457</v>
      </c>
      <c r="AP10">
        <f t="shared" si="12"/>
        <v>-12.440526789586043</v>
      </c>
      <c r="AQ10">
        <f t="shared" si="13"/>
        <v>-46379.891915890512</v>
      </c>
      <c r="AR10">
        <f t="shared" si="14"/>
        <v>25643.211076371266</v>
      </c>
      <c r="AS10">
        <f t="shared" si="15"/>
        <v>-1015.8208881961493</v>
      </c>
      <c r="AT10">
        <f t="shared" si="16"/>
        <v>9940.4588962588896</v>
      </c>
      <c r="AU10">
        <f t="shared" si="17"/>
        <v>34567.849084434012</v>
      </c>
      <c r="AW10">
        <v>7</v>
      </c>
      <c r="AX10">
        <f>(R10*SUMPRODUCT(K11:$K$23, X11:$X$23)-$AZ$3*SUMPRODUCT(K10:$K$22, W11:$W$23))/Z10</f>
        <v>225162.93046068057</v>
      </c>
    </row>
    <row r="11" spans="1:52" x14ac:dyDescent="0.25">
      <c r="A11" t="s">
        <v>33</v>
      </c>
      <c r="C11" s="24">
        <f>AU25</f>
        <v>307452.26846640161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4.9206066999999999E-2</v>
      </c>
      <c r="O11">
        <f t="shared" si="29"/>
        <v>152378.77221217344</v>
      </c>
      <c r="P11">
        <f t="shared" si="30"/>
        <v>7618.9386106086722</v>
      </c>
      <c r="Q11" s="5">
        <f t="shared" si="31"/>
        <v>25</v>
      </c>
      <c r="R11">
        <f t="shared" si="0"/>
        <v>2000000</v>
      </c>
      <c r="S11">
        <f t="shared" si="1"/>
        <v>234200.87814031183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168042.45090090283</v>
      </c>
      <c r="AC11">
        <f t="shared" si="2"/>
        <v>164439.11924943127</v>
      </c>
      <c r="AE11">
        <f t="shared" si="3"/>
        <v>106989.48395858542</v>
      </c>
      <c r="AF11">
        <f t="shared" si="4"/>
        <v>-5349.4741979292712</v>
      </c>
      <c r="AG11">
        <f t="shared" si="5"/>
        <v>-17.553213352056083</v>
      </c>
      <c r="AH11">
        <f t="shared" si="6"/>
        <v>-73446.442369144526</v>
      </c>
      <c r="AI11">
        <f t="shared" si="7"/>
        <v>28176.014178159559</v>
      </c>
      <c r="AJ11">
        <f t="shared" si="8"/>
        <v>3603.3316514715552</v>
      </c>
      <c r="AK11">
        <f t="shared" si="32"/>
        <v>13834.710231937979</v>
      </c>
      <c r="AL11">
        <f t="shared" si="9"/>
        <v>45614.056061569092</v>
      </c>
      <c r="AN11">
        <f t="shared" si="10"/>
        <v>67856.440700567211</v>
      </c>
      <c r="AO11">
        <f t="shared" si="11"/>
        <v>-3392.8220350283605</v>
      </c>
      <c r="AP11">
        <f t="shared" si="12"/>
        <v>-11.132856584197198</v>
      </c>
      <c r="AQ11">
        <f t="shared" si="13"/>
        <v>-46582.280583937281</v>
      </c>
      <c r="AR11">
        <f t="shared" si="14"/>
        <v>17870.205225017369</v>
      </c>
      <c r="AS11">
        <f t="shared" si="15"/>
        <v>2285.3578827168062</v>
      </c>
      <c r="AT11">
        <f t="shared" si="16"/>
        <v>8774.4529623717062</v>
      </c>
      <c r="AU11">
        <f t="shared" si="17"/>
        <v>28930.016070105878</v>
      </c>
      <c r="AW11">
        <v>8</v>
      </c>
      <c r="AX11">
        <f>(R11*SUMPRODUCT(K12:$K$23, X12:$X$23)-$AZ$3*SUMPRODUCT(K11:$K$22, W12:$W$23))/Z11</f>
        <v>234200.87814031183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5.4843360000000001E-2</v>
      </c>
      <c r="O12">
        <f t="shared" si="29"/>
        <v>152378.77221217344</v>
      </c>
      <c r="P12">
        <f t="shared" si="30"/>
        <v>7618.9386106086722</v>
      </c>
      <c r="Q12" s="5">
        <f t="shared" si="31"/>
        <v>25</v>
      </c>
      <c r="R12">
        <f t="shared" si="0"/>
        <v>2000000</v>
      </c>
      <c r="S12">
        <f t="shared" si="1"/>
        <v>239492.47988273785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164439.11924943127</v>
      </c>
      <c r="AC12">
        <f t="shared" si="2"/>
        <v>157250.80079672064</v>
      </c>
      <c r="AE12">
        <f t="shared" si="3"/>
        <v>100051.92633404465</v>
      </c>
      <c r="AF12">
        <f t="shared" si="4"/>
        <v>-5002.5963167022319</v>
      </c>
      <c r="AG12">
        <f t="shared" si="5"/>
        <v>-16.415004019511905</v>
      </c>
      <c r="AH12">
        <f t="shared" si="6"/>
        <v>-77014.175921889488</v>
      </c>
      <c r="AI12">
        <f t="shared" si="7"/>
        <v>18018.739091433425</v>
      </c>
      <c r="AJ12">
        <f t="shared" si="8"/>
        <v>7188.318452710635</v>
      </c>
      <c r="AK12">
        <f t="shared" si="32"/>
        <v>18164.191448674159</v>
      </c>
      <c r="AL12">
        <f t="shared" si="9"/>
        <v>43371.248992818219</v>
      </c>
      <c r="AN12">
        <f t="shared" si="10"/>
        <v>59305.047745702512</v>
      </c>
      <c r="AO12">
        <f t="shared" si="11"/>
        <v>-2965.2523872851252</v>
      </c>
      <c r="AP12">
        <f t="shared" si="12"/>
        <v>-9.7298736045604954</v>
      </c>
      <c r="AQ12">
        <f t="shared" si="13"/>
        <v>-45649.589643027837</v>
      </c>
      <c r="AR12">
        <f t="shared" si="14"/>
        <v>10680.475841784992</v>
      </c>
      <c r="AS12">
        <f t="shared" si="15"/>
        <v>4260.8232012046765</v>
      </c>
      <c r="AT12">
        <f t="shared" si="16"/>
        <v>10766.691662978546</v>
      </c>
      <c r="AU12">
        <f t="shared" si="17"/>
        <v>25707.990705968215</v>
      </c>
      <c r="AW12">
        <v>9</v>
      </c>
      <c r="AX12">
        <f>(R12*SUMPRODUCT(K13:$K$23, X13:$X$23)-$AZ$3*SUMPRODUCT(K12:$K$22, W13:$W$23))/Z12</f>
        <v>239492.47988273785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6.0839808000000002E-2</v>
      </c>
      <c r="O13">
        <f t="shared" si="29"/>
        <v>152378.77221217344</v>
      </c>
      <c r="P13">
        <f t="shared" si="30"/>
        <v>7618.9386106086722</v>
      </c>
      <c r="Q13" s="5">
        <f t="shared" si="31"/>
        <v>25</v>
      </c>
      <c r="R13">
        <f t="shared" si="0"/>
        <v>2000000</v>
      </c>
      <c r="S13">
        <f t="shared" si="1"/>
        <v>242531.59849829695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157250.80079672064</v>
      </c>
      <c r="AC13">
        <f t="shared" si="2"/>
        <v>147965.31020311438</v>
      </c>
      <c r="AE13">
        <f t="shared" si="3"/>
        <v>92964.267082510778</v>
      </c>
      <c r="AF13">
        <f t="shared" si="4"/>
        <v>-4648.2133541255389</v>
      </c>
      <c r="AG13">
        <f t="shared" si="5"/>
        <v>-15.252168286450454</v>
      </c>
      <c r="AH13">
        <f t="shared" si="6"/>
        <v>-79894.855429306612</v>
      </c>
      <c r="AI13">
        <f t="shared" si="7"/>
        <v>8405.9461307921883</v>
      </c>
      <c r="AJ13">
        <f t="shared" si="8"/>
        <v>9285.4905936062569</v>
      </c>
      <c r="AK13">
        <f t="shared" si="32"/>
        <v>25514.396185158501</v>
      </c>
      <c r="AL13">
        <f t="shared" si="9"/>
        <v>43205.83290955695</v>
      </c>
      <c r="AN13">
        <f t="shared" si="10"/>
        <v>49917.464942445964</v>
      </c>
      <c r="AO13">
        <f t="shared" si="11"/>
        <v>-2495.8732471222984</v>
      </c>
      <c r="AP13">
        <f t="shared" si="12"/>
        <v>-8.1897012651047749</v>
      </c>
      <c r="AQ13">
        <f t="shared" si="13"/>
        <v>-42899.80193609772</v>
      </c>
      <c r="AR13">
        <f t="shared" si="14"/>
        <v>4513.6000579608481</v>
      </c>
      <c r="AS13">
        <f t="shared" si="15"/>
        <v>4985.8743119909041</v>
      </c>
      <c r="AT13">
        <f t="shared" si="16"/>
        <v>13700.037843249233</v>
      </c>
      <c r="AU13">
        <f t="shared" si="17"/>
        <v>23199.512213200986</v>
      </c>
      <c r="AW13">
        <v>10</v>
      </c>
      <c r="AX13">
        <f>(R13*SUMPRODUCT(K14:$K$23, X14:$X$23)-$AZ$3*SUMPRODUCT(K13:$K$22, W14:$W$23))/Z13</f>
        <v>242531.59849829695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6.7515763000000006E-2</v>
      </c>
      <c r="O14">
        <f t="shared" si="29"/>
        <v>152378.77221217344</v>
      </c>
      <c r="P14">
        <f t="shared" si="30"/>
        <v>7618.9386106086722</v>
      </c>
      <c r="Q14" s="5">
        <f t="shared" si="31"/>
        <v>25</v>
      </c>
      <c r="R14">
        <f t="shared" si="0"/>
        <v>2000000</v>
      </c>
      <c r="S14">
        <f t="shared" si="1"/>
        <v>240781.6281999464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147965.31020311438</v>
      </c>
      <c r="AC14">
        <f t="shared" si="2"/>
        <v>135510.79106343724</v>
      </c>
      <c r="AE14">
        <f t="shared" si="3"/>
        <v>85758.070987874176</v>
      </c>
      <c r="AF14">
        <f t="shared" si="4"/>
        <v>-4287.903549393709</v>
      </c>
      <c r="AG14">
        <f t="shared" si="5"/>
        <v>-14.069884824321846</v>
      </c>
      <c r="AH14">
        <f t="shared" si="6"/>
        <v>-82380.942341128408</v>
      </c>
      <c r="AI14">
        <f t="shared" si="7"/>
        <v>-924.8447874722624</v>
      </c>
      <c r="AJ14">
        <f t="shared" si="8"/>
        <v>12454.519139677141</v>
      </c>
      <c r="AK14">
        <f t="shared" si="32"/>
        <v>19632.793821791274</v>
      </c>
      <c r="AL14">
        <f t="shared" si="9"/>
        <v>31162.468173996152</v>
      </c>
      <c r="AN14">
        <f t="shared" si="10"/>
        <v>42418.337426795617</v>
      </c>
      <c r="AO14">
        <f t="shared" si="11"/>
        <v>-2120.9168713397812</v>
      </c>
      <c r="AP14">
        <f t="shared" si="12"/>
        <v>-6.9593580541080859</v>
      </c>
      <c r="AQ14">
        <f t="shared" si="13"/>
        <v>-40747.915263363153</v>
      </c>
      <c r="AR14">
        <f t="shared" si="14"/>
        <v>-457.45406596142442</v>
      </c>
      <c r="AS14">
        <f t="shared" si="15"/>
        <v>6160.3530637951108</v>
      </c>
      <c r="AT14">
        <f t="shared" si="16"/>
        <v>9710.9282353284707</v>
      </c>
      <c r="AU14">
        <f t="shared" si="17"/>
        <v>15413.827233162156</v>
      </c>
      <c r="AW14">
        <v>11</v>
      </c>
      <c r="AX14">
        <f>(R14*SUMPRODUCT(K15:$K$23, X15:$X$23)-$AZ$3*SUMPRODUCT(K14:$K$22, W15:$W$23))/Z14</f>
        <v>240781.6281999464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7.5215941999999994E-2</v>
      </c>
      <c r="O15">
        <f t="shared" si="29"/>
        <v>152378.77221217344</v>
      </c>
      <c r="P15">
        <f t="shared" si="30"/>
        <v>7618.9386106086722</v>
      </c>
      <c r="Q15" s="5">
        <f t="shared" si="31"/>
        <v>25</v>
      </c>
      <c r="R15">
        <f t="shared" si="0"/>
        <v>2000000</v>
      </c>
      <c r="S15">
        <f t="shared" si="1"/>
        <v>234983.81011244332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135510.79106343724</v>
      </c>
      <c r="AC15">
        <f t="shared" si="2"/>
        <v>120978.18440969333</v>
      </c>
      <c r="AE15">
        <f t="shared" si="3"/>
        <v>78450.116184539613</v>
      </c>
      <c r="AF15">
        <f t="shared" si="4"/>
        <v>-3922.5058092269805</v>
      </c>
      <c r="AG15">
        <f t="shared" si="5"/>
        <v>-12.870906335185756</v>
      </c>
      <c r="AH15">
        <f t="shared" si="6"/>
        <v>-84662.371271429773</v>
      </c>
      <c r="AI15">
        <f t="shared" si="7"/>
        <v>-10147.631802452321</v>
      </c>
      <c r="AJ15">
        <f t="shared" si="8"/>
        <v>14532.606653743904</v>
      </c>
      <c r="AK15">
        <f t="shared" si="32"/>
        <v>17972.98601111383</v>
      </c>
      <c r="AL15">
        <f t="shared" si="9"/>
        <v>22357.960862405413</v>
      </c>
      <c r="AN15">
        <f t="shared" si="10"/>
        <v>35744.925564355479</v>
      </c>
      <c r="AO15">
        <f t="shared" si="11"/>
        <v>-1787.2462782177738</v>
      </c>
      <c r="AP15">
        <f t="shared" si="12"/>
        <v>-5.8644857556969869</v>
      </c>
      <c r="AQ15">
        <f t="shared" si="13"/>
        <v>-38575.470711609691</v>
      </c>
      <c r="AR15">
        <f t="shared" si="14"/>
        <v>-4623.6559112276773</v>
      </c>
      <c r="AS15">
        <f t="shared" si="15"/>
        <v>6621.6210804861221</v>
      </c>
      <c r="AT15">
        <f t="shared" si="16"/>
        <v>8189.1917868577257</v>
      </c>
      <c r="AU15">
        <f t="shared" si="17"/>
        <v>10187.15695611617</v>
      </c>
      <c r="AW15">
        <v>12</v>
      </c>
      <c r="AX15">
        <f>(R15*SUMPRODUCT(K16:$K$23, X16:$X$23)-$AZ$3*SUMPRODUCT(K15:$K$22, W16:$W$23))/Z15</f>
        <v>234983.81011244332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8.3448538000000003E-2</v>
      </c>
      <c r="O16">
        <f t="shared" si="29"/>
        <v>152378.77221217344</v>
      </c>
      <c r="P16">
        <f t="shared" si="30"/>
        <v>7618.9386106086722</v>
      </c>
      <c r="Q16" s="5">
        <f t="shared" si="31"/>
        <v>25</v>
      </c>
      <c r="R16">
        <f t="shared" si="0"/>
        <v>2000000</v>
      </c>
      <c r="S16">
        <f t="shared" si="1"/>
        <v>225344.33313676179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120978.18440969333</v>
      </c>
      <c r="AC16">
        <f t="shared" si="2"/>
        <v>105173.95967431719</v>
      </c>
      <c r="AE16">
        <f t="shared" si="3"/>
        <v>71119.067521164252</v>
      </c>
      <c r="AF16">
        <f t="shared" si="4"/>
        <v>-3555.9533760582126</v>
      </c>
      <c r="AG16">
        <f t="shared" si="5"/>
        <v>-11.668138955427709</v>
      </c>
      <c r="AH16">
        <f t="shared" si="6"/>
        <v>-85924.665312495141</v>
      </c>
      <c r="AI16">
        <f t="shared" si="7"/>
        <v>-18373.21930634453</v>
      </c>
      <c r="AJ16">
        <f t="shared" si="8"/>
        <v>15804.224735376149</v>
      </c>
      <c r="AK16">
        <f t="shared" si="32"/>
        <v>16133.478917334187</v>
      </c>
      <c r="AL16">
        <f t="shared" si="9"/>
        <v>13564.484346365805</v>
      </c>
      <c r="AN16">
        <f t="shared" si="10"/>
        <v>29850.32243839424</v>
      </c>
      <c r="AO16">
        <f t="shared" si="11"/>
        <v>-1492.5161219197121</v>
      </c>
      <c r="AP16">
        <f t="shared" si="12"/>
        <v>-4.8973885937390298</v>
      </c>
      <c r="AQ16">
        <f t="shared" si="13"/>
        <v>-36064.575287433421</v>
      </c>
      <c r="AR16">
        <f t="shared" si="14"/>
        <v>-7711.6663595526297</v>
      </c>
      <c r="AS16">
        <f t="shared" si="15"/>
        <v>6633.3997433168397</v>
      </c>
      <c r="AT16">
        <f t="shared" si="16"/>
        <v>6771.595361428851</v>
      </c>
      <c r="AU16">
        <f t="shared" si="17"/>
        <v>5693.328745193061</v>
      </c>
      <c r="AW16">
        <v>13</v>
      </c>
      <c r="AX16">
        <f>(R16*SUMPRODUCT(K17:$K$23, X17:$X$23)-$AZ$3*SUMPRODUCT(K16:$K$22, W17:$W$23))/Z16</f>
        <v>225344.33313676179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9.2193696000000006E-2</v>
      </c>
      <c r="O17">
        <f t="shared" si="29"/>
        <v>152378.77221217344</v>
      </c>
      <c r="P17">
        <f t="shared" si="30"/>
        <v>7618.9386106086722</v>
      </c>
      <c r="Q17" s="5">
        <f t="shared" si="31"/>
        <v>25</v>
      </c>
      <c r="R17">
        <f t="shared" si="0"/>
        <v>2000000</v>
      </c>
      <c r="S17">
        <f t="shared" si="1"/>
        <v>211965.61156914794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105173.95967431719</v>
      </c>
      <c r="AC17">
        <f t="shared" si="2"/>
        <v>88819.769707015716</v>
      </c>
      <c r="AE17">
        <f t="shared" si="3"/>
        <v>63851.147155102917</v>
      </c>
      <c r="AF17">
        <f t="shared" si="4"/>
        <v>-3192.5573577551463</v>
      </c>
      <c r="AG17">
        <f t="shared" si="5"/>
        <v>-10.475728710130973</v>
      </c>
      <c r="AH17">
        <f t="shared" si="6"/>
        <v>-86058.30845939678</v>
      </c>
      <c r="AI17">
        <f t="shared" si="7"/>
        <v>-25410.194390759141</v>
      </c>
      <c r="AJ17">
        <f t="shared" si="8"/>
        <v>16354.18996730147</v>
      </c>
      <c r="AK17">
        <f t="shared" si="32"/>
        <v>14190.291258290372</v>
      </c>
      <c r="AL17">
        <f t="shared" si="9"/>
        <v>5134.2868348327011</v>
      </c>
      <c r="AN17">
        <f t="shared" si="10"/>
        <v>24687.314186669675</v>
      </c>
      <c r="AO17">
        <f t="shared" si="11"/>
        <v>-1234.3657093334839</v>
      </c>
      <c r="AP17">
        <f t="shared" si="12"/>
        <v>-4.0503204331333729</v>
      </c>
      <c r="AQ17">
        <f t="shared" si="13"/>
        <v>-33273.458566839065</v>
      </c>
      <c r="AR17">
        <f t="shared" si="14"/>
        <v>-9824.5604099360098</v>
      </c>
      <c r="AS17">
        <f t="shared" si="15"/>
        <v>6323.1600993872817</v>
      </c>
      <c r="AT17">
        <f t="shared" si="16"/>
        <v>5486.5134661213269</v>
      </c>
      <c r="AU17">
        <f t="shared" si="17"/>
        <v>1985.1131555725983</v>
      </c>
      <c r="AW17">
        <v>14</v>
      </c>
      <c r="AX17">
        <f>(R17*SUMPRODUCT(K18:$K$23, X18:$X$23)-$AZ$3*SUMPRODUCT(K17:$K$22, W18:$W$23))/Z17</f>
        <v>211965.61156914794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0.10204429399999999</v>
      </c>
      <c r="O18">
        <f t="shared" si="29"/>
        <v>152378.77221217344</v>
      </c>
      <c r="P18">
        <f t="shared" si="30"/>
        <v>7618.9386106086722</v>
      </c>
      <c r="Q18" s="5">
        <f t="shared" si="31"/>
        <v>25</v>
      </c>
      <c r="R18">
        <f t="shared" si="0"/>
        <v>2000000</v>
      </c>
      <c r="S18">
        <f t="shared" si="1"/>
        <v>194458.54584123151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88819.769707015716</v>
      </c>
      <c r="AC18">
        <f t="shared" si="2"/>
        <v>72354.004147820582</v>
      </c>
      <c r="AE18">
        <f t="shared" si="3"/>
        <v>56696.990451019316</v>
      </c>
      <c r="AF18">
        <f t="shared" si="4"/>
        <v>-2834.849522550966</v>
      </c>
      <c r="AG18">
        <f t="shared" si="5"/>
        <v>-9.3019830826688192</v>
      </c>
      <c r="AH18">
        <f t="shared" si="6"/>
        <v>-85519.067228867658</v>
      </c>
      <c r="AI18">
        <f t="shared" si="7"/>
        <v>-31666.228283481978</v>
      </c>
      <c r="AJ18">
        <f t="shared" si="8"/>
        <v>16465.765559195133</v>
      </c>
      <c r="AK18">
        <f t="shared" si="32"/>
        <v>12209.291093078373</v>
      </c>
      <c r="AL18">
        <f t="shared" si="9"/>
        <v>-2991.1716312084718</v>
      </c>
      <c r="AN18">
        <f t="shared" si="10"/>
        <v>20193.300752478506</v>
      </c>
      <c r="AO18">
        <f t="shared" si="11"/>
        <v>-1009.6650376239254</v>
      </c>
      <c r="AP18">
        <f t="shared" si="12"/>
        <v>-3.313010805133866</v>
      </c>
      <c r="AQ18">
        <f t="shared" si="13"/>
        <v>-30458.622774974934</v>
      </c>
      <c r="AR18">
        <f t="shared" si="14"/>
        <v>-11278.300070925487</v>
      </c>
      <c r="AS18">
        <f t="shared" si="15"/>
        <v>5864.4762872180281</v>
      </c>
      <c r="AT18">
        <f t="shared" si="16"/>
        <v>4348.4827864025747</v>
      </c>
      <c r="AU18">
        <f t="shared" si="17"/>
        <v>-1065.3409973048838</v>
      </c>
      <c r="AW18">
        <v>15</v>
      </c>
      <c r="AX18">
        <f>(R18*SUMPRODUCT(K19:$K$23, X19:$X$23)-$AZ$3*SUMPRODUCT(K18:$K$22, W19:$W$23))/Z18</f>
        <v>194458.54584123151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0.11315193599999999</v>
      </c>
      <c r="O19">
        <f t="shared" si="29"/>
        <v>152378.77221217344</v>
      </c>
      <c r="P19">
        <f t="shared" si="30"/>
        <v>7618.9386106086722</v>
      </c>
      <c r="Q19" s="5">
        <f t="shared" si="31"/>
        <v>25</v>
      </c>
      <c r="R19">
        <f t="shared" si="0"/>
        <v>2000000</v>
      </c>
      <c r="S19">
        <f t="shared" si="1"/>
        <v>172176.22025909243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72354.004147820582</v>
      </c>
      <c r="AC19">
        <f t="shared" si="2"/>
        <v>56173.702998018838</v>
      </c>
      <c r="AE19">
        <f t="shared" si="3"/>
        <v>49714.646311602773</v>
      </c>
      <c r="AF19">
        <f t="shared" si="4"/>
        <v>-2485.7323155801391</v>
      </c>
      <c r="AG19">
        <f t="shared" si="5"/>
        <v>-8.1564258573989061</v>
      </c>
      <c r="AH19">
        <f t="shared" si="6"/>
        <v>-84202.991555457993</v>
      </c>
      <c r="AI19">
        <f t="shared" si="7"/>
        <v>-36982.233985292762</v>
      </c>
      <c r="AJ19">
        <f t="shared" si="8"/>
        <v>16180.301149801744</v>
      </c>
      <c r="AK19">
        <f t="shared" si="32"/>
        <v>10232.710305568664</v>
      </c>
      <c r="AL19">
        <f t="shared" si="9"/>
        <v>-10569.222529922354</v>
      </c>
      <c r="AN19">
        <f t="shared" si="10"/>
        <v>16310.746124690737</v>
      </c>
      <c r="AO19">
        <f t="shared" si="11"/>
        <v>-815.53730623453691</v>
      </c>
      <c r="AP19">
        <f t="shared" si="12"/>
        <v>-2.6760200728582326</v>
      </c>
      <c r="AQ19">
        <f t="shared" si="13"/>
        <v>-27625.935616482817</v>
      </c>
      <c r="AR19">
        <f t="shared" si="14"/>
        <v>-12133.402818099479</v>
      </c>
      <c r="AS19">
        <f t="shared" si="15"/>
        <v>5308.5519832786968</v>
      </c>
      <c r="AT19">
        <f t="shared" si="16"/>
        <v>3357.2227169337007</v>
      </c>
      <c r="AU19">
        <f t="shared" si="17"/>
        <v>-3467.6281178870813</v>
      </c>
      <c r="AW19">
        <v>16</v>
      </c>
      <c r="AX19">
        <f>(R19*SUMPRODUCT(K20:$K$23, X20:$X$23)-$AZ$3*SUMPRODUCT(K19:$K$22, W20:$W$23))/Z19</f>
        <v>172176.22025909243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0.12586404500000001</v>
      </c>
      <c r="O20">
        <f t="shared" si="29"/>
        <v>152378.77221217344</v>
      </c>
      <c r="P20">
        <f t="shared" si="30"/>
        <v>7618.9386106086722</v>
      </c>
      <c r="Q20" s="5">
        <f t="shared" si="31"/>
        <v>25</v>
      </c>
      <c r="R20">
        <f t="shared" si="0"/>
        <v>2000000</v>
      </c>
      <c r="S20">
        <f t="shared" si="1"/>
        <v>143998.171812321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56173.702998018838</v>
      </c>
      <c r="AC20">
        <f t="shared" si="2"/>
        <v>40597.467060834155</v>
      </c>
      <c r="AE20">
        <f t="shared" si="3"/>
        <v>42960.21336796409</v>
      </c>
      <c r="AF20">
        <f t="shared" si="4"/>
        <v>-2148.0106683982044</v>
      </c>
      <c r="AG20">
        <f t="shared" si="5"/>
        <v>-7.0482608476700976</v>
      </c>
      <c r="AH20">
        <f t="shared" si="6"/>
        <v>-82128.060092385567</v>
      </c>
      <c r="AI20">
        <f t="shared" si="7"/>
        <v>-41322.905653667345</v>
      </c>
      <c r="AJ20">
        <f t="shared" si="8"/>
        <v>15576.235937184683</v>
      </c>
      <c r="AK20">
        <f t="shared" si="32"/>
        <v>8299.0839505423264</v>
      </c>
      <c r="AL20">
        <f t="shared" si="9"/>
        <v>-17447.585765940334</v>
      </c>
      <c r="AN20">
        <f t="shared" si="10"/>
        <v>12983.687997293753</v>
      </c>
      <c r="AO20">
        <f t="shared" si="11"/>
        <v>-649.18439986468763</v>
      </c>
      <c r="AP20">
        <f t="shared" si="12"/>
        <v>-2.130166789114031</v>
      </c>
      <c r="AQ20">
        <f t="shared" si="13"/>
        <v>-24821.224674309859</v>
      </c>
      <c r="AR20">
        <f t="shared" si="14"/>
        <v>-12488.851243669906</v>
      </c>
      <c r="AS20">
        <f t="shared" si="15"/>
        <v>4707.5415070319632</v>
      </c>
      <c r="AT20">
        <f t="shared" si="16"/>
        <v>2508.1978935780153</v>
      </c>
      <c r="AU20">
        <f t="shared" si="17"/>
        <v>-5273.1118430599272</v>
      </c>
      <c r="AW20">
        <v>17</v>
      </c>
      <c r="AX20">
        <f>(R20*SUMPRODUCT(K21:$K$23, X21:$X$23)-$AZ$3*SUMPRODUCT(K20:$K$22, W21:$W$23))/Z20</f>
        <v>143998.171812321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0.140533459</v>
      </c>
      <c r="O21">
        <f t="shared" si="29"/>
        <v>152378.77221217344</v>
      </c>
      <c r="P21">
        <f t="shared" si="30"/>
        <v>7618.9386106086722</v>
      </c>
      <c r="Q21" s="5">
        <f t="shared" si="31"/>
        <v>25</v>
      </c>
      <c r="R21">
        <f t="shared" si="0"/>
        <v>2000000</v>
      </c>
      <c r="S21">
        <f t="shared" si="1"/>
        <v>108128.11017348983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40597.467060834155</v>
      </c>
      <c r="AC21">
        <f t="shared" si="2"/>
        <v>25895.651979015791</v>
      </c>
      <c r="AE21">
        <f t="shared" si="3"/>
        <v>36493.263850306415</v>
      </c>
      <c r="AF21">
        <f t="shared" si="4"/>
        <v>-1824.6631925153208</v>
      </c>
      <c r="AG21">
        <f t="shared" si="5"/>
        <v>-5.987261762336046</v>
      </c>
      <c r="AH21">
        <f t="shared" si="6"/>
        <v>-79241.318148588063</v>
      </c>
      <c r="AI21">
        <f t="shared" si="7"/>
        <v>-44578.704752559301</v>
      </c>
      <c r="AJ21">
        <f t="shared" si="8"/>
        <v>14701.815081818364</v>
      </c>
      <c r="AK21">
        <f t="shared" si="32"/>
        <v>6440.517414682763</v>
      </c>
      <c r="AL21">
        <f t="shared" si="9"/>
        <v>-23436.372256058174</v>
      </c>
      <c r="AN21">
        <f t="shared" si="10"/>
        <v>10159.831731241968</v>
      </c>
      <c r="AO21">
        <f t="shared" si="11"/>
        <v>-507.99158656209835</v>
      </c>
      <c r="AP21">
        <f t="shared" si="12"/>
        <v>-1.6668712419298366</v>
      </c>
      <c r="AQ21">
        <f t="shared" si="13"/>
        <v>-22061.015475454798</v>
      </c>
      <c r="AR21">
        <f t="shared" si="14"/>
        <v>-12410.842202016858</v>
      </c>
      <c r="AS21">
        <f t="shared" si="15"/>
        <v>4093.0284555475782</v>
      </c>
      <c r="AT21">
        <f t="shared" si="16"/>
        <v>1793.0589454459277</v>
      </c>
      <c r="AU21">
        <f t="shared" si="17"/>
        <v>-6524.7548010233522</v>
      </c>
      <c r="AW21">
        <v>18</v>
      </c>
      <c r="AX21">
        <f>(R21*SUMPRODUCT(K22:$K$23, X22:$X$23)-$AZ$3*SUMPRODUCT(K21:$K$22, W22:$W$23))/Z21</f>
        <v>108128.11017348983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0.15744443499999999</v>
      </c>
      <c r="O22">
        <f t="shared" si="29"/>
        <v>152378.77221217344</v>
      </c>
      <c r="P22">
        <f t="shared" si="30"/>
        <v>7618.9386106086722</v>
      </c>
      <c r="Q22" s="5">
        <f t="shared" si="31"/>
        <v>25</v>
      </c>
      <c r="R22">
        <f t="shared" si="0"/>
        <v>2000000</v>
      </c>
      <c r="S22">
        <f t="shared" si="1"/>
        <v>61758.91325192654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25895.651979015791</v>
      </c>
      <c r="AC22">
        <f t="shared" si="2"/>
        <v>12314.055610874508</v>
      </c>
      <c r="AE22">
        <f t="shared" si="3"/>
        <v>30382.669903585931</v>
      </c>
      <c r="AF22">
        <f t="shared" si="4"/>
        <v>-1519.1334951792967</v>
      </c>
      <c r="AG22">
        <f t="shared" si="5"/>
        <v>-4.9847280993445819</v>
      </c>
      <c r="AH22">
        <f t="shared" si="6"/>
        <v>-75412.883629448232</v>
      </c>
      <c r="AI22">
        <f t="shared" si="7"/>
        <v>-46554.331949140942</v>
      </c>
      <c r="AJ22">
        <f t="shared" si="8"/>
        <v>13581.596368141283</v>
      </c>
      <c r="AK22">
        <f t="shared" si="32"/>
        <v>4685.743750311738</v>
      </c>
      <c r="AL22">
        <f t="shared" si="9"/>
        <v>-28286.991830687919</v>
      </c>
      <c r="AN22">
        <f t="shared" si="10"/>
        <v>7791.8738057509736</v>
      </c>
      <c r="AO22">
        <f t="shared" si="11"/>
        <v>-389.59369028754867</v>
      </c>
      <c r="AP22">
        <f t="shared" si="12"/>
        <v>-1.2783725863897737</v>
      </c>
      <c r="AQ22">
        <f t="shared" si="13"/>
        <v>-19340.225017521956</v>
      </c>
      <c r="AR22">
        <f t="shared" si="14"/>
        <v>-11939.223274644923</v>
      </c>
      <c r="AS22">
        <f t="shared" si="15"/>
        <v>3483.106827577139</v>
      </c>
      <c r="AT22">
        <f t="shared" si="16"/>
        <v>1201.695706940033</v>
      </c>
      <c r="AU22">
        <f t="shared" si="17"/>
        <v>-7254.4207401277499</v>
      </c>
      <c r="AW22">
        <v>19</v>
      </c>
      <c r="AX22">
        <f>(R22*SUMPRODUCT(K23:$K$23, X23:$X$23)-$AZ$3*SUMPRODUCT(K22:$K$22, W23:$W$23))/Z22</f>
        <v>61758.91325192654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0.177590515</v>
      </c>
      <c r="O23">
        <f t="shared" si="29"/>
        <v>152378.77221217344</v>
      </c>
      <c r="P23">
        <f t="shared" si="30"/>
        <v>7618.9386106086722</v>
      </c>
      <c r="Q23" s="5">
        <f t="shared" si="31"/>
        <v>25</v>
      </c>
      <c r="R23">
        <f t="shared" si="0"/>
        <v>2000000</v>
      </c>
      <c r="S23">
        <f t="shared" si="1"/>
        <v>76019.438955622914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12314.055610874508</v>
      </c>
      <c r="AC23">
        <f t="shared" si="2"/>
        <v>12314.05561087451</v>
      </c>
      <c r="AE23">
        <f t="shared" si="3"/>
        <v>24683.169209297244</v>
      </c>
      <c r="AF23">
        <f t="shared" si="4"/>
        <v>-1234.1584604648622</v>
      </c>
      <c r="AG23">
        <f t="shared" si="5"/>
        <v>-4.0496403880535601</v>
      </c>
      <c r="AH23">
        <f t="shared" si="6"/>
        <v>-70819.234423806047</v>
      </c>
      <c r="AI23">
        <f t="shared" si="7"/>
        <v>-47374.273315361716</v>
      </c>
      <c r="AJ23">
        <f t="shared" si="8"/>
        <v>0</v>
      </c>
      <c r="AK23">
        <f t="shared" si="32"/>
        <v>3060.2455884001192</v>
      </c>
      <c r="AL23">
        <f t="shared" si="9"/>
        <v>-44314.027726961598</v>
      </c>
      <c r="AN23">
        <f t="shared" si="10"/>
        <v>5831.2151088507771</v>
      </c>
      <c r="AO23">
        <f t="shared" si="11"/>
        <v>-291.56075544253883</v>
      </c>
      <c r="AP23">
        <f t="shared" si="12"/>
        <v>-0.95669741660789631</v>
      </c>
      <c r="AQ23">
        <f t="shared" si="13"/>
        <v>-16730.517311925862</v>
      </c>
      <c r="AR23">
        <f t="shared" si="14"/>
        <v>-11191.819655934229</v>
      </c>
      <c r="AS23">
        <f t="shared" si="15"/>
        <v>0</v>
      </c>
      <c r="AT23">
        <f t="shared" si="16"/>
        <v>722.96025524757874</v>
      </c>
      <c r="AU23">
        <f t="shared" si="17"/>
        <v>-10468.85940068665</v>
      </c>
      <c r="AW23">
        <v>20</v>
      </c>
      <c r="AX23">
        <f>(R23*SUMPRODUCT(K$23:$K24, X$23:$X24)-$AZ$3*SUMPRODUCT(K$22:$K23, W$23:$W24))/Z23</f>
        <v>76019.438955622914</v>
      </c>
    </row>
    <row r="25" spans="5:50" x14ac:dyDescent="0.25">
      <c r="AN25" s="6">
        <f t="shared" ref="AN25:AU25" si="33">SUM(AN3:AN23)</f>
        <v>1145319.1274270469</v>
      </c>
      <c r="AO25" s="6">
        <f t="shared" si="33"/>
        <v>-171550.03553048242</v>
      </c>
      <c r="AP25" s="6">
        <f t="shared" si="33"/>
        <v>-1685.3391947905354</v>
      </c>
      <c r="AQ25" s="6">
        <f t="shared" si="33"/>
        <v>-725571.25203581026</v>
      </c>
      <c r="AR25" s="6">
        <f t="shared" si="33"/>
        <v>246512.50066596427</v>
      </c>
      <c r="AS25" s="6">
        <f t="shared" si="33"/>
        <v>-85363.850463326758</v>
      </c>
      <c r="AT25" s="6">
        <f t="shared" si="33"/>
        <v>146303.61826376393</v>
      </c>
      <c r="AU25" s="7">
        <f t="shared" si="33"/>
        <v>307452.26846640161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2995.2457390687346</v>
      </c>
      <c r="K3">
        <v>1</v>
      </c>
      <c r="L3" s="2">
        <v>0</v>
      </c>
      <c r="O3">
        <f>$C$3</f>
        <v>2995.2457390687346</v>
      </c>
      <c r="P3">
        <f>O3*C5</f>
        <v>299.52457390687346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2995.2457390687346</v>
      </c>
      <c r="AF3">
        <f t="shared" ref="AF3:AF34" si="3">-$Z3*P3</f>
        <v>-299.52457390687346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34" si="6">SUM(AE3:AH3)</f>
        <v>1173.2885781618609</v>
      </c>
      <c r="AJ3">
        <f t="shared" ref="AJ3:AJ34" si="7">AB3-AC3</f>
        <v>0</v>
      </c>
      <c r="AL3">
        <f t="shared" ref="AL3:AL23" si="8">SUM(AI3:AK3)</f>
        <v>1173.2885781618609</v>
      </c>
      <c r="AN3">
        <f t="shared" ref="AN3:AN34" si="9">AE3*$K3</f>
        <v>2995.2457390687346</v>
      </c>
      <c r="AO3">
        <f t="shared" ref="AO3:AO34" si="10">AF3*$K3</f>
        <v>-299.52457390687346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1173.2885781618609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1173.2885781618609</v>
      </c>
      <c r="AW3">
        <v>0</v>
      </c>
      <c r="AX3">
        <f>IF(Z3&gt;0, (R3*SUMPRODUCT(K3:$K$98, X3:$X$98)-K3*$AZ$3)/Z3, 0)</f>
        <v>0</v>
      </c>
      <c r="AZ3">
        <f>C6*SUMPRODUCT(X4:X98, K4:K98)/1</f>
        <v>1380.7196891462263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50000</v>
      </c>
      <c r="S4">
        <f t="shared" si="1"/>
        <v>68.762383659982845</v>
      </c>
      <c r="U4">
        <f t="shared" ref="U4:U23" si="20">M4</f>
        <v>1.1027070000000001E-3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35" si="26">AC3</f>
        <v>0</v>
      </c>
      <c r="AC4">
        <f t="shared" ref="AC4:AC67" si="27">S4*Z4</f>
        <v>67.998935061584461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-55.135350000000003</v>
      </c>
      <c r="AI4">
        <f t="shared" si="6"/>
        <v>-55.135350000000003</v>
      </c>
      <c r="AJ4">
        <f t="shared" si="7"/>
        <v>-67.998935061584461</v>
      </c>
      <c r="AK4">
        <f t="shared" ref="AK4:AK35" si="28">G4*SUM(AB4:AB4, AE4:AF4)</f>
        <v>0</v>
      </c>
      <c r="AL4">
        <f t="shared" si="8"/>
        <v>-123.13428506158446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-52.419994295493439</v>
      </c>
      <c r="AR4">
        <f t="shared" si="13"/>
        <v>-52.419994295493439</v>
      </c>
      <c r="AS4">
        <f t="shared" si="14"/>
        <v>-64.650061857372563</v>
      </c>
      <c r="AT4">
        <f t="shared" si="15"/>
        <v>0</v>
      </c>
      <c r="AU4">
        <f t="shared" si="16"/>
        <v>-117.070056152866</v>
      </c>
      <c r="AW4">
        <v>1</v>
      </c>
      <c r="AX4">
        <f>IF(Z4&gt;0, (R4*SUMPRODUCT(K4:$K$98, X4:$X$98)-K4*$AZ$3)/Z4, 0)</f>
        <v>68.762383659982845</v>
      </c>
    </row>
    <row r="5" spans="1:52" x14ac:dyDescent="0.25">
      <c r="C5" s="2"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1.113529E-3</v>
      </c>
      <c r="Q5" s="5">
        <f t="shared" ref="Q5:Q36" si="30">$C$8</f>
        <v>25</v>
      </c>
      <c r="R5">
        <f t="shared" si="0"/>
        <v>50000</v>
      </c>
      <c r="S5">
        <f t="shared" si="1"/>
        <v>84.826292364617359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67.998935061584461</v>
      </c>
      <c r="AC5">
        <f t="shared" si="27"/>
        <v>82.952238172389343</v>
      </c>
      <c r="AE5">
        <f t="shared" si="2"/>
        <v>0</v>
      </c>
      <c r="AF5">
        <f t="shared" si="3"/>
        <v>0</v>
      </c>
      <c r="AG5">
        <f t="shared" si="4"/>
        <v>-24.447678856405574</v>
      </c>
      <c r="AH5">
        <f t="shared" si="5"/>
        <v>-55.058290688849851</v>
      </c>
      <c r="AI5">
        <f t="shared" si="6"/>
        <v>-79.505969545255425</v>
      </c>
      <c r="AJ5">
        <f t="shared" si="7"/>
        <v>-14.953303110804882</v>
      </c>
      <c r="AK5">
        <f t="shared" si="28"/>
        <v>0.27879563375249633</v>
      </c>
      <c r="AL5">
        <f t="shared" si="8"/>
        <v>-94.180477022307812</v>
      </c>
      <c r="AN5">
        <f t="shared" si="9"/>
        <v>0</v>
      </c>
      <c r="AO5">
        <f t="shared" si="10"/>
        <v>0</v>
      </c>
      <c r="AP5">
        <f t="shared" si="11"/>
        <v>-22.05071378705399</v>
      </c>
      <c r="AQ5">
        <f t="shared" si="12"/>
        <v>-49.660117703409142</v>
      </c>
      <c r="AR5">
        <f t="shared" si="13"/>
        <v>-71.710831490463121</v>
      </c>
      <c r="AS5">
        <f t="shared" si="14"/>
        <v>-13.487211158331672</v>
      </c>
      <c r="AT5">
        <f t="shared" si="15"/>
        <v>0.25146120255689924</v>
      </c>
      <c r="AU5">
        <f t="shared" si="16"/>
        <v>-84.9465814462379</v>
      </c>
      <c r="AW5">
        <v>2</v>
      </c>
      <c r="AX5">
        <f>IF(Z5&gt;0, (R5*SUMPRODUCT(K5:$K$98, X5:$X$98)-K5*$AZ$3)/Z5, 0)</f>
        <v>84.826292364617359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1.127056E-3</v>
      </c>
      <c r="Q6" s="5">
        <f t="shared" si="30"/>
        <v>25</v>
      </c>
      <c r="R6">
        <f t="shared" si="0"/>
        <v>50000</v>
      </c>
      <c r="S6">
        <f t="shared" si="1"/>
        <v>103.98939312631497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82.952238172389343</v>
      </c>
      <c r="AC6">
        <f t="shared" si="27"/>
        <v>100.56043924329992</v>
      </c>
      <c r="AE6">
        <f t="shared" si="2"/>
        <v>0</v>
      </c>
      <c r="AF6">
        <f t="shared" si="3"/>
        <v>0</v>
      </c>
      <c r="AG6">
        <f t="shared" si="4"/>
        <v>-24.175648164700338</v>
      </c>
      <c r="AH6">
        <f t="shared" si="5"/>
        <v>-55.107806282370085</v>
      </c>
      <c r="AI6">
        <f t="shared" si="6"/>
        <v>-79.283454447070426</v>
      </c>
      <c r="AJ6">
        <f t="shared" si="7"/>
        <v>-17.608201070910582</v>
      </c>
      <c r="AK6">
        <f t="shared" si="28"/>
        <v>0.58896089102396432</v>
      </c>
      <c r="AL6">
        <f t="shared" si="8"/>
        <v>-96.302694626957049</v>
      </c>
      <c r="AN6">
        <f t="shared" si="9"/>
        <v>0</v>
      </c>
      <c r="AO6">
        <f t="shared" si="10"/>
        <v>0</v>
      </c>
      <c r="AP6">
        <f t="shared" si="11"/>
        <v>-20.627522712993542</v>
      </c>
      <c r="AQ6">
        <f t="shared" si="12"/>
        <v>-47.019939982938084</v>
      </c>
      <c r="AR6">
        <f t="shared" si="13"/>
        <v>-67.647462695931637</v>
      </c>
      <c r="AS6">
        <f t="shared" si="14"/>
        <v>-15.023943310670171</v>
      </c>
      <c r="AT6">
        <f t="shared" si="15"/>
        <v>0.50252237598330907</v>
      </c>
      <c r="AU6">
        <f t="shared" si="16"/>
        <v>-82.168883630618495</v>
      </c>
      <c r="AW6">
        <v>3</v>
      </c>
      <c r="AX6">
        <f>IF(Z6&gt;0, (R6*SUMPRODUCT(K6:$K$98, X6:$X$98)-K6*$AZ$3)/Z6, 0)</f>
        <v>103.98939312631497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1.1414839999999999E-3</v>
      </c>
      <c r="Q7" s="5">
        <f t="shared" si="30"/>
        <v>25</v>
      </c>
      <c r="R7">
        <f t="shared" si="0"/>
        <v>50000</v>
      </c>
      <c r="S7">
        <f t="shared" si="1"/>
        <v>129.87608146240333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100.56043924329992</v>
      </c>
      <c r="AC7">
        <f t="shared" si="27"/>
        <v>124.19423962347219</v>
      </c>
      <c r="AE7">
        <f t="shared" si="2"/>
        <v>0</v>
      </c>
      <c r="AF7">
        <f t="shared" si="3"/>
        <v>0</v>
      </c>
      <c r="AG7">
        <f t="shared" si="4"/>
        <v>-23.906295567483699</v>
      </c>
      <c r="AH7">
        <f t="shared" si="5"/>
        <v>-55.192231139269595</v>
      </c>
      <c r="AI7">
        <f t="shared" si="6"/>
        <v>-79.09852670675329</v>
      </c>
      <c r="AJ7">
        <f t="shared" si="7"/>
        <v>-23.633800380172261</v>
      </c>
      <c r="AK7">
        <f t="shared" si="28"/>
        <v>1.3877340615575389</v>
      </c>
      <c r="AL7">
        <f t="shared" si="8"/>
        <v>-101.34459302536801</v>
      </c>
      <c r="AN7">
        <f t="shared" si="9"/>
        <v>0</v>
      </c>
      <c r="AO7">
        <f t="shared" si="10"/>
        <v>0</v>
      </c>
      <c r="AP7">
        <f t="shared" si="11"/>
        <v>-19.17437629133962</v>
      </c>
      <c r="AQ7">
        <f t="shared" si="12"/>
        <v>-44.267695312123926</v>
      </c>
      <c r="AR7">
        <f t="shared" si="13"/>
        <v>-63.442071603463539</v>
      </c>
      <c r="AS7">
        <f t="shared" si="14"/>
        <v>-18.955817742846001</v>
      </c>
      <c r="AT7">
        <f t="shared" si="15"/>
        <v>1.1130513723257742</v>
      </c>
      <c r="AU7">
        <f t="shared" si="16"/>
        <v>-81.28483797398377</v>
      </c>
      <c r="AW7">
        <v>4</v>
      </c>
      <c r="AX7">
        <f>IF(Z7&gt;0, (R7*SUMPRODUCT(K7:$K$98, X7:$X$98)-K7*$AZ$3)/Z7, 0)</f>
        <v>129.87608146240333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1.15952E-3</v>
      </c>
      <c r="Q8" s="5">
        <f t="shared" si="30"/>
        <v>25</v>
      </c>
      <c r="R8">
        <f t="shared" si="0"/>
        <v>50000</v>
      </c>
      <c r="S8">
        <f t="shared" si="1"/>
        <v>162.77858032034885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124.19423962347219</v>
      </c>
      <c r="AC8">
        <f t="shared" si="27"/>
        <v>153.92025321759093</v>
      </c>
      <c r="AE8">
        <f t="shared" si="2"/>
        <v>0</v>
      </c>
      <c r="AF8">
        <f t="shared" si="3"/>
        <v>0</v>
      </c>
      <c r="AG8">
        <f t="shared" si="4"/>
        <v>-23.639512783972453</v>
      </c>
      <c r="AH8">
        <f t="shared" si="5"/>
        <v>-55.439655672817395</v>
      </c>
      <c r="AI8">
        <f t="shared" si="6"/>
        <v>-79.079168456789844</v>
      </c>
      <c r="AJ8">
        <f t="shared" si="7"/>
        <v>-29.72601359411874</v>
      </c>
      <c r="AK8">
        <f t="shared" si="28"/>
        <v>2.6825955758669995</v>
      </c>
      <c r="AL8">
        <f t="shared" si="8"/>
        <v>-106.12258647504159</v>
      </c>
      <c r="AN8">
        <f t="shared" si="9"/>
        <v>0</v>
      </c>
      <c r="AO8">
        <f t="shared" si="10"/>
        <v>0</v>
      </c>
      <c r="AP8">
        <f t="shared" si="11"/>
        <v>-17.693541858556259</v>
      </c>
      <c r="AQ8">
        <f t="shared" si="12"/>
        <v>-41.495096672889346</v>
      </c>
      <c r="AR8">
        <f t="shared" si="13"/>
        <v>-59.188638531445598</v>
      </c>
      <c r="AS8">
        <f t="shared" si="14"/>
        <v>-22.249124616990887</v>
      </c>
      <c r="AT8">
        <f t="shared" si="15"/>
        <v>2.0078509039053252</v>
      </c>
      <c r="AU8">
        <f t="shared" si="16"/>
        <v>-79.429912244531167</v>
      </c>
      <c r="AW8">
        <v>5</v>
      </c>
      <c r="AX8">
        <f>IF(Z8&gt;0, (R8*SUMPRODUCT(K8:$K$98, X8:$X$98)-K8*$AZ$3)/Z8, 0)</f>
        <v>162.77858032034885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1.187476E-3</v>
      </c>
      <c r="Q9" s="5">
        <f t="shared" si="30"/>
        <v>25</v>
      </c>
      <c r="R9">
        <f t="shared" si="0"/>
        <v>50000</v>
      </c>
      <c r="S9">
        <f t="shared" si="1"/>
        <v>194.76373655590399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153.92025321759093</v>
      </c>
      <c r="AC9">
        <f t="shared" si="27"/>
        <v>182.10445439818147</v>
      </c>
      <c r="AE9">
        <f t="shared" si="2"/>
        <v>0</v>
      </c>
      <c r="AF9">
        <f t="shared" si="3"/>
        <v>0</v>
      </c>
      <c r="AG9">
        <f t="shared" si="4"/>
        <v>-23.375046302050066</v>
      </c>
      <c r="AH9">
        <f t="shared" si="5"/>
        <v>-56.142708165320947</v>
      </c>
      <c r="AI9">
        <f t="shared" si="6"/>
        <v>-79.51775446737102</v>
      </c>
      <c r="AJ9">
        <f t="shared" si="7"/>
        <v>-28.184201180590549</v>
      </c>
      <c r="AK9">
        <f t="shared" si="28"/>
        <v>3.4324216467522777</v>
      </c>
      <c r="AL9">
        <f t="shared" si="8"/>
        <v>-104.26953400120929</v>
      </c>
      <c r="AN9">
        <f t="shared" si="9"/>
        <v>0</v>
      </c>
      <c r="AO9">
        <f t="shared" si="10"/>
        <v>0</v>
      </c>
      <c r="AP9">
        <f t="shared" si="11"/>
        <v>-16.315952423443683</v>
      </c>
      <c r="AQ9">
        <f t="shared" si="12"/>
        <v>-39.188018860451272</v>
      </c>
      <c r="AR9">
        <f t="shared" si="13"/>
        <v>-55.503971283894963</v>
      </c>
      <c r="AS9">
        <f t="shared" si="14"/>
        <v>-19.672777525790409</v>
      </c>
      <c r="AT9">
        <f t="shared" si="15"/>
        <v>2.3958552878116319</v>
      </c>
      <c r="AU9">
        <f t="shared" si="16"/>
        <v>-72.780893521873736</v>
      </c>
      <c r="AW9">
        <v>6</v>
      </c>
      <c r="AX9">
        <f>IF(Z9&gt;0, (R9*SUMPRODUCT(K9:$K$98, X9:$X$98)-K9*$AZ$3)/Z9, 0)</f>
        <v>194.76373655590399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1.2208430000000001E-3</v>
      </c>
      <c r="Q10" s="5">
        <f t="shared" si="30"/>
        <v>25</v>
      </c>
      <c r="R10">
        <f t="shared" si="0"/>
        <v>50000</v>
      </c>
      <c r="S10">
        <f t="shared" si="1"/>
        <v>208.27558091969817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182.10445439818147</v>
      </c>
      <c r="AC10">
        <f t="shared" si="27"/>
        <v>192.55292877439751</v>
      </c>
      <c r="AE10">
        <f t="shared" si="2"/>
        <v>0</v>
      </c>
      <c r="AF10">
        <f t="shared" si="3"/>
        <v>0</v>
      </c>
      <c r="AG10">
        <f t="shared" si="4"/>
        <v>-23.112758577377033</v>
      </c>
      <c r="AH10">
        <f t="shared" si="5"/>
        <v>-57.074523305067423</v>
      </c>
      <c r="AI10">
        <f t="shared" si="6"/>
        <v>-80.187281882444452</v>
      </c>
      <c r="AJ10">
        <f t="shared" si="7"/>
        <v>-10.448474376216041</v>
      </c>
      <c r="AK10">
        <f t="shared" si="28"/>
        <v>0.78304915391218033</v>
      </c>
      <c r="AL10">
        <f t="shared" si="8"/>
        <v>-89.852707104748319</v>
      </c>
      <c r="AN10">
        <f t="shared" si="9"/>
        <v>0</v>
      </c>
      <c r="AO10">
        <f t="shared" si="10"/>
        <v>0</v>
      </c>
      <c r="AP10">
        <f t="shared" si="11"/>
        <v>-15.301976366219057</v>
      </c>
      <c r="AQ10">
        <f t="shared" si="12"/>
        <v>-37.786619187127492</v>
      </c>
      <c r="AR10">
        <f t="shared" si="13"/>
        <v>-53.088595553346551</v>
      </c>
      <c r="AS10">
        <f t="shared" si="14"/>
        <v>-6.9174913687887276</v>
      </c>
      <c r="AT10">
        <f t="shared" si="15"/>
        <v>0.5184236060199362</v>
      </c>
      <c r="AU10">
        <f t="shared" si="16"/>
        <v>-59.487663316115345</v>
      </c>
      <c r="AW10">
        <v>7</v>
      </c>
      <c r="AX10">
        <f>IF(Z10&gt;0, (R10*SUMPRODUCT(K10:$K$98, X10:$X$98)-K10*$AZ$3)/Z10, 0)</f>
        <v>208.27558091969817</v>
      </c>
    </row>
    <row r="11" spans="1:52" x14ac:dyDescent="0.25">
      <c r="A11" t="s">
        <v>33</v>
      </c>
      <c r="C11" s="25">
        <f>AU100</f>
        <v>-576.91168255646062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1.2533069999999999E-3</v>
      </c>
      <c r="Q11" s="5">
        <f t="shared" si="30"/>
        <v>25</v>
      </c>
      <c r="R11">
        <f t="shared" si="0"/>
        <v>50000</v>
      </c>
      <c r="S11">
        <f t="shared" si="1"/>
        <v>218.3774188600392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192.55292877439751</v>
      </c>
      <c r="AC11">
        <f t="shared" si="27"/>
        <v>199.62022772467753</v>
      </c>
      <c r="AE11">
        <f t="shared" si="2"/>
        <v>0</v>
      </c>
      <c r="AF11">
        <f t="shared" si="3"/>
        <v>0</v>
      </c>
      <c r="AG11">
        <f t="shared" si="4"/>
        <v>-22.852663609488925</v>
      </c>
      <c r="AH11">
        <f t="shared" si="5"/>
        <v>-57.934764228673345</v>
      </c>
      <c r="AI11">
        <f t="shared" si="6"/>
        <v>-80.787427838162273</v>
      </c>
      <c r="AJ11">
        <f t="shared" si="7"/>
        <v>-7.0672989502800192</v>
      </c>
      <c r="AK11">
        <f t="shared" si="28"/>
        <v>0.30808468603903605</v>
      </c>
      <c r="AL11">
        <f t="shared" si="8"/>
        <v>-87.546642102403254</v>
      </c>
      <c r="AN11">
        <f t="shared" si="9"/>
        <v>0</v>
      </c>
      <c r="AO11">
        <f t="shared" si="10"/>
        <v>0</v>
      </c>
      <c r="AP11">
        <f t="shared" si="11"/>
        <v>-14.387389243498715</v>
      </c>
      <c r="AQ11">
        <f t="shared" si="12"/>
        <v>-36.474085381546033</v>
      </c>
      <c r="AR11">
        <f t="shared" si="13"/>
        <v>-50.861474625044757</v>
      </c>
      <c r="AS11">
        <f t="shared" si="14"/>
        <v>-4.4493710945637321</v>
      </c>
      <c r="AT11">
        <f t="shared" si="15"/>
        <v>0.1939613855850143</v>
      </c>
      <c r="AU11">
        <f t="shared" si="16"/>
        <v>-55.116884334023467</v>
      </c>
      <c r="AW11">
        <v>8</v>
      </c>
      <c r="AX11">
        <f>IF(Z11&gt;0, (R11*SUMPRODUCT(K11:$K$98, X11:$X$98)-K11*$AZ$3)/Z11, 0)</f>
        <v>218.3774188600392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1.2947900000000001E-3</v>
      </c>
      <c r="Q12" s="5">
        <f t="shared" si="30"/>
        <v>25</v>
      </c>
      <c r="R12">
        <f t="shared" si="0"/>
        <v>50000</v>
      </c>
      <c r="S12">
        <f t="shared" si="1"/>
        <v>244.27606474766495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199.62022772467753</v>
      </c>
      <c r="AC12">
        <f t="shared" si="27"/>
        <v>220.77228663622668</v>
      </c>
      <c r="AE12">
        <f t="shared" si="2"/>
        <v>0</v>
      </c>
      <c r="AF12">
        <f t="shared" si="3"/>
        <v>0</v>
      </c>
      <c r="AG12">
        <f t="shared" si="4"/>
        <v>-22.594547573079105</v>
      </c>
      <c r="AH12">
        <f t="shared" si="5"/>
        <v>-59.178800629860334</v>
      </c>
      <c r="AI12">
        <f t="shared" si="6"/>
        <v>-81.773348202939445</v>
      </c>
      <c r="AJ12">
        <f t="shared" si="7"/>
        <v>-21.152058911549148</v>
      </c>
      <c r="AK12">
        <f t="shared" si="28"/>
        <v>4.1920247822182288</v>
      </c>
      <c r="AL12">
        <f t="shared" si="8"/>
        <v>-98.733382332270367</v>
      </c>
      <c r="AN12">
        <f t="shared" si="9"/>
        <v>0</v>
      </c>
      <c r="AO12">
        <f t="shared" si="10"/>
        <v>0</v>
      </c>
      <c r="AP12">
        <f t="shared" si="11"/>
        <v>-13.281873672591168</v>
      </c>
      <c r="AQ12">
        <f t="shared" si="12"/>
        <v>-34.787390697646508</v>
      </c>
      <c r="AR12">
        <f t="shared" si="13"/>
        <v>-48.069264370237676</v>
      </c>
      <c r="AS12">
        <f t="shared" si="14"/>
        <v>-12.433927852272397</v>
      </c>
      <c r="AT12">
        <f t="shared" si="15"/>
        <v>2.4642203350038763</v>
      </c>
      <c r="AU12">
        <f t="shared" si="16"/>
        <v>-58.0389718875062</v>
      </c>
      <c r="AW12">
        <v>9</v>
      </c>
      <c r="AX12">
        <f>IF(Z12&gt;0, (R12*SUMPRODUCT(K12:$K$98, X12:$X$98)-K12*$AZ$3)/Z12, 0)</f>
        <v>244.27606474766495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1.338077E-3</v>
      </c>
      <c r="Q13" s="5">
        <f t="shared" si="30"/>
        <v>25</v>
      </c>
      <c r="R13">
        <f t="shared" si="0"/>
        <v>50000</v>
      </c>
      <c r="S13">
        <f t="shared" si="1"/>
        <v>305.46755681828057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220.77228663622668</v>
      </c>
      <c r="AC13">
        <f t="shared" si="27"/>
        <v>272.9458782722254</v>
      </c>
      <c r="AE13">
        <f t="shared" si="2"/>
        <v>0</v>
      </c>
      <c r="AF13">
        <f t="shared" si="3"/>
        <v>0</v>
      </c>
      <c r="AG13">
        <f t="shared" si="4"/>
        <v>-22.338368852915373</v>
      </c>
      <c r="AH13">
        <f t="shared" si="5"/>
        <v>-60.466488865885935</v>
      </c>
      <c r="AI13">
        <f t="shared" si="6"/>
        <v>-82.804857718801316</v>
      </c>
      <c r="AJ13">
        <f t="shared" si="7"/>
        <v>-52.173591635998719</v>
      </c>
      <c r="AK13">
        <f t="shared" si="28"/>
        <v>15.454060064535868</v>
      </c>
      <c r="AL13">
        <f t="shared" si="8"/>
        <v>-119.52438929026417</v>
      </c>
      <c r="AN13">
        <f t="shared" si="9"/>
        <v>0</v>
      </c>
      <c r="AO13">
        <f t="shared" si="10"/>
        <v>0</v>
      </c>
      <c r="AP13">
        <f t="shared" si="11"/>
        <v>-11.724359612667014</v>
      </c>
      <c r="AQ13">
        <f t="shared" si="12"/>
        <v>-31.736017282499585</v>
      </c>
      <c r="AR13">
        <f t="shared" si="13"/>
        <v>-43.460376895166604</v>
      </c>
      <c r="AS13">
        <f t="shared" si="14"/>
        <v>-27.383465402177379</v>
      </c>
      <c r="AT13">
        <f t="shared" si="15"/>
        <v>8.1111095830404647</v>
      </c>
      <c r="AU13">
        <f t="shared" si="16"/>
        <v>-62.732732714303516</v>
      </c>
      <c r="AW13">
        <v>10</v>
      </c>
      <c r="AX13">
        <f>IF(Z13&gt;0, (R13*SUMPRODUCT(K13:$K$98, X13:$X$98)-K13*$AZ$3)/Z13, 0)</f>
        <v>305.46755681828057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1.388577E-3</v>
      </c>
      <c r="Q14" s="5">
        <f t="shared" si="30"/>
        <v>25</v>
      </c>
      <c r="R14">
        <f t="shared" si="0"/>
        <v>50000</v>
      </c>
      <c r="S14">
        <f t="shared" si="1"/>
        <v>360.95598303802427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272.9458782722254</v>
      </c>
      <c r="AC14">
        <f t="shared" si="27"/>
        <v>318.85359521619466</v>
      </c>
      <c r="AE14">
        <f t="shared" si="2"/>
        <v>0</v>
      </c>
      <c r="AF14">
        <f t="shared" si="3"/>
        <v>0</v>
      </c>
      <c r="AG14">
        <f t="shared" si="4"/>
        <v>-22.083966619179545</v>
      </c>
      <c r="AH14">
        <f t="shared" si="5"/>
        <v>-62.03709041334934</v>
      </c>
      <c r="AI14">
        <f t="shared" si="6"/>
        <v>-84.121057032528881</v>
      </c>
      <c r="AJ14">
        <f t="shared" si="7"/>
        <v>-45.907716943969263</v>
      </c>
      <c r="AK14">
        <f t="shared" si="28"/>
        <v>19.10621147905578</v>
      </c>
      <c r="AL14">
        <f t="shared" si="8"/>
        <v>-110.92256249744236</v>
      </c>
      <c r="AN14">
        <f t="shared" si="9"/>
        <v>0</v>
      </c>
      <c r="AO14">
        <f t="shared" si="10"/>
        <v>0</v>
      </c>
      <c r="AP14">
        <f t="shared" si="11"/>
        <v>-10.348960571823628</v>
      </c>
      <c r="AQ14">
        <f t="shared" si="12"/>
        <v>-29.071743031925575</v>
      </c>
      <c r="AR14">
        <f t="shared" si="13"/>
        <v>-39.420703603749203</v>
      </c>
      <c r="AS14">
        <f t="shared" si="14"/>
        <v>-21.513216388534282</v>
      </c>
      <c r="AT14">
        <f t="shared" si="15"/>
        <v>8.953528715350787</v>
      </c>
      <c r="AU14">
        <f t="shared" si="16"/>
        <v>-51.980391276932693</v>
      </c>
      <c r="AW14">
        <v>11</v>
      </c>
      <c r="AX14">
        <f>IF(Z14&gt;0, (R14*SUMPRODUCT(K14:$K$98, X14:$X$98)-K14*$AZ$3)/Z14, 0)</f>
        <v>360.95598303802427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1.4580159999999999E-3</v>
      </c>
      <c r="Q15" s="5">
        <f t="shared" si="30"/>
        <v>25</v>
      </c>
      <c r="R15">
        <f t="shared" si="0"/>
        <v>50000</v>
      </c>
      <c r="S15">
        <f t="shared" si="1"/>
        <v>411.2360821150321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318.85359521619466</v>
      </c>
      <c r="AC15">
        <f t="shared" si="27"/>
        <v>359.10661488647338</v>
      </c>
      <c r="AE15">
        <f t="shared" si="2"/>
        <v>0</v>
      </c>
      <c r="AF15">
        <f t="shared" si="3"/>
        <v>0</v>
      </c>
      <c r="AG15">
        <f t="shared" si="4"/>
        <v>-21.83092817631352</v>
      </c>
      <c r="AH15">
        <f t="shared" si="5"/>
        <v>-64.397553348459354</v>
      </c>
      <c r="AI15">
        <f t="shared" si="6"/>
        <v>-86.228481524772874</v>
      </c>
      <c r="AJ15">
        <f t="shared" si="7"/>
        <v>-40.253019670278718</v>
      </c>
      <c r="AK15">
        <f t="shared" si="28"/>
        <v>22.31975166513363</v>
      </c>
      <c r="AL15">
        <f t="shared" si="8"/>
        <v>-104.16174952991796</v>
      </c>
      <c r="AN15">
        <f t="shared" si="9"/>
        <v>0</v>
      </c>
      <c r="AO15">
        <f t="shared" si="10"/>
        <v>0</v>
      </c>
      <c r="AP15">
        <f t="shared" si="11"/>
        <v>-9.1342696571502717</v>
      </c>
      <c r="AQ15">
        <f t="shared" si="12"/>
        <v>-26.94455374479999</v>
      </c>
      <c r="AR15">
        <f t="shared" si="13"/>
        <v>-36.07882340195026</v>
      </c>
      <c r="AS15">
        <f t="shared" si="14"/>
        <v>-16.842249363535238</v>
      </c>
      <c r="AT15">
        <f t="shared" si="15"/>
        <v>9.3387980915608804</v>
      </c>
      <c r="AU15">
        <f t="shared" si="16"/>
        <v>-43.582274673924616</v>
      </c>
      <c r="AW15">
        <v>12</v>
      </c>
      <c r="AX15">
        <f>IF(Z15&gt;0, (R15*SUMPRODUCT(K15:$K$98, X15:$X$98)-K15*$AZ$3)/Z15, 0)</f>
        <v>411.2360821150321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1.5382760000000001E-3</v>
      </c>
      <c r="Q16" s="5">
        <f t="shared" si="30"/>
        <v>25</v>
      </c>
      <c r="R16">
        <f t="shared" si="0"/>
        <v>50000</v>
      </c>
      <c r="S16">
        <f t="shared" si="1"/>
        <v>456.53007186172397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359.10661488647338</v>
      </c>
      <c r="AC16">
        <f t="shared" si="27"/>
        <v>394.05917069721295</v>
      </c>
      <c r="AE16">
        <f t="shared" si="2"/>
        <v>0</v>
      </c>
      <c r="AF16">
        <f t="shared" si="3"/>
        <v>0</v>
      </c>
      <c r="AG16">
        <f t="shared" si="4"/>
        <v>-21.579036901679036</v>
      </c>
      <c r="AH16">
        <f t="shared" si="5"/>
        <v>-67.163985742693711</v>
      </c>
      <c r="AI16">
        <f t="shared" si="6"/>
        <v>-88.743022644372743</v>
      </c>
      <c r="AJ16">
        <f t="shared" si="7"/>
        <v>-34.952555810739568</v>
      </c>
      <c r="AK16">
        <f t="shared" si="28"/>
        <v>25.137463042053138</v>
      </c>
      <c r="AL16">
        <f t="shared" si="8"/>
        <v>-98.55811541305917</v>
      </c>
      <c r="AN16">
        <f t="shared" si="9"/>
        <v>0</v>
      </c>
      <c r="AO16">
        <f t="shared" si="10"/>
        <v>0</v>
      </c>
      <c r="AP16">
        <f t="shared" si="11"/>
        <v>-8.0614963685603964</v>
      </c>
      <c r="AQ16">
        <f t="shared" si="12"/>
        <v>-25.091121055575876</v>
      </c>
      <c r="AR16">
        <f t="shared" si="13"/>
        <v>-33.152617424136267</v>
      </c>
      <c r="AS16">
        <f t="shared" si="14"/>
        <v>-13.057575415622813</v>
      </c>
      <c r="AT16">
        <f t="shared" si="15"/>
        <v>9.3908531669717377</v>
      </c>
      <c r="AU16">
        <f t="shared" si="16"/>
        <v>-36.819339672787343</v>
      </c>
      <c r="AW16">
        <v>13</v>
      </c>
      <c r="AX16">
        <f>IF(Z16&gt;0, (R16*SUMPRODUCT(K16:$K$98, X16:$X$98)-K16*$AZ$3)/Z16, 0)</f>
        <v>456.53007186172397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1.6203400000000001E-3</v>
      </c>
      <c r="Q17" s="5">
        <f t="shared" si="30"/>
        <v>25</v>
      </c>
      <c r="R17">
        <f t="shared" si="0"/>
        <v>50000</v>
      </c>
      <c r="S17">
        <f t="shared" si="1"/>
        <v>497.26619192539727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394.05917069721295</v>
      </c>
      <c r="AC17">
        <f t="shared" si="27"/>
        <v>424.23332603051176</v>
      </c>
      <c r="AE17">
        <f t="shared" si="2"/>
        <v>0</v>
      </c>
      <c r="AF17">
        <f t="shared" si="3"/>
        <v>0</v>
      </c>
      <c r="AG17">
        <f t="shared" si="4"/>
        <v>-21.328281156008977</v>
      </c>
      <c r="AH17">
        <f t="shared" si="5"/>
        <v>-69.930753306533219</v>
      </c>
      <c r="AI17">
        <f t="shared" si="6"/>
        <v>-91.259034462542189</v>
      </c>
      <c r="AJ17">
        <f t="shared" si="7"/>
        <v>-30.174155333298813</v>
      </c>
      <c r="AK17">
        <f t="shared" si="28"/>
        <v>27.584141948804909</v>
      </c>
      <c r="AL17">
        <f t="shared" si="8"/>
        <v>-93.84904784703609</v>
      </c>
      <c r="AN17">
        <f t="shared" si="9"/>
        <v>0</v>
      </c>
      <c r="AO17">
        <f t="shared" si="10"/>
        <v>0</v>
      </c>
      <c r="AP17">
        <f t="shared" si="11"/>
        <v>-7.1141241427222841</v>
      </c>
      <c r="AQ17">
        <f t="shared" si="12"/>
        <v>-23.325651831844915</v>
      </c>
      <c r="AR17">
        <f t="shared" si="13"/>
        <v>-30.439775974567198</v>
      </c>
      <c r="AS17">
        <f t="shared" si="14"/>
        <v>-10.064696980159367</v>
      </c>
      <c r="AT17">
        <f t="shared" si="15"/>
        <v>9.2007887911297619</v>
      </c>
      <c r="AU17">
        <f t="shared" si="16"/>
        <v>-31.303684163596799</v>
      </c>
      <c r="AW17">
        <v>14</v>
      </c>
      <c r="AX17">
        <f>IF(Z17&gt;0, (R17*SUMPRODUCT(K17:$K$98, X17:$X$98)-K17*$AZ$3)/Z17, 0)</f>
        <v>497.26619192539727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1.7069120000000001E-3</v>
      </c>
      <c r="Q18" s="5">
        <f t="shared" si="30"/>
        <v>25</v>
      </c>
      <c r="R18">
        <f t="shared" si="0"/>
        <v>50000</v>
      </c>
      <c r="S18">
        <f t="shared" si="1"/>
        <v>534.01533285061555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424.23332603051176</v>
      </c>
      <c r="AC18">
        <f t="shared" si="27"/>
        <v>450.25167097444773</v>
      </c>
      <c r="AE18">
        <f t="shared" si="2"/>
        <v>0</v>
      </c>
      <c r="AF18">
        <f t="shared" si="3"/>
        <v>0</v>
      </c>
      <c r="AG18">
        <f t="shared" si="4"/>
        <v>-21.078592845404323</v>
      </c>
      <c r="AH18">
        <f t="shared" si="5"/>
        <v>-72.810998089131203</v>
      </c>
      <c r="AI18">
        <f t="shared" si="6"/>
        <v>-93.889590934535534</v>
      </c>
      <c r="AJ18">
        <f t="shared" si="7"/>
        <v>-26.018344943935972</v>
      </c>
      <c r="AK18">
        <f t="shared" si="28"/>
        <v>29.696332822135826</v>
      </c>
      <c r="AL18">
        <f t="shared" si="8"/>
        <v>-90.211603056335676</v>
      </c>
      <c r="AN18">
        <f t="shared" si="9"/>
        <v>0</v>
      </c>
      <c r="AO18">
        <f t="shared" si="10"/>
        <v>0</v>
      </c>
      <c r="AP18">
        <f t="shared" si="11"/>
        <v>-6.2775354619878208</v>
      </c>
      <c r="AQ18">
        <f t="shared" si="12"/>
        <v>-21.68425690839711</v>
      </c>
      <c r="AR18">
        <f t="shared" si="13"/>
        <v>-27.961792370384934</v>
      </c>
      <c r="AS18">
        <f t="shared" si="14"/>
        <v>-7.748671092311552</v>
      </c>
      <c r="AT18">
        <f t="shared" si="15"/>
        <v>8.8440335533401058</v>
      </c>
      <c r="AU18">
        <f t="shared" si="16"/>
        <v>-26.866429909356381</v>
      </c>
      <c r="AW18">
        <v>15</v>
      </c>
      <c r="AX18">
        <f>IF(Z18&gt;0, (R18*SUMPRODUCT(K18:$K$98, X18:$X$98)-K18*$AZ$3)/Z18, 0)</f>
        <v>534.01533285061555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1.807012E-3</v>
      </c>
      <c r="Q19" s="5">
        <f t="shared" si="30"/>
        <v>25</v>
      </c>
      <c r="R19">
        <f t="shared" si="0"/>
        <v>50000</v>
      </c>
      <c r="S19">
        <f t="shared" si="1"/>
        <v>567.24791240568879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450.25167097444773</v>
      </c>
      <c r="AC19">
        <f t="shared" si="27"/>
        <v>472.62455404442642</v>
      </c>
      <c r="AE19">
        <f t="shared" si="2"/>
        <v>0</v>
      </c>
      <c r="AF19">
        <f t="shared" si="3"/>
        <v>0</v>
      </c>
      <c r="AG19">
        <f t="shared" si="4"/>
        <v>-20.829717646735521</v>
      </c>
      <c r="AH19">
        <f t="shared" si="5"/>
        <v>-76.178540429519515</v>
      </c>
      <c r="AI19">
        <f t="shared" si="6"/>
        <v>-97.008258076255032</v>
      </c>
      <c r="AJ19">
        <f t="shared" si="7"/>
        <v>-22.372883069978684</v>
      </c>
      <c r="AK19">
        <f t="shared" si="28"/>
        <v>31.517616968211346</v>
      </c>
      <c r="AL19">
        <f t="shared" si="8"/>
        <v>-87.863524178022374</v>
      </c>
      <c r="AN19">
        <f t="shared" si="9"/>
        <v>0</v>
      </c>
      <c r="AO19">
        <f t="shared" si="10"/>
        <v>0</v>
      </c>
      <c r="AP19">
        <f t="shared" si="11"/>
        <v>-5.5387647548729504</v>
      </c>
      <c r="AQ19">
        <f t="shared" si="12"/>
        <v>-20.256396268281311</v>
      </c>
      <c r="AR19">
        <f t="shared" si="13"/>
        <v>-25.795161023154261</v>
      </c>
      <c r="AS19">
        <f t="shared" si="14"/>
        <v>-5.9491030226380621</v>
      </c>
      <c r="AT19">
        <f t="shared" si="15"/>
        <v>8.3807504730374216</v>
      </c>
      <c r="AU19">
        <f t="shared" si="16"/>
        <v>-23.363513572754904</v>
      </c>
      <c r="AW19">
        <v>16</v>
      </c>
      <c r="AX19">
        <f>IF(Z19&gt;0, (R19*SUMPRODUCT(K19:$K$98, X19:$X$98)-K19*$AZ$3)/Z19, 0)</f>
        <v>567.24791240568879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1.90621E-3</v>
      </c>
      <c r="Q20" s="5">
        <f t="shared" si="30"/>
        <v>25</v>
      </c>
      <c r="R20">
        <f t="shared" si="0"/>
        <v>50000</v>
      </c>
      <c r="S20">
        <f t="shared" si="1"/>
        <v>597.25938552880473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472.62455404442642</v>
      </c>
      <c r="AC20">
        <f t="shared" si="27"/>
        <v>491.70488989969505</v>
      </c>
      <c r="AE20">
        <f t="shared" si="2"/>
        <v>0</v>
      </c>
      <c r="AF20">
        <f t="shared" si="3"/>
        <v>0</v>
      </c>
      <c r="AG20">
        <f t="shared" si="4"/>
        <v>-20.58171465419278</v>
      </c>
      <c r="AH20">
        <f t="shared" si="5"/>
        <v>-79.411632150767431</v>
      </c>
      <c r="AI20">
        <f t="shared" si="6"/>
        <v>-99.993346804960211</v>
      </c>
      <c r="AJ20">
        <f t="shared" si="7"/>
        <v>-19.080335855268629</v>
      </c>
      <c r="AK20">
        <f t="shared" si="28"/>
        <v>33.083718783109852</v>
      </c>
      <c r="AL20">
        <f t="shared" si="8"/>
        <v>-85.989963877118981</v>
      </c>
      <c r="AN20">
        <f t="shared" si="9"/>
        <v>0</v>
      </c>
      <c r="AO20">
        <f t="shared" si="10"/>
        <v>0</v>
      </c>
      <c r="AP20">
        <f t="shared" si="11"/>
        <v>-4.8864455880007442</v>
      </c>
      <c r="AQ20">
        <f t="shared" si="12"/>
        <v>-18.853658506047083</v>
      </c>
      <c r="AR20">
        <f t="shared" si="13"/>
        <v>-23.740104094047826</v>
      </c>
      <c r="AS20">
        <f t="shared" si="14"/>
        <v>-4.5299929828031376</v>
      </c>
      <c r="AT20">
        <f t="shared" si="15"/>
        <v>7.8546318612697199</v>
      </c>
      <c r="AU20">
        <f t="shared" si="16"/>
        <v>-20.415465215581243</v>
      </c>
      <c r="AW20">
        <v>17</v>
      </c>
      <c r="AX20">
        <f>IF(Z20&gt;0, (R20*SUMPRODUCT(K20:$K$98, X20:$X$98)-K20*$AZ$3)/Z20, 0)</f>
        <v>597.25938552880473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2.0198360000000001E-3</v>
      </c>
      <c r="Q21" s="5">
        <f t="shared" si="30"/>
        <v>25</v>
      </c>
      <c r="R21">
        <f t="shared" si="0"/>
        <v>50000</v>
      </c>
      <c r="S21">
        <f t="shared" si="1"/>
        <v>624.52686919292978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491.70488989969505</v>
      </c>
      <c r="AC21">
        <f t="shared" si="27"/>
        <v>507.9733136468173</v>
      </c>
      <c r="AE21">
        <f t="shared" si="2"/>
        <v>0</v>
      </c>
      <c r="AF21">
        <f t="shared" si="3"/>
        <v>0</v>
      </c>
      <c r="AG21">
        <f t="shared" si="4"/>
        <v>-20.334325819450587</v>
      </c>
      <c r="AH21">
        <f t="shared" si="5"/>
        <v>-83.143376400532262</v>
      </c>
      <c r="AI21">
        <f t="shared" si="6"/>
        <v>-103.47770221998285</v>
      </c>
      <c r="AJ21">
        <f t="shared" si="7"/>
        <v>-16.268423747122256</v>
      </c>
      <c r="AK21">
        <f t="shared" si="28"/>
        <v>34.419342292978655</v>
      </c>
      <c r="AL21">
        <f t="shared" si="8"/>
        <v>-85.326783674126446</v>
      </c>
      <c r="AN21">
        <f t="shared" si="9"/>
        <v>0</v>
      </c>
      <c r="AO21">
        <f t="shared" si="10"/>
        <v>0</v>
      </c>
      <c r="AP21">
        <f t="shared" si="11"/>
        <v>-4.3104565298304038</v>
      </c>
      <c r="AQ21">
        <f t="shared" si="12"/>
        <v>-17.624676269080485</v>
      </c>
      <c r="AR21">
        <f t="shared" si="13"/>
        <v>-21.935132798910889</v>
      </c>
      <c r="AS21">
        <f t="shared" si="14"/>
        <v>-3.4485693793572656</v>
      </c>
      <c r="AT21">
        <f t="shared" si="15"/>
        <v>7.2961887232731595</v>
      </c>
      <c r="AU21">
        <f t="shared" si="16"/>
        <v>-18.087513454994994</v>
      </c>
      <c r="AW21">
        <v>18</v>
      </c>
      <c r="AX21">
        <f>IF(Z21&gt;0, (R21*SUMPRODUCT(K21:$K$98, X21:$X$98)-K21*$AZ$3)/Z21, 0)</f>
        <v>624.52686919292978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2.1424809999999999E-3</v>
      </c>
      <c r="Q22" s="5">
        <f t="shared" si="30"/>
        <v>25</v>
      </c>
      <c r="R22">
        <f t="shared" si="0"/>
        <v>50000</v>
      </c>
      <c r="S22">
        <f t="shared" si="1"/>
        <v>649.29658248461317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507.9733136468173</v>
      </c>
      <c r="AC22">
        <f t="shared" si="27"/>
        <v>521.70763938949563</v>
      </c>
      <c r="AE22">
        <f t="shared" si="2"/>
        <v>0</v>
      </c>
      <c r="AF22">
        <f t="shared" si="3"/>
        <v>0</v>
      </c>
      <c r="AG22">
        <f t="shared" si="4"/>
        <v>-20.087416654540103</v>
      </c>
      <c r="AH22">
        <f t="shared" si="5"/>
        <v>-87.13181343196463</v>
      </c>
      <c r="AI22">
        <f t="shared" si="6"/>
        <v>-107.21923008650474</v>
      </c>
      <c r="AJ22">
        <f t="shared" si="7"/>
        <v>-13.734325742678323</v>
      </c>
      <c r="AK22">
        <f t="shared" si="28"/>
        <v>35.558131955277211</v>
      </c>
      <c r="AL22">
        <f t="shared" si="8"/>
        <v>-85.395423873905855</v>
      </c>
      <c r="AN22">
        <f t="shared" si="9"/>
        <v>0</v>
      </c>
      <c r="AO22">
        <f t="shared" si="10"/>
        <v>0</v>
      </c>
      <c r="AP22">
        <f t="shared" si="11"/>
        <v>-3.8018900833175113</v>
      </c>
      <c r="AQ22">
        <f t="shared" si="12"/>
        <v>-16.491198600870668</v>
      </c>
      <c r="AR22">
        <f t="shared" si="13"/>
        <v>-20.293088684188177</v>
      </c>
      <c r="AS22">
        <f t="shared" si="14"/>
        <v>-2.5994580458079621</v>
      </c>
      <c r="AT22">
        <f t="shared" si="15"/>
        <v>6.7299898034180066</v>
      </c>
      <c r="AU22">
        <f t="shared" si="16"/>
        <v>-16.162556926578134</v>
      </c>
      <c r="AW22">
        <v>19</v>
      </c>
      <c r="AX22">
        <f>IF(Z22&gt;0, (R22*SUMPRODUCT(K22:$K$98, X22:$X$98)-K22*$AZ$3)/Z22, 0)</f>
        <v>649.29658248461317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2.275947E-3</v>
      </c>
      <c r="Q23" s="5">
        <f t="shared" si="30"/>
        <v>25</v>
      </c>
      <c r="R23">
        <f t="shared" si="0"/>
        <v>50000</v>
      </c>
      <c r="S23">
        <f t="shared" si="1"/>
        <v>671.86666971245393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521.70763938949563</v>
      </c>
      <c r="AC23">
        <f t="shared" si="27"/>
        <v>533.21554972769491</v>
      </c>
      <c r="AE23">
        <f t="shared" si="2"/>
        <v>0</v>
      </c>
      <c r="AF23">
        <f t="shared" si="3"/>
        <v>0</v>
      </c>
      <c r="AG23">
        <f t="shared" si="4"/>
        <v>-19.840824592322051</v>
      </c>
      <c r="AH23">
        <f t="shared" si="5"/>
        <v>-91.435791345301169</v>
      </c>
      <c r="AI23">
        <f t="shared" si="6"/>
        <v>-111.27661593762322</v>
      </c>
      <c r="AJ23">
        <f t="shared" si="7"/>
        <v>-11.507910338199281</v>
      </c>
      <c r="AK23">
        <f t="shared" si="28"/>
        <v>36.519534757264694</v>
      </c>
      <c r="AL23">
        <f t="shared" si="8"/>
        <v>-86.264991518557807</v>
      </c>
      <c r="AN23">
        <f t="shared" si="9"/>
        <v>0</v>
      </c>
      <c r="AO23">
        <f t="shared" si="10"/>
        <v>0</v>
      </c>
      <c r="AP23">
        <f t="shared" si="11"/>
        <v>-3.3528734662097142</v>
      </c>
      <c r="AQ23">
        <f t="shared" si="12"/>
        <v>-15.451607731171856</v>
      </c>
      <c r="AR23">
        <f t="shared" si="13"/>
        <v>-18.80448119738157</v>
      </c>
      <c r="AS23">
        <f t="shared" si="14"/>
        <v>-1.9447058283757106</v>
      </c>
      <c r="AT23">
        <f t="shared" si="15"/>
        <v>6.171385595200503</v>
      </c>
      <c r="AU23">
        <f t="shared" si="16"/>
        <v>-14.577801430556779</v>
      </c>
      <c r="AW23">
        <v>20</v>
      </c>
      <c r="AX23">
        <f>IF(Z23&gt;0, (R23*SUMPRODUCT(K23:$K$98, X23:$X$98)-K23*$AZ$3)/Z23, 0)</f>
        <v>671.86666971245393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2.4175300000000002E-3</v>
      </c>
      <c r="Q24" s="5">
        <f t="shared" si="30"/>
        <v>25</v>
      </c>
      <c r="R24">
        <f t="shared" si="0"/>
        <v>50000</v>
      </c>
      <c r="S24">
        <f t="shared" si="1"/>
        <v>692.49600136466256</v>
      </c>
      <c r="U24">
        <f t="shared" ref="U24:U69" si="34">M24</f>
        <v>2.4175300000000002E-3</v>
      </c>
      <c r="V24">
        <f t="shared" si="21"/>
        <v>0.01</v>
      </c>
      <c r="W24">
        <f t="shared" ref="W24:W69" si="35">Z23</f>
        <v>0.79363298369288204</v>
      </c>
      <c r="X24">
        <f t="shared" ref="X24:X69" si="36">U24*W24</f>
        <v>1.9186315470670532E-3</v>
      </c>
      <c r="Y24">
        <f t="shared" ref="Y24:Y69" si="37">V24*W24</f>
        <v>7.9363298369288203E-3</v>
      </c>
      <c r="Z24">
        <f t="shared" ref="Z24:Z69" si="38">MAX(0, W24-X24-Y24)</f>
        <v>0.78377802230888616</v>
      </c>
      <c r="AB24">
        <f t="shared" si="26"/>
        <v>533.21554972769491</v>
      </c>
      <c r="AC24">
        <f t="shared" si="27"/>
        <v>542.76314640640692</v>
      </c>
      <c r="AE24">
        <f t="shared" si="2"/>
        <v>0</v>
      </c>
      <c r="AF24">
        <f t="shared" si="3"/>
        <v>0</v>
      </c>
      <c r="AG24">
        <f t="shared" si="4"/>
        <v>-19.594450557722155</v>
      </c>
      <c r="AH24">
        <f t="shared" si="5"/>
        <v>-95.931577353352665</v>
      </c>
      <c r="AI24">
        <f t="shared" si="6"/>
        <v>-115.52602791107482</v>
      </c>
      <c r="AJ24">
        <f t="shared" si="7"/>
        <v>-9.5475966787120115</v>
      </c>
      <c r="AK24">
        <f t="shared" si="28"/>
        <v>37.325088480938646</v>
      </c>
      <c r="AL24">
        <f t="shared" ref="AL24:AL69" si="39">SUM(AI24:AK24)</f>
        <v>-87.748536108848185</v>
      </c>
      <c r="AN24">
        <f t="shared" si="9"/>
        <v>0</v>
      </c>
      <c r="AO24">
        <f t="shared" si="10"/>
        <v>0</v>
      </c>
      <c r="AP24">
        <f t="shared" si="11"/>
        <v>-2.9564634458543315</v>
      </c>
      <c r="AQ24">
        <f t="shared" si="12"/>
        <v>-14.474414626367805</v>
      </c>
      <c r="AR24">
        <f t="shared" si="13"/>
        <v>-17.430878072222136</v>
      </c>
      <c r="AS24">
        <f t="shared" si="14"/>
        <v>-1.440567087769042</v>
      </c>
      <c r="AT24">
        <f t="shared" si="15"/>
        <v>5.6317098242739316</v>
      </c>
      <c r="AU24">
        <f t="shared" si="16"/>
        <v>-13.239735335717247</v>
      </c>
      <c r="AW24">
        <v>21</v>
      </c>
      <c r="AX24">
        <f>IF(Z24&gt;0, (R24*SUMPRODUCT(K24:$K$98, X24:$X$98)-K24*$AZ$3)/Z24, 0)</f>
        <v>692.49600136466256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3.6493060000000002E-3</v>
      </c>
      <c r="Q25" s="5">
        <f t="shared" si="30"/>
        <v>25</v>
      </c>
      <c r="R25">
        <f t="shared" si="0"/>
        <v>50000</v>
      </c>
      <c r="S25">
        <f t="shared" si="1"/>
        <v>712.22829807604523</v>
      </c>
      <c r="U25">
        <f t="shared" si="34"/>
        <v>3.6493060000000002E-3</v>
      </c>
      <c r="V25">
        <f t="shared" si="21"/>
        <v>0.01</v>
      </c>
      <c r="W25">
        <f t="shared" si="35"/>
        <v>0.78377802230888616</v>
      </c>
      <c r="X25">
        <f t="shared" si="36"/>
        <v>2.8602458394799521E-3</v>
      </c>
      <c r="Y25">
        <f t="shared" si="37"/>
        <v>7.8377802230888624E-3</v>
      </c>
      <c r="Z25">
        <f t="shared" si="38"/>
        <v>0.77307999624631729</v>
      </c>
      <c r="AB25">
        <f t="shared" si="26"/>
        <v>542.76314640640692</v>
      </c>
      <c r="AC25">
        <f t="shared" si="27"/>
        <v>550.60945000314996</v>
      </c>
      <c r="AE25">
        <f t="shared" si="2"/>
        <v>0</v>
      </c>
      <c r="AF25">
        <f t="shared" si="3"/>
        <v>0</v>
      </c>
      <c r="AG25">
        <f t="shared" si="4"/>
        <v>-19.326999906157933</v>
      </c>
      <c r="AH25">
        <f t="shared" si="5"/>
        <v>-143.01229197399761</v>
      </c>
      <c r="AI25">
        <f t="shared" si="6"/>
        <v>-162.33929188015554</v>
      </c>
      <c r="AJ25">
        <f t="shared" si="7"/>
        <v>-7.8463035967430415</v>
      </c>
      <c r="AK25">
        <f t="shared" si="28"/>
        <v>37.993420248448487</v>
      </c>
      <c r="AL25">
        <f t="shared" si="39"/>
        <v>-132.19217522845008</v>
      </c>
      <c r="AN25">
        <f t="shared" si="9"/>
        <v>0</v>
      </c>
      <c r="AO25">
        <f t="shared" si="10"/>
        <v>0</v>
      </c>
      <c r="AP25">
        <f t="shared" si="11"/>
        <v>-2.6036694389321884</v>
      </c>
      <c r="AQ25">
        <f t="shared" si="12"/>
        <v>-19.266142485244441</v>
      </c>
      <c r="AR25">
        <f t="shared" si="13"/>
        <v>-21.869811924176627</v>
      </c>
      <c r="AS25">
        <f t="shared" si="14"/>
        <v>-1.0570280427700762</v>
      </c>
      <c r="AT25">
        <f t="shared" si="15"/>
        <v>5.1183477860872904</v>
      </c>
      <c r="AU25">
        <f t="shared" si="16"/>
        <v>-17.808492180859414</v>
      </c>
      <c r="AW25">
        <v>22</v>
      </c>
      <c r="AX25">
        <f>IF(Z25&gt;0, (R25*SUMPRODUCT(K25:$K$98, X25:$X$98)-K25*$AZ$3)/Z25, 0)</f>
        <v>712.22829807604523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5.0597569999999998E-3</v>
      </c>
      <c r="Q26" s="5">
        <f t="shared" si="30"/>
        <v>25</v>
      </c>
      <c r="R26">
        <f t="shared" si="0"/>
        <v>50000</v>
      </c>
      <c r="S26">
        <f t="shared" si="1"/>
        <v>723.98909730690048</v>
      </c>
      <c r="U26">
        <f t="shared" si="34"/>
        <v>5.0597569999999998E-3</v>
      </c>
      <c r="V26">
        <f t="shared" si="21"/>
        <v>0.01</v>
      </c>
      <c r="W26">
        <f t="shared" si="35"/>
        <v>0.77307999624631729</v>
      </c>
      <c r="X26">
        <f t="shared" si="36"/>
        <v>3.9115969225672776E-3</v>
      </c>
      <c r="Y26">
        <f t="shared" si="37"/>
        <v>7.7307999624631734E-3</v>
      </c>
      <c r="Z26">
        <f t="shared" si="38"/>
        <v>0.76143759936128685</v>
      </c>
      <c r="AB26">
        <f t="shared" si="26"/>
        <v>550.60945000314996</v>
      </c>
      <c r="AC26">
        <f t="shared" si="27"/>
        <v>551.27252021711138</v>
      </c>
      <c r="AE26">
        <f t="shared" si="2"/>
        <v>0</v>
      </c>
      <c r="AF26">
        <f t="shared" si="3"/>
        <v>0</v>
      </c>
      <c r="AG26">
        <f t="shared" si="4"/>
        <v>-19.035939984032172</v>
      </c>
      <c r="AH26">
        <f t="shared" si="5"/>
        <v>-195.57984612836387</v>
      </c>
      <c r="AI26">
        <f t="shared" si="6"/>
        <v>-214.61578611239605</v>
      </c>
      <c r="AJ26">
        <f t="shared" si="7"/>
        <v>-0.66307021396141863</v>
      </c>
      <c r="AK26">
        <f t="shared" si="28"/>
        <v>38.542661500220504</v>
      </c>
      <c r="AL26">
        <f t="shared" si="39"/>
        <v>-176.73619482613697</v>
      </c>
      <c r="AN26">
        <f t="shared" si="9"/>
        <v>0</v>
      </c>
      <c r="AO26">
        <f t="shared" si="10"/>
        <v>0</v>
      </c>
      <c r="AP26">
        <f t="shared" si="11"/>
        <v>-2.2896953659585209</v>
      </c>
      <c r="AQ26">
        <f t="shared" si="12"/>
        <v>-23.52488333807716</v>
      </c>
      <c r="AR26">
        <f t="shared" si="13"/>
        <v>-25.814578704035682</v>
      </c>
      <c r="AS26">
        <f t="shared" si="14"/>
        <v>-7.975591420681688E-2</v>
      </c>
      <c r="AT26">
        <f t="shared" si="15"/>
        <v>4.6360176331082101</v>
      </c>
      <c r="AU26">
        <f t="shared" si="16"/>
        <v>-21.258316985134289</v>
      </c>
      <c r="AW26">
        <v>23</v>
      </c>
      <c r="AX26">
        <f>IF(Z26&gt;0, (R26*SUMPRODUCT(K26:$K$98, X26:$X$98)-K26*$AZ$3)/Z26, 0)</f>
        <v>723.98909730690048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6.5505219999999996E-3</v>
      </c>
      <c r="Q27" s="5">
        <f t="shared" si="30"/>
        <v>25</v>
      </c>
      <c r="R27">
        <f t="shared" si="0"/>
        <v>50000</v>
      </c>
      <c r="S27">
        <f t="shared" si="1"/>
        <v>728.52000557083022</v>
      </c>
      <c r="U27">
        <f t="shared" si="34"/>
        <v>6.5505219999999996E-3</v>
      </c>
      <c r="V27">
        <f t="shared" si="21"/>
        <v>0.01</v>
      </c>
      <c r="W27">
        <f t="shared" si="35"/>
        <v>0.76143759936128685</v>
      </c>
      <c r="X27">
        <f t="shared" si="36"/>
        <v>4.9878137462432953E-3</v>
      </c>
      <c r="Y27">
        <f t="shared" si="37"/>
        <v>7.6143759936128687E-3</v>
      </c>
      <c r="Z27">
        <f t="shared" si="38"/>
        <v>0.74883540962143069</v>
      </c>
      <c r="AB27">
        <f t="shared" si="26"/>
        <v>551.27252021711138</v>
      </c>
      <c r="AC27">
        <f t="shared" si="27"/>
        <v>545.5415767890396</v>
      </c>
      <c r="AE27">
        <f t="shared" si="2"/>
        <v>0</v>
      </c>
      <c r="AF27">
        <f t="shared" si="3"/>
        <v>0</v>
      </c>
      <c r="AG27">
        <f t="shared" si="4"/>
        <v>-18.720885240535768</v>
      </c>
      <c r="AH27">
        <f t="shared" si="5"/>
        <v>-249.39068731216477</v>
      </c>
      <c r="AI27">
        <f t="shared" si="6"/>
        <v>-268.11157255270052</v>
      </c>
      <c r="AJ27">
        <f t="shared" si="7"/>
        <v>5.7309434280717824</v>
      </c>
      <c r="AK27">
        <f t="shared" si="28"/>
        <v>38.589076415197802</v>
      </c>
      <c r="AL27">
        <f t="shared" si="39"/>
        <v>-223.79155270943093</v>
      </c>
      <c r="AN27">
        <f t="shared" si="9"/>
        <v>0</v>
      </c>
      <c r="AO27">
        <f t="shared" si="10"/>
        <v>0</v>
      </c>
      <c r="AP27">
        <f t="shared" si="11"/>
        <v>-2.0105354575276126</v>
      </c>
      <c r="AQ27">
        <f t="shared" si="12"/>
        <v>-26.783392621445248</v>
      </c>
      <c r="AR27">
        <f t="shared" si="13"/>
        <v>-28.793928078972861</v>
      </c>
      <c r="AS27">
        <f t="shared" si="14"/>
        <v>0.61547650226893935</v>
      </c>
      <c r="AT27">
        <f t="shared" si="15"/>
        <v>4.1442862027702567</v>
      </c>
      <c r="AU27">
        <f t="shared" si="16"/>
        <v>-24.034165373933664</v>
      </c>
      <c r="AW27">
        <v>24</v>
      </c>
      <c r="AX27">
        <f>IF(Z27&gt;0, (R27*SUMPRODUCT(K27:$K$98, X27:$X$98)-K27*$AZ$3)/Z27, 0)</f>
        <v>728.52000557083022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8.1883779999999996E-3</v>
      </c>
      <c r="Q28" s="5">
        <f t="shared" si="30"/>
        <v>25</v>
      </c>
      <c r="R28">
        <f t="shared" si="0"/>
        <v>50000</v>
      </c>
      <c r="S28">
        <f t="shared" si="1"/>
        <v>727.19599905314044</v>
      </c>
      <c r="U28">
        <f t="shared" si="34"/>
        <v>8.1883779999999996E-3</v>
      </c>
      <c r="V28">
        <f t="shared" si="21"/>
        <v>0.01</v>
      </c>
      <c r="W28">
        <f t="shared" si="35"/>
        <v>0.74883540962143069</v>
      </c>
      <c r="X28">
        <f t="shared" si="36"/>
        <v>6.1317473937651116E-3</v>
      </c>
      <c r="Y28">
        <f t="shared" si="37"/>
        <v>7.4883540962143074E-3</v>
      </c>
      <c r="Z28">
        <f t="shared" si="38"/>
        <v>0.73521530813145131</v>
      </c>
      <c r="AB28">
        <f t="shared" si="26"/>
        <v>545.5415767890396</v>
      </c>
      <c r="AC28">
        <f t="shared" si="27"/>
        <v>534.6456305158132</v>
      </c>
      <c r="AE28">
        <f t="shared" si="2"/>
        <v>0</v>
      </c>
      <c r="AF28">
        <f t="shared" si="3"/>
        <v>0</v>
      </c>
      <c r="AG28">
        <f t="shared" si="4"/>
        <v>-18.380382703286283</v>
      </c>
      <c r="AH28">
        <f t="shared" si="5"/>
        <v>-306.58736968825559</v>
      </c>
      <c r="AI28">
        <f t="shared" si="6"/>
        <v>-324.96775239154186</v>
      </c>
      <c r="AJ28">
        <f t="shared" si="7"/>
        <v>10.8959462732264</v>
      </c>
      <c r="AK28">
        <f t="shared" si="28"/>
        <v>38.187910375232775</v>
      </c>
      <c r="AL28">
        <f t="shared" si="39"/>
        <v>-275.88389574308269</v>
      </c>
      <c r="AN28">
        <f t="shared" si="9"/>
        <v>0</v>
      </c>
      <c r="AO28">
        <f t="shared" si="10"/>
        <v>0</v>
      </c>
      <c r="AP28">
        <f t="shared" si="11"/>
        <v>-1.7624706059318727</v>
      </c>
      <c r="AQ28">
        <f t="shared" si="12"/>
        <v>-29.398257693998282</v>
      </c>
      <c r="AR28">
        <f t="shared" si="13"/>
        <v>-31.160728299930152</v>
      </c>
      <c r="AS28">
        <f t="shared" si="14"/>
        <v>1.0447978880734057</v>
      </c>
      <c r="AT28">
        <f t="shared" si="15"/>
        <v>3.6617882567959197</v>
      </c>
      <c r="AU28">
        <f t="shared" si="16"/>
        <v>-26.454142155060826</v>
      </c>
      <c r="AW28">
        <v>25</v>
      </c>
      <c r="AX28">
        <f>IF(Z28&gt;0, (R28*SUMPRODUCT(K28:$K$98, X28:$X$98)-K28*$AZ$3)/Z28, 0)</f>
        <v>727.19599905314044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9.9453500000000004E-3</v>
      </c>
      <c r="Q29" s="5">
        <f t="shared" si="30"/>
        <v>25</v>
      </c>
      <c r="R29">
        <f t="shared" si="0"/>
        <v>50000</v>
      </c>
      <c r="S29">
        <f t="shared" si="1"/>
        <v>720.88229972057638</v>
      </c>
      <c r="U29">
        <f t="shared" si="34"/>
        <v>9.9453500000000004E-3</v>
      </c>
      <c r="V29">
        <f t="shared" si="21"/>
        <v>0.01</v>
      </c>
      <c r="W29">
        <f t="shared" si="35"/>
        <v>0.73521530813145131</v>
      </c>
      <c r="X29">
        <f t="shared" si="36"/>
        <v>7.3119735647251298E-3</v>
      </c>
      <c r="Y29">
        <f t="shared" si="37"/>
        <v>7.3521530813145134E-3</v>
      </c>
      <c r="Z29">
        <f t="shared" si="38"/>
        <v>0.72055118148541164</v>
      </c>
      <c r="AB29">
        <f t="shared" si="26"/>
        <v>534.6456305158132</v>
      </c>
      <c r="AC29">
        <f t="shared" si="27"/>
        <v>519.43259277558195</v>
      </c>
      <c r="AE29">
        <f t="shared" si="2"/>
        <v>0</v>
      </c>
      <c r="AF29">
        <f t="shared" si="3"/>
        <v>0</v>
      </c>
      <c r="AG29">
        <f t="shared" si="4"/>
        <v>-18.013779537135292</v>
      </c>
      <c r="AH29">
        <f t="shared" si="5"/>
        <v>-365.59867823625649</v>
      </c>
      <c r="AI29">
        <f t="shared" si="6"/>
        <v>-383.61245777339178</v>
      </c>
      <c r="AJ29">
        <f t="shared" si="7"/>
        <v>15.213037740231243</v>
      </c>
      <c r="AK29">
        <f t="shared" si="28"/>
        <v>37.425194136106924</v>
      </c>
      <c r="AL29">
        <f t="shared" si="39"/>
        <v>-330.9742258970536</v>
      </c>
      <c r="AN29">
        <f t="shared" si="9"/>
        <v>0</v>
      </c>
      <c r="AO29">
        <f t="shared" si="10"/>
        <v>0</v>
      </c>
      <c r="AP29">
        <f t="shared" si="11"/>
        <v>-1.5422477793141511</v>
      </c>
      <c r="AQ29">
        <f t="shared" si="12"/>
        <v>-31.300691144115266</v>
      </c>
      <c r="AR29">
        <f t="shared" si="13"/>
        <v>-32.842938923429415</v>
      </c>
      <c r="AS29">
        <f t="shared" si="14"/>
        <v>1.3024625744490033</v>
      </c>
      <c r="AT29">
        <f t="shared" si="15"/>
        <v>3.2041539327060544</v>
      </c>
      <c r="AU29">
        <f t="shared" si="16"/>
        <v>-28.33632241627436</v>
      </c>
      <c r="AW29">
        <v>26</v>
      </c>
      <c r="AX29">
        <f>IF(Z29&gt;0, (R29*SUMPRODUCT(K29:$K$98, X29:$X$98)-K29*$AZ$3)/Z29, 0)</f>
        <v>720.88229972057638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1.1968530999999999E-2</v>
      </c>
      <c r="Q30" s="5">
        <f t="shared" si="30"/>
        <v>25</v>
      </c>
      <c r="R30">
        <f t="shared" si="0"/>
        <v>50000</v>
      </c>
      <c r="S30">
        <f t="shared" si="1"/>
        <v>710.63123911643493</v>
      </c>
      <c r="U30">
        <f t="shared" si="34"/>
        <v>1.1968530999999999E-2</v>
      </c>
      <c r="V30">
        <f t="shared" si="21"/>
        <v>0.01</v>
      </c>
      <c r="W30">
        <f t="shared" si="35"/>
        <v>0.72055118148541164</v>
      </c>
      <c r="X30">
        <f t="shared" si="36"/>
        <v>8.6239391526947741E-3</v>
      </c>
      <c r="Y30">
        <f t="shared" si="37"/>
        <v>7.2055118148541169E-3</v>
      </c>
      <c r="Z30">
        <f t="shared" si="38"/>
        <v>0.7047217305178628</v>
      </c>
      <c r="AB30">
        <f t="shared" si="26"/>
        <v>519.43259277558195</v>
      </c>
      <c r="AC30">
        <f t="shared" si="27"/>
        <v>500.79727659018715</v>
      </c>
      <c r="AE30">
        <f t="shared" si="2"/>
        <v>0</v>
      </c>
      <c r="AF30">
        <f t="shared" si="3"/>
        <v>0</v>
      </c>
      <c r="AG30">
        <f t="shared" si="4"/>
        <v>-17.618043262946571</v>
      </c>
      <c r="AH30">
        <f t="shared" si="5"/>
        <v>-431.19695763473868</v>
      </c>
      <c r="AI30">
        <f t="shared" si="6"/>
        <v>-448.81500089768525</v>
      </c>
      <c r="AJ30">
        <f t="shared" si="7"/>
        <v>18.6353161853948</v>
      </c>
      <c r="AK30">
        <f t="shared" si="28"/>
        <v>36.360281494290739</v>
      </c>
      <c r="AL30">
        <f t="shared" si="39"/>
        <v>-393.81940321799971</v>
      </c>
      <c r="AN30">
        <f t="shared" si="9"/>
        <v>0</v>
      </c>
      <c r="AO30">
        <f t="shared" si="10"/>
        <v>0</v>
      </c>
      <c r="AP30">
        <f t="shared" si="11"/>
        <v>-1.3467561260398278</v>
      </c>
      <c r="AQ30">
        <f t="shared" si="12"/>
        <v>-32.961500636433165</v>
      </c>
      <c r="AR30">
        <f t="shared" si="13"/>
        <v>-34.308256762472986</v>
      </c>
      <c r="AS30">
        <f t="shared" si="14"/>
        <v>1.4245183678344626</v>
      </c>
      <c r="AT30">
        <f t="shared" si="15"/>
        <v>2.7794478147273427</v>
      </c>
      <c r="AU30">
        <f t="shared" si="16"/>
        <v>-30.104290579911183</v>
      </c>
      <c r="AW30">
        <v>27</v>
      </c>
      <c r="AX30">
        <f>IF(Z30&gt;0, (R30*SUMPRODUCT(K30:$K$98, X30:$X$98)-K30*$AZ$3)/Z30, 0)</f>
        <v>710.63123911643493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1.4271456E-2</v>
      </c>
      <c r="Q31" s="5">
        <f t="shared" si="30"/>
        <v>25</v>
      </c>
      <c r="R31">
        <f t="shared" si="0"/>
        <v>50000</v>
      </c>
      <c r="S31">
        <f t="shared" si="1"/>
        <v>696.81824499107927</v>
      </c>
      <c r="U31">
        <f t="shared" si="34"/>
        <v>1.4271456E-2</v>
      </c>
      <c r="V31">
        <f t="shared" si="21"/>
        <v>0.01</v>
      </c>
      <c r="W31">
        <f t="shared" si="35"/>
        <v>0.7047217305178628</v>
      </c>
      <c r="X31">
        <f t="shared" si="36"/>
        <v>1.0057405169329537E-2</v>
      </c>
      <c r="Y31">
        <f t="shared" si="37"/>
        <v>7.0472173051786277E-3</v>
      </c>
      <c r="Z31">
        <f t="shared" si="38"/>
        <v>0.68761710804335463</v>
      </c>
      <c r="AB31">
        <f t="shared" si="26"/>
        <v>500.79727659018715</v>
      </c>
      <c r="AC31">
        <f t="shared" si="27"/>
        <v>479.14414645261172</v>
      </c>
      <c r="AE31">
        <f t="shared" si="2"/>
        <v>0</v>
      </c>
      <c r="AF31">
        <f t="shared" si="3"/>
        <v>0</v>
      </c>
      <c r="AG31">
        <f t="shared" si="4"/>
        <v>-17.190427701083866</v>
      </c>
      <c r="AH31">
        <f t="shared" si="5"/>
        <v>-502.87025846647686</v>
      </c>
      <c r="AI31">
        <f t="shared" si="6"/>
        <v>-520.06068616756068</v>
      </c>
      <c r="AJ31">
        <f t="shared" si="7"/>
        <v>21.653130137575431</v>
      </c>
      <c r="AK31">
        <f t="shared" si="28"/>
        <v>35.055809361313102</v>
      </c>
      <c r="AL31">
        <f t="shared" si="39"/>
        <v>-463.35174666867215</v>
      </c>
      <c r="AN31">
        <f t="shared" si="9"/>
        <v>0</v>
      </c>
      <c r="AO31">
        <f t="shared" si="10"/>
        <v>0</v>
      </c>
      <c r="AP31">
        <f t="shared" si="11"/>
        <v>-1.1732753517713583</v>
      </c>
      <c r="AQ31">
        <f t="shared" si="12"/>
        <v>-34.32173356340688</v>
      </c>
      <c r="AR31">
        <f t="shared" si="13"/>
        <v>-35.495008915178239</v>
      </c>
      <c r="AS31">
        <f t="shared" si="14"/>
        <v>1.4778622336146419</v>
      </c>
      <c r="AT31">
        <f t="shared" si="15"/>
        <v>2.3926174365883304</v>
      </c>
      <c r="AU31">
        <f t="shared" si="16"/>
        <v>-31.624529244975268</v>
      </c>
      <c r="AW31">
        <v>28</v>
      </c>
      <c r="AX31">
        <f>IF(Z31&gt;0, (R31*SUMPRODUCT(K31:$K$98, X31:$X$98)-K31*$AZ$3)/Z31, 0)</f>
        <v>696.81824499107927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1.6820735999999999E-2</v>
      </c>
      <c r="Q32" s="5">
        <f t="shared" si="30"/>
        <v>25</v>
      </c>
      <c r="R32">
        <f t="shared" si="0"/>
        <v>50000</v>
      </c>
      <c r="S32">
        <f t="shared" si="1"/>
        <v>679.82122561410847</v>
      </c>
      <c r="U32">
        <f t="shared" si="34"/>
        <v>1.6820735999999999E-2</v>
      </c>
      <c r="V32">
        <f t="shared" si="21"/>
        <v>0.01</v>
      </c>
      <c r="W32">
        <f t="shared" si="35"/>
        <v>0.68761710804335463</v>
      </c>
      <c r="X32">
        <f t="shared" si="36"/>
        <v>1.1566225843480745E-2</v>
      </c>
      <c r="Y32">
        <f t="shared" si="37"/>
        <v>6.8761710804335465E-3</v>
      </c>
      <c r="Z32">
        <f t="shared" si="38"/>
        <v>0.66917471111944027</v>
      </c>
      <c r="AB32">
        <f t="shared" si="26"/>
        <v>479.14414645261172</v>
      </c>
      <c r="AC32">
        <f t="shared" si="27"/>
        <v>454.91917226318486</v>
      </c>
      <c r="AE32">
        <f t="shared" si="2"/>
        <v>0</v>
      </c>
      <c r="AF32">
        <f t="shared" si="3"/>
        <v>0</v>
      </c>
      <c r="AG32">
        <f t="shared" si="4"/>
        <v>-16.729367777986006</v>
      </c>
      <c r="AH32">
        <f t="shared" si="5"/>
        <v>-578.31129217403725</v>
      </c>
      <c r="AI32">
        <f t="shared" si="6"/>
        <v>-595.04065995202325</v>
      </c>
      <c r="AJ32">
        <f t="shared" si="7"/>
        <v>24.22497418942686</v>
      </c>
      <c r="AK32">
        <f t="shared" si="28"/>
        <v>33.540090251682827</v>
      </c>
      <c r="AL32">
        <f t="shared" si="39"/>
        <v>-537.27559551091349</v>
      </c>
      <c r="AN32">
        <f t="shared" si="9"/>
        <v>0</v>
      </c>
      <c r="AO32">
        <f t="shared" si="10"/>
        <v>0</v>
      </c>
      <c r="AP32">
        <f t="shared" si="11"/>
        <v>-1.0194707529519567</v>
      </c>
      <c r="AQ32">
        <f t="shared" si="12"/>
        <v>-35.2417052633092</v>
      </c>
      <c r="AR32">
        <f t="shared" si="13"/>
        <v>-36.261176016261153</v>
      </c>
      <c r="AS32">
        <f t="shared" si="14"/>
        <v>1.4762454268974092</v>
      </c>
      <c r="AT32">
        <f t="shared" si="15"/>
        <v>2.0438991787815231</v>
      </c>
      <c r="AU32">
        <f t="shared" si="16"/>
        <v>-32.741031410582217</v>
      </c>
      <c r="AW32">
        <v>29</v>
      </c>
      <c r="AX32">
        <f>IF(Z32&gt;0, (R32*SUMPRODUCT(K32:$K$98, X32:$X$98)-K32*$AZ$3)/Z32, 0)</f>
        <v>679.82122561410847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1.9715634999999999E-2</v>
      </c>
      <c r="Q33" s="5">
        <f t="shared" si="30"/>
        <v>25</v>
      </c>
      <c r="R33">
        <f t="shared" si="0"/>
        <v>50000</v>
      </c>
      <c r="S33">
        <f t="shared" si="1"/>
        <v>660.24825488703823</v>
      </c>
      <c r="U33">
        <f t="shared" si="34"/>
        <v>1.9715634999999999E-2</v>
      </c>
      <c r="V33">
        <f t="shared" si="21"/>
        <v>0.01</v>
      </c>
      <c r="W33">
        <f t="shared" si="35"/>
        <v>0.66917471111944027</v>
      </c>
      <c r="X33">
        <f t="shared" si="36"/>
        <v>1.3193204355661325E-2</v>
      </c>
      <c r="Y33">
        <f t="shared" si="37"/>
        <v>6.6917471111944031E-3</v>
      </c>
      <c r="Z33">
        <f t="shared" si="38"/>
        <v>0.64928975965258462</v>
      </c>
      <c r="AB33">
        <f t="shared" si="26"/>
        <v>454.91917226318486</v>
      </c>
      <c r="AC33">
        <f t="shared" si="27"/>
        <v>428.69243072664347</v>
      </c>
      <c r="AE33">
        <f t="shared" si="2"/>
        <v>0</v>
      </c>
      <c r="AF33">
        <f t="shared" si="3"/>
        <v>0</v>
      </c>
      <c r="AG33">
        <f t="shared" si="4"/>
        <v>-16.232243991314615</v>
      </c>
      <c r="AH33">
        <f t="shared" si="5"/>
        <v>-659.66021778306629</v>
      </c>
      <c r="AI33">
        <f t="shared" si="6"/>
        <v>-675.89246177438088</v>
      </c>
      <c r="AJ33">
        <f t="shared" si="7"/>
        <v>26.226741536541397</v>
      </c>
      <c r="AK33">
        <f t="shared" si="28"/>
        <v>31.844342058422942</v>
      </c>
      <c r="AL33">
        <f t="shared" si="39"/>
        <v>-617.82137817941646</v>
      </c>
      <c r="AN33">
        <f t="shared" si="9"/>
        <v>0</v>
      </c>
      <c r="AO33">
        <f t="shared" si="10"/>
        <v>0</v>
      </c>
      <c r="AP33">
        <f t="shared" si="11"/>
        <v>-0.88319333228934027</v>
      </c>
      <c r="AQ33">
        <f t="shared" si="12"/>
        <v>-35.891987961385624</v>
      </c>
      <c r="AR33">
        <f t="shared" si="13"/>
        <v>-36.775181293674962</v>
      </c>
      <c r="AS33">
        <f t="shared" si="14"/>
        <v>1.4269920576072677</v>
      </c>
      <c r="AT33">
        <f t="shared" si="15"/>
        <v>1.7326446418738428</v>
      </c>
      <c r="AU33">
        <f t="shared" si="16"/>
        <v>-33.615544594193842</v>
      </c>
      <c r="AW33">
        <v>30</v>
      </c>
      <c r="AX33">
        <f>IF(Z33&gt;0, (R33*SUMPRODUCT(K33:$K$98, X33:$X$98)-K33*$AZ$3)/Z33, 0)</f>
        <v>660.24825488703823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2.2996762E-2</v>
      </c>
      <c r="Q34" s="5">
        <f t="shared" si="30"/>
        <v>25</v>
      </c>
      <c r="R34">
        <f t="shared" si="0"/>
        <v>50000</v>
      </c>
      <c r="S34">
        <f t="shared" si="1"/>
        <v>638.43234772064932</v>
      </c>
      <c r="U34">
        <f t="shared" si="34"/>
        <v>2.2996762E-2</v>
      </c>
      <c r="V34">
        <f t="shared" si="21"/>
        <v>0.01</v>
      </c>
      <c r="W34">
        <f t="shared" si="35"/>
        <v>0.64928975965258462</v>
      </c>
      <c r="X34">
        <f t="shared" si="36"/>
        <v>1.4931562071767691E-2</v>
      </c>
      <c r="Y34">
        <f t="shared" si="37"/>
        <v>6.4928975965258462E-3</v>
      </c>
      <c r="Z34">
        <f t="shared" si="38"/>
        <v>0.62786529998429108</v>
      </c>
      <c r="AB34">
        <f t="shared" si="26"/>
        <v>428.69243072664347</v>
      </c>
      <c r="AC34">
        <f t="shared" si="27"/>
        <v>400.8495175213007</v>
      </c>
      <c r="AE34">
        <f t="shared" si="2"/>
        <v>0</v>
      </c>
      <c r="AF34">
        <f t="shared" si="3"/>
        <v>0</v>
      </c>
      <c r="AG34">
        <f t="shared" si="4"/>
        <v>-15.696632499607277</v>
      </c>
      <c r="AH34">
        <f t="shared" si="5"/>
        <v>-746.57810358838458</v>
      </c>
      <c r="AI34">
        <f t="shared" si="6"/>
        <v>-762.27473608799187</v>
      </c>
      <c r="AJ34">
        <f t="shared" si="7"/>
        <v>27.842913205342768</v>
      </c>
      <c r="AK34">
        <f t="shared" si="28"/>
        <v>30.008470150865044</v>
      </c>
      <c r="AL34">
        <f t="shared" si="39"/>
        <v>-704.42335273178412</v>
      </c>
      <c r="AN34">
        <f t="shared" si="9"/>
        <v>0</v>
      </c>
      <c r="AO34">
        <f t="shared" si="10"/>
        <v>0</v>
      </c>
      <c r="AP34">
        <f t="shared" si="11"/>
        <v>-0.76254536794982319</v>
      </c>
      <c r="AQ34">
        <f t="shared" si="12"/>
        <v>-36.268905111865848</v>
      </c>
      <c r="AR34">
        <f t="shared" si="13"/>
        <v>-37.031450479815668</v>
      </c>
      <c r="AS34">
        <f t="shared" si="14"/>
        <v>1.3526139759909837</v>
      </c>
      <c r="AT34">
        <f t="shared" si="15"/>
        <v>1.4578171409297624</v>
      </c>
      <c r="AU34">
        <f t="shared" si="16"/>
        <v>-34.221019362894928</v>
      </c>
      <c r="AW34">
        <v>31</v>
      </c>
      <c r="AX34">
        <f>IF(Z34&gt;0, (R34*SUMPRODUCT(K34:$K$98, X34:$X$98)-K34*$AZ$3)/Z34, 0)</f>
        <v>638.43234772064932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2.6417759999999998E-2</v>
      </c>
      <c r="Q35" s="5">
        <f t="shared" si="30"/>
        <v>25</v>
      </c>
      <c r="R35">
        <f t="shared" ref="R35:R66" si="40">$C$6</f>
        <v>50000</v>
      </c>
      <c r="S35">
        <f t="shared" ref="S35:S66" si="41">AX35</f>
        <v>614.49153245397906</v>
      </c>
      <c r="U35">
        <f t="shared" si="34"/>
        <v>2.6417759999999998E-2</v>
      </c>
      <c r="V35">
        <f t="shared" si="21"/>
        <v>0.01</v>
      </c>
      <c r="W35">
        <f t="shared" si="35"/>
        <v>0.62786529998429108</v>
      </c>
      <c r="X35">
        <f t="shared" si="36"/>
        <v>1.6586794807313003E-2</v>
      </c>
      <c r="Y35">
        <f t="shared" si="37"/>
        <v>6.2786529998429107E-3</v>
      </c>
      <c r="Z35">
        <f t="shared" si="38"/>
        <v>0.60499985217713526</v>
      </c>
      <c r="AB35">
        <f t="shared" si="26"/>
        <v>400.8495175213007</v>
      </c>
      <c r="AC35">
        <f t="shared" si="27"/>
        <v>371.76728629875862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-15.124996304428381</v>
      </c>
      <c r="AH35">
        <f t="shared" ref="AH35:AH66" si="45">-X35*R35</f>
        <v>-829.33974036565019</v>
      </c>
      <c r="AI35">
        <f t="shared" ref="AI35:AI66" si="46">SUM(AE35:AH35)</f>
        <v>-844.46473667007854</v>
      </c>
      <c r="AJ35">
        <f t="shared" ref="AJ35:AJ66" si="47">AB35-AC35</f>
        <v>29.082231222542077</v>
      </c>
      <c r="AK35">
        <f t="shared" si="28"/>
        <v>28.05946622649105</v>
      </c>
      <c r="AL35">
        <f t="shared" si="39"/>
        <v>-787.32303922104541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-0.65604926227742399</v>
      </c>
      <c r="AQ35">
        <f t="shared" ref="AQ35:AQ66" si="51">AH35*$K35</f>
        <v>-35.972750927875211</v>
      </c>
      <c r="AR35">
        <f t="shared" ref="AR35:AR66" si="52">AI35*$K35</f>
        <v>-36.628800190152631</v>
      </c>
      <c r="AS35">
        <f t="shared" ref="AS35:AS66" si="53">AJ35*$K35</f>
        <v>1.2614466777320157</v>
      </c>
      <c r="AT35">
        <f t="shared" ref="AT35:AT66" si="54">AK35*$K35</f>
        <v>1.2170840737592798</v>
      </c>
      <c r="AU35">
        <f t="shared" ref="AU35:AU66" si="55">AL35*$K35</f>
        <v>-34.15026943866134</v>
      </c>
      <c r="AW35">
        <v>32</v>
      </c>
      <c r="AX35">
        <f>IF(Z35&gt;0, (R35*SUMPRODUCT(K35:$K$98, X35:$X$98)-K35*$AZ$3)/Z35, 0)</f>
        <v>614.49153245397906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3.0077894000000001E-2</v>
      </c>
      <c r="Q36" s="5">
        <f t="shared" si="30"/>
        <v>25</v>
      </c>
      <c r="R36">
        <f t="shared" si="40"/>
        <v>50000</v>
      </c>
      <c r="S36">
        <f t="shared" si="41"/>
        <v>589.25458201701724</v>
      </c>
      <c r="U36">
        <f t="shared" si="34"/>
        <v>3.0077894000000001E-2</v>
      </c>
      <c r="V36">
        <f t="shared" ref="V36:V67" si="57">$C$10</f>
        <v>0.01</v>
      </c>
      <c r="W36">
        <f t="shared" si="35"/>
        <v>0.60499985217713526</v>
      </c>
      <c r="X36">
        <f t="shared" si="36"/>
        <v>1.8197121423799544E-2</v>
      </c>
      <c r="Y36">
        <f t="shared" si="37"/>
        <v>6.0499985217713527E-3</v>
      </c>
      <c r="Z36">
        <f t="shared" si="38"/>
        <v>0.58075273223156432</v>
      </c>
      <c r="AB36">
        <f t="shared" ref="AB36:AB67" si="58">AC35</f>
        <v>371.76728629875862</v>
      </c>
      <c r="AC36">
        <f t="shared" si="27"/>
        <v>342.21120848635115</v>
      </c>
      <c r="AE36">
        <f t="shared" si="42"/>
        <v>0</v>
      </c>
      <c r="AF36">
        <f t="shared" si="43"/>
        <v>0</v>
      </c>
      <c r="AG36">
        <f t="shared" si="44"/>
        <v>-14.518818305789107</v>
      </c>
      <c r="AH36">
        <f t="shared" si="45"/>
        <v>-909.85607118997723</v>
      </c>
      <c r="AI36">
        <f t="shared" si="46"/>
        <v>-924.3748894957663</v>
      </c>
      <c r="AJ36">
        <f t="shared" si="47"/>
        <v>29.556077812407466</v>
      </c>
      <c r="AK36">
        <f t="shared" ref="AK36:AK67" si="59">G36*SUM(AB36:AB36, AE36:AF36)</f>
        <v>26.023710040913105</v>
      </c>
      <c r="AL36">
        <f t="shared" si="39"/>
        <v>-868.79510164244573</v>
      </c>
      <c r="AN36">
        <f t="shared" si="48"/>
        <v>0</v>
      </c>
      <c r="AO36">
        <f t="shared" si="49"/>
        <v>0</v>
      </c>
      <c r="AP36">
        <f t="shared" si="50"/>
        <v>-0.56228231204025991</v>
      </c>
      <c r="AQ36">
        <f t="shared" si="51"/>
        <v>-35.236750302783136</v>
      </c>
      <c r="AR36">
        <f t="shared" si="52"/>
        <v>-35.799032614823396</v>
      </c>
      <c r="AS36">
        <f t="shared" si="53"/>
        <v>1.1446427262317784</v>
      </c>
      <c r="AT36">
        <f t="shared" si="54"/>
        <v>1.0078417913553916</v>
      </c>
      <c r="AU36">
        <f t="shared" si="55"/>
        <v>-33.646548097236227</v>
      </c>
      <c r="AW36">
        <v>33</v>
      </c>
      <c r="AX36">
        <f>IF(Z36&gt;0, (R36*SUMPRODUCT(K36:$K$98, X36:$X$98)-K36*$AZ$3)/Z36, 0)</f>
        <v>589.25458201701724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40"/>
        <v>50000</v>
      </c>
      <c r="S37">
        <f t="shared" si="41"/>
        <v>563.29316375099722</v>
      </c>
      <c r="U37">
        <f t="shared" si="34"/>
        <v>3.4111622000000001E-2</v>
      </c>
      <c r="V37">
        <f t="shared" si="57"/>
        <v>0.01</v>
      </c>
      <c r="W37">
        <f t="shared" si="35"/>
        <v>0.58075273223156432</v>
      </c>
      <c r="X37">
        <f t="shared" si="36"/>
        <v>1.9810417677350339E-2</v>
      </c>
      <c r="Y37">
        <f t="shared" si="37"/>
        <v>5.8075273223156436E-3</v>
      </c>
      <c r="Z37">
        <f t="shared" si="38"/>
        <v>0.55513478723189835</v>
      </c>
      <c r="AB37">
        <f t="shared" si="58"/>
        <v>342.21120848635115</v>
      </c>
      <c r="AC37">
        <f t="shared" si="27"/>
        <v>312.70363060809274</v>
      </c>
      <c r="AE37">
        <f t="shared" si="42"/>
        <v>0</v>
      </c>
      <c r="AF37">
        <f t="shared" si="43"/>
        <v>0</v>
      </c>
      <c r="AG37">
        <f t="shared" si="44"/>
        <v>-13.878369680797459</v>
      </c>
      <c r="AH37">
        <f t="shared" si="45"/>
        <v>-990.520883867517</v>
      </c>
      <c r="AI37">
        <f t="shared" si="46"/>
        <v>-1004.3992535483145</v>
      </c>
      <c r="AJ37">
        <f t="shared" si="47"/>
        <v>29.507577878258417</v>
      </c>
      <c r="AK37">
        <f t="shared" si="59"/>
        <v>23.954784594044582</v>
      </c>
      <c r="AL37">
        <f t="shared" si="39"/>
        <v>-950.93689107601153</v>
      </c>
      <c r="AN37">
        <f t="shared" si="48"/>
        <v>0</v>
      </c>
      <c r="AO37">
        <f t="shared" si="49"/>
        <v>0</v>
      </c>
      <c r="AP37">
        <f t="shared" si="50"/>
        <v>-0.47989207788772664</v>
      </c>
      <c r="AQ37">
        <f t="shared" si="51"/>
        <v>-34.250645867148918</v>
      </c>
      <c r="AR37">
        <f t="shared" si="52"/>
        <v>-34.730537945036644</v>
      </c>
      <c r="AS37">
        <f t="shared" si="53"/>
        <v>1.0203253831049182</v>
      </c>
      <c r="AT37">
        <f t="shared" si="54"/>
        <v>0.82831857189211344</v>
      </c>
      <c r="AU37">
        <f t="shared" si="55"/>
        <v>-32.881893990039615</v>
      </c>
      <c r="AW37">
        <v>34</v>
      </c>
      <c r="AX37">
        <f>IF(Z37&gt;0, (R37*SUMPRODUCT(K37:$K$98, X37:$X$98)-K37*$AZ$3)/Z37, 0)</f>
        <v>563.29316375099722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3.8936755000000003E-2</v>
      </c>
      <c r="Q38" s="5">
        <f t="shared" si="60"/>
        <v>25</v>
      </c>
      <c r="R38">
        <f t="shared" si="40"/>
        <v>50000</v>
      </c>
      <c r="S38">
        <f t="shared" si="41"/>
        <v>537.09346086721939</v>
      </c>
      <c r="U38">
        <f t="shared" si="34"/>
        <v>3.8936755000000003E-2</v>
      </c>
      <c r="V38">
        <f t="shared" si="57"/>
        <v>0.01</v>
      </c>
      <c r="W38">
        <f t="shared" si="35"/>
        <v>0.55513478723189835</v>
      </c>
      <c r="X38">
        <f t="shared" si="36"/>
        <v>2.1615147202425557E-2</v>
      </c>
      <c r="Y38">
        <f t="shared" si="37"/>
        <v>5.5513478723189834E-3</v>
      </c>
      <c r="Z38">
        <f t="shared" si="38"/>
        <v>0.5279682921571538</v>
      </c>
      <c r="AB38">
        <f t="shared" si="58"/>
        <v>312.70363060809274</v>
      </c>
      <c r="AC38">
        <f t="shared" si="27"/>
        <v>283.56831726284094</v>
      </c>
      <c r="AE38">
        <f t="shared" si="42"/>
        <v>0</v>
      </c>
      <c r="AF38">
        <f t="shared" si="43"/>
        <v>0</v>
      </c>
      <c r="AG38">
        <f t="shared" si="44"/>
        <v>-13.199207303928844</v>
      </c>
      <c r="AH38">
        <f t="shared" si="45"/>
        <v>-1080.7573601212778</v>
      </c>
      <c r="AI38">
        <f t="shared" si="46"/>
        <v>-1093.9565674252067</v>
      </c>
      <c r="AJ38">
        <f t="shared" si="47"/>
        <v>29.135313345251802</v>
      </c>
      <c r="AK38">
        <f t="shared" si="59"/>
        <v>21.889254142566493</v>
      </c>
      <c r="AL38">
        <f t="shared" si="39"/>
        <v>-1042.9319999373886</v>
      </c>
      <c r="AN38">
        <f t="shared" si="48"/>
        <v>0</v>
      </c>
      <c r="AO38">
        <f t="shared" si="49"/>
        <v>0</v>
      </c>
      <c r="AP38">
        <f t="shared" si="50"/>
        <v>-0.40750689004079821</v>
      </c>
      <c r="AQ38">
        <f t="shared" si="51"/>
        <v>-33.366857612777373</v>
      </c>
      <c r="AR38">
        <f t="shared" si="52"/>
        <v>-33.774364502818173</v>
      </c>
      <c r="AS38">
        <f t="shared" si="53"/>
        <v>0.89951166447349351</v>
      </c>
      <c r="AT38">
        <f t="shared" si="54"/>
        <v>0.67579981703104386</v>
      </c>
      <c r="AU38">
        <f t="shared" si="55"/>
        <v>-32.199053021313645</v>
      </c>
      <c r="AW38">
        <v>35</v>
      </c>
      <c r="AX38">
        <f>IF(Z38&gt;0, (R38*SUMPRODUCT(K38:$K$98, X38:$X$98)-K38*$AZ$3)/Z38, 0)</f>
        <v>537.09346086721939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4.4081337999999998E-2</v>
      </c>
      <c r="Q39" s="5">
        <f t="shared" si="60"/>
        <v>25</v>
      </c>
      <c r="R39">
        <f t="shared" si="40"/>
        <v>50000</v>
      </c>
      <c r="S39">
        <f t="shared" si="41"/>
        <v>510.1342369960671</v>
      </c>
      <c r="U39">
        <f t="shared" si="34"/>
        <v>4.4081337999999998E-2</v>
      </c>
      <c r="V39">
        <f t="shared" si="57"/>
        <v>0.01</v>
      </c>
      <c r="W39">
        <f t="shared" si="35"/>
        <v>0.5279682921571538</v>
      </c>
      <c r="X39">
        <f t="shared" si="36"/>
        <v>2.3273548739862246E-2</v>
      </c>
      <c r="Y39">
        <f t="shared" si="37"/>
        <v>5.2796829215715378E-3</v>
      </c>
      <c r="Z39">
        <f t="shared" si="38"/>
        <v>0.49941506049572004</v>
      </c>
      <c r="AB39">
        <f t="shared" si="58"/>
        <v>283.56831726284094</v>
      </c>
      <c r="AC39">
        <f t="shared" si="27"/>
        <v>254.76872083032885</v>
      </c>
      <c r="AE39">
        <f t="shared" si="42"/>
        <v>0</v>
      </c>
      <c r="AF39">
        <f t="shared" si="43"/>
        <v>0</v>
      </c>
      <c r="AG39">
        <f t="shared" si="44"/>
        <v>-12.485376512393001</v>
      </c>
      <c r="AH39">
        <f t="shared" si="45"/>
        <v>-1163.6774369931122</v>
      </c>
      <c r="AI39">
        <f t="shared" si="46"/>
        <v>-1176.1628135055053</v>
      </c>
      <c r="AJ39">
        <f t="shared" si="47"/>
        <v>28.799596432512089</v>
      </c>
      <c r="AK39">
        <f t="shared" si="59"/>
        <v>19.849782208398867</v>
      </c>
      <c r="AL39">
        <f t="shared" si="39"/>
        <v>-1127.5134348645943</v>
      </c>
      <c r="AN39">
        <f t="shared" si="48"/>
        <v>0</v>
      </c>
      <c r="AO39">
        <f t="shared" si="49"/>
        <v>0</v>
      </c>
      <c r="AP39">
        <f t="shared" si="50"/>
        <v>-0.34416818944926159</v>
      </c>
      <c r="AQ39">
        <f t="shared" si="51"/>
        <v>-32.077587423602246</v>
      </c>
      <c r="AR39">
        <f t="shared" si="52"/>
        <v>-32.421755613051509</v>
      </c>
      <c r="AS39">
        <f t="shared" si="53"/>
        <v>0.79388114176681246</v>
      </c>
      <c r="AT39">
        <f t="shared" si="54"/>
        <v>0.5471732147481243</v>
      </c>
      <c r="AU39">
        <f t="shared" si="55"/>
        <v>-31.080701256536571</v>
      </c>
      <c r="AW39">
        <v>36</v>
      </c>
      <c r="AX39">
        <f>IF(Z39&gt;0, (R39*SUMPRODUCT(K39:$K$98, X39:$X$98)-K39*$AZ$3)/Z39, 0)</f>
        <v>510.1342369960671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4.9206066999999999E-2</v>
      </c>
      <c r="Q40" s="5">
        <f t="shared" si="60"/>
        <v>25</v>
      </c>
      <c r="R40">
        <f t="shared" si="40"/>
        <v>50000</v>
      </c>
      <c r="S40">
        <f t="shared" si="41"/>
        <v>482.64479665605376</v>
      </c>
      <c r="U40">
        <f t="shared" si="34"/>
        <v>4.9206066999999999E-2</v>
      </c>
      <c r="V40">
        <f t="shared" si="57"/>
        <v>0.01</v>
      </c>
      <c r="W40">
        <f t="shared" si="35"/>
        <v>0.49941506049572004</v>
      </c>
      <c r="X40">
        <f t="shared" si="36"/>
        <v>2.4574250927561454E-2</v>
      </c>
      <c r="Y40">
        <f t="shared" si="37"/>
        <v>4.9941506049572008E-3</v>
      </c>
      <c r="Z40">
        <f t="shared" si="38"/>
        <v>0.46984665896320138</v>
      </c>
      <c r="AB40">
        <f t="shared" si="58"/>
        <v>254.76872083032885</v>
      </c>
      <c r="AC40">
        <f t="shared" si="27"/>
        <v>226.76904517482058</v>
      </c>
      <c r="AE40">
        <f t="shared" si="42"/>
        <v>0</v>
      </c>
      <c r="AF40">
        <f t="shared" si="43"/>
        <v>0</v>
      </c>
      <c r="AG40">
        <f t="shared" si="44"/>
        <v>-11.746166474080034</v>
      </c>
      <c r="AH40">
        <f t="shared" si="45"/>
        <v>-1228.7125463780726</v>
      </c>
      <c r="AI40">
        <f t="shared" si="46"/>
        <v>-1240.4587128521525</v>
      </c>
      <c r="AJ40">
        <f t="shared" si="47"/>
        <v>27.99967565550827</v>
      </c>
      <c r="AK40">
        <f t="shared" si="59"/>
        <v>17.833810458123022</v>
      </c>
      <c r="AL40">
        <f t="shared" si="39"/>
        <v>-1194.6252267385212</v>
      </c>
      <c r="AN40">
        <f t="shared" si="48"/>
        <v>0</v>
      </c>
      <c r="AO40">
        <f t="shared" si="49"/>
        <v>0</v>
      </c>
      <c r="AP40">
        <f t="shared" si="50"/>
        <v>-0.2890994147905892</v>
      </c>
      <c r="AQ40">
        <f t="shared" si="51"/>
        <v>-30.241362480909029</v>
      </c>
      <c r="AR40">
        <f t="shared" si="52"/>
        <v>-30.530461895699617</v>
      </c>
      <c r="AS40">
        <f t="shared" si="53"/>
        <v>0.68913460950822492</v>
      </c>
      <c r="AT40">
        <f t="shared" si="54"/>
        <v>0.43892994180754236</v>
      </c>
      <c r="AU40">
        <f t="shared" si="55"/>
        <v>-29.402397344383846</v>
      </c>
      <c r="AW40">
        <v>37</v>
      </c>
      <c r="AX40">
        <f>IF(Z40&gt;0, (R40*SUMPRODUCT(K40:$K$98, X40:$X$98)-K40*$AZ$3)/Z40, 0)</f>
        <v>482.64479665605376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5.4843360000000001E-2</v>
      </c>
      <c r="Q41" s="5">
        <f t="shared" si="60"/>
        <v>25</v>
      </c>
      <c r="R41">
        <f t="shared" si="40"/>
        <v>50000</v>
      </c>
      <c r="S41">
        <f t="shared" si="41"/>
        <v>455.57051707451541</v>
      </c>
      <c r="U41">
        <f t="shared" si="34"/>
        <v>5.4843360000000001E-2</v>
      </c>
      <c r="V41">
        <f t="shared" si="57"/>
        <v>0.01</v>
      </c>
      <c r="W41">
        <f t="shared" si="35"/>
        <v>0.46984665896320138</v>
      </c>
      <c r="X41">
        <f t="shared" si="36"/>
        <v>2.5767969462316079E-2</v>
      </c>
      <c r="Y41">
        <f t="shared" si="37"/>
        <v>4.6984665896320143E-3</v>
      </c>
      <c r="Z41">
        <f t="shared" si="38"/>
        <v>0.43938022291125328</v>
      </c>
      <c r="AB41">
        <f t="shared" si="58"/>
        <v>226.76904517482058</v>
      </c>
      <c r="AC41">
        <f t="shared" si="27"/>
        <v>200.16867534399549</v>
      </c>
      <c r="AE41">
        <f t="shared" si="42"/>
        <v>0</v>
      </c>
      <c r="AF41">
        <f t="shared" si="43"/>
        <v>0</v>
      </c>
      <c r="AG41">
        <f t="shared" si="44"/>
        <v>-10.984505572781332</v>
      </c>
      <c r="AH41">
        <f t="shared" si="45"/>
        <v>-1288.3984731158039</v>
      </c>
      <c r="AI41">
        <f t="shared" si="46"/>
        <v>-1299.3829786885851</v>
      </c>
      <c r="AJ41">
        <f t="shared" si="47"/>
        <v>26.600369830825088</v>
      </c>
      <c r="AK41">
        <f t="shared" si="59"/>
        <v>15.873833162237442</v>
      </c>
      <c r="AL41">
        <f t="shared" si="39"/>
        <v>-1256.9087756955228</v>
      </c>
      <c r="AN41">
        <f t="shared" si="48"/>
        <v>0</v>
      </c>
      <c r="AO41">
        <f t="shared" si="49"/>
        <v>0</v>
      </c>
      <c r="AP41">
        <f t="shared" si="50"/>
        <v>-0.24138681907279791</v>
      </c>
      <c r="AQ41">
        <f t="shared" si="51"/>
        <v>-28.312827287767153</v>
      </c>
      <c r="AR41">
        <f t="shared" si="52"/>
        <v>-28.554214106839947</v>
      </c>
      <c r="AS41">
        <f t="shared" si="53"/>
        <v>0.58454871883660608</v>
      </c>
      <c r="AT41">
        <f t="shared" si="54"/>
        <v>0.34883082066247018</v>
      </c>
      <c r="AU41">
        <f t="shared" si="55"/>
        <v>-27.620834567340875</v>
      </c>
      <c r="AW41">
        <v>38</v>
      </c>
      <c r="AX41">
        <f>IF(Z41&gt;0, (R41*SUMPRODUCT(K41:$K$98, X41:$X$98)-K41*$AZ$3)/Z41, 0)</f>
        <v>455.57051707451541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6.0839808000000002E-2</v>
      </c>
      <c r="Q42" s="5">
        <f t="shared" si="60"/>
        <v>25</v>
      </c>
      <c r="R42">
        <f t="shared" si="40"/>
        <v>50000</v>
      </c>
      <c r="S42">
        <f t="shared" si="41"/>
        <v>428.91550783099348</v>
      </c>
      <c r="U42">
        <f t="shared" si="34"/>
        <v>6.0839808000000002E-2</v>
      </c>
      <c r="V42">
        <f t="shared" si="57"/>
        <v>0.01</v>
      </c>
      <c r="W42">
        <f t="shared" si="35"/>
        <v>0.43938022291125328</v>
      </c>
      <c r="X42">
        <f t="shared" si="36"/>
        <v>2.673180840091785E-2</v>
      </c>
      <c r="Y42">
        <f t="shared" si="37"/>
        <v>4.3938022291125332E-3</v>
      </c>
      <c r="Z42">
        <f t="shared" si="38"/>
        <v>0.4082546122812229</v>
      </c>
      <c r="AB42">
        <f t="shared" si="58"/>
        <v>200.16867534399549</v>
      </c>
      <c r="AC42">
        <f t="shared" si="27"/>
        <v>175.10673435094606</v>
      </c>
      <c r="AE42">
        <f t="shared" si="42"/>
        <v>0</v>
      </c>
      <c r="AF42">
        <f t="shared" si="43"/>
        <v>0</v>
      </c>
      <c r="AG42">
        <f t="shared" si="44"/>
        <v>-10.206365307030572</v>
      </c>
      <c r="AH42">
        <f t="shared" si="45"/>
        <v>-1336.5904200458924</v>
      </c>
      <c r="AI42">
        <f t="shared" si="46"/>
        <v>-1346.7967853529231</v>
      </c>
      <c r="AJ42">
        <f t="shared" si="47"/>
        <v>25.061940993049433</v>
      </c>
      <c r="AK42">
        <f t="shared" si="59"/>
        <v>14.011807274079686</v>
      </c>
      <c r="AL42">
        <f t="shared" si="39"/>
        <v>-1307.723037085794</v>
      </c>
      <c r="AN42">
        <f t="shared" si="48"/>
        <v>0</v>
      </c>
      <c r="AO42">
        <f t="shared" si="49"/>
        <v>0</v>
      </c>
      <c r="AP42">
        <f t="shared" si="50"/>
        <v>-0.20025627067495549</v>
      </c>
      <c r="AQ42">
        <f t="shared" si="51"/>
        <v>-26.224870939499574</v>
      </c>
      <c r="AR42">
        <f t="shared" si="52"/>
        <v>-26.42512721017453</v>
      </c>
      <c r="AS42">
        <f t="shared" si="53"/>
        <v>0.49173341225467432</v>
      </c>
      <c r="AT42">
        <f t="shared" si="54"/>
        <v>0.27492179494991764</v>
      </c>
      <c r="AU42">
        <f t="shared" si="55"/>
        <v>-25.65847200296994</v>
      </c>
      <c r="AW42">
        <v>39</v>
      </c>
      <c r="AX42">
        <f>IF(Z42&gt;0, (R42*SUMPRODUCT(K42:$K$98, X42:$X$98)-K42*$AZ$3)/Z42, 0)</f>
        <v>428.91550783099348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6.7515763000000006E-2</v>
      </c>
      <c r="Q43" s="5">
        <f t="shared" si="60"/>
        <v>25</v>
      </c>
      <c r="R43">
        <f t="shared" si="40"/>
        <v>50000</v>
      </c>
      <c r="S43">
        <f t="shared" si="41"/>
        <v>403.02983821032086</v>
      </c>
      <c r="U43">
        <f t="shared" si="34"/>
        <v>6.7515763000000006E-2</v>
      </c>
      <c r="V43">
        <f t="shared" si="57"/>
        <v>0.01</v>
      </c>
      <c r="W43">
        <f t="shared" si="35"/>
        <v>0.4082546122812229</v>
      </c>
      <c r="X43">
        <f t="shared" si="36"/>
        <v>2.7563621646435936E-2</v>
      </c>
      <c r="Y43">
        <f t="shared" si="37"/>
        <v>4.0825461228122294E-3</v>
      </c>
      <c r="Z43">
        <f t="shared" si="38"/>
        <v>0.37660844451197473</v>
      </c>
      <c r="AB43">
        <f t="shared" si="58"/>
        <v>175.10673435094606</v>
      </c>
      <c r="AC43">
        <f t="shared" si="27"/>
        <v>151.78444046030177</v>
      </c>
      <c r="AE43">
        <f t="shared" si="42"/>
        <v>0</v>
      </c>
      <c r="AF43">
        <f t="shared" si="43"/>
        <v>0</v>
      </c>
      <c r="AG43">
        <f t="shared" si="44"/>
        <v>-9.4152111127993674</v>
      </c>
      <c r="AH43">
        <f t="shared" si="45"/>
        <v>-1378.1810823217968</v>
      </c>
      <c r="AI43">
        <f t="shared" si="46"/>
        <v>-1387.5962934345962</v>
      </c>
      <c r="AJ43">
        <f t="shared" si="47"/>
        <v>23.322293890644289</v>
      </c>
      <c r="AK43">
        <f t="shared" si="59"/>
        <v>12.257471404566225</v>
      </c>
      <c r="AL43">
        <f t="shared" si="39"/>
        <v>-1352.0165281393856</v>
      </c>
      <c r="AN43">
        <f t="shared" si="48"/>
        <v>0</v>
      </c>
      <c r="AO43">
        <f t="shared" si="49"/>
        <v>0</v>
      </c>
      <c r="AP43">
        <f t="shared" si="50"/>
        <v>-0.16494040451611766</v>
      </c>
      <c r="AQ43">
        <f t="shared" si="51"/>
        <v>-24.143669482418115</v>
      </c>
      <c r="AR43">
        <f t="shared" si="52"/>
        <v>-24.308609886934235</v>
      </c>
      <c r="AS43">
        <f t="shared" si="53"/>
        <v>0.40857167645844811</v>
      </c>
      <c r="AT43">
        <f t="shared" si="54"/>
        <v>0.21473255008222356</v>
      </c>
      <c r="AU43">
        <f t="shared" si="55"/>
        <v>-23.685305660393563</v>
      </c>
      <c r="AW43">
        <v>40</v>
      </c>
      <c r="AX43">
        <f>IF(Z43&gt;0, (R43*SUMPRODUCT(K43:$K$98, X43:$X$98)-K43*$AZ$3)/Z43, 0)</f>
        <v>403.02983821032086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7.5215941999999994E-2</v>
      </c>
      <c r="Q44" s="5">
        <f t="shared" si="60"/>
        <v>25</v>
      </c>
      <c r="R44">
        <f t="shared" si="40"/>
        <v>50000</v>
      </c>
      <c r="S44">
        <f t="shared" si="41"/>
        <v>378.01606893272702</v>
      </c>
      <c r="U44">
        <f t="shared" si="34"/>
        <v>7.5215941999999994E-2</v>
      </c>
      <c r="V44">
        <f t="shared" si="57"/>
        <v>0.01</v>
      </c>
      <c r="W44">
        <f t="shared" si="35"/>
        <v>0.37660844451197473</v>
      </c>
      <c r="X44">
        <f t="shared" si="36"/>
        <v>2.8326958919122906E-2</v>
      </c>
      <c r="Y44">
        <f t="shared" si="37"/>
        <v>3.7660844451197473E-3</v>
      </c>
      <c r="Z44">
        <f t="shared" si="38"/>
        <v>0.3445154011477321</v>
      </c>
      <c r="AB44">
        <f t="shared" si="58"/>
        <v>151.78444046030177</v>
      </c>
      <c r="AC44">
        <f t="shared" si="27"/>
        <v>130.23235762864721</v>
      </c>
      <c r="AE44">
        <f t="shared" si="42"/>
        <v>0</v>
      </c>
      <c r="AF44">
        <f t="shared" si="43"/>
        <v>0</v>
      </c>
      <c r="AG44">
        <f t="shared" si="44"/>
        <v>-8.6128850286933023</v>
      </c>
      <c r="AH44">
        <f t="shared" si="45"/>
        <v>-1416.3479459561452</v>
      </c>
      <c r="AI44">
        <f t="shared" si="46"/>
        <v>-1424.9608309848384</v>
      </c>
      <c r="AJ44">
        <f t="shared" si="47"/>
        <v>21.552082831654559</v>
      </c>
      <c r="AK44">
        <f t="shared" si="59"/>
        <v>10.624910832221124</v>
      </c>
      <c r="AL44">
        <f t="shared" si="39"/>
        <v>-1392.7838373209627</v>
      </c>
      <c r="AN44">
        <f t="shared" si="48"/>
        <v>0</v>
      </c>
      <c r="AO44">
        <f t="shared" si="49"/>
        <v>0</v>
      </c>
      <c r="AP44">
        <f t="shared" si="50"/>
        <v>-0.1347186183673354</v>
      </c>
      <c r="AQ44">
        <f t="shared" si="51"/>
        <v>-22.153835534894359</v>
      </c>
      <c r="AR44">
        <f t="shared" si="52"/>
        <v>-22.288554153261693</v>
      </c>
      <c r="AS44">
        <f t="shared" si="53"/>
        <v>0.33710734699768413</v>
      </c>
      <c r="AT44">
        <f t="shared" si="54"/>
        <v>0.16618976136618943</v>
      </c>
      <c r="AU44">
        <f t="shared" si="55"/>
        <v>-21.785257044897818</v>
      </c>
      <c r="AW44">
        <v>41</v>
      </c>
      <c r="AX44">
        <f>IF(Z44&gt;0, (R44*SUMPRODUCT(K44:$K$98, X44:$X$98)-K44*$AZ$3)/Z44, 0)</f>
        <v>378.01606893272702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8.3448538000000003E-2</v>
      </c>
      <c r="Q45" s="5">
        <f t="shared" si="60"/>
        <v>25</v>
      </c>
      <c r="R45">
        <f t="shared" si="40"/>
        <v>50000</v>
      </c>
      <c r="S45">
        <f t="shared" si="41"/>
        <v>353.45833211495665</v>
      </c>
      <c r="U45">
        <f t="shared" si="34"/>
        <v>8.3448538000000003E-2</v>
      </c>
      <c r="V45">
        <f t="shared" si="57"/>
        <v>0.01</v>
      </c>
      <c r="W45">
        <f t="shared" si="35"/>
        <v>0.3445154011477321</v>
      </c>
      <c r="X45">
        <f t="shared" si="36"/>
        <v>2.8749306544261766E-2</v>
      </c>
      <c r="Y45">
        <f t="shared" si="37"/>
        <v>3.445154011477321E-3</v>
      </c>
      <c r="Z45">
        <f t="shared" si="38"/>
        <v>0.312320940591993</v>
      </c>
      <c r="AB45">
        <f t="shared" si="58"/>
        <v>130.23235762864721</v>
      </c>
      <c r="AC45">
        <f t="shared" si="27"/>
        <v>110.39243874622031</v>
      </c>
      <c r="AE45">
        <f t="shared" si="42"/>
        <v>0</v>
      </c>
      <c r="AF45">
        <f t="shared" si="43"/>
        <v>0</v>
      </c>
      <c r="AG45">
        <f t="shared" si="44"/>
        <v>-7.8080235147998254</v>
      </c>
      <c r="AH45">
        <f t="shared" si="45"/>
        <v>-1437.4653272130884</v>
      </c>
      <c r="AI45">
        <f t="shared" si="46"/>
        <v>-1445.2733507278881</v>
      </c>
      <c r="AJ45">
        <f t="shared" si="47"/>
        <v>19.8399188824269</v>
      </c>
      <c r="AK45">
        <f t="shared" si="59"/>
        <v>9.1162650340053055</v>
      </c>
      <c r="AL45">
        <f t="shared" si="39"/>
        <v>-1416.317166811456</v>
      </c>
      <c r="AN45">
        <f t="shared" si="48"/>
        <v>0</v>
      </c>
      <c r="AO45">
        <f t="shared" si="49"/>
        <v>0</v>
      </c>
      <c r="AP45">
        <f t="shared" si="50"/>
        <v>-0.1090440718210071</v>
      </c>
      <c r="AQ45">
        <f t="shared" si="51"/>
        <v>-20.075128114525153</v>
      </c>
      <c r="AR45">
        <f t="shared" si="52"/>
        <v>-20.18417218634616</v>
      </c>
      <c r="AS45">
        <f t="shared" si="53"/>
        <v>0.27707723157308878</v>
      </c>
      <c r="AT45">
        <f t="shared" si="54"/>
        <v>0.12731450631817101</v>
      </c>
      <c r="AU45">
        <f t="shared" si="55"/>
        <v>-19.7797804484549</v>
      </c>
      <c r="AW45">
        <v>42</v>
      </c>
      <c r="AX45">
        <f>IF(Z45&gt;0, (R45*SUMPRODUCT(K45:$K$98, X45:$X$98)-K45*$AZ$3)/Z45, 0)</f>
        <v>353.45833211495665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9.2193696000000006E-2</v>
      </c>
      <c r="Q46" s="5">
        <f t="shared" si="60"/>
        <v>25</v>
      </c>
      <c r="R46">
        <f t="shared" si="40"/>
        <v>50000</v>
      </c>
      <c r="S46">
        <f t="shared" si="41"/>
        <v>329.46535501267033</v>
      </c>
      <c r="U46">
        <f t="shared" si="34"/>
        <v>9.2193696000000006E-2</v>
      </c>
      <c r="V46">
        <f t="shared" si="57"/>
        <v>0.01</v>
      </c>
      <c r="W46">
        <f t="shared" si="35"/>
        <v>0.312320940591993</v>
      </c>
      <c r="X46">
        <f t="shared" si="36"/>
        <v>2.8794021851372264E-2</v>
      </c>
      <c r="Y46">
        <f t="shared" si="37"/>
        <v>3.1232094059199301E-3</v>
      </c>
      <c r="Z46">
        <f t="shared" si="38"/>
        <v>0.28040370933470082</v>
      </c>
      <c r="AB46">
        <f t="shared" si="58"/>
        <v>110.39243874622031</v>
      </c>
      <c r="AC46">
        <f t="shared" si="27"/>
        <v>92.383307642826821</v>
      </c>
      <c r="AE46">
        <f t="shared" si="42"/>
        <v>0</v>
      </c>
      <c r="AF46">
        <f t="shared" si="43"/>
        <v>0</v>
      </c>
      <c r="AG46">
        <f t="shared" si="44"/>
        <v>-7.0100927333675207</v>
      </c>
      <c r="AH46">
        <f t="shared" si="45"/>
        <v>-1439.7010925686131</v>
      </c>
      <c r="AI46">
        <f t="shared" si="46"/>
        <v>-1446.7111853019808</v>
      </c>
      <c r="AJ46">
        <f t="shared" si="47"/>
        <v>18.009131103393486</v>
      </c>
      <c r="AK46">
        <f t="shared" si="59"/>
        <v>7.727470712235422</v>
      </c>
      <c r="AL46">
        <f t="shared" si="39"/>
        <v>-1420.974583486352</v>
      </c>
      <c r="AN46">
        <f t="shared" si="48"/>
        <v>0</v>
      </c>
      <c r="AO46">
        <f t="shared" si="49"/>
        <v>0</v>
      </c>
      <c r="AP46">
        <f t="shared" si="50"/>
        <v>-8.7411120620293686E-2</v>
      </c>
      <c r="AQ46">
        <f t="shared" si="51"/>
        <v>-17.952100014407311</v>
      </c>
      <c r="AR46">
        <f t="shared" si="52"/>
        <v>-18.039511135027606</v>
      </c>
      <c r="AS46">
        <f t="shared" si="53"/>
        <v>0.22456169854249483</v>
      </c>
      <c r="AT46">
        <f t="shared" si="54"/>
        <v>9.6356339382191777E-2</v>
      </c>
      <c r="AU46">
        <f t="shared" si="55"/>
        <v>-17.718593097102922</v>
      </c>
      <c r="AW46">
        <v>43</v>
      </c>
      <c r="AX46">
        <f>IF(Z46&gt;0, (R46*SUMPRODUCT(K46:$K$98, X46:$X$98)-K46*$AZ$3)/Z46, 0)</f>
        <v>329.46535501267033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0.10204429399999999</v>
      </c>
      <c r="Q47" s="5">
        <f t="shared" si="60"/>
        <v>25</v>
      </c>
      <c r="R47">
        <f t="shared" si="40"/>
        <v>50000</v>
      </c>
      <c r="S47">
        <f t="shared" si="41"/>
        <v>306.34583969832903</v>
      </c>
      <c r="U47">
        <f t="shared" si="34"/>
        <v>0.10204429399999999</v>
      </c>
      <c r="V47">
        <f t="shared" si="57"/>
        <v>0.01</v>
      </c>
      <c r="W47">
        <f t="shared" si="35"/>
        <v>0.28040370933470082</v>
      </c>
      <c r="X47">
        <f t="shared" si="36"/>
        <v>2.8613598554040755E-2</v>
      </c>
      <c r="Y47">
        <f t="shared" si="37"/>
        <v>2.8040370933470082E-3</v>
      </c>
      <c r="Z47">
        <f t="shared" si="38"/>
        <v>0.24898607368731304</v>
      </c>
      <c r="AB47">
        <f t="shared" si="58"/>
        <v>92.383307642826821</v>
      </c>
      <c r="AC47">
        <f t="shared" si="27"/>
        <v>76.275847816929939</v>
      </c>
      <c r="AE47">
        <f t="shared" si="42"/>
        <v>0</v>
      </c>
      <c r="AF47">
        <f t="shared" si="43"/>
        <v>0</v>
      </c>
      <c r="AG47">
        <f t="shared" si="44"/>
        <v>-6.2246518421828263</v>
      </c>
      <c r="AH47">
        <f t="shared" si="45"/>
        <v>-1430.6799277020377</v>
      </c>
      <c r="AI47">
        <f t="shared" si="46"/>
        <v>-1436.9045795442205</v>
      </c>
      <c r="AJ47">
        <f t="shared" si="47"/>
        <v>16.107459825896882</v>
      </c>
      <c r="AK47">
        <f t="shared" si="59"/>
        <v>6.466831534997878</v>
      </c>
      <c r="AL47">
        <f t="shared" si="39"/>
        <v>-1414.3302881833256</v>
      </c>
      <c r="AN47">
        <f t="shared" si="48"/>
        <v>0</v>
      </c>
      <c r="AO47">
        <f t="shared" si="49"/>
        <v>0</v>
      </c>
      <c r="AP47">
        <f t="shared" si="50"/>
        <v>-6.9301074395217876E-2</v>
      </c>
      <c r="AQ47">
        <f t="shared" si="51"/>
        <v>-15.928225163297697</v>
      </c>
      <c r="AR47">
        <f t="shared" si="52"/>
        <v>-15.997526237692915</v>
      </c>
      <c r="AS47">
        <f t="shared" si="53"/>
        <v>0.17932959143961019</v>
      </c>
      <c r="AT47">
        <f t="shared" si="54"/>
        <v>7.1997339718051015E-2</v>
      </c>
      <c r="AU47">
        <f t="shared" si="55"/>
        <v>-15.746199306535251</v>
      </c>
      <c r="AW47">
        <v>44</v>
      </c>
      <c r="AX47">
        <f>IF(Z47&gt;0, (R47*SUMPRODUCT(K47:$K$98, X47:$X$98)-K47*$AZ$3)/Z47, 0)</f>
        <v>306.34583969832903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0.11315193599999999</v>
      </c>
      <c r="Q48" s="5">
        <f t="shared" si="60"/>
        <v>25</v>
      </c>
      <c r="R48">
        <f t="shared" si="40"/>
        <v>50000</v>
      </c>
      <c r="S48">
        <f t="shared" si="41"/>
        <v>283.95833294818351</v>
      </c>
      <c r="U48">
        <f t="shared" si="34"/>
        <v>0.11315193599999999</v>
      </c>
      <c r="V48">
        <f t="shared" si="57"/>
        <v>0.01</v>
      </c>
      <c r="W48">
        <f t="shared" si="35"/>
        <v>0.24898607368731304</v>
      </c>
      <c r="X48">
        <f t="shared" si="36"/>
        <v>2.8173256274758127E-2</v>
      </c>
      <c r="Y48">
        <f t="shared" si="37"/>
        <v>2.4898607368731306E-3</v>
      </c>
      <c r="Z48">
        <f t="shared" si="38"/>
        <v>0.2183229566756818</v>
      </c>
      <c r="AB48">
        <f t="shared" si="58"/>
        <v>76.275847816929939</v>
      </c>
      <c r="AC48">
        <f t="shared" si="27"/>
        <v>61.9946228219451</v>
      </c>
      <c r="AE48">
        <f t="shared" si="42"/>
        <v>0</v>
      </c>
      <c r="AF48">
        <f t="shared" si="43"/>
        <v>0</v>
      </c>
      <c r="AG48">
        <f t="shared" si="44"/>
        <v>-5.4580739168920447</v>
      </c>
      <c r="AH48">
        <f t="shared" si="45"/>
        <v>-1408.6628137379064</v>
      </c>
      <c r="AI48">
        <f t="shared" si="46"/>
        <v>-1414.1208876547985</v>
      </c>
      <c r="AJ48">
        <f t="shared" si="47"/>
        <v>14.281224994984839</v>
      </c>
      <c r="AK48">
        <f t="shared" si="59"/>
        <v>5.3393093471850959</v>
      </c>
      <c r="AL48">
        <f t="shared" si="39"/>
        <v>-1394.5003533126287</v>
      </c>
      <c r="AN48">
        <f t="shared" si="48"/>
        <v>0</v>
      </c>
      <c r="AO48">
        <f t="shared" si="49"/>
        <v>0</v>
      </c>
      <c r="AP48">
        <f t="shared" si="50"/>
        <v>-5.4255815104077475E-2</v>
      </c>
      <c r="AQ48">
        <f t="shared" si="51"/>
        <v>-14.002769169105235</v>
      </c>
      <c r="AR48">
        <f t="shared" si="52"/>
        <v>-14.057024984209313</v>
      </c>
      <c r="AS48">
        <f t="shared" si="53"/>
        <v>0.14196207574060099</v>
      </c>
      <c r="AT48">
        <f t="shared" si="54"/>
        <v>5.3075239568998477E-2</v>
      </c>
      <c r="AU48">
        <f t="shared" si="55"/>
        <v>-13.861987668899715</v>
      </c>
      <c r="AW48">
        <v>45</v>
      </c>
      <c r="AX48">
        <f>IF(Z48&gt;0, (R48*SUMPRODUCT(K48:$K$98, X48:$X$98)-K48*$AZ$3)/Z48, 0)</f>
        <v>283.95833294818351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0.12586404500000001</v>
      </c>
      <c r="Q49" s="5">
        <f t="shared" si="60"/>
        <v>25</v>
      </c>
      <c r="R49">
        <f t="shared" si="40"/>
        <v>50000</v>
      </c>
      <c r="S49">
        <f t="shared" si="41"/>
        <v>262.17641060453838</v>
      </c>
      <c r="U49">
        <f t="shared" si="34"/>
        <v>0.12586404500000001</v>
      </c>
      <c r="V49">
        <f t="shared" si="57"/>
        <v>0.01</v>
      </c>
      <c r="W49">
        <f t="shared" si="35"/>
        <v>0.2183229566756818</v>
      </c>
      <c r="X49">
        <f t="shared" si="36"/>
        <v>2.7479010443561068E-2</v>
      </c>
      <c r="Y49">
        <f t="shared" si="37"/>
        <v>2.1832295667568182E-3</v>
      </c>
      <c r="Z49">
        <f t="shared" si="38"/>
        <v>0.18866071666536391</v>
      </c>
      <c r="AB49">
        <f t="shared" si="58"/>
        <v>61.9946228219451</v>
      </c>
      <c r="AC49">
        <f t="shared" si="27"/>
        <v>49.462389517404922</v>
      </c>
      <c r="AE49">
        <f t="shared" si="42"/>
        <v>0</v>
      </c>
      <c r="AF49">
        <f t="shared" si="43"/>
        <v>0</v>
      </c>
      <c r="AG49">
        <f t="shared" si="44"/>
        <v>-4.716517916634098</v>
      </c>
      <c r="AH49">
        <f t="shared" si="45"/>
        <v>-1373.9505221780535</v>
      </c>
      <c r="AI49">
        <f t="shared" si="46"/>
        <v>-1378.6670400946875</v>
      </c>
      <c r="AJ49">
        <f t="shared" si="47"/>
        <v>12.532233304540178</v>
      </c>
      <c r="AK49">
        <f t="shared" si="59"/>
        <v>4.339623597536157</v>
      </c>
      <c r="AL49">
        <f t="shared" si="39"/>
        <v>-1361.7951831926114</v>
      </c>
      <c r="AN49">
        <f t="shared" si="48"/>
        <v>0</v>
      </c>
      <c r="AO49">
        <f t="shared" si="49"/>
        <v>0</v>
      </c>
      <c r="AP49">
        <f t="shared" si="50"/>
        <v>-4.1861071963629828E-2</v>
      </c>
      <c r="AQ49">
        <f t="shared" si="51"/>
        <v>-12.194386346020156</v>
      </c>
      <c r="AR49">
        <f t="shared" si="52"/>
        <v>-12.236247417983787</v>
      </c>
      <c r="AS49">
        <f t="shared" si="53"/>
        <v>0.11122881954421583</v>
      </c>
      <c r="AT49">
        <f t="shared" si="54"/>
        <v>3.8515977024246792E-2</v>
      </c>
      <c r="AU49">
        <f t="shared" si="55"/>
        <v>-12.086502621415326</v>
      </c>
      <c r="AW49">
        <v>46</v>
      </c>
      <c r="AX49">
        <f>IF(Z49&gt;0, (R49*SUMPRODUCT(K49:$K$98, X49:$X$98)-K49*$AZ$3)/Z49, 0)</f>
        <v>262.17641060453838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0.140533459</v>
      </c>
      <c r="Q50" s="5">
        <f t="shared" si="60"/>
        <v>25</v>
      </c>
      <c r="R50">
        <f t="shared" si="40"/>
        <v>50000</v>
      </c>
      <c r="S50">
        <f t="shared" si="41"/>
        <v>240.7384810322053</v>
      </c>
      <c r="U50">
        <f t="shared" si="34"/>
        <v>0.140533459</v>
      </c>
      <c r="V50">
        <f t="shared" si="57"/>
        <v>0.01</v>
      </c>
      <c r="W50">
        <f t="shared" si="35"/>
        <v>0.18866071666536391</v>
      </c>
      <c r="X50">
        <f t="shared" si="36"/>
        <v>2.6513143090402536E-2</v>
      </c>
      <c r="Y50">
        <f t="shared" si="37"/>
        <v>1.8866071666536392E-3</v>
      </c>
      <c r="Z50">
        <f t="shared" si="38"/>
        <v>0.16026096640830773</v>
      </c>
      <c r="AB50">
        <f t="shared" si="58"/>
        <v>49.462389517404922</v>
      </c>
      <c r="AC50">
        <f t="shared" si="27"/>
        <v>38.580981621889279</v>
      </c>
      <c r="AE50">
        <f t="shared" si="42"/>
        <v>0</v>
      </c>
      <c r="AF50">
        <f t="shared" si="43"/>
        <v>0</v>
      </c>
      <c r="AG50">
        <f t="shared" si="44"/>
        <v>-4.0065241602076931</v>
      </c>
      <c r="AH50">
        <f t="shared" si="45"/>
        <v>-1325.6571545201268</v>
      </c>
      <c r="AI50">
        <f t="shared" si="46"/>
        <v>-1329.6636786803344</v>
      </c>
      <c r="AJ50">
        <f t="shared" si="47"/>
        <v>10.881407895515643</v>
      </c>
      <c r="AK50">
        <f t="shared" si="59"/>
        <v>3.4623672662183451</v>
      </c>
      <c r="AL50">
        <f t="shared" si="39"/>
        <v>-1315.3199035186005</v>
      </c>
      <c r="AN50">
        <f t="shared" si="48"/>
        <v>0</v>
      </c>
      <c r="AO50">
        <f t="shared" si="49"/>
        <v>0</v>
      </c>
      <c r="AP50">
        <f t="shared" si="50"/>
        <v>-3.1749625003122055E-2</v>
      </c>
      <c r="AQ50">
        <f t="shared" si="51"/>
        <v>-10.505145072315752</v>
      </c>
      <c r="AR50">
        <f t="shared" si="52"/>
        <v>-10.536894697318875</v>
      </c>
      <c r="AS50">
        <f t="shared" si="53"/>
        <v>8.6229511260634439E-2</v>
      </c>
      <c r="AT50">
        <f t="shared" si="54"/>
        <v>2.7437463978706857E-2</v>
      </c>
      <c r="AU50">
        <f t="shared" si="55"/>
        <v>-10.423227722079533</v>
      </c>
      <c r="AW50">
        <v>47</v>
      </c>
      <c r="AX50">
        <f>IF(Z50&gt;0, (R50*SUMPRODUCT(K50:$K$98, X50:$X$98)-K50*$AZ$3)/Z50, 0)</f>
        <v>240.7384810322053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0.15744443499999999</v>
      </c>
      <c r="Q51" s="5">
        <f t="shared" si="60"/>
        <v>25</v>
      </c>
      <c r="R51">
        <f t="shared" si="40"/>
        <v>50000</v>
      </c>
      <c r="S51">
        <f t="shared" si="41"/>
        <v>219.20842855152196</v>
      </c>
      <c r="U51">
        <f t="shared" si="34"/>
        <v>0.15744443499999999</v>
      </c>
      <c r="V51">
        <f t="shared" si="57"/>
        <v>0.01</v>
      </c>
      <c r="W51">
        <f t="shared" si="35"/>
        <v>0.16026096640830773</v>
      </c>
      <c r="X51">
        <f t="shared" si="36"/>
        <v>2.5232197308709989E-2</v>
      </c>
      <c r="Y51">
        <f t="shared" si="37"/>
        <v>1.6026096640830772E-3</v>
      </c>
      <c r="Z51">
        <f t="shared" si="38"/>
        <v>0.13342615943551467</v>
      </c>
      <c r="AB51">
        <f t="shared" si="58"/>
        <v>38.580981621889279</v>
      </c>
      <c r="AC51">
        <f t="shared" si="27"/>
        <v>29.248138737523995</v>
      </c>
      <c r="AE51">
        <f t="shared" si="42"/>
        <v>0</v>
      </c>
      <c r="AF51">
        <f t="shared" si="43"/>
        <v>0</v>
      </c>
      <c r="AG51">
        <f t="shared" si="44"/>
        <v>-3.3356539858878667</v>
      </c>
      <c r="AH51">
        <f t="shared" si="45"/>
        <v>-1261.6098654354994</v>
      </c>
      <c r="AI51">
        <f t="shared" si="46"/>
        <v>-1264.9455194213872</v>
      </c>
      <c r="AJ51">
        <f t="shared" si="47"/>
        <v>9.3328428843652844</v>
      </c>
      <c r="AK51">
        <f t="shared" si="59"/>
        <v>2.7006687135322496</v>
      </c>
      <c r="AL51">
        <f t="shared" si="39"/>
        <v>-1252.9120078234896</v>
      </c>
      <c r="AN51">
        <f t="shared" si="48"/>
        <v>0</v>
      </c>
      <c r="AO51">
        <f t="shared" si="49"/>
        <v>0</v>
      </c>
      <c r="AP51">
        <f t="shared" si="50"/>
        <v>-2.3601184806261079E-2</v>
      </c>
      <c r="AQ51">
        <f t="shared" si="51"/>
        <v>-8.9264317322829019</v>
      </c>
      <c r="AR51">
        <f t="shared" si="52"/>
        <v>-8.9500329170891622</v>
      </c>
      <c r="AS51">
        <f t="shared" si="53"/>
        <v>6.6033872402108437E-2</v>
      </c>
      <c r="AT51">
        <f t="shared" si="54"/>
        <v>1.9108391241484324E-2</v>
      </c>
      <c r="AU51">
        <f t="shared" si="55"/>
        <v>-8.8648906534455687</v>
      </c>
      <c r="AW51">
        <v>48</v>
      </c>
      <c r="AX51">
        <f>IF(Z51&gt;0, (R51*SUMPRODUCT(K51:$K$98, X51:$X$98)-K51*$AZ$3)/Z51, 0)</f>
        <v>219.20842855152196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0.177590515</v>
      </c>
      <c r="Q52" s="5">
        <f t="shared" si="60"/>
        <v>25</v>
      </c>
      <c r="R52">
        <f t="shared" si="40"/>
        <v>50000</v>
      </c>
      <c r="S52">
        <f t="shared" si="41"/>
        <v>197.13155315811275</v>
      </c>
      <c r="U52">
        <f t="shared" si="34"/>
        <v>0.177590515</v>
      </c>
      <c r="V52">
        <f t="shared" si="57"/>
        <v>0.01</v>
      </c>
      <c r="W52">
        <f t="shared" si="35"/>
        <v>0.13342615943551467</v>
      </c>
      <c r="X52">
        <f t="shared" si="36"/>
        <v>2.3695220368625161E-2</v>
      </c>
      <c r="Y52">
        <f t="shared" si="37"/>
        <v>1.3342615943551467E-3</v>
      </c>
      <c r="Z52">
        <f t="shared" si="38"/>
        <v>0.10839667747253436</v>
      </c>
      <c r="AB52">
        <f t="shared" si="58"/>
        <v>29.248138737523995</v>
      </c>
      <c r="AC52">
        <f t="shared" si="27"/>
        <v>21.36840538733971</v>
      </c>
      <c r="AE52">
        <f t="shared" si="42"/>
        <v>0</v>
      </c>
      <c r="AF52">
        <f t="shared" si="43"/>
        <v>0</v>
      </c>
      <c r="AG52">
        <f t="shared" si="44"/>
        <v>-2.7099169368133591</v>
      </c>
      <c r="AH52">
        <f t="shared" si="45"/>
        <v>-1184.761018431258</v>
      </c>
      <c r="AI52">
        <f t="shared" si="46"/>
        <v>-1187.4709353680714</v>
      </c>
      <c r="AJ52">
        <f t="shared" si="47"/>
        <v>7.879733350184285</v>
      </c>
      <c r="AK52">
        <f t="shared" si="59"/>
        <v>2.04736971162668</v>
      </c>
      <c r="AL52">
        <f t="shared" si="39"/>
        <v>-1177.5438323062604</v>
      </c>
      <c r="AN52">
        <f t="shared" si="48"/>
        <v>0</v>
      </c>
      <c r="AO52">
        <f t="shared" si="49"/>
        <v>0</v>
      </c>
      <c r="AP52">
        <f t="shared" si="50"/>
        <v>-1.7119487851646773E-2</v>
      </c>
      <c r="AQ52">
        <f t="shared" si="51"/>
        <v>-7.4845474363465714</v>
      </c>
      <c r="AR52">
        <f t="shared" si="52"/>
        <v>-7.5016669241982195</v>
      </c>
      <c r="AS52">
        <f t="shared" si="53"/>
        <v>4.977901629757097E-2</v>
      </c>
      <c r="AT52">
        <f t="shared" si="54"/>
        <v>1.2933946583336371E-2</v>
      </c>
      <c r="AU52">
        <f t="shared" si="55"/>
        <v>-7.4389539613173108</v>
      </c>
      <c r="AW52">
        <v>49</v>
      </c>
      <c r="AX52">
        <f>IF(Z52&gt;0, (R52*SUMPRODUCT(K52:$K$98, X52:$X$98)-K52*$AZ$3)/Z52, 0)</f>
        <v>197.13155315811275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0.20082551000000001</v>
      </c>
      <c r="Q53" s="5">
        <f t="shared" si="60"/>
        <v>25</v>
      </c>
      <c r="R53">
        <f t="shared" si="40"/>
        <v>50000</v>
      </c>
      <c r="S53">
        <f t="shared" si="41"/>
        <v>173.22580977701193</v>
      </c>
      <c r="U53">
        <f t="shared" si="34"/>
        <v>0.20082551000000001</v>
      </c>
      <c r="V53">
        <f t="shared" si="57"/>
        <v>0.01</v>
      </c>
      <c r="W53">
        <f t="shared" si="35"/>
        <v>0.10839667747253436</v>
      </c>
      <c r="X53">
        <f t="shared" si="36"/>
        <v>2.1768818035727226E-2</v>
      </c>
      <c r="Y53">
        <f t="shared" si="37"/>
        <v>1.0839667747253436E-3</v>
      </c>
      <c r="Z53">
        <f t="shared" si="38"/>
        <v>8.5543892662081789E-2</v>
      </c>
      <c r="AB53">
        <f t="shared" si="58"/>
        <v>21.36840538733971</v>
      </c>
      <c r="AC53">
        <f t="shared" si="27"/>
        <v>14.818410077866906</v>
      </c>
      <c r="AE53">
        <f t="shared" si="42"/>
        <v>0</v>
      </c>
      <c r="AF53">
        <f t="shared" si="43"/>
        <v>0</v>
      </c>
      <c r="AG53">
        <f t="shared" si="44"/>
        <v>-2.1385973165520449</v>
      </c>
      <c r="AH53">
        <f t="shared" si="45"/>
        <v>-1088.4409017863613</v>
      </c>
      <c r="AI53">
        <f t="shared" si="46"/>
        <v>-1090.5794991029134</v>
      </c>
      <c r="AJ53">
        <f t="shared" si="47"/>
        <v>6.5499953094728038</v>
      </c>
      <c r="AK53">
        <f t="shared" si="59"/>
        <v>1.4957883771137799</v>
      </c>
      <c r="AL53">
        <f t="shared" si="39"/>
        <v>-1082.5337154163269</v>
      </c>
      <c r="AN53">
        <f t="shared" si="48"/>
        <v>0</v>
      </c>
      <c r="AO53">
        <f t="shared" si="49"/>
        <v>0</v>
      </c>
      <c r="AP53">
        <f t="shared" si="50"/>
        <v>-1.206273490570048E-2</v>
      </c>
      <c r="AQ53">
        <f t="shared" si="51"/>
        <v>-6.1393390691888712</v>
      </c>
      <c r="AR53">
        <f t="shared" si="52"/>
        <v>-6.1514018040945722</v>
      </c>
      <c r="AS53">
        <f t="shared" si="53"/>
        <v>3.6945177308618959E-2</v>
      </c>
      <c r="AT53">
        <f t="shared" si="54"/>
        <v>8.4369780736664301E-3</v>
      </c>
      <c r="AU53">
        <f t="shared" si="55"/>
        <v>-6.1060196487122873</v>
      </c>
      <c r="AW53">
        <v>50</v>
      </c>
      <c r="AX53">
        <f>IF(Z53&gt;0, (R53*SUMPRODUCT(K53:$K$98, X53:$X$98)-K53*$AZ$3)/Z53, 0)</f>
        <v>173.22580977701193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0.22750767399999999</v>
      </c>
      <c r="Q54" s="5">
        <f t="shared" si="60"/>
        <v>25</v>
      </c>
      <c r="R54">
        <f t="shared" si="40"/>
        <v>50000</v>
      </c>
      <c r="S54">
        <f t="shared" si="41"/>
        <v>145.85304366643555</v>
      </c>
      <c r="U54">
        <f t="shared" si="34"/>
        <v>0.22750767399999999</v>
      </c>
      <c r="V54">
        <f t="shared" si="57"/>
        <v>0.01</v>
      </c>
      <c r="W54">
        <f t="shared" si="35"/>
        <v>8.5543892662081789E-2</v>
      </c>
      <c r="X54">
        <f t="shared" si="36"/>
        <v>1.9461892044455895E-2</v>
      </c>
      <c r="Y54">
        <f t="shared" si="37"/>
        <v>8.5543892662081787E-4</v>
      </c>
      <c r="Z54">
        <f t="shared" si="38"/>
        <v>6.5226561691005075E-2</v>
      </c>
      <c r="AB54">
        <f t="shared" si="58"/>
        <v>14.818410077866906</v>
      </c>
      <c r="AC54">
        <f t="shared" si="27"/>
        <v>9.513492550529616</v>
      </c>
      <c r="AE54">
        <f t="shared" si="42"/>
        <v>0</v>
      </c>
      <c r="AF54">
        <f t="shared" si="43"/>
        <v>0</v>
      </c>
      <c r="AG54">
        <f t="shared" si="44"/>
        <v>-1.6306640422751268</v>
      </c>
      <c r="AH54">
        <f t="shared" si="45"/>
        <v>-973.09460222279472</v>
      </c>
      <c r="AI54">
        <f t="shared" si="46"/>
        <v>-974.72526626506988</v>
      </c>
      <c r="AJ54">
        <f t="shared" si="47"/>
        <v>5.3049175273372899</v>
      </c>
      <c r="AK54">
        <f t="shared" si="59"/>
        <v>1.0372887054506834</v>
      </c>
      <c r="AL54">
        <f t="shared" si="39"/>
        <v>-968.38306003228195</v>
      </c>
      <c r="AN54">
        <f t="shared" si="48"/>
        <v>0</v>
      </c>
      <c r="AO54">
        <f t="shared" si="49"/>
        <v>0</v>
      </c>
      <c r="AP54">
        <f t="shared" si="50"/>
        <v>-8.2122703537222761E-3</v>
      </c>
      <c r="AQ54">
        <f t="shared" si="51"/>
        <v>-4.900651357990224</v>
      </c>
      <c r="AR54">
        <f t="shared" si="52"/>
        <v>-4.908863628343946</v>
      </c>
      <c r="AS54">
        <f t="shared" si="53"/>
        <v>2.6716365731540008E-2</v>
      </c>
      <c r="AT54">
        <f t="shared" si="54"/>
        <v>5.2239425554134831E-3</v>
      </c>
      <c r="AU54">
        <f t="shared" si="55"/>
        <v>-4.876923320056993</v>
      </c>
      <c r="AW54">
        <v>51</v>
      </c>
      <c r="AX54">
        <f>IF(Z54&gt;0, (R54*SUMPRODUCT(K54:$K$98, X54:$X$98)-K54*$AZ$3)/Z54, 0)</f>
        <v>145.85304366643555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0.25832914600000001</v>
      </c>
      <c r="Q55" s="5">
        <f t="shared" si="60"/>
        <v>25</v>
      </c>
      <c r="R55">
        <f t="shared" si="40"/>
        <v>50000</v>
      </c>
      <c r="S55">
        <f t="shared" si="41"/>
        <v>112.26675106444401</v>
      </c>
      <c r="U55">
        <f t="shared" si="34"/>
        <v>0.25832914600000001</v>
      </c>
      <c r="V55">
        <f t="shared" si="57"/>
        <v>0.01</v>
      </c>
      <c r="W55">
        <f t="shared" si="35"/>
        <v>6.5226561691005075E-2</v>
      </c>
      <c r="X55">
        <f t="shared" si="36"/>
        <v>1.6849921978153659E-2</v>
      </c>
      <c r="Y55">
        <f t="shared" si="37"/>
        <v>6.5226561691005078E-4</v>
      </c>
      <c r="Z55">
        <f t="shared" si="38"/>
        <v>4.7724374095941366E-2</v>
      </c>
      <c r="AB55">
        <f t="shared" si="58"/>
        <v>9.513492550529616</v>
      </c>
      <c r="AC55">
        <f t="shared" si="27"/>
        <v>5.3578604263354492</v>
      </c>
      <c r="AE55">
        <f t="shared" si="42"/>
        <v>0</v>
      </c>
      <c r="AF55">
        <f t="shared" si="43"/>
        <v>0</v>
      </c>
      <c r="AG55">
        <f t="shared" si="44"/>
        <v>-1.1931093523985341</v>
      </c>
      <c r="AH55">
        <f t="shared" si="45"/>
        <v>-842.49609890768295</v>
      </c>
      <c r="AI55">
        <f t="shared" si="46"/>
        <v>-843.6892082600815</v>
      </c>
      <c r="AJ55">
        <f t="shared" si="47"/>
        <v>4.1556321241941667</v>
      </c>
      <c r="AK55">
        <f t="shared" si="59"/>
        <v>0.66594447853707317</v>
      </c>
      <c r="AL55">
        <f t="shared" si="39"/>
        <v>-838.86763165735022</v>
      </c>
      <c r="AN55">
        <f t="shared" si="48"/>
        <v>0</v>
      </c>
      <c r="AO55">
        <f t="shared" si="49"/>
        <v>0</v>
      </c>
      <c r="AP55">
        <f t="shared" si="50"/>
        <v>-5.3648918419525529E-3</v>
      </c>
      <c r="AQ55">
        <f t="shared" si="51"/>
        <v>-3.7883371199967741</v>
      </c>
      <c r="AR55">
        <f t="shared" si="52"/>
        <v>-3.793702011838727</v>
      </c>
      <c r="AS55">
        <f t="shared" si="53"/>
        <v>1.8686063298746322E-2</v>
      </c>
      <c r="AT55">
        <f t="shared" si="54"/>
        <v>2.9944615662550731E-3</v>
      </c>
      <c r="AU55">
        <f t="shared" si="55"/>
        <v>-3.7720214869737254</v>
      </c>
      <c r="AW55">
        <v>52</v>
      </c>
      <c r="AX55">
        <f>IF(Z55&gt;0, (R55*SUMPRODUCT(K55:$K$98, X55:$X$98)-K55*$AZ$3)/Z55, 0)</f>
        <v>112.26675106444401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0.29279089899999999</v>
      </c>
      <c r="Q56" s="5">
        <f t="shared" si="60"/>
        <v>25</v>
      </c>
      <c r="R56">
        <f t="shared" si="40"/>
        <v>50000</v>
      </c>
      <c r="S56">
        <f t="shared" si="41"/>
        <v>67.161384830232166</v>
      </c>
      <c r="U56">
        <f t="shared" si="34"/>
        <v>0.29279089899999999</v>
      </c>
      <c r="V56">
        <f t="shared" si="57"/>
        <v>0.01</v>
      </c>
      <c r="W56">
        <f t="shared" si="35"/>
        <v>4.7724374095941366E-2</v>
      </c>
      <c r="X56">
        <f t="shared" si="36"/>
        <v>1.3973262395762985E-2</v>
      </c>
      <c r="Y56">
        <f t="shared" si="37"/>
        <v>4.772437409594137E-4</v>
      </c>
      <c r="Z56">
        <f t="shared" si="38"/>
        <v>3.3273867959218967E-2</v>
      </c>
      <c r="AB56">
        <f t="shared" si="58"/>
        <v>5.3578604263354492</v>
      </c>
      <c r="AC56">
        <f t="shared" si="27"/>
        <v>2.2347190507994368</v>
      </c>
      <c r="AE56">
        <f t="shared" si="42"/>
        <v>0</v>
      </c>
      <c r="AF56">
        <f t="shared" si="43"/>
        <v>0</v>
      </c>
      <c r="AG56">
        <f t="shared" si="44"/>
        <v>-0.83184669898047414</v>
      </c>
      <c r="AH56">
        <f t="shared" si="45"/>
        <v>-698.66311978814929</v>
      </c>
      <c r="AI56">
        <f t="shared" si="46"/>
        <v>-699.49496648712977</v>
      </c>
      <c r="AJ56">
        <f t="shared" si="47"/>
        <v>3.1231413755360125</v>
      </c>
      <c r="AK56">
        <f t="shared" si="59"/>
        <v>0.37505022984348146</v>
      </c>
      <c r="AL56">
        <f t="shared" si="39"/>
        <v>-695.9967748817503</v>
      </c>
      <c r="AN56">
        <f t="shared" si="48"/>
        <v>0</v>
      </c>
      <c r="AO56">
        <f t="shared" si="49"/>
        <v>0</v>
      </c>
      <c r="AP56">
        <f t="shared" si="50"/>
        <v>-3.3396887661517618E-3</v>
      </c>
      <c r="AQ56">
        <f t="shared" si="51"/>
        <v>-2.8049848311483108</v>
      </c>
      <c r="AR56">
        <f t="shared" si="52"/>
        <v>-2.8083245199144624</v>
      </c>
      <c r="AS56">
        <f t="shared" si="53"/>
        <v>1.2538752849250908E-2</v>
      </c>
      <c r="AT56">
        <f t="shared" si="54"/>
        <v>1.5057474422703844E-3</v>
      </c>
      <c r="AU56">
        <f t="shared" si="55"/>
        <v>-2.7942800196229411</v>
      </c>
      <c r="AW56">
        <v>53</v>
      </c>
      <c r="AX56">
        <f>IF(Z56&gt;0, (R56*SUMPRODUCT(K56:$K$98, X56:$X$98)-K56*$AZ$3)/Z56, 0)</f>
        <v>67.161384830232166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0.33114650899999998</v>
      </c>
      <c r="Q57" s="5">
        <f t="shared" si="60"/>
        <v>25</v>
      </c>
      <c r="R57">
        <f t="shared" si="40"/>
        <v>50000</v>
      </c>
      <c r="S57">
        <f t="shared" si="41"/>
        <v>1.0792053454059212</v>
      </c>
      <c r="U57">
        <f t="shared" si="34"/>
        <v>0.33114650899999998</v>
      </c>
      <c r="V57">
        <f t="shared" si="57"/>
        <v>0.01</v>
      </c>
      <c r="W57">
        <f t="shared" si="35"/>
        <v>3.3273867959218967E-2</v>
      </c>
      <c r="X57">
        <f t="shared" si="36"/>
        <v>1.1018525215622315E-2</v>
      </c>
      <c r="Y57">
        <f t="shared" si="37"/>
        <v>3.3273867959218966E-4</v>
      </c>
      <c r="Z57">
        <f t="shared" si="38"/>
        <v>2.1922604064004463E-2</v>
      </c>
      <c r="AB57">
        <f t="shared" si="58"/>
        <v>2.2347190507994368</v>
      </c>
      <c r="AC57">
        <f t="shared" si="27"/>
        <v>2.3658991491091189E-2</v>
      </c>
      <c r="AE57">
        <f t="shared" si="42"/>
        <v>0</v>
      </c>
      <c r="AF57">
        <f t="shared" si="43"/>
        <v>0</v>
      </c>
      <c r="AG57">
        <f t="shared" si="44"/>
        <v>-0.54806510160011157</v>
      </c>
      <c r="AH57">
        <f t="shared" si="45"/>
        <v>-550.92626078111573</v>
      </c>
      <c r="AI57">
        <f t="shared" si="46"/>
        <v>-551.47432588271579</v>
      </c>
      <c r="AJ57">
        <f t="shared" si="47"/>
        <v>2.2110600593083456</v>
      </c>
      <c r="AK57">
        <f t="shared" si="59"/>
        <v>0.15643033355596059</v>
      </c>
      <c r="AL57">
        <f t="shared" si="39"/>
        <v>-549.10683548985151</v>
      </c>
      <c r="AN57">
        <f t="shared" si="48"/>
        <v>0</v>
      </c>
      <c r="AO57">
        <f t="shared" si="49"/>
        <v>0</v>
      </c>
      <c r="AP57">
        <f t="shared" si="50"/>
        <v>-1.9646121450290813E-3</v>
      </c>
      <c r="AQ57">
        <f t="shared" si="51"/>
        <v>-1.9748683501029878</v>
      </c>
      <c r="AR57">
        <f t="shared" si="52"/>
        <v>-1.9768329622480167</v>
      </c>
      <c r="AS57">
        <f t="shared" si="53"/>
        <v>7.9258384327403272E-3</v>
      </c>
      <c r="AT57">
        <f t="shared" si="54"/>
        <v>5.6074530609180433E-4</v>
      </c>
      <c r="AU57">
        <f t="shared" si="55"/>
        <v>-1.9683463785091846</v>
      </c>
      <c r="AW57">
        <v>54</v>
      </c>
      <c r="AX57">
        <f>IF(Z57&gt;0, (R57*SUMPRODUCT(K57:$K$98, X57:$X$98)-K57*$AZ$3)/Z57, 0)</f>
        <v>1.0792053454059212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0.373009747</v>
      </c>
      <c r="Q58" s="5">
        <f t="shared" si="60"/>
        <v>25</v>
      </c>
      <c r="R58">
        <f t="shared" si="40"/>
        <v>50000</v>
      </c>
      <c r="S58">
        <f t="shared" si="41"/>
        <v>-105.05071079060146</v>
      </c>
      <c r="U58">
        <f t="shared" si="34"/>
        <v>0.373009747</v>
      </c>
      <c r="V58">
        <f t="shared" si="57"/>
        <v>0.01</v>
      </c>
      <c r="W58">
        <f t="shared" si="35"/>
        <v>2.1922604064004463E-2</v>
      </c>
      <c r="X58">
        <f t="shared" si="36"/>
        <v>8.1773449954954773E-3</v>
      </c>
      <c r="Y58">
        <f t="shared" si="37"/>
        <v>2.1922604064004462E-4</v>
      </c>
      <c r="Z58">
        <f t="shared" si="38"/>
        <v>1.3526033027868941E-2</v>
      </c>
      <c r="AB58">
        <f t="shared" si="58"/>
        <v>2.3658991491091189E-2</v>
      </c>
      <c r="AC58">
        <f t="shared" si="27"/>
        <v>-1.4209193837547835</v>
      </c>
      <c r="AE58">
        <f t="shared" si="42"/>
        <v>0</v>
      </c>
      <c r="AF58">
        <f t="shared" si="43"/>
        <v>0</v>
      </c>
      <c r="AG58">
        <f t="shared" si="44"/>
        <v>-0.33815082569672356</v>
      </c>
      <c r="AH58">
        <f t="shared" si="45"/>
        <v>-408.86724977477388</v>
      </c>
      <c r="AI58">
        <f t="shared" si="46"/>
        <v>-409.20540060047063</v>
      </c>
      <c r="AJ58">
        <f t="shared" si="47"/>
        <v>1.4445783752458747</v>
      </c>
      <c r="AK58">
        <f t="shared" si="59"/>
        <v>1.6561294043763834E-3</v>
      </c>
      <c r="AL58">
        <f t="shared" si="39"/>
        <v>-407.75916609582038</v>
      </c>
      <c r="AN58">
        <f t="shared" si="48"/>
        <v>0</v>
      </c>
      <c r="AO58">
        <f t="shared" si="49"/>
        <v>0</v>
      </c>
      <c r="AP58">
        <f t="shared" si="50"/>
        <v>-1.0822737003646119E-3</v>
      </c>
      <c r="AQ58">
        <f t="shared" si="51"/>
        <v>-1.3086062128043301</v>
      </c>
      <c r="AR58">
        <f t="shared" si="52"/>
        <v>-1.3096884865046949</v>
      </c>
      <c r="AS58">
        <f t="shared" si="53"/>
        <v>4.6234670000369609E-3</v>
      </c>
      <c r="AT58">
        <f t="shared" si="54"/>
        <v>5.3005498214119431E-6</v>
      </c>
      <c r="AU58">
        <f t="shared" si="55"/>
        <v>-1.3050597189548365</v>
      </c>
      <c r="AW58">
        <v>55</v>
      </c>
      <c r="AX58">
        <f>IF(Z58&gt;0, (R58*SUMPRODUCT(K58:$K$98, X58:$X$98)-K58*$AZ$3)/Z58, 0)</f>
        <v>-105.05071079060146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0.41902673299999998</v>
      </c>
      <c r="Q59" s="5">
        <f t="shared" si="60"/>
        <v>25</v>
      </c>
      <c r="R59">
        <f t="shared" si="40"/>
        <v>50000</v>
      </c>
      <c r="S59">
        <f t="shared" si="41"/>
        <v>-292.12112523951049</v>
      </c>
      <c r="U59">
        <f t="shared" si="34"/>
        <v>0.41902673299999998</v>
      </c>
      <c r="V59">
        <f t="shared" si="57"/>
        <v>0.01</v>
      </c>
      <c r="W59">
        <f t="shared" si="35"/>
        <v>1.3526033027868941E-2</v>
      </c>
      <c r="X59">
        <f t="shared" si="36"/>
        <v>5.6677694301180206E-3</v>
      </c>
      <c r="Y59">
        <f t="shared" si="37"/>
        <v>1.3526033027868941E-4</v>
      </c>
      <c r="Z59">
        <f t="shared" si="38"/>
        <v>7.723003267472231E-3</v>
      </c>
      <c r="AB59">
        <f t="shared" si="58"/>
        <v>-1.4209193837547835</v>
      </c>
      <c r="AC59">
        <f t="shared" si="27"/>
        <v>-2.2560524047224044</v>
      </c>
      <c r="AE59">
        <f t="shared" si="42"/>
        <v>0</v>
      </c>
      <c r="AF59">
        <f t="shared" si="43"/>
        <v>0</v>
      </c>
      <c r="AG59">
        <f t="shared" si="44"/>
        <v>-0.19307508168680576</v>
      </c>
      <c r="AH59">
        <f t="shared" si="45"/>
        <v>-283.38847150590101</v>
      </c>
      <c r="AI59">
        <f t="shared" si="46"/>
        <v>-283.58154658758781</v>
      </c>
      <c r="AJ59">
        <f t="shared" si="47"/>
        <v>0.83513302096762088</v>
      </c>
      <c r="AK59">
        <f t="shared" si="59"/>
        <v>-9.9464356862834863E-2</v>
      </c>
      <c r="AL59">
        <f t="shared" si="39"/>
        <v>-282.84587792348299</v>
      </c>
      <c r="AN59">
        <f t="shared" si="48"/>
        <v>0</v>
      </c>
      <c r="AO59">
        <f t="shared" si="49"/>
        <v>0</v>
      </c>
      <c r="AP59">
        <f t="shared" si="50"/>
        <v>-5.5174049150478696E-4</v>
      </c>
      <c r="AQ59">
        <f t="shared" si="51"/>
        <v>-0.80982430870643596</v>
      </c>
      <c r="AR59">
        <f t="shared" si="52"/>
        <v>-0.81037604919794082</v>
      </c>
      <c r="AS59">
        <f t="shared" si="53"/>
        <v>2.3865156468404125E-3</v>
      </c>
      <c r="AT59">
        <f t="shared" si="54"/>
        <v>-2.8423405373319228E-4</v>
      </c>
      <c r="AU59">
        <f t="shared" si="55"/>
        <v>-0.80827376760483349</v>
      </c>
      <c r="AW59">
        <v>56</v>
      </c>
      <c r="AX59">
        <f>IF(Z59&gt;0, (R59*SUMPRODUCT(K59:$K$98, X59:$X$98)-K59*$AZ$3)/Z59, 0)</f>
        <v>-292.12112523951049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0.47079290899999998</v>
      </c>
      <c r="Q60" s="5">
        <f t="shared" si="60"/>
        <v>25</v>
      </c>
      <c r="R60">
        <f t="shared" si="40"/>
        <v>50000</v>
      </c>
      <c r="S60">
        <f t="shared" si="41"/>
        <v>-659.16197921379148</v>
      </c>
      <c r="U60">
        <f t="shared" si="34"/>
        <v>0.47079290899999998</v>
      </c>
      <c r="V60">
        <f t="shared" si="57"/>
        <v>0.01</v>
      </c>
      <c r="W60">
        <f t="shared" si="35"/>
        <v>7.723003267472231E-3</v>
      </c>
      <c r="X60">
        <f t="shared" si="36"/>
        <v>3.6359351745097568E-3</v>
      </c>
      <c r="Y60">
        <f t="shared" si="37"/>
        <v>7.7230032674722307E-5</v>
      </c>
      <c r="Z60">
        <f t="shared" si="38"/>
        <v>4.0098380602877513E-3</v>
      </c>
      <c r="AB60">
        <f t="shared" si="58"/>
        <v>-2.2560524047224044</v>
      </c>
      <c r="AC60">
        <f t="shared" si="27"/>
        <v>-2.6431327921460648</v>
      </c>
      <c r="AE60">
        <f t="shared" si="42"/>
        <v>0</v>
      </c>
      <c r="AF60">
        <f t="shared" si="43"/>
        <v>0</v>
      </c>
      <c r="AG60">
        <f t="shared" si="44"/>
        <v>-0.10024595150719379</v>
      </c>
      <c r="AH60">
        <f t="shared" si="45"/>
        <v>-181.79675872548785</v>
      </c>
      <c r="AI60">
        <f t="shared" si="46"/>
        <v>-181.89700467699504</v>
      </c>
      <c r="AJ60">
        <f t="shared" si="47"/>
        <v>0.38708038742366035</v>
      </c>
      <c r="AK60">
        <f t="shared" si="59"/>
        <v>-0.15792366833056831</v>
      </c>
      <c r="AL60">
        <f t="shared" si="39"/>
        <v>-181.66784795790196</v>
      </c>
      <c r="AN60">
        <f t="shared" si="48"/>
        <v>0</v>
      </c>
      <c r="AO60">
        <f t="shared" si="49"/>
        <v>0</v>
      </c>
      <c r="AP60">
        <f t="shared" si="50"/>
        <v>-2.5577462105456304E-4</v>
      </c>
      <c r="AQ60">
        <f t="shared" si="51"/>
        <v>-0.46384912680112222</v>
      </c>
      <c r="AR60">
        <f t="shared" si="52"/>
        <v>-0.46410490142217681</v>
      </c>
      <c r="AS60">
        <f t="shared" si="53"/>
        <v>9.8762431721579713E-4</v>
      </c>
      <c r="AT60">
        <f t="shared" si="54"/>
        <v>-4.0293763304644737E-4</v>
      </c>
      <c r="AU60">
        <f t="shared" si="55"/>
        <v>-0.46352021473800747</v>
      </c>
      <c r="AW60">
        <v>57</v>
      </c>
      <c r="AX60">
        <f>IF(Z60&gt;0, (R60*SUMPRODUCT(K60:$K$98, X60:$X$98)-K60*$AZ$3)/Z60, 0)</f>
        <v>-659.16197921379148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0.528968832</v>
      </c>
      <c r="Q61" s="5">
        <f t="shared" si="60"/>
        <v>25</v>
      </c>
      <c r="R61">
        <f t="shared" si="40"/>
        <v>50000</v>
      </c>
      <c r="S61">
        <f t="shared" si="41"/>
        <v>-1476.491896951886</v>
      </c>
      <c r="U61">
        <f t="shared" si="34"/>
        <v>0.528968832</v>
      </c>
      <c r="V61">
        <f t="shared" si="57"/>
        <v>0.01</v>
      </c>
      <c r="W61">
        <f t="shared" si="35"/>
        <v>4.0098380602877513E-3</v>
      </c>
      <c r="X61">
        <f t="shared" si="36"/>
        <v>2.1210793552595576E-3</v>
      </c>
      <c r="Y61">
        <f t="shared" si="37"/>
        <v>4.0098380602877517E-5</v>
      </c>
      <c r="Z61">
        <f t="shared" si="38"/>
        <v>1.8486603244253163E-3</v>
      </c>
      <c r="AB61">
        <f t="shared" si="58"/>
        <v>-2.6431327921460648</v>
      </c>
      <c r="AC61">
        <f t="shared" si="27"/>
        <v>-2.7295319892304244</v>
      </c>
      <c r="AE61">
        <f t="shared" si="42"/>
        <v>0</v>
      </c>
      <c r="AF61">
        <f t="shared" si="43"/>
        <v>0</v>
      </c>
      <c r="AG61">
        <f t="shared" si="44"/>
        <v>-4.6216508110632909E-2</v>
      </c>
      <c r="AH61">
        <f t="shared" si="45"/>
        <v>-106.05396776297788</v>
      </c>
      <c r="AI61">
        <f t="shared" si="46"/>
        <v>-106.10018427108851</v>
      </c>
      <c r="AJ61">
        <f t="shared" si="47"/>
        <v>8.6399197084359614E-2</v>
      </c>
      <c r="AK61">
        <f t="shared" si="59"/>
        <v>-0.18501929545022455</v>
      </c>
      <c r="AL61">
        <f t="shared" si="39"/>
        <v>-106.19880436945436</v>
      </c>
      <c r="AN61">
        <f t="shared" si="48"/>
        <v>0</v>
      </c>
      <c r="AO61">
        <f t="shared" si="49"/>
        <v>0</v>
      </c>
      <c r="AP61">
        <f t="shared" si="50"/>
        <v>-1.0528577882994874E-4</v>
      </c>
      <c r="AQ61">
        <f t="shared" si="51"/>
        <v>-0.24160143313299076</v>
      </c>
      <c r="AR61">
        <f t="shared" si="52"/>
        <v>-0.24170671891182072</v>
      </c>
      <c r="AS61">
        <f t="shared" si="53"/>
        <v>1.968259205895351E-4</v>
      </c>
      <c r="AT61">
        <f t="shared" si="54"/>
        <v>-4.2149226361745825E-4</v>
      </c>
      <c r="AU61">
        <f t="shared" si="55"/>
        <v>-0.24193138525484861</v>
      </c>
      <c r="AW61">
        <v>58</v>
      </c>
      <c r="AX61">
        <f>IF(Z61&gt;0, (R61*SUMPRODUCT(K61:$K$98, X61:$X$98)-K61*$AZ$3)/Z61, 0)</f>
        <v>-1476.491896951886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0.59457872599999995</v>
      </c>
      <c r="Q62" s="5">
        <f t="shared" si="60"/>
        <v>25</v>
      </c>
      <c r="R62">
        <f t="shared" si="40"/>
        <v>50000</v>
      </c>
      <c r="S62">
        <f t="shared" si="41"/>
        <v>-3603.4554355903656</v>
      </c>
      <c r="U62">
        <f t="shared" si="34"/>
        <v>0.59457872599999995</v>
      </c>
      <c r="V62">
        <f t="shared" si="57"/>
        <v>0.01</v>
      </c>
      <c r="W62">
        <f t="shared" si="35"/>
        <v>1.8486603244253163E-3</v>
      </c>
      <c r="X62">
        <f t="shared" si="36"/>
        <v>1.0991741005035511E-3</v>
      </c>
      <c r="Y62">
        <f t="shared" si="37"/>
        <v>1.8486603244253163E-5</v>
      </c>
      <c r="Z62">
        <f t="shared" si="38"/>
        <v>7.3099962067751207E-4</v>
      </c>
      <c r="AB62">
        <f t="shared" si="58"/>
        <v>-2.7295319892304244</v>
      </c>
      <c r="AC62">
        <f t="shared" si="27"/>
        <v>-2.6341245565448763</v>
      </c>
      <c r="AE62">
        <f t="shared" si="42"/>
        <v>0</v>
      </c>
      <c r="AF62">
        <f t="shared" si="43"/>
        <v>0</v>
      </c>
      <c r="AG62">
        <f t="shared" si="44"/>
        <v>-1.8274990516937803E-2</v>
      </c>
      <c r="AH62">
        <f t="shared" si="45"/>
        <v>-54.958705025177551</v>
      </c>
      <c r="AI62">
        <f t="shared" si="46"/>
        <v>-54.976980015694487</v>
      </c>
      <c r="AJ62">
        <f t="shared" si="47"/>
        <v>-9.5407432685548077E-2</v>
      </c>
      <c r="AK62">
        <f t="shared" si="59"/>
        <v>-0.19106723924612973</v>
      </c>
      <c r="AL62">
        <f t="shared" si="39"/>
        <v>-55.263454687626165</v>
      </c>
      <c r="AN62">
        <f t="shared" si="48"/>
        <v>0</v>
      </c>
      <c r="AO62">
        <f t="shared" si="49"/>
        <v>0</v>
      </c>
      <c r="AP62">
        <f t="shared" si="50"/>
        <v>-3.7171639999125514E-5</v>
      </c>
      <c r="AQ62">
        <f t="shared" si="51"/>
        <v>-0.11178693614755121</v>
      </c>
      <c r="AR62">
        <f t="shared" si="52"/>
        <v>-0.11182410778755034</v>
      </c>
      <c r="AS62">
        <f t="shared" si="53"/>
        <v>-1.9406033276685085E-4</v>
      </c>
      <c r="AT62">
        <f t="shared" si="54"/>
        <v>-3.8863399826671939E-4</v>
      </c>
      <c r="AU62">
        <f t="shared" si="55"/>
        <v>-0.11240680211858391</v>
      </c>
      <c r="AW62">
        <v>59</v>
      </c>
      <c r="AX62">
        <f>IF(Z62&gt;0, (R62*SUMPRODUCT(K62:$K$98, X62:$X$98)-K62*$AZ$3)/Z62, 0)</f>
        <v>-3603.4554355903656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0.66545322200000001</v>
      </c>
      <c r="Q63" s="5">
        <f t="shared" si="60"/>
        <v>25</v>
      </c>
      <c r="R63">
        <f t="shared" si="40"/>
        <v>50000</v>
      </c>
      <c r="S63">
        <f t="shared" si="41"/>
        <v>-10305.90925202536</v>
      </c>
      <c r="U63">
        <f t="shared" si="34"/>
        <v>0.66545322200000001</v>
      </c>
      <c r="V63">
        <f t="shared" si="57"/>
        <v>0.01</v>
      </c>
      <c r="W63">
        <f t="shared" si="35"/>
        <v>7.3099962067751207E-4</v>
      </c>
      <c r="X63">
        <f t="shared" si="36"/>
        <v>4.8644605286062823E-4</v>
      </c>
      <c r="Y63">
        <f t="shared" si="37"/>
        <v>7.309996206775121E-6</v>
      </c>
      <c r="Z63">
        <f t="shared" si="38"/>
        <v>2.3724357161010871E-4</v>
      </c>
      <c r="AB63">
        <f t="shared" si="58"/>
        <v>-2.6341245565448763</v>
      </c>
      <c r="AC63">
        <f t="shared" si="27"/>
        <v>-2.4450107196401603</v>
      </c>
      <c r="AE63">
        <f t="shared" si="42"/>
        <v>0</v>
      </c>
      <c r="AF63">
        <f t="shared" si="43"/>
        <v>0</v>
      </c>
      <c r="AG63">
        <f t="shared" si="44"/>
        <v>-5.9310892902527182E-3</v>
      </c>
      <c r="AH63">
        <f t="shared" si="45"/>
        <v>-24.32230264303141</v>
      </c>
      <c r="AI63">
        <f t="shared" si="46"/>
        <v>-24.328233732321664</v>
      </c>
      <c r="AJ63">
        <f t="shared" si="47"/>
        <v>-0.18911383690471606</v>
      </c>
      <c r="AK63">
        <f t="shared" si="59"/>
        <v>-0.18438871895814135</v>
      </c>
      <c r="AL63">
        <f t="shared" si="39"/>
        <v>-24.701736288184524</v>
      </c>
      <c r="AN63">
        <f t="shared" si="48"/>
        <v>0</v>
      </c>
      <c r="AO63">
        <f t="shared" si="49"/>
        <v>0</v>
      </c>
      <c r="AP63">
        <f t="shared" si="50"/>
        <v>-1.0771371423832236E-5</v>
      </c>
      <c r="AQ63">
        <f t="shared" si="51"/>
        <v>-4.4171406436503823E-2</v>
      </c>
      <c r="AR63">
        <f t="shared" si="52"/>
        <v>-4.4182177807927658E-2</v>
      </c>
      <c r="AS63">
        <f t="shared" si="53"/>
        <v>-3.4344709361135476E-4</v>
      </c>
      <c r="AT63">
        <f t="shared" si="54"/>
        <v>-3.3486587051164264E-4</v>
      </c>
      <c r="AU63">
        <f t="shared" si="55"/>
        <v>-4.4860490772050662E-2</v>
      </c>
      <c r="AW63">
        <v>60</v>
      </c>
      <c r="AX63">
        <f>IF(Z63&gt;0, (R63*SUMPRODUCT(K63:$K$98, X63:$X$98)-K63*$AZ$3)/Z63, 0)</f>
        <v>-10305.90925202536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0.73950958099999997</v>
      </c>
      <c r="Q64" s="5">
        <f t="shared" si="60"/>
        <v>25</v>
      </c>
      <c r="R64">
        <f t="shared" si="40"/>
        <v>50000</v>
      </c>
      <c r="S64">
        <f t="shared" si="41"/>
        <v>-37365.367458191969</v>
      </c>
      <c r="U64">
        <f t="shared" si="34"/>
        <v>0.73950958099999997</v>
      </c>
      <c r="V64">
        <f t="shared" si="57"/>
        <v>0.01</v>
      </c>
      <c r="W64">
        <f t="shared" si="35"/>
        <v>2.3724357161010871E-4</v>
      </c>
      <c r="X64">
        <f t="shared" si="36"/>
        <v>1.7544389423633497E-4</v>
      </c>
      <c r="Y64">
        <f t="shared" si="37"/>
        <v>2.3724357161010874E-6</v>
      </c>
      <c r="Z64">
        <f t="shared" si="38"/>
        <v>5.9427241657672652E-5</v>
      </c>
      <c r="AB64">
        <f t="shared" si="58"/>
        <v>-2.4450107196401603</v>
      </c>
      <c r="AC64">
        <f t="shared" si="27"/>
        <v>-2.2205207215657117</v>
      </c>
      <c r="AE64">
        <f t="shared" si="42"/>
        <v>0</v>
      </c>
      <c r="AF64">
        <f t="shared" si="43"/>
        <v>0</v>
      </c>
      <c r="AG64">
        <f t="shared" si="44"/>
        <v>-1.4856810414418163E-3</v>
      </c>
      <c r="AH64">
        <f t="shared" si="45"/>
        <v>-8.7721947118167485</v>
      </c>
      <c r="AI64">
        <f t="shared" si="46"/>
        <v>-8.773680392858191</v>
      </c>
      <c r="AJ64">
        <f t="shared" si="47"/>
        <v>-0.22448999807444858</v>
      </c>
      <c r="AK64">
        <f t="shared" si="59"/>
        <v>-0.17115075037481123</v>
      </c>
      <c r="AL64">
        <f t="shared" si="39"/>
        <v>-9.1693211413074511</v>
      </c>
      <c r="AN64">
        <f t="shared" si="48"/>
        <v>0</v>
      </c>
      <c r="AO64">
        <f t="shared" si="49"/>
        <v>0</v>
      </c>
      <c r="AP64">
        <f t="shared" si="50"/>
        <v>-2.4090404831788965E-6</v>
      </c>
      <c r="AQ64">
        <f t="shared" si="51"/>
        <v>-1.4224164943631337E-2</v>
      </c>
      <c r="AR64">
        <f t="shared" si="52"/>
        <v>-1.4226573984114517E-2</v>
      </c>
      <c r="AS64">
        <f t="shared" si="53"/>
        <v>-3.6401184261277303E-4</v>
      </c>
      <c r="AT64">
        <f t="shared" si="54"/>
        <v>-2.7752194103468553E-4</v>
      </c>
      <c r="AU64">
        <f t="shared" si="55"/>
        <v>-1.4868107767761976E-2</v>
      </c>
      <c r="AW64">
        <v>61</v>
      </c>
      <c r="AX64">
        <f>IF(Z64&gt;0, (R64*SUMPRODUCT(K64:$K$98, X64:$X$98)-K64*$AZ$3)/Z64, 0)</f>
        <v>-37365.367458191969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0.74173968400000001</v>
      </c>
      <c r="Q65" s="5">
        <f t="shared" si="60"/>
        <v>25</v>
      </c>
      <c r="R65">
        <f t="shared" si="40"/>
        <v>50000</v>
      </c>
      <c r="S65">
        <f t="shared" si="41"/>
        <v>-135213.9266146594</v>
      </c>
      <c r="U65">
        <f t="shared" si="34"/>
        <v>0.74173968400000001</v>
      </c>
      <c r="V65">
        <f t="shared" si="57"/>
        <v>0.01</v>
      </c>
      <c r="W65">
        <f t="shared" si="35"/>
        <v>5.9427241657672652E-5</v>
      </c>
      <c r="X65">
        <f t="shared" si="36"/>
        <v>4.407954344815375E-5</v>
      </c>
      <c r="Y65">
        <f t="shared" si="37"/>
        <v>5.9427241657672649E-7</v>
      </c>
      <c r="Z65">
        <f t="shared" si="38"/>
        <v>1.4753425792942176E-5</v>
      </c>
      <c r="AB65">
        <f t="shared" si="58"/>
        <v>-2.2205207215657117</v>
      </c>
      <c r="AC65">
        <f t="shared" si="27"/>
        <v>-1.9948686324817064</v>
      </c>
      <c r="AE65">
        <f t="shared" si="42"/>
        <v>0</v>
      </c>
      <c r="AF65">
        <f t="shared" si="43"/>
        <v>0</v>
      </c>
      <c r="AG65">
        <f t="shared" si="44"/>
        <v>-3.6883564482355439E-4</v>
      </c>
      <c r="AH65">
        <f t="shared" si="45"/>
        <v>-2.2039771724076873</v>
      </c>
      <c r="AI65">
        <f t="shared" si="46"/>
        <v>-2.2043460080525108</v>
      </c>
      <c r="AJ65">
        <f t="shared" si="47"/>
        <v>-0.22565208908400525</v>
      </c>
      <c r="AK65">
        <f t="shared" si="59"/>
        <v>-0.15543645050959984</v>
      </c>
      <c r="AL65">
        <f t="shared" si="39"/>
        <v>-2.5854345476461158</v>
      </c>
      <c r="AN65">
        <f t="shared" si="48"/>
        <v>0</v>
      </c>
      <c r="AO65">
        <f t="shared" si="49"/>
        <v>0</v>
      </c>
      <c r="AP65">
        <f t="shared" si="50"/>
        <v>-5.3399031393820122E-7</v>
      </c>
      <c r="AQ65">
        <f t="shared" si="51"/>
        <v>-3.1908587977434312E-3</v>
      </c>
      <c r="AR65">
        <f t="shared" si="52"/>
        <v>-3.1913927880573693E-3</v>
      </c>
      <c r="AS65">
        <f t="shared" si="53"/>
        <v>-3.2669301783026545E-4</v>
      </c>
      <c r="AT65">
        <f t="shared" si="54"/>
        <v>-2.2503670718909945E-4</v>
      </c>
      <c r="AU65">
        <f t="shared" si="55"/>
        <v>-3.7431225130767341E-3</v>
      </c>
      <c r="AW65">
        <v>62</v>
      </c>
      <c r="AX65">
        <f>IF(Z65&gt;0, (R65*SUMPRODUCT(K65:$K$98, X65:$X$98)-K65*$AZ$3)/Z65, 0)</f>
        <v>-135213.9266146594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0.74414860599999999</v>
      </c>
      <c r="Q66" s="5">
        <f t="shared" si="60"/>
        <v>25</v>
      </c>
      <c r="R66">
        <f t="shared" si="40"/>
        <v>50000</v>
      </c>
      <c r="S66">
        <f t="shared" si="41"/>
        <v>-491814.26689518744</v>
      </c>
      <c r="U66">
        <f t="shared" si="34"/>
        <v>0.74414860599999999</v>
      </c>
      <c r="V66">
        <f t="shared" si="57"/>
        <v>0.01</v>
      </c>
      <c r="W66">
        <f t="shared" si="35"/>
        <v>1.4753425792942176E-5</v>
      </c>
      <c r="X66">
        <f t="shared" si="36"/>
        <v>1.0978741237542365E-5</v>
      </c>
      <c r="Y66">
        <f t="shared" si="37"/>
        <v>1.4753425792942176E-7</v>
      </c>
      <c r="Z66">
        <f t="shared" si="38"/>
        <v>3.6271502974703894E-6</v>
      </c>
      <c r="AB66">
        <f t="shared" si="58"/>
        <v>-1.9948686324817064</v>
      </c>
      <c r="AC66">
        <f t="shared" si="27"/>
        <v>-1.7838842644690607</v>
      </c>
      <c r="AE66">
        <f t="shared" si="42"/>
        <v>0</v>
      </c>
      <c r="AF66">
        <f t="shared" si="43"/>
        <v>0</v>
      </c>
      <c r="AG66">
        <f t="shared" si="44"/>
        <v>-9.0678757436759731E-5</v>
      </c>
      <c r="AH66">
        <f t="shared" si="45"/>
        <v>-0.54893706187711822</v>
      </c>
      <c r="AI66">
        <f t="shared" si="46"/>
        <v>-0.54902774063455495</v>
      </c>
      <c r="AJ66">
        <f t="shared" si="47"/>
        <v>-0.21098436801264575</v>
      </c>
      <c r="AK66">
        <f t="shared" si="59"/>
        <v>-0.13964080427371947</v>
      </c>
      <c r="AL66">
        <f t="shared" si="39"/>
        <v>-0.8996529129209202</v>
      </c>
      <c r="AN66">
        <f t="shared" si="48"/>
        <v>0</v>
      </c>
      <c r="AO66">
        <f t="shared" si="49"/>
        <v>0</v>
      </c>
      <c r="AP66">
        <f t="shared" si="50"/>
        <v>-1.1721630630732536E-7</v>
      </c>
      <c r="AQ66">
        <f t="shared" si="51"/>
        <v>-7.0958597809752646E-4</v>
      </c>
      <c r="AR66">
        <f t="shared" si="52"/>
        <v>-7.0970319440383375E-4</v>
      </c>
      <c r="AS66">
        <f t="shared" si="53"/>
        <v>-2.7272989844700124E-4</v>
      </c>
      <c r="AT66">
        <f t="shared" si="54"/>
        <v>-1.805073178044472E-4</v>
      </c>
      <c r="AU66">
        <f t="shared" si="55"/>
        <v>-1.1629404106552822E-3</v>
      </c>
      <c r="AW66">
        <v>63</v>
      </c>
      <c r="AX66">
        <f>IF(Z66&gt;0, (R66*SUMPRODUCT(K66:$K$98, X66:$X$98)-K66*$AZ$3)/Z66, 0)</f>
        <v>-491814.26689518744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1">$C$6</f>
        <v>50000</v>
      </c>
      <c r="S67">
        <f t="shared" ref="S67:S98" si="62">AX67</f>
        <v>-1806307.8106272067</v>
      </c>
      <c r="U67">
        <f t="shared" si="34"/>
        <v>0.74680299299999997</v>
      </c>
      <c r="V67">
        <f t="shared" si="57"/>
        <v>0.01</v>
      </c>
      <c r="W67">
        <f t="shared" si="35"/>
        <v>3.6271502974703894E-6</v>
      </c>
      <c r="X67">
        <f t="shared" si="36"/>
        <v>2.7087666982117268E-6</v>
      </c>
      <c r="Y67">
        <f t="shared" si="37"/>
        <v>3.6271502974703896E-8</v>
      </c>
      <c r="Z67">
        <f t="shared" si="38"/>
        <v>8.8211209628395862E-7</v>
      </c>
      <c r="AB67">
        <f t="shared" si="58"/>
        <v>-1.7838842644690607</v>
      </c>
      <c r="AC67">
        <f t="shared" si="27"/>
        <v>-1.593365969366453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-2.2052802407098965E-5</v>
      </c>
      <c r="AH67">
        <f t="shared" ref="AH67:AH98" si="66">-X67*R67</f>
        <v>-0.13543833491058635</v>
      </c>
      <c r="AI67">
        <f t="shared" ref="AI67:AI98" si="67">SUM(AE67:AH67)</f>
        <v>-0.13546038771299346</v>
      </c>
      <c r="AJ67">
        <f t="shared" ref="AJ67:AJ98" si="68">AB67-AC67</f>
        <v>-0.19051829510260765</v>
      </c>
      <c r="AK67">
        <f t="shared" si="59"/>
        <v>-0.12487189851283426</v>
      </c>
      <c r="AL67">
        <f t="shared" si="39"/>
        <v>-0.45085058132843536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-2.5452370415657815E-8</v>
      </c>
      <c r="AQ67">
        <f t="shared" ref="AQ67:AQ98" si="72">AH67*$K67</f>
        <v>-1.5631694353342024E-4</v>
      </c>
      <c r="AR67">
        <f t="shared" ref="AR67:AR98" si="73">AI67*$K67</f>
        <v>-1.5634239590383591E-4</v>
      </c>
      <c r="AS67">
        <f t="shared" ref="AS67:AS98" si="74">AJ67*$K67</f>
        <v>-2.1988780057949462E-4</v>
      </c>
      <c r="AT67">
        <f t="shared" ref="AT67:AT98" si="75">AK67*$K67</f>
        <v>-1.441216293867474E-4</v>
      </c>
      <c r="AU67">
        <f t="shared" ref="AU67:AU98" si="76">AL67*$K67</f>
        <v>-5.203518258700779E-4</v>
      </c>
      <c r="AW67">
        <v>64</v>
      </c>
      <c r="AX67">
        <f>IF(Z67&gt;0, (R67*SUMPRODUCT(K67:$K$98, X67:$X$98)-K67*$AZ$3)/Z67, 0)</f>
        <v>-1806307.8106272067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0.74973846</v>
      </c>
      <c r="Q68" s="5">
        <f t="shared" si="60"/>
        <v>25</v>
      </c>
      <c r="R68">
        <f t="shared" si="61"/>
        <v>50000</v>
      </c>
      <c r="S68">
        <f t="shared" si="62"/>
        <v>-6713216.6963446103</v>
      </c>
      <c r="U68">
        <f t="shared" si="34"/>
        <v>0.74973846</v>
      </c>
      <c r="V68">
        <f t="shared" ref="V68:V98" si="78">$C$10</f>
        <v>0.01</v>
      </c>
      <c r="W68">
        <f t="shared" si="35"/>
        <v>8.8211209628395862E-7</v>
      </c>
      <c r="X68">
        <f t="shared" si="36"/>
        <v>6.6135336461530681E-7</v>
      </c>
      <c r="Y68">
        <f t="shared" si="37"/>
        <v>8.8211209628395865E-9</v>
      </c>
      <c r="Z68">
        <f t="shared" si="38"/>
        <v>2.1193761070581222E-7</v>
      </c>
      <c r="AB68">
        <f t="shared" ref="AB68:AB98" si="79">AC67</f>
        <v>-1.593365969366453</v>
      </c>
      <c r="AC68">
        <f t="shared" ref="AC68:AC98" si="80">S68*Z68</f>
        <v>-1.4227831067736427</v>
      </c>
      <c r="AE68">
        <f t="shared" si="63"/>
        <v>0</v>
      </c>
      <c r="AF68">
        <f t="shared" si="64"/>
        <v>0</v>
      </c>
      <c r="AG68">
        <f t="shared" si="65"/>
        <v>-5.2984402676453057E-6</v>
      </c>
      <c r="AH68">
        <f t="shared" si="66"/>
        <v>-3.3067668230765339E-2</v>
      </c>
      <c r="AI68">
        <f t="shared" si="67"/>
        <v>-3.3072966671032981E-2</v>
      </c>
      <c r="AJ68">
        <f t="shared" si="68"/>
        <v>-0.1705828625928103</v>
      </c>
      <c r="AK68">
        <f t="shared" ref="AK68:AK98" si="81">G68*SUM(AB68:AB68, AE68:AF68)</f>
        <v>-0.11153561785565172</v>
      </c>
      <c r="AL68">
        <f t="shared" si="39"/>
        <v>-0.31519144711949498</v>
      </c>
      <c r="AN68">
        <f t="shared" si="69"/>
        <v>0</v>
      </c>
      <c r="AO68">
        <f t="shared" si="70"/>
        <v>0</v>
      </c>
      <c r="AP68">
        <f t="shared" si="71"/>
        <v>-5.4600229577824887E-9</v>
      </c>
      <c r="AQ68">
        <f t="shared" si="72"/>
        <v>-3.4076108926401512E-5</v>
      </c>
      <c r="AR68">
        <f t="shared" si="73"/>
        <v>-3.4081568949359293E-5</v>
      </c>
      <c r="AS68">
        <f t="shared" si="74"/>
        <v>-1.7578500443771538E-4</v>
      </c>
      <c r="AT68">
        <f t="shared" si="75"/>
        <v>-1.1493703870194887E-4</v>
      </c>
      <c r="AU68">
        <f t="shared" si="76"/>
        <v>-3.2480361208902354E-4</v>
      </c>
      <c r="AW68">
        <v>65</v>
      </c>
      <c r="AX68">
        <f>IF(Z68&gt;0, (R68*SUMPRODUCT(K68:$K$98, X68:$X$98)-K68*$AZ$3)/Z68, 0)</f>
        <v>-6713216.6963446103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0.75265391500000001</v>
      </c>
      <c r="Q69" s="5">
        <f t="shared" ref="Q69:Q98" si="82">$C$8</f>
        <v>25</v>
      </c>
      <c r="R69">
        <f t="shared" si="61"/>
        <v>50000</v>
      </c>
      <c r="S69">
        <f t="shared" si="62"/>
        <v>-25254607.960006692</v>
      </c>
      <c r="U69">
        <f t="shared" si="34"/>
        <v>0.75265391500000001</v>
      </c>
      <c r="V69">
        <f t="shared" si="78"/>
        <v>0.01</v>
      </c>
      <c r="W69">
        <f t="shared" si="35"/>
        <v>2.1193761070581222E-7</v>
      </c>
      <c r="X69">
        <f t="shared" si="36"/>
        <v>1.5951567243347548E-7</v>
      </c>
      <c r="Y69">
        <f t="shared" si="37"/>
        <v>2.1193761070581222E-9</v>
      </c>
      <c r="Z69">
        <f t="shared" si="38"/>
        <v>5.0302562165278617E-8</v>
      </c>
      <c r="AB69">
        <f t="shared" si="79"/>
        <v>-1.4227831067736427</v>
      </c>
      <c r="AC69">
        <f t="shared" si="80"/>
        <v>-1.2703714868679767</v>
      </c>
      <c r="AE69">
        <f t="shared" si="63"/>
        <v>0</v>
      </c>
      <c r="AF69">
        <f t="shared" si="64"/>
        <v>0</v>
      </c>
      <c r="AG69">
        <f t="shared" si="65"/>
        <v>-1.2575640541319655E-6</v>
      </c>
      <c r="AH69">
        <f t="shared" si="66"/>
        <v>-7.9757836216737734E-3</v>
      </c>
      <c r="AI69">
        <f t="shared" si="67"/>
        <v>-7.977041185727906E-3</v>
      </c>
      <c r="AJ69">
        <f t="shared" si="68"/>
        <v>-0.15241161990566598</v>
      </c>
      <c r="AK69">
        <f t="shared" si="81"/>
        <v>-9.9594817474154995E-2</v>
      </c>
      <c r="AL69">
        <f t="shared" si="39"/>
        <v>-0.25998347856554888</v>
      </c>
      <c r="AN69">
        <f t="shared" si="69"/>
        <v>0</v>
      </c>
      <c r="AO69">
        <f t="shared" si="70"/>
        <v>0</v>
      </c>
      <c r="AP69">
        <f t="shared" si="71"/>
        <v>-1.1570670294998161E-9</v>
      </c>
      <c r="AQ69">
        <f t="shared" si="72"/>
        <v>-7.3384065270801238E-6</v>
      </c>
      <c r="AR69">
        <f t="shared" si="73"/>
        <v>-7.3395635941096246E-6</v>
      </c>
      <c r="AS69">
        <f t="shared" si="74"/>
        <v>-1.4023179155453041E-4</v>
      </c>
      <c r="AT69">
        <f t="shared" si="75"/>
        <v>-9.1635793206525716E-5</v>
      </c>
      <c r="AU69">
        <f t="shared" si="76"/>
        <v>-2.3920714835516573E-4</v>
      </c>
      <c r="AW69">
        <v>66</v>
      </c>
      <c r="AX69">
        <f>IF(Z69&gt;0, (R69*SUMPRODUCT(K69:$K$98, X69:$X$98)-K69*$AZ$3)/Z69, 0)</f>
        <v>-25254607.960006692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8.2150532106812016E-4</v>
      </c>
      <c r="L70" s="2">
        <v>67</v>
      </c>
      <c r="M70" s="8">
        <v>0.755802533</v>
      </c>
      <c r="Q70" s="5">
        <f t="shared" si="82"/>
        <v>25</v>
      </c>
      <c r="R70">
        <f t="shared" si="61"/>
        <v>50000</v>
      </c>
      <c r="S70">
        <f t="shared" si="62"/>
        <v>-96281498.875296205</v>
      </c>
      <c r="U70">
        <f t="shared" ref="U70:U89" si="84">M70</f>
        <v>0.755802533</v>
      </c>
      <c r="V70">
        <f t="shared" si="78"/>
        <v>0.01</v>
      </c>
      <c r="W70">
        <f t="shared" ref="W70:W98" si="85">Z69</f>
        <v>5.0302562165278617E-8</v>
      </c>
      <c r="X70">
        <f t="shared" ref="X70:X98" si="86">U70*W70</f>
        <v>3.8018803900907543E-8</v>
      </c>
      <c r="Y70">
        <f t="shared" ref="Y70:Y98" si="87">V70*W70</f>
        <v>5.0302562165278617E-10</v>
      </c>
      <c r="Z70">
        <f t="shared" ref="Z70:Z98" si="88">MAX(0, W70-X70-Y70)</f>
        <v>1.1780732642718289E-8</v>
      </c>
      <c r="AB70">
        <f t="shared" si="79"/>
        <v>-1.2703714868679767</v>
      </c>
      <c r="AC70">
        <f t="shared" si="80"/>
        <v>-1.1342665966900463</v>
      </c>
      <c r="AE70">
        <f t="shared" si="63"/>
        <v>0</v>
      </c>
      <c r="AF70">
        <f t="shared" si="64"/>
        <v>0</v>
      </c>
      <c r="AG70">
        <f t="shared" si="65"/>
        <v>-2.9451831606795724E-7</v>
      </c>
      <c r="AH70">
        <f t="shared" si="66"/>
        <v>-1.900940195045377E-3</v>
      </c>
      <c r="AI70">
        <f t="shared" si="67"/>
        <v>-1.9012347133614449E-3</v>
      </c>
      <c r="AJ70">
        <f t="shared" si="68"/>
        <v>-0.13610489017793048</v>
      </c>
      <c r="AK70">
        <f t="shared" si="81"/>
        <v>-8.8926004080758375E-2</v>
      </c>
      <c r="AL70">
        <f t="shared" ref="AL70:AL98" si="89">SUM(AI70:AK70)</f>
        <v>-0.22693212897205031</v>
      </c>
      <c r="AN70">
        <f t="shared" si="69"/>
        <v>0</v>
      </c>
      <c r="AO70">
        <f t="shared" si="70"/>
        <v>0</v>
      </c>
      <c r="AP70">
        <f t="shared" si="71"/>
        <v>-2.4194836380184929E-10</v>
      </c>
      <c r="AQ70">
        <f t="shared" si="72"/>
        <v>-1.5616324852620474E-6</v>
      </c>
      <c r="AR70">
        <f t="shared" si="73"/>
        <v>-1.5618744336258493E-6</v>
      </c>
      <c r="AS70">
        <f t="shared" si="74"/>
        <v>-1.1181089150456201E-4</v>
      </c>
      <c r="AT70">
        <f t="shared" si="75"/>
        <v>-7.3053185533668378E-5</v>
      </c>
      <c r="AU70">
        <f t="shared" si="76"/>
        <v>-1.8642595147185624E-4</v>
      </c>
      <c r="AW70">
        <v>67</v>
      </c>
      <c r="AX70">
        <f>IF(Z70&gt;0, (R70*SUMPRODUCT(K70:$K$98, X70:$X$98)-K70*$AZ$3)/Z70, 0)</f>
        <v>-96281498.875296205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7.3348689381082157E-4</v>
      </c>
      <c r="L71" s="2">
        <v>68</v>
      </c>
      <c r="M71" s="8">
        <v>0.75910169800000005</v>
      </c>
      <c r="Q71" s="5">
        <f t="shared" si="82"/>
        <v>25</v>
      </c>
      <c r="R71">
        <f t="shared" si="61"/>
        <v>50000</v>
      </c>
      <c r="S71">
        <f t="shared" si="62"/>
        <v>-372309964.38091439</v>
      </c>
      <c r="U71">
        <f t="shared" si="84"/>
        <v>0.75910169800000005</v>
      </c>
      <c r="V71">
        <f t="shared" si="78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79"/>
        <v>-1.1342665966900463</v>
      </c>
      <c r="AC71">
        <f t="shared" si="80"/>
        <v>-1.0127393828006945</v>
      </c>
      <c r="AE71">
        <f t="shared" si="63"/>
        <v>0</v>
      </c>
      <c r="AF71">
        <f t="shared" si="64"/>
        <v>0</v>
      </c>
      <c r="AG71">
        <f t="shared" si="65"/>
        <v>-6.8003779087990627E-8</v>
      </c>
      <c r="AH71">
        <f t="shared" si="66"/>
        <v>-4.4713870763857407E-4</v>
      </c>
      <c r="AI71">
        <f t="shared" si="67"/>
        <v>-4.4720671141766204E-4</v>
      </c>
      <c r="AJ71">
        <f t="shared" si="68"/>
        <v>-0.12152721388935173</v>
      </c>
      <c r="AK71">
        <f t="shared" si="81"/>
        <v>-7.939866176830325E-2</v>
      </c>
      <c r="AL71">
        <f t="shared" si="89"/>
        <v>-0.20137308236907264</v>
      </c>
      <c r="AN71">
        <f t="shared" si="69"/>
        <v>0</v>
      </c>
      <c r="AO71">
        <f t="shared" si="70"/>
        <v>0</v>
      </c>
      <c r="AP71">
        <f t="shared" si="71"/>
        <v>-4.9879880690647552E-11</v>
      </c>
      <c r="AQ71">
        <f t="shared" si="72"/>
        <v>-3.2797038176840277E-7</v>
      </c>
      <c r="AR71">
        <f t="shared" si="73"/>
        <v>-3.2802026164909341E-7</v>
      </c>
      <c r="AS71">
        <f t="shared" si="74"/>
        <v>-8.913861862918393E-5</v>
      </c>
      <c r="AT71">
        <f t="shared" si="75"/>
        <v>-5.8237877793168784E-5</v>
      </c>
      <c r="AU71">
        <f t="shared" si="76"/>
        <v>-1.4770451668400181E-4</v>
      </c>
      <c r="AW71">
        <v>68</v>
      </c>
      <c r="AX71">
        <f>IF(Z71&gt;0, (R71*SUMPRODUCT(K71:$K$98, X71:$X$98)-K71*$AZ$3)/Z71, 0)</f>
        <v>-372309964.38091439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6.548990123310906E-4</v>
      </c>
      <c r="L72" s="2">
        <v>69</v>
      </c>
      <c r="M72" s="8">
        <v>0.76251046700000003</v>
      </c>
      <c r="Q72" s="5">
        <f t="shared" si="82"/>
        <v>25</v>
      </c>
      <c r="R72">
        <f t="shared" si="61"/>
        <v>50000</v>
      </c>
      <c r="S72">
        <f t="shared" si="62"/>
        <v>-1461252792.4487052</v>
      </c>
      <c r="U72">
        <f t="shared" si="84"/>
        <v>0.76251046700000003</v>
      </c>
      <c r="V72">
        <f t="shared" si="78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79"/>
        <v>-1.0127393828006945</v>
      </c>
      <c r="AC72">
        <f t="shared" si="80"/>
        <v>-0.90423187548372175</v>
      </c>
      <c r="AE72">
        <f t="shared" si="63"/>
        <v>0</v>
      </c>
      <c r="AF72">
        <f t="shared" si="64"/>
        <v>0</v>
      </c>
      <c r="AG72">
        <f t="shared" si="65"/>
        <v>-1.5470147946962148E-8</v>
      </c>
      <c r="AH72">
        <f t="shared" si="66"/>
        <v>-1.0370718670029715E-4</v>
      </c>
      <c r="AI72">
        <f t="shared" si="67"/>
        <v>-1.0372265684824411E-4</v>
      </c>
      <c r="AJ72">
        <f t="shared" si="68"/>
        <v>-0.10850750731697278</v>
      </c>
      <c r="AK72">
        <f t="shared" si="81"/>
        <v>-7.089175679604863E-2</v>
      </c>
      <c r="AL72">
        <f t="shared" si="89"/>
        <v>-0.17950298676986964</v>
      </c>
      <c r="AN72">
        <f t="shared" si="69"/>
        <v>0</v>
      </c>
      <c r="AO72">
        <f t="shared" si="70"/>
        <v>0</v>
      </c>
      <c r="AP72">
        <f t="shared" si="71"/>
        <v>-1.013138461108136E-11</v>
      </c>
      <c r="AQ72">
        <f t="shared" si="72"/>
        <v>-6.7917734141660623E-8</v>
      </c>
      <c r="AR72">
        <f t="shared" si="73"/>
        <v>-6.7927865526271693E-8</v>
      </c>
      <c r="AS72">
        <f t="shared" si="74"/>
        <v>-7.1061459372394063E-5</v>
      </c>
      <c r="AT72">
        <f t="shared" si="75"/>
        <v>-4.6426941508148129E-5</v>
      </c>
      <c r="AU72">
        <f t="shared" si="76"/>
        <v>-1.1755632874606845E-4</v>
      </c>
      <c r="AW72">
        <v>69</v>
      </c>
      <c r="AX72">
        <f>IF(Z72&gt;0, (R72*SUMPRODUCT(K72:$K$98, X72:$X$98)-K72*$AZ$3)/Z72, 0)</f>
        <v>-1461252792.4487052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5.8473126100990229E-4</v>
      </c>
      <c r="L73" s="2">
        <v>70</v>
      </c>
      <c r="M73" s="8">
        <v>0.76616800500000004</v>
      </c>
      <c r="Q73" s="5">
        <f t="shared" si="82"/>
        <v>25</v>
      </c>
      <c r="R73">
        <f t="shared" si="61"/>
        <v>50000</v>
      </c>
      <c r="S73">
        <f t="shared" si="62"/>
        <v>-5828881113.5079985</v>
      </c>
      <c r="U73">
        <f t="shared" si="84"/>
        <v>0.76616800500000004</v>
      </c>
      <c r="V73">
        <f t="shared" si="78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79"/>
        <v>-0.90423187548372175</v>
      </c>
      <c r="AC73">
        <f t="shared" si="80"/>
        <v>-0.807349947609175</v>
      </c>
      <c r="AE73">
        <f t="shared" si="63"/>
        <v>0</v>
      </c>
      <c r="AF73">
        <f t="shared" si="64"/>
        <v>0</v>
      </c>
      <c r="AG73">
        <f t="shared" si="65"/>
        <v>-3.4627140779136908E-9</v>
      </c>
      <c r="AH73">
        <f t="shared" si="66"/>
        <v>-2.3705464779157673E-5</v>
      </c>
      <c r="AI73">
        <f t="shared" si="67"/>
        <v>-2.3708927493235586E-5</v>
      </c>
      <c r="AJ73">
        <f t="shared" si="68"/>
        <v>-9.6881927874546747E-2</v>
      </c>
      <c r="AK73">
        <f t="shared" si="81"/>
        <v>-6.3296231283860527E-2</v>
      </c>
      <c r="AL73">
        <f t="shared" si="89"/>
        <v>-0.16020186808590051</v>
      </c>
      <c r="AN73">
        <f t="shared" si="69"/>
        <v>0</v>
      </c>
      <c r="AO73">
        <f t="shared" si="70"/>
        <v>0</v>
      </c>
      <c r="AP73">
        <f t="shared" si="71"/>
        <v>-2.0247571692952135E-12</v>
      </c>
      <c r="AQ73">
        <f t="shared" si="72"/>
        <v>-1.3861326313142691E-8</v>
      </c>
      <c r="AR73">
        <f t="shared" si="73"/>
        <v>-1.3863351070311986E-8</v>
      </c>
      <c r="AS73">
        <f t="shared" si="74"/>
        <v>-5.6649891855154119E-5</v>
      </c>
      <c r="AT73">
        <f t="shared" si="75"/>
        <v>-3.7011285135786193E-5</v>
      </c>
      <c r="AU73">
        <f t="shared" si="76"/>
        <v>-9.367504034201063E-5</v>
      </c>
      <c r="AW73">
        <v>70</v>
      </c>
      <c r="AX73">
        <f>IF(Z73&gt;0, (R73*SUMPRODUCT(K73:$K$98, X73:$X$98)-K73*$AZ$3)/Z73, 0)</f>
        <v>-5828881113.5079985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5.2208148304455561E-4</v>
      </c>
      <c r="L74" s="2">
        <v>71</v>
      </c>
      <c r="M74" s="8">
        <v>0.76992945700000004</v>
      </c>
      <c r="Q74" s="5">
        <f t="shared" si="82"/>
        <v>25</v>
      </c>
      <c r="R74">
        <f t="shared" si="61"/>
        <v>50000</v>
      </c>
      <c r="S74">
        <f t="shared" si="62"/>
        <v>-23648590823.59536</v>
      </c>
      <c r="U74">
        <f t="shared" si="84"/>
        <v>0.76992945700000004</v>
      </c>
      <c r="V74">
        <f t="shared" si="78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79"/>
        <v>-0.807349947609175</v>
      </c>
      <c r="AC74">
        <f t="shared" si="80"/>
        <v>-0.72084817951310776</v>
      </c>
      <c r="AE74">
        <f t="shared" si="63"/>
        <v>0</v>
      </c>
      <c r="AF74">
        <f t="shared" si="64"/>
        <v>0</v>
      </c>
      <c r="AG74">
        <f t="shared" si="65"/>
        <v>-7.620413673802099E-10</v>
      </c>
      <c r="AH74">
        <f t="shared" si="66"/>
        <v>-5.3320911395086876E-6</v>
      </c>
      <c r="AI74">
        <f t="shared" si="67"/>
        <v>-5.3328531808760678E-6</v>
      </c>
      <c r="AJ74">
        <f t="shared" si="68"/>
        <v>-8.6501768096067244E-2</v>
      </c>
      <c r="AK74">
        <f t="shared" si="81"/>
        <v>-5.6514496332642258E-2</v>
      </c>
      <c r="AL74">
        <f t="shared" si="89"/>
        <v>-0.14302159728189037</v>
      </c>
      <c r="AN74">
        <f t="shared" si="69"/>
        <v>0</v>
      </c>
      <c r="AO74">
        <f t="shared" si="70"/>
        <v>0</v>
      </c>
      <c r="AP74">
        <f t="shared" si="71"/>
        <v>-3.9784768722316101E-13</v>
      </c>
      <c r="AQ74">
        <f t="shared" si="72"/>
        <v>-2.78378604984343E-9</v>
      </c>
      <c r="AR74">
        <f t="shared" si="73"/>
        <v>-2.7841838975306531E-9</v>
      </c>
      <c r="AS74">
        <f t="shared" si="74"/>
        <v>-4.5160971373571011E-5</v>
      </c>
      <c r="AT74">
        <f t="shared" si="75"/>
        <v>-2.950517205886197E-5</v>
      </c>
      <c r="AU74">
        <f t="shared" si="76"/>
        <v>-7.4668927616330507E-5</v>
      </c>
      <c r="AW74">
        <v>71</v>
      </c>
      <c r="AX74">
        <f>IF(Z74&gt;0, (R74*SUMPRODUCT(K74:$K$98, X74:$X$98)-K74*$AZ$3)/Z74, 0)</f>
        <v>-23648590823.59536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4.6614418128978179E-4</v>
      </c>
      <c r="L75" s="2">
        <v>72</v>
      </c>
      <c r="M75" s="8">
        <v>0.77391342299999999</v>
      </c>
      <c r="Q75" s="5">
        <f t="shared" si="82"/>
        <v>25</v>
      </c>
      <c r="R75">
        <f t="shared" si="61"/>
        <v>50000</v>
      </c>
      <c r="S75">
        <f t="shared" si="62"/>
        <v>-97714599433.446259</v>
      </c>
      <c r="U75">
        <f t="shared" si="84"/>
        <v>0.77391342299999999</v>
      </c>
      <c r="V75">
        <f t="shared" si="78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79"/>
        <v>-0.72084817951310776</v>
      </c>
      <c r="AC75">
        <f t="shared" si="80"/>
        <v>-0.64361444840636384</v>
      </c>
      <c r="AE75">
        <f t="shared" si="63"/>
        <v>0</v>
      </c>
      <c r="AF75">
        <f t="shared" si="64"/>
        <v>0</v>
      </c>
      <c r="AG75">
        <f t="shared" si="65"/>
        <v>-1.6466691060958904E-10</v>
      </c>
      <c r="AH75">
        <f t="shared" si="66"/>
        <v>-1.1795080861936377E-6</v>
      </c>
      <c r="AI75">
        <f t="shared" si="67"/>
        <v>-1.1796727531042472E-6</v>
      </c>
      <c r="AJ75">
        <f t="shared" si="68"/>
        <v>-7.7233731106743919E-2</v>
      </c>
      <c r="AK75">
        <f t="shared" si="81"/>
        <v>-5.0459372565917544E-2</v>
      </c>
      <c r="AL75">
        <f t="shared" si="89"/>
        <v>-0.12769428334541458</v>
      </c>
      <c r="AN75">
        <f t="shared" si="69"/>
        <v>0</v>
      </c>
      <c r="AO75">
        <f t="shared" si="70"/>
        <v>0</v>
      </c>
      <c r="AP75">
        <f t="shared" si="71"/>
        <v>-7.6758522231624563E-14</v>
      </c>
      <c r="AQ75">
        <f t="shared" si="72"/>
        <v>-5.4982083116341055E-10</v>
      </c>
      <c r="AR75">
        <f t="shared" si="73"/>
        <v>-5.4989758968564216E-10</v>
      </c>
      <c r="AS75">
        <f t="shared" si="74"/>
        <v>-3.6002054354708294E-5</v>
      </c>
      <c r="AT75">
        <f t="shared" si="75"/>
        <v>-2.352134291313571E-5</v>
      </c>
      <c r="AU75">
        <f t="shared" si="76"/>
        <v>-5.9523947165433696E-5</v>
      </c>
      <c r="AW75">
        <v>72</v>
      </c>
      <c r="AX75">
        <f>IF(Z75&gt;0, (R75*SUMPRODUCT(K75:$K$98, X75:$X$98)-K75*$AZ$3)/Z75, 0)</f>
        <v>-97714599433.446259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4.1620016186587658E-4</v>
      </c>
      <c r="L76" s="2">
        <v>73</v>
      </c>
      <c r="M76" s="8">
        <v>0.77813091899999998</v>
      </c>
      <c r="Q76" s="5">
        <f t="shared" si="82"/>
        <v>25</v>
      </c>
      <c r="R76">
        <f t="shared" si="61"/>
        <v>50000</v>
      </c>
      <c r="S76">
        <f t="shared" si="62"/>
        <v>-411788155809.1427</v>
      </c>
      <c r="U76">
        <f t="shared" si="84"/>
        <v>0.77813091899999998</v>
      </c>
      <c r="V76">
        <f t="shared" si="78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79"/>
        <v>-0.64361444840636384</v>
      </c>
      <c r="AC76">
        <f t="shared" si="80"/>
        <v>-0.57465575798249713</v>
      </c>
      <c r="AE76">
        <f t="shared" si="63"/>
        <v>0</v>
      </c>
      <c r="AF76">
        <f t="shared" si="64"/>
        <v>0</v>
      </c>
      <c r="AG76">
        <f t="shared" si="65"/>
        <v>-3.4887827021962784E-11</v>
      </c>
      <c r="AH76">
        <f t="shared" si="66"/>
        <v>-2.5626482896306077E-7</v>
      </c>
      <c r="AI76">
        <f t="shared" si="67"/>
        <v>-2.5629971679008275E-7</v>
      </c>
      <c r="AJ76">
        <f t="shared" si="68"/>
        <v>-6.8958690423866709E-2</v>
      </c>
      <c r="AK76">
        <f t="shared" si="81"/>
        <v>-4.5053011388445474E-2</v>
      </c>
      <c r="AL76">
        <f t="shared" si="89"/>
        <v>-0.11401195811202897</v>
      </c>
      <c r="AN76">
        <f t="shared" si="69"/>
        <v>0</v>
      </c>
      <c r="AO76">
        <f t="shared" si="70"/>
        <v>0</v>
      </c>
      <c r="AP76">
        <f t="shared" si="71"/>
        <v>-1.4520319253689615E-14</v>
      </c>
      <c r="AQ76">
        <f t="shared" si="72"/>
        <v>-1.0665746329495707E-10</v>
      </c>
      <c r="AR76">
        <f t="shared" si="73"/>
        <v>-1.0667198361421077E-10</v>
      </c>
      <c r="AS76">
        <f t="shared" si="74"/>
        <v>-2.8700618116472197E-5</v>
      </c>
      <c r="AT76">
        <f t="shared" si="75"/>
        <v>-1.8751070632416186E-5</v>
      </c>
      <c r="AU76">
        <f t="shared" si="76"/>
        <v>-4.7451795420871994E-5</v>
      </c>
      <c r="AW76">
        <v>73</v>
      </c>
      <c r="AX76">
        <f>IF(Z76&gt;0, (R76*SUMPRODUCT(K76:$K$98, X76:$X$98)-K76*$AZ$3)/Z76, 0)</f>
        <v>-411788155809.1427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3.7160728738024691E-4</v>
      </c>
      <c r="L77" s="2">
        <v>74</v>
      </c>
      <c r="M77" s="8">
        <v>0.78242625899999996</v>
      </c>
      <c r="Q77" s="5">
        <f t="shared" si="82"/>
        <v>25</v>
      </c>
      <c r="R77">
        <f t="shared" si="61"/>
        <v>50000</v>
      </c>
      <c r="S77">
        <f t="shared" si="62"/>
        <v>-1771264489203.8186</v>
      </c>
      <c r="U77">
        <f t="shared" si="84"/>
        <v>0.78242625899999996</v>
      </c>
      <c r="V77">
        <f t="shared" si="78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79"/>
        <v>-0.57465575798249713</v>
      </c>
      <c r="AC77">
        <f t="shared" si="80"/>
        <v>-0.5130854982912193</v>
      </c>
      <c r="AE77">
        <f t="shared" si="63"/>
        <v>0</v>
      </c>
      <c r="AF77">
        <f t="shared" si="64"/>
        <v>0</v>
      </c>
      <c r="AG77">
        <f t="shared" si="65"/>
        <v>-7.2417967703097048E-12</v>
      </c>
      <c r="AH77">
        <f t="shared" si="66"/>
        <v>-5.4594303962866899E-8</v>
      </c>
      <c r="AI77">
        <f t="shared" si="67"/>
        <v>-5.4601545759637211E-8</v>
      </c>
      <c r="AJ77">
        <f t="shared" si="68"/>
        <v>-6.1570259691277829E-2</v>
      </c>
      <c r="AK77">
        <f t="shared" si="81"/>
        <v>-4.0225903058774805E-2</v>
      </c>
      <c r="AL77">
        <f t="shared" si="89"/>
        <v>-0.10179621735159838</v>
      </c>
      <c r="AN77">
        <f t="shared" si="69"/>
        <v>0</v>
      </c>
      <c r="AO77">
        <f t="shared" si="70"/>
        <v>0</v>
      </c>
      <c r="AP77">
        <f t="shared" si="71"/>
        <v>-2.6911044535738226E-15</v>
      </c>
      <c r="AQ77">
        <f t="shared" si="72"/>
        <v>-2.0287641202053631E-11</v>
      </c>
      <c r="AR77">
        <f t="shared" si="73"/>
        <v>-2.0290332306507207E-11</v>
      </c>
      <c r="AS77">
        <f t="shared" si="74"/>
        <v>-2.2879957187173112E-5</v>
      </c>
      <c r="AT77">
        <f t="shared" si="75"/>
        <v>-1.4948238718092082E-5</v>
      </c>
      <c r="AU77">
        <f t="shared" si="76"/>
        <v>-3.7828216195597501E-5</v>
      </c>
      <c r="AW77">
        <v>74</v>
      </c>
      <c r="AX77">
        <f>IF(Z77&gt;0, (R77*SUMPRODUCT(K77:$K$98, X77:$X$98)-K77*$AZ$3)/Z77, 0)</f>
        <v>-1771264489203.8186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3.3179222087522043E-4</v>
      </c>
      <c r="L78" s="2">
        <v>75</v>
      </c>
      <c r="M78" s="8">
        <v>0.78691510499999995</v>
      </c>
      <c r="Q78" s="5">
        <f t="shared" si="82"/>
        <v>25</v>
      </c>
      <c r="R78">
        <f t="shared" si="61"/>
        <v>50000</v>
      </c>
      <c r="S78">
        <f t="shared" si="62"/>
        <v>-7787315502394.5098</v>
      </c>
      <c r="U78">
        <f t="shared" si="84"/>
        <v>0.78691510499999995</v>
      </c>
      <c r="V78">
        <f t="shared" si="78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79"/>
        <v>-0.5130854982912193</v>
      </c>
      <c r="AC78">
        <f t="shared" si="80"/>
        <v>-0.45811205206335048</v>
      </c>
      <c r="AE78">
        <f t="shared" si="63"/>
        <v>0</v>
      </c>
      <c r="AF78">
        <f t="shared" si="64"/>
        <v>0</v>
      </c>
      <c r="AG78">
        <f t="shared" si="65"/>
        <v>-1.470699536709686E-12</v>
      </c>
      <c r="AH78">
        <f t="shared" si="66"/>
        <v>-1.1397358531793843E-8</v>
      </c>
      <c r="AI78">
        <f t="shared" si="67"/>
        <v>-1.1398829231330553E-8</v>
      </c>
      <c r="AJ78">
        <f t="shared" si="68"/>
        <v>-5.4973446227868816E-2</v>
      </c>
      <c r="AK78">
        <f t="shared" si="81"/>
        <v>-3.5915984880385353E-2</v>
      </c>
      <c r="AL78">
        <f t="shared" si="89"/>
        <v>-9.0889442507083404E-2</v>
      </c>
      <c r="AN78">
        <f t="shared" si="69"/>
        <v>0</v>
      </c>
      <c r="AO78">
        <f t="shared" si="70"/>
        <v>0</v>
      </c>
      <c r="AP78">
        <f t="shared" si="71"/>
        <v>-4.8796666552506447E-16</v>
      </c>
      <c r="AQ78">
        <f t="shared" si="72"/>
        <v>-3.7815548993750204E-12</v>
      </c>
      <c r="AR78">
        <f t="shared" si="73"/>
        <v>-3.7820428660405462E-12</v>
      </c>
      <c r="AS78">
        <f t="shared" si="74"/>
        <v>-1.8239761813109103E-5</v>
      </c>
      <c r="AT78">
        <f t="shared" si="75"/>
        <v>-1.1916644388383894E-5</v>
      </c>
      <c r="AU78">
        <f t="shared" si="76"/>
        <v>-3.0156409983535864E-5</v>
      </c>
      <c r="AW78">
        <v>75</v>
      </c>
      <c r="AX78">
        <f>IF(Z78&gt;0, (R78*SUMPRODUCT(K78:$K$98, X78:$X$98)-K78*$AZ$3)/Z78, 0)</f>
        <v>-7787315502394.5098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2.9624305435287535E-4</v>
      </c>
      <c r="L79" s="2">
        <v>76</v>
      </c>
      <c r="M79" s="8">
        <v>0.79143424399999995</v>
      </c>
      <c r="Q79" s="5">
        <f t="shared" si="82"/>
        <v>25</v>
      </c>
      <c r="R79">
        <f t="shared" si="61"/>
        <v>50000</v>
      </c>
      <c r="S79">
        <f t="shared" si="62"/>
        <v>-35015908130961.727</v>
      </c>
      <c r="U79">
        <f t="shared" si="84"/>
        <v>0.79143424399999995</v>
      </c>
      <c r="V79">
        <f t="shared" si="78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79"/>
        <v>-0.45811205206335048</v>
      </c>
      <c r="AC79">
        <f t="shared" si="80"/>
        <v>-0.4090286179169923</v>
      </c>
      <c r="AE79">
        <f t="shared" si="63"/>
        <v>0</v>
      </c>
      <c r="AF79">
        <f t="shared" si="64"/>
        <v>0</v>
      </c>
      <c r="AG79">
        <f t="shared" si="65"/>
        <v>-2.9203056535560866E-13</v>
      </c>
      <c r="AH79">
        <f t="shared" si="66"/>
        <v>-2.327923951973961E-9</v>
      </c>
      <c r="AI79">
        <f t="shared" si="67"/>
        <v>-2.3282159825393166E-9</v>
      </c>
      <c r="AJ79">
        <f t="shared" si="68"/>
        <v>-4.9083434146358185E-2</v>
      </c>
      <c r="AK79">
        <f t="shared" si="81"/>
        <v>-3.2067843644434539E-2</v>
      </c>
      <c r="AL79">
        <f t="shared" si="89"/>
        <v>-8.1151280119008712E-2</v>
      </c>
      <c r="AN79">
        <f t="shared" si="69"/>
        <v>0</v>
      </c>
      <c r="AO79">
        <f t="shared" si="70"/>
        <v>0</v>
      </c>
      <c r="AP79">
        <f t="shared" si="71"/>
        <v>-8.6512026645342491E-17</v>
      </c>
      <c r="AQ79">
        <f t="shared" si="72"/>
        <v>-6.8963130183398251E-13</v>
      </c>
      <c r="AR79">
        <f t="shared" si="73"/>
        <v>-6.8971781386062786E-13</v>
      </c>
      <c r="AS79">
        <f t="shared" si="74"/>
        <v>-1.4540626449645365E-5</v>
      </c>
      <c r="AT79">
        <f t="shared" si="75"/>
        <v>-9.4998759477377297E-6</v>
      </c>
      <c r="AU79">
        <f t="shared" si="76"/>
        <v>-2.4040503087100912E-5</v>
      </c>
      <c r="AW79">
        <v>76</v>
      </c>
      <c r="AX79">
        <f>IF(Z79&gt;0, (R79*SUMPRODUCT(K79:$K$98, X79:$X$98)-K79*$AZ$3)/Z79, 0)</f>
        <v>-35015908130961.727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2.6450272710078156E-4</v>
      </c>
      <c r="L80" s="2">
        <v>77</v>
      </c>
      <c r="M80" s="8">
        <v>0.79587939600000002</v>
      </c>
      <c r="Q80" s="5">
        <f t="shared" si="82"/>
        <v>25</v>
      </c>
      <c r="R80">
        <f t="shared" si="61"/>
        <v>50000</v>
      </c>
      <c r="S80">
        <f t="shared" si="62"/>
        <v>-161055565685392.38</v>
      </c>
      <c r="U80">
        <f t="shared" si="84"/>
        <v>0.79587939600000002</v>
      </c>
      <c r="V80">
        <f t="shared" si="78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79"/>
        <v>-0.4090286179169923</v>
      </c>
      <c r="AC80">
        <f t="shared" si="80"/>
        <v>-0.3652041231407715</v>
      </c>
      <c r="AE80">
        <f t="shared" si="63"/>
        <v>0</v>
      </c>
      <c r="AF80">
        <f t="shared" si="64"/>
        <v>0</v>
      </c>
      <c r="AG80">
        <f t="shared" si="65"/>
        <v>-5.6689149733292209E-14</v>
      </c>
      <c r="AH80">
        <f t="shared" si="66"/>
        <v>-4.6484221993752076E-10</v>
      </c>
      <c r="AI80">
        <f t="shared" si="67"/>
        <v>-4.6489890908725404E-10</v>
      </c>
      <c r="AJ80">
        <f t="shared" si="68"/>
        <v>-4.3824494776220801E-2</v>
      </c>
      <c r="AK80">
        <f t="shared" si="81"/>
        <v>-2.8632003254189464E-2</v>
      </c>
      <c r="AL80">
        <f t="shared" si="89"/>
        <v>-7.2456498495309177E-2</v>
      </c>
      <c r="AN80">
        <f t="shared" si="69"/>
        <v>0</v>
      </c>
      <c r="AO80">
        <f t="shared" si="70"/>
        <v>0</v>
      </c>
      <c r="AP80">
        <f t="shared" si="71"/>
        <v>-1.4994434701480332E-17</v>
      </c>
      <c r="AQ80">
        <f t="shared" si="72"/>
        <v>-1.2295203484505554E-13</v>
      </c>
      <c r="AR80">
        <f t="shared" si="73"/>
        <v>-1.2296702927975702E-13</v>
      </c>
      <c r="AS80">
        <f t="shared" si="74"/>
        <v>-1.1591698382124358E-5</v>
      </c>
      <c r="AT80">
        <f t="shared" si="75"/>
        <v>-7.5732429430915653E-6</v>
      </c>
      <c r="AU80">
        <f t="shared" si="76"/>
        <v>-1.9164941448182953E-5</v>
      </c>
      <c r="AW80">
        <v>77</v>
      </c>
      <c r="AX80">
        <f>IF(Z80&gt;0, (R80*SUMPRODUCT(K80:$K$98, X80:$X$98)-K80*$AZ$3)/Z80, 0)</f>
        <v>-161055565685392.38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2.3616314919712637E-4</v>
      </c>
      <c r="L81" s="2">
        <v>78</v>
      </c>
      <c r="M81" s="8">
        <v>0.80043084799999997</v>
      </c>
      <c r="Q81" s="5">
        <f t="shared" si="82"/>
        <v>25</v>
      </c>
      <c r="R81">
        <f t="shared" si="61"/>
        <v>50000</v>
      </c>
      <c r="S81">
        <f t="shared" si="62"/>
        <v>-758560191370943.38</v>
      </c>
      <c r="U81">
        <f t="shared" si="84"/>
        <v>0.80043084799999997</v>
      </c>
      <c r="V81">
        <f t="shared" si="78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79"/>
        <v>-0.3652041231407715</v>
      </c>
      <c r="AC81">
        <f t="shared" si="80"/>
        <v>-0.32607510994722438</v>
      </c>
      <c r="AE81">
        <f t="shared" si="63"/>
        <v>0</v>
      </c>
      <c r="AF81">
        <f t="shared" si="64"/>
        <v>0</v>
      </c>
      <c r="AG81">
        <f t="shared" si="65"/>
        <v>-1.0746514042541235E-14</v>
      </c>
      <c r="AH81">
        <f t="shared" si="66"/>
        <v>-9.0751488386836109E-11</v>
      </c>
      <c r="AI81">
        <f t="shared" si="67"/>
        <v>-9.0762234900878646E-11</v>
      </c>
      <c r="AJ81">
        <f t="shared" si="68"/>
        <v>-3.9129013193547113E-2</v>
      </c>
      <c r="AK81">
        <f t="shared" si="81"/>
        <v>-2.5564288619854006E-2</v>
      </c>
      <c r="AL81">
        <f t="shared" si="89"/>
        <v>-6.4693301904163364E-2</v>
      </c>
      <c r="AN81">
        <f t="shared" si="69"/>
        <v>0</v>
      </c>
      <c r="AO81">
        <f t="shared" si="70"/>
        <v>0</v>
      </c>
      <c r="AP81">
        <f t="shared" si="71"/>
        <v>-2.5379305991776791E-18</v>
      </c>
      <c r="AQ81">
        <f t="shared" si="72"/>
        <v>-2.1432157291761657E-14</v>
      </c>
      <c r="AR81">
        <f t="shared" si="73"/>
        <v>-2.1434695222360834E-14</v>
      </c>
      <c r="AS81">
        <f t="shared" si="74"/>
        <v>-9.2408309807639931E-6</v>
      </c>
      <c r="AT81">
        <f t="shared" si="75"/>
        <v>-6.0373429074489813E-6</v>
      </c>
      <c r="AU81">
        <f t="shared" si="76"/>
        <v>-1.5278173909647671E-5</v>
      </c>
      <c r="AW81">
        <v>78</v>
      </c>
      <c r="AX81">
        <f>IF(Z81&gt;0, (R81*SUMPRODUCT(K81:$K$98, X81:$X$98)-K81*$AZ$3)/Z81, 0)</f>
        <v>-758560191370943.38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2.1085995464029139E-4</v>
      </c>
      <c r="L82" s="2">
        <v>79</v>
      </c>
      <c r="M82" s="8">
        <v>0.80506197899999998</v>
      </c>
      <c r="Q82" s="5">
        <f t="shared" si="82"/>
        <v>25</v>
      </c>
      <c r="R82">
        <f t="shared" si="61"/>
        <v>50000</v>
      </c>
      <c r="S82">
        <f t="shared" si="62"/>
        <v>-3662231711415745.5</v>
      </c>
      <c r="U82">
        <f t="shared" si="84"/>
        <v>0.80506197899999998</v>
      </c>
      <c r="V82">
        <f t="shared" si="78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79"/>
        <v>-0.32607510994722438</v>
      </c>
      <c r="AC82">
        <f t="shared" si="80"/>
        <v>-0.2911384910243261</v>
      </c>
      <c r="AE82">
        <f t="shared" si="63"/>
        <v>0</v>
      </c>
      <c r="AF82">
        <f t="shared" si="64"/>
        <v>0</v>
      </c>
      <c r="AG82">
        <f t="shared" si="65"/>
        <v>-1.9874390396762866E-15</v>
      </c>
      <c r="AH82">
        <f t="shared" si="66"/>
        <v>-1.7303219724879071E-11</v>
      </c>
      <c r="AI82">
        <f t="shared" si="67"/>
        <v>-1.7305207163918749E-11</v>
      </c>
      <c r="AJ82">
        <f t="shared" si="68"/>
        <v>-3.4936618922898288E-2</v>
      </c>
      <c r="AK82">
        <f t="shared" si="81"/>
        <v>-2.2825257696305709E-2</v>
      </c>
      <c r="AL82">
        <f t="shared" si="89"/>
        <v>-5.7761876636509203E-2</v>
      </c>
      <c r="AN82">
        <f t="shared" si="69"/>
        <v>0</v>
      </c>
      <c r="AO82">
        <f t="shared" si="70"/>
        <v>0</v>
      </c>
      <c r="AP82">
        <f t="shared" si="71"/>
        <v>-4.1907130575648605E-19</v>
      </c>
      <c r="AQ82">
        <f t="shared" si="72"/>
        <v>-3.6485561263189961E-15</v>
      </c>
      <c r="AR82">
        <f t="shared" si="73"/>
        <v>-3.6489751976247529E-15</v>
      </c>
      <c r="AS82">
        <f t="shared" si="74"/>
        <v>-7.366733881367479E-6</v>
      </c>
      <c r="AT82">
        <f t="shared" si="75"/>
        <v>-4.8129328024959838E-6</v>
      </c>
      <c r="AU82">
        <f t="shared" si="76"/>
        <v>-1.2179666687512437E-5</v>
      </c>
      <c r="AW82">
        <v>79</v>
      </c>
      <c r="AX82">
        <f>IF(Z82&gt;0, (R82*SUMPRODUCT(K82:$K$98, X82:$X$98)-K82*$AZ$3)/Z82, 0)</f>
        <v>-3662231711415745.5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1.882678166431173E-4</v>
      </c>
      <c r="L83" s="2">
        <v>80</v>
      </c>
      <c r="M83" s="8">
        <v>0.80974286299999998</v>
      </c>
      <c r="Q83" s="5">
        <f t="shared" si="82"/>
        <v>25</v>
      </c>
      <c r="R83">
        <f t="shared" si="61"/>
        <v>50000</v>
      </c>
      <c r="S83">
        <f t="shared" si="62"/>
        <v>-1.8139918323098216E+16</v>
      </c>
      <c r="U83">
        <f t="shared" si="84"/>
        <v>0.80974286299999998</v>
      </c>
      <c r="V83">
        <f t="shared" si="78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79"/>
        <v>-0.2911384910243261</v>
      </c>
      <c r="AC83">
        <f t="shared" si="80"/>
        <v>-0.25994508127172294</v>
      </c>
      <c r="AE83">
        <f t="shared" si="63"/>
        <v>0</v>
      </c>
      <c r="AF83">
        <f t="shared" si="64"/>
        <v>0</v>
      </c>
      <c r="AG83">
        <f t="shared" si="65"/>
        <v>-3.5825007125407707E-16</v>
      </c>
      <c r="AH83">
        <f t="shared" si="66"/>
        <v>-3.2186291560508935E-12</v>
      </c>
      <c r="AI83">
        <f t="shared" si="67"/>
        <v>-3.2189874061221478E-12</v>
      </c>
      <c r="AJ83">
        <f t="shared" si="68"/>
        <v>-3.1193409752603152E-2</v>
      </c>
      <c r="AK83">
        <f t="shared" si="81"/>
        <v>-2.0379694371702829E-2</v>
      </c>
      <c r="AL83">
        <f t="shared" si="89"/>
        <v>-5.1573104127524971E-2</v>
      </c>
      <c r="AN83">
        <f t="shared" si="69"/>
        <v>0</v>
      </c>
      <c r="AO83">
        <f t="shared" si="70"/>
        <v>0</v>
      </c>
      <c r="AP83">
        <f t="shared" si="71"/>
        <v>-6.7446958727246285E-20</v>
      </c>
      <c r="AQ83">
        <f t="shared" si="72"/>
        <v>-6.0596428379358102E-16</v>
      </c>
      <c r="AR83">
        <f t="shared" si="73"/>
        <v>-6.0603173075230824E-16</v>
      </c>
      <c r="AS83">
        <f t="shared" si="74"/>
        <v>-5.872715147776717E-6</v>
      </c>
      <c r="AT83">
        <f t="shared" si="75"/>
        <v>-3.836840563214518E-6</v>
      </c>
      <c r="AU83">
        <f t="shared" si="76"/>
        <v>-9.7095557115972676E-6</v>
      </c>
      <c r="AW83">
        <v>80</v>
      </c>
      <c r="AX83">
        <f>IF(Z83&gt;0, (R83*SUMPRODUCT(K83:$K$98, X83:$X$98)-K83*$AZ$3)/Z83, 0)</f>
        <v>-1.8139918323098216E+16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1.6809626485992616E-4</v>
      </c>
      <c r="L84" s="2">
        <v>81</v>
      </c>
      <c r="M84" s="8">
        <v>0.814443943</v>
      </c>
      <c r="Q84" s="5">
        <f t="shared" si="82"/>
        <v>25</v>
      </c>
      <c r="R84">
        <f t="shared" si="61"/>
        <v>50000</v>
      </c>
      <c r="S84">
        <f t="shared" si="62"/>
        <v>-9.225745851436752E+16</v>
      </c>
      <c r="U84">
        <f t="shared" si="84"/>
        <v>0.814443943</v>
      </c>
      <c r="V84">
        <f t="shared" si="78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79"/>
        <v>-0.25994508127172294</v>
      </c>
      <c r="AC84">
        <f t="shared" si="80"/>
        <v>-0.23209382256403888</v>
      </c>
      <c r="AE84">
        <f t="shared" si="63"/>
        <v>0</v>
      </c>
      <c r="AF84">
        <f t="shared" si="64"/>
        <v>0</v>
      </c>
      <c r="AG84">
        <f t="shared" si="65"/>
        <v>-6.2892969929334831E-17</v>
      </c>
      <c r="AH84">
        <f t="shared" si="66"/>
        <v>-5.8354920122440292E-13</v>
      </c>
      <c r="AI84">
        <f t="shared" si="67"/>
        <v>-5.8361209419433228E-13</v>
      </c>
      <c r="AJ84">
        <f t="shared" si="68"/>
        <v>-2.7851258707684068E-2</v>
      </c>
      <c r="AK84">
        <f t="shared" si="81"/>
        <v>-1.8196155689020607E-2</v>
      </c>
      <c r="AL84">
        <f t="shared" si="89"/>
        <v>-4.6047414397288287E-2</v>
      </c>
      <c r="AN84">
        <f t="shared" si="69"/>
        <v>0</v>
      </c>
      <c r="AO84">
        <f t="shared" si="70"/>
        <v>0</v>
      </c>
      <c r="AP84">
        <f t="shared" si="71"/>
        <v>-1.0572073331068839E-20</v>
      </c>
      <c r="AQ84">
        <f t="shared" si="72"/>
        <v>-9.8092441087815584E-17</v>
      </c>
      <c r="AR84">
        <f t="shared" si="73"/>
        <v>-9.8103013161146648E-17</v>
      </c>
      <c r="AS84">
        <f t="shared" si="74"/>
        <v>-4.6816925604091861E-6</v>
      </c>
      <c r="AT84">
        <f t="shared" si="75"/>
        <v>-3.05870580613406E-6</v>
      </c>
      <c r="AU84">
        <f t="shared" si="76"/>
        <v>-7.7403983666413495E-6</v>
      </c>
      <c r="AW84">
        <v>81</v>
      </c>
      <c r="AX84">
        <f>IF(Z84&gt;0, (R84*SUMPRODUCT(K84:$K$98, X84:$X$98)-K84*$AZ$3)/Z84, 0)</f>
        <v>-9.225745851436752E+16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1.5008595076779121E-4</v>
      </c>
      <c r="L85" s="2">
        <v>82</v>
      </c>
      <c r="M85" s="8">
        <v>0.81916999199999996</v>
      </c>
      <c r="Q85" s="5">
        <f t="shared" si="82"/>
        <v>25</v>
      </c>
      <c r="R85">
        <f t="shared" si="61"/>
        <v>50000</v>
      </c>
      <c r="S85">
        <f t="shared" si="62"/>
        <v>-4.8219122495387078E+17</v>
      </c>
      <c r="U85">
        <f t="shared" si="84"/>
        <v>0.81916999199999996</v>
      </c>
      <c r="V85">
        <f t="shared" si="78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79"/>
        <v>-0.23209382256403888</v>
      </c>
      <c r="AC85">
        <f t="shared" si="80"/>
        <v>-0.20722662728932048</v>
      </c>
      <c r="AE85">
        <f t="shared" si="63"/>
        <v>0</v>
      </c>
      <c r="AF85">
        <f t="shared" si="64"/>
        <v>0</v>
      </c>
      <c r="AG85">
        <f t="shared" si="65"/>
        <v>-1.0744006556172033E-17</v>
      </c>
      <c r="AH85">
        <f t="shared" si="66"/>
        <v>-1.0304006734773889E-13</v>
      </c>
      <c r="AI85">
        <f t="shared" si="67"/>
        <v>-1.0305081135429506E-13</v>
      </c>
      <c r="AJ85">
        <f t="shared" si="68"/>
        <v>-2.4867195274718396E-2</v>
      </c>
      <c r="AK85">
        <f t="shared" si="81"/>
        <v>-1.6246567579482722E-2</v>
      </c>
      <c r="AL85">
        <f t="shared" si="89"/>
        <v>-4.1113762854304167E-2</v>
      </c>
      <c r="AN85">
        <f t="shared" si="69"/>
        <v>0</v>
      </c>
      <c r="AO85">
        <f t="shared" si="70"/>
        <v>0</v>
      </c>
      <c r="AP85">
        <f t="shared" si="71"/>
        <v>-1.6125244390384617E-21</v>
      </c>
      <c r="AQ85">
        <f t="shared" si="72"/>
        <v>-1.5464866475062628E-17</v>
      </c>
      <c r="AR85">
        <f t="shared" si="73"/>
        <v>-1.5466478999501667E-17</v>
      </c>
      <c r="AS85">
        <f t="shared" si="74"/>
        <v>-3.7322166457344353E-6</v>
      </c>
      <c r="AT85">
        <f t="shared" si="75"/>
        <v>-2.4383815418798365E-6</v>
      </c>
      <c r="AU85">
        <f t="shared" si="76"/>
        <v>-6.1705981876297378E-6</v>
      </c>
      <c r="AW85">
        <v>82</v>
      </c>
      <c r="AX85">
        <f>IF(Z85&gt;0, (R85*SUMPRODUCT(K85:$K$98, X85:$X$98)-K85*$AZ$3)/Z85, 0)</f>
        <v>-4.8219122495387078E+17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1.3400531318552786E-4</v>
      </c>
      <c r="L86" s="2">
        <v>83</v>
      </c>
      <c r="M86" s="8">
        <v>0.82392963799999996</v>
      </c>
      <c r="Q86" s="5">
        <f t="shared" si="82"/>
        <v>25</v>
      </c>
      <c r="R86">
        <f t="shared" si="61"/>
        <v>50000</v>
      </c>
      <c r="S86">
        <f t="shared" si="62"/>
        <v>-2.5924425902262973E+18</v>
      </c>
      <c r="U86">
        <f t="shared" si="84"/>
        <v>0.82392963799999996</v>
      </c>
      <c r="V86">
        <f t="shared" si="78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79"/>
        <v>-0.20722662728932048</v>
      </c>
      <c r="AC86">
        <f t="shared" si="80"/>
        <v>-0.18502377436546472</v>
      </c>
      <c r="AE86">
        <f t="shared" si="63"/>
        <v>0</v>
      </c>
      <c r="AF86">
        <f t="shared" si="64"/>
        <v>0</v>
      </c>
      <c r="AG86">
        <f t="shared" si="65"/>
        <v>-1.7842610581138633E-18</v>
      </c>
      <c r="AH86">
        <f t="shared" si="66"/>
        <v>-1.7704610864992899E-14</v>
      </c>
      <c r="AI86">
        <f t="shared" si="67"/>
        <v>-1.7706395126051011E-14</v>
      </c>
      <c r="AJ86">
        <f t="shared" si="68"/>
        <v>-2.2202852923855765E-2</v>
      </c>
      <c r="AK86">
        <f t="shared" si="81"/>
        <v>-1.4505863910252435E-2</v>
      </c>
      <c r="AL86">
        <f t="shared" si="89"/>
        <v>-3.670871683412591E-2</v>
      </c>
      <c r="AN86">
        <f t="shared" si="69"/>
        <v>0</v>
      </c>
      <c r="AO86">
        <f t="shared" si="70"/>
        <v>0</v>
      </c>
      <c r="AP86">
        <f t="shared" si="71"/>
        <v>-2.3910046189728958E-22</v>
      </c>
      <c r="AQ86">
        <f t="shared" si="72"/>
        <v>-2.3725119237912728E-18</v>
      </c>
      <c r="AR86">
        <f t="shared" si="73"/>
        <v>-2.3727510242531698E-18</v>
      </c>
      <c r="AS86">
        <f t="shared" si="74"/>
        <v>-2.9753002596735046E-6</v>
      </c>
      <c r="AT86">
        <f t="shared" si="75"/>
        <v>-1.9438628363200235E-6</v>
      </c>
      <c r="AU86">
        <f t="shared" si="76"/>
        <v>-4.9191630959959014E-6</v>
      </c>
      <c r="AW86">
        <v>83</v>
      </c>
      <c r="AX86">
        <f>IF(Z86&gt;0, (R86*SUMPRODUCT(K86:$K$98, X86:$X$98)-K86*$AZ$3)/Z86, 0)</f>
        <v>-2.5924425902262973E+18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1.19647601058507E-4</v>
      </c>
      <c r="L87" s="2">
        <v>84</v>
      </c>
      <c r="M87" s="8">
        <v>0.82869589300000002</v>
      </c>
      <c r="Q87" s="5">
        <f t="shared" si="82"/>
        <v>25</v>
      </c>
      <c r="R87">
        <f t="shared" si="61"/>
        <v>50000</v>
      </c>
      <c r="S87">
        <f t="shared" si="62"/>
        <v>-1.4349795099331367E+19</v>
      </c>
      <c r="U87">
        <f t="shared" si="84"/>
        <v>0.82869589300000002</v>
      </c>
      <c r="V87">
        <f t="shared" si="78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79"/>
        <v>-0.18502377436546472</v>
      </c>
      <c r="AC87">
        <f t="shared" si="80"/>
        <v>-0.1651997985405935</v>
      </c>
      <c r="AE87">
        <f t="shared" si="63"/>
        <v>0</v>
      </c>
      <c r="AF87">
        <f t="shared" si="64"/>
        <v>0</v>
      </c>
      <c r="AG87">
        <f t="shared" si="65"/>
        <v>-2.8780863663393184E-19</v>
      </c>
      <c r="AH87">
        <f t="shared" si="66"/>
        <v>-2.9572196217975861E-15</v>
      </c>
      <c r="AI87">
        <f t="shared" si="67"/>
        <v>-2.9575074304342201E-15</v>
      </c>
      <c r="AJ87">
        <f t="shared" si="68"/>
        <v>-1.9823975824871221E-2</v>
      </c>
      <c r="AK87">
        <f t="shared" si="81"/>
        <v>-1.2951664205582532E-2</v>
      </c>
      <c r="AL87">
        <f t="shared" si="89"/>
        <v>-3.2775640030456708E-2</v>
      </c>
      <c r="AN87">
        <f t="shared" si="69"/>
        <v>0</v>
      </c>
      <c r="AO87">
        <f t="shared" si="70"/>
        <v>0</v>
      </c>
      <c r="AP87">
        <f t="shared" si="71"/>
        <v>-3.4435612937169479E-23</v>
      </c>
      <c r="AQ87">
        <f t="shared" si="72"/>
        <v>-3.5382423355122655E-19</v>
      </c>
      <c r="AR87">
        <f t="shared" si="73"/>
        <v>-3.5385866916416374E-19</v>
      </c>
      <c r="AS87">
        <f t="shared" si="74"/>
        <v>-2.3718911508876791E-6</v>
      </c>
      <c r="AT87">
        <f t="shared" si="75"/>
        <v>-1.5496355519132839E-6</v>
      </c>
      <c r="AU87">
        <f t="shared" si="76"/>
        <v>-3.9215267028013162E-6</v>
      </c>
      <c r="AW87">
        <v>84</v>
      </c>
      <c r="AX87">
        <f>IF(Z87&gt;0, (R87*SUMPRODUCT(K87:$K$98, X87:$X$98)-K87*$AZ$3)/Z87, 0)</f>
        <v>-1.4349795099331367E+19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1.0682821523080982E-4</v>
      </c>
      <c r="L88" s="2">
        <v>85</v>
      </c>
      <c r="M88" s="8">
        <v>0.83344103599999997</v>
      </c>
      <c r="Q88" s="5">
        <f t="shared" si="82"/>
        <v>25</v>
      </c>
      <c r="R88">
        <f t="shared" si="61"/>
        <v>50000</v>
      </c>
      <c r="S88">
        <f t="shared" si="62"/>
        <v>-8.1837007128984502E+19</v>
      </c>
      <c r="U88">
        <f t="shared" si="84"/>
        <v>0.83344103599999997</v>
      </c>
      <c r="V88">
        <f t="shared" si="78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79"/>
        <v>-0.1651997985405935</v>
      </c>
      <c r="AC88">
        <f t="shared" si="80"/>
        <v>-0.1474998201255299</v>
      </c>
      <c r="AE88">
        <f t="shared" si="63"/>
        <v>0</v>
      </c>
      <c r="AF88">
        <f t="shared" si="64"/>
        <v>0</v>
      </c>
      <c r="AG88">
        <f t="shared" si="65"/>
        <v>-4.5059021981660838E-20</v>
      </c>
      <c r="AH88">
        <f t="shared" si="66"/>
        <v>-4.7974305657186336E-16</v>
      </c>
      <c r="AI88">
        <f t="shared" si="67"/>
        <v>-4.7978811559384502E-16</v>
      </c>
      <c r="AJ88">
        <f t="shared" si="68"/>
        <v>-1.76999784150636E-2</v>
      </c>
      <c r="AK88">
        <f t="shared" si="81"/>
        <v>-1.1563985897841546E-2</v>
      </c>
      <c r="AL88">
        <f t="shared" si="89"/>
        <v>-2.9263964312905625E-2</v>
      </c>
      <c r="AN88">
        <f t="shared" si="69"/>
        <v>0</v>
      </c>
      <c r="AO88">
        <f t="shared" si="70"/>
        <v>0</v>
      </c>
      <c r="AP88">
        <f t="shared" si="71"/>
        <v>-4.8135748983466549E-24</v>
      </c>
      <c r="AQ88">
        <f t="shared" si="72"/>
        <v>-5.1250094502945592E-20</v>
      </c>
      <c r="AR88">
        <f t="shared" si="73"/>
        <v>-5.1254908077843938E-20</v>
      </c>
      <c r="AS88">
        <f t="shared" si="74"/>
        <v>-1.8908571037051023E-6</v>
      </c>
      <c r="AT88">
        <f t="shared" si="75"/>
        <v>-1.2353599744206663E-6</v>
      </c>
      <c r="AU88">
        <f t="shared" si="76"/>
        <v>-3.1262170781258197E-6</v>
      </c>
      <c r="AW88">
        <v>85</v>
      </c>
      <c r="AX88">
        <f>IF(Z88&gt;0, (R88*SUMPRODUCT(K88:$K$98, X88:$X$98)-K88*$AZ$3)/Z88, 0)</f>
        <v>-8.1837007128984502E+19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9.5382335027508763E-5</v>
      </c>
      <c r="L89" s="2">
        <v>86</v>
      </c>
      <c r="M89" s="8">
        <v>0.83895010800000003</v>
      </c>
      <c r="Q89" s="5">
        <f t="shared" si="82"/>
        <v>25</v>
      </c>
      <c r="R89">
        <f t="shared" si="61"/>
        <v>50000</v>
      </c>
      <c r="S89">
        <f t="shared" si="62"/>
        <v>-4.8373921621317511E+20</v>
      </c>
      <c r="U89">
        <f t="shared" si="84"/>
        <v>0.83895010800000003</v>
      </c>
      <c r="V89">
        <f t="shared" si="78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79"/>
        <v>-0.1474998201255299</v>
      </c>
      <c r="AC89">
        <f t="shared" si="80"/>
        <v>-0.13169626796922312</v>
      </c>
      <c r="AE89">
        <f t="shared" si="63"/>
        <v>0</v>
      </c>
      <c r="AF89">
        <f t="shared" si="64"/>
        <v>0</v>
      </c>
      <c r="AG89">
        <f t="shared" si="65"/>
        <v>-6.806160403955495E-21</v>
      </c>
      <c r="AH89">
        <f t="shared" si="66"/>
        <v>-7.5604542715777463E-17</v>
      </c>
      <c r="AI89">
        <f t="shared" si="67"/>
        <v>-7.5611348876181421E-17</v>
      </c>
      <c r="AJ89">
        <f t="shared" si="68"/>
        <v>-1.5803552156306772E-2</v>
      </c>
      <c r="AK89">
        <f t="shared" si="81"/>
        <v>-1.0324987408787093E-2</v>
      </c>
      <c r="AL89">
        <f t="shared" si="89"/>
        <v>-2.6128539565093943E-2</v>
      </c>
      <c r="AN89">
        <f t="shared" si="69"/>
        <v>0</v>
      </c>
      <c r="AO89">
        <f t="shared" si="70"/>
        <v>0</v>
      </c>
      <c r="AP89">
        <f t="shared" si="71"/>
        <v>-6.4918747190104736E-25</v>
      </c>
      <c r="AQ89">
        <f t="shared" si="72"/>
        <v>-7.2113378229178829E-21</v>
      </c>
      <c r="AR89">
        <f t="shared" si="73"/>
        <v>-7.2119870103897841E-21</v>
      </c>
      <c r="AS89">
        <f t="shared" si="74"/>
        <v>-1.5073797063975611E-6</v>
      </c>
      <c r="AT89">
        <f t="shared" si="75"/>
        <v>-9.8482140817974021E-7</v>
      </c>
      <c r="AU89">
        <f t="shared" si="76"/>
        <v>-2.4922011145773085E-6</v>
      </c>
      <c r="AW89">
        <v>86</v>
      </c>
      <c r="AX89">
        <f>IF(Z89&gt;0, (R89*SUMPRODUCT(K89:$K$98, X89:$X$98)-K89*$AZ$3)/Z89, 0)</f>
        <v>-4.8373921621317511E+20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8.5162799131704246E-5</v>
      </c>
      <c r="L90" s="2">
        <v>87</v>
      </c>
      <c r="M90">
        <v>0.84442925499999999</v>
      </c>
      <c r="Q90" s="5">
        <f t="shared" si="82"/>
        <v>25</v>
      </c>
      <c r="R90">
        <f t="shared" si="61"/>
        <v>50000</v>
      </c>
      <c r="S90">
        <f t="shared" si="62"/>
        <v>-2.9670110878119698E+21</v>
      </c>
      <c r="U90">
        <f t="shared" ref="U90:U98" si="93">M90</f>
        <v>0.84442925499999999</v>
      </c>
      <c r="V90">
        <f t="shared" si="78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79"/>
        <v>-0.13169626796922312</v>
      </c>
      <c r="AC90">
        <f t="shared" si="80"/>
        <v>-0.1175859535439492</v>
      </c>
      <c r="AE90">
        <f t="shared" si="63"/>
        <v>0</v>
      </c>
      <c r="AF90">
        <f t="shared" si="64"/>
        <v>0</v>
      </c>
      <c r="AG90">
        <f t="shared" si="65"/>
        <v>-9.907778405933028E-22</v>
      </c>
      <c r="AH90">
        <f t="shared" si="66"/>
        <v>-1.1494641918645274E-17</v>
      </c>
      <c r="AI90">
        <f t="shared" si="67"/>
        <v>-1.1495632696485867E-17</v>
      </c>
      <c r="AJ90">
        <f t="shared" si="68"/>
        <v>-1.4110314425273926E-2</v>
      </c>
      <c r="AK90">
        <f t="shared" si="81"/>
        <v>-9.2187387578456202E-3</v>
      </c>
      <c r="AL90">
        <f t="shared" si="89"/>
        <v>-2.3329053183119557E-2</v>
      </c>
      <c r="AN90">
        <f t="shared" si="69"/>
        <v>0</v>
      </c>
      <c r="AO90">
        <f t="shared" si="70"/>
        <v>0</v>
      </c>
      <c r="AP90">
        <f t="shared" si="71"/>
        <v>-8.4377414222591139E-26</v>
      </c>
      <c r="AQ90">
        <f t="shared" si="72"/>
        <v>-9.7891588080845501E-22</v>
      </c>
      <c r="AR90">
        <f t="shared" si="73"/>
        <v>-9.7900025822267752E-22</v>
      </c>
      <c r="AS90">
        <f t="shared" si="74"/>
        <v>-1.2016738730847923E-6</v>
      </c>
      <c r="AT90">
        <f t="shared" si="75"/>
        <v>-7.8509359708206327E-7</v>
      </c>
      <c r="AU90">
        <f t="shared" si="76"/>
        <v>-1.9867674701668563E-6</v>
      </c>
      <c r="AW90">
        <v>87</v>
      </c>
      <c r="AX90">
        <f>IF(Z90&gt;0, (R90*SUMPRODUCT(K90:$K$98, X90:$X$98)-K90*$AZ$3)/Z90, 0)</f>
        <v>-2.9670110878119698E+21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7.6038213510450212E-5</v>
      </c>
      <c r="L91" s="2">
        <v>88</v>
      </c>
      <c r="M91">
        <v>0.84987168300000004</v>
      </c>
      <c r="Q91" s="5">
        <f t="shared" si="82"/>
        <v>25</v>
      </c>
      <c r="R91">
        <f t="shared" si="61"/>
        <v>50000</v>
      </c>
      <c r="S91">
        <f t="shared" si="62"/>
        <v>-1.8904937270382395E+22</v>
      </c>
      <c r="U91">
        <f t="shared" si="93"/>
        <v>0.84987168300000004</v>
      </c>
      <c r="V91">
        <f t="shared" si="78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79"/>
        <v>-0.1175859535439492</v>
      </c>
      <c r="AC91">
        <f t="shared" si="80"/>
        <v>-0.10498745852138319</v>
      </c>
      <c r="AE91">
        <f t="shared" si="63"/>
        <v>0</v>
      </c>
      <c r="AF91">
        <f t="shared" si="64"/>
        <v>0</v>
      </c>
      <c r="AG91">
        <f t="shared" si="65"/>
        <v>-1.3883603132323378E-22</v>
      </c>
      <c r="AH91">
        <f t="shared" si="66"/>
        <v>-1.684068061728272E-18</v>
      </c>
      <c r="AI91">
        <f t="shared" si="67"/>
        <v>-1.6842068977595952E-18</v>
      </c>
      <c r="AJ91">
        <f t="shared" si="68"/>
        <v>-1.2598495022566006E-2</v>
      </c>
      <c r="AK91">
        <f t="shared" si="81"/>
        <v>-8.2310167480764453E-3</v>
      </c>
      <c r="AL91">
        <f t="shared" si="89"/>
        <v>-2.0829511770642455E-2</v>
      </c>
      <c r="AN91">
        <f t="shared" si="69"/>
        <v>0</v>
      </c>
      <c r="AO91">
        <f t="shared" si="70"/>
        <v>0</v>
      </c>
      <c r="AP91">
        <f t="shared" si="71"/>
        <v>-1.0556843792699603E-26</v>
      </c>
      <c r="AQ91">
        <f t="shared" si="72"/>
        <v>-1.280535268438244E-22</v>
      </c>
      <c r="AR91">
        <f t="shared" si="73"/>
        <v>-1.2806408368761709E-22</v>
      </c>
      <c r="AS91">
        <f t="shared" si="74"/>
        <v>-9.5796705443621826E-7</v>
      </c>
      <c r="AT91">
        <f t="shared" si="75"/>
        <v>-6.2587180889832834E-7</v>
      </c>
      <c r="AU91">
        <f t="shared" si="76"/>
        <v>-1.5838388633345467E-6</v>
      </c>
      <c r="AW91">
        <v>88</v>
      </c>
      <c r="AX91">
        <f>IF(Z91&gt;0, (R91*SUMPRODUCT(K91:$K$98, X91:$X$98)-K91*$AZ$3)/Z91, 0)</f>
        <v>-1.8904937270382395E+22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6.7891262062901969E-5</v>
      </c>
      <c r="L92" s="2">
        <v>89</v>
      </c>
      <c r="M92">
        <v>0.85527059900000002</v>
      </c>
      <c r="Q92" s="5">
        <f t="shared" si="82"/>
        <v>25</v>
      </c>
      <c r="R92">
        <f t="shared" si="61"/>
        <v>50000</v>
      </c>
      <c r="S92">
        <f t="shared" si="62"/>
        <v>-1.2528377734810185E+23</v>
      </c>
      <c r="U92">
        <f t="shared" si="93"/>
        <v>0.85527059900000002</v>
      </c>
      <c r="V92">
        <f t="shared" si="78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79"/>
        <v>-0.10498745852138319</v>
      </c>
      <c r="AC92">
        <f t="shared" si="80"/>
        <v>-9.3738802251234987E-2</v>
      </c>
      <c r="AE92">
        <f t="shared" si="63"/>
        <v>0</v>
      </c>
      <c r="AF92">
        <f t="shared" si="64"/>
        <v>0</v>
      </c>
      <c r="AG92">
        <f t="shared" si="65"/>
        <v>-1.8705295337396532E-23</v>
      </c>
      <c r="AH92">
        <f t="shared" si="66"/>
        <v>-2.3748475134520984E-19</v>
      </c>
      <c r="AI92">
        <f t="shared" si="67"/>
        <v>-2.3750345664054722E-19</v>
      </c>
      <c r="AJ92">
        <f t="shared" si="68"/>
        <v>-1.1248656270148205E-2</v>
      </c>
      <c r="AK92">
        <f t="shared" si="81"/>
        <v>-7.349122096496824E-3</v>
      </c>
      <c r="AL92">
        <f t="shared" si="89"/>
        <v>-1.8597778366645029E-2</v>
      </c>
      <c r="AN92">
        <f t="shared" si="69"/>
        <v>0</v>
      </c>
      <c r="AO92">
        <f t="shared" si="70"/>
        <v>0</v>
      </c>
      <c r="AP92">
        <f t="shared" si="71"/>
        <v>-1.2699261077151662E-27</v>
      </c>
      <c r="AQ92">
        <f t="shared" si="72"/>
        <v>-1.6123139489520752E-23</v>
      </c>
      <c r="AR92">
        <f t="shared" si="73"/>
        <v>-1.6124409415628467E-23</v>
      </c>
      <c r="AS92">
        <f t="shared" si="74"/>
        <v>-7.6368547069213721E-7</v>
      </c>
      <c r="AT92">
        <f t="shared" si="75"/>
        <v>-4.989411741855294E-7</v>
      </c>
      <c r="AU92">
        <f t="shared" si="76"/>
        <v>-1.2626266448776666E-6</v>
      </c>
      <c r="AW92">
        <v>89</v>
      </c>
      <c r="AX92">
        <f>IF(Z92&gt;0, (R92*SUMPRODUCT(K92:$K$98, X92:$X$98)-K92*$AZ$3)/Z92, 0)</f>
        <v>-1.2528377734810185E+23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6.0617198270448182E-5</v>
      </c>
      <c r="L93" s="2">
        <v>90</v>
      </c>
      <c r="M93">
        <v>0.86061939499999995</v>
      </c>
      <c r="Q93" s="5">
        <f t="shared" si="82"/>
        <v>25</v>
      </c>
      <c r="R93">
        <f t="shared" si="61"/>
        <v>50000</v>
      </c>
      <c r="S93">
        <f t="shared" si="62"/>
        <v>-8.6458488495533458E+23</v>
      </c>
      <c r="U93">
        <f t="shared" si="93"/>
        <v>0.86061939499999995</v>
      </c>
      <c r="V93">
        <f t="shared" si="78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79"/>
        <v>-9.3738802251234987E-2</v>
      </c>
      <c r="AC93">
        <f t="shared" si="80"/>
        <v>-8.3695359152888379E-2</v>
      </c>
      <c r="AE93">
        <f t="shared" si="63"/>
        <v>0</v>
      </c>
      <c r="AF93">
        <f t="shared" si="64"/>
        <v>0</v>
      </c>
      <c r="AG93">
        <f t="shared" si="65"/>
        <v>-2.4201024274560435E-24</v>
      </c>
      <c r="AH93">
        <f t="shared" si="66"/>
        <v>-3.2196279913133046E-20</v>
      </c>
      <c r="AI93">
        <f t="shared" si="67"/>
        <v>-3.2198700015560501E-20</v>
      </c>
      <c r="AJ93">
        <f t="shared" si="68"/>
        <v>-1.0043443098346608E-2</v>
      </c>
      <c r="AK93">
        <f t="shared" si="81"/>
        <v>-6.5617161575864495E-3</v>
      </c>
      <c r="AL93">
        <f t="shared" si="89"/>
        <v>-1.6605159255933057E-2</v>
      </c>
      <c r="AN93">
        <f t="shared" si="69"/>
        <v>0</v>
      </c>
      <c r="AO93">
        <f t="shared" si="70"/>
        <v>0</v>
      </c>
      <c r="AP93">
        <f t="shared" si="71"/>
        <v>-1.4669982867989592E-28</v>
      </c>
      <c r="AQ93">
        <f t="shared" si="72"/>
        <v>-1.9516482830652339E-24</v>
      </c>
      <c r="AR93">
        <f t="shared" si="73"/>
        <v>-1.9517949828939139E-24</v>
      </c>
      <c r="AS93">
        <f t="shared" si="74"/>
        <v>-6.0880538161044069E-7</v>
      </c>
      <c r="AT93">
        <f t="shared" si="75"/>
        <v>-3.9775284931882123E-7</v>
      </c>
      <c r="AU93">
        <f t="shared" si="76"/>
        <v>-1.006558230929262E-6</v>
      </c>
      <c r="AW93">
        <v>90</v>
      </c>
      <c r="AX93">
        <f>IF(Z93&gt;0, (R93*SUMPRODUCT(K93:$K$98, X93:$X$98)-K93*$AZ$3)/Z93, 0)</f>
        <v>-8.6458488495533458E+23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5.4122498455757302E-5</v>
      </c>
      <c r="L94" s="2">
        <v>91</v>
      </c>
      <c r="M94">
        <v>0.86594101899999998</v>
      </c>
      <c r="Q94" s="5">
        <f t="shared" si="82"/>
        <v>25</v>
      </c>
      <c r="R94">
        <f t="shared" si="61"/>
        <v>50000</v>
      </c>
      <c r="S94">
        <f t="shared" si="62"/>
        <v>-6.2224498695398076E+24</v>
      </c>
      <c r="U94">
        <f t="shared" si="93"/>
        <v>0.86594101899999998</v>
      </c>
      <c r="V94">
        <f t="shared" si="78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79"/>
        <v>-8.3695359152888379E-2</v>
      </c>
      <c r="AC94">
        <f t="shared" si="80"/>
        <v>-7.4727999243650339E-2</v>
      </c>
      <c r="AE94">
        <f t="shared" si="63"/>
        <v>0</v>
      </c>
      <c r="AF94">
        <f t="shared" si="64"/>
        <v>0</v>
      </c>
      <c r="AG94">
        <f t="shared" si="65"/>
        <v>-3.0023544106582326E-25</v>
      </c>
      <c r="AH94">
        <f t="shared" si="66"/>
        <v>-4.1913319242313197E-21</v>
      </c>
      <c r="AI94">
        <f t="shared" si="67"/>
        <v>-4.1916321596723859E-21</v>
      </c>
      <c r="AJ94">
        <f t="shared" si="68"/>
        <v>-8.9673599092380402E-3</v>
      </c>
      <c r="AK94">
        <f t="shared" si="81"/>
        <v>-5.8586751407021867E-3</v>
      </c>
      <c r="AL94">
        <f t="shared" si="89"/>
        <v>-1.4826035049940227E-2</v>
      </c>
      <c r="AN94">
        <f t="shared" si="69"/>
        <v>0</v>
      </c>
      <c r="AO94">
        <f t="shared" si="70"/>
        <v>0</v>
      </c>
      <c r="AP94">
        <f t="shared" si="71"/>
        <v>-1.6249492195448633E-29</v>
      </c>
      <c r="AQ94">
        <f t="shared" si="72"/>
        <v>-2.268453555967759E-25</v>
      </c>
      <c r="AR94">
        <f t="shared" si="73"/>
        <v>-2.2686160508897135E-25</v>
      </c>
      <c r="AS94">
        <f t="shared" si="74"/>
        <v>-4.8533592283995578E-7</v>
      </c>
      <c r="AT94">
        <f t="shared" si="75"/>
        <v>-3.1708613625543782E-7</v>
      </c>
      <c r="AU94">
        <f t="shared" si="76"/>
        <v>-8.024220590953936E-7</v>
      </c>
      <c r="AW94">
        <v>91</v>
      </c>
      <c r="AX94">
        <f>IF(Z94&gt;0, (R94*SUMPRODUCT(K94:$K$98, X94:$X$98)-K94*$AZ$3)/Z94, 0)</f>
        <v>-6.2224498695398076E+24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4.8323659335497588E-5</v>
      </c>
      <c r="L95" s="2">
        <v>92</v>
      </c>
      <c r="M95">
        <v>0.87126245999999996</v>
      </c>
      <c r="Q95" s="5">
        <f t="shared" si="82"/>
        <v>25</v>
      </c>
      <c r="R95">
        <f t="shared" si="61"/>
        <v>50000</v>
      </c>
      <c r="S95">
        <f t="shared" si="62"/>
        <v>-4.6790246893182306E+25</v>
      </c>
      <c r="U95">
        <f t="shared" si="93"/>
        <v>0.87126245999999996</v>
      </c>
      <c r="V95">
        <f t="shared" si="78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79"/>
        <v>-7.4727999243650339E-2</v>
      </c>
      <c r="AC95">
        <f t="shared" si="80"/>
        <v>-6.6721427896116361E-2</v>
      </c>
      <c r="AE95">
        <f t="shared" si="63"/>
        <v>0</v>
      </c>
      <c r="AF95">
        <f t="shared" si="64"/>
        <v>0</v>
      </c>
      <c r="AG95">
        <f t="shared" si="65"/>
        <v>-3.5649217692970849E-26</v>
      </c>
      <c r="AH95">
        <f t="shared" si="66"/>
        <v>-5.2316773792438837E-22</v>
      </c>
      <c r="AI95">
        <f t="shared" si="67"/>
        <v>-5.2320338714208138E-22</v>
      </c>
      <c r="AJ95">
        <f t="shared" si="68"/>
        <v>-8.0065713475339778E-3</v>
      </c>
      <c r="AK95">
        <f t="shared" si="81"/>
        <v>-5.2309599470555246E-3</v>
      </c>
      <c r="AL95">
        <f t="shared" si="89"/>
        <v>-1.3237531294589502E-2</v>
      </c>
      <c r="AN95">
        <f t="shared" si="69"/>
        <v>0</v>
      </c>
      <c r="AO95">
        <f t="shared" si="70"/>
        <v>0</v>
      </c>
      <c r="AP95">
        <f t="shared" si="71"/>
        <v>-1.7227006513721165E-30</v>
      </c>
      <c r="AQ95">
        <f t="shared" si="72"/>
        <v>-2.5281379542781025E-26</v>
      </c>
      <c r="AR95">
        <f t="shared" si="73"/>
        <v>-2.5283102243432398E-26</v>
      </c>
      <c r="AS95">
        <f t="shared" si="74"/>
        <v>-3.8690682624358782E-7</v>
      </c>
      <c r="AT95">
        <f t="shared" si="75"/>
        <v>-2.5277912647914369E-7</v>
      </c>
      <c r="AU95">
        <f t="shared" si="76"/>
        <v>-6.3968595272273146E-7</v>
      </c>
      <c r="AW95">
        <v>92</v>
      </c>
      <c r="AX95">
        <f>IF(Z95&gt;0, (R95*SUMPRODUCT(K95:$K$98, X95:$X$98)-K95*$AZ$3)/Z95, 0)</f>
        <v>-4.6790246893182306E+25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4.3146124406694273E-5</v>
      </c>
      <c r="L96" s="2">
        <v>93</v>
      </c>
      <c r="M96">
        <v>0.87658408399999999</v>
      </c>
      <c r="Q96" s="5">
        <f t="shared" si="82"/>
        <v>25</v>
      </c>
      <c r="R96">
        <f t="shared" si="61"/>
        <v>50000</v>
      </c>
      <c r="S96">
        <f t="shared" si="62"/>
        <v>-3.6835223510099823E+26</v>
      </c>
      <c r="U96">
        <f t="shared" si="93"/>
        <v>0.87658408399999999</v>
      </c>
      <c r="V96">
        <f t="shared" si="78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79"/>
        <v>-6.6721427896116361E-2</v>
      </c>
      <c r="AC96">
        <f t="shared" si="80"/>
        <v>-5.9572703478675326E-2</v>
      </c>
      <c r="AE96">
        <f t="shared" si="63"/>
        <v>0</v>
      </c>
      <c r="AF96">
        <f t="shared" si="64"/>
        <v>0</v>
      </c>
      <c r="AG96">
        <f t="shared" si="65"/>
        <v>-4.0431886793316955E-27</v>
      </c>
      <c r="AH96">
        <f t="shared" si="66"/>
        <v>-6.249907367341889E-23</v>
      </c>
      <c r="AI96">
        <f t="shared" si="67"/>
        <v>-6.2503116862098225E-23</v>
      </c>
      <c r="AJ96">
        <f t="shared" si="68"/>
        <v>-7.1487244174410353E-3</v>
      </c>
      <c r="AK96">
        <f t="shared" si="81"/>
        <v>-4.6704999527281453E-3</v>
      </c>
      <c r="AL96">
        <f t="shared" si="89"/>
        <v>-1.181922437016918E-2</v>
      </c>
      <c r="AN96">
        <f t="shared" si="69"/>
        <v>0</v>
      </c>
      <c r="AO96">
        <f t="shared" si="70"/>
        <v>0</v>
      </c>
      <c r="AP96">
        <f t="shared" si="71"/>
        <v>-1.7444792175818326E-31</v>
      </c>
      <c r="AQ96">
        <f t="shared" si="72"/>
        <v>-2.6965928080164822E-27</v>
      </c>
      <c r="AR96">
        <f t="shared" si="73"/>
        <v>-2.6967672559382405E-27</v>
      </c>
      <c r="AS96">
        <f t="shared" si="74"/>
        <v>-3.0843975306408395E-7</v>
      </c>
      <c r="AT96">
        <f t="shared" si="75"/>
        <v>-2.0151397200186828E-7</v>
      </c>
      <c r="AU96">
        <f t="shared" si="76"/>
        <v>-5.0995372506595215E-7</v>
      </c>
      <c r="AW96">
        <v>93</v>
      </c>
      <c r="AX96">
        <f>IF(Z96&gt;0, (R96*SUMPRODUCT(K96:$K$98, X96:$X$98)-K96*$AZ$3)/Z96, 0)</f>
        <v>-3.6835223510099823E+26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3.8523325363119886E-5</v>
      </c>
      <c r="L97" s="2">
        <v>94</v>
      </c>
      <c r="M97">
        <v>0.88190570700000004</v>
      </c>
      <c r="Q97" s="5">
        <f t="shared" si="82"/>
        <v>25</v>
      </c>
      <c r="R97">
        <f t="shared" si="61"/>
        <v>50000</v>
      </c>
      <c r="S97">
        <f t="shared" si="62"/>
        <v>-3.0425836098240629E+27</v>
      </c>
      <c r="U97">
        <f t="shared" si="93"/>
        <v>0.88190570700000004</v>
      </c>
      <c r="V97">
        <f t="shared" si="78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79"/>
        <v>-5.9572703478675326E-2</v>
      </c>
      <c r="AC97">
        <f t="shared" si="80"/>
        <v>-5.3189913820245821E-2</v>
      </c>
      <c r="AE97">
        <f t="shared" si="63"/>
        <v>0</v>
      </c>
      <c r="AF97">
        <f t="shared" si="64"/>
        <v>0</v>
      </c>
      <c r="AG97">
        <f t="shared" si="65"/>
        <v>-4.3704562175796317E-28</v>
      </c>
      <c r="AH97">
        <f t="shared" si="66"/>
        <v>-7.13142234156083E-24</v>
      </c>
      <c r="AI97">
        <f t="shared" si="67"/>
        <v>-7.1318593871825873E-24</v>
      </c>
      <c r="AJ97">
        <f t="shared" si="68"/>
        <v>-6.3827896584295052E-3</v>
      </c>
      <c r="AK97">
        <f t="shared" si="81"/>
        <v>-4.1700892435072735E-3</v>
      </c>
      <c r="AL97">
        <f t="shared" si="89"/>
        <v>-1.0552878901936779E-2</v>
      </c>
      <c r="AN97">
        <f t="shared" si="69"/>
        <v>0</v>
      </c>
      <c r="AO97">
        <f t="shared" si="70"/>
        <v>0</v>
      </c>
      <c r="AP97">
        <f t="shared" si="71"/>
        <v>-1.6836450685509042E-32</v>
      </c>
      <c r="AQ97">
        <f t="shared" si="72"/>
        <v>-2.7472610316577014E-28</v>
      </c>
      <c r="AR97">
        <f t="shared" si="73"/>
        <v>-2.7474293961645559E-28</v>
      </c>
      <c r="AS97">
        <f t="shared" si="74"/>
        <v>-2.4588628273603669E-7</v>
      </c>
      <c r="AT97">
        <f t="shared" si="75"/>
        <v>-1.6064570472087716E-7</v>
      </c>
      <c r="AU97">
        <f t="shared" si="76"/>
        <v>-4.0653198745691385E-7</v>
      </c>
      <c r="AW97">
        <v>94</v>
      </c>
      <c r="AX97">
        <f>IF(Z97&gt;0, (R97*SUMPRODUCT(K97:$K$98, X97:$X$98)-K97*$AZ$3)/Z97, 0)</f>
        <v>-3.0425836098240629E+27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3.4395826217071327E-5</v>
      </c>
      <c r="L98" s="2">
        <v>95</v>
      </c>
      <c r="M98">
        <v>1</v>
      </c>
      <c r="Q98" s="5">
        <f t="shared" si="82"/>
        <v>25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79"/>
        <v>-5.3189913820245821E-2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-8.7409124351592632E-25</v>
      </c>
      <c r="AI98">
        <f t="shared" si="67"/>
        <v>-8.7409124351592632E-25</v>
      </c>
      <c r="AJ98">
        <f t="shared" si="68"/>
        <v>-5.3189913820245821E-2</v>
      </c>
      <c r="AK98">
        <f t="shared" si="81"/>
        <v>-3.7232939674172079E-3</v>
      </c>
      <c r="AL98">
        <f t="shared" si="89"/>
        <v>-5.6913207787663025E-2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-3.0065090509837574E-29</v>
      </c>
      <c r="AR98">
        <f t="shared" si="73"/>
        <v>-3.0065090509837574E-29</v>
      </c>
      <c r="AS98">
        <f t="shared" si="74"/>
        <v>-1.8295110322621758E-6</v>
      </c>
      <c r="AT98">
        <f t="shared" si="75"/>
        <v>-1.2806577225835232E-7</v>
      </c>
      <c r="AU98">
        <f t="shared" si="76"/>
        <v>-1.9575768045205278E-6</v>
      </c>
      <c r="AW98">
        <v>95</v>
      </c>
    </row>
    <row r="100" spans="5:50" x14ac:dyDescent="0.25">
      <c r="AN100" s="6">
        <f t="shared" ref="AN100:AP100" si="94">SUM(AN3:AN98)</f>
        <v>2995.2457390687346</v>
      </c>
      <c r="AO100" s="6">
        <f t="shared" si="94"/>
        <v>-299.52457390687346</v>
      </c>
      <c r="AP100" s="6">
        <f t="shared" si="94"/>
        <v>-1758.1150666362794</v>
      </c>
      <c r="AQ100" s="6">
        <f>SUM(AQ3:AQ98)</f>
        <v>-1380.7196891462254</v>
      </c>
      <c r="AR100" s="6">
        <f t="shared" ref="AR100:AU100" si="95">SUM(AR3:AR98)</f>
        <v>-443.11359062064423</v>
      </c>
      <c r="AS100" s="6">
        <f t="shared" si="95"/>
        <v>-276.50228969344846</v>
      </c>
      <c r="AT100" s="6">
        <f t="shared" si="95"/>
        <v>142.70419775763216</v>
      </c>
      <c r="AU100" s="6">
        <f t="shared" si="95"/>
        <v>-576.91168255646062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5700.5846076677699</v>
      </c>
      <c r="K3">
        <v>1</v>
      </c>
      <c r="L3" s="2">
        <v>0</v>
      </c>
      <c r="O3">
        <f>$C$3</f>
        <v>5700.5846076677699</v>
      </c>
      <c r="P3">
        <f>O3*C5</f>
        <v>570.05846076677699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5700.5846076677699</v>
      </c>
      <c r="AF3">
        <f t="shared" ref="AF3:AF34" si="3">-$Z3*P3</f>
        <v>-570.05846076677699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3608.0935599009927</v>
      </c>
      <c r="AJ3">
        <f t="shared" ref="AJ3:AJ34" si="7">AB3-AC3</f>
        <v>0</v>
      </c>
      <c r="AL3">
        <f t="shared" ref="AL3:AL23" si="8">SUM(AI3:AK3)</f>
        <v>3608.0935599009927</v>
      </c>
      <c r="AN3">
        <f t="shared" ref="AN3:AN34" si="9">AE3*$K3</f>
        <v>5700.5846076677699</v>
      </c>
      <c r="AO3">
        <f t="shared" ref="AO3:AO34" si="10">AF3*$K3</f>
        <v>-570.05846076677699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3608.0935599009927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3608.0935599009927</v>
      </c>
      <c r="AW3">
        <v>0</v>
      </c>
      <c r="AX3">
        <f>IF(Z3&gt;0, (R3*SUMPRODUCT(K3:$K$98, X3:$X$98)-K3*$AZ$3)/Z3, 0)</f>
        <v>0</v>
      </c>
      <c r="AZ3">
        <f>C6*SUMPRODUCT(X4:X89, K4:K89)/1</f>
        <v>2927.8512631501903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50000</v>
      </c>
      <c r="S4">
        <f t="shared" si="1"/>
        <v>145.84709914401031</v>
      </c>
      <c r="U4">
        <f t="shared" ref="U4:U35" si="20">M4</f>
        <v>1.338077E-3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1.338077E-3</v>
      </c>
      <c r="Y4">
        <f t="shared" ref="Y4:Y23" si="24">V4*W4</f>
        <v>0.01</v>
      </c>
      <c r="Z4">
        <f t="shared" ref="Z4:Z23" si="25">MAX(0, W4-X4-Y4)</f>
        <v>0.988661923</v>
      </c>
      <c r="AB4">
        <f t="shared" ref="AB4:AB23" si="26">AC3</f>
        <v>0</v>
      </c>
      <c r="AC4">
        <f t="shared" ref="AC4:AC67" si="27">S4*Z4</f>
        <v>144.19347350368889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-144.19347350368889</v>
      </c>
      <c r="AK4">
        <f t="shared" ref="AK4:AK35" si="28">G4*SUM(AB4:AB4, AE4:AF4)</f>
        <v>0</v>
      </c>
      <c r="AL4">
        <f t="shared" si="8"/>
        <v>-211.0973235036889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-63.608908537744817</v>
      </c>
      <c r="AR4">
        <f t="shared" si="13"/>
        <v>-63.608908537744817</v>
      </c>
      <c r="AS4">
        <f t="shared" si="14"/>
        <v>-137.09210258955019</v>
      </c>
      <c r="AT4">
        <f t="shared" si="15"/>
        <v>0</v>
      </c>
      <c r="AU4">
        <f t="shared" si="16"/>
        <v>-200.701011127295</v>
      </c>
      <c r="AW4">
        <v>1</v>
      </c>
      <c r="AX4">
        <f>IF(Z4&gt;0, (R4*SUMPRODUCT(K4:$K$98, X4:$X$98)-K4*$AZ$3)/Z4, 0)</f>
        <v>145.84709914401031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1.388577E-3</v>
      </c>
      <c r="Q5" s="5">
        <f t="shared" ref="Q5:Q36" si="30">$C$8</f>
        <v>25</v>
      </c>
      <c r="R5">
        <f t="shared" si="0"/>
        <v>50000</v>
      </c>
      <c r="S5">
        <f t="shared" si="1"/>
        <v>228.61754969782311</v>
      </c>
      <c r="U5">
        <f t="shared" si="20"/>
        <v>1.388577E-3</v>
      </c>
      <c r="V5">
        <f t="shared" si="21"/>
        <v>0.01</v>
      </c>
      <c r="W5">
        <f t="shared" si="22"/>
        <v>0.988661923</v>
      </c>
      <c r="X5">
        <f t="shared" si="23"/>
        <v>1.3728332070535711E-3</v>
      </c>
      <c r="Y5">
        <f t="shared" si="24"/>
        <v>9.886619230000001E-3</v>
      </c>
      <c r="Z5">
        <f t="shared" si="25"/>
        <v>0.97740247056294638</v>
      </c>
      <c r="AB5">
        <f t="shared" si="26"/>
        <v>144.19347350368889</v>
      </c>
      <c r="AC5">
        <f t="shared" si="27"/>
        <v>223.45135788869948</v>
      </c>
      <c r="AE5">
        <f t="shared" si="2"/>
        <v>0</v>
      </c>
      <c r="AF5">
        <f t="shared" si="3"/>
        <v>0</v>
      </c>
      <c r="AG5">
        <f t="shared" si="4"/>
        <v>-24.435061764073659</v>
      </c>
      <c r="AH5">
        <f t="shared" si="5"/>
        <v>-68.641660352678556</v>
      </c>
      <c r="AI5">
        <f t="shared" si="6"/>
        <v>-93.076722116752222</v>
      </c>
      <c r="AJ5">
        <f t="shared" si="7"/>
        <v>-79.257884385010584</v>
      </c>
      <c r="AK5">
        <f t="shared" si="28"/>
        <v>0.59119324136512452</v>
      </c>
      <c r="AL5">
        <f t="shared" si="8"/>
        <v>-171.74341326039769</v>
      </c>
      <c r="AN5">
        <f t="shared" si="9"/>
        <v>0</v>
      </c>
      <c r="AO5">
        <f t="shared" si="10"/>
        <v>0</v>
      </c>
      <c r="AP5">
        <f t="shared" si="11"/>
        <v>-22.039333733615379</v>
      </c>
      <c r="AQ5">
        <f t="shared" si="12"/>
        <v>-61.911710113473873</v>
      </c>
      <c r="AR5">
        <f t="shared" si="13"/>
        <v>-83.951043847089252</v>
      </c>
      <c r="AS5">
        <f t="shared" si="14"/>
        <v>-71.487069762590906</v>
      </c>
      <c r="AT5">
        <f t="shared" si="15"/>
        <v>0.53322988389825998</v>
      </c>
      <c r="AU5">
        <f t="shared" si="16"/>
        <v>-154.9048837257819</v>
      </c>
      <c r="AW5">
        <v>2</v>
      </c>
      <c r="AX5">
        <f>IF(Z5&gt;0, (R5*SUMPRODUCT(K5:$K$98, X5:$X$98)-K5*$AZ$3)/Z5, 0)</f>
        <v>228.61754969782311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1.4580159999999999E-3</v>
      </c>
      <c r="Q6" s="5">
        <f t="shared" si="30"/>
        <v>25</v>
      </c>
      <c r="R6">
        <f t="shared" si="0"/>
        <v>50000</v>
      </c>
      <c r="S6">
        <f t="shared" si="1"/>
        <v>314.82381240341851</v>
      </c>
      <c r="U6">
        <f t="shared" si="20"/>
        <v>1.4580159999999999E-3</v>
      </c>
      <c r="V6">
        <f t="shared" si="21"/>
        <v>0.01</v>
      </c>
      <c r="W6">
        <f t="shared" si="22"/>
        <v>0.97740247056294638</v>
      </c>
      <c r="X6">
        <f t="shared" si="23"/>
        <v>1.4250684405203047E-3</v>
      </c>
      <c r="Y6">
        <f t="shared" si="24"/>
        <v>9.7740247056294638E-3</v>
      </c>
      <c r="Z6">
        <f t="shared" si="25"/>
        <v>0.96620337741679663</v>
      </c>
      <c r="AB6">
        <f t="shared" si="26"/>
        <v>223.45135788869948</v>
      </c>
      <c r="AC6">
        <f t="shared" si="27"/>
        <v>304.18383083541494</v>
      </c>
      <c r="AE6">
        <f t="shared" si="2"/>
        <v>0</v>
      </c>
      <c r="AF6">
        <f t="shared" si="3"/>
        <v>0</v>
      </c>
      <c r="AG6">
        <f t="shared" si="4"/>
        <v>-24.155084435419916</v>
      </c>
      <c r="AH6">
        <f t="shared" si="5"/>
        <v>-71.253422026015244</v>
      </c>
      <c r="AI6">
        <f t="shared" si="6"/>
        <v>-95.408506461435167</v>
      </c>
      <c r="AJ6">
        <f t="shared" si="7"/>
        <v>-80.732472946715461</v>
      </c>
      <c r="AK6">
        <f t="shared" si="28"/>
        <v>1.5865046410097663</v>
      </c>
      <c r="AL6">
        <f t="shared" si="8"/>
        <v>-174.55447476714087</v>
      </c>
      <c r="AN6">
        <f t="shared" si="9"/>
        <v>0</v>
      </c>
      <c r="AO6">
        <f t="shared" si="10"/>
        <v>0</v>
      </c>
      <c r="AP6">
        <f t="shared" si="11"/>
        <v>-20.609977007914367</v>
      </c>
      <c r="AQ6">
        <f t="shared" si="12"/>
        <v>-60.795953482075426</v>
      </c>
      <c r="AR6">
        <f t="shared" si="13"/>
        <v>-81.4059304899898</v>
      </c>
      <c r="AS6">
        <f t="shared" si="14"/>
        <v>-68.883816807695169</v>
      </c>
      <c r="AT6">
        <f t="shared" si="15"/>
        <v>1.3536621766560302</v>
      </c>
      <c r="AU6">
        <f t="shared" si="16"/>
        <v>-148.93608512102895</v>
      </c>
      <c r="AW6">
        <v>3</v>
      </c>
      <c r="AX6">
        <f>IF(Z6&gt;0, (R6*SUMPRODUCT(K6:$K$98, X6:$X$98)-K6*$AZ$3)/Z6, 0)</f>
        <v>314.82381240341851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1.5382760000000001E-3</v>
      </c>
      <c r="Q7" s="5">
        <f t="shared" si="30"/>
        <v>25</v>
      </c>
      <c r="R7">
        <f t="shared" si="0"/>
        <v>50000</v>
      </c>
      <c r="S7">
        <f t="shared" si="1"/>
        <v>411.71546139163871</v>
      </c>
      <c r="U7">
        <f t="shared" si="20"/>
        <v>1.5382760000000001E-3</v>
      </c>
      <c r="V7">
        <f t="shared" si="21"/>
        <v>0.01</v>
      </c>
      <c r="W7">
        <f t="shared" si="22"/>
        <v>0.96620337741679663</v>
      </c>
      <c r="X7">
        <f t="shared" si="23"/>
        <v>1.4862874665992004E-3</v>
      </c>
      <c r="Y7">
        <f t="shared" si="24"/>
        <v>9.6620337741679663E-3</v>
      </c>
      <c r="Z7">
        <f t="shared" si="25"/>
        <v>0.95505505617602948</v>
      </c>
      <c r="AB7">
        <f t="shared" si="26"/>
        <v>304.18383083541494</v>
      </c>
      <c r="AC7">
        <f t="shared" si="27"/>
        <v>393.2109331079314</v>
      </c>
      <c r="AE7">
        <f t="shared" si="2"/>
        <v>0</v>
      </c>
      <c r="AF7">
        <f t="shared" si="3"/>
        <v>0</v>
      </c>
      <c r="AG7">
        <f t="shared" si="4"/>
        <v>-23.876376404400737</v>
      </c>
      <c r="AH7">
        <f t="shared" si="5"/>
        <v>-74.31437332996002</v>
      </c>
      <c r="AI7">
        <f t="shared" si="6"/>
        <v>-98.190749734360764</v>
      </c>
      <c r="AJ7">
        <f t="shared" si="7"/>
        <v>-89.027102272516458</v>
      </c>
      <c r="AK7">
        <f t="shared" si="28"/>
        <v>4.1977368655287259</v>
      </c>
      <c r="AL7">
        <f t="shared" si="8"/>
        <v>-183.0201151413485</v>
      </c>
      <c r="AN7">
        <f t="shared" si="9"/>
        <v>0</v>
      </c>
      <c r="AO7">
        <f t="shared" si="10"/>
        <v>0</v>
      </c>
      <c r="AP7">
        <f t="shared" si="11"/>
        <v>-19.150379211170705</v>
      </c>
      <c r="AQ7">
        <f t="shared" si="12"/>
        <v>-59.604874961132694</v>
      </c>
      <c r="AR7">
        <f t="shared" si="13"/>
        <v>-78.75525417230341</v>
      </c>
      <c r="AS7">
        <f t="shared" si="14"/>
        <v>-71.405423491151311</v>
      </c>
      <c r="AT7">
        <f t="shared" si="15"/>
        <v>3.3668531372612116</v>
      </c>
      <c r="AU7">
        <f t="shared" si="16"/>
        <v>-146.7938245261935</v>
      </c>
      <c r="AW7">
        <v>4</v>
      </c>
      <c r="AX7">
        <f>IF(Z7&gt;0, (R7*SUMPRODUCT(K7:$K$98, X7:$X$98)-K7*$AZ$3)/Z7, 0)</f>
        <v>411.71546139163871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1.6203400000000001E-3</v>
      </c>
      <c r="Q8" s="5">
        <f t="shared" si="30"/>
        <v>25</v>
      </c>
      <c r="R8">
        <f t="shared" si="0"/>
        <v>50000</v>
      </c>
      <c r="S8">
        <f t="shared" si="1"/>
        <v>519.63342246048649</v>
      </c>
      <c r="U8">
        <f t="shared" si="20"/>
        <v>1.6203400000000001E-3</v>
      </c>
      <c r="V8">
        <f t="shared" si="21"/>
        <v>0.01</v>
      </c>
      <c r="W8">
        <f t="shared" si="22"/>
        <v>0.95505505617602948</v>
      </c>
      <c r="X8">
        <f t="shared" si="23"/>
        <v>1.5475139097242676E-3</v>
      </c>
      <c r="Y8">
        <f t="shared" si="24"/>
        <v>9.5505505617602942E-3</v>
      </c>
      <c r="Z8">
        <f t="shared" si="25"/>
        <v>0.94395699170454495</v>
      </c>
      <c r="AB8">
        <f t="shared" si="26"/>
        <v>393.2109331079314</v>
      </c>
      <c r="AC8">
        <f t="shared" si="27"/>
        <v>490.51160225493771</v>
      </c>
      <c r="AE8">
        <f t="shared" si="2"/>
        <v>0</v>
      </c>
      <c r="AF8">
        <f t="shared" si="3"/>
        <v>0</v>
      </c>
      <c r="AG8">
        <f t="shared" si="4"/>
        <v>-23.598924792613623</v>
      </c>
      <c r="AH8">
        <f t="shared" si="5"/>
        <v>-77.375695486213388</v>
      </c>
      <c r="AI8">
        <f t="shared" si="6"/>
        <v>-100.97462027882702</v>
      </c>
      <c r="AJ8">
        <f t="shared" si="7"/>
        <v>-97.300669147006317</v>
      </c>
      <c r="AK8">
        <f t="shared" si="28"/>
        <v>8.4933561551313179</v>
      </c>
      <c r="AL8">
        <f t="shared" si="8"/>
        <v>-189.78193327070201</v>
      </c>
      <c r="AN8">
        <f t="shared" si="9"/>
        <v>0</v>
      </c>
      <c r="AO8">
        <f t="shared" si="10"/>
        <v>0</v>
      </c>
      <c r="AP8">
        <f t="shared" si="11"/>
        <v>-17.663162834647224</v>
      </c>
      <c r="AQ8">
        <f t="shared" si="12"/>
        <v>-57.913634660373909</v>
      </c>
      <c r="AR8">
        <f t="shared" si="13"/>
        <v>-75.57679749502114</v>
      </c>
      <c r="AS8">
        <f t="shared" si="14"/>
        <v>-72.826943522513162</v>
      </c>
      <c r="AT8">
        <f t="shared" si="15"/>
        <v>6.357049488445055</v>
      </c>
      <c r="AU8">
        <f t="shared" si="16"/>
        <v>-142.04669152908923</v>
      </c>
      <c r="AW8">
        <v>5</v>
      </c>
      <c r="AX8">
        <f>IF(Z8&gt;0, (R8*SUMPRODUCT(K8:$K$98, X8:$X$98)-K8*$AZ$3)/Z8, 0)</f>
        <v>519.63342246048649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1.7069120000000001E-3</v>
      </c>
      <c r="Q9" s="5">
        <f t="shared" si="30"/>
        <v>25</v>
      </c>
      <c r="R9">
        <f t="shared" si="0"/>
        <v>50000</v>
      </c>
      <c r="S9">
        <f t="shared" si="1"/>
        <v>622.09331622619868</v>
      </c>
      <c r="U9">
        <f t="shared" si="20"/>
        <v>1.7069120000000001E-3</v>
      </c>
      <c r="V9">
        <f t="shared" si="21"/>
        <v>0.01</v>
      </c>
      <c r="W9">
        <f t="shared" si="22"/>
        <v>0.94395699170454495</v>
      </c>
      <c r="X9">
        <f t="shared" si="23"/>
        <v>1.6112515166243884E-3</v>
      </c>
      <c r="Y9">
        <f t="shared" si="24"/>
        <v>9.4395699170454501E-3</v>
      </c>
      <c r="Z9">
        <f t="shared" si="25"/>
        <v>0.93290617027087519</v>
      </c>
      <c r="AB9">
        <f t="shared" si="26"/>
        <v>490.51160225493771</v>
      </c>
      <c r="AC9">
        <f t="shared" si="27"/>
        <v>580.35469319169147</v>
      </c>
      <c r="AE9">
        <f t="shared" si="2"/>
        <v>0</v>
      </c>
      <c r="AF9">
        <f t="shared" si="3"/>
        <v>0</v>
      </c>
      <c r="AG9">
        <f t="shared" si="4"/>
        <v>-23.32265425677188</v>
      </c>
      <c r="AH9">
        <f t="shared" si="5"/>
        <v>-80.562575831219419</v>
      </c>
      <c r="AI9">
        <f t="shared" si="6"/>
        <v>-103.8852300879913</v>
      </c>
      <c r="AJ9">
        <f t="shared" si="7"/>
        <v>-89.843090936753754</v>
      </c>
      <c r="AK9">
        <f t="shared" si="28"/>
        <v>10.938408730285111</v>
      </c>
      <c r="AL9">
        <f t="shared" si="8"/>
        <v>-182.78991229445995</v>
      </c>
      <c r="AN9">
        <f t="shared" si="9"/>
        <v>0</v>
      </c>
      <c r="AO9">
        <f t="shared" si="10"/>
        <v>0</v>
      </c>
      <c r="AP9">
        <f t="shared" si="11"/>
        <v>-16.279382394572732</v>
      </c>
      <c r="AQ9">
        <f t="shared" si="12"/>
        <v>-56.233264199222916</v>
      </c>
      <c r="AR9">
        <f t="shared" si="13"/>
        <v>-72.512646593795651</v>
      </c>
      <c r="AS9">
        <f t="shared" si="14"/>
        <v>-62.711131278941544</v>
      </c>
      <c r="AT9">
        <f t="shared" si="15"/>
        <v>7.6350888945987014</v>
      </c>
      <c r="AU9">
        <f t="shared" si="16"/>
        <v>-127.58868897813849</v>
      </c>
      <c r="AW9">
        <v>6</v>
      </c>
      <c r="AX9">
        <f>IF(Z9&gt;0, (R9*SUMPRODUCT(K9:$K$98, X9:$X$98)-K9*$AZ$3)/Z9, 0)</f>
        <v>622.09331622619868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1.807012E-3</v>
      </c>
      <c r="Q10" s="5">
        <f t="shared" si="30"/>
        <v>25</v>
      </c>
      <c r="R10">
        <f t="shared" si="0"/>
        <v>50000</v>
      </c>
      <c r="S10">
        <f t="shared" si="1"/>
        <v>682.70180275189398</v>
      </c>
      <c r="U10">
        <f t="shared" si="20"/>
        <v>1.807012E-3</v>
      </c>
      <c r="V10">
        <f t="shared" si="21"/>
        <v>0.01</v>
      </c>
      <c r="W10">
        <f t="shared" si="22"/>
        <v>0.93290617027087519</v>
      </c>
      <c r="X10">
        <f t="shared" si="23"/>
        <v>1.6857726445535146E-3</v>
      </c>
      <c r="Y10">
        <f t="shared" si="24"/>
        <v>9.3290617027087519E-3</v>
      </c>
      <c r="Z10">
        <f t="shared" si="25"/>
        <v>0.92189133592361294</v>
      </c>
      <c r="AB10">
        <f t="shared" si="26"/>
        <v>580.35469319169147</v>
      </c>
      <c r="AC10">
        <f t="shared" si="27"/>
        <v>629.3768769764024</v>
      </c>
      <c r="AE10">
        <f t="shared" si="2"/>
        <v>0</v>
      </c>
      <c r="AF10">
        <f t="shared" si="3"/>
        <v>0</v>
      </c>
      <c r="AG10">
        <f t="shared" si="4"/>
        <v>-23.047283398090322</v>
      </c>
      <c r="AH10">
        <f t="shared" si="5"/>
        <v>-84.288632227675734</v>
      </c>
      <c r="AI10">
        <f t="shared" si="6"/>
        <v>-107.33591562576606</v>
      </c>
      <c r="AJ10">
        <f t="shared" si="7"/>
        <v>-49.022183784710933</v>
      </c>
      <c r="AK10">
        <f t="shared" si="28"/>
        <v>2.4955251807242731</v>
      </c>
      <c r="AL10">
        <f t="shared" si="8"/>
        <v>-153.86257422975271</v>
      </c>
      <c r="AN10">
        <f t="shared" si="9"/>
        <v>0</v>
      </c>
      <c r="AO10">
        <f t="shared" si="10"/>
        <v>0</v>
      </c>
      <c r="AP10">
        <f t="shared" si="11"/>
        <v>-15.258628029296615</v>
      </c>
      <c r="AQ10">
        <f t="shared" si="12"/>
        <v>-55.803925523250804</v>
      </c>
      <c r="AR10">
        <f t="shared" si="13"/>
        <v>-71.062553552547428</v>
      </c>
      <c r="AS10">
        <f t="shared" si="14"/>
        <v>-32.455506995531621</v>
      </c>
      <c r="AT10">
        <f t="shared" si="15"/>
        <v>1.652181292376091</v>
      </c>
      <c r="AU10">
        <f t="shared" si="16"/>
        <v>-101.86587925570295</v>
      </c>
      <c r="AW10">
        <v>7</v>
      </c>
      <c r="AX10">
        <f>IF(Z10&gt;0, (R10*SUMPRODUCT(K10:$K$98, X10:$X$98)-K10*$AZ$3)/Z10, 0)</f>
        <v>682.70180275189398</v>
      </c>
    </row>
    <row r="11" spans="1:52" x14ac:dyDescent="0.25">
      <c r="A11" t="s">
        <v>33</v>
      </c>
      <c r="C11" s="25">
        <f>AU91</f>
        <v>99.409146227456631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1.90621E-3</v>
      </c>
      <c r="Q11" s="5">
        <f t="shared" si="30"/>
        <v>25</v>
      </c>
      <c r="R11">
        <f t="shared" si="0"/>
        <v>50000</v>
      </c>
      <c r="S11">
        <f t="shared" si="1"/>
        <v>734.08248929802983</v>
      </c>
      <c r="U11">
        <f t="shared" si="20"/>
        <v>1.90621E-3</v>
      </c>
      <c r="V11">
        <f t="shared" si="21"/>
        <v>0.01</v>
      </c>
      <c r="W11">
        <f t="shared" si="22"/>
        <v>0.92189133592361294</v>
      </c>
      <c r="X11">
        <f t="shared" si="23"/>
        <v>1.7573184834509502E-3</v>
      </c>
      <c r="Y11">
        <f t="shared" si="24"/>
        <v>9.2189133592361291E-3</v>
      </c>
      <c r="Z11">
        <f t="shared" si="25"/>
        <v>0.91091510408092591</v>
      </c>
      <c r="AB11">
        <f t="shared" si="26"/>
        <v>629.3768769764024</v>
      </c>
      <c r="AC11">
        <f t="shared" si="27"/>
        <v>668.68682714290003</v>
      </c>
      <c r="AE11">
        <f t="shared" si="2"/>
        <v>0</v>
      </c>
      <c r="AF11">
        <f t="shared" si="3"/>
        <v>0</v>
      </c>
      <c r="AG11">
        <f t="shared" si="4"/>
        <v>-22.772877602023147</v>
      </c>
      <c r="AH11">
        <f t="shared" si="5"/>
        <v>-87.865924172547508</v>
      </c>
      <c r="AI11">
        <f t="shared" si="6"/>
        <v>-110.63880177457065</v>
      </c>
      <c r="AJ11">
        <f t="shared" si="7"/>
        <v>-39.309950166497629</v>
      </c>
      <c r="AK11">
        <f t="shared" si="28"/>
        <v>1.0070030031622439</v>
      </c>
      <c r="AL11">
        <f t="shared" si="8"/>
        <v>-148.94174893790603</v>
      </c>
      <c r="AN11">
        <f t="shared" si="9"/>
        <v>0</v>
      </c>
      <c r="AO11">
        <f t="shared" si="10"/>
        <v>0</v>
      </c>
      <c r="AP11">
        <f t="shared" si="11"/>
        <v>-14.337158234754588</v>
      </c>
      <c r="AQ11">
        <f t="shared" si="12"/>
        <v>-55.317895275248198</v>
      </c>
      <c r="AR11">
        <f t="shared" si="13"/>
        <v>-69.655053510002787</v>
      </c>
      <c r="AS11">
        <f t="shared" si="14"/>
        <v>-24.748430373477451</v>
      </c>
      <c r="AT11">
        <f t="shared" si="15"/>
        <v>0.63398054701385342</v>
      </c>
      <c r="AU11">
        <f t="shared" si="16"/>
        <v>-93.769503336466371</v>
      </c>
      <c r="AW11">
        <v>8</v>
      </c>
      <c r="AX11">
        <f>IF(Z11&gt;0, (R11*SUMPRODUCT(K11:$K$98, X11:$X$98)-K11*$AZ$3)/Z11, 0)</f>
        <v>734.08248929802983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2.0198360000000001E-3</v>
      </c>
      <c r="Q12" s="5">
        <f t="shared" si="30"/>
        <v>25</v>
      </c>
      <c r="R12">
        <f t="shared" si="0"/>
        <v>50000</v>
      </c>
      <c r="S12">
        <f t="shared" si="1"/>
        <v>817.32709270818168</v>
      </c>
      <c r="U12">
        <f t="shared" si="20"/>
        <v>2.0198360000000001E-3</v>
      </c>
      <c r="V12">
        <f t="shared" si="21"/>
        <v>0.01</v>
      </c>
      <c r="W12">
        <f t="shared" si="22"/>
        <v>0.91091510408092591</v>
      </c>
      <c r="X12">
        <f t="shared" si="23"/>
        <v>1.8398991201664012E-3</v>
      </c>
      <c r="Y12">
        <f t="shared" si="24"/>
        <v>9.1091510408092598E-3</v>
      </c>
      <c r="Z12">
        <f t="shared" si="25"/>
        <v>0.89996605391995033</v>
      </c>
      <c r="AB12">
        <f t="shared" si="26"/>
        <v>668.68682714290003</v>
      </c>
      <c r="AC12">
        <f t="shared" si="27"/>
        <v>735.56663838644772</v>
      </c>
      <c r="AE12">
        <f t="shared" si="2"/>
        <v>0</v>
      </c>
      <c r="AF12">
        <f t="shared" si="3"/>
        <v>0</v>
      </c>
      <c r="AG12">
        <f t="shared" si="4"/>
        <v>-22.499151347998758</v>
      </c>
      <c r="AH12">
        <f t="shared" si="5"/>
        <v>-91.994956008320059</v>
      </c>
      <c r="AI12">
        <f t="shared" si="6"/>
        <v>-114.49410735631882</v>
      </c>
      <c r="AJ12">
        <f t="shared" si="7"/>
        <v>-66.879811243547692</v>
      </c>
      <c r="AK12">
        <f t="shared" si="28"/>
        <v>14.042423370000902</v>
      </c>
      <c r="AL12">
        <f t="shared" si="8"/>
        <v>-167.3314952298656</v>
      </c>
      <c r="AN12">
        <f t="shared" si="9"/>
        <v>0</v>
      </c>
      <c r="AO12">
        <f t="shared" si="10"/>
        <v>0</v>
      </c>
      <c r="AP12">
        <f t="shared" si="11"/>
        <v>-13.225796399688882</v>
      </c>
      <c r="AQ12">
        <f t="shared" si="12"/>
        <v>-54.077886723162976</v>
      </c>
      <c r="AR12">
        <f t="shared" si="13"/>
        <v>-67.303683122851865</v>
      </c>
      <c r="AS12">
        <f t="shared" si="14"/>
        <v>-39.314316930245568</v>
      </c>
      <c r="AT12">
        <f t="shared" si="15"/>
        <v>8.2546327893556057</v>
      </c>
      <c r="AU12">
        <f t="shared" si="16"/>
        <v>-98.363367263741821</v>
      </c>
      <c r="AW12">
        <v>9</v>
      </c>
      <c r="AX12">
        <f>IF(Z12&gt;0, (R12*SUMPRODUCT(K12:$K$98, X12:$X$98)-K12*$AZ$3)/Z12, 0)</f>
        <v>817.32709270818168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2.1424809999999999E-3</v>
      </c>
      <c r="Q13" s="5">
        <f t="shared" si="30"/>
        <v>25</v>
      </c>
      <c r="R13">
        <f t="shared" si="0"/>
        <v>50000</v>
      </c>
      <c r="S13">
        <f t="shared" si="1"/>
        <v>973.96455738615975</v>
      </c>
      <c r="U13">
        <f t="shared" si="20"/>
        <v>2.1424809999999999E-3</v>
      </c>
      <c r="V13">
        <f t="shared" si="21"/>
        <v>0.01</v>
      </c>
      <c r="W13">
        <f t="shared" si="22"/>
        <v>0.89996605391995033</v>
      </c>
      <c r="X13">
        <f t="shared" si="23"/>
        <v>1.9281601711684691E-3</v>
      </c>
      <c r="Y13">
        <f t="shared" si="24"/>
        <v>8.9996605391995041E-3</v>
      </c>
      <c r="Z13">
        <f t="shared" si="25"/>
        <v>0.88903823320958231</v>
      </c>
      <c r="AB13">
        <f t="shared" si="26"/>
        <v>735.56663838644772</v>
      </c>
      <c r="AC13">
        <f t="shared" si="27"/>
        <v>865.89172930734435</v>
      </c>
      <c r="AE13">
        <f t="shared" si="2"/>
        <v>0</v>
      </c>
      <c r="AF13">
        <f t="shared" si="3"/>
        <v>0</v>
      </c>
      <c r="AG13">
        <f t="shared" si="4"/>
        <v>-22.225955830239556</v>
      </c>
      <c r="AH13">
        <f t="shared" si="5"/>
        <v>-96.408008558423461</v>
      </c>
      <c r="AI13">
        <f t="shared" si="6"/>
        <v>-118.63396438866302</v>
      </c>
      <c r="AJ13">
        <f t="shared" si="7"/>
        <v>-130.32509092089663</v>
      </c>
      <c r="AK13">
        <f t="shared" si="28"/>
        <v>51.489664687051345</v>
      </c>
      <c r="AL13">
        <f t="shared" si="8"/>
        <v>-197.46939062250829</v>
      </c>
      <c r="AN13">
        <f t="shared" si="9"/>
        <v>0</v>
      </c>
      <c r="AO13">
        <f t="shared" si="10"/>
        <v>0</v>
      </c>
      <c r="AP13">
        <f t="shared" si="11"/>
        <v>-11.665359301960525</v>
      </c>
      <c r="AQ13">
        <f t="shared" si="12"/>
        <v>-50.600031243217558</v>
      </c>
      <c r="AR13">
        <f t="shared" si="13"/>
        <v>-62.265390545178079</v>
      </c>
      <c r="AS13">
        <f t="shared" si="14"/>
        <v>-68.401513224664157</v>
      </c>
      <c r="AT13">
        <f t="shared" si="15"/>
        <v>27.024504300270124</v>
      </c>
      <c r="AU13">
        <f t="shared" si="16"/>
        <v>-103.64239946957211</v>
      </c>
      <c r="AW13">
        <v>10</v>
      </c>
      <c r="AX13">
        <f>IF(Z13&gt;0, (R13*SUMPRODUCT(K13:$K$98, X13:$X$98)-K13*$AZ$3)/Z13, 0)</f>
        <v>973.96455738615975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2.275947E-3</v>
      </c>
      <c r="Q14" s="5">
        <f t="shared" si="30"/>
        <v>25</v>
      </c>
      <c r="R14">
        <f t="shared" si="0"/>
        <v>50000</v>
      </c>
      <c r="S14">
        <f t="shared" si="1"/>
        <v>1115.9434373914041</v>
      </c>
      <c r="U14">
        <f t="shared" si="20"/>
        <v>2.275947E-3</v>
      </c>
      <c r="V14">
        <f t="shared" si="21"/>
        <v>0.01</v>
      </c>
      <c r="W14">
        <f t="shared" si="22"/>
        <v>0.88903823320958231</v>
      </c>
      <c r="X14">
        <f t="shared" si="23"/>
        <v>2.0234038997586491E-3</v>
      </c>
      <c r="Y14">
        <f t="shared" si="24"/>
        <v>8.8903823320958236E-3</v>
      </c>
      <c r="Z14">
        <f t="shared" si="25"/>
        <v>0.87812444697772785</v>
      </c>
      <c r="AB14">
        <f t="shared" si="26"/>
        <v>865.89172930734435</v>
      </c>
      <c r="AC14">
        <f t="shared" si="27"/>
        <v>979.9372138177514</v>
      </c>
      <c r="AE14">
        <f t="shared" si="2"/>
        <v>0</v>
      </c>
      <c r="AF14">
        <f t="shared" si="3"/>
        <v>0</v>
      </c>
      <c r="AG14">
        <f t="shared" si="4"/>
        <v>-21.953111174443197</v>
      </c>
      <c r="AH14">
        <f t="shared" si="5"/>
        <v>-101.17019498793246</v>
      </c>
      <c r="AI14">
        <f t="shared" si="6"/>
        <v>-123.12330616237566</v>
      </c>
      <c r="AJ14">
        <f t="shared" si="7"/>
        <v>-114.04548451040705</v>
      </c>
      <c r="AK14">
        <f t="shared" si="28"/>
        <v>60.612421051514112</v>
      </c>
      <c r="AL14">
        <f t="shared" si="8"/>
        <v>-176.5563696212686</v>
      </c>
      <c r="AN14">
        <f t="shared" si="9"/>
        <v>0</v>
      </c>
      <c r="AO14">
        <f t="shared" si="10"/>
        <v>0</v>
      </c>
      <c r="AP14">
        <f t="shared" si="11"/>
        <v>-10.287639258422947</v>
      </c>
      <c r="AQ14">
        <f t="shared" si="12"/>
        <v>-47.410249120034194</v>
      </c>
      <c r="AR14">
        <f t="shared" si="13"/>
        <v>-57.697888378457137</v>
      </c>
      <c r="AS14">
        <f t="shared" si="14"/>
        <v>-53.443851050186616</v>
      </c>
      <c r="AT14">
        <f t="shared" si="15"/>
        <v>28.404116273211262</v>
      </c>
      <c r="AU14">
        <f t="shared" si="16"/>
        <v>-82.737623155432502</v>
      </c>
      <c r="AW14">
        <v>11</v>
      </c>
      <c r="AX14">
        <f>IF(Z14&gt;0, (R14*SUMPRODUCT(K14:$K$98, X14:$X$98)-K14*$AZ$3)/Z14, 0)</f>
        <v>1115.9434373914041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2.4175300000000002E-3</v>
      </c>
      <c r="Q15" s="5">
        <f t="shared" si="30"/>
        <v>25</v>
      </c>
      <c r="R15">
        <f t="shared" si="0"/>
        <v>50000</v>
      </c>
      <c r="S15">
        <f t="shared" si="1"/>
        <v>1244.8185041783713</v>
      </c>
      <c r="U15">
        <f t="shared" si="20"/>
        <v>2.4175300000000002E-3</v>
      </c>
      <c r="V15">
        <f t="shared" si="21"/>
        <v>0.01</v>
      </c>
      <c r="W15">
        <f t="shared" si="22"/>
        <v>0.87812444697772785</v>
      </c>
      <c r="X15">
        <f t="shared" si="23"/>
        <v>2.1228921943020665E-3</v>
      </c>
      <c r="Y15">
        <f t="shared" si="24"/>
        <v>8.7812444697772784E-3</v>
      </c>
      <c r="Z15">
        <f t="shared" si="25"/>
        <v>0.86722031031364855</v>
      </c>
      <c r="AB15">
        <f t="shared" si="26"/>
        <v>979.9372138177514</v>
      </c>
      <c r="AC15">
        <f t="shared" si="27"/>
        <v>1079.531889477739</v>
      </c>
      <c r="AE15">
        <f t="shared" si="2"/>
        <v>0</v>
      </c>
      <c r="AF15">
        <f t="shared" si="3"/>
        <v>0</v>
      </c>
      <c r="AG15">
        <f t="shared" si="4"/>
        <v>-21.680507757841212</v>
      </c>
      <c r="AH15">
        <f t="shared" si="5"/>
        <v>-106.14460971510333</v>
      </c>
      <c r="AI15">
        <f t="shared" si="6"/>
        <v>-127.82511747294454</v>
      </c>
      <c r="AJ15">
        <f t="shared" si="7"/>
        <v>-99.594675659987615</v>
      </c>
      <c r="AK15">
        <f t="shared" si="28"/>
        <v>68.595604967242608</v>
      </c>
      <c r="AL15">
        <f t="shared" si="8"/>
        <v>-158.82418816568958</v>
      </c>
      <c r="AN15">
        <f t="shared" si="9"/>
        <v>0</v>
      </c>
      <c r="AO15">
        <f t="shared" si="10"/>
        <v>0</v>
      </c>
      <c r="AP15">
        <f t="shared" si="11"/>
        <v>-9.0713323118770539</v>
      </c>
      <c r="AQ15">
        <f t="shared" si="12"/>
        <v>-44.411922386455757</v>
      </c>
      <c r="AR15">
        <f t="shared" si="13"/>
        <v>-53.483254698332814</v>
      </c>
      <c r="AS15">
        <f t="shared" si="14"/>
        <v>-41.671367179055423</v>
      </c>
      <c r="AT15">
        <f t="shared" si="15"/>
        <v>28.701058791718147</v>
      </c>
      <c r="AU15">
        <f t="shared" si="16"/>
        <v>-66.453563085670098</v>
      </c>
      <c r="AW15">
        <v>12</v>
      </c>
      <c r="AX15">
        <f>IF(Z15&gt;0, (R15*SUMPRODUCT(K15:$K$98, X15:$X$98)-K15*$AZ$3)/Z15, 0)</f>
        <v>1244.8185041783713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3.6493060000000002E-3</v>
      </c>
      <c r="Q16" s="5">
        <f t="shared" si="30"/>
        <v>25</v>
      </c>
      <c r="R16">
        <f t="shared" si="0"/>
        <v>50000</v>
      </c>
      <c r="S16">
        <f t="shared" si="1"/>
        <v>1363.5691617046248</v>
      </c>
      <c r="U16">
        <f t="shared" si="20"/>
        <v>3.6493060000000002E-3</v>
      </c>
      <c r="V16">
        <f t="shared" si="21"/>
        <v>0.01</v>
      </c>
      <c r="W16">
        <f t="shared" si="22"/>
        <v>0.86722031031364855</v>
      </c>
      <c r="X16">
        <f t="shared" si="23"/>
        <v>3.1647522817494595E-3</v>
      </c>
      <c r="Y16">
        <f t="shared" si="24"/>
        <v>8.6722031031364853E-3</v>
      </c>
      <c r="Z16">
        <f t="shared" si="25"/>
        <v>0.85538335492876261</v>
      </c>
      <c r="AB16">
        <f t="shared" si="26"/>
        <v>1079.531889477739</v>
      </c>
      <c r="AC16">
        <f t="shared" si="27"/>
        <v>1166.3743642163024</v>
      </c>
      <c r="AE16">
        <f t="shared" si="2"/>
        <v>0</v>
      </c>
      <c r="AF16">
        <f t="shared" si="3"/>
        <v>0</v>
      </c>
      <c r="AG16">
        <f t="shared" si="4"/>
        <v>-21.384583873219064</v>
      </c>
      <c r="AH16">
        <f t="shared" si="5"/>
        <v>-158.23761408747299</v>
      </c>
      <c r="AI16">
        <f t="shared" si="6"/>
        <v>-179.62219796069206</v>
      </c>
      <c r="AJ16">
        <f t="shared" si="7"/>
        <v>-86.842474738563396</v>
      </c>
      <c r="AK16">
        <f t="shared" si="28"/>
        <v>75.567232263441738</v>
      </c>
      <c r="AL16">
        <f t="shared" si="8"/>
        <v>-190.89744043581373</v>
      </c>
      <c r="AN16">
        <f t="shared" si="9"/>
        <v>0</v>
      </c>
      <c r="AO16">
        <f t="shared" si="10"/>
        <v>0</v>
      </c>
      <c r="AP16">
        <f t="shared" si="11"/>
        <v>-7.9888526083254972</v>
      </c>
      <c r="AQ16">
        <f t="shared" si="12"/>
        <v>-59.114406131655016</v>
      </c>
      <c r="AR16">
        <f t="shared" si="13"/>
        <v>-67.103258739980518</v>
      </c>
      <c r="AS16">
        <f t="shared" si="14"/>
        <v>-32.442610758372375</v>
      </c>
      <c r="AT16">
        <f t="shared" si="15"/>
        <v>28.230405798439307</v>
      </c>
      <c r="AU16">
        <f t="shared" si="16"/>
        <v>-71.315463699913593</v>
      </c>
      <c r="AW16">
        <v>13</v>
      </c>
      <c r="AX16">
        <f>IF(Z16&gt;0, (R16*SUMPRODUCT(K16:$K$98, X16:$X$98)-K16*$AZ$3)/Z16, 0)</f>
        <v>1363.5691617046248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5.0597569999999998E-3</v>
      </c>
      <c r="Q17" s="5">
        <f t="shared" si="30"/>
        <v>25</v>
      </c>
      <c r="R17">
        <f t="shared" si="0"/>
        <v>50000</v>
      </c>
      <c r="S17">
        <f t="shared" si="1"/>
        <v>1453.3521891711814</v>
      </c>
      <c r="U17">
        <f t="shared" si="20"/>
        <v>5.0597569999999998E-3</v>
      </c>
      <c r="V17">
        <f t="shared" si="21"/>
        <v>0.01</v>
      </c>
      <c r="W17">
        <f t="shared" si="22"/>
        <v>0.85538335492876261</v>
      </c>
      <c r="X17">
        <f t="shared" si="23"/>
        <v>4.3280319177842908E-3</v>
      </c>
      <c r="Y17">
        <f t="shared" si="24"/>
        <v>8.5538335492876261E-3</v>
      </c>
      <c r="Z17">
        <f t="shared" si="25"/>
        <v>0.84250148946169068</v>
      </c>
      <c r="AB17">
        <f t="shared" si="26"/>
        <v>1166.3743642163024</v>
      </c>
      <c r="AC17">
        <f t="shared" si="27"/>
        <v>1224.4513840891291</v>
      </c>
      <c r="AE17">
        <f t="shared" si="2"/>
        <v>0</v>
      </c>
      <c r="AF17">
        <f t="shared" si="3"/>
        <v>0</v>
      </c>
      <c r="AG17">
        <f t="shared" si="4"/>
        <v>-21.062537236542266</v>
      </c>
      <c r="AH17">
        <f t="shared" si="5"/>
        <v>-216.40159588921455</v>
      </c>
      <c r="AI17">
        <f t="shared" si="6"/>
        <v>-237.4641331257568</v>
      </c>
      <c r="AJ17">
        <f t="shared" si="7"/>
        <v>-58.077019872826668</v>
      </c>
      <c r="AK17">
        <f t="shared" si="28"/>
        <v>81.646205495141174</v>
      </c>
      <c r="AL17">
        <f t="shared" si="8"/>
        <v>-213.8949475034423</v>
      </c>
      <c r="AN17">
        <f t="shared" si="9"/>
        <v>0</v>
      </c>
      <c r="AO17">
        <f t="shared" si="10"/>
        <v>0</v>
      </c>
      <c r="AP17">
        <f t="shared" si="11"/>
        <v>-7.0254843119065153</v>
      </c>
      <c r="AQ17">
        <f t="shared" si="12"/>
        <v>-72.181523048112837</v>
      </c>
      <c r="AR17">
        <f t="shared" si="13"/>
        <v>-79.207007360019347</v>
      </c>
      <c r="AS17">
        <f t="shared" si="14"/>
        <v>-19.371796826592067</v>
      </c>
      <c r="AT17">
        <f t="shared" si="15"/>
        <v>27.233382635290511</v>
      </c>
      <c r="AU17">
        <f t="shared" si="16"/>
        <v>-71.345421551320911</v>
      </c>
      <c r="AW17">
        <v>14</v>
      </c>
      <c r="AX17">
        <f>IF(Z17&gt;0, (R17*SUMPRODUCT(K17:$K$98, X17:$X$98)-K17*$AZ$3)/Z17, 0)</f>
        <v>1453.3521891711814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6.5505219999999996E-3</v>
      </c>
      <c r="Q18" s="5">
        <f t="shared" si="30"/>
        <v>25</v>
      </c>
      <c r="R18">
        <f t="shared" si="0"/>
        <v>50000</v>
      </c>
      <c r="S18">
        <f t="shared" si="1"/>
        <v>1516.9796124534221</v>
      </c>
      <c r="U18">
        <f t="shared" si="20"/>
        <v>6.5505219999999996E-3</v>
      </c>
      <c r="V18">
        <f t="shared" si="21"/>
        <v>0.01</v>
      </c>
      <c r="W18">
        <f t="shared" si="22"/>
        <v>0.84250148946169068</v>
      </c>
      <c r="X18">
        <f t="shared" si="23"/>
        <v>5.5188245417515727E-3</v>
      </c>
      <c r="Y18">
        <f t="shared" si="24"/>
        <v>8.4250148946169064E-3</v>
      </c>
      <c r="Z18">
        <f t="shared" si="25"/>
        <v>0.82855765002532222</v>
      </c>
      <c r="AB18">
        <f t="shared" si="26"/>
        <v>1224.4513840891291</v>
      </c>
      <c r="AC18">
        <f t="shared" si="27"/>
        <v>1256.9050628307314</v>
      </c>
      <c r="AE18">
        <f t="shared" si="2"/>
        <v>0</v>
      </c>
      <c r="AF18">
        <f t="shared" si="3"/>
        <v>0</v>
      </c>
      <c r="AG18">
        <f t="shared" si="4"/>
        <v>-20.713941250633056</v>
      </c>
      <c r="AH18">
        <f t="shared" si="5"/>
        <v>-275.94122708757862</v>
      </c>
      <c r="AI18">
        <f t="shared" si="6"/>
        <v>-296.65516833821169</v>
      </c>
      <c r="AJ18">
        <f t="shared" si="7"/>
        <v>-32.453678741602289</v>
      </c>
      <c r="AK18">
        <f t="shared" si="28"/>
        <v>85.71159688623905</v>
      </c>
      <c r="AL18">
        <f t="shared" si="8"/>
        <v>-243.39725019357493</v>
      </c>
      <c r="AN18">
        <f t="shared" si="9"/>
        <v>0</v>
      </c>
      <c r="AO18">
        <f t="shared" si="10"/>
        <v>0</v>
      </c>
      <c r="AP18">
        <f t="shared" si="11"/>
        <v>-6.1689364993229043</v>
      </c>
      <c r="AQ18">
        <f t="shared" si="12"/>
        <v>-82.179624188925885</v>
      </c>
      <c r="AR18">
        <f t="shared" si="13"/>
        <v>-88.348560688248796</v>
      </c>
      <c r="AS18">
        <f t="shared" si="14"/>
        <v>-9.6652144033792489</v>
      </c>
      <c r="AT18">
        <f t="shared" si="15"/>
        <v>25.52625751174282</v>
      </c>
      <c r="AU18">
        <f t="shared" si="16"/>
        <v>-72.487517579885221</v>
      </c>
      <c r="AW18">
        <v>15</v>
      </c>
      <c r="AX18">
        <f>IF(Z18&gt;0, (R18*SUMPRODUCT(K18:$K$98, X18:$X$98)-K18*$AZ$3)/Z18, 0)</f>
        <v>1516.9796124534221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8.1883779999999996E-3</v>
      </c>
      <c r="Q19" s="5">
        <f t="shared" si="30"/>
        <v>25</v>
      </c>
      <c r="R19">
        <f t="shared" si="0"/>
        <v>50000</v>
      </c>
      <c r="S19">
        <f t="shared" si="1"/>
        <v>1558.9049355176403</v>
      </c>
      <c r="U19">
        <f t="shared" si="20"/>
        <v>8.1883779999999996E-3</v>
      </c>
      <c r="V19">
        <f t="shared" si="21"/>
        <v>0.01</v>
      </c>
      <c r="W19">
        <f t="shared" si="22"/>
        <v>0.82855765002532222</v>
      </c>
      <c r="X19">
        <f t="shared" si="23"/>
        <v>6.7845432331990474E-3</v>
      </c>
      <c r="Y19">
        <f t="shared" si="24"/>
        <v>8.2855765002532219E-3</v>
      </c>
      <c r="Z19">
        <f t="shared" si="25"/>
        <v>0.81348753029187004</v>
      </c>
      <c r="AB19">
        <f t="shared" si="26"/>
        <v>1256.9050628307314</v>
      </c>
      <c r="AC19">
        <f t="shared" si="27"/>
        <v>1268.1497259540522</v>
      </c>
      <c r="AE19">
        <f t="shared" si="2"/>
        <v>0</v>
      </c>
      <c r="AF19">
        <f t="shared" si="3"/>
        <v>0</v>
      </c>
      <c r="AG19">
        <f t="shared" si="4"/>
        <v>-20.337188257296752</v>
      </c>
      <c r="AH19">
        <f t="shared" si="5"/>
        <v>-339.22716165995234</v>
      </c>
      <c r="AI19">
        <f t="shared" si="6"/>
        <v>-359.5643499172491</v>
      </c>
      <c r="AJ19">
        <f t="shared" si="7"/>
        <v>-11.244663123320834</v>
      </c>
      <c r="AK19">
        <f t="shared" si="28"/>
        <v>87.983354398151207</v>
      </c>
      <c r="AL19">
        <f t="shared" si="8"/>
        <v>-282.82565864241872</v>
      </c>
      <c r="AN19">
        <f t="shared" si="9"/>
        <v>0</v>
      </c>
      <c r="AO19">
        <f t="shared" si="10"/>
        <v>0</v>
      </c>
      <c r="AP19">
        <f t="shared" si="11"/>
        <v>-5.4077978128707347</v>
      </c>
      <c r="AQ19">
        <f t="shared" si="12"/>
        <v>-90.202828418665476</v>
      </c>
      <c r="AR19">
        <f t="shared" si="13"/>
        <v>-95.610626231536216</v>
      </c>
      <c r="AS19">
        <f t="shared" si="14"/>
        <v>-2.99003303089084</v>
      </c>
      <c r="AT19">
        <f t="shared" si="15"/>
        <v>23.395377249981571</v>
      </c>
      <c r="AU19">
        <f t="shared" si="16"/>
        <v>-75.20528201244548</v>
      </c>
      <c r="AW19">
        <v>16</v>
      </c>
      <c r="AX19">
        <f>IF(Z19&gt;0, (R19*SUMPRODUCT(K19:$K$98, X19:$X$98)-K19*$AZ$3)/Z19, 0)</f>
        <v>1558.9049355176403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9.9453500000000004E-3</v>
      </c>
      <c r="Q20" s="5">
        <f t="shared" si="30"/>
        <v>25</v>
      </c>
      <c r="R20">
        <f t="shared" si="0"/>
        <v>50000</v>
      </c>
      <c r="S20">
        <f t="shared" si="1"/>
        <v>1582.1161238911411</v>
      </c>
      <c r="U20">
        <f t="shared" si="20"/>
        <v>9.9453500000000004E-3</v>
      </c>
      <c r="V20">
        <f t="shared" si="21"/>
        <v>0.01</v>
      </c>
      <c r="W20">
        <f t="shared" si="22"/>
        <v>0.81348753029187004</v>
      </c>
      <c r="X20">
        <f t="shared" si="23"/>
        <v>8.0904182093882501E-3</v>
      </c>
      <c r="Y20">
        <f t="shared" si="24"/>
        <v>8.1348753029187003E-3</v>
      </c>
      <c r="Z20">
        <f t="shared" si="25"/>
        <v>0.79726223677956309</v>
      </c>
      <c r="AB20">
        <f t="shared" si="26"/>
        <v>1268.1497259540522</v>
      </c>
      <c r="AC20">
        <f t="shared" si="27"/>
        <v>1261.3614397784636</v>
      </c>
      <c r="AE20">
        <f t="shared" si="2"/>
        <v>0</v>
      </c>
      <c r="AF20">
        <f t="shared" si="3"/>
        <v>0</v>
      </c>
      <c r="AG20">
        <f t="shared" si="4"/>
        <v>-19.931555919489078</v>
      </c>
      <c r="AH20">
        <f t="shared" si="5"/>
        <v>-404.52091046941251</v>
      </c>
      <c r="AI20">
        <f t="shared" si="6"/>
        <v>-424.4524663889016</v>
      </c>
      <c r="AJ20">
        <f t="shared" si="7"/>
        <v>6.7882861755886097</v>
      </c>
      <c r="AK20">
        <f t="shared" si="28"/>
        <v>88.77048081678366</v>
      </c>
      <c r="AL20">
        <f t="shared" si="8"/>
        <v>-328.89369939652931</v>
      </c>
      <c r="AN20">
        <f t="shared" si="9"/>
        <v>0</v>
      </c>
      <c r="AO20">
        <f t="shared" si="10"/>
        <v>0</v>
      </c>
      <c r="AP20">
        <f t="shared" si="11"/>
        <v>-4.7320869578248148</v>
      </c>
      <c r="AQ20">
        <f t="shared" si="12"/>
        <v>-96.040074961132063</v>
      </c>
      <c r="AR20">
        <f t="shared" si="13"/>
        <v>-100.77216191895688</v>
      </c>
      <c r="AS20">
        <f t="shared" si="14"/>
        <v>1.6116534307327062</v>
      </c>
      <c r="AT20">
        <f t="shared" si="15"/>
        <v>21.075606751914222</v>
      </c>
      <c r="AU20">
        <f t="shared" si="16"/>
        <v>-78.084901736309959</v>
      </c>
      <c r="AW20">
        <v>17</v>
      </c>
      <c r="AX20">
        <f>IF(Z20&gt;0, (R20*SUMPRODUCT(K20:$K$98, X20:$X$98)-K20*$AZ$3)/Z20, 0)</f>
        <v>1582.1161238911411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1.1968530999999999E-2</v>
      </c>
      <c r="Q21" s="5">
        <f t="shared" si="30"/>
        <v>25</v>
      </c>
      <c r="R21">
        <f t="shared" si="0"/>
        <v>50000</v>
      </c>
      <c r="S21">
        <f t="shared" si="1"/>
        <v>1590.0000252109699</v>
      </c>
      <c r="U21">
        <f t="shared" si="20"/>
        <v>1.1968530999999999E-2</v>
      </c>
      <c r="V21">
        <f t="shared" si="21"/>
        <v>0.01</v>
      </c>
      <c r="W21">
        <f t="shared" si="22"/>
        <v>0.79726223677956309</v>
      </c>
      <c r="X21">
        <f t="shared" si="23"/>
        <v>9.5420577960255402E-3</v>
      </c>
      <c r="Y21">
        <f t="shared" si="24"/>
        <v>7.9726223677956311E-3</v>
      </c>
      <c r="Z21">
        <f t="shared" si="25"/>
        <v>0.77974755661574191</v>
      </c>
      <c r="AB21">
        <f t="shared" si="26"/>
        <v>1261.3614397784636</v>
      </c>
      <c r="AC21">
        <f t="shared" si="27"/>
        <v>1239.7986346772218</v>
      </c>
      <c r="AE21">
        <f t="shared" si="2"/>
        <v>0</v>
      </c>
      <c r="AF21">
        <f t="shared" si="3"/>
        <v>0</v>
      </c>
      <c r="AG21">
        <f t="shared" si="4"/>
        <v>-19.493688915393548</v>
      </c>
      <c r="AH21">
        <f t="shared" si="5"/>
        <v>-477.102889801277</v>
      </c>
      <c r="AI21">
        <f t="shared" si="6"/>
        <v>-496.59657871667054</v>
      </c>
      <c r="AJ21">
        <f t="shared" si="7"/>
        <v>21.562805101241793</v>
      </c>
      <c r="AK21">
        <f t="shared" si="28"/>
        <v>88.295300784492454</v>
      </c>
      <c r="AL21">
        <f t="shared" si="8"/>
        <v>-386.7384728309363</v>
      </c>
      <c r="AN21">
        <f t="shared" si="9"/>
        <v>0</v>
      </c>
      <c r="AO21">
        <f t="shared" si="10"/>
        <v>0</v>
      </c>
      <c r="AP21">
        <f t="shared" si="11"/>
        <v>-4.1322588917831649</v>
      </c>
      <c r="AQ21">
        <f t="shared" si="12"/>
        <v>-101.1359454453964</v>
      </c>
      <c r="AR21">
        <f t="shared" si="13"/>
        <v>-105.26820433717955</v>
      </c>
      <c r="AS21">
        <f t="shared" si="14"/>
        <v>4.5708687308040448</v>
      </c>
      <c r="AT21">
        <f t="shared" si="15"/>
        <v>18.716777689074046</v>
      </c>
      <c r="AU21">
        <f t="shared" si="16"/>
        <v>-81.980557917301468</v>
      </c>
      <c r="AW21">
        <v>18</v>
      </c>
      <c r="AX21">
        <f>IF(Z21&gt;0, (R21*SUMPRODUCT(K21:$K$98, X21:$X$98)-K21*$AZ$3)/Z21, 0)</f>
        <v>1590.0000252109699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1.4271456E-2</v>
      </c>
      <c r="Q22" s="5">
        <f t="shared" si="30"/>
        <v>25</v>
      </c>
      <c r="R22">
        <f t="shared" si="0"/>
        <v>50000</v>
      </c>
      <c r="S22">
        <f t="shared" si="1"/>
        <v>1584.0240342824809</v>
      </c>
      <c r="U22">
        <f t="shared" si="20"/>
        <v>1.4271456E-2</v>
      </c>
      <c r="V22">
        <f t="shared" si="21"/>
        <v>0.01</v>
      </c>
      <c r="W22">
        <f t="shared" si="22"/>
        <v>0.77974755661574191</v>
      </c>
      <c r="X22">
        <f t="shared" si="23"/>
        <v>1.1128132945349069E-2</v>
      </c>
      <c r="Y22">
        <f t="shared" si="24"/>
        <v>7.7974755661574194E-3</v>
      </c>
      <c r="Z22">
        <f t="shared" si="25"/>
        <v>0.76082194810423542</v>
      </c>
      <c r="AB22">
        <f t="shared" si="26"/>
        <v>1239.7986346772218</v>
      </c>
      <c r="AC22">
        <f t="shared" si="27"/>
        <v>1205.1602516067273</v>
      </c>
      <c r="AE22">
        <f t="shared" si="2"/>
        <v>0</v>
      </c>
      <c r="AF22">
        <f t="shared" si="3"/>
        <v>0</v>
      </c>
      <c r="AG22">
        <f t="shared" si="4"/>
        <v>-19.020548702605886</v>
      </c>
      <c r="AH22">
        <f t="shared" si="5"/>
        <v>-556.40664726745342</v>
      </c>
      <c r="AI22">
        <f t="shared" si="6"/>
        <v>-575.4271959700593</v>
      </c>
      <c r="AJ22">
        <f t="shared" si="7"/>
        <v>34.638383070494456</v>
      </c>
      <c r="AK22">
        <f t="shared" si="28"/>
        <v>86.785904427405541</v>
      </c>
      <c r="AL22">
        <f t="shared" si="8"/>
        <v>-454.00290847215933</v>
      </c>
      <c r="AN22">
        <f t="shared" si="9"/>
        <v>0</v>
      </c>
      <c r="AO22">
        <f t="shared" si="10"/>
        <v>0</v>
      </c>
      <c r="AP22">
        <f t="shared" si="11"/>
        <v>-3.5999669213487864</v>
      </c>
      <c r="AQ22">
        <f t="shared" si="12"/>
        <v>-105.30955527623605</v>
      </c>
      <c r="AR22">
        <f t="shared" si="13"/>
        <v>-108.90952219758483</v>
      </c>
      <c r="AS22">
        <f t="shared" si="14"/>
        <v>6.5559114625175825</v>
      </c>
      <c r="AT22">
        <f t="shared" si="15"/>
        <v>16.425729355283718</v>
      </c>
      <c r="AU22">
        <f t="shared" si="16"/>
        <v>-85.927881379783543</v>
      </c>
      <c r="AW22">
        <v>19</v>
      </c>
      <c r="AX22">
        <f>IF(Z22&gt;0, (R22*SUMPRODUCT(K22:$K$98, X22:$X$98)-K22*$AZ$3)/Z22, 0)</f>
        <v>1584.0240342824809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1.6820735999999999E-2</v>
      </c>
      <c r="Q23" s="5">
        <f t="shared" si="30"/>
        <v>25</v>
      </c>
      <c r="R23">
        <f t="shared" si="0"/>
        <v>50000</v>
      </c>
      <c r="S23">
        <f t="shared" si="1"/>
        <v>1565.6378241750272</v>
      </c>
      <c r="U23">
        <f t="shared" si="20"/>
        <v>1.6820735999999999E-2</v>
      </c>
      <c r="V23">
        <f t="shared" si="21"/>
        <v>0.01</v>
      </c>
      <c r="W23">
        <f t="shared" si="22"/>
        <v>0.76082194810423542</v>
      </c>
      <c r="X23">
        <f t="shared" si="23"/>
        <v>1.2797585132067043E-2</v>
      </c>
      <c r="Y23">
        <f t="shared" si="24"/>
        <v>7.6082194810423547E-3</v>
      </c>
      <c r="Z23">
        <f t="shared" si="25"/>
        <v>0.74041614349112594</v>
      </c>
      <c r="AB23">
        <f t="shared" si="26"/>
        <v>1205.1602516067273</v>
      </c>
      <c r="AC23">
        <f t="shared" si="27"/>
        <v>1159.2235198795111</v>
      </c>
      <c r="AE23">
        <f t="shared" si="2"/>
        <v>0</v>
      </c>
      <c r="AF23">
        <f t="shared" si="3"/>
        <v>0</v>
      </c>
      <c r="AG23">
        <f t="shared" si="4"/>
        <v>-18.510403587278148</v>
      </c>
      <c r="AH23">
        <f t="shared" si="5"/>
        <v>-639.87925660335213</v>
      </c>
      <c r="AI23">
        <f t="shared" si="6"/>
        <v>-658.38966019063025</v>
      </c>
      <c r="AJ23">
        <f t="shared" si="7"/>
        <v>45.936731727216284</v>
      </c>
      <c r="AK23">
        <f t="shared" si="28"/>
        <v>84.361217612470924</v>
      </c>
      <c r="AL23">
        <f t="shared" si="8"/>
        <v>-528.09171085094306</v>
      </c>
      <c r="AN23">
        <f t="shared" si="9"/>
        <v>0</v>
      </c>
      <c r="AO23">
        <f t="shared" si="10"/>
        <v>0</v>
      </c>
      <c r="AP23">
        <f t="shared" si="11"/>
        <v>-3.1280474633415691</v>
      </c>
      <c r="AQ23">
        <f t="shared" si="12"/>
        <v>-108.13230927275123</v>
      </c>
      <c r="AR23">
        <f t="shared" si="13"/>
        <v>-111.26035673609279</v>
      </c>
      <c r="AS23">
        <f t="shared" si="14"/>
        <v>7.7627846673358363</v>
      </c>
      <c r="AT23">
        <f t="shared" si="15"/>
        <v>14.256085315095969</v>
      </c>
      <c r="AU23">
        <f t="shared" si="16"/>
        <v>-89.241486753660993</v>
      </c>
      <c r="AW23">
        <v>20</v>
      </c>
      <c r="AX23">
        <f>IF(Z23&gt;0, (R23*SUMPRODUCT(K23:$K$98, X23:$X$98)-K23*$AZ$3)/Z23, 0)</f>
        <v>1565.6378241750272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1.9715634999999999E-2</v>
      </c>
      <c r="Q24" s="5">
        <f t="shared" si="30"/>
        <v>25</v>
      </c>
      <c r="R24">
        <f t="shared" si="0"/>
        <v>50000</v>
      </c>
      <c r="S24">
        <f t="shared" si="1"/>
        <v>1536.8608366713152</v>
      </c>
      <c r="U24">
        <f t="shared" si="20"/>
        <v>1.9715634999999999E-2</v>
      </c>
      <c r="V24">
        <f t="shared" si="21"/>
        <v>0.01</v>
      </c>
      <c r="W24">
        <f t="shared" ref="W24:W69" si="34">Z23</f>
        <v>0.74041614349112594</v>
      </c>
      <c r="X24">
        <f t="shared" ref="X24:X69" si="35">U24*W24</f>
        <v>1.4597774433178664E-2</v>
      </c>
      <c r="Y24">
        <f t="shared" ref="Y24:Y69" si="36">V24*W24</f>
        <v>7.4041614349112592E-3</v>
      </c>
      <c r="Z24">
        <f t="shared" ref="Z24:Z69" si="37">MAX(0, W24-X24-Y24)</f>
        <v>0.71841420762303598</v>
      </c>
      <c r="AB24">
        <f t="shared" ref="AB24:AB69" si="38">AC23</f>
        <v>1159.2235198795111</v>
      </c>
      <c r="AC24">
        <f t="shared" si="27"/>
        <v>1104.102660204099</v>
      </c>
      <c r="AE24">
        <f t="shared" si="2"/>
        <v>0</v>
      </c>
      <c r="AF24">
        <f t="shared" si="3"/>
        <v>0</v>
      </c>
      <c r="AG24">
        <f t="shared" si="4"/>
        <v>-17.9603551905759</v>
      </c>
      <c r="AH24">
        <f t="shared" si="5"/>
        <v>-729.88872165893315</v>
      </c>
      <c r="AI24">
        <f t="shared" ref="AI24:AI69" si="39">SUM(AE24:AH24)</f>
        <v>-747.84907684950906</v>
      </c>
      <c r="AJ24">
        <f t="shared" si="7"/>
        <v>55.120859675412021</v>
      </c>
      <c r="AK24">
        <f t="shared" si="28"/>
        <v>81.145646391565776</v>
      </c>
      <c r="AL24">
        <f t="shared" ref="AL24:AL69" si="40">SUM(AI24:AK24)</f>
        <v>-611.58257078253132</v>
      </c>
      <c r="AN24">
        <f t="shared" si="9"/>
        <v>0</v>
      </c>
      <c r="AO24">
        <f t="shared" si="10"/>
        <v>0</v>
      </c>
      <c r="AP24">
        <f t="shared" si="11"/>
        <v>-2.7099067380877098</v>
      </c>
      <c r="AQ24">
        <f t="shared" si="12"/>
        <v>-110.12757508913973</v>
      </c>
      <c r="AR24">
        <f t="shared" si="13"/>
        <v>-112.83748182722744</v>
      </c>
      <c r="AS24">
        <f t="shared" si="14"/>
        <v>8.3167836859910409</v>
      </c>
      <c r="AT24">
        <f t="shared" si="15"/>
        <v>12.243473561055767</v>
      </c>
      <c r="AU24">
        <f t="shared" si="16"/>
        <v>-92.277224580180643</v>
      </c>
      <c r="AW24">
        <v>21</v>
      </c>
      <c r="AX24">
        <f>IF(Z24&gt;0, (R24*SUMPRODUCT(K24:$K$98, X24:$X$98)-K24*$AZ$3)/Z24, 0)</f>
        <v>1536.8608366713152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2.2996762E-2</v>
      </c>
      <c r="Q25" s="5">
        <f t="shared" si="30"/>
        <v>25</v>
      </c>
      <c r="R25">
        <f t="shared" si="0"/>
        <v>50000</v>
      </c>
      <c r="S25">
        <f t="shared" si="1"/>
        <v>1498.9109668927731</v>
      </c>
      <c r="U25">
        <f t="shared" si="20"/>
        <v>2.2996762E-2</v>
      </c>
      <c r="V25">
        <f t="shared" si="21"/>
        <v>0.01</v>
      </c>
      <c r="W25">
        <f t="shared" si="34"/>
        <v>0.71841420762303598</v>
      </c>
      <c r="X25">
        <f t="shared" si="35"/>
        <v>1.6521200550125546E-2</v>
      </c>
      <c r="Y25">
        <f t="shared" si="36"/>
        <v>7.1841420762303598E-3</v>
      </c>
      <c r="Z25">
        <f t="shared" si="37"/>
        <v>0.69470886499668016</v>
      </c>
      <c r="AB25">
        <f t="shared" si="38"/>
        <v>1104.102660204099</v>
      </c>
      <c r="AC25">
        <f t="shared" si="27"/>
        <v>1041.3067365411548</v>
      </c>
      <c r="AE25">
        <f t="shared" si="2"/>
        <v>0</v>
      </c>
      <c r="AF25">
        <f t="shared" si="3"/>
        <v>0</v>
      </c>
      <c r="AG25">
        <f t="shared" si="4"/>
        <v>-17.367721624917003</v>
      </c>
      <c r="AH25">
        <f t="shared" si="5"/>
        <v>-826.06002750627727</v>
      </c>
      <c r="AI25">
        <f t="shared" si="39"/>
        <v>-843.42774913119422</v>
      </c>
      <c r="AJ25">
        <f t="shared" si="7"/>
        <v>62.795923662944233</v>
      </c>
      <c r="AK25">
        <f t="shared" si="28"/>
        <v>77.287186214286933</v>
      </c>
      <c r="AL25">
        <f t="shared" si="40"/>
        <v>-703.34463925396301</v>
      </c>
      <c r="AN25">
        <f t="shared" si="9"/>
        <v>0</v>
      </c>
      <c r="AO25">
        <f t="shared" si="10"/>
        <v>0</v>
      </c>
      <c r="AP25">
        <f t="shared" si="11"/>
        <v>-2.3397219557221729</v>
      </c>
      <c r="AQ25">
        <f t="shared" si="12"/>
        <v>-111.28407196071322</v>
      </c>
      <c r="AR25">
        <f t="shared" si="13"/>
        <v>-113.62379391643539</v>
      </c>
      <c r="AS25">
        <f t="shared" si="14"/>
        <v>8.4596589291974134</v>
      </c>
      <c r="AT25">
        <f t="shared" si="15"/>
        <v>10.411873841996782</v>
      </c>
      <c r="AU25">
        <f t="shared" si="16"/>
        <v>-94.752261145241178</v>
      </c>
      <c r="AW25">
        <v>22</v>
      </c>
      <c r="AX25">
        <f>IF(Z25&gt;0, (R25*SUMPRODUCT(K25:$K$98, X25:$X$98)-K25*$AZ$3)/Z25, 0)</f>
        <v>1498.9109668927731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2.6417759999999998E-2</v>
      </c>
      <c r="Q26" s="5">
        <f t="shared" si="30"/>
        <v>25</v>
      </c>
      <c r="R26">
        <f t="shared" si="0"/>
        <v>50000</v>
      </c>
      <c r="S26">
        <f t="shared" si="1"/>
        <v>1452.4496789363832</v>
      </c>
      <c r="U26">
        <f t="shared" si="20"/>
        <v>2.6417759999999998E-2</v>
      </c>
      <c r="V26">
        <f t="shared" si="21"/>
        <v>0.01</v>
      </c>
      <c r="W26">
        <f t="shared" si="34"/>
        <v>0.69470886499668016</v>
      </c>
      <c r="X26">
        <f t="shared" si="35"/>
        <v>1.8352652065354698E-2</v>
      </c>
      <c r="Y26">
        <f t="shared" si="36"/>
        <v>6.9470886499668014E-3</v>
      </c>
      <c r="Z26">
        <f t="shared" si="37"/>
        <v>0.66940912428135857</v>
      </c>
      <c r="AB26">
        <f t="shared" si="38"/>
        <v>1041.3067365411548</v>
      </c>
      <c r="AC26">
        <f t="shared" si="27"/>
        <v>972.2830676395447</v>
      </c>
      <c r="AE26">
        <f t="shared" si="2"/>
        <v>0</v>
      </c>
      <c r="AF26">
        <f t="shared" si="3"/>
        <v>0</v>
      </c>
      <c r="AG26">
        <f t="shared" si="4"/>
        <v>-16.735228107033965</v>
      </c>
      <c r="AH26">
        <f t="shared" si="5"/>
        <v>-917.63260326773491</v>
      </c>
      <c r="AI26">
        <f t="shared" si="39"/>
        <v>-934.36783137476891</v>
      </c>
      <c r="AJ26">
        <f t="shared" si="7"/>
        <v>69.023668901610108</v>
      </c>
      <c r="AK26">
        <f t="shared" si="28"/>
        <v>72.891471557880848</v>
      </c>
      <c r="AL26">
        <f t="shared" si="40"/>
        <v>-792.45269091527791</v>
      </c>
      <c r="AN26">
        <f t="shared" si="9"/>
        <v>0</v>
      </c>
      <c r="AO26">
        <f t="shared" si="10"/>
        <v>0</v>
      </c>
      <c r="AP26">
        <f t="shared" si="11"/>
        <v>-2.0129593955999572</v>
      </c>
      <c r="AQ26">
        <f t="shared" si="12"/>
        <v>-110.37538052321248</v>
      </c>
      <c r="AR26">
        <f t="shared" si="13"/>
        <v>-112.38833991881243</v>
      </c>
      <c r="AS26">
        <f t="shared" si="14"/>
        <v>8.3023572756608051</v>
      </c>
      <c r="AT26">
        <f t="shared" si="15"/>
        <v>8.7675872472794314</v>
      </c>
      <c r="AU26">
        <f t="shared" si="16"/>
        <v>-95.318395395872201</v>
      </c>
      <c r="AW26">
        <v>23</v>
      </c>
      <c r="AX26">
        <f>IF(Z26&gt;0, (R26*SUMPRODUCT(K26:$K$98, X26:$X$98)-K26*$AZ$3)/Z26, 0)</f>
        <v>1452.4496789363832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3.0077894000000001E-2</v>
      </c>
      <c r="Q27" s="5">
        <f t="shared" si="30"/>
        <v>25</v>
      </c>
      <c r="R27">
        <f t="shared" si="0"/>
        <v>50000</v>
      </c>
      <c r="S27">
        <f t="shared" si="1"/>
        <v>1400.0425268812824</v>
      </c>
      <c r="U27">
        <f t="shared" si="20"/>
        <v>3.0077894000000001E-2</v>
      </c>
      <c r="V27">
        <f t="shared" si="21"/>
        <v>0.01</v>
      </c>
      <c r="W27">
        <f t="shared" si="34"/>
        <v>0.66940912428135857</v>
      </c>
      <c r="X27">
        <f t="shared" si="35"/>
        <v>2.0134416682767529E-2</v>
      </c>
      <c r="Y27">
        <f t="shared" si="36"/>
        <v>6.6940912428135862E-3</v>
      </c>
      <c r="Z27">
        <f t="shared" si="37"/>
        <v>0.64258061635577746</v>
      </c>
      <c r="AB27">
        <f t="shared" si="38"/>
        <v>972.2830676395447</v>
      </c>
      <c r="AC27">
        <f t="shared" si="27"/>
        <v>899.64018984767449</v>
      </c>
      <c r="AE27">
        <f t="shared" si="2"/>
        <v>0</v>
      </c>
      <c r="AF27">
        <f t="shared" si="3"/>
        <v>0</v>
      </c>
      <c r="AG27">
        <f t="shared" si="4"/>
        <v>-16.064515408894437</v>
      </c>
      <c r="AH27">
        <f t="shared" si="5"/>
        <v>-1006.7208341383764</v>
      </c>
      <c r="AI27">
        <f t="shared" si="39"/>
        <v>-1022.7853495472708</v>
      </c>
      <c r="AJ27">
        <f t="shared" si="7"/>
        <v>72.642877791870205</v>
      </c>
      <c r="AK27">
        <f t="shared" si="28"/>
        <v>68.059814734768139</v>
      </c>
      <c r="AL27">
        <f t="shared" si="40"/>
        <v>-882.0826570206325</v>
      </c>
      <c r="AN27">
        <f t="shared" si="9"/>
        <v>0</v>
      </c>
      <c r="AO27">
        <f t="shared" si="10"/>
        <v>0</v>
      </c>
      <c r="AP27">
        <f t="shared" si="11"/>
        <v>-1.7252537699257122</v>
      </c>
      <c r="AQ27">
        <f t="shared" si="12"/>
        <v>-108.11710594135637</v>
      </c>
      <c r="AR27">
        <f t="shared" si="13"/>
        <v>-109.84235971128207</v>
      </c>
      <c r="AS27">
        <f t="shared" si="14"/>
        <v>7.8015050923532296</v>
      </c>
      <c r="AT27">
        <f t="shared" si="15"/>
        <v>7.3093055696278348</v>
      </c>
      <c r="AU27">
        <f t="shared" si="16"/>
        <v>-94.731549049301009</v>
      </c>
      <c r="AW27">
        <v>24</v>
      </c>
      <c r="AX27">
        <f>IF(Z27&gt;0, (R27*SUMPRODUCT(K27:$K$98, X27:$X$98)-K27*$AZ$3)/Z27, 0)</f>
        <v>1400.0425268812824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3.4111622000000001E-2</v>
      </c>
      <c r="Q28" s="5">
        <f t="shared" si="30"/>
        <v>25</v>
      </c>
      <c r="R28">
        <f t="shared" si="0"/>
        <v>50000</v>
      </c>
      <c r="S28">
        <f t="shared" si="1"/>
        <v>1343.4798693276755</v>
      </c>
      <c r="U28">
        <f t="shared" si="20"/>
        <v>3.4111622000000001E-2</v>
      </c>
      <c r="V28">
        <f t="shared" si="21"/>
        <v>0.01</v>
      </c>
      <c r="W28">
        <f t="shared" si="34"/>
        <v>0.64258061635577746</v>
      </c>
      <c r="X28">
        <f t="shared" si="35"/>
        <v>2.1919467089655299E-2</v>
      </c>
      <c r="Y28">
        <f t="shared" si="36"/>
        <v>6.425806163557775E-3</v>
      </c>
      <c r="Z28">
        <f t="shared" si="37"/>
        <v>0.61423534310256434</v>
      </c>
      <c r="AB28">
        <f t="shared" si="38"/>
        <v>899.64018984767449</v>
      </c>
      <c r="AC28">
        <f t="shared" si="27"/>
        <v>825.21281848787305</v>
      </c>
      <c r="AE28">
        <f t="shared" si="2"/>
        <v>0</v>
      </c>
      <c r="AF28">
        <f t="shared" si="3"/>
        <v>0</v>
      </c>
      <c r="AG28">
        <f t="shared" si="4"/>
        <v>-15.355883577564109</v>
      </c>
      <c r="AH28">
        <f t="shared" si="5"/>
        <v>-1095.973354482765</v>
      </c>
      <c r="AI28">
        <f t="shared" si="39"/>
        <v>-1111.3292380603291</v>
      </c>
      <c r="AJ28">
        <f t="shared" si="7"/>
        <v>74.427371359801441</v>
      </c>
      <c r="AK28">
        <f t="shared" si="28"/>
        <v>62.97481328933722</v>
      </c>
      <c r="AL28">
        <f t="shared" si="40"/>
        <v>-973.92705341119029</v>
      </c>
      <c r="AN28">
        <f t="shared" si="9"/>
        <v>0</v>
      </c>
      <c r="AO28">
        <f t="shared" si="10"/>
        <v>0</v>
      </c>
      <c r="AP28">
        <f t="shared" si="11"/>
        <v>-1.4724553819398876</v>
      </c>
      <c r="AQ28">
        <f t="shared" si="12"/>
        <v>-105.09143652460868</v>
      </c>
      <c r="AR28">
        <f t="shared" si="13"/>
        <v>-106.56389190654858</v>
      </c>
      <c r="AS28">
        <f t="shared" si="14"/>
        <v>7.1367422765888548</v>
      </c>
      <c r="AT28">
        <f t="shared" si="15"/>
        <v>6.0385716188956318</v>
      </c>
      <c r="AU28">
        <f t="shared" si="16"/>
        <v>-93.38857801106407</v>
      </c>
      <c r="AW28">
        <v>25</v>
      </c>
      <c r="AX28">
        <f>IF(Z28&gt;0, (R28*SUMPRODUCT(K28:$K$98, X28:$X$98)-K28*$AZ$3)/Z28, 0)</f>
        <v>1343.4798693276755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3.8936755000000003E-2</v>
      </c>
      <c r="Q29" s="5">
        <f t="shared" si="30"/>
        <v>25</v>
      </c>
      <c r="R29">
        <f t="shared" si="0"/>
        <v>50000</v>
      </c>
      <c r="S29">
        <f t="shared" si="1"/>
        <v>1284.2031448450384</v>
      </c>
      <c r="U29">
        <f t="shared" si="20"/>
        <v>3.8936755000000003E-2</v>
      </c>
      <c r="V29">
        <f t="shared" si="21"/>
        <v>0.01</v>
      </c>
      <c r="W29">
        <f t="shared" si="34"/>
        <v>0.61423534310256434</v>
      </c>
      <c r="X29">
        <f t="shared" si="35"/>
        <v>2.3916331066725489E-2</v>
      </c>
      <c r="Y29">
        <f t="shared" si="36"/>
        <v>6.1423534310256437E-3</v>
      </c>
      <c r="Z29">
        <f t="shared" si="37"/>
        <v>0.58417665860481316</v>
      </c>
      <c r="AB29">
        <f t="shared" si="38"/>
        <v>825.21281848787305</v>
      </c>
      <c r="AC29">
        <f t="shared" si="27"/>
        <v>750.20150212536748</v>
      </c>
      <c r="AE29">
        <f t="shared" si="2"/>
        <v>0</v>
      </c>
      <c r="AF29">
        <f t="shared" si="3"/>
        <v>0</v>
      </c>
      <c r="AG29">
        <f t="shared" si="4"/>
        <v>-14.604416465120329</v>
      </c>
      <c r="AH29">
        <f t="shared" si="5"/>
        <v>-1195.8165533362744</v>
      </c>
      <c r="AI29">
        <f t="shared" si="39"/>
        <v>-1210.4209698013947</v>
      </c>
      <c r="AJ29">
        <f t="shared" si="7"/>
        <v>75.011316362505568</v>
      </c>
      <c r="AK29">
        <f t="shared" si="28"/>
        <v>57.764897294151119</v>
      </c>
      <c r="AL29">
        <f t="shared" si="40"/>
        <v>-1077.644756144738</v>
      </c>
      <c r="AN29">
        <f t="shared" si="9"/>
        <v>0</v>
      </c>
      <c r="AO29">
        <f t="shared" si="10"/>
        <v>0</v>
      </c>
      <c r="AP29">
        <f t="shared" si="11"/>
        <v>-1.2503555300584497</v>
      </c>
      <c r="AQ29">
        <f t="shared" si="12"/>
        <v>-102.37970438397289</v>
      </c>
      <c r="AR29">
        <f t="shared" si="13"/>
        <v>-103.63005991403134</v>
      </c>
      <c r="AS29">
        <f t="shared" si="14"/>
        <v>6.4220857063904564</v>
      </c>
      <c r="AT29">
        <f t="shared" si="15"/>
        <v>4.9455354102985813</v>
      </c>
      <c r="AU29">
        <f t="shared" si="16"/>
        <v>-92.262438797342313</v>
      </c>
      <c r="AW29">
        <v>26</v>
      </c>
      <c r="AX29">
        <f>IF(Z29&gt;0, (R29*SUMPRODUCT(K29:$K$98, X29:$X$98)-K29*$AZ$3)/Z29, 0)</f>
        <v>1284.2031448450384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4.4081337999999998E-2</v>
      </c>
      <c r="Q30" s="5">
        <f t="shared" si="30"/>
        <v>25</v>
      </c>
      <c r="R30">
        <f t="shared" si="0"/>
        <v>50000</v>
      </c>
      <c r="S30">
        <f t="shared" si="1"/>
        <v>1220.9537957378845</v>
      </c>
      <c r="U30">
        <f t="shared" si="20"/>
        <v>4.4081337999999998E-2</v>
      </c>
      <c r="V30">
        <f t="shared" si="21"/>
        <v>0.01</v>
      </c>
      <c r="W30">
        <f t="shared" si="34"/>
        <v>0.58417665860481316</v>
      </c>
      <c r="X30">
        <f t="shared" si="35"/>
        <v>2.5751288739669375E-2</v>
      </c>
      <c r="Y30">
        <f t="shared" si="36"/>
        <v>5.8417665860481319E-3</v>
      </c>
      <c r="Z30">
        <f t="shared" si="37"/>
        <v>0.55258360327909561</v>
      </c>
      <c r="AB30">
        <f t="shared" si="38"/>
        <v>750.20150212536748</v>
      </c>
      <c r="AC30">
        <f t="shared" si="27"/>
        <v>674.67904788612918</v>
      </c>
      <c r="AE30">
        <f t="shared" si="2"/>
        <v>0</v>
      </c>
      <c r="AF30">
        <f t="shared" si="3"/>
        <v>0</v>
      </c>
      <c r="AG30">
        <f t="shared" si="4"/>
        <v>-13.814590081977391</v>
      </c>
      <c r="AH30">
        <f t="shared" si="5"/>
        <v>-1287.5644369834688</v>
      </c>
      <c r="AI30">
        <f t="shared" si="39"/>
        <v>-1301.3790270654463</v>
      </c>
      <c r="AJ30">
        <f t="shared" si="7"/>
        <v>75.5224542392383</v>
      </c>
      <c r="AK30">
        <f t="shared" si="28"/>
        <v>52.514105148775727</v>
      </c>
      <c r="AL30">
        <f t="shared" si="40"/>
        <v>-1173.3424676774321</v>
      </c>
      <c r="AN30">
        <f t="shared" si="9"/>
        <v>0</v>
      </c>
      <c r="AO30">
        <f t="shared" si="10"/>
        <v>0</v>
      </c>
      <c r="AP30">
        <f t="shared" si="11"/>
        <v>-1.0560130625153477</v>
      </c>
      <c r="AQ30">
        <f t="shared" si="12"/>
        <v>-98.423829894063701</v>
      </c>
      <c r="AR30">
        <f t="shared" si="13"/>
        <v>-99.479842956579063</v>
      </c>
      <c r="AS30">
        <f t="shared" si="14"/>
        <v>5.7730774287612885</v>
      </c>
      <c r="AT30">
        <f t="shared" si="15"/>
        <v>4.0142762596886152</v>
      </c>
      <c r="AU30">
        <f t="shared" si="16"/>
        <v>-89.692489268129137</v>
      </c>
      <c r="AW30">
        <v>27</v>
      </c>
      <c r="AX30">
        <f>IF(Z30&gt;0, (R30*SUMPRODUCT(K30:$K$98, X30:$X$98)-K30*$AZ$3)/Z30, 0)</f>
        <v>1220.9537957378845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4.9206066999999999E-2</v>
      </c>
      <c r="Q31" s="5">
        <f t="shared" si="30"/>
        <v>25</v>
      </c>
      <c r="R31">
        <f t="shared" si="0"/>
        <v>50000</v>
      </c>
      <c r="S31">
        <f t="shared" si="1"/>
        <v>1154.5925353612142</v>
      </c>
      <c r="U31">
        <f t="shared" si="20"/>
        <v>4.9206066999999999E-2</v>
      </c>
      <c r="V31">
        <f t="shared" si="21"/>
        <v>0.01</v>
      </c>
      <c r="W31">
        <f t="shared" si="34"/>
        <v>0.55258360327909561</v>
      </c>
      <c r="X31">
        <f t="shared" si="35"/>
        <v>2.7190465806052597E-2</v>
      </c>
      <c r="Y31">
        <f t="shared" si="36"/>
        <v>5.5258360327909558E-3</v>
      </c>
      <c r="Z31">
        <f t="shared" si="37"/>
        <v>0.51986730144025206</v>
      </c>
      <c r="AB31">
        <f t="shared" si="38"/>
        <v>674.67904788612918</v>
      </c>
      <c r="AC31">
        <f t="shared" si="27"/>
        <v>600.23490562129325</v>
      </c>
      <c r="AE31">
        <f t="shared" si="2"/>
        <v>0</v>
      </c>
      <c r="AF31">
        <f t="shared" si="3"/>
        <v>0</v>
      </c>
      <c r="AG31">
        <f t="shared" si="4"/>
        <v>-12.996682536006302</v>
      </c>
      <c r="AH31">
        <f t="shared" si="5"/>
        <v>-1359.5232903026299</v>
      </c>
      <c r="AI31">
        <f t="shared" si="39"/>
        <v>-1372.5199728386362</v>
      </c>
      <c r="AJ31">
        <f t="shared" si="7"/>
        <v>74.444142264835932</v>
      </c>
      <c r="AK31">
        <f t="shared" si="28"/>
        <v>47.227533352029049</v>
      </c>
      <c r="AL31">
        <f t="shared" si="40"/>
        <v>-1250.8482972217714</v>
      </c>
      <c r="AN31">
        <f t="shared" si="9"/>
        <v>0</v>
      </c>
      <c r="AO31">
        <f t="shared" si="10"/>
        <v>0</v>
      </c>
      <c r="AP31">
        <f t="shared" si="11"/>
        <v>-0.88704525212784713</v>
      </c>
      <c r="AQ31">
        <f t="shared" si="12"/>
        <v>-92.789731262509605</v>
      </c>
      <c r="AR31">
        <f t="shared" si="13"/>
        <v>-93.676776514637453</v>
      </c>
      <c r="AS31">
        <f t="shared" si="14"/>
        <v>5.0809368284411782</v>
      </c>
      <c r="AT31">
        <f t="shared" si="15"/>
        <v>3.2233578925672544</v>
      </c>
      <c r="AU31">
        <f t="shared" si="16"/>
        <v>-85.372481793629035</v>
      </c>
      <c r="AW31">
        <v>28</v>
      </c>
      <c r="AX31">
        <f>IF(Z31&gt;0, (R31*SUMPRODUCT(K31:$K$98, X31:$X$98)-K31*$AZ$3)/Z31, 0)</f>
        <v>1154.5925353612142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5.4843360000000001E-2</v>
      </c>
      <c r="Q32" s="5">
        <f t="shared" si="30"/>
        <v>25</v>
      </c>
      <c r="R32">
        <f t="shared" si="0"/>
        <v>50000</v>
      </c>
      <c r="S32">
        <f t="shared" si="1"/>
        <v>1087.8280460082897</v>
      </c>
      <c r="U32">
        <f t="shared" si="20"/>
        <v>5.4843360000000001E-2</v>
      </c>
      <c r="V32">
        <f t="shared" si="21"/>
        <v>0.01</v>
      </c>
      <c r="W32">
        <f t="shared" si="34"/>
        <v>0.51986730144025206</v>
      </c>
      <c r="X32">
        <f t="shared" si="35"/>
        <v>2.8511269565116262E-2</v>
      </c>
      <c r="Y32">
        <f t="shared" si="36"/>
        <v>5.1986730144025209E-3</v>
      </c>
      <c r="Z32">
        <f t="shared" si="37"/>
        <v>0.4861573588607333</v>
      </c>
      <c r="AB32">
        <f t="shared" si="38"/>
        <v>600.23490562129325</v>
      </c>
      <c r="AC32">
        <f t="shared" si="27"/>
        <v>528.85560974202235</v>
      </c>
      <c r="AE32">
        <f t="shared" si="2"/>
        <v>0</v>
      </c>
      <c r="AF32">
        <f t="shared" si="3"/>
        <v>0</v>
      </c>
      <c r="AG32">
        <f t="shared" si="4"/>
        <v>-12.153933971518333</v>
      </c>
      <c r="AH32">
        <f t="shared" si="5"/>
        <v>-1425.5634782558132</v>
      </c>
      <c r="AI32">
        <f t="shared" si="39"/>
        <v>-1437.7174122273316</v>
      </c>
      <c r="AJ32">
        <f t="shared" si="7"/>
        <v>71.379295879270899</v>
      </c>
      <c r="AK32">
        <f t="shared" si="28"/>
        <v>42.016443393490533</v>
      </c>
      <c r="AL32">
        <f t="shared" si="40"/>
        <v>-1324.3216729545702</v>
      </c>
      <c r="AN32">
        <f t="shared" si="9"/>
        <v>0</v>
      </c>
      <c r="AO32">
        <f t="shared" si="10"/>
        <v>0</v>
      </c>
      <c r="AP32">
        <f t="shared" si="11"/>
        <v>-0.74064844420341991</v>
      </c>
      <c r="AQ32">
        <f t="shared" si="12"/>
        <v>-86.872396604889786</v>
      </c>
      <c r="AR32">
        <f t="shared" si="13"/>
        <v>-87.613045049093202</v>
      </c>
      <c r="AS32">
        <f t="shared" si="14"/>
        <v>4.3497821006109314</v>
      </c>
      <c r="AT32">
        <f t="shared" si="15"/>
        <v>2.5604395665860462</v>
      </c>
      <c r="AU32">
        <f t="shared" si="16"/>
        <v>-80.702823381896238</v>
      </c>
      <c r="AW32">
        <v>29</v>
      </c>
      <c r="AX32">
        <f>IF(Z32&gt;0, (R32*SUMPRODUCT(K32:$K$98, X32:$X$98)-K32*$AZ$3)/Z32, 0)</f>
        <v>1087.8280460082897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6.0839808000000002E-2</v>
      </c>
      <c r="Q33" s="5">
        <f t="shared" si="30"/>
        <v>25</v>
      </c>
      <c r="R33">
        <f t="shared" si="0"/>
        <v>50000</v>
      </c>
      <c r="S33">
        <f t="shared" si="1"/>
        <v>1020.7687252922633</v>
      </c>
      <c r="U33">
        <f t="shared" si="20"/>
        <v>6.0839808000000002E-2</v>
      </c>
      <c r="V33">
        <f t="shared" si="21"/>
        <v>0.01</v>
      </c>
      <c r="W33">
        <f t="shared" si="34"/>
        <v>0.4861573588607333</v>
      </c>
      <c r="X33">
        <f t="shared" si="35"/>
        <v>2.9577720370874114E-2</v>
      </c>
      <c r="Y33">
        <f t="shared" si="36"/>
        <v>4.8615735886073331E-3</v>
      </c>
      <c r="Z33">
        <f t="shared" si="37"/>
        <v>0.45171806490125183</v>
      </c>
      <c r="AB33">
        <f t="shared" si="38"/>
        <v>528.85560974202235</v>
      </c>
      <c r="AC33">
        <f t="shared" si="27"/>
        <v>461.09967330073869</v>
      </c>
      <c r="AE33">
        <f t="shared" si="2"/>
        <v>0</v>
      </c>
      <c r="AF33">
        <f t="shared" si="3"/>
        <v>0</v>
      </c>
      <c r="AG33">
        <f t="shared" si="4"/>
        <v>-11.292951622531296</v>
      </c>
      <c r="AH33">
        <f t="shared" si="5"/>
        <v>-1478.8860185437056</v>
      </c>
      <c r="AI33">
        <f t="shared" si="39"/>
        <v>-1490.1789701662369</v>
      </c>
      <c r="AJ33">
        <f t="shared" si="7"/>
        <v>67.755936441283666</v>
      </c>
      <c r="AK33">
        <f t="shared" si="28"/>
        <v>37.01989268194157</v>
      </c>
      <c r="AL33">
        <f t="shared" si="40"/>
        <v>-1385.4031410430116</v>
      </c>
      <c r="AN33">
        <f t="shared" si="9"/>
        <v>0</v>
      </c>
      <c r="AO33">
        <f t="shared" si="10"/>
        <v>0</v>
      </c>
      <c r="AP33">
        <f t="shared" si="11"/>
        <v>-0.61444736662549182</v>
      </c>
      <c r="AQ33">
        <f t="shared" si="12"/>
        <v>-80.465909180062098</v>
      </c>
      <c r="AR33">
        <f t="shared" si="13"/>
        <v>-81.080356546687582</v>
      </c>
      <c r="AS33">
        <f t="shared" si="14"/>
        <v>3.6865877151662763</v>
      </c>
      <c r="AT33">
        <f t="shared" si="15"/>
        <v>2.0142453745922149</v>
      </c>
      <c r="AU33">
        <f t="shared" si="16"/>
        <v>-75.379523456929093</v>
      </c>
      <c r="AW33">
        <v>30</v>
      </c>
      <c r="AX33">
        <f>IF(Z33&gt;0, (R33*SUMPRODUCT(K33:$K$98, X33:$X$98)-K33*$AZ$3)/Z33, 0)</f>
        <v>1020.7687252922633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6.7515763000000006E-2</v>
      </c>
      <c r="Q34" s="5">
        <f t="shared" si="30"/>
        <v>25</v>
      </c>
      <c r="R34">
        <f t="shared" si="0"/>
        <v>50000</v>
      </c>
      <c r="S34">
        <f t="shared" si="1"/>
        <v>954.40212408172852</v>
      </c>
      <c r="U34">
        <f t="shared" si="20"/>
        <v>6.7515763000000006E-2</v>
      </c>
      <c r="V34">
        <f t="shared" si="21"/>
        <v>0.01</v>
      </c>
      <c r="W34">
        <f t="shared" si="34"/>
        <v>0.45171806490125183</v>
      </c>
      <c r="X34">
        <f t="shared" si="35"/>
        <v>3.0498089812691538E-2</v>
      </c>
      <c r="Y34">
        <f t="shared" si="36"/>
        <v>4.5171806490125182E-3</v>
      </c>
      <c r="Z34">
        <f t="shared" si="37"/>
        <v>0.41670279443954777</v>
      </c>
      <c r="AB34">
        <f t="shared" si="38"/>
        <v>461.09967330073869</v>
      </c>
      <c r="AC34">
        <f t="shared" si="27"/>
        <v>397.70203212389629</v>
      </c>
      <c r="AE34">
        <f t="shared" si="2"/>
        <v>0</v>
      </c>
      <c r="AF34">
        <f t="shared" si="3"/>
        <v>0</v>
      </c>
      <c r="AG34">
        <f t="shared" si="4"/>
        <v>-10.417569860988694</v>
      </c>
      <c r="AH34">
        <f t="shared" si="5"/>
        <v>-1524.9044906345769</v>
      </c>
      <c r="AI34">
        <f t="shared" si="39"/>
        <v>-1535.3220604955657</v>
      </c>
      <c r="AJ34">
        <f t="shared" si="7"/>
        <v>63.397641176842399</v>
      </c>
      <c r="AK34">
        <f t="shared" si="28"/>
        <v>32.276977131051709</v>
      </c>
      <c r="AL34">
        <f t="shared" si="40"/>
        <v>-1439.6474421876715</v>
      </c>
      <c r="AN34">
        <f t="shared" si="9"/>
        <v>0</v>
      </c>
      <c r="AO34">
        <f t="shared" si="10"/>
        <v>0</v>
      </c>
      <c r="AP34">
        <f t="shared" si="11"/>
        <v>-0.50608750908765709</v>
      </c>
      <c r="AQ34">
        <f t="shared" si="12"/>
        <v>-74.080147823322875</v>
      </c>
      <c r="AR34">
        <f t="shared" si="13"/>
        <v>-74.586235332410538</v>
      </c>
      <c r="AS34">
        <f t="shared" si="14"/>
        <v>3.0798693681307556</v>
      </c>
      <c r="AT34">
        <f t="shared" si="15"/>
        <v>1.568021637973728</v>
      </c>
      <c r="AU34">
        <f t="shared" si="16"/>
        <v>-69.938344326306051</v>
      </c>
      <c r="AW34">
        <v>31</v>
      </c>
      <c r="AX34">
        <f>IF(Z34&gt;0, (R34*SUMPRODUCT(K34:$K$98, X34:$X$98)-K34*$AZ$3)/Z34, 0)</f>
        <v>954.40212408172852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7.5215941999999994E-2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888.94954567261686</v>
      </c>
      <c r="U35">
        <f t="shared" si="20"/>
        <v>7.5215941999999994E-2</v>
      </c>
      <c r="V35">
        <f t="shared" si="21"/>
        <v>0.01</v>
      </c>
      <c r="W35">
        <f t="shared" si="34"/>
        <v>0.41670279443954777</v>
      </c>
      <c r="X35">
        <f t="shared" si="35"/>
        <v>3.1342693217802947E-2</v>
      </c>
      <c r="Y35">
        <f t="shared" si="36"/>
        <v>4.1670279443954778E-3</v>
      </c>
      <c r="Z35">
        <f t="shared" si="37"/>
        <v>0.3811930732773493</v>
      </c>
      <c r="AB35">
        <f t="shared" si="38"/>
        <v>397.70203212389629</v>
      </c>
      <c r="AC35">
        <f t="shared" si="27"/>
        <v>338.86140930344823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-9.5298268319337325</v>
      </c>
      <c r="AH35">
        <f t="shared" ref="AH35:AH66" si="46">-X35*R35</f>
        <v>-1567.1346608901474</v>
      </c>
      <c r="AI35">
        <f t="shared" si="39"/>
        <v>-1576.664487722081</v>
      </c>
      <c r="AJ35">
        <f t="shared" ref="AJ35:AJ66" si="47">AB35-AC35</f>
        <v>58.840622820448061</v>
      </c>
      <c r="AK35">
        <f t="shared" si="28"/>
        <v>27.839142248672744</v>
      </c>
      <c r="AL35">
        <f t="shared" si="40"/>
        <v>-1489.9847226529603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-0.41335784398778463</v>
      </c>
      <c r="AQ35">
        <f t="shared" ref="AQ35:AQ66" si="51">AH35*$K35</f>
        <v>-67.974729875824451</v>
      </c>
      <c r="AR35">
        <f t="shared" ref="AR35:AR66" si="52">AI35*$K35</f>
        <v>-68.388087719812233</v>
      </c>
      <c r="AS35">
        <f t="shared" ref="AS35:AS66" si="53">AJ35*$K35</f>
        <v>2.5522219256342495</v>
      </c>
      <c r="AT35">
        <f t="shared" ref="AT35:AT66" si="54">AK35*$K35</f>
        <v>1.2075274841112278</v>
      </c>
      <c r="AU35">
        <f t="shared" ref="AU35:AU66" si="55">AL35*$K35</f>
        <v>-64.628338310066752</v>
      </c>
      <c r="AW35">
        <v>32</v>
      </c>
      <c r="AX35">
        <f>IF(Z35&gt;0, (R35*SUMPRODUCT(K35:$K$98, X35:$X$98)-K35*$AZ$3)/Z35, 0)</f>
        <v>888.94954567261686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8.3448538000000003E-2</v>
      </c>
      <c r="Q36" s="5">
        <f t="shared" si="30"/>
        <v>25</v>
      </c>
      <c r="R36">
        <f t="shared" si="41"/>
        <v>50000</v>
      </c>
      <c r="S36">
        <f t="shared" si="42"/>
        <v>823.25566863691142</v>
      </c>
      <c r="U36">
        <f t="shared" ref="U36:U67" si="57">M36</f>
        <v>8.3448538000000003E-2</v>
      </c>
      <c r="V36">
        <f t="shared" ref="V36:V67" si="58">$C$10</f>
        <v>0.01</v>
      </c>
      <c r="W36">
        <f t="shared" si="34"/>
        <v>0.3811930732773493</v>
      </c>
      <c r="X36">
        <f t="shared" si="35"/>
        <v>3.1810004660721668E-2</v>
      </c>
      <c r="Y36">
        <f t="shared" si="36"/>
        <v>3.8119307327734932E-3</v>
      </c>
      <c r="Z36">
        <f t="shared" si="37"/>
        <v>0.34557113788385418</v>
      </c>
      <c r="AB36">
        <f t="shared" si="38"/>
        <v>338.86140930344823</v>
      </c>
      <c r="AC36">
        <f t="shared" si="27"/>
        <v>284.4933981801907</v>
      </c>
      <c r="AE36">
        <f t="shared" si="43"/>
        <v>0</v>
      </c>
      <c r="AF36">
        <f t="shared" si="44"/>
        <v>0</v>
      </c>
      <c r="AG36">
        <f t="shared" si="45"/>
        <v>-8.6392784470963555</v>
      </c>
      <c r="AH36">
        <f t="shared" si="46"/>
        <v>-1590.5002330360833</v>
      </c>
      <c r="AI36">
        <f t="shared" si="39"/>
        <v>-1599.1395114831796</v>
      </c>
      <c r="AJ36">
        <f t="shared" si="47"/>
        <v>54.368011123257531</v>
      </c>
      <c r="AK36">
        <f t="shared" ref="AK36:AK67" si="59">G36*SUM(AB36:AB36, AE36:AF36)</f>
        <v>23.720298651241379</v>
      </c>
      <c r="AL36">
        <f t="shared" si="40"/>
        <v>-1521.0512017086808</v>
      </c>
      <c r="AN36">
        <f t="shared" si="48"/>
        <v>0</v>
      </c>
      <c r="AO36">
        <f t="shared" si="49"/>
        <v>0</v>
      </c>
      <c r="AP36">
        <f t="shared" si="50"/>
        <v>-0.33458049803240547</v>
      </c>
      <c r="AQ36">
        <f t="shared" si="51"/>
        <v>-61.596620985022696</v>
      </c>
      <c r="AR36">
        <f t="shared" si="52"/>
        <v>-61.931201483055098</v>
      </c>
      <c r="AS36">
        <f t="shared" si="53"/>
        <v>2.1055550356482198</v>
      </c>
      <c r="AT36">
        <f t="shared" si="54"/>
        <v>0.91863566903288396</v>
      </c>
      <c r="AU36">
        <f t="shared" si="55"/>
        <v>-58.907010778374001</v>
      </c>
      <c r="AW36">
        <v>33</v>
      </c>
      <c r="AX36">
        <f>IF(Z36&gt;0, (R36*SUMPRODUCT(K36:$K$98, X36:$X$98)-K36*$AZ$3)/Z36, 0)</f>
        <v>823.25566863691142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41"/>
        <v>50000</v>
      </c>
      <c r="S37">
        <f t="shared" si="42"/>
        <v>757.58623226921702</v>
      </c>
      <c r="U37">
        <f t="shared" si="57"/>
        <v>9.2193696000000006E-2</v>
      </c>
      <c r="V37">
        <f t="shared" si="58"/>
        <v>0.01</v>
      </c>
      <c r="W37">
        <f t="shared" si="34"/>
        <v>0.34557113788385418</v>
      </c>
      <c r="X37">
        <f t="shared" si="35"/>
        <v>3.1859480432438136E-2</v>
      </c>
      <c r="Y37">
        <f t="shared" si="36"/>
        <v>3.4557113788385419E-3</v>
      </c>
      <c r="Z37">
        <f t="shared" si="37"/>
        <v>0.3102559460725775</v>
      </c>
      <c r="AB37">
        <f t="shared" si="38"/>
        <v>284.4933981801907</v>
      </c>
      <c r="AC37">
        <f t="shared" si="27"/>
        <v>235.04563322424536</v>
      </c>
      <c r="AE37">
        <f t="shared" si="43"/>
        <v>0</v>
      </c>
      <c r="AF37">
        <f t="shared" si="44"/>
        <v>0</v>
      </c>
      <c r="AG37">
        <f t="shared" si="45"/>
        <v>-7.7563986518144379</v>
      </c>
      <c r="AH37">
        <f t="shared" si="46"/>
        <v>-1592.9740216219068</v>
      </c>
      <c r="AI37">
        <f t="shared" si="39"/>
        <v>-1600.7304202737212</v>
      </c>
      <c r="AJ37">
        <f t="shared" si="47"/>
        <v>49.447764955945331</v>
      </c>
      <c r="AK37">
        <f t="shared" si="59"/>
        <v>19.914537872613352</v>
      </c>
      <c r="AL37">
        <f t="shared" si="40"/>
        <v>-1531.3681174451624</v>
      </c>
      <c r="AN37">
        <f t="shared" si="48"/>
        <v>0</v>
      </c>
      <c r="AO37">
        <f t="shared" si="49"/>
        <v>0</v>
      </c>
      <c r="AP37">
        <f t="shared" si="50"/>
        <v>-0.26820400029370817</v>
      </c>
      <c r="AQ37">
        <f t="shared" si="51"/>
        <v>-55.082522719871747</v>
      </c>
      <c r="AR37">
        <f t="shared" si="52"/>
        <v>-55.350726720165454</v>
      </c>
      <c r="AS37">
        <f t="shared" si="53"/>
        <v>1.7098255211089752</v>
      </c>
      <c r="AT37">
        <f t="shared" si="54"/>
        <v>0.68861322905134692</v>
      </c>
      <c r="AU37">
        <f t="shared" si="55"/>
        <v>-52.952287970005131</v>
      </c>
      <c r="AW37">
        <v>34</v>
      </c>
      <c r="AX37">
        <f>IF(Z37&gt;0, (R37*SUMPRODUCT(K37:$K$98, X37:$X$98)-K37*$AZ$3)/Z37, 0)</f>
        <v>757.58623226921702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0.10204429399999999</v>
      </c>
      <c r="Q38" s="5">
        <f t="shared" si="60"/>
        <v>25</v>
      </c>
      <c r="R38">
        <f t="shared" si="41"/>
        <v>50000</v>
      </c>
      <c r="S38">
        <f t="shared" si="42"/>
        <v>692.61262904789032</v>
      </c>
      <c r="U38">
        <f t="shared" si="57"/>
        <v>0.10204429399999999</v>
      </c>
      <c r="V38">
        <f t="shared" si="58"/>
        <v>0.01</v>
      </c>
      <c r="W38">
        <f t="shared" si="34"/>
        <v>0.3102559460725775</v>
      </c>
      <c r="X38">
        <f t="shared" si="35"/>
        <v>3.1659848976278243E-2</v>
      </c>
      <c r="Y38">
        <f t="shared" si="36"/>
        <v>3.1025594607257752E-3</v>
      </c>
      <c r="Z38">
        <f t="shared" si="37"/>
        <v>0.27549353763557349</v>
      </c>
      <c r="AB38">
        <f t="shared" si="38"/>
        <v>235.04563322424536</v>
      </c>
      <c r="AC38">
        <f t="shared" si="27"/>
        <v>190.81030338747848</v>
      </c>
      <c r="AE38">
        <f t="shared" si="43"/>
        <v>0</v>
      </c>
      <c r="AF38">
        <f t="shared" si="44"/>
        <v>0</v>
      </c>
      <c r="AG38">
        <f t="shared" si="45"/>
        <v>-6.8873384408893372</v>
      </c>
      <c r="AH38">
        <f t="shared" si="46"/>
        <v>-1582.9924488139122</v>
      </c>
      <c r="AI38">
        <f t="shared" si="39"/>
        <v>-1589.8797872548016</v>
      </c>
      <c r="AJ38">
        <f t="shared" si="47"/>
        <v>44.23532983676688</v>
      </c>
      <c r="AK38">
        <f t="shared" si="59"/>
        <v>16.453194325697176</v>
      </c>
      <c r="AL38">
        <f t="shared" si="40"/>
        <v>-1529.1912630923375</v>
      </c>
      <c r="AN38">
        <f t="shared" si="48"/>
        <v>0</v>
      </c>
      <c r="AO38">
        <f t="shared" si="49"/>
        <v>0</v>
      </c>
      <c r="AP38">
        <f t="shared" si="50"/>
        <v>-0.21263685038644986</v>
      </c>
      <c r="AQ38">
        <f t="shared" si="51"/>
        <v>-48.872656889191504</v>
      </c>
      <c r="AR38">
        <f t="shared" si="52"/>
        <v>-49.085293739577956</v>
      </c>
      <c r="AS38">
        <f t="shared" si="53"/>
        <v>1.3657033544994908</v>
      </c>
      <c r="AT38">
        <f t="shared" si="54"/>
        <v>0.50796914515510583</v>
      </c>
      <c r="AU38">
        <f t="shared" si="55"/>
        <v>-47.211621239923353</v>
      </c>
      <c r="AW38">
        <v>35</v>
      </c>
      <c r="AX38">
        <f>IF(Z38&gt;0, (R38*SUMPRODUCT(K38:$K$98, X38:$X$98)-K38*$AZ$3)/Z38, 0)</f>
        <v>692.61262904789032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0.11315193599999999</v>
      </c>
      <c r="Q39" s="5">
        <f t="shared" si="60"/>
        <v>25</v>
      </c>
      <c r="R39">
        <f t="shared" si="41"/>
        <v>50000</v>
      </c>
      <c r="S39">
        <f t="shared" si="42"/>
        <v>627.6655479664754</v>
      </c>
      <c r="U39">
        <f t="shared" si="57"/>
        <v>0.11315193599999999</v>
      </c>
      <c r="V39">
        <f t="shared" si="58"/>
        <v>0.01</v>
      </c>
      <c r="W39">
        <f t="shared" si="34"/>
        <v>0.27549353763557349</v>
      </c>
      <c r="X39">
        <f t="shared" si="35"/>
        <v>3.1172627138954002E-2</v>
      </c>
      <c r="Y39">
        <f t="shared" si="36"/>
        <v>2.7549353763557348E-3</v>
      </c>
      <c r="Z39">
        <f t="shared" si="37"/>
        <v>0.24156597512026376</v>
      </c>
      <c r="AB39">
        <f t="shared" si="38"/>
        <v>190.81030338747848</v>
      </c>
      <c r="AC39">
        <f t="shared" si="27"/>
        <v>151.62264014391633</v>
      </c>
      <c r="AE39">
        <f t="shared" si="43"/>
        <v>0</v>
      </c>
      <c r="AF39">
        <f t="shared" si="44"/>
        <v>0</v>
      </c>
      <c r="AG39">
        <f t="shared" si="45"/>
        <v>-6.0391493780065941</v>
      </c>
      <c r="AH39">
        <f t="shared" si="46"/>
        <v>-1558.6313569477002</v>
      </c>
      <c r="AI39">
        <f t="shared" si="39"/>
        <v>-1564.6705063257068</v>
      </c>
      <c r="AJ39">
        <f t="shared" si="47"/>
        <v>39.187663243562156</v>
      </c>
      <c r="AK39">
        <f t="shared" si="59"/>
        <v>13.356721237123494</v>
      </c>
      <c r="AL39">
        <f t="shared" si="40"/>
        <v>-1512.1261218450211</v>
      </c>
      <c r="AN39">
        <f t="shared" si="48"/>
        <v>0</v>
      </c>
      <c r="AO39">
        <f t="shared" si="49"/>
        <v>0</v>
      </c>
      <c r="AP39">
        <f t="shared" si="50"/>
        <v>-0.16647340231822874</v>
      </c>
      <c r="AQ39">
        <f t="shared" si="51"/>
        <v>-42.964770153873474</v>
      </c>
      <c r="AR39">
        <f t="shared" si="52"/>
        <v>-43.131243556191706</v>
      </c>
      <c r="AS39">
        <f t="shared" si="53"/>
        <v>1.0802355134342008</v>
      </c>
      <c r="AT39">
        <f t="shared" si="54"/>
        <v>0.36818741994655485</v>
      </c>
      <c r="AU39">
        <f t="shared" si="55"/>
        <v>-41.682820622810951</v>
      </c>
      <c r="AW39">
        <v>36</v>
      </c>
      <c r="AX39">
        <f>IF(Z39&gt;0, (R39*SUMPRODUCT(K39:$K$98, X39:$X$98)-K39*$AZ$3)/Z39, 0)</f>
        <v>627.6655479664754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0.12586404500000001</v>
      </c>
      <c r="Q40" s="5">
        <f t="shared" si="60"/>
        <v>25</v>
      </c>
      <c r="R40">
        <f t="shared" si="41"/>
        <v>50000</v>
      </c>
      <c r="S40">
        <f t="shared" si="42"/>
        <v>561.95219582189543</v>
      </c>
      <c r="U40">
        <f t="shared" si="57"/>
        <v>0.12586404500000001</v>
      </c>
      <c r="V40">
        <f t="shared" si="58"/>
        <v>0.01</v>
      </c>
      <c r="W40">
        <f t="shared" si="34"/>
        <v>0.24156597512026376</v>
      </c>
      <c r="X40">
        <f t="shared" si="35"/>
        <v>3.0404470763005759E-2</v>
      </c>
      <c r="Y40">
        <f t="shared" si="36"/>
        <v>2.4156597512026375E-3</v>
      </c>
      <c r="Z40">
        <f t="shared" si="37"/>
        <v>0.20874584460605536</v>
      </c>
      <c r="AB40">
        <f t="shared" si="38"/>
        <v>151.62264014391633</v>
      </c>
      <c r="AC40">
        <f t="shared" si="27"/>
        <v>117.30518574506897</v>
      </c>
      <c r="AE40">
        <f t="shared" si="43"/>
        <v>0</v>
      </c>
      <c r="AF40">
        <f t="shared" si="44"/>
        <v>0</v>
      </c>
      <c r="AG40">
        <f t="shared" si="45"/>
        <v>-5.2186461151513841</v>
      </c>
      <c r="AH40">
        <f t="shared" si="46"/>
        <v>-1520.2235381502878</v>
      </c>
      <c r="AI40">
        <f t="shared" si="39"/>
        <v>-1525.4421842654392</v>
      </c>
      <c r="AJ40">
        <f t="shared" si="47"/>
        <v>34.31745439884736</v>
      </c>
      <c r="AK40">
        <f t="shared" si="59"/>
        <v>10.613584810074144</v>
      </c>
      <c r="AL40">
        <f t="shared" si="40"/>
        <v>-1480.5111450565178</v>
      </c>
      <c r="AN40">
        <f t="shared" si="48"/>
        <v>0</v>
      </c>
      <c r="AO40">
        <f t="shared" si="49"/>
        <v>0</v>
      </c>
      <c r="AP40">
        <f t="shared" si="50"/>
        <v>-0.1284425468699659</v>
      </c>
      <c r="AQ40">
        <f t="shared" si="51"/>
        <v>-37.416099644079722</v>
      </c>
      <c r="AR40">
        <f t="shared" si="52"/>
        <v>-37.544542190949684</v>
      </c>
      <c r="AS40">
        <f t="shared" si="53"/>
        <v>0.84462926740415811</v>
      </c>
      <c r="AT40">
        <f t="shared" si="54"/>
        <v>0.26122404821978645</v>
      </c>
      <c r="AU40">
        <f t="shared" si="55"/>
        <v>-36.438688875325745</v>
      </c>
      <c r="AW40">
        <v>37</v>
      </c>
      <c r="AX40">
        <f>IF(Z40&gt;0, (R40*SUMPRODUCT(K40:$K$98, X40:$X$98)-K40*$AZ$3)/Z40, 0)</f>
        <v>561.95219582189543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0.140533459</v>
      </c>
      <c r="Q41" s="5">
        <f t="shared" si="60"/>
        <v>25</v>
      </c>
      <c r="R41">
        <f t="shared" si="41"/>
        <v>50000</v>
      </c>
      <c r="S41">
        <f t="shared" si="42"/>
        <v>494.07068540184827</v>
      </c>
      <c r="U41">
        <f t="shared" si="57"/>
        <v>0.140533459</v>
      </c>
      <c r="V41">
        <f t="shared" si="58"/>
        <v>0.01</v>
      </c>
      <c r="W41">
        <f t="shared" si="34"/>
        <v>0.20874584460605536</v>
      </c>
      <c r="X41">
        <f t="shared" si="35"/>
        <v>2.9335775594365451E-2</v>
      </c>
      <c r="Y41">
        <f t="shared" si="36"/>
        <v>2.0874584460605534E-3</v>
      </c>
      <c r="Z41">
        <f t="shared" si="37"/>
        <v>0.17732261056562934</v>
      </c>
      <c r="AB41">
        <f t="shared" si="38"/>
        <v>117.30518574506897</v>
      </c>
      <c r="AC41">
        <f t="shared" si="27"/>
        <v>87.60990373940551</v>
      </c>
      <c r="AE41">
        <f t="shared" si="43"/>
        <v>0</v>
      </c>
      <c r="AF41">
        <f t="shared" si="44"/>
        <v>0</v>
      </c>
      <c r="AG41">
        <f t="shared" si="45"/>
        <v>-4.4330652641407333</v>
      </c>
      <c r="AH41">
        <f t="shared" si="46"/>
        <v>-1466.7887797182725</v>
      </c>
      <c r="AI41">
        <f t="shared" si="39"/>
        <v>-1471.2218449824131</v>
      </c>
      <c r="AJ41">
        <f t="shared" si="47"/>
        <v>29.695282005663458</v>
      </c>
      <c r="AK41">
        <f t="shared" si="59"/>
        <v>8.2113630021548278</v>
      </c>
      <c r="AL41">
        <f t="shared" si="40"/>
        <v>-1433.3151999745946</v>
      </c>
      <c r="AN41">
        <f t="shared" si="48"/>
        <v>0</v>
      </c>
      <c r="AO41">
        <f t="shared" si="49"/>
        <v>0</v>
      </c>
      <c r="AP41">
        <f t="shared" si="50"/>
        <v>-9.7417541077553821E-2</v>
      </c>
      <c r="AQ41">
        <f t="shared" si="51"/>
        <v>-32.232991775724869</v>
      </c>
      <c r="AR41">
        <f t="shared" si="52"/>
        <v>-32.330409316802424</v>
      </c>
      <c r="AS41">
        <f t="shared" si="53"/>
        <v>0.65256006447651249</v>
      </c>
      <c r="AT41">
        <f t="shared" si="54"/>
        <v>0.1804464281263351</v>
      </c>
      <c r="AU41">
        <f t="shared" si="55"/>
        <v>-31.497402824199568</v>
      </c>
      <c r="AW41">
        <v>38</v>
      </c>
      <c r="AX41">
        <f>IF(Z41&gt;0, (R41*SUMPRODUCT(K41:$K$98, X41:$X$98)-K41*$AZ$3)/Z41, 0)</f>
        <v>494.07068540184827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0.15744443499999999</v>
      </c>
      <c r="Q42" s="5">
        <f t="shared" si="60"/>
        <v>25</v>
      </c>
      <c r="R42">
        <f t="shared" si="41"/>
        <v>50000</v>
      </c>
      <c r="S42">
        <f t="shared" si="42"/>
        <v>421.79847226046917</v>
      </c>
      <c r="U42">
        <f t="shared" si="57"/>
        <v>0.15744443499999999</v>
      </c>
      <c r="V42">
        <f t="shared" si="58"/>
        <v>0.01</v>
      </c>
      <c r="W42">
        <f t="shared" si="34"/>
        <v>0.17732261056562934</v>
      </c>
      <c r="X42">
        <f t="shared" si="35"/>
        <v>2.7918458233230539E-2</v>
      </c>
      <c r="Y42">
        <f t="shared" si="36"/>
        <v>1.7732261056562935E-3</v>
      </c>
      <c r="Z42">
        <f t="shared" si="37"/>
        <v>0.14763092622674248</v>
      </c>
      <c r="AB42">
        <f t="shared" si="38"/>
        <v>87.60990373940551</v>
      </c>
      <c r="AC42">
        <f t="shared" si="27"/>
        <v>62.270499140838005</v>
      </c>
      <c r="AE42">
        <f t="shared" si="43"/>
        <v>0</v>
      </c>
      <c r="AF42">
        <f t="shared" si="44"/>
        <v>0</v>
      </c>
      <c r="AG42">
        <f t="shared" si="45"/>
        <v>-3.6907731556685621</v>
      </c>
      <c r="AH42">
        <f t="shared" si="46"/>
        <v>-1395.922911661527</v>
      </c>
      <c r="AI42">
        <f t="shared" si="39"/>
        <v>-1399.6136848171955</v>
      </c>
      <c r="AJ42">
        <f t="shared" si="47"/>
        <v>25.339404598567505</v>
      </c>
      <c r="AK42">
        <f t="shared" si="59"/>
        <v>6.1326932617583862</v>
      </c>
      <c r="AL42">
        <f t="shared" si="40"/>
        <v>-1368.1415869568698</v>
      </c>
      <c r="AN42">
        <f t="shared" si="48"/>
        <v>0</v>
      </c>
      <c r="AO42">
        <f t="shared" si="49"/>
        <v>0</v>
      </c>
      <c r="AP42">
        <f t="shared" si="50"/>
        <v>-7.2415639243512075E-2</v>
      </c>
      <c r="AQ42">
        <f t="shared" si="51"/>
        <v>-27.389017346508485</v>
      </c>
      <c r="AR42">
        <f t="shared" si="52"/>
        <v>-27.461432985751994</v>
      </c>
      <c r="AS42">
        <f t="shared" si="53"/>
        <v>0.49717744891391497</v>
      </c>
      <c r="AT42">
        <f t="shared" si="54"/>
        <v>0.12032787822587432</v>
      </c>
      <c r="AU42">
        <f t="shared" si="55"/>
        <v>-26.843927658612209</v>
      </c>
      <c r="AW42">
        <v>39</v>
      </c>
      <c r="AX42">
        <f>IF(Z42&gt;0, (R42*SUMPRODUCT(K42:$K$98, X42:$X$98)-K42*$AZ$3)/Z42, 0)</f>
        <v>421.79847226046917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0.177590515</v>
      </c>
      <c r="Q43" s="5">
        <f t="shared" si="60"/>
        <v>25</v>
      </c>
      <c r="R43">
        <f t="shared" si="41"/>
        <v>50000</v>
      </c>
      <c r="S43">
        <f t="shared" si="42"/>
        <v>342.15088619648412</v>
      </c>
      <c r="U43">
        <f t="shared" si="57"/>
        <v>0.177590515</v>
      </c>
      <c r="V43">
        <f t="shared" si="58"/>
        <v>0.01</v>
      </c>
      <c r="W43">
        <f t="shared" si="34"/>
        <v>0.14763092622674248</v>
      </c>
      <c r="X43">
        <f t="shared" si="35"/>
        <v>2.6217852218534204E-2</v>
      </c>
      <c r="Y43">
        <f t="shared" si="36"/>
        <v>1.4763092622674249E-3</v>
      </c>
      <c r="Z43">
        <f t="shared" si="37"/>
        <v>0.11993676474594085</v>
      </c>
      <c r="AB43">
        <f t="shared" si="38"/>
        <v>62.270499140838005</v>
      </c>
      <c r="AC43">
        <f t="shared" si="27"/>
        <v>41.036470345362901</v>
      </c>
      <c r="AE43">
        <f t="shared" si="43"/>
        <v>0</v>
      </c>
      <c r="AF43">
        <f t="shared" si="44"/>
        <v>0</v>
      </c>
      <c r="AG43">
        <f t="shared" si="45"/>
        <v>-2.9984191186485214</v>
      </c>
      <c r="AH43">
        <f t="shared" si="46"/>
        <v>-1310.8926109267102</v>
      </c>
      <c r="AI43">
        <f t="shared" si="39"/>
        <v>-1313.8910300453588</v>
      </c>
      <c r="AJ43">
        <f t="shared" si="47"/>
        <v>21.234028795475105</v>
      </c>
      <c r="AK43">
        <f t="shared" si="59"/>
        <v>4.3589349398586608</v>
      </c>
      <c r="AL43">
        <f t="shared" si="40"/>
        <v>-1288.298066310025</v>
      </c>
      <c r="AN43">
        <f t="shared" si="48"/>
        <v>0</v>
      </c>
      <c r="AO43">
        <f t="shared" si="49"/>
        <v>0</v>
      </c>
      <c r="AP43">
        <f t="shared" si="50"/>
        <v>-5.2527814449792348E-2</v>
      </c>
      <c r="AQ43">
        <f t="shared" si="51"/>
        <v>-22.964876191624139</v>
      </c>
      <c r="AR43">
        <f t="shared" si="52"/>
        <v>-23.017404006073932</v>
      </c>
      <c r="AS43">
        <f t="shared" si="53"/>
        <v>0.37198839803722916</v>
      </c>
      <c r="AT43">
        <f t="shared" si="54"/>
        <v>7.6362015001696662E-2</v>
      </c>
      <c r="AU43">
        <f t="shared" si="55"/>
        <v>-22.569053593035004</v>
      </c>
      <c r="AW43">
        <v>40</v>
      </c>
      <c r="AX43">
        <f>IF(Z43&gt;0, (R43*SUMPRODUCT(K43:$K$98, X43:$X$98)-K43*$AZ$3)/Z43, 0)</f>
        <v>342.15088619648412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0.20082551000000001</v>
      </c>
      <c r="Q44" s="5">
        <f t="shared" si="60"/>
        <v>25</v>
      </c>
      <c r="R44">
        <f t="shared" si="41"/>
        <v>50000</v>
      </c>
      <c r="S44">
        <f t="shared" si="42"/>
        <v>248.9895605286099</v>
      </c>
      <c r="U44">
        <f t="shared" si="57"/>
        <v>0.20082551000000001</v>
      </c>
      <c r="V44">
        <f t="shared" si="58"/>
        <v>0.01</v>
      </c>
      <c r="W44">
        <f t="shared" si="34"/>
        <v>0.11993676474594085</v>
      </c>
      <c r="X44">
        <f t="shared" si="35"/>
        <v>2.4086361947853595E-2</v>
      </c>
      <c r="Y44">
        <f t="shared" si="36"/>
        <v>1.1993676474594086E-3</v>
      </c>
      <c r="Z44">
        <f t="shared" si="37"/>
        <v>9.4651035150627852E-2</v>
      </c>
      <c r="AB44">
        <f t="shared" si="38"/>
        <v>41.036470345362901</v>
      </c>
      <c r="AC44">
        <f t="shared" si="27"/>
        <v>23.567119645732838</v>
      </c>
      <c r="AE44">
        <f t="shared" si="43"/>
        <v>0</v>
      </c>
      <c r="AF44">
        <f t="shared" si="44"/>
        <v>0</v>
      </c>
      <c r="AG44">
        <f t="shared" si="45"/>
        <v>-2.3662758787656961</v>
      </c>
      <c r="AH44">
        <f t="shared" si="46"/>
        <v>-1204.3180973926796</v>
      </c>
      <c r="AI44">
        <f t="shared" si="39"/>
        <v>-1206.6843732714453</v>
      </c>
      <c r="AJ44">
        <f t="shared" si="47"/>
        <v>17.469350699630063</v>
      </c>
      <c r="AK44">
        <f t="shared" si="59"/>
        <v>2.8725529241754031</v>
      </c>
      <c r="AL44">
        <f t="shared" si="40"/>
        <v>-1186.34246964764</v>
      </c>
      <c r="AN44">
        <f t="shared" si="48"/>
        <v>0</v>
      </c>
      <c r="AO44">
        <f t="shared" si="49"/>
        <v>0</v>
      </c>
      <c r="AP44">
        <f t="shared" si="50"/>
        <v>-3.7012152838597767E-2</v>
      </c>
      <c r="AQ44">
        <f t="shared" si="51"/>
        <v>-18.837366296544495</v>
      </c>
      <c r="AR44">
        <f t="shared" si="52"/>
        <v>-18.874378449383091</v>
      </c>
      <c r="AS44">
        <f t="shared" si="53"/>
        <v>0.27324720836145394</v>
      </c>
      <c r="AT44">
        <f t="shared" si="54"/>
        <v>4.4931095659902338E-2</v>
      </c>
      <c r="AU44">
        <f t="shared" si="55"/>
        <v>-18.556200145361736</v>
      </c>
      <c r="AW44">
        <v>41</v>
      </c>
      <c r="AX44">
        <f>IF(Z44&gt;0, (R44*SUMPRODUCT(K44:$K$98, X44:$X$98)-K44*$AZ$3)/Z44, 0)</f>
        <v>248.9895605286099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0.22750767399999999</v>
      </c>
      <c r="Q45" s="5">
        <f t="shared" si="60"/>
        <v>25</v>
      </c>
      <c r="R45">
        <f t="shared" si="41"/>
        <v>50000</v>
      </c>
      <c r="S45">
        <f t="shared" si="42"/>
        <v>133.5233570879017</v>
      </c>
      <c r="U45">
        <f t="shared" si="57"/>
        <v>0.22750767399999999</v>
      </c>
      <c r="V45">
        <f t="shared" si="58"/>
        <v>0.01</v>
      </c>
      <c r="W45">
        <f t="shared" si="34"/>
        <v>9.4651035150627852E-2</v>
      </c>
      <c r="X45">
        <f t="shared" si="35"/>
        <v>2.1533836848811581E-2</v>
      </c>
      <c r="Y45">
        <f t="shared" si="36"/>
        <v>9.4651035150627853E-4</v>
      </c>
      <c r="Z45">
        <f t="shared" si="37"/>
        <v>7.2170687950309995E-2</v>
      </c>
      <c r="AB45">
        <f t="shared" si="38"/>
        <v>23.567119645732838</v>
      </c>
      <c r="AC45">
        <f t="shared" si="27"/>
        <v>9.6364725384687659</v>
      </c>
      <c r="AE45">
        <f t="shared" si="43"/>
        <v>0</v>
      </c>
      <c r="AF45">
        <f t="shared" si="44"/>
        <v>0</v>
      </c>
      <c r="AG45">
        <f t="shared" si="45"/>
        <v>-1.8042671987577499</v>
      </c>
      <c r="AH45">
        <f t="shared" si="46"/>
        <v>-1076.691842440579</v>
      </c>
      <c r="AI45">
        <f t="shared" si="39"/>
        <v>-1078.4961096393367</v>
      </c>
      <c r="AJ45">
        <f t="shared" si="47"/>
        <v>13.930647107264072</v>
      </c>
      <c r="AK45">
        <f t="shared" si="59"/>
        <v>1.6496983752012988</v>
      </c>
      <c r="AL45">
        <f t="shared" si="40"/>
        <v>-1062.9157641568713</v>
      </c>
      <c r="AN45">
        <f t="shared" si="48"/>
        <v>0</v>
      </c>
      <c r="AO45">
        <f t="shared" si="49"/>
        <v>0</v>
      </c>
      <c r="AP45">
        <f t="shared" si="50"/>
        <v>-2.5197752239437425E-2</v>
      </c>
      <c r="AQ45">
        <f t="shared" si="51"/>
        <v>-15.03669428936049</v>
      </c>
      <c r="AR45">
        <f t="shared" si="52"/>
        <v>-15.061892041599927</v>
      </c>
      <c r="AS45">
        <f t="shared" si="53"/>
        <v>0.19455044939328059</v>
      </c>
      <c r="AT45">
        <f t="shared" si="54"/>
        <v>2.3039099173750504E-2</v>
      </c>
      <c r="AU45">
        <f t="shared" si="55"/>
        <v>-14.844302493032895</v>
      </c>
      <c r="AW45">
        <v>42</v>
      </c>
      <c r="AX45">
        <f>IF(Z45&gt;0, (R45*SUMPRODUCT(K45:$K$98, X45:$X$98)-K45*$AZ$3)/Z45, 0)</f>
        <v>133.5233570879017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0.25832914600000001</v>
      </c>
      <c r="Q46" s="5">
        <f t="shared" si="60"/>
        <v>25</v>
      </c>
      <c r="R46">
        <f t="shared" si="41"/>
        <v>50000</v>
      </c>
      <c r="S46">
        <f t="shared" si="42"/>
        <v>-19.301559112716618</v>
      </c>
      <c r="U46">
        <f t="shared" si="57"/>
        <v>0.25832914600000001</v>
      </c>
      <c r="V46">
        <f t="shared" si="58"/>
        <v>0.01</v>
      </c>
      <c r="W46">
        <f t="shared" si="34"/>
        <v>7.2170687950309995E-2</v>
      </c>
      <c r="X46">
        <f t="shared" si="35"/>
        <v>1.8643792184436073E-2</v>
      </c>
      <c r="Y46">
        <f t="shared" si="36"/>
        <v>7.2170687950309992E-4</v>
      </c>
      <c r="Z46">
        <f t="shared" si="37"/>
        <v>5.2805188886370827E-2</v>
      </c>
      <c r="AB46">
        <f t="shared" si="38"/>
        <v>9.6364725384687659</v>
      </c>
      <c r="AC46">
        <f t="shared" si="27"/>
        <v>-1.0192224747484531</v>
      </c>
      <c r="AE46">
        <f t="shared" si="43"/>
        <v>0</v>
      </c>
      <c r="AF46">
        <f t="shared" si="44"/>
        <v>0</v>
      </c>
      <c r="AG46">
        <f t="shared" si="45"/>
        <v>-1.3201297221592707</v>
      </c>
      <c r="AH46">
        <f t="shared" si="46"/>
        <v>-932.18960922180372</v>
      </c>
      <c r="AI46">
        <f t="shared" si="39"/>
        <v>-933.50973894396304</v>
      </c>
      <c r="AJ46">
        <f t="shared" si="47"/>
        <v>10.655695013217219</v>
      </c>
      <c r="AK46">
        <f t="shared" si="59"/>
        <v>0.6745530776928137</v>
      </c>
      <c r="AL46">
        <f t="shared" si="40"/>
        <v>-922.17949085305293</v>
      </c>
      <c r="AN46">
        <f t="shared" si="48"/>
        <v>0</v>
      </c>
      <c r="AO46">
        <f t="shared" si="49"/>
        <v>0</v>
      </c>
      <c r="AP46">
        <f t="shared" si="50"/>
        <v>-1.6461125803490708E-2</v>
      </c>
      <c r="AQ46">
        <f t="shared" si="51"/>
        <v>-11.623774673452603</v>
      </c>
      <c r="AR46">
        <f t="shared" si="52"/>
        <v>-11.640235799256095</v>
      </c>
      <c r="AS46">
        <f t="shared" si="53"/>
        <v>0.13286931821313469</v>
      </c>
      <c r="AT46">
        <f t="shared" si="54"/>
        <v>8.4112211751971953E-3</v>
      </c>
      <c r="AU46">
        <f t="shared" si="55"/>
        <v>-11.498955259867762</v>
      </c>
      <c r="AW46">
        <v>43</v>
      </c>
      <c r="AX46">
        <f>IF(Z46&gt;0, (R46*SUMPRODUCT(K46:$K$98, X46:$X$98)-K46*$AZ$3)/Z46, 0)</f>
        <v>-19.301559112716618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0.29279089899999999</v>
      </c>
      <c r="Q47" s="5">
        <f t="shared" si="60"/>
        <v>25</v>
      </c>
      <c r="R47">
        <f t="shared" si="41"/>
        <v>50000</v>
      </c>
      <c r="S47">
        <f t="shared" si="42"/>
        <v>-237.16127226268262</v>
      </c>
      <c r="U47">
        <f t="shared" si="57"/>
        <v>0.29279089899999999</v>
      </c>
      <c r="V47">
        <f t="shared" si="58"/>
        <v>0.01</v>
      </c>
      <c r="W47">
        <f t="shared" si="34"/>
        <v>5.2805188886370827E-2</v>
      </c>
      <c r="X47">
        <f t="shared" si="35"/>
        <v>1.5460878725905323E-2</v>
      </c>
      <c r="Y47">
        <f t="shared" si="36"/>
        <v>5.2805188886370831E-4</v>
      </c>
      <c r="Z47">
        <f t="shared" si="37"/>
        <v>3.6816258271601801E-2</v>
      </c>
      <c r="AB47">
        <f t="shared" si="38"/>
        <v>-1.0192224747484531</v>
      </c>
      <c r="AC47">
        <f t="shared" si="27"/>
        <v>-8.7313906516445954</v>
      </c>
      <c r="AE47">
        <f t="shared" si="43"/>
        <v>0</v>
      </c>
      <c r="AF47">
        <f t="shared" si="44"/>
        <v>0</v>
      </c>
      <c r="AG47">
        <f t="shared" si="45"/>
        <v>-0.92040645679004507</v>
      </c>
      <c r="AH47">
        <f t="shared" si="46"/>
        <v>-773.04393629526612</v>
      </c>
      <c r="AI47">
        <f t="shared" si="39"/>
        <v>-773.96434275205615</v>
      </c>
      <c r="AJ47">
        <f t="shared" si="47"/>
        <v>7.7121681768961423</v>
      </c>
      <c r="AK47">
        <f t="shared" si="59"/>
        <v>-7.1345573232391726E-2</v>
      </c>
      <c r="AL47">
        <f t="shared" si="40"/>
        <v>-766.32352014839239</v>
      </c>
      <c r="AN47">
        <f t="shared" si="48"/>
        <v>0</v>
      </c>
      <c r="AO47">
        <f t="shared" si="49"/>
        <v>0</v>
      </c>
      <c r="AP47">
        <f t="shared" si="50"/>
        <v>-1.0247184574017553E-2</v>
      </c>
      <c r="AQ47">
        <f t="shared" si="51"/>
        <v>-8.6065496831359667</v>
      </c>
      <c r="AR47">
        <f t="shared" si="52"/>
        <v>-8.6167968677099829</v>
      </c>
      <c r="AS47">
        <f t="shared" si="53"/>
        <v>8.5862077771740791E-2</v>
      </c>
      <c r="AT47">
        <f t="shared" si="54"/>
        <v>-7.9431348189485187E-4</v>
      </c>
      <c r="AU47">
        <f t="shared" si="55"/>
        <v>-8.5317291034201368</v>
      </c>
      <c r="AW47">
        <v>44</v>
      </c>
      <c r="AX47">
        <f>IF(Z47&gt;0, (R47*SUMPRODUCT(K47:$K$98, X47:$X$98)-K47*$AZ$3)/Z47, 0)</f>
        <v>-237.16127226268262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0.33114650899999998</v>
      </c>
      <c r="Q48" s="5">
        <f t="shared" si="60"/>
        <v>25</v>
      </c>
      <c r="R48">
        <f t="shared" si="41"/>
        <v>50000</v>
      </c>
      <c r="S48">
        <f t="shared" si="42"/>
        <v>-570.7922805912923</v>
      </c>
      <c r="U48">
        <f t="shared" si="57"/>
        <v>0.33114650899999998</v>
      </c>
      <c r="V48">
        <f t="shared" si="58"/>
        <v>0.01</v>
      </c>
      <c r="W48">
        <f t="shared" si="34"/>
        <v>3.6816258271601801E-2</v>
      </c>
      <c r="X48">
        <f t="shared" si="35"/>
        <v>1.219157540108331E-2</v>
      </c>
      <c r="Y48">
        <f t="shared" si="36"/>
        <v>3.6816258271601802E-4</v>
      </c>
      <c r="Z48">
        <f t="shared" si="37"/>
        <v>2.4256520287802473E-2</v>
      </c>
      <c r="AB48">
        <f t="shared" si="38"/>
        <v>-8.7313906516445954</v>
      </c>
      <c r="AC48">
        <f t="shared" si="27"/>
        <v>-13.845434534283724</v>
      </c>
      <c r="AE48">
        <f t="shared" si="43"/>
        <v>0</v>
      </c>
      <c r="AF48">
        <f t="shared" si="44"/>
        <v>0</v>
      </c>
      <c r="AG48">
        <f t="shared" si="45"/>
        <v>-0.60641300719506186</v>
      </c>
      <c r="AH48">
        <f t="shared" si="46"/>
        <v>-609.57877005416549</v>
      </c>
      <c r="AI48">
        <f t="shared" si="39"/>
        <v>-610.18518306136059</v>
      </c>
      <c r="AJ48">
        <f t="shared" si="47"/>
        <v>5.1140438826391286</v>
      </c>
      <c r="AK48">
        <f t="shared" si="59"/>
        <v>-0.61119734561512173</v>
      </c>
      <c r="AL48">
        <f t="shared" si="40"/>
        <v>-605.68233652433651</v>
      </c>
      <c r="AN48">
        <f t="shared" si="48"/>
        <v>0</v>
      </c>
      <c r="AO48">
        <f t="shared" si="49"/>
        <v>0</v>
      </c>
      <c r="AP48">
        <f t="shared" si="50"/>
        <v>-6.0280297584935829E-3</v>
      </c>
      <c r="AQ48">
        <f t="shared" si="51"/>
        <v>-6.0594989263652943</v>
      </c>
      <c r="AR48">
        <f t="shared" si="52"/>
        <v>-6.0655269561237883</v>
      </c>
      <c r="AS48">
        <f t="shared" si="53"/>
        <v>5.0835995179889945E-2</v>
      </c>
      <c r="AT48">
        <f t="shared" si="54"/>
        <v>-6.0755883267113462E-3</v>
      </c>
      <c r="AU48">
        <f t="shared" si="55"/>
        <v>-6.0207665492706086</v>
      </c>
      <c r="AW48">
        <v>45</v>
      </c>
      <c r="AX48">
        <f>IF(Z48&gt;0, (R48*SUMPRODUCT(K48:$K$98, X48:$X$98)-K48*$AZ$3)/Z48, 0)</f>
        <v>-570.7922805912923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0.373009747</v>
      </c>
      <c r="Q49" s="5">
        <f t="shared" si="60"/>
        <v>25</v>
      </c>
      <c r="R49">
        <f t="shared" si="41"/>
        <v>50000</v>
      </c>
      <c r="S49">
        <f t="shared" si="42"/>
        <v>-1121.6479800830973</v>
      </c>
      <c r="U49">
        <f t="shared" si="57"/>
        <v>0.373009747</v>
      </c>
      <c r="V49">
        <f t="shared" si="58"/>
        <v>0.01</v>
      </c>
      <c r="W49">
        <f t="shared" si="34"/>
        <v>2.4256520287802473E-2</v>
      </c>
      <c r="X49">
        <f t="shared" si="35"/>
        <v>9.0479184956535671E-3</v>
      </c>
      <c r="Y49">
        <f t="shared" si="36"/>
        <v>2.4256520287802474E-4</v>
      </c>
      <c r="Z49">
        <f t="shared" si="37"/>
        <v>1.4966036589270881E-2</v>
      </c>
      <c r="AB49">
        <f t="shared" si="38"/>
        <v>-13.845434534283724</v>
      </c>
      <c r="AC49">
        <f t="shared" si="27"/>
        <v>-16.786624710205409</v>
      </c>
      <c r="AE49">
        <f t="shared" si="43"/>
        <v>0</v>
      </c>
      <c r="AF49">
        <f t="shared" si="44"/>
        <v>0</v>
      </c>
      <c r="AG49">
        <f t="shared" si="45"/>
        <v>-0.37415091473177203</v>
      </c>
      <c r="AH49">
        <f t="shared" si="46"/>
        <v>-452.39592478267838</v>
      </c>
      <c r="AI49">
        <f t="shared" si="39"/>
        <v>-452.77007569741016</v>
      </c>
      <c r="AJ49">
        <f t="shared" si="47"/>
        <v>2.941190175921685</v>
      </c>
      <c r="AK49">
        <f t="shared" si="59"/>
        <v>-0.96918041739986072</v>
      </c>
      <c r="AL49">
        <f t="shared" si="40"/>
        <v>-450.79806593888833</v>
      </c>
      <c r="AN49">
        <f t="shared" si="48"/>
        <v>0</v>
      </c>
      <c r="AO49">
        <f t="shared" si="49"/>
        <v>0</v>
      </c>
      <c r="AP49">
        <f t="shared" si="50"/>
        <v>-3.3207460765932897E-3</v>
      </c>
      <c r="AQ49">
        <f t="shared" si="51"/>
        <v>-4.0152033127217184</v>
      </c>
      <c r="AR49">
        <f t="shared" si="52"/>
        <v>-4.0185240587983122</v>
      </c>
      <c r="AS49">
        <f t="shared" si="53"/>
        <v>2.6104294691377584E-2</v>
      </c>
      <c r="AT49">
        <f t="shared" si="54"/>
        <v>-8.6018821333068221E-3</v>
      </c>
      <c r="AU49">
        <f t="shared" si="55"/>
        <v>-4.0010216462402406</v>
      </c>
      <c r="AW49">
        <v>46</v>
      </c>
      <c r="AX49">
        <f>IF(Z49&gt;0, (R49*SUMPRODUCT(K49:$K$98, X49:$X$98)-K49*$AZ$3)/Z49, 0)</f>
        <v>-1121.6479800830973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0.41902673299999998</v>
      </c>
      <c r="Q50" s="5">
        <f t="shared" si="60"/>
        <v>25</v>
      </c>
      <c r="R50">
        <f t="shared" si="41"/>
        <v>50000</v>
      </c>
      <c r="S50">
        <f t="shared" si="42"/>
        <v>-2108.5064635342374</v>
      </c>
      <c r="U50">
        <f t="shared" si="57"/>
        <v>0.41902673299999998</v>
      </c>
      <c r="V50">
        <f t="shared" si="58"/>
        <v>0.01</v>
      </c>
      <c r="W50">
        <f t="shared" si="34"/>
        <v>1.4966036589270881E-2</v>
      </c>
      <c r="X50">
        <f t="shared" si="35"/>
        <v>6.2711694179606401E-3</v>
      </c>
      <c r="Y50">
        <f t="shared" si="36"/>
        <v>1.4966036589270882E-4</v>
      </c>
      <c r="Z50">
        <f t="shared" si="37"/>
        <v>8.5452068054175309E-3</v>
      </c>
      <c r="AB50">
        <f t="shared" si="38"/>
        <v>-16.786624710205409</v>
      </c>
      <c r="AC50">
        <f t="shared" si="27"/>
        <v>-18.017623781459616</v>
      </c>
      <c r="AE50">
        <f t="shared" si="43"/>
        <v>0</v>
      </c>
      <c r="AF50">
        <f t="shared" si="44"/>
        <v>0</v>
      </c>
      <c r="AG50">
        <f t="shared" si="45"/>
        <v>-0.21363017013543828</v>
      </c>
      <c r="AH50">
        <f t="shared" si="46"/>
        <v>-313.558470898032</v>
      </c>
      <c r="AI50">
        <f t="shared" si="39"/>
        <v>-313.77210106816744</v>
      </c>
      <c r="AJ50">
        <f t="shared" si="47"/>
        <v>1.2309990712542067</v>
      </c>
      <c r="AK50">
        <f t="shared" si="59"/>
        <v>-1.1750637297143787</v>
      </c>
      <c r="AL50">
        <f t="shared" si="40"/>
        <v>-313.71616572662765</v>
      </c>
      <c r="AN50">
        <f t="shared" si="48"/>
        <v>0</v>
      </c>
      <c r="AO50">
        <f t="shared" si="49"/>
        <v>0</v>
      </c>
      <c r="AP50">
        <f t="shared" si="50"/>
        <v>-1.6929082466338415E-3</v>
      </c>
      <c r="AQ50">
        <f t="shared" si="51"/>
        <v>-2.4847881778525958</v>
      </c>
      <c r="AR50">
        <f t="shared" si="52"/>
        <v>-2.4864810860992299</v>
      </c>
      <c r="AS50">
        <f t="shared" si="53"/>
        <v>9.7550288800670893E-3</v>
      </c>
      <c r="AT50">
        <f t="shared" si="54"/>
        <v>-9.3117703229493327E-3</v>
      </c>
      <c r="AU50">
        <f t="shared" si="55"/>
        <v>-2.4860378275421122</v>
      </c>
      <c r="AW50">
        <v>47</v>
      </c>
      <c r="AX50">
        <f>IF(Z50&gt;0, (R50*SUMPRODUCT(K50:$K$98, X50:$X$98)-K50*$AZ$3)/Z50, 0)</f>
        <v>-2108.5064635342374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0.47079290899999998</v>
      </c>
      <c r="Q51" s="5">
        <f t="shared" si="60"/>
        <v>25</v>
      </c>
      <c r="R51">
        <f t="shared" si="41"/>
        <v>50000</v>
      </c>
      <c r="S51">
        <f t="shared" si="42"/>
        <v>-4060.7626170313238</v>
      </c>
      <c r="U51">
        <f t="shared" si="57"/>
        <v>0.47079290899999998</v>
      </c>
      <c r="V51">
        <f t="shared" si="58"/>
        <v>0.01</v>
      </c>
      <c r="W51">
        <f t="shared" si="34"/>
        <v>8.5452068054175309E-3</v>
      </c>
      <c r="X51">
        <f t="shared" si="35"/>
        <v>4.0230227699291164E-3</v>
      </c>
      <c r="Y51">
        <f t="shared" si="36"/>
        <v>8.5452068054175313E-5</v>
      </c>
      <c r="Z51">
        <f t="shared" si="37"/>
        <v>4.4367319674342397E-3</v>
      </c>
      <c r="AB51">
        <f t="shared" si="38"/>
        <v>-18.017623781459616</v>
      </c>
      <c r="AC51">
        <f t="shared" si="27"/>
        <v>-18.016515315144797</v>
      </c>
      <c r="AE51">
        <f t="shared" si="43"/>
        <v>0</v>
      </c>
      <c r="AF51">
        <f t="shared" si="44"/>
        <v>0</v>
      </c>
      <c r="AG51">
        <f t="shared" si="45"/>
        <v>-0.110918299185856</v>
      </c>
      <c r="AH51">
        <f t="shared" si="46"/>
        <v>-201.15113849645581</v>
      </c>
      <c r="AI51">
        <f t="shared" si="39"/>
        <v>-201.26205679564168</v>
      </c>
      <c r="AJ51">
        <f t="shared" si="47"/>
        <v>-1.1084663148182017E-3</v>
      </c>
      <c r="AK51">
        <f t="shared" si="59"/>
        <v>-1.2612336647021731</v>
      </c>
      <c r="AL51">
        <f t="shared" si="40"/>
        <v>-202.52439892665865</v>
      </c>
      <c r="AN51">
        <f t="shared" si="48"/>
        <v>0</v>
      </c>
      <c r="AO51">
        <f t="shared" si="49"/>
        <v>0</v>
      </c>
      <c r="AP51">
        <f t="shared" si="50"/>
        <v>-7.847946125577387E-4</v>
      </c>
      <c r="AQ51">
        <f t="shared" si="51"/>
        <v>-1.4232307108979207</v>
      </c>
      <c r="AR51">
        <f t="shared" si="52"/>
        <v>-1.4240155055104786</v>
      </c>
      <c r="AS51">
        <f t="shared" si="53"/>
        <v>-7.8428753276626583E-6</v>
      </c>
      <c r="AT51">
        <f t="shared" si="54"/>
        <v>-8.9237699504946671E-3</v>
      </c>
      <c r="AU51">
        <f t="shared" si="55"/>
        <v>-1.4329471183363007</v>
      </c>
      <c r="AW51">
        <v>48</v>
      </c>
      <c r="AX51">
        <f>IF(Z51&gt;0, (R51*SUMPRODUCT(K51:$K$98, X51:$X$98)-K51*$AZ$3)/Z51, 0)</f>
        <v>-4060.7626170313238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0.528968832</v>
      </c>
      <c r="Q52" s="5">
        <f t="shared" si="60"/>
        <v>25</v>
      </c>
      <c r="R52">
        <f t="shared" si="41"/>
        <v>50000</v>
      </c>
      <c r="S52">
        <f t="shared" si="42"/>
        <v>-8418.6915290428988</v>
      </c>
      <c r="U52">
        <f t="shared" si="57"/>
        <v>0.528968832</v>
      </c>
      <c r="V52">
        <f t="shared" si="58"/>
        <v>0.01</v>
      </c>
      <c r="W52">
        <f t="shared" si="34"/>
        <v>4.4367319674342397E-3</v>
      </c>
      <c r="X52">
        <f t="shared" si="35"/>
        <v>2.3468929267107517E-3</v>
      </c>
      <c r="Y52">
        <f t="shared" si="36"/>
        <v>4.4367319674342401E-5</v>
      </c>
      <c r="Z52">
        <f t="shared" si="37"/>
        <v>2.0454717210491454E-3</v>
      </c>
      <c r="AB52">
        <f t="shared" si="38"/>
        <v>-18.016515315144797</v>
      </c>
      <c r="AC52">
        <f t="shared" si="27"/>
        <v>-17.22019545089324</v>
      </c>
      <c r="AE52">
        <f t="shared" si="43"/>
        <v>0</v>
      </c>
      <c r="AF52">
        <f t="shared" si="44"/>
        <v>0</v>
      </c>
      <c r="AG52">
        <f t="shared" si="45"/>
        <v>-5.1136793026228637E-2</v>
      </c>
      <c r="AH52">
        <f t="shared" si="46"/>
        <v>-117.34464633553759</v>
      </c>
      <c r="AI52">
        <f t="shared" si="39"/>
        <v>-117.39578312856382</v>
      </c>
      <c r="AJ52">
        <f t="shared" si="47"/>
        <v>-0.79631986425155787</v>
      </c>
      <c r="AK52">
        <f t="shared" si="59"/>
        <v>-1.261156072060136</v>
      </c>
      <c r="AL52">
        <f t="shared" si="40"/>
        <v>-119.45325906487551</v>
      </c>
      <c r="AN52">
        <f t="shared" si="48"/>
        <v>0</v>
      </c>
      <c r="AO52">
        <f t="shared" si="49"/>
        <v>0</v>
      </c>
      <c r="AP52">
        <f t="shared" si="50"/>
        <v>-3.2304890791750153E-4</v>
      </c>
      <c r="AQ52">
        <f t="shared" si="51"/>
        <v>-0.74130694565099919</v>
      </c>
      <c r="AR52">
        <f t="shared" si="52"/>
        <v>-0.74162999455891665</v>
      </c>
      <c r="AS52">
        <f t="shared" si="53"/>
        <v>-5.0306295580079159E-3</v>
      </c>
      <c r="AT52">
        <f t="shared" si="54"/>
        <v>-7.9671615618051184E-3</v>
      </c>
      <c r="AU52">
        <f t="shared" si="55"/>
        <v>-0.75462778567872968</v>
      </c>
      <c r="AW52">
        <v>49</v>
      </c>
      <c r="AX52">
        <f>IF(Z52&gt;0, (R52*SUMPRODUCT(K52:$K$98, X52:$X$98)-K52*$AZ$3)/Z52, 0)</f>
        <v>-8418.6915290428988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0.59457872599999995</v>
      </c>
      <c r="Q53" s="5">
        <f t="shared" si="60"/>
        <v>25</v>
      </c>
      <c r="R53">
        <f t="shared" si="41"/>
        <v>50000</v>
      </c>
      <c r="S53">
        <f t="shared" si="42"/>
        <v>-19756.807289680601</v>
      </c>
      <c r="U53">
        <f t="shared" si="57"/>
        <v>0.59457872599999995</v>
      </c>
      <c r="V53">
        <f t="shared" si="58"/>
        <v>0.01</v>
      </c>
      <c r="W53">
        <f t="shared" si="34"/>
        <v>2.0454717210491454E-3</v>
      </c>
      <c r="X53">
        <f t="shared" si="35"/>
        <v>1.2161939699704282E-3</v>
      </c>
      <c r="Y53">
        <f t="shared" si="36"/>
        <v>2.0454717210491454E-5</v>
      </c>
      <c r="Z53">
        <f t="shared" si="37"/>
        <v>8.0882303386822579E-4</v>
      </c>
      <c r="AB53">
        <f t="shared" si="38"/>
        <v>-17.22019545089324</v>
      </c>
      <c r="AC53">
        <f t="shared" si="27"/>
        <v>-15.979760811589342</v>
      </c>
      <c r="AE53">
        <f t="shared" si="43"/>
        <v>0</v>
      </c>
      <c r="AF53">
        <f t="shared" si="44"/>
        <v>0</v>
      </c>
      <c r="AG53">
        <f t="shared" si="45"/>
        <v>-2.0220575846705644E-2</v>
      </c>
      <c r="AH53">
        <f t="shared" si="46"/>
        <v>-60.809698498521406</v>
      </c>
      <c r="AI53">
        <f t="shared" si="39"/>
        <v>-60.829919074368114</v>
      </c>
      <c r="AJ53">
        <f t="shared" si="47"/>
        <v>-1.2404346393038974</v>
      </c>
      <c r="AK53">
        <f t="shared" si="59"/>
        <v>-1.2054136815625269</v>
      </c>
      <c r="AL53">
        <f t="shared" si="40"/>
        <v>-63.275767395234539</v>
      </c>
      <c r="AN53">
        <f t="shared" si="48"/>
        <v>0</v>
      </c>
      <c r="AO53">
        <f t="shared" si="49"/>
        <v>0</v>
      </c>
      <c r="AP53">
        <f t="shared" si="50"/>
        <v>-1.1405393815450638E-4</v>
      </c>
      <c r="AQ53">
        <f t="shared" si="51"/>
        <v>-0.34299644304514165</v>
      </c>
      <c r="AR53">
        <f t="shared" si="52"/>
        <v>-0.34311049698329621</v>
      </c>
      <c r="AS53">
        <f t="shared" si="53"/>
        <v>-6.9966580926489105E-3</v>
      </c>
      <c r="AT53">
        <f t="shared" si="54"/>
        <v>-6.7991227613790738E-3</v>
      </c>
      <c r="AU53">
        <f t="shared" si="55"/>
        <v>-0.3569062778373242</v>
      </c>
      <c r="AW53">
        <v>50</v>
      </c>
      <c r="AX53">
        <f>IF(Z53&gt;0, (R53*SUMPRODUCT(K53:$K$98, X53:$X$98)-K53*$AZ$3)/Z53, 0)</f>
        <v>-19756.807289680601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0.66545322200000001</v>
      </c>
      <c r="Q54" s="5">
        <f t="shared" si="60"/>
        <v>25</v>
      </c>
      <c r="R54">
        <f t="shared" si="41"/>
        <v>50000</v>
      </c>
      <c r="S54">
        <f t="shared" si="42"/>
        <v>-55441.122648314762</v>
      </c>
      <c r="U54">
        <f t="shared" si="57"/>
        <v>0.66545322200000001</v>
      </c>
      <c r="V54">
        <f t="shared" si="58"/>
        <v>0.01</v>
      </c>
      <c r="W54">
        <f t="shared" si="34"/>
        <v>8.0882303386822579E-4</v>
      </c>
      <c r="X54">
        <f t="shared" si="35"/>
        <v>5.38233893915426E-4</v>
      </c>
      <c r="Y54">
        <f t="shared" si="36"/>
        <v>8.0882303386822584E-6</v>
      </c>
      <c r="Z54">
        <f t="shared" si="37"/>
        <v>2.6250090961411752E-4</v>
      </c>
      <c r="AB54">
        <f t="shared" si="38"/>
        <v>-15.979760811589342</v>
      </c>
      <c r="AC54">
        <f t="shared" si="27"/>
        <v>-14.553345125210477</v>
      </c>
      <c r="AE54">
        <f t="shared" si="43"/>
        <v>0</v>
      </c>
      <c r="AF54">
        <f t="shared" si="44"/>
        <v>0</v>
      </c>
      <c r="AG54">
        <f t="shared" si="45"/>
        <v>-6.5625227403529381E-3</v>
      </c>
      <c r="AH54">
        <f t="shared" si="46"/>
        <v>-26.911694695771299</v>
      </c>
      <c r="AI54">
        <f t="shared" si="39"/>
        <v>-26.918257218511652</v>
      </c>
      <c r="AJ54">
        <f t="shared" si="47"/>
        <v>-1.4264156863788653</v>
      </c>
      <c r="AK54">
        <f t="shared" si="59"/>
        <v>-1.1185832568112541</v>
      </c>
      <c r="AL54">
        <f t="shared" si="40"/>
        <v>-29.463256161701771</v>
      </c>
      <c r="AN54">
        <f t="shared" si="48"/>
        <v>0</v>
      </c>
      <c r="AO54">
        <f t="shared" si="49"/>
        <v>0</v>
      </c>
      <c r="AP54">
        <f t="shared" si="50"/>
        <v>-3.3049855487728849E-5</v>
      </c>
      <c r="AQ54">
        <f t="shared" si="51"/>
        <v>-0.13553135826197321</v>
      </c>
      <c r="AR54">
        <f t="shared" si="52"/>
        <v>-0.13556440811746095</v>
      </c>
      <c r="AS54">
        <f t="shared" si="53"/>
        <v>-7.1836447911059987E-3</v>
      </c>
      <c r="AT54">
        <f t="shared" si="54"/>
        <v>-5.6333541918693313E-3</v>
      </c>
      <c r="AU54">
        <f t="shared" si="55"/>
        <v>-0.14838140710043629</v>
      </c>
      <c r="AW54">
        <v>51</v>
      </c>
      <c r="AX54">
        <f>IF(Z54&gt;0, (R54*SUMPRODUCT(K54:$K$98, X54:$X$98)-K54*$AZ$3)/Z54, 0)</f>
        <v>-55441.122648314762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0.73950958099999997</v>
      </c>
      <c r="Q55" s="5">
        <f t="shared" si="60"/>
        <v>25</v>
      </c>
      <c r="R55">
        <f t="shared" si="41"/>
        <v>50000</v>
      </c>
      <c r="S55">
        <f t="shared" si="42"/>
        <v>-199365.08248986379</v>
      </c>
      <c r="U55">
        <f t="shared" si="57"/>
        <v>0.73950958099999997</v>
      </c>
      <c r="V55">
        <f t="shared" si="58"/>
        <v>0.01</v>
      </c>
      <c r="W55">
        <f t="shared" si="34"/>
        <v>2.6250090961411752E-4</v>
      </c>
      <c r="X55">
        <f t="shared" si="35"/>
        <v>1.941219376808549E-4</v>
      </c>
      <c r="Y55">
        <f t="shared" si="36"/>
        <v>2.6250090961411752E-6</v>
      </c>
      <c r="Z55">
        <f t="shared" si="37"/>
        <v>6.5753962837121439E-5</v>
      </c>
      <c r="AB55">
        <f t="shared" si="38"/>
        <v>-14.553345125210477</v>
      </c>
      <c r="AC55">
        <f t="shared" si="27"/>
        <v>-13.109044225058154</v>
      </c>
      <c r="AE55">
        <f t="shared" si="43"/>
        <v>0</v>
      </c>
      <c r="AF55">
        <f t="shared" si="44"/>
        <v>0</v>
      </c>
      <c r="AG55">
        <f t="shared" si="45"/>
        <v>-1.643849070928036E-3</v>
      </c>
      <c r="AH55">
        <f t="shared" si="46"/>
        <v>-9.7060968840427453</v>
      </c>
      <c r="AI55">
        <f t="shared" si="39"/>
        <v>-9.707740733113674</v>
      </c>
      <c r="AJ55">
        <f t="shared" si="47"/>
        <v>-1.4443009001523226</v>
      </c>
      <c r="AK55">
        <f t="shared" si="59"/>
        <v>-1.0187341587647334</v>
      </c>
      <c r="AL55">
        <f t="shared" si="40"/>
        <v>-12.17077579203073</v>
      </c>
      <c r="AN55">
        <f t="shared" si="48"/>
        <v>0</v>
      </c>
      <c r="AO55">
        <f t="shared" si="49"/>
        <v>0</v>
      </c>
      <c r="AP55">
        <f t="shared" si="50"/>
        <v>-7.3916715616166505E-6</v>
      </c>
      <c r="AQ55">
        <f t="shared" si="51"/>
        <v>-4.3644079971144473E-2</v>
      </c>
      <c r="AR55">
        <f t="shared" si="52"/>
        <v>-4.3651471642706094E-2</v>
      </c>
      <c r="AS55">
        <f t="shared" si="53"/>
        <v>-6.4943905610788371E-3</v>
      </c>
      <c r="AT55">
        <f t="shared" si="54"/>
        <v>-4.5808027290106332E-3</v>
      </c>
      <c r="AU55">
        <f t="shared" si="55"/>
        <v>-5.4726664932795564E-2</v>
      </c>
      <c r="AW55">
        <v>52</v>
      </c>
      <c r="AX55">
        <f>IF(Z55&gt;0, (R55*SUMPRODUCT(K55:$K$98, X55:$X$98)-K55*$AZ$3)/Z55, 0)</f>
        <v>-199365.08248986379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0.74173968400000001</v>
      </c>
      <c r="Q56" s="5">
        <f t="shared" si="60"/>
        <v>25</v>
      </c>
      <c r="R56">
        <f t="shared" si="41"/>
        <v>50000</v>
      </c>
      <c r="S56">
        <f t="shared" si="42"/>
        <v>-719312.18761991989</v>
      </c>
      <c r="U56">
        <f t="shared" si="57"/>
        <v>0.74173968400000001</v>
      </c>
      <c r="V56">
        <f t="shared" si="58"/>
        <v>0.01</v>
      </c>
      <c r="W56">
        <f t="shared" si="34"/>
        <v>6.5753962837121439E-5</v>
      </c>
      <c r="X56">
        <f t="shared" si="35"/>
        <v>4.8772323616554202E-5</v>
      </c>
      <c r="Y56">
        <f t="shared" si="36"/>
        <v>6.5753962837121444E-7</v>
      </c>
      <c r="Z56">
        <f t="shared" si="37"/>
        <v>1.6324099592196023E-5</v>
      </c>
      <c r="AB56">
        <f t="shared" si="38"/>
        <v>-13.109044225058154</v>
      </c>
      <c r="AC56">
        <f t="shared" si="27"/>
        <v>-11.742123788587964</v>
      </c>
      <c r="AE56">
        <f t="shared" si="43"/>
        <v>0</v>
      </c>
      <c r="AF56">
        <f t="shared" si="44"/>
        <v>0</v>
      </c>
      <c r="AG56">
        <f t="shared" si="45"/>
        <v>-4.0810248980490055E-4</v>
      </c>
      <c r="AH56">
        <f t="shared" si="46"/>
        <v>-2.4386161808277103</v>
      </c>
      <c r="AI56">
        <f t="shared" si="39"/>
        <v>-2.4390242833175151</v>
      </c>
      <c r="AJ56">
        <f t="shared" si="47"/>
        <v>-1.3669204364701901</v>
      </c>
      <c r="AK56">
        <f t="shared" si="59"/>
        <v>-0.91763309575407093</v>
      </c>
      <c r="AL56">
        <f t="shared" si="40"/>
        <v>-4.723577815541776</v>
      </c>
      <c r="AN56">
        <f t="shared" si="48"/>
        <v>0</v>
      </c>
      <c r="AO56">
        <f t="shared" si="49"/>
        <v>0</v>
      </c>
      <c r="AP56">
        <f t="shared" si="50"/>
        <v>-1.6384452836206811E-6</v>
      </c>
      <c r="AQ56">
        <f t="shared" si="51"/>
        <v>-9.7905288006166456E-3</v>
      </c>
      <c r="AR56">
        <f t="shared" si="52"/>
        <v>-9.7921672459002664E-3</v>
      </c>
      <c r="AS56">
        <f t="shared" si="53"/>
        <v>-5.4878967861479878E-3</v>
      </c>
      <c r="AT56">
        <f t="shared" si="54"/>
        <v>-3.6841030265492101E-3</v>
      </c>
      <c r="AU56">
        <f t="shared" si="55"/>
        <v>-1.8964167058597464E-2</v>
      </c>
      <c r="AW56">
        <v>53</v>
      </c>
      <c r="AX56">
        <f>IF(Z56&gt;0, (R56*SUMPRODUCT(K56:$K$98, X56:$X$98)-K56*$AZ$3)/Z56, 0)</f>
        <v>-719312.18761991989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0.74414860599999999</v>
      </c>
      <c r="Q57" s="5">
        <f t="shared" si="60"/>
        <v>25</v>
      </c>
      <c r="R57">
        <f t="shared" si="41"/>
        <v>50000</v>
      </c>
      <c r="S57">
        <f t="shared" si="42"/>
        <v>-2614425.7369090873</v>
      </c>
      <c r="U57">
        <f t="shared" si="57"/>
        <v>0.74414860599999999</v>
      </c>
      <c r="V57">
        <f t="shared" si="58"/>
        <v>0.01</v>
      </c>
      <c r="W57">
        <f t="shared" si="34"/>
        <v>1.6324099592196023E-5</v>
      </c>
      <c r="X57">
        <f t="shared" si="35"/>
        <v>1.2147555955737839E-5</v>
      </c>
      <c r="Y57">
        <f t="shared" si="36"/>
        <v>1.6324099592196025E-7</v>
      </c>
      <c r="Z57">
        <f t="shared" si="37"/>
        <v>4.013302640536224E-6</v>
      </c>
      <c r="AB57">
        <f t="shared" si="38"/>
        <v>-11.742123788587964</v>
      </c>
      <c r="AC57">
        <f t="shared" si="27"/>
        <v>-10.492481713423103</v>
      </c>
      <c r="AE57">
        <f t="shared" si="43"/>
        <v>0</v>
      </c>
      <c r="AF57">
        <f t="shared" si="44"/>
        <v>0</v>
      </c>
      <c r="AG57">
        <f t="shared" si="45"/>
        <v>-1.0033256601340559E-4</v>
      </c>
      <c r="AH57">
        <f t="shared" si="46"/>
        <v>-0.60737779778689194</v>
      </c>
      <c r="AI57">
        <f t="shared" si="39"/>
        <v>-0.60747813035290532</v>
      </c>
      <c r="AJ57">
        <f t="shared" si="47"/>
        <v>-1.2496420751648607</v>
      </c>
      <c r="AK57">
        <f t="shared" si="59"/>
        <v>-0.82194866520115761</v>
      </c>
      <c r="AL57">
        <f t="shared" si="40"/>
        <v>-2.6790688707189236</v>
      </c>
      <c r="AN57">
        <f t="shared" si="48"/>
        <v>0</v>
      </c>
      <c r="AO57">
        <f t="shared" si="49"/>
        <v>0</v>
      </c>
      <c r="AP57">
        <f t="shared" si="50"/>
        <v>-3.596554080097052E-7</v>
      </c>
      <c r="AQ57">
        <f t="shared" si="51"/>
        <v>-2.1772263818100076E-3</v>
      </c>
      <c r="AR57">
        <f t="shared" si="52"/>
        <v>-2.1775860372180173E-3</v>
      </c>
      <c r="AS57">
        <f t="shared" si="53"/>
        <v>-4.4795079829759582E-3</v>
      </c>
      <c r="AT57">
        <f t="shared" si="54"/>
        <v>-2.9463841531418311E-3</v>
      </c>
      <c r="AU57">
        <f t="shared" si="55"/>
        <v>-9.6034781733358061E-3</v>
      </c>
      <c r="AW57">
        <v>54</v>
      </c>
      <c r="AX57">
        <f>IF(Z57&gt;0, (R57*SUMPRODUCT(K57:$K$98, X57:$X$98)-K57*$AZ$3)/Z57, 0)</f>
        <v>-2614425.7369090873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0.74680299299999997</v>
      </c>
      <c r="Q58" s="5">
        <f t="shared" si="60"/>
        <v>25</v>
      </c>
      <c r="R58">
        <f t="shared" si="41"/>
        <v>50000</v>
      </c>
      <c r="S58">
        <f t="shared" si="42"/>
        <v>-9600351.3399270922</v>
      </c>
      <c r="U58">
        <f t="shared" si="57"/>
        <v>0.74680299299999997</v>
      </c>
      <c r="V58">
        <f t="shared" si="58"/>
        <v>0.01</v>
      </c>
      <c r="W58">
        <f t="shared" si="34"/>
        <v>4.013302640536224E-6</v>
      </c>
      <c r="X58">
        <f t="shared" si="35"/>
        <v>2.9971464237672552E-6</v>
      </c>
      <c r="Y58">
        <f t="shared" si="36"/>
        <v>4.0133026405362243E-8</v>
      </c>
      <c r="Z58">
        <f t="shared" si="37"/>
        <v>9.7602319036360658E-7</v>
      </c>
      <c r="AB58">
        <f t="shared" si="38"/>
        <v>-10.492481713423103</v>
      </c>
      <c r="AC58">
        <f t="shared" si="27"/>
        <v>-9.3701655434071665</v>
      </c>
      <c r="AE58">
        <f t="shared" si="43"/>
        <v>0</v>
      </c>
      <c r="AF58">
        <f t="shared" si="44"/>
        <v>0</v>
      </c>
      <c r="AG58">
        <f t="shared" si="45"/>
        <v>-2.4400579759090166E-5</v>
      </c>
      <c r="AH58">
        <f t="shared" si="46"/>
        <v>-0.14985732118836276</v>
      </c>
      <c r="AI58">
        <f t="shared" si="39"/>
        <v>-0.14988172176812184</v>
      </c>
      <c r="AJ58">
        <f t="shared" si="47"/>
        <v>-1.122316170015937</v>
      </c>
      <c r="AK58">
        <f t="shared" si="59"/>
        <v>-0.7344737199396173</v>
      </c>
      <c r="AL58">
        <f t="shared" si="40"/>
        <v>-2.006671611723676</v>
      </c>
      <c r="AN58">
        <f t="shared" si="48"/>
        <v>0</v>
      </c>
      <c r="AO58">
        <f t="shared" si="49"/>
        <v>0</v>
      </c>
      <c r="AP58">
        <f t="shared" si="50"/>
        <v>-7.8095641767253688E-8</v>
      </c>
      <c r="AQ58">
        <f t="shared" si="51"/>
        <v>-4.7962809848265E-4</v>
      </c>
      <c r="AR58">
        <f t="shared" si="52"/>
        <v>-4.7970619412441722E-4</v>
      </c>
      <c r="AS58">
        <f t="shared" si="53"/>
        <v>-3.5920458623737621E-3</v>
      </c>
      <c r="AT58">
        <f t="shared" si="54"/>
        <v>-2.3507308877977798E-3</v>
      </c>
      <c r="AU58">
        <f t="shared" si="55"/>
        <v>-6.4224829442959593E-3</v>
      </c>
      <c r="AW58">
        <v>55</v>
      </c>
      <c r="AX58">
        <f>IF(Z58&gt;0, (R58*SUMPRODUCT(K58:$K$98, X58:$X$98)-K58*$AZ$3)/Z58, 0)</f>
        <v>-9600351.3399270922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0.74973846</v>
      </c>
      <c r="Q59" s="5">
        <f t="shared" si="60"/>
        <v>25</v>
      </c>
      <c r="R59">
        <f t="shared" si="41"/>
        <v>50000</v>
      </c>
      <c r="S59">
        <f t="shared" si="42"/>
        <v>-35678479.429894015</v>
      </c>
      <c r="U59">
        <f t="shared" si="57"/>
        <v>0.74973846</v>
      </c>
      <c r="V59">
        <f t="shared" si="58"/>
        <v>0.01</v>
      </c>
      <c r="W59">
        <f t="shared" si="34"/>
        <v>9.7602319036360658E-7</v>
      </c>
      <c r="X59">
        <f t="shared" si="35"/>
        <v>7.3176212366749728E-7</v>
      </c>
      <c r="Y59">
        <f t="shared" si="36"/>
        <v>9.7602319036360665E-9</v>
      </c>
      <c r="Z59">
        <f t="shared" si="37"/>
        <v>2.3450083479247322E-7</v>
      </c>
      <c r="AB59">
        <f t="shared" si="38"/>
        <v>-9.3701655434071665</v>
      </c>
      <c r="AC59">
        <f t="shared" si="27"/>
        <v>-8.3666332104362304</v>
      </c>
      <c r="AE59">
        <f t="shared" si="43"/>
        <v>0</v>
      </c>
      <c r="AF59">
        <f t="shared" si="44"/>
        <v>0</v>
      </c>
      <c r="AG59">
        <f t="shared" si="45"/>
        <v>-5.8625208698118307E-6</v>
      </c>
      <c r="AH59">
        <f t="shared" si="46"/>
        <v>-3.6588106183374866E-2</v>
      </c>
      <c r="AI59">
        <f t="shared" si="39"/>
        <v>-3.6593968704244681E-2</v>
      </c>
      <c r="AJ59">
        <f t="shared" si="47"/>
        <v>-1.003532332970936</v>
      </c>
      <c r="AK59">
        <f t="shared" si="59"/>
        <v>-0.65591158803850169</v>
      </c>
      <c r="AL59">
        <f t="shared" si="40"/>
        <v>-1.6960378897136823</v>
      </c>
      <c r="AN59">
        <f t="shared" si="48"/>
        <v>0</v>
      </c>
      <c r="AO59">
        <f t="shared" si="49"/>
        <v>0</v>
      </c>
      <c r="AP59">
        <f t="shared" si="50"/>
        <v>-1.6753017105614897E-8</v>
      </c>
      <c r="AQ59">
        <f t="shared" si="51"/>
        <v>-1.0455590391302224E-4</v>
      </c>
      <c r="AR59">
        <f t="shared" si="52"/>
        <v>-1.0457265693012786E-4</v>
      </c>
      <c r="AS59">
        <f t="shared" si="53"/>
        <v>-2.8677414910148265E-3</v>
      </c>
      <c r="AT59">
        <f t="shared" si="54"/>
        <v>-1.8743639977068002E-3</v>
      </c>
      <c r="AU59">
        <f t="shared" si="55"/>
        <v>-4.8466781456517546E-3</v>
      </c>
      <c r="AW59">
        <v>56</v>
      </c>
      <c r="AX59">
        <f>IF(Z59&gt;0, (R59*SUMPRODUCT(K59:$K$98, X59:$X$98)-K59*$AZ$3)/Z59, 0)</f>
        <v>-35678479.429894015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0.75265391500000001</v>
      </c>
      <c r="Q60" s="5">
        <f t="shared" si="60"/>
        <v>25</v>
      </c>
      <c r="R60">
        <f t="shared" si="41"/>
        <v>50000</v>
      </c>
      <c r="S60">
        <f t="shared" si="42"/>
        <v>-134218225.0171597</v>
      </c>
      <c r="U60">
        <f t="shared" si="57"/>
        <v>0.75265391500000001</v>
      </c>
      <c r="V60">
        <f t="shared" si="58"/>
        <v>0.01</v>
      </c>
      <c r="W60">
        <f t="shared" si="34"/>
        <v>2.3450083479247322E-7</v>
      </c>
      <c r="X60">
        <f t="shared" si="35"/>
        <v>1.7649797137732319E-7</v>
      </c>
      <c r="Y60">
        <f t="shared" si="36"/>
        <v>2.3450083479247323E-9</v>
      </c>
      <c r="Z60">
        <f t="shared" si="37"/>
        <v>5.5657855067225304E-8</v>
      </c>
      <c r="AB60">
        <f t="shared" si="38"/>
        <v>-8.3666332104362304</v>
      </c>
      <c r="AC60">
        <f t="shared" si="27"/>
        <v>-7.4702985153853083</v>
      </c>
      <c r="AE60">
        <f t="shared" si="43"/>
        <v>0</v>
      </c>
      <c r="AF60">
        <f t="shared" si="44"/>
        <v>0</v>
      </c>
      <c r="AG60">
        <f t="shared" si="45"/>
        <v>-1.3914463766806325E-6</v>
      </c>
      <c r="AH60">
        <f t="shared" si="46"/>
        <v>-8.8248985688661585E-3</v>
      </c>
      <c r="AI60">
        <f t="shared" si="39"/>
        <v>-8.8262900152428388E-3</v>
      </c>
      <c r="AJ60">
        <f t="shared" si="47"/>
        <v>-0.89633469505092211</v>
      </c>
      <c r="AK60">
        <f t="shared" si="59"/>
        <v>-0.5856643247305362</v>
      </c>
      <c r="AL60">
        <f t="shared" si="40"/>
        <v>-1.4908253097967012</v>
      </c>
      <c r="AN60">
        <f t="shared" si="48"/>
        <v>0</v>
      </c>
      <c r="AO60">
        <f t="shared" si="49"/>
        <v>0</v>
      </c>
      <c r="AP60">
        <f t="shared" si="50"/>
        <v>-3.5502348410318988E-9</v>
      </c>
      <c r="AQ60">
        <f t="shared" si="51"/>
        <v>-2.2516471272505391E-5</v>
      </c>
      <c r="AR60">
        <f t="shared" si="52"/>
        <v>-2.2520021507346422E-5</v>
      </c>
      <c r="AS60">
        <f t="shared" si="53"/>
        <v>-2.2869718279670869E-3</v>
      </c>
      <c r="AT60">
        <f t="shared" si="54"/>
        <v>-1.4943054404783593E-3</v>
      </c>
      <c r="AU60">
        <f t="shared" si="55"/>
        <v>-3.8037972899527929E-3</v>
      </c>
      <c r="AW60">
        <v>57</v>
      </c>
      <c r="AX60">
        <f>IF(Z60&gt;0, (R60*SUMPRODUCT(K60:$K$98, X60:$X$98)-K60*$AZ$3)/Z60, 0)</f>
        <v>-134218225.0171597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0.755802533</v>
      </c>
      <c r="Q61" s="5">
        <f t="shared" si="60"/>
        <v>25</v>
      </c>
      <c r="R61">
        <f t="shared" si="41"/>
        <v>50000</v>
      </c>
      <c r="S61">
        <f t="shared" si="42"/>
        <v>-511696612.20265645</v>
      </c>
      <c r="U61">
        <f t="shared" si="57"/>
        <v>0.755802533</v>
      </c>
      <c r="V61">
        <f t="shared" si="58"/>
        <v>0.01</v>
      </c>
      <c r="W61">
        <f t="shared" si="34"/>
        <v>5.5657855067225304E-8</v>
      </c>
      <c r="X61">
        <f t="shared" si="35"/>
        <v>4.2066347841155772E-8</v>
      </c>
      <c r="Y61">
        <f t="shared" si="36"/>
        <v>5.56578550672253E-10</v>
      </c>
      <c r="Z61">
        <f t="shared" si="37"/>
        <v>1.3034928675397279E-8</v>
      </c>
      <c r="AB61">
        <f t="shared" si="38"/>
        <v>-7.4702985153853083</v>
      </c>
      <c r="AC61">
        <f t="shared" si="27"/>
        <v>-6.6699288435040476</v>
      </c>
      <c r="AE61">
        <f t="shared" si="43"/>
        <v>0</v>
      </c>
      <c r="AF61">
        <f t="shared" si="44"/>
        <v>0</v>
      </c>
      <c r="AG61">
        <f t="shared" si="45"/>
        <v>-3.2587321688493197E-7</v>
      </c>
      <c r="AH61">
        <f t="shared" si="46"/>
        <v>-2.1033173920577885E-3</v>
      </c>
      <c r="AI61">
        <f t="shared" si="39"/>
        <v>-2.1036432652746734E-3</v>
      </c>
      <c r="AJ61">
        <f t="shared" si="47"/>
        <v>-0.80036967188126074</v>
      </c>
      <c r="AK61">
        <f t="shared" si="59"/>
        <v>-0.52292089607697168</v>
      </c>
      <c r="AL61">
        <f t="shared" si="40"/>
        <v>-1.3253942112235071</v>
      </c>
      <c r="AN61">
        <f t="shared" si="48"/>
        <v>0</v>
      </c>
      <c r="AO61">
        <f t="shared" si="49"/>
        <v>0</v>
      </c>
      <c r="AP61">
        <f t="shared" si="50"/>
        <v>-7.4237143484358777E-10</v>
      </c>
      <c r="AQ61">
        <f t="shared" si="51"/>
        <v>-4.7915651528513602E-6</v>
      </c>
      <c r="AR61">
        <f t="shared" si="52"/>
        <v>-4.7923075242862036E-6</v>
      </c>
      <c r="AS61">
        <f t="shared" si="53"/>
        <v>-1.8233213131154287E-3</v>
      </c>
      <c r="AT61">
        <f t="shared" si="54"/>
        <v>-1.1912655468934493E-3</v>
      </c>
      <c r="AU61">
        <f t="shared" si="55"/>
        <v>-3.0193791675331644E-3</v>
      </c>
      <c r="AW61">
        <v>58</v>
      </c>
      <c r="AX61">
        <f>IF(Z61&gt;0, (R61*SUMPRODUCT(K61:$K$98, X61:$X$98)-K61*$AZ$3)/Z61, 0)</f>
        <v>-511696612.20265645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0.75910169800000005</v>
      </c>
      <c r="Q62" s="5">
        <f t="shared" si="60"/>
        <v>25</v>
      </c>
      <c r="R62">
        <f t="shared" si="41"/>
        <v>50000</v>
      </c>
      <c r="S62">
        <f t="shared" si="42"/>
        <v>-1978673247.1018844</v>
      </c>
      <c r="U62">
        <f t="shared" si="57"/>
        <v>0.75910169800000005</v>
      </c>
      <c r="V62">
        <f t="shared" si="58"/>
        <v>0.01</v>
      </c>
      <c r="W62">
        <f t="shared" si="34"/>
        <v>1.3034928675397279E-8</v>
      </c>
      <c r="X62">
        <f t="shared" si="35"/>
        <v>9.8948364908029653E-9</v>
      </c>
      <c r="Y62">
        <f t="shared" si="36"/>
        <v>1.3034928675397278E-10</v>
      </c>
      <c r="Z62">
        <f t="shared" si="37"/>
        <v>3.0097428978403407E-9</v>
      </c>
      <c r="AB62">
        <f t="shared" si="38"/>
        <v>-6.6699288435040476</v>
      </c>
      <c r="AC62">
        <f t="shared" si="27"/>
        <v>-5.9552977526115818</v>
      </c>
      <c r="AE62">
        <f t="shared" si="43"/>
        <v>0</v>
      </c>
      <c r="AF62">
        <f t="shared" si="44"/>
        <v>0</v>
      </c>
      <c r="AG62">
        <f t="shared" si="45"/>
        <v>-7.5243572446008512E-8</v>
      </c>
      <c r="AH62">
        <f t="shared" si="46"/>
        <v>-4.9474182454014822E-4</v>
      </c>
      <c r="AI62">
        <f t="shared" si="39"/>
        <v>-4.9481706811259428E-4</v>
      </c>
      <c r="AJ62">
        <f t="shared" si="47"/>
        <v>-0.71463109089246579</v>
      </c>
      <c r="AK62">
        <f t="shared" si="59"/>
        <v>-0.46689501904528335</v>
      </c>
      <c r="AL62">
        <f t="shared" si="40"/>
        <v>-1.1820209270058617</v>
      </c>
      <c r="AN62">
        <f t="shared" si="48"/>
        <v>0</v>
      </c>
      <c r="AO62">
        <f t="shared" si="49"/>
        <v>0</v>
      </c>
      <c r="AP62">
        <f t="shared" si="50"/>
        <v>-1.5304669978454288E-10</v>
      </c>
      <c r="AQ62">
        <f t="shared" si="51"/>
        <v>-1.0063132441722568E-6</v>
      </c>
      <c r="AR62">
        <f t="shared" si="52"/>
        <v>-1.0064662908720415E-6</v>
      </c>
      <c r="AS62">
        <f t="shared" si="53"/>
        <v>-1.4535717333596845E-3</v>
      </c>
      <c r="AT62">
        <f t="shared" si="54"/>
        <v>-9.496723705137225E-4</v>
      </c>
      <c r="AU62">
        <f t="shared" si="55"/>
        <v>-2.4042505701642792E-3</v>
      </c>
      <c r="AW62">
        <v>59</v>
      </c>
      <c r="AX62">
        <f>IF(Z62&gt;0, (R62*SUMPRODUCT(K62:$K$98, X62:$X$98)-K62*$AZ$3)/Z62, 0)</f>
        <v>-1978673247.1018844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0.76251046700000003</v>
      </c>
      <c r="Q63" s="5">
        <f t="shared" si="60"/>
        <v>25</v>
      </c>
      <c r="R63">
        <f t="shared" si="41"/>
        <v>50000</v>
      </c>
      <c r="S63">
        <f t="shared" si="42"/>
        <v>-7765952164.8088741</v>
      </c>
      <c r="U63">
        <f t="shared" si="57"/>
        <v>0.76251046700000003</v>
      </c>
      <c r="V63">
        <f t="shared" si="58"/>
        <v>0.01</v>
      </c>
      <c r="W63">
        <f t="shared" si="34"/>
        <v>3.0097428978403407E-9</v>
      </c>
      <c r="X63">
        <f t="shared" si="35"/>
        <v>2.2949604625821718E-9</v>
      </c>
      <c r="Y63">
        <f t="shared" si="36"/>
        <v>3.0097428978403407E-11</v>
      </c>
      <c r="Z63">
        <f t="shared" si="37"/>
        <v>6.8468500627976558E-10</v>
      </c>
      <c r="AB63">
        <f t="shared" si="38"/>
        <v>-5.9552977526115818</v>
      </c>
      <c r="AC63">
        <f t="shared" si="27"/>
        <v>-5.3172310067305233</v>
      </c>
      <c r="AE63">
        <f t="shared" si="43"/>
        <v>0</v>
      </c>
      <c r="AF63">
        <f t="shared" si="44"/>
        <v>0</v>
      </c>
      <c r="AG63">
        <f t="shared" si="45"/>
        <v>-1.7117125156994139E-8</v>
      </c>
      <c r="AH63">
        <f t="shared" si="46"/>
        <v>-1.1474802312910859E-4</v>
      </c>
      <c r="AI63">
        <f t="shared" si="39"/>
        <v>-1.1476514025426559E-4</v>
      </c>
      <c r="AJ63">
        <f t="shared" si="47"/>
        <v>-0.63806674588105849</v>
      </c>
      <c r="AK63">
        <f t="shared" si="59"/>
        <v>-0.41687084268281077</v>
      </c>
      <c r="AL63">
        <f t="shared" si="40"/>
        <v>-1.0550523537041234</v>
      </c>
      <c r="AN63">
        <f t="shared" si="48"/>
        <v>0</v>
      </c>
      <c r="AO63">
        <f t="shared" si="49"/>
        <v>0</v>
      </c>
      <c r="AP63">
        <f t="shared" si="50"/>
        <v>-3.1086180590336474E-11</v>
      </c>
      <c r="AQ63">
        <f t="shared" si="51"/>
        <v>-2.0839234022414394E-7</v>
      </c>
      <c r="AR63">
        <f t="shared" si="52"/>
        <v>-2.0842342640473428E-7</v>
      </c>
      <c r="AS63">
        <f t="shared" si="53"/>
        <v>-1.1587844284145002E-3</v>
      </c>
      <c r="AT63">
        <f t="shared" si="54"/>
        <v>-7.5707352605227187E-4</v>
      </c>
      <c r="AU63">
        <f t="shared" si="55"/>
        <v>-1.9160663778931765E-3</v>
      </c>
      <c r="AW63">
        <v>60</v>
      </c>
      <c r="AX63">
        <f>IF(Z63&gt;0, (R63*SUMPRODUCT(K63:$K$98, X63:$X$98)-K63*$AZ$3)/Z63, 0)</f>
        <v>-7765952164.8088741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0.76616800500000004</v>
      </c>
      <c r="Q64" s="5">
        <f t="shared" si="60"/>
        <v>25</v>
      </c>
      <c r="R64">
        <f t="shared" si="41"/>
        <v>50000</v>
      </c>
      <c r="S64">
        <f t="shared" si="42"/>
        <v>-30978083025.482548</v>
      </c>
      <c r="U64">
        <f t="shared" si="57"/>
        <v>0.76616800500000004</v>
      </c>
      <c r="V64">
        <f t="shared" si="58"/>
        <v>0.01</v>
      </c>
      <c r="W64">
        <f t="shared" si="34"/>
        <v>6.8468500627976558E-10</v>
      </c>
      <c r="X64">
        <f t="shared" si="35"/>
        <v>5.2458374531478048E-10</v>
      </c>
      <c r="Y64">
        <f t="shared" si="36"/>
        <v>6.8468500627976563E-12</v>
      </c>
      <c r="Z64">
        <f t="shared" si="37"/>
        <v>1.5325441090218745E-10</v>
      </c>
      <c r="AB64">
        <f t="shared" si="38"/>
        <v>-5.3172310067305233</v>
      </c>
      <c r="AC64">
        <f t="shared" si="27"/>
        <v>-4.7475278649493804</v>
      </c>
      <c r="AE64">
        <f t="shared" si="43"/>
        <v>0</v>
      </c>
      <c r="AF64">
        <f t="shared" si="44"/>
        <v>0</v>
      </c>
      <c r="AG64">
        <f t="shared" si="45"/>
        <v>-3.8313602725546862E-9</v>
      </c>
      <c r="AH64">
        <f t="shared" si="46"/>
        <v>-2.6229187265739024E-5</v>
      </c>
      <c r="AI64">
        <f t="shared" si="39"/>
        <v>-2.6233018626011579E-5</v>
      </c>
      <c r="AJ64">
        <f t="shared" si="47"/>
        <v>-0.5697031417811429</v>
      </c>
      <c r="AK64">
        <f t="shared" si="59"/>
        <v>-0.37220617047113669</v>
      </c>
      <c r="AL64">
        <f t="shared" si="40"/>
        <v>-0.94193554527090562</v>
      </c>
      <c r="AN64">
        <f t="shared" si="48"/>
        <v>0</v>
      </c>
      <c r="AO64">
        <f t="shared" si="49"/>
        <v>0</v>
      </c>
      <c r="AP64">
        <f t="shared" si="50"/>
        <v>-6.2125730522011512E-12</v>
      </c>
      <c r="AQ64">
        <f t="shared" si="51"/>
        <v>-4.2530780296371099E-8</v>
      </c>
      <c r="AR64">
        <f t="shared" si="52"/>
        <v>-4.25369928694233E-8</v>
      </c>
      <c r="AS64">
        <f t="shared" si="53"/>
        <v>-9.237769707373146E-4</v>
      </c>
      <c r="AT64">
        <f t="shared" si="54"/>
        <v>-6.035344786279079E-4</v>
      </c>
      <c r="AU64">
        <f t="shared" si="55"/>
        <v>-1.5273539863580919E-3</v>
      </c>
      <c r="AW64">
        <v>61</v>
      </c>
      <c r="AX64">
        <f>IF(Z64&gt;0, (R64*SUMPRODUCT(K64:$K$98, X64:$X$98)-K64*$AZ$3)/Z64, 0)</f>
        <v>-30978083025.482548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0.76992945700000004</v>
      </c>
      <c r="Q65" s="5">
        <f t="shared" si="60"/>
        <v>25</v>
      </c>
      <c r="R65">
        <f t="shared" si="41"/>
        <v>50000</v>
      </c>
      <c r="S65">
        <f t="shared" si="42"/>
        <v>-125682440569.40422</v>
      </c>
      <c r="U65">
        <f t="shared" si="57"/>
        <v>0.76992945700000004</v>
      </c>
      <c r="V65">
        <f t="shared" si="58"/>
        <v>0.01</v>
      </c>
      <c r="W65">
        <f t="shared" si="34"/>
        <v>1.5325441090218745E-10</v>
      </c>
      <c r="X65">
        <f t="shared" si="35"/>
        <v>1.1799508536877607E-10</v>
      </c>
      <c r="Y65">
        <f t="shared" si="36"/>
        <v>1.5325441090218746E-12</v>
      </c>
      <c r="Z65">
        <f t="shared" si="37"/>
        <v>3.3726781424389504E-11</v>
      </c>
      <c r="AB65">
        <f t="shared" si="38"/>
        <v>-4.7475278649493804</v>
      </c>
      <c r="AC65">
        <f t="shared" si="27"/>
        <v>-4.23886420196812</v>
      </c>
      <c r="AE65">
        <f t="shared" si="43"/>
        <v>0</v>
      </c>
      <c r="AF65">
        <f t="shared" si="44"/>
        <v>0</v>
      </c>
      <c r="AG65">
        <f t="shared" si="45"/>
        <v>-8.4316953560973757E-10</v>
      </c>
      <c r="AH65">
        <f t="shared" si="46"/>
        <v>-5.8997542684388033E-6</v>
      </c>
      <c r="AI65">
        <f t="shared" si="39"/>
        <v>-5.9005974379744129E-6</v>
      </c>
      <c r="AJ65">
        <f t="shared" si="47"/>
        <v>-0.50866366298126042</v>
      </c>
      <c r="AK65">
        <f t="shared" si="59"/>
        <v>-0.33232695054645667</v>
      </c>
      <c r="AL65">
        <f t="shared" si="40"/>
        <v>-0.84099651412515508</v>
      </c>
      <c r="AN65">
        <f t="shared" si="48"/>
        <v>0</v>
      </c>
      <c r="AO65">
        <f t="shared" si="49"/>
        <v>0</v>
      </c>
      <c r="AP65">
        <f t="shared" si="50"/>
        <v>-1.2207181473438162E-12</v>
      </c>
      <c r="AQ65">
        <f t="shared" si="51"/>
        <v>-8.5415053511679724E-9</v>
      </c>
      <c r="AR65">
        <f t="shared" si="52"/>
        <v>-8.5427260693153161E-9</v>
      </c>
      <c r="AS65">
        <f t="shared" si="53"/>
        <v>-7.3642955309880203E-4</v>
      </c>
      <c r="AT65">
        <f t="shared" si="54"/>
        <v>-4.8113400953240691E-4</v>
      </c>
      <c r="AU65">
        <f t="shared" si="55"/>
        <v>-1.2175721053572783E-3</v>
      </c>
      <c r="AW65">
        <v>62</v>
      </c>
      <c r="AX65">
        <f>IF(Z65&gt;0, (R65*SUMPRODUCT(K65:$K$98, X65:$X$98)-K65*$AZ$3)/Z65, 0)</f>
        <v>-125682440569.40422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0.77391342299999999</v>
      </c>
      <c r="Q66" s="5">
        <f t="shared" si="60"/>
        <v>25</v>
      </c>
      <c r="R66">
        <f t="shared" si="41"/>
        <v>50000</v>
      </c>
      <c r="S66">
        <f t="shared" si="42"/>
        <v>-519312520803.13385</v>
      </c>
      <c r="U66">
        <f t="shared" si="57"/>
        <v>0.77391342299999999</v>
      </c>
      <c r="V66">
        <f t="shared" si="58"/>
        <v>0.01</v>
      </c>
      <c r="W66">
        <f t="shared" si="34"/>
        <v>3.3726781424389504E-11</v>
      </c>
      <c r="X66">
        <f t="shared" si="35"/>
        <v>2.6101608858922095E-11</v>
      </c>
      <c r="Y66">
        <f t="shared" si="36"/>
        <v>3.3726781424389503E-13</v>
      </c>
      <c r="Z66">
        <f t="shared" si="37"/>
        <v>7.2879047512235136E-12</v>
      </c>
      <c r="AB66">
        <f t="shared" si="38"/>
        <v>-4.23886420196812</v>
      </c>
      <c r="AC66">
        <f t="shared" si="27"/>
        <v>-3.7847001877310191</v>
      </c>
      <c r="AE66">
        <f t="shared" si="43"/>
        <v>0</v>
      </c>
      <c r="AF66">
        <f t="shared" si="44"/>
        <v>0</v>
      </c>
      <c r="AG66">
        <f t="shared" si="45"/>
        <v>-1.8219761878058784E-10</v>
      </c>
      <c r="AH66">
        <f t="shared" si="46"/>
        <v>-1.3050804429461047E-6</v>
      </c>
      <c r="AI66">
        <f t="shared" si="39"/>
        <v>-1.3052626405648852E-6</v>
      </c>
      <c r="AJ66">
        <f t="shared" si="47"/>
        <v>-0.45416401423710084</v>
      </c>
      <c r="AK66">
        <f t="shared" si="59"/>
        <v>-0.29672049413776841</v>
      </c>
      <c r="AL66">
        <f t="shared" si="40"/>
        <v>-0.75088581363750984</v>
      </c>
      <c r="AN66">
        <f t="shared" si="48"/>
        <v>0</v>
      </c>
      <c r="AO66">
        <f t="shared" si="49"/>
        <v>0</v>
      </c>
      <c r="AP66">
        <f t="shared" si="50"/>
        <v>-2.3551857673330974E-13</v>
      </c>
      <c r="AQ66">
        <f t="shared" si="51"/>
        <v>-1.6870181427304839E-9</v>
      </c>
      <c r="AR66">
        <f t="shared" si="52"/>
        <v>-1.6872536613072172E-9</v>
      </c>
      <c r="AS66">
        <f t="shared" si="53"/>
        <v>-5.8707716902392938E-4</v>
      </c>
      <c r="AT66">
        <f t="shared" si="54"/>
        <v>-3.83557090013831E-4</v>
      </c>
      <c r="AU66">
        <f t="shared" si="55"/>
        <v>-9.7063594629142171E-4</v>
      </c>
      <c r="AW66">
        <v>63</v>
      </c>
      <c r="AX66">
        <f>IF(Z66&gt;0, (R66*SUMPRODUCT(K66:$K$98, X66:$X$98)-K66*$AZ$3)/Z66, 0)</f>
        <v>-519312520803.13385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1">$C$6</f>
        <v>50000</v>
      </c>
      <c r="S67">
        <f t="shared" ref="S67:S89" si="62">AX67</f>
        <v>-2188483055604.3818</v>
      </c>
      <c r="U67">
        <f t="shared" si="57"/>
        <v>0.77813091899999998</v>
      </c>
      <c r="V67">
        <f t="shared" si="58"/>
        <v>0.01</v>
      </c>
      <c r="W67">
        <f t="shared" si="34"/>
        <v>7.2879047512235136E-12</v>
      </c>
      <c r="X67">
        <f t="shared" si="35"/>
        <v>5.6709440216540193E-12</v>
      </c>
      <c r="Y67">
        <f t="shared" si="36"/>
        <v>7.2879047512235143E-14</v>
      </c>
      <c r="Z67">
        <f t="shared" si="37"/>
        <v>1.5440816820572592E-12</v>
      </c>
      <c r="AB67">
        <f t="shared" si="38"/>
        <v>-3.7847001877310191</v>
      </c>
      <c r="AC67">
        <f t="shared" si="27"/>
        <v>-3.3791965976514242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-3.8602042051431477E-11</v>
      </c>
      <c r="AH67">
        <f t="shared" ref="AH67:AH89" si="66">-X67*R67</f>
        <v>-2.8354720108270094E-7</v>
      </c>
      <c r="AI67">
        <f t="shared" si="39"/>
        <v>-2.8358580312475237E-7</v>
      </c>
      <c r="AJ67">
        <f t="shared" ref="AJ67:AJ89" si="67">AB67-AC67</f>
        <v>-0.40550359007959491</v>
      </c>
      <c r="AK67">
        <f t="shared" si="59"/>
        <v>-0.26492901314117134</v>
      </c>
      <c r="AL67">
        <f t="shared" si="40"/>
        <v>-0.67043288680656943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-4.45527717954592E-14</v>
      </c>
      <c r="AQ67">
        <f t="shared" ref="AQ67:AQ89" si="71">AH67*$K67</f>
        <v>-3.2725765456261125E-10</v>
      </c>
      <c r="AR67">
        <f t="shared" ref="AR67:AR89" si="72">AI67*$K67</f>
        <v>-3.2730220733440672E-10</v>
      </c>
      <c r="AS67">
        <f t="shared" ref="AS67:AS89" si="73">AJ67*$K67</f>
        <v>-4.6801433165077005E-4</v>
      </c>
      <c r="AT67">
        <f t="shared" ref="AT67:AT89" si="74">AK67*$K67</f>
        <v>-3.0576936444835345E-4</v>
      </c>
      <c r="AU67">
        <f t="shared" ref="AU67:AU89" si="75">AL67*$K67</f>
        <v>-7.7378402340133091E-4</v>
      </c>
      <c r="AW67">
        <v>64</v>
      </c>
      <c r="AX67">
        <f>IF(Z67&gt;0, (R67*SUMPRODUCT(K67:$K$98, X67:$X$98)-K67*$AZ$3)/Z67, 0)</f>
        <v>-2188483055604.3818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0.78242625899999996</v>
      </c>
      <c r="Q68" s="5">
        <f t="shared" si="60"/>
        <v>25</v>
      </c>
      <c r="R68">
        <f t="shared" si="61"/>
        <v>50000</v>
      </c>
      <c r="S68">
        <f t="shared" si="62"/>
        <v>-9413535252525.6484</v>
      </c>
      <c r="U68">
        <f t="shared" ref="U68:U89" si="77">M68</f>
        <v>0.78242625899999996</v>
      </c>
      <c r="V68">
        <f t="shared" ref="V68:V89" si="78">$C$10</f>
        <v>0.01</v>
      </c>
      <c r="W68">
        <f t="shared" si="34"/>
        <v>1.5440816820572592E-12</v>
      </c>
      <c r="X68">
        <f t="shared" si="35"/>
        <v>1.2081300540824886E-12</v>
      </c>
      <c r="Y68">
        <f t="shared" si="36"/>
        <v>1.5440816820572593E-14</v>
      </c>
      <c r="Z68">
        <f t="shared" si="37"/>
        <v>3.2051081115419802E-13</v>
      </c>
      <c r="AB68">
        <f t="shared" si="38"/>
        <v>-3.3791965976514242</v>
      </c>
      <c r="AC68">
        <f t="shared" ref="AC68:AC89" si="79">S68*Z68</f>
        <v>-3.0171398196156338</v>
      </c>
      <c r="AE68">
        <f t="shared" si="63"/>
        <v>0</v>
      </c>
      <c r="AF68">
        <f t="shared" si="64"/>
        <v>0</v>
      </c>
      <c r="AG68">
        <f t="shared" si="65"/>
        <v>-8.0127702788549498E-12</v>
      </c>
      <c r="AH68">
        <f t="shared" si="66"/>
        <v>-6.0406502704124433E-8</v>
      </c>
      <c r="AI68">
        <f t="shared" si="39"/>
        <v>-6.0414515474403291E-8</v>
      </c>
      <c r="AJ68">
        <f t="shared" si="67"/>
        <v>-0.36205677803579039</v>
      </c>
      <c r="AK68">
        <f t="shared" ref="AK68:AK89" si="80">G68*SUM(AB68:AB68, AE68:AF68)</f>
        <v>-0.23654376183559972</v>
      </c>
      <c r="AL68">
        <f t="shared" si="40"/>
        <v>-0.59860060028590567</v>
      </c>
      <c r="AN68">
        <f t="shared" si="68"/>
        <v>0</v>
      </c>
      <c r="AO68">
        <f t="shared" si="69"/>
        <v>0</v>
      </c>
      <c r="AP68">
        <f t="shared" si="70"/>
        <v>-8.2571299227703171E-15</v>
      </c>
      <c r="AQ68">
        <f t="shared" si="71"/>
        <v>-6.2248676007146158E-11</v>
      </c>
      <c r="AR68">
        <f t="shared" si="72"/>
        <v>-6.2256933137068927E-11</v>
      </c>
      <c r="AS68">
        <f t="shared" si="73"/>
        <v>-3.7309816101309119E-4</v>
      </c>
      <c r="AT68">
        <f t="shared" si="74"/>
        <v>-2.4375746538642817E-4</v>
      </c>
      <c r="AU68">
        <f t="shared" si="75"/>
        <v>-6.1685568865645264E-4</v>
      </c>
      <c r="AW68">
        <v>65</v>
      </c>
      <c r="AX68">
        <f>IF(Z68&gt;0, (R68*SUMPRODUCT(K68:$K$98, X68:$X$98)-K68*$AZ$3)/Z68, 0)</f>
        <v>-9413535252525.6484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0.78691510499999995</v>
      </c>
      <c r="Q69" s="5">
        <f t="shared" ref="Q69:Q89" si="81">$C$8</f>
        <v>25</v>
      </c>
      <c r="R69">
        <f t="shared" si="61"/>
        <v>50000</v>
      </c>
      <c r="S69">
        <f t="shared" si="62"/>
        <v>-41386348255608.633</v>
      </c>
      <c r="U69">
        <f t="shared" si="77"/>
        <v>0.78691510499999995</v>
      </c>
      <c r="V69">
        <f t="shared" si="78"/>
        <v>0.01</v>
      </c>
      <c r="W69">
        <f t="shared" si="34"/>
        <v>3.2051081115419802E-13</v>
      </c>
      <c r="X69">
        <f t="shared" si="35"/>
        <v>2.522147986130409E-13</v>
      </c>
      <c r="Y69">
        <f t="shared" si="36"/>
        <v>3.2051081115419802E-15</v>
      </c>
      <c r="Z69">
        <f t="shared" si="37"/>
        <v>6.5090904429615143E-14</v>
      </c>
      <c r="AB69">
        <f t="shared" si="38"/>
        <v>-3.0171398196156338</v>
      </c>
      <c r="AC69">
        <f t="shared" si="79"/>
        <v>-2.693874838996591</v>
      </c>
      <c r="AE69">
        <f t="shared" si="63"/>
        <v>0</v>
      </c>
      <c r="AF69">
        <f t="shared" si="64"/>
        <v>0</v>
      </c>
      <c r="AG69">
        <f t="shared" si="65"/>
        <v>-1.6272726107403785E-12</v>
      </c>
      <c r="AH69">
        <f t="shared" si="66"/>
        <v>-1.2610739930652046E-8</v>
      </c>
      <c r="AI69">
        <f t="shared" si="39"/>
        <v>-1.2612367203262786E-8</v>
      </c>
      <c r="AJ69">
        <f t="shared" si="67"/>
        <v>-0.32326498061904285</v>
      </c>
      <c r="AK69">
        <f t="shared" si="80"/>
        <v>-0.21119978737309439</v>
      </c>
      <c r="AL69">
        <f t="shared" si="40"/>
        <v>-0.53446478060450442</v>
      </c>
      <c r="AN69">
        <f t="shared" si="68"/>
        <v>0</v>
      </c>
      <c r="AO69">
        <f t="shared" si="69"/>
        <v>0</v>
      </c>
      <c r="AP69">
        <f t="shared" si="70"/>
        <v>-1.4972306815778288E-15</v>
      </c>
      <c r="AQ69">
        <f t="shared" si="71"/>
        <v>-1.1602964750313297E-11</v>
      </c>
      <c r="AR69">
        <f t="shared" si="72"/>
        <v>-1.1604461980994876E-11</v>
      </c>
      <c r="AS69">
        <f t="shared" si="73"/>
        <v>-2.9743156989674966E-4</v>
      </c>
      <c r="AT69">
        <f t="shared" si="74"/>
        <v>-1.9432195903170695E-4</v>
      </c>
      <c r="AU69">
        <f t="shared" si="75"/>
        <v>-4.9175354053291849E-4</v>
      </c>
      <c r="AW69">
        <v>66</v>
      </c>
      <c r="AX69">
        <f>IF(Z69&gt;0, (R69*SUMPRODUCT(K69:$K$98, X69:$X$98)-K69*$AZ$3)/Z69, 0)</f>
        <v>-41386348255608.633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8.2150532106812016E-4</v>
      </c>
      <c r="L70" s="2">
        <v>67</v>
      </c>
      <c r="M70" s="8">
        <v>0.79143424399999995</v>
      </c>
      <c r="Q70" s="5">
        <f t="shared" si="81"/>
        <v>25</v>
      </c>
      <c r="R70">
        <f t="shared" si="61"/>
        <v>50000</v>
      </c>
      <c r="S70">
        <f t="shared" si="62"/>
        <v>-186095011553494.31</v>
      </c>
      <c r="U70">
        <f t="shared" si="77"/>
        <v>0.79143424399999995</v>
      </c>
      <c r="V70">
        <f t="shared" si="78"/>
        <v>0.01</v>
      </c>
      <c r="W70">
        <f t="shared" ref="W70:W89" si="83">Z69</f>
        <v>6.5090904429615143E-14</v>
      </c>
      <c r="X70">
        <f t="shared" ref="X70:X89" si="84">U70*W70</f>
        <v>5.1515170738528711E-14</v>
      </c>
      <c r="Y70">
        <f t="shared" ref="Y70:Y89" si="85">V70*W70</f>
        <v>6.5090904429615141E-16</v>
      </c>
      <c r="Z70">
        <f t="shared" ref="Z70:Z89" si="86">MAX(0, W70-X70-Y70)</f>
        <v>1.292482464679028E-14</v>
      </c>
      <c r="AB70">
        <f t="shared" ref="AB70:AB89" si="87">AC69</f>
        <v>-2.693874838996591</v>
      </c>
      <c r="AC70">
        <f t="shared" si="79"/>
        <v>-2.4052453919713255</v>
      </c>
      <c r="AE70">
        <f t="shared" si="63"/>
        <v>0</v>
      </c>
      <c r="AF70">
        <f t="shared" si="64"/>
        <v>0</v>
      </c>
      <c r="AG70">
        <f t="shared" si="65"/>
        <v>-3.2312061616975699E-13</v>
      </c>
      <c r="AH70">
        <f t="shared" si="66"/>
        <v>-2.5757585369264354E-9</v>
      </c>
      <c r="AI70">
        <f t="shared" ref="AI70:AI89" si="88">SUM(AE70:AH70)</f>
        <v>-2.5760816575426052E-9</v>
      </c>
      <c r="AJ70">
        <f t="shared" si="67"/>
        <v>-0.2886294470252655</v>
      </c>
      <c r="AK70">
        <f t="shared" si="80"/>
        <v>-0.18857123872976139</v>
      </c>
      <c r="AL70">
        <f t="shared" ref="AL70:AL89" si="89">SUM(AI70:AK70)</f>
        <v>-0.47720068833110857</v>
      </c>
      <c r="AN70">
        <f t="shared" si="68"/>
        <v>0</v>
      </c>
      <c r="AO70">
        <f t="shared" si="69"/>
        <v>0</v>
      </c>
      <c r="AP70">
        <f t="shared" si="70"/>
        <v>-2.6544530553026501E-16</v>
      </c>
      <c r="AQ70">
        <f t="shared" si="71"/>
        <v>-2.1159993438717027E-12</v>
      </c>
      <c r="AR70">
        <f t="shared" si="72"/>
        <v>-2.1162647891772331E-12</v>
      </c>
      <c r="AS70">
        <f t="shared" si="73"/>
        <v>-2.3711062654820471E-4</v>
      </c>
      <c r="AT70">
        <f t="shared" si="74"/>
        <v>-1.5491227601690578E-4</v>
      </c>
      <c r="AU70">
        <f t="shared" si="75"/>
        <v>-3.9202290468137529E-4</v>
      </c>
      <c r="AW70">
        <v>67</v>
      </c>
      <c r="AX70">
        <f>IF(Z70&gt;0, (R70*SUMPRODUCT(K70:$K$98, X70:$X$98)-K70*$AZ$3)/Z70, 0)</f>
        <v>-186095011553494.31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0.79587939600000002</v>
      </c>
      <c r="Q71" s="5">
        <f t="shared" si="81"/>
        <v>25</v>
      </c>
      <c r="R71">
        <f t="shared" si="61"/>
        <v>50000</v>
      </c>
      <c r="S71">
        <f t="shared" si="62"/>
        <v>-855943454182547.13</v>
      </c>
      <c r="U71">
        <f t="shared" si="77"/>
        <v>0.79587939600000002</v>
      </c>
      <c r="V71">
        <f t="shared" si="78"/>
        <v>0.01</v>
      </c>
      <c r="W71">
        <f t="shared" si="83"/>
        <v>1.292482464679028E-14</v>
      </c>
      <c r="X71">
        <f t="shared" si="84"/>
        <v>1.0286601633293363E-14</v>
      </c>
      <c r="Y71">
        <f t="shared" si="85"/>
        <v>1.2924824646790281E-16</v>
      </c>
      <c r="Z71">
        <f t="shared" si="86"/>
        <v>2.5089747670290151E-15</v>
      </c>
      <c r="AB71">
        <f t="shared" si="87"/>
        <v>-2.4052453919713255</v>
      </c>
      <c r="AC71">
        <f t="shared" si="79"/>
        <v>-2.1475405285476667</v>
      </c>
      <c r="AE71">
        <f t="shared" si="63"/>
        <v>0</v>
      </c>
      <c r="AF71">
        <f t="shared" si="64"/>
        <v>0</v>
      </c>
      <c r="AG71">
        <f t="shared" si="65"/>
        <v>-6.272436917572538E-14</v>
      </c>
      <c r="AH71">
        <f t="shared" si="66"/>
        <v>-5.1433008166466817E-10</v>
      </c>
      <c r="AI71">
        <f t="shared" si="88"/>
        <v>-5.1439280603384394E-10</v>
      </c>
      <c r="AJ71">
        <f t="shared" si="67"/>
        <v>-0.25770486342365873</v>
      </c>
      <c r="AK71">
        <f t="shared" si="80"/>
        <v>-0.16836717743799279</v>
      </c>
      <c r="AL71">
        <f t="shared" si="89"/>
        <v>-0.42607204137604432</v>
      </c>
      <c r="AN71">
        <f t="shared" si="68"/>
        <v>0</v>
      </c>
      <c r="AO71">
        <f t="shared" si="69"/>
        <v>0</v>
      </c>
      <c r="AP71">
        <f t="shared" si="70"/>
        <v>-4.600750271294605E-17</v>
      </c>
      <c r="AQ71">
        <f t="shared" si="71"/>
        <v>-3.7725437399368363E-13</v>
      </c>
      <c r="AR71">
        <f t="shared" si="72"/>
        <v>-3.7730038149639661E-13</v>
      </c>
      <c r="AS71">
        <f t="shared" si="73"/>
        <v>-1.8902313979256145E-4</v>
      </c>
      <c r="AT71">
        <f t="shared" si="74"/>
        <v>-1.2349511799868878E-4</v>
      </c>
      <c r="AU71">
        <f t="shared" si="75"/>
        <v>-3.1251825816855058E-4</v>
      </c>
      <c r="AW71">
        <v>68</v>
      </c>
      <c r="AX71">
        <f>IF(Z71&gt;0, (R71*SUMPRODUCT(K71:$K$98, X71:$X$98)-K71*$AZ$3)/Z71, 0)</f>
        <v>-855943454182547.13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0.80043084799999997</v>
      </c>
      <c r="Q72" s="5">
        <f t="shared" si="81"/>
        <v>25</v>
      </c>
      <c r="R72">
        <f t="shared" si="61"/>
        <v>50000</v>
      </c>
      <c r="S72">
        <f t="shared" si="62"/>
        <v>-4031432429200470.5</v>
      </c>
      <c r="U72">
        <f t="shared" si="77"/>
        <v>0.80043084799999997</v>
      </c>
      <c r="V72">
        <f t="shared" si="78"/>
        <v>0.01</v>
      </c>
      <c r="W72">
        <f t="shared" si="83"/>
        <v>2.5089747670290151E-15</v>
      </c>
      <c r="X72">
        <f t="shared" si="84"/>
        <v>2.0082608003836367E-15</v>
      </c>
      <c r="Y72">
        <f t="shared" si="85"/>
        <v>2.508974767029015E-17</v>
      </c>
      <c r="Z72">
        <f t="shared" si="86"/>
        <v>4.756242189750882E-16</v>
      </c>
      <c r="AB72">
        <f t="shared" si="87"/>
        <v>-2.1475405285476667</v>
      </c>
      <c r="AC72">
        <f t="shared" si="79"/>
        <v>-1.9174469004893164</v>
      </c>
      <c r="AE72">
        <f t="shared" si="63"/>
        <v>0</v>
      </c>
      <c r="AF72">
        <f t="shared" si="64"/>
        <v>0</v>
      </c>
      <c r="AG72">
        <f t="shared" si="65"/>
        <v>-1.1890605474377205E-14</v>
      </c>
      <c r="AH72">
        <f t="shared" si="66"/>
        <v>-1.0041304001918184E-10</v>
      </c>
      <c r="AI72">
        <f t="shared" si="88"/>
        <v>-1.0042493062465622E-10</v>
      </c>
      <c r="AJ72">
        <f t="shared" si="67"/>
        <v>-0.23009362805835032</v>
      </c>
      <c r="AK72">
        <f t="shared" si="80"/>
        <v>-0.15032783699833668</v>
      </c>
      <c r="AL72">
        <f t="shared" si="89"/>
        <v>-0.38042146515711195</v>
      </c>
      <c r="AN72">
        <f t="shared" si="68"/>
        <v>0</v>
      </c>
      <c r="AO72">
        <f t="shared" si="69"/>
        <v>0</v>
      </c>
      <c r="AP72">
        <f t="shared" si="70"/>
        <v>-7.7871457811882903E-18</v>
      </c>
      <c r="AQ72">
        <f t="shared" si="71"/>
        <v>-6.5760400733724469E-14</v>
      </c>
      <c r="AR72">
        <f t="shared" si="72"/>
        <v>-6.5768187879505654E-14</v>
      </c>
      <c r="AS72">
        <f t="shared" si="73"/>
        <v>-1.5068808975909093E-4</v>
      </c>
      <c r="AT72">
        <f t="shared" si="74"/>
        <v>-9.8449551976079866E-5</v>
      </c>
      <c r="AU72">
        <f t="shared" si="75"/>
        <v>-2.4913764180093902E-4</v>
      </c>
      <c r="AW72">
        <v>69</v>
      </c>
      <c r="AX72">
        <f>IF(Z72&gt;0, (R72*SUMPRODUCT(K72:$K$98, X72:$X$98)-K72*$AZ$3)/Z72, 0)</f>
        <v>-4031432429200470.5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0.80506197899999998</v>
      </c>
      <c r="Q73" s="5">
        <f t="shared" si="81"/>
        <v>25</v>
      </c>
      <c r="R73">
        <f t="shared" si="61"/>
        <v>50000</v>
      </c>
      <c r="S73">
        <f t="shared" si="62"/>
        <v>-1.9463240824652724E+16</v>
      </c>
      <c r="U73">
        <f t="shared" si="77"/>
        <v>0.80506197899999998</v>
      </c>
      <c r="V73">
        <f t="shared" si="78"/>
        <v>0.01</v>
      </c>
      <c r="W73">
        <f t="shared" si="83"/>
        <v>4.756242189750882E-16</v>
      </c>
      <c r="X73">
        <f t="shared" si="84"/>
        <v>3.8290697498841385E-16</v>
      </c>
      <c r="Y73">
        <f t="shared" si="85"/>
        <v>4.7562421897508824E-18</v>
      </c>
      <c r="Z73">
        <f t="shared" si="86"/>
        <v>8.7961001796923474E-17</v>
      </c>
      <c r="AB73">
        <f t="shared" si="87"/>
        <v>-1.9174469004893164</v>
      </c>
      <c r="AC73">
        <f t="shared" si="79"/>
        <v>-1.7120061611512325</v>
      </c>
      <c r="AE73">
        <f t="shared" si="63"/>
        <v>0</v>
      </c>
      <c r="AF73">
        <f t="shared" si="64"/>
        <v>0</v>
      </c>
      <c r="AG73">
        <f t="shared" si="65"/>
        <v>-2.1990250449230867E-15</v>
      </c>
      <c r="AH73">
        <f t="shared" si="66"/>
        <v>-1.9145348749420694E-11</v>
      </c>
      <c r="AI73">
        <f t="shared" si="88"/>
        <v>-1.9147547774465616E-11</v>
      </c>
      <c r="AJ73">
        <f t="shared" si="67"/>
        <v>-0.20544073933808393</v>
      </c>
      <c r="AK73">
        <f t="shared" si="80"/>
        <v>-0.13422128303425215</v>
      </c>
      <c r="AL73">
        <f t="shared" si="89"/>
        <v>-0.33966202239148363</v>
      </c>
      <c r="AN73">
        <f t="shared" si="68"/>
        <v>0</v>
      </c>
      <c r="AO73">
        <f t="shared" si="69"/>
        <v>0</v>
      </c>
      <c r="AP73">
        <f t="shared" si="70"/>
        <v>-1.2858386875102334E-18</v>
      </c>
      <c r="AQ73">
        <f t="shared" si="71"/>
        <v>-1.1194883916723118E-14</v>
      </c>
      <c r="AR73">
        <f t="shared" si="72"/>
        <v>-1.1196169755410627E-14</v>
      </c>
      <c r="AS73">
        <f t="shared" si="73"/>
        <v>-1.2012762257596445E-4</v>
      </c>
      <c r="AT73">
        <f t="shared" si="74"/>
        <v>-7.8483380082985268E-5</v>
      </c>
      <c r="AU73">
        <f t="shared" si="75"/>
        <v>-1.9861100267014588E-4</v>
      </c>
      <c r="AW73">
        <v>70</v>
      </c>
      <c r="AX73">
        <f>IF(Z73&gt;0, (R73*SUMPRODUCT(K73:$K$98, X73:$X$98)-K73*$AZ$3)/Z73, 0)</f>
        <v>-1.9463240824652724E+16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0.80974286299999998</v>
      </c>
      <c r="Q74" s="5">
        <f t="shared" si="81"/>
        <v>25</v>
      </c>
      <c r="R74">
        <f t="shared" si="61"/>
        <v>50000</v>
      </c>
      <c r="S74">
        <f t="shared" si="62"/>
        <v>-9.6406133386219488E+16</v>
      </c>
      <c r="U74">
        <f t="shared" si="77"/>
        <v>0.80974286299999998</v>
      </c>
      <c r="V74">
        <f t="shared" si="78"/>
        <v>0.01</v>
      </c>
      <c r="W74">
        <f t="shared" si="83"/>
        <v>8.7961001796923474E-17</v>
      </c>
      <c r="X74">
        <f t="shared" si="84"/>
        <v>7.1225793427388954E-17</v>
      </c>
      <c r="Y74">
        <f t="shared" si="85"/>
        <v>8.7961001796923477E-19</v>
      </c>
      <c r="Z74">
        <f t="shared" si="86"/>
        <v>1.5855598351565284E-17</v>
      </c>
      <c r="AB74">
        <f t="shared" si="87"/>
        <v>-1.7120061611512325</v>
      </c>
      <c r="AC74">
        <f t="shared" si="79"/>
        <v>-1.5285769295993246</v>
      </c>
      <c r="AE74">
        <f t="shared" si="63"/>
        <v>0</v>
      </c>
      <c r="AF74">
        <f t="shared" si="64"/>
        <v>0</v>
      </c>
      <c r="AG74">
        <f t="shared" si="65"/>
        <v>-3.9638995878913211E-16</v>
      </c>
      <c r="AH74">
        <f t="shared" si="66"/>
        <v>-3.5612896713694476E-12</v>
      </c>
      <c r="AI74">
        <f t="shared" si="88"/>
        <v>-3.5616860613282366E-12</v>
      </c>
      <c r="AJ74">
        <f t="shared" si="67"/>
        <v>-0.18342923155190793</v>
      </c>
      <c r="AK74">
        <f t="shared" si="80"/>
        <v>-0.11984043128058629</v>
      </c>
      <c r="AL74">
        <f t="shared" si="89"/>
        <v>-0.30326966283605589</v>
      </c>
      <c r="AN74">
        <f t="shared" si="68"/>
        <v>0</v>
      </c>
      <c r="AO74">
        <f t="shared" si="69"/>
        <v>0</v>
      </c>
      <c r="AP74">
        <f t="shared" si="70"/>
        <v>-2.0694785754860038E-19</v>
      </c>
      <c r="AQ74">
        <f t="shared" si="71"/>
        <v>-1.8592833931798193E-15</v>
      </c>
      <c r="AR74">
        <f t="shared" si="72"/>
        <v>-1.859490341037368E-15</v>
      </c>
      <c r="AS74">
        <f t="shared" si="73"/>
        <v>-9.5765005242343291E-5</v>
      </c>
      <c r="AT74">
        <f t="shared" si="74"/>
        <v>-6.2566470091667643E-5</v>
      </c>
      <c r="AU74">
        <f t="shared" si="75"/>
        <v>-1.5833147533587041E-4</v>
      </c>
      <c r="AW74">
        <v>71</v>
      </c>
      <c r="AX74">
        <f>IF(Z74&gt;0, (R74*SUMPRODUCT(K74:$K$98, X74:$X$98)-K74*$AZ$3)/Z74, 0)</f>
        <v>-9.6406133386219488E+16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0.814443943</v>
      </c>
      <c r="Q75" s="5">
        <f t="shared" si="81"/>
        <v>25</v>
      </c>
      <c r="R75">
        <f t="shared" si="61"/>
        <v>50000</v>
      </c>
      <c r="S75">
        <f t="shared" si="62"/>
        <v>-4.9031008260298662E+17</v>
      </c>
      <c r="U75">
        <f t="shared" si="77"/>
        <v>0.814443943</v>
      </c>
      <c r="V75">
        <f t="shared" si="78"/>
        <v>0.01</v>
      </c>
      <c r="W75">
        <f t="shared" si="83"/>
        <v>1.5855598351565284E-17</v>
      </c>
      <c r="X75">
        <f t="shared" si="84"/>
        <v>1.291349604007313E-17</v>
      </c>
      <c r="Y75">
        <f t="shared" si="85"/>
        <v>1.5855598351565283E-19</v>
      </c>
      <c r="Z75">
        <f t="shared" si="86"/>
        <v>2.7835463279765016E-18</v>
      </c>
      <c r="AB75">
        <f t="shared" si="87"/>
        <v>-1.5285769295993246</v>
      </c>
      <c r="AC75">
        <f t="shared" si="79"/>
        <v>-1.3648008299993986</v>
      </c>
      <c r="AE75">
        <f t="shared" si="63"/>
        <v>0</v>
      </c>
      <c r="AF75">
        <f t="shared" si="64"/>
        <v>0</v>
      </c>
      <c r="AG75">
        <f t="shared" si="65"/>
        <v>-6.9588658199412542E-17</v>
      </c>
      <c r="AH75">
        <f t="shared" si="66"/>
        <v>-6.4567480200365647E-13</v>
      </c>
      <c r="AI75">
        <f t="shared" si="88"/>
        <v>-6.4574439066185593E-13</v>
      </c>
      <c r="AJ75">
        <f t="shared" si="67"/>
        <v>-0.16377609959992601</v>
      </c>
      <c r="AK75">
        <f t="shared" si="80"/>
        <v>-0.10700038507195272</v>
      </c>
      <c r="AL75">
        <f t="shared" si="89"/>
        <v>-0.27077648467252446</v>
      </c>
      <c r="AN75">
        <f t="shared" si="68"/>
        <v>0</v>
      </c>
      <c r="AO75">
        <f t="shared" si="69"/>
        <v>0</v>
      </c>
      <c r="AP75">
        <f t="shared" si="70"/>
        <v>-3.243834810341962E-20</v>
      </c>
      <c r="AQ75">
        <f t="shared" si="71"/>
        <v>-3.0097755195943643E-16</v>
      </c>
      <c r="AR75">
        <f t="shared" si="72"/>
        <v>-3.0100999030753983E-16</v>
      </c>
      <c r="AS75">
        <f t="shared" si="73"/>
        <v>-7.6343275862841262E-5</v>
      </c>
      <c r="AT75">
        <f t="shared" si="74"/>
        <v>-4.987760689705679E-5</v>
      </c>
      <c r="AU75">
        <f t="shared" si="75"/>
        <v>-1.2622088276019905E-4</v>
      </c>
      <c r="AW75">
        <v>72</v>
      </c>
      <c r="AX75">
        <f>IF(Z75&gt;0, (R75*SUMPRODUCT(K75:$K$98, X75:$X$98)-K75*$AZ$3)/Z75, 0)</f>
        <v>-4.9031008260298662E+17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0.81916999199999996</v>
      </c>
      <c r="Q76" s="5">
        <f t="shared" si="81"/>
        <v>25</v>
      </c>
      <c r="R76">
        <f t="shared" si="61"/>
        <v>50000</v>
      </c>
      <c r="S76">
        <f t="shared" si="62"/>
        <v>-2.5626461333827978E+18</v>
      </c>
      <c r="U76">
        <f t="shared" si="77"/>
        <v>0.81916999199999996</v>
      </c>
      <c r="V76">
        <f t="shared" si="78"/>
        <v>0.01</v>
      </c>
      <c r="W76">
        <f t="shared" si="83"/>
        <v>2.7835463279765016E-18</v>
      </c>
      <c r="X76">
        <f t="shared" si="84"/>
        <v>2.2801976232201401E-18</v>
      </c>
      <c r="Y76">
        <f t="shared" si="85"/>
        <v>2.7835463279765015E-20</v>
      </c>
      <c r="Z76">
        <f t="shared" si="86"/>
        <v>4.7551324147659642E-19</v>
      </c>
      <c r="AB76">
        <f t="shared" si="87"/>
        <v>-1.3648008299993986</v>
      </c>
      <c r="AC76">
        <f t="shared" si="79"/>
        <v>-1.2185721696423204</v>
      </c>
      <c r="AE76">
        <f t="shared" si="63"/>
        <v>0</v>
      </c>
      <c r="AF76">
        <f t="shared" si="64"/>
        <v>0</v>
      </c>
      <c r="AG76">
        <f t="shared" si="65"/>
        <v>-1.188783103691491E-17</v>
      </c>
      <c r="AH76">
        <f t="shared" si="66"/>
        <v>-1.1400988116100702E-13</v>
      </c>
      <c r="AI76">
        <f t="shared" si="88"/>
        <v>-1.1402176899204392E-13</v>
      </c>
      <c r="AJ76">
        <f t="shared" si="67"/>
        <v>-0.14622866035707816</v>
      </c>
      <c r="AK76">
        <f t="shared" si="80"/>
        <v>-9.553605809995791E-2</v>
      </c>
      <c r="AL76">
        <f t="shared" si="89"/>
        <v>-0.24176471845715009</v>
      </c>
      <c r="AN76">
        <f t="shared" si="68"/>
        <v>0</v>
      </c>
      <c r="AO76">
        <f t="shared" si="69"/>
        <v>0</v>
      </c>
      <c r="AP76">
        <f t="shared" si="70"/>
        <v>-4.947717201798177E-21</v>
      </c>
      <c r="AQ76">
        <f t="shared" si="71"/>
        <v>-4.7450930993520475E-17</v>
      </c>
      <c r="AR76">
        <f t="shared" si="72"/>
        <v>-4.7455878710722265E-17</v>
      </c>
      <c r="AS76">
        <f t="shared" si="73"/>
        <v>-6.0860392110046218E-5</v>
      </c>
      <c r="AT76">
        <f t="shared" si="74"/>
        <v>-3.9762122845230275E-5</v>
      </c>
      <c r="AU76">
        <f t="shared" si="75"/>
        <v>-1.0062251495532395E-4</v>
      </c>
      <c r="AW76">
        <v>73</v>
      </c>
      <c r="AX76">
        <f>IF(Z76&gt;0, (R76*SUMPRODUCT(K76:$K$98, X76:$X$98)-K76*$AZ$3)/Z76, 0)</f>
        <v>-2.5626461333827978E+18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0.82392963799999996</v>
      </c>
      <c r="Q77" s="5">
        <f t="shared" si="81"/>
        <v>25</v>
      </c>
      <c r="R77">
        <f t="shared" si="61"/>
        <v>50000</v>
      </c>
      <c r="S77">
        <f t="shared" si="62"/>
        <v>-1.3777755869563699E+19</v>
      </c>
      <c r="U77">
        <f t="shared" si="77"/>
        <v>0.82392963799999996</v>
      </c>
      <c r="V77">
        <f t="shared" si="78"/>
        <v>0.01</v>
      </c>
      <c r="W77">
        <f t="shared" si="83"/>
        <v>4.7551324147659642E-19</v>
      </c>
      <c r="X77">
        <f t="shared" si="84"/>
        <v>3.9178945291401864E-19</v>
      </c>
      <c r="Y77">
        <f t="shared" si="85"/>
        <v>4.7551324147659643E-21</v>
      </c>
      <c r="Z77">
        <f t="shared" si="86"/>
        <v>7.8968656147811819E-20</v>
      </c>
      <c r="AB77">
        <f t="shared" si="87"/>
        <v>-1.2185721696423204</v>
      </c>
      <c r="AC77">
        <f t="shared" si="79"/>
        <v>-1.0880108657520717</v>
      </c>
      <c r="AE77">
        <f t="shared" si="63"/>
        <v>0</v>
      </c>
      <c r="AF77">
        <f t="shared" si="64"/>
        <v>0</v>
      </c>
      <c r="AG77">
        <f t="shared" si="65"/>
        <v>-1.9742164036952955E-18</v>
      </c>
      <c r="AH77">
        <f t="shared" si="66"/>
        <v>-1.9589472645700932E-14</v>
      </c>
      <c r="AI77">
        <f t="shared" si="88"/>
        <v>-1.9591446862104627E-14</v>
      </c>
      <c r="AJ77">
        <f t="shared" si="67"/>
        <v>-0.13056130389024867</v>
      </c>
      <c r="AK77">
        <f t="shared" si="80"/>
        <v>-8.5300051874962438E-2</v>
      </c>
      <c r="AL77">
        <f t="shared" si="89"/>
        <v>-0.21586135576523069</v>
      </c>
      <c r="AN77">
        <f t="shared" si="68"/>
        <v>0</v>
      </c>
      <c r="AO77">
        <f t="shared" si="69"/>
        <v>0</v>
      </c>
      <c r="AP77">
        <f t="shared" si="70"/>
        <v>-7.3363320247879524E-22</v>
      </c>
      <c r="AQ77">
        <f t="shared" si="71"/>
        <v>-7.2795907910784714E-18</v>
      </c>
      <c r="AR77">
        <f t="shared" si="72"/>
        <v>-7.2803244242809511E-18</v>
      </c>
      <c r="AS77">
        <f t="shared" si="73"/>
        <v>-4.8517531975483389E-5</v>
      </c>
      <c r="AT77">
        <f t="shared" si="74"/>
        <v>-3.1698120890649136E-5</v>
      </c>
      <c r="AU77">
        <f t="shared" si="75"/>
        <v>-8.0215652866139802E-5</v>
      </c>
      <c r="AW77">
        <v>74</v>
      </c>
      <c r="AX77">
        <f>IF(Z77&gt;0, (R77*SUMPRODUCT(K77:$K$98, X77:$X$98)-K77*$AZ$3)/Z77, 0)</f>
        <v>-1.3777755869563699E+19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0.82869589300000002</v>
      </c>
      <c r="Q78" s="5">
        <f t="shared" si="81"/>
        <v>25</v>
      </c>
      <c r="R78">
        <f t="shared" si="61"/>
        <v>50000</v>
      </c>
      <c r="S78">
        <f t="shared" si="62"/>
        <v>-7.6263202279665877E+19</v>
      </c>
      <c r="U78">
        <f t="shared" si="77"/>
        <v>0.82869589300000002</v>
      </c>
      <c r="V78">
        <f t="shared" si="78"/>
        <v>0.01</v>
      </c>
      <c r="W78">
        <f t="shared" si="83"/>
        <v>7.8968656147811819E-20</v>
      </c>
      <c r="X78">
        <f t="shared" si="84"/>
        <v>6.5441001025420852E-20</v>
      </c>
      <c r="Y78">
        <f t="shared" si="85"/>
        <v>7.8968656147811825E-22</v>
      </c>
      <c r="Z78">
        <f t="shared" si="86"/>
        <v>1.2737968560912849E-20</v>
      </c>
      <c r="AB78">
        <f t="shared" si="87"/>
        <v>-1.0880108657520717</v>
      </c>
      <c r="AC78">
        <f t="shared" si="79"/>
        <v>-0.97143827299292107</v>
      </c>
      <c r="AE78">
        <f t="shared" si="63"/>
        <v>0</v>
      </c>
      <c r="AF78">
        <f t="shared" si="64"/>
        <v>0</v>
      </c>
      <c r="AG78">
        <f t="shared" si="65"/>
        <v>-3.1844921402282125E-19</v>
      </c>
      <c r="AH78">
        <f t="shared" si="66"/>
        <v>-3.2720500512710426E-15</v>
      </c>
      <c r="AI78">
        <f t="shared" si="88"/>
        <v>-3.2723685004850653E-15</v>
      </c>
      <c r="AJ78">
        <f t="shared" si="67"/>
        <v>-0.11657259275915066</v>
      </c>
      <c r="AK78">
        <f t="shared" si="80"/>
        <v>-7.6160760602645025E-2</v>
      </c>
      <c r="AL78">
        <f t="shared" si="89"/>
        <v>-0.19273335336179898</v>
      </c>
      <c r="AN78">
        <f t="shared" si="68"/>
        <v>0</v>
      </c>
      <c r="AO78">
        <f t="shared" si="69"/>
        <v>0</v>
      </c>
      <c r="AP78">
        <f t="shared" si="70"/>
        <v>-1.0565897195660025E-22</v>
      </c>
      <c r="AQ78">
        <f t="shared" si="71"/>
        <v>-1.0856407533260981E-18</v>
      </c>
      <c r="AR78">
        <f t="shared" si="72"/>
        <v>-1.0857464122980547E-18</v>
      </c>
      <c r="AS78">
        <f t="shared" si="73"/>
        <v>-3.8677879444741236E-5</v>
      </c>
      <c r="AT78">
        <f t="shared" si="74"/>
        <v>-2.5269547903897584E-5</v>
      </c>
      <c r="AU78">
        <f t="shared" si="75"/>
        <v>-6.3947427348639917E-5</v>
      </c>
      <c r="AW78">
        <v>75</v>
      </c>
      <c r="AX78">
        <f>IF(Z78&gt;0, (R78*SUMPRODUCT(K78:$K$98, X78:$X$98)-K78*$AZ$3)/Z78, 0)</f>
        <v>-7.6263202279665877E+19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0.83344103599999997</v>
      </c>
      <c r="Q79" s="5">
        <f t="shared" si="81"/>
        <v>25</v>
      </c>
      <c r="R79">
        <f t="shared" si="61"/>
        <v>50000</v>
      </c>
      <c r="S79">
        <f t="shared" si="62"/>
        <v>-4.3492971052464819E+20</v>
      </c>
      <c r="U79">
        <f t="shared" si="77"/>
        <v>0.83344103599999997</v>
      </c>
      <c r="V79">
        <f t="shared" si="78"/>
        <v>0.01</v>
      </c>
      <c r="W79">
        <f t="shared" si="83"/>
        <v>1.2737968560912849E-20</v>
      </c>
      <c r="X79">
        <f t="shared" si="84"/>
        <v>1.0616345713942635E-20</v>
      </c>
      <c r="Y79">
        <f t="shared" si="85"/>
        <v>1.273796856091285E-22</v>
      </c>
      <c r="Z79">
        <f t="shared" si="86"/>
        <v>1.9942431613610864E-21</v>
      </c>
      <c r="AB79">
        <f t="shared" si="87"/>
        <v>-0.97143827299292107</v>
      </c>
      <c r="AC79">
        <f t="shared" si="79"/>
        <v>-0.86735560088653663</v>
      </c>
      <c r="AE79">
        <f t="shared" si="63"/>
        <v>0</v>
      </c>
      <c r="AF79">
        <f t="shared" si="64"/>
        <v>0</v>
      </c>
      <c r="AG79">
        <f t="shared" si="65"/>
        <v>-4.9856079034027161E-20</v>
      </c>
      <c r="AH79">
        <f t="shared" si="66"/>
        <v>-5.3081728569713178E-16</v>
      </c>
      <c r="AI79">
        <f t="shared" si="88"/>
        <v>-5.3086714177616579E-16</v>
      </c>
      <c r="AJ79">
        <f t="shared" si="67"/>
        <v>-0.10408267210638444</v>
      </c>
      <c r="AK79">
        <f t="shared" si="80"/>
        <v>-6.8000679109504483E-2</v>
      </c>
      <c r="AL79">
        <f t="shared" si="89"/>
        <v>-0.17208335121588947</v>
      </c>
      <c r="AN79">
        <f t="shared" si="68"/>
        <v>0</v>
      </c>
      <c r="AO79">
        <f t="shared" si="69"/>
        <v>0</v>
      </c>
      <c r="AP79">
        <f t="shared" si="70"/>
        <v>-1.4769517131098558E-23</v>
      </c>
      <c r="AQ79">
        <f t="shared" si="71"/>
        <v>-1.5725093401822117E-19</v>
      </c>
      <c r="AR79">
        <f t="shared" si="72"/>
        <v>-1.5726570353535227E-19</v>
      </c>
      <c r="AS79">
        <f t="shared" si="73"/>
        <v>-3.0833768690004147E-5</v>
      </c>
      <c r="AT79">
        <f t="shared" si="74"/>
        <v>-2.0144728877469372E-5</v>
      </c>
      <c r="AU79">
        <f t="shared" si="75"/>
        <v>-5.0978497567473685E-5</v>
      </c>
      <c r="AW79">
        <v>76</v>
      </c>
      <c r="AX79">
        <f>IF(Z79&gt;0, (R79*SUMPRODUCT(K79:$K$98, X79:$X$98)-K79*$AZ$3)/Z79, 0)</f>
        <v>-4.3492971052464819E+20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2.6450272710078156E-4</v>
      </c>
      <c r="L80" s="2">
        <v>77</v>
      </c>
      <c r="M80" s="8">
        <v>0.83895010800000003</v>
      </c>
      <c r="Q80" s="5">
        <f t="shared" si="81"/>
        <v>25</v>
      </c>
      <c r="R80">
        <f t="shared" si="61"/>
        <v>50000</v>
      </c>
      <c r="S80">
        <f t="shared" si="62"/>
        <v>-2.5708730641311659E+21</v>
      </c>
      <c r="U80">
        <f t="shared" si="77"/>
        <v>0.83895010800000003</v>
      </c>
      <c r="V80">
        <f t="shared" si="78"/>
        <v>0.01</v>
      </c>
      <c r="W80">
        <f t="shared" si="83"/>
        <v>1.9942431613610864E-21</v>
      </c>
      <c r="X80">
        <f t="shared" si="84"/>
        <v>1.673070515602145E-21</v>
      </c>
      <c r="Y80">
        <f t="shared" si="85"/>
        <v>1.9942431613610864E-23</v>
      </c>
      <c r="Z80">
        <f t="shared" si="86"/>
        <v>3.012302141453306E-22</v>
      </c>
      <c r="AB80">
        <f t="shared" si="87"/>
        <v>-0.86735560088653663</v>
      </c>
      <c r="AC80">
        <f t="shared" si="79"/>
        <v>-0.77442464364869334</v>
      </c>
      <c r="AE80">
        <f t="shared" si="63"/>
        <v>0</v>
      </c>
      <c r="AF80">
        <f t="shared" si="64"/>
        <v>0</v>
      </c>
      <c r="AG80">
        <f t="shared" si="65"/>
        <v>-7.5307553536332648E-21</v>
      </c>
      <c r="AH80">
        <f t="shared" si="66"/>
        <v>-8.3653525780107243E-17</v>
      </c>
      <c r="AI80">
        <f t="shared" si="88"/>
        <v>-8.3661056535460875E-17</v>
      </c>
      <c r="AJ80">
        <f t="shared" si="67"/>
        <v>-9.2930957237843281E-2</v>
      </c>
      <c r="AK80">
        <f t="shared" si="80"/>
        <v>-6.0714892062057567E-2</v>
      </c>
      <c r="AL80">
        <f t="shared" si="89"/>
        <v>-0.15364584929990094</v>
      </c>
      <c r="AN80">
        <f t="shared" si="68"/>
        <v>0</v>
      </c>
      <c r="AO80">
        <f t="shared" si="69"/>
        <v>0</v>
      </c>
      <c r="AP80">
        <f t="shared" si="70"/>
        <v>-1.991905328164809E-24</v>
      </c>
      <c r="AQ80">
        <f t="shared" si="71"/>
        <v>-2.21265857004339E-20</v>
      </c>
      <c r="AR80">
        <f t="shared" si="72"/>
        <v>-2.2128577605762067E-20</v>
      </c>
      <c r="AS80">
        <f t="shared" si="73"/>
        <v>-2.4580491621495661E-5</v>
      </c>
      <c r="AT80">
        <f t="shared" si="74"/>
        <v>-1.605925452604382E-5</v>
      </c>
      <c r="AU80">
        <f t="shared" si="75"/>
        <v>-4.0639746147539508E-5</v>
      </c>
      <c r="AW80">
        <v>77</v>
      </c>
      <c r="AX80">
        <f>IF(Z80&gt;0, (R80*SUMPRODUCT(K80:$K$98, X80:$X$98)-K80*$AZ$3)/Z80, 0)</f>
        <v>-2.5708730641311659E+21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2.3616314919712637E-4</v>
      </c>
      <c r="L81" s="2">
        <v>78</v>
      </c>
      <c r="M81" s="8">
        <v>0.84442925499999999</v>
      </c>
      <c r="Q81" s="5">
        <f t="shared" si="81"/>
        <v>25</v>
      </c>
      <c r="R81">
        <f t="shared" si="61"/>
        <v>50000</v>
      </c>
      <c r="S81">
        <f t="shared" si="62"/>
        <v>-1.576843189672856E+22</v>
      </c>
      <c r="U81">
        <f t="shared" si="77"/>
        <v>0.84442925499999999</v>
      </c>
      <c r="V81">
        <f t="shared" si="78"/>
        <v>0.01</v>
      </c>
      <c r="W81">
        <f t="shared" si="83"/>
        <v>3.012302141453306E-22</v>
      </c>
      <c r="X81">
        <f t="shared" si="84"/>
        <v>2.5436760531423196E-22</v>
      </c>
      <c r="Y81">
        <f t="shared" si="85"/>
        <v>3.0123021414533062E-24</v>
      </c>
      <c r="Z81">
        <f t="shared" si="86"/>
        <v>4.385030668964534E-23</v>
      </c>
      <c r="AB81">
        <f t="shared" si="87"/>
        <v>-0.77442464364869334</v>
      </c>
      <c r="AC81">
        <f t="shared" si="79"/>
        <v>-0.69145057468633331</v>
      </c>
      <c r="AE81">
        <f t="shared" si="63"/>
        <v>0</v>
      </c>
      <c r="AF81">
        <f t="shared" si="64"/>
        <v>0</v>
      </c>
      <c r="AG81">
        <f t="shared" si="65"/>
        <v>-1.0962576672411334E-21</v>
      </c>
      <c r="AH81">
        <f t="shared" si="66"/>
        <v>-1.2718380265711599E-17</v>
      </c>
      <c r="AI81">
        <f t="shared" si="88"/>
        <v>-1.271947652337884E-17</v>
      </c>
      <c r="AJ81">
        <f t="shared" si="67"/>
        <v>-8.2974068962360037E-2</v>
      </c>
      <c r="AK81">
        <f t="shared" si="80"/>
        <v>-5.4209725055408539E-2</v>
      </c>
      <c r="AL81">
        <f t="shared" si="89"/>
        <v>-0.13718379401776859</v>
      </c>
      <c r="AN81">
        <f t="shared" si="68"/>
        <v>0</v>
      </c>
      <c r="AO81">
        <f t="shared" si="69"/>
        <v>0</v>
      </c>
      <c r="AP81">
        <f t="shared" si="70"/>
        <v>-2.5889566302716152E-25</v>
      </c>
      <c r="AQ81">
        <f t="shared" si="71"/>
        <v>-3.003612736237036E-21</v>
      </c>
      <c r="AR81">
        <f t="shared" si="72"/>
        <v>-3.0038716319000631E-21</v>
      </c>
      <c r="AS81">
        <f t="shared" si="73"/>
        <v>-1.9595417427850486E-5</v>
      </c>
      <c r="AT81">
        <f t="shared" si="74"/>
        <v>-1.2802339386195646E-5</v>
      </c>
      <c r="AU81">
        <f t="shared" si="75"/>
        <v>-3.2397756814046133E-5</v>
      </c>
      <c r="AW81">
        <v>78</v>
      </c>
      <c r="AX81">
        <f>IF(Z81&gt;0, (R81*SUMPRODUCT(K81:$K$98, X81:$X$98)-K81*$AZ$3)/Z81, 0)</f>
        <v>-1.576843189672856E+22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2.1085995464029139E-4</v>
      </c>
      <c r="L82" s="2">
        <v>79</v>
      </c>
      <c r="M82" s="8">
        <v>0.84987168300000004</v>
      </c>
      <c r="Q82" s="5">
        <f t="shared" si="81"/>
        <v>25</v>
      </c>
      <c r="R82">
        <f t="shared" si="61"/>
        <v>50000</v>
      </c>
      <c r="S82">
        <f t="shared" si="62"/>
        <v>-1.0047189142113581E+23</v>
      </c>
      <c r="U82">
        <f t="shared" si="77"/>
        <v>0.84987168300000004</v>
      </c>
      <c r="V82">
        <f t="shared" si="78"/>
        <v>0.01</v>
      </c>
      <c r="W82">
        <f t="shared" si="83"/>
        <v>4.385030668964534E-23</v>
      </c>
      <c r="X82">
        <f t="shared" si="84"/>
        <v>3.7267133946395045E-23</v>
      </c>
      <c r="Y82">
        <f t="shared" si="85"/>
        <v>4.385030668964534E-25</v>
      </c>
      <c r="Z82">
        <f t="shared" si="86"/>
        <v>6.144669676353842E-24</v>
      </c>
      <c r="AB82">
        <f t="shared" si="87"/>
        <v>-0.69145057468633331</v>
      </c>
      <c r="AC82">
        <f t="shared" si="79"/>
        <v>-0.61736658454136895</v>
      </c>
      <c r="AE82">
        <f t="shared" si="63"/>
        <v>0</v>
      </c>
      <c r="AF82">
        <f t="shared" si="64"/>
        <v>0</v>
      </c>
      <c r="AG82">
        <f t="shared" si="65"/>
        <v>-1.5361674190884605E-22</v>
      </c>
      <c r="AH82">
        <f t="shared" si="66"/>
        <v>-1.8633566973197524E-18</v>
      </c>
      <c r="AI82">
        <f t="shared" si="88"/>
        <v>-1.8635103140616613E-18</v>
      </c>
      <c r="AJ82">
        <f t="shared" si="67"/>
        <v>-7.4083990144964362E-2</v>
      </c>
      <c r="AK82">
        <f t="shared" si="80"/>
        <v>-4.8401540228043334E-2</v>
      </c>
      <c r="AL82">
        <f t="shared" si="89"/>
        <v>-0.12248553037300769</v>
      </c>
      <c r="AN82">
        <f t="shared" si="68"/>
        <v>0</v>
      </c>
      <c r="AO82">
        <f t="shared" si="69"/>
        <v>0</v>
      </c>
      <c r="AP82">
        <f t="shared" si="70"/>
        <v>-3.2391619230888627E-26</v>
      </c>
      <c r="AQ82">
        <f t="shared" si="71"/>
        <v>-3.9290730867552617E-22</v>
      </c>
      <c r="AR82">
        <f t="shared" si="72"/>
        <v>-3.9293970029475706E-22</v>
      </c>
      <c r="AS82">
        <f t="shared" si="73"/>
        <v>-1.5621346801538979E-5</v>
      </c>
      <c r="AT82">
        <f t="shared" si="74"/>
        <v>-1.0205946577005456E-5</v>
      </c>
      <c r="AU82">
        <f t="shared" si="75"/>
        <v>-2.5827293378544435E-5</v>
      </c>
      <c r="AW82">
        <v>79</v>
      </c>
      <c r="AX82">
        <f>IF(Z82&gt;0, (R82*SUMPRODUCT(K82:$K$98, X82:$X$98)-K82*$AZ$3)/Z82, 0)</f>
        <v>-1.0047189142113581E+23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1.882678166431173E-4</v>
      </c>
      <c r="L83" s="2">
        <v>80</v>
      </c>
      <c r="M83" s="8">
        <v>0.85527059900000002</v>
      </c>
      <c r="Q83" s="5">
        <f t="shared" si="81"/>
        <v>25</v>
      </c>
      <c r="R83">
        <f t="shared" si="61"/>
        <v>50000</v>
      </c>
      <c r="S83">
        <f t="shared" si="62"/>
        <v>-6.6583125320751961E+23</v>
      </c>
      <c r="U83">
        <f t="shared" si="77"/>
        <v>0.85527059900000002</v>
      </c>
      <c r="V83">
        <f t="shared" si="78"/>
        <v>0.01</v>
      </c>
      <c r="W83">
        <f t="shared" si="83"/>
        <v>6.144669676353842E-24</v>
      </c>
      <c r="X83">
        <f t="shared" si="84"/>
        <v>5.2553553147522869E-24</v>
      </c>
      <c r="Y83">
        <f t="shared" si="85"/>
        <v>6.1446696763538422E-26</v>
      </c>
      <c r="Z83">
        <f t="shared" si="86"/>
        <v>8.2786766483801669E-25</v>
      </c>
      <c r="AB83">
        <f t="shared" si="87"/>
        <v>-0.61736658454136895</v>
      </c>
      <c r="AC83">
        <f t="shared" si="79"/>
        <v>-0.55122016476907942</v>
      </c>
      <c r="AE83">
        <f t="shared" si="63"/>
        <v>0</v>
      </c>
      <c r="AF83">
        <f t="shared" si="64"/>
        <v>0</v>
      </c>
      <c r="AG83">
        <f t="shared" si="65"/>
        <v>-2.0696691620950416E-23</v>
      </c>
      <c r="AH83">
        <f t="shared" si="66"/>
        <v>-2.6276776573761435E-19</v>
      </c>
      <c r="AI83">
        <f t="shared" si="88"/>
        <v>-2.627884624292353E-19</v>
      </c>
      <c r="AJ83">
        <f t="shared" si="67"/>
        <v>-6.6146419772289522E-2</v>
      </c>
      <c r="AK83">
        <f t="shared" si="80"/>
        <v>-4.3215660917895832E-2</v>
      </c>
      <c r="AL83">
        <f t="shared" si="89"/>
        <v>-0.10936208069018535</v>
      </c>
      <c r="AN83">
        <f t="shared" si="68"/>
        <v>0</v>
      </c>
      <c r="AO83">
        <f t="shared" si="69"/>
        <v>0</v>
      </c>
      <c r="AP83">
        <f t="shared" si="70"/>
        <v>-3.8965209432122353E-27</v>
      </c>
      <c r="AQ83">
        <f t="shared" si="71"/>
        <v>-4.947071353961078E-23</v>
      </c>
      <c r="AR83">
        <f t="shared" si="72"/>
        <v>-4.9474610060553989E-23</v>
      </c>
      <c r="AS83">
        <f t="shared" si="73"/>
        <v>-1.2453242029288073E-5</v>
      </c>
      <c r="AT83">
        <f t="shared" si="74"/>
        <v>-8.1361181258015425E-6</v>
      </c>
      <c r="AU83">
        <f t="shared" si="75"/>
        <v>-2.0589360155089615E-5</v>
      </c>
      <c r="AW83">
        <v>80</v>
      </c>
      <c r="AX83">
        <f>IF(Z83&gt;0, (R83*SUMPRODUCT(K83:$K$98, X83:$X$98)-K83*$AZ$3)/Z83, 0)</f>
        <v>-6.6583125320751961E+23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1.6809626485992616E-4</v>
      </c>
      <c r="L84" s="2">
        <v>81</v>
      </c>
      <c r="M84" s="8">
        <v>0.86061939499999995</v>
      </c>
      <c r="Q84" s="5">
        <f t="shared" si="81"/>
        <v>25</v>
      </c>
      <c r="R84">
        <f t="shared" si="61"/>
        <v>50000</v>
      </c>
      <c r="S84">
        <f t="shared" si="62"/>
        <v>-4.5949096494320504E+24</v>
      </c>
      <c r="U84">
        <f t="shared" si="77"/>
        <v>0.86061939499999995</v>
      </c>
      <c r="V84">
        <f t="shared" si="78"/>
        <v>0.01</v>
      </c>
      <c r="W84">
        <f t="shared" si="83"/>
        <v>8.2786766483801669E-25</v>
      </c>
      <c r="X84">
        <f t="shared" si="84"/>
        <v>7.1247896885295667E-25</v>
      </c>
      <c r="Y84">
        <f t="shared" si="85"/>
        <v>8.2786766483801677E-27</v>
      </c>
      <c r="Z84">
        <f t="shared" si="86"/>
        <v>1.0711001933667985E-25</v>
      </c>
      <c r="AB84">
        <f t="shared" si="87"/>
        <v>-0.55122016476907942</v>
      </c>
      <c r="AC84">
        <f t="shared" si="79"/>
        <v>-0.49216086140096377</v>
      </c>
      <c r="AE84">
        <f t="shared" si="63"/>
        <v>0</v>
      </c>
      <c r="AF84">
        <f t="shared" si="64"/>
        <v>0</v>
      </c>
      <c r="AG84">
        <f t="shared" si="65"/>
        <v>-2.6777504834169961E-24</v>
      </c>
      <c r="AH84">
        <f t="shared" si="66"/>
        <v>-3.5623948442647831E-20</v>
      </c>
      <c r="AI84">
        <f t="shared" si="88"/>
        <v>-3.5626626193131251E-20</v>
      </c>
      <c r="AJ84">
        <f t="shared" si="67"/>
        <v>-5.9059303368115657E-2</v>
      </c>
      <c r="AK84">
        <f t="shared" si="80"/>
        <v>-3.8585411533835566E-2</v>
      </c>
      <c r="AL84">
        <f t="shared" si="89"/>
        <v>-9.7644714901951229E-2</v>
      </c>
      <c r="AN84">
        <f t="shared" si="68"/>
        <v>0</v>
      </c>
      <c r="AO84">
        <f t="shared" si="69"/>
        <v>0</v>
      </c>
      <c r="AP84">
        <f t="shared" si="70"/>
        <v>-4.5011985448925867E-28</v>
      </c>
      <c r="AQ84">
        <f t="shared" si="71"/>
        <v>-5.9882526727716836E-24</v>
      </c>
      <c r="AR84">
        <f t="shared" si="72"/>
        <v>-5.9887027926261737E-24</v>
      </c>
      <c r="AS84">
        <f t="shared" si="73"/>
        <v>-9.9276483014094992E-6</v>
      </c>
      <c r="AT84">
        <f t="shared" si="74"/>
        <v>-6.486063556920873E-6</v>
      </c>
      <c r="AU84">
        <f t="shared" si="75"/>
        <v>-1.6413711858330373E-5</v>
      </c>
      <c r="AW84">
        <v>81</v>
      </c>
      <c r="AX84">
        <f>IF(Z84&gt;0, (R84*SUMPRODUCT(K84:$K$98, X84:$X$98)-K84*$AZ$3)/Z84, 0)</f>
        <v>-4.5949096494320504E+24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1.5008595076779121E-4</v>
      </c>
      <c r="L85" s="2">
        <v>82</v>
      </c>
      <c r="M85" s="8">
        <v>0.86594101899999998</v>
      </c>
      <c r="Q85" s="5">
        <f t="shared" si="81"/>
        <v>25</v>
      </c>
      <c r="R85">
        <f t="shared" si="61"/>
        <v>50000</v>
      </c>
      <c r="S85">
        <f t="shared" si="62"/>
        <v>-3.3069737218610697E+25</v>
      </c>
      <c r="U85">
        <f t="shared" si="77"/>
        <v>0.86594101899999998</v>
      </c>
      <c r="V85">
        <f t="shared" si="78"/>
        <v>0.01</v>
      </c>
      <c r="W85">
        <f t="shared" si="83"/>
        <v>1.0711001933667985E-25</v>
      </c>
      <c r="X85">
        <f t="shared" si="84"/>
        <v>9.2750959289514255E-26</v>
      </c>
      <c r="Y85">
        <f t="shared" si="85"/>
        <v>1.0711001933667984E-27</v>
      </c>
      <c r="Z85">
        <f t="shared" si="86"/>
        <v>1.3287959853798795E-26</v>
      </c>
      <c r="AB85">
        <f t="shared" si="87"/>
        <v>-0.49216086140096377</v>
      </c>
      <c r="AC85">
        <f t="shared" si="79"/>
        <v>-0.43942934053657479</v>
      </c>
      <c r="AE85">
        <f t="shared" si="63"/>
        <v>0</v>
      </c>
      <c r="AF85">
        <f t="shared" si="64"/>
        <v>0</v>
      </c>
      <c r="AG85">
        <f t="shared" si="65"/>
        <v>-3.3219899634496987E-25</v>
      </c>
      <c r="AH85">
        <f t="shared" si="66"/>
        <v>-4.6375479644757128E-21</v>
      </c>
      <c r="AI85">
        <f t="shared" si="88"/>
        <v>-4.6378801634720575E-21</v>
      </c>
      <c r="AJ85">
        <f t="shared" si="67"/>
        <v>-5.2731520864388981E-2</v>
      </c>
      <c r="AK85">
        <f t="shared" si="80"/>
        <v>-3.4451260298067464E-2</v>
      </c>
      <c r="AL85">
        <f t="shared" si="89"/>
        <v>-8.7182781162456452E-2</v>
      </c>
      <c r="AN85">
        <f t="shared" si="68"/>
        <v>0</v>
      </c>
      <c r="AO85">
        <f t="shared" si="69"/>
        <v>0</v>
      </c>
      <c r="AP85">
        <f t="shared" si="70"/>
        <v>-4.9858402210540801E-29</v>
      </c>
      <c r="AQ85">
        <f t="shared" si="71"/>
        <v>-6.9603079547957212E-25</v>
      </c>
      <c r="AR85">
        <f t="shared" si="72"/>
        <v>-6.9608065388178265E-25</v>
      </c>
      <c r="AS85">
        <f t="shared" si="73"/>
        <v>-7.9142604443634388E-6</v>
      </c>
      <c r="AT85">
        <f t="shared" si="74"/>
        <v>-5.1706501569841129E-6</v>
      </c>
      <c r="AU85">
        <f t="shared" si="75"/>
        <v>-1.3084910601347554E-5</v>
      </c>
      <c r="AW85">
        <v>82</v>
      </c>
      <c r="AX85">
        <f>IF(Z85&gt;0, (R85*SUMPRODUCT(K85:$K$98, X85:$X$98)-K85*$AZ$3)/Z85, 0)</f>
        <v>-3.3069737218610697E+25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1.3400531318552786E-4</v>
      </c>
      <c r="L86" s="2">
        <v>83</v>
      </c>
      <c r="M86" s="8">
        <v>0.87126245999999996</v>
      </c>
      <c r="Q86" s="5">
        <f t="shared" si="81"/>
        <v>25</v>
      </c>
      <c r="R86">
        <f t="shared" si="61"/>
        <v>50000</v>
      </c>
      <c r="S86">
        <f t="shared" si="62"/>
        <v>-2.4867073284527573E+26</v>
      </c>
      <c r="U86">
        <f t="shared" si="77"/>
        <v>0.87126245999999996</v>
      </c>
      <c r="V86">
        <f t="shared" si="78"/>
        <v>0.01</v>
      </c>
      <c r="W86">
        <f t="shared" si="83"/>
        <v>1.3287959853798795E-26</v>
      </c>
      <c r="X86">
        <f t="shared" si="84"/>
        <v>1.1577300590601978E-26</v>
      </c>
      <c r="Y86">
        <f t="shared" si="85"/>
        <v>1.3287959853798795E-28</v>
      </c>
      <c r="Z86">
        <f t="shared" si="86"/>
        <v>1.5777796646588298E-27</v>
      </c>
      <c r="AB86">
        <f t="shared" si="87"/>
        <v>-0.43942934053657479</v>
      </c>
      <c r="AC86">
        <f t="shared" si="79"/>
        <v>-0.39234762547908458</v>
      </c>
      <c r="AE86">
        <f t="shared" si="63"/>
        <v>0</v>
      </c>
      <c r="AF86">
        <f t="shared" si="64"/>
        <v>0</v>
      </c>
      <c r="AG86">
        <f t="shared" si="65"/>
        <v>-3.9444491616470745E-26</v>
      </c>
      <c r="AH86">
        <f t="shared" si="66"/>
        <v>-5.788650295300989E-22</v>
      </c>
      <c r="AI86">
        <f t="shared" si="88"/>
        <v>-5.7890447402171538E-22</v>
      </c>
      <c r="AJ86">
        <f t="shared" si="67"/>
        <v>-4.7081715057490203E-2</v>
      </c>
      <c r="AK86">
        <f t="shared" si="80"/>
        <v>-3.0760053837560239E-2</v>
      </c>
      <c r="AL86">
        <f t="shared" si="89"/>
        <v>-7.7841768895050442E-2</v>
      </c>
      <c r="AN86">
        <f t="shared" si="68"/>
        <v>0</v>
      </c>
      <c r="AO86">
        <f t="shared" si="69"/>
        <v>0</v>
      </c>
      <c r="AP86">
        <f t="shared" si="70"/>
        <v>-5.2857714525090901E-30</v>
      </c>
      <c r="AQ86">
        <f t="shared" si="71"/>
        <v>-7.7570989574330734E-26</v>
      </c>
      <c r="AR86">
        <f t="shared" si="72"/>
        <v>-7.7576275345783245E-26</v>
      </c>
      <c r="AS86">
        <f t="shared" si="73"/>
        <v>-6.3091999715907577E-6</v>
      </c>
      <c r="AT86">
        <f t="shared" si="74"/>
        <v>-4.1220106481059581E-6</v>
      </c>
      <c r="AU86">
        <f t="shared" si="75"/>
        <v>-1.0431210619696716E-5</v>
      </c>
      <c r="AW86">
        <v>83</v>
      </c>
      <c r="AX86">
        <f>IF(Z86&gt;0, (R86*SUMPRODUCT(K86:$K$98, X86:$X$98)-K86*$AZ$3)/Z86, 0)</f>
        <v>-2.4867073284527573E+26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1.19647601058507E-4</v>
      </c>
      <c r="L87" s="2">
        <v>84</v>
      </c>
      <c r="M87" s="8">
        <v>0.87658408399999999</v>
      </c>
      <c r="Q87" s="5">
        <f t="shared" si="81"/>
        <v>25</v>
      </c>
      <c r="R87">
        <f t="shared" si="61"/>
        <v>50000</v>
      </c>
      <c r="S87">
        <f t="shared" si="62"/>
        <v>-1.9576391733275301E+27</v>
      </c>
      <c r="U87">
        <f t="shared" si="77"/>
        <v>0.87658408399999999</v>
      </c>
      <c r="V87">
        <f t="shared" si="78"/>
        <v>0.01</v>
      </c>
      <c r="W87">
        <f t="shared" si="83"/>
        <v>1.5777796646588298E-27</v>
      </c>
      <c r="X87">
        <f t="shared" si="84"/>
        <v>1.3830565420987874E-27</v>
      </c>
      <c r="Y87">
        <f t="shared" si="85"/>
        <v>1.5777796646588298E-29</v>
      </c>
      <c r="Z87">
        <f t="shared" si="86"/>
        <v>1.7894532591345412E-28</v>
      </c>
      <c r="AB87">
        <f t="shared" si="87"/>
        <v>-0.39234762547908458</v>
      </c>
      <c r="AC87">
        <f t="shared" si="79"/>
        <v>-0.35031037989203978</v>
      </c>
      <c r="AE87">
        <f t="shared" si="63"/>
        <v>0</v>
      </c>
      <c r="AF87">
        <f t="shared" si="64"/>
        <v>0</v>
      </c>
      <c r="AG87">
        <f t="shared" si="65"/>
        <v>-4.4736331478363532E-27</v>
      </c>
      <c r="AH87">
        <f t="shared" si="66"/>
        <v>-6.9152827104939366E-23</v>
      </c>
      <c r="AI87">
        <f t="shared" si="88"/>
        <v>-6.9157300738087197E-23</v>
      </c>
      <c r="AJ87">
        <f t="shared" si="67"/>
        <v>-4.2037245587044803E-2</v>
      </c>
      <c r="AK87">
        <f t="shared" si="80"/>
        <v>-2.7464333783535924E-2</v>
      </c>
      <c r="AL87">
        <f t="shared" si="89"/>
        <v>-6.9501579370580727E-2</v>
      </c>
      <c r="AN87">
        <f t="shared" si="68"/>
        <v>0</v>
      </c>
      <c r="AO87">
        <f t="shared" si="69"/>
        <v>0</v>
      </c>
      <c r="AP87">
        <f t="shared" si="70"/>
        <v>-5.3525947415443686E-31</v>
      </c>
      <c r="AQ87">
        <f t="shared" si="71"/>
        <v>-8.2739698695196957E-27</v>
      </c>
      <c r="AR87">
        <f t="shared" si="72"/>
        <v>-8.274505128993849E-27</v>
      </c>
      <c r="AS87">
        <f t="shared" si="73"/>
        <v>-5.0296555895972209E-6</v>
      </c>
      <c r="AT87">
        <f t="shared" si="74"/>
        <v>-3.2860416518701823E-6</v>
      </c>
      <c r="AU87">
        <f t="shared" si="75"/>
        <v>-8.3156972414674033E-6</v>
      </c>
      <c r="AW87">
        <v>84</v>
      </c>
      <c r="AX87">
        <f>IF(Z87&gt;0, (R87*SUMPRODUCT(K87:$K$98, X87:$X$98)-K87*$AZ$3)/Z87, 0)</f>
        <v>-1.9576391733275301E+27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1.0682821523080982E-4</v>
      </c>
      <c r="L88" s="2">
        <v>85</v>
      </c>
      <c r="M88" s="8">
        <v>0.88190570700000004</v>
      </c>
      <c r="Q88" s="5">
        <f t="shared" si="81"/>
        <v>25</v>
      </c>
      <c r="R88">
        <f t="shared" si="61"/>
        <v>50000</v>
      </c>
      <c r="S88">
        <f t="shared" si="62"/>
        <v>-1.6170068470149835E+28</v>
      </c>
      <c r="U88">
        <f t="shared" si="77"/>
        <v>0.88190570700000004</v>
      </c>
      <c r="V88">
        <f t="shared" si="78"/>
        <v>0.01</v>
      </c>
      <c r="W88">
        <f t="shared" si="83"/>
        <v>1.7894532591345412E-28</v>
      </c>
      <c r="X88">
        <f t="shared" si="84"/>
        <v>1.5781290416405018E-28</v>
      </c>
      <c r="Y88">
        <f t="shared" si="85"/>
        <v>1.7894532591345412E-30</v>
      </c>
      <c r="Z88">
        <f t="shared" si="86"/>
        <v>1.9342968490269396E-29</v>
      </c>
      <c r="AB88">
        <f t="shared" si="87"/>
        <v>-0.35031037989203978</v>
      </c>
      <c r="AC88">
        <f t="shared" si="79"/>
        <v>-0.31277712490360693</v>
      </c>
      <c r="AE88">
        <f t="shared" si="63"/>
        <v>0</v>
      </c>
      <c r="AF88">
        <f t="shared" si="64"/>
        <v>0</v>
      </c>
      <c r="AG88">
        <f t="shared" si="65"/>
        <v>-4.8357421225673493E-28</v>
      </c>
      <c r="AH88">
        <f t="shared" si="66"/>
        <v>-7.8906452082025089E-24</v>
      </c>
      <c r="AI88">
        <f t="shared" si="88"/>
        <v>-7.8911287824147652E-24</v>
      </c>
      <c r="AJ88">
        <f t="shared" si="67"/>
        <v>-3.7533254988432851E-2</v>
      </c>
      <c r="AK88">
        <f t="shared" si="80"/>
        <v>-2.4521726592442786E-2</v>
      </c>
      <c r="AL88">
        <f t="shared" si="89"/>
        <v>-6.2054981580875634E-2</v>
      </c>
      <c r="AN88">
        <f t="shared" si="68"/>
        <v>0</v>
      </c>
      <c r="AO88">
        <f t="shared" si="69"/>
        <v>0</v>
      </c>
      <c r="AP88">
        <f t="shared" si="70"/>
        <v>-5.1659370027031793E-32</v>
      </c>
      <c r="AQ88">
        <f t="shared" si="71"/>
        <v>-8.4294354461181583E-28</v>
      </c>
      <c r="AR88">
        <f t="shared" si="72"/>
        <v>-8.429952039818428E-28</v>
      </c>
      <c r="AS88">
        <f t="shared" si="73"/>
        <v>-4.0096106422171707E-6</v>
      </c>
      <c r="AT88">
        <f t="shared" si="74"/>
        <v>-2.6196122862485506E-6</v>
      </c>
      <c r="AU88">
        <f t="shared" si="75"/>
        <v>-6.6292229284657209E-6</v>
      </c>
      <c r="AW88">
        <v>85</v>
      </c>
      <c r="AX88">
        <f>IF(Z88&gt;0, (R88*SUMPRODUCT(K88:$K$98, X88:$X$98)-K88*$AZ$3)/Z88, 0)</f>
        <v>-1.6170068470149835E+28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9.5382335027508763E-5</v>
      </c>
      <c r="L89" s="2">
        <v>86</v>
      </c>
      <c r="M89" s="8">
        <v>1</v>
      </c>
      <c r="Q89" s="5">
        <f t="shared" si="81"/>
        <v>25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1.9342968490269396E-29</v>
      </c>
      <c r="X89">
        <f t="shared" si="84"/>
        <v>1.9342968490269396E-29</v>
      </c>
      <c r="Y89">
        <f t="shared" si="85"/>
        <v>1.9342968490269397E-31</v>
      </c>
      <c r="Z89">
        <f t="shared" si="86"/>
        <v>0</v>
      </c>
      <c r="AB89">
        <f t="shared" si="87"/>
        <v>-0.31277712490360693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-9.6714842451346973E-25</v>
      </c>
      <c r="AI89">
        <f t="shared" si="88"/>
        <v>-9.6714842451346973E-25</v>
      </c>
      <c r="AJ89">
        <f t="shared" si="67"/>
        <v>-0.31277712490360693</v>
      </c>
      <c r="AK89">
        <f t="shared" si="80"/>
        <v>-2.1894398743252486E-2</v>
      </c>
      <c r="AL89">
        <f t="shared" si="89"/>
        <v>-0.33467152364685943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-9.2248875048271038E-29</v>
      </c>
      <c r="AR89">
        <f t="shared" si="72"/>
        <v>-9.2248875048271038E-29</v>
      </c>
      <c r="AS89">
        <f t="shared" si="73"/>
        <v>-2.9833412516496789E-5</v>
      </c>
      <c r="AT89">
        <f t="shared" si="74"/>
        <v>-2.0883388761547753E-6</v>
      </c>
      <c r="AU89">
        <f t="shared" si="75"/>
        <v>-3.1921751392651565E-5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5700.5846076677699</v>
      </c>
      <c r="AO91" s="6">
        <f t="shared" ref="AO91:AU91" si="93">SUM(AO3:AO89)</f>
        <v>-570.05846076677699</v>
      </c>
      <c r="AP91" s="6">
        <f t="shared" si="93"/>
        <v>-1751.3663420631538</v>
      </c>
      <c r="AQ91" s="6">
        <f t="shared" si="93"/>
        <v>-2927.8512631501922</v>
      </c>
      <c r="AR91" s="6">
        <f t="shared" si="93"/>
        <v>451.30854168764694</v>
      </c>
      <c r="AS91" s="6">
        <f t="shared" si="93"/>
        <v>-708.10083468118387</v>
      </c>
      <c r="AT91" s="6">
        <f t="shared" si="93"/>
        <v>356.20143922099317</v>
      </c>
      <c r="AU91" s="6">
        <f t="shared" si="93"/>
        <v>99.409146227456631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13585.460426981848</v>
      </c>
      <c r="K3">
        <v>1</v>
      </c>
      <c r="L3" s="2">
        <v>0</v>
      </c>
      <c r="O3">
        <f>$C$3</f>
        <v>13585.460426981848</v>
      </c>
      <c r="P3">
        <f>O3*C5</f>
        <v>1358.5460426981849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13585.460426981848</v>
      </c>
      <c r="AF3">
        <f t="shared" ref="AF3:AF34" si="3">-$Z3*P3</f>
        <v>-1358.5460426981849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10704.481797283664</v>
      </c>
      <c r="AJ3">
        <f t="shared" ref="AJ3:AJ34" si="7">AB3-AC3</f>
        <v>0</v>
      </c>
      <c r="AL3">
        <f t="shared" ref="AL3:AL23" si="8">SUM(AI3:AK3)</f>
        <v>10704.481797283664</v>
      </c>
      <c r="AN3">
        <f t="shared" ref="AN3:AN34" si="9">AE3*$K3</f>
        <v>13585.460426981848</v>
      </c>
      <c r="AO3">
        <f t="shared" ref="AO3:AO34" si="10">AF3*$K3</f>
        <v>-1358.5460426981849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10704.481797283664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10704.481797283664</v>
      </c>
      <c r="AW3">
        <v>0</v>
      </c>
      <c r="AX3">
        <f>IF(Z3&gt;0, (R3*SUMPRODUCT(K3:$K$98, X3:$X$98)-K3*$AZ$3)/Z3, 0)</f>
        <v>0</v>
      </c>
      <c r="AZ3">
        <f>C6*ABS(SUMPRODUCT(X4:X79, K4:K79))/1</f>
        <v>7846.8511913348275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50000</v>
      </c>
      <c r="S4">
        <f t="shared" si="1"/>
        <v>391.25182841987402</v>
      </c>
      <c r="U4">
        <f t="shared" ref="U4:U35" si="20">M4</f>
        <v>2.275947E-3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2.275947E-3</v>
      </c>
      <c r="Y4">
        <f t="shared" ref="Y4:Y23" si="24">V4*W4</f>
        <v>0.01</v>
      </c>
      <c r="Z4">
        <f t="shared" ref="Z4:Z23" si="25">MAX(0, W4-X4-Y4)</f>
        <v>0.98772405299999999</v>
      </c>
      <c r="AB4">
        <f t="shared" ref="AB4:AB23" si="26">AC3</f>
        <v>0</v>
      </c>
      <c r="AC4">
        <f t="shared" ref="AC4:AC67" si="27">S4*Z4</f>
        <v>386.44884171053855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-386.44884171053855</v>
      </c>
      <c r="AK4">
        <f t="shared" ref="AK4:AK35" si="28">G4*SUM(AB4:AB4, AE4:AF4)</f>
        <v>0</v>
      </c>
      <c r="AL4">
        <f t="shared" si="8"/>
        <v>-500.24619171053854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-108.19295493439816</v>
      </c>
      <c r="AR4">
        <f t="shared" si="13"/>
        <v>-108.19295493439816</v>
      </c>
      <c r="AS4">
        <f t="shared" si="14"/>
        <v>-367.41665878545211</v>
      </c>
      <c r="AT4">
        <f t="shared" si="15"/>
        <v>0</v>
      </c>
      <c r="AU4">
        <f t="shared" si="16"/>
        <v>-475.60961371985024</v>
      </c>
      <c r="AW4">
        <v>1</v>
      </c>
      <c r="AX4">
        <f>IF(Z4&gt;0, (R4*SUMPRODUCT(K4:$K$98, X4:$X$98)-K4*$AZ$3)/Z4, 0)</f>
        <v>391.25182841987402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2.4175300000000002E-3</v>
      </c>
      <c r="Q5" s="5">
        <f t="shared" ref="Q5:Q36" si="30">$C$8</f>
        <v>25</v>
      </c>
      <c r="R5">
        <f t="shared" si="0"/>
        <v>50000</v>
      </c>
      <c r="S5">
        <f t="shared" si="1"/>
        <v>677.78261988807901</v>
      </c>
      <c r="U5">
        <f t="shared" si="20"/>
        <v>2.4175300000000002E-3</v>
      </c>
      <c r="V5">
        <f t="shared" si="21"/>
        <v>0.01</v>
      </c>
      <c r="W5">
        <f t="shared" si="22"/>
        <v>0.98772405299999999</v>
      </c>
      <c r="X5">
        <f t="shared" si="23"/>
        <v>2.3878525298490902E-3</v>
      </c>
      <c r="Y5">
        <f t="shared" si="24"/>
        <v>9.8772405299999994E-3</v>
      </c>
      <c r="Z5">
        <f t="shared" si="25"/>
        <v>0.97545895994015086</v>
      </c>
      <c r="AB5">
        <f t="shared" si="26"/>
        <v>386.44884171053855</v>
      </c>
      <c r="AC5">
        <f t="shared" si="27"/>
        <v>661.14912946153618</v>
      </c>
      <c r="AE5">
        <f t="shared" si="2"/>
        <v>0</v>
      </c>
      <c r="AF5">
        <f t="shared" si="3"/>
        <v>0</v>
      </c>
      <c r="AG5">
        <f t="shared" si="4"/>
        <v>-24.386473998503771</v>
      </c>
      <c r="AH5">
        <f t="shared" si="5"/>
        <v>-119.39262649245451</v>
      </c>
      <c r="AI5">
        <f t="shared" si="6"/>
        <v>-143.77910049095829</v>
      </c>
      <c r="AJ5">
        <f t="shared" si="7"/>
        <v>-274.70028775099763</v>
      </c>
      <c r="AK5">
        <f t="shared" si="28"/>
        <v>1.5844402510132081</v>
      </c>
      <c r="AL5">
        <f t="shared" si="8"/>
        <v>-416.89494799094268</v>
      </c>
      <c r="AN5">
        <f t="shared" si="9"/>
        <v>0</v>
      </c>
      <c r="AO5">
        <f t="shared" si="10"/>
        <v>0</v>
      </c>
      <c r="AP5">
        <f t="shared" si="11"/>
        <v>-21.995509740408213</v>
      </c>
      <c r="AQ5">
        <f t="shared" si="12"/>
        <v>-107.68681356348716</v>
      </c>
      <c r="AR5">
        <f t="shared" si="13"/>
        <v>-129.68232330389537</v>
      </c>
      <c r="AS5">
        <f t="shared" si="14"/>
        <v>-247.76738348031472</v>
      </c>
      <c r="AT5">
        <f t="shared" si="15"/>
        <v>1.4290942994216427</v>
      </c>
      <c r="AU5">
        <f t="shared" si="16"/>
        <v>-376.02061248478844</v>
      </c>
      <c r="AW5">
        <v>2</v>
      </c>
      <c r="AX5">
        <f>IF(Z5&gt;0, (R5*SUMPRODUCT(K5:$K$98, X5:$X$98)-K5*$AZ$3)/Z5, 0)</f>
        <v>677.78261988807901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3.6493060000000002E-3</v>
      </c>
      <c r="Q6" s="5">
        <f t="shared" si="30"/>
        <v>25</v>
      </c>
      <c r="R6">
        <f t="shared" si="0"/>
        <v>50000</v>
      </c>
      <c r="S6">
        <f t="shared" si="1"/>
        <v>972.57618730132583</v>
      </c>
      <c r="U6">
        <f t="shared" si="20"/>
        <v>3.6493060000000002E-3</v>
      </c>
      <c r="V6">
        <f t="shared" si="21"/>
        <v>0.01</v>
      </c>
      <c r="W6">
        <f t="shared" si="22"/>
        <v>0.97545895994015086</v>
      </c>
      <c r="X6">
        <f t="shared" si="23"/>
        <v>3.5597482352633524E-3</v>
      </c>
      <c r="Y6">
        <f t="shared" si="24"/>
        <v>9.7545895994015086E-3</v>
      </c>
      <c r="Z6">
        <f t="shared" si="25"/>
        <v>0.9621446221054859</v>
      </c>
      <c r="AB6">
        <f t="shared" si="26"/>
        <v>661.14912946153618</v>
      </c>
      <c r="AC6">
        <f t="shared" si="27"/>
        <v>935.75894819982841</v>
      </c>
      <c r="AE6">
        <f t="shared" si="2"/>
        <v>0</v>
      </c>
      <c r="AF6">
        <f t="shared" si="3"/>
        <v>0</v>
      </c>
      <c r="AG6">
        <f t="shared" si="4"/>
        <v>-24.053615552637147</v>
      </c>
      <c r="AH6">
        <f t="shared" si="5"/>
        <v>-177.98741176316761</v>
      </c>
      <c r="AI6">
        <f t="shared" si="6"/>
        <v>-202.04102731580477</v>
      </c>
      <c r="AJ6">
        <f t="shared" si="7"/>
        <v>-274.60981873829223</v>
      </c>
      <c r="AK6">
        <f t="shared" si="28"/>
        <v>4.6941588191769075</v>
      </c>
      <c r="AL6">
        <f t="shared" si="8"/>
        <v>-471.95668723492008</v>
      </c>
      <c r="AN6">
        <f t="shared" si="9"/>
        <v>0</v>
      </c>
      <c r="AO6">
        <f t="shared" si="10"/>
        <v>0</v>
      </c>
      <c r="AP6">
        <f t="shared" si="11"/>
        <v>-20.523400148836821</v>
      </c>
      <c r="AQ6">
        <f t="shared" si="12"/>
        <v>-151.86518904309932</v>
      </c>
      <c r="AR6">
        <f t="shared" si="13"/>
        <v>-172.38858919193615</v>
      </c>
      <c r="AS6">
        <f t="shared" si="14"/>
        <v>-234.30686261831508</v>
      </c>
      <c r="AT6">
        <f t="shared" si="15"/>
        <v>4.0052232312990741</v>
      </c>
      <c r="AU6">
        <f t="shared" si="16"/>
        <v>-402.69022857895214</v>
      </c>
      <c r="AW6">
        <v>3</v>
      </c>
      <c r="AX6">
        <f>IF(Z6&gt;0, (R6*SUMPRODUCT(K6:$K$98, X6:$X$98)-K6*$AZ$3)/Z6, 0)</f>
        <v>972.57618730132583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5.0597569999999998E-3</v>
      </c>
      <c r="Q7" s="5">
        <f t="shared" si="30"/>
        <v>25</v>
      </c>
      <c r="R7">
        <f t="shared" si="0"/>
        <v>50000</v>
      </c>
      <c r="S7">
        <f t="shared" si="1"/>
        <v>1250.9091783133194</v>
      </c>
      <c r="U7">
        <f t="shared" si="20"/>
        <v>5.0597569999999998E-3</v>
      </c>
      <c r="V7">
        <f t="shared" si="21"/>
        <v>0.01</v>
      </c>
      <c r="W7">
        <f t="shared" si="22"/>
        <v>0.9621446221054859</v>
      </c>
      <c r="X7">
        <f t="shared" si="23"/>
        <v>4.8682179867105867E-3</v>
      </c>
      <c r="Y7">
        <f t="shared" si="24"/>
        <v>9.621446221054859E-3</v>
      </c>
      <c r="Z7">
        <f t="shared" si="25"/>
        <v>0.94765495789772047</v>
      </c>
      <c r="AB7">
        <f t="shared" si="26"/>
        <v>935.75894819982841</v>
      </c>
      <c r="AC7">
        <f t="shared" si="27"/>
        <v>1185.4302847083809</v>
      </c>
      <c r="AE7">
        <f t="shared" si="2"/>
        <v>0</v>
      </c>
      <c r="AF7">
        <f t="shared" si="3"/>
        <v>0</v>
      </c>
      <c r="AG7">
        <f t="shared" si="4"/>
        <v>-23.691373947443012</v>
      </c>
      <c r="AH7">
        <f t="shared" si="5"/>
        <v>-243.41089933552934</v>
      </c>
      <c r="AI7">
        <f t="shared" si="6"/>
        <v>-267.10227328297236</v>
      </c>
      <c r="AJ7">
        <f t="shared" si="7"/>
        <v>-249.67133650855249</v>
      </c>
      <c r="AK7">
        <f t="shared" si="28"/>
        <v>12.913473485157631</v>
      </c>
      <c r="AL7">
        <f t="shared" si="8"/>
        <v>-503.86013630636728</v>
      </c>
      <c r="AN7">
        <f t="shared" si="9"/>
        <v>0</v>
      </c>
      <c r="AO7">
        <f t="shared" si="10"/>
        <v>0</v>
      </c>
      <c r="AP7">
        <f t="shared" si="11"/>
        <v>-19.001995421866489</v>
      </c>
      <c r="AQ7">
        <f t="shared" si="12"/>
        <v>-195.23109149629275</v>
      </c>
      <c r="AR7">
        <f t="shared" si="13"/>
        <v>-214.23308691815927</v>
      </c>
      <c r="AS7">
        <f t="shared" si="14"/>
        <v>-200.25236205512871</v>
      </c>
      <c r="AT7">
        <f t="shared" si="15"/>
        <v>10.357430708312442</v>
      </c>
      <c r="AU7">
        <f t="shared" si="16"/>
        <v>-404.12801826497559</v>
      </c>
      <c r="AW7">
        <v>4</v>
      </c>
      <c r="AX7">
        <f>IF(Z7&gt;0, (R7*SUMPRODUCT(K7:$K$98, X7:$X$98)-K7*$AZ$3)/Z7, 0)</f>
        <v>1250.9091783133194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6.5505219999999996E-3</v>
      </c>
      <c r="Q8" s="5">
        <f t="shared" si="30"/>
        <v>25</v>
      </c>
      <c r="R8">
        <f t="shared" si="0"/>
        <v>50000</v>
      </c>
      <c r="S8">
        <f t="shared" si="1"/>
        <v>1513.6926338582186</v>
      </c>
      <c r="U8">
        <f t="shared" si="20"/>
        <v>6.5505219999999996E-3</v>
      </c>
      <c r="V8">
        <f t="shared" si="21"/>
        <v>0.01</v>
      </c>
      <c r="W8">
        <f t="shared" si="22"/>
        <v>0.94765495789772047</v>
      </c>
      <c r="X8">
        <f t="shared" si="23"/>
        <v>6.2076346501180914E-3</v>
      </c>
      <c r="Y8">
        <f t="shared" si="24"/>
        <v>9.4765495789772055E-3</v>
      </c>
      <c r="Z8">
        <f t="shared" si="25"/>
        <v>0.93197077366862513</v>
      </c>
      <c r="AB8">
        <f t="shared" si="26"/>
        <v>1185.4302847083809</v>
      </c>
      <c r="AC8">
        <f t="shared" si="27"/>
        <v>1410.7172950733429</v>
      </c>
      <c r="AE8">
        <f t="shared" si="2"/>
        <v>0</v>
      </c>
      <c r="AF8">
        <f t="shared" si="3"/>
        <v>0</v>
      </c>
      <c r="AG8">
        <f t="shared" si="4"/>
        <v>-23.299269341715629</v>
      </c>
      <c r="AH8">
        <f t="shared" si="5"/>
        <v>-310.38173250590455</v>
      </c>
      <c r="AI8">
        <f t="shared" si="6"/>
        <v>-333.68100184762017</v>
      </c>
      <c r="AJ8">
        <f t="shared" si="7"/>
        <v>-225.28701036496204</v>
      </c>
      <c r="AK8">
        <f t="shared" si="28"/>
        <v>25.605294149701027</v>
      </c>
      <c r="AL8">
        <f t="shared" si="8"/>
        <v>-533.36271806288107</v>
      </c>
      <c r="AN8">
        <f t="shared" si="9"/>
        <v>0</v>
      </c>
      <c r="AO8">
        <f t="shared" si="10"/>
        <v>0</v>
      </c>
      <c r="AP8">
        <f t="shared" si="11"/>
        <v>-17.438878759418614</v>
      </c>
      <c r="AQ8">
        <f t="shared" si="12"/>
        <v>-232.31240958349326</v>
      </c>
      <c r="AR8">
        <f t="shared" si="13"/>
        <v>-249.75128834291186</v>
      </c>
      <c r="AS8">
        <f t="shared" si="14"/>
        <v>-168.62129031627248</v>
      </c>
      <c r="AT8">
        <f t="shared" si="15"/>
        <v>19.164876534407544</v>
      </c>
      <c r="AU8">
        <f t="shared" si="16"/>
        <v>-399.20770212477669</v>
      </c>
      <c r="AW8">
        <v>5</v>
      </c>
      <c r="AX8">
        <f>IF(Z8&gt;0, (R8*SUMPRODUCT(K8:$K$98, X8:$X$98)-K8*$AZ$3)/Z8, 0)</f>
        <v>1513.6926338582186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8.1883779999999996E-3</v>
      </c>
      <c r="Q9" s="5">
        <f t="shared" si="30"/>
        <v>25</v>
      </c>
      <c r="R9">
        <f t="shared" si="0"/>
        <v>50000</v>
      </c>
      <c r="S9">
        <f t="shared" si="1"/>
        <v>1720.6224462360162</v>
      </c>
      <c r="U9">
        <f t="shared" si="20"/>
        <v>8.1883779999999996E-3</v>
      </c>
      <c r="V9">
        <f t="shared" si="21"/>
        <v>0.01</v>
      </c>
      <c r="W9">
        <f t="shared" si="22"/>
        <v>0.93197077366862513</v>
      </c>
      <c r="X9">
        <f t="shared" si="23"/>
        <v>7.6313289797511489E-3</v>
      </c>
      <c r="Y9">
        <f t="shared" si="24"/>
        <v>9.3197077366862519E-3</v>
      </c>
      <c r="Z9">
        <f t="shared" si="25"/>
        <v>0.91501973695218775</v>
      </c>
      <c r="AB9">
        <f t="shared" si="26"/>
        <v>1410.7172950733429</v>
      </c>
      <c r="AC9">
        <f t="shared" si="27"/>
        <v>1574.4034981489094</v>
      </c>
      <c r="AE9">
        <f t="shared" si="2"/>
        <v>0</v>
      </c>
      <c r="AF9">
        <f t="shared" si="3"/>
        <v>0</v>
      </c>
      <c r="AG9">
        <f t="shared" si="4"/>
        <v>-22.875493423804695</v>
      </c>
      <c r="AH9">
        <f t="shared" si="5"/>
        <v>-381.56644898755746</v>
      </c>
      <c r="AI9">
        <f t="shared" si="6"/>
        <v>-404.44194241136216</v>
      </c>
      <c r="AJ9">
        <f t="shared" si="7"/>
        <v>-163.68620307556648</v>
      </c>
      <c r="AK9">
        <f t="shared" si="28"/>
        <v>31.458995680135548</v>
      </c>
      <c r="AL9">
        <f t="shared" si="8"/>
        <v>-536.66914980679303</v>
      </c>
      <c r="AN9">
        <f t="shared" si="9"/>
        <v>0</v>
      </c>
      <c r="AO9">
        <f t="shared" si="10"/>
        <v>0</v>
      </c>
      <c r="AP9">
        <f t="shared" si="11"/>
        <v>-15.967260879088069</v>
      </c>
      <c r="AQ9">
        <f t="shared" si="12"/>
        <v>-266.33615812420152</v>
      </c>
      <c r="AR9">
        <f t="shared" si="13"/>
        <v>-282.3034190032896</v>
      </c>
      <c r="AS9">
        <f t="shared" si="14"/>
        <v>-114.25416092206223</v>
      </c>
      <c r="AT9">
        <f t="shared" si="15"/>
        <v>21.958607917768934</v>
      </c>
      <c r="AU9">
        <f t="shared" si="16"/>
        <v>-374.59897200758286</v>
      </c>
      <c r="AW9">
        <v>6</v>
      </c>
      <c r="AX9">
        <f>IF(Z9&gt;0, (R9*SUMPRODUCT(K9:$K$98, X9:$X$98)-K9*$AZ$3)/Z9, 0)</f>
        <v>1720.6224462360162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9.9453500000000004E-3</v>
      </c>
      <c r="Q10" s="5">
        <f t="shared" si="30"/>
        <v>25</v>
      </c>
      <c r="R10">
        <f t="shared" si="0"/>
        <v>50000</v>
      </c>
      <c r="S10">
        <f t="shared" si="1"/>
        <v>1773.2090047071099</v>
      </c>
      <c r="U10">
        <f t="shared" si="20"/>
        <v>9.9453500000000004E-3</v>
      </c>
      <c r="V10">
        <f t="shared" si="21"/>
        <v>0.01</v>
      </c>
      <c r="W10">
        <f t="shared" si="22"/>
        <v>0.91501973695218775</v>
      </c>
      <c r="X10">
        <f t="shared" si="23"/>
        <v>9.1001915408974402E-3</v>
      </c>
      <c r="Y10">
        <f t="shared" si="24"/>
        <v>9.1501973695218772E-3</v>
      </c>
      <c r="Z10">
        <f t="shared" si="25"/>
        <v>0.89676934804176844</v>
      </c>
      <c r="AB10">
        <f t="shared" si="26"/>
        <v>1574.4034981489094</v>
      </c>
      <c r="AC10">
        <f t="shared" si="27"/>
        <v>1590.159483092988</v>
      </c>
      <c r="AE10">
        <f t="shared" si="2"/>
        <v>0</v>
      </c>
      <c r="AF10">
        <f t="shared" si="3"/>
        <v>0</v>
      </c>
      <c r="AG10">
        <f t="shared" si="4"/>
        <v>-22.41923370104421</v>
      </c>
      <c r="AH10">
        <f t="shared" si="5"/>
        <v>-455.009577044872</v>
      </c>
      <c r="AI10">
        <f t="shared" si="6"/>
        <v>-477.42881074591622</v>
      </c>
      <c r="AJ10">
        <f t="shared" si="7"/>
        <v>-15.755984944078591</v>
      </c>
      <c r="AK10">
        <f t="shared" si="28"/>
        <v>6.7699350420403102</v>
      </c>
      <c r="AL10">
        <f t="shared" si="8"/>
        <v>-486.41486064795453</v>
      </c>
      <c r="AN10">
        <f t="shared" si="9"/>
        <v>0</v>
      </c>
      <c r="AO10">
        <f t="shared" si="10"/>
        <v>0</v>
      </c>
      <c r="AP10">
        <f t="shared" si="11"/>
        <v>-14.842822984267617</v>
      </c>
      <c r="AQ10">
        <f t="shared" si="12"/>
        <v>-301.24252676437163</v>
      </c>
      <c r="AR10">
        <f t="shared" si="13"/>
        <v>-316.08534974863926</v>
      </c>
      <c r="AS10">
        <f t="shared" si="14"/>
        <v>-10.4313688231392</v>
      </c>
      <c r="AT10">
        <f t="shared" si="15"/>
        <v>4.482086621868544</v>
      </c>
      <c r="AU10">
        <f t="shared" si="16"/>
        <v>-322.03463194990991</v>
      </c>
      <c r="AW10">
        <v>7</v>
      </c>
      <c r="AX10">
        <f>IF(Z10&gt;0, (R10*SUMPRODUCT(K10:$K$98, X10:$X$98)-K10*$AZ$3)/Z10, 0)</f>
        <v>1773.2090047071099</v>
      </c>
    </row>
    <row r="11" spans="1:52" x14ac:dyDescent="0.25">
      <c r="A11" t="s">
        <v>33</v>
      </c>
      <c r="C11" s="25">
        <f>AU81</f>
        <v>2039.6069681776203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1.1968530999999999E-2</v>
      </c>
      <c r="Q11" s="5">
        <f t="shared" si="30"/>
        <v>25</v>
      </c>
      <c r="R11">
        <f t="shared" si="0"/>
        <v>50000</v>
      </c>
      <c r="S11">
        <f t="shared" si="1"/>
        <v>1760.2145186190535</v>
      </c>
      <c r="U11">
        <f t="shared" si="20"/>
        <v>1.1968530999999999E-2</v>
      </c>
      <c r="V11">
        <f t="shared" si="21"/>
        <v>0.01</v>
      </c>
      <c r="W11">
        <f t="shared" si="22"/>
        <v>0.89676934804176844</v>
      </c>
      <c r="X11">
        <f t="shared" si="23"/>
        <v>1.0733011741887694E-2</v>
      </c>
      <c r="Y11">
        <f t="shared" si="24"/>
        <v>8.9676934804176853E-3</v>
      </c>
      <c r="Z11">
        <f t="shared" si="25"/>
        <v>0.87706864281946306</v>
      </c>
      <c r="AB11">
        <f t="shared" si="26"/>
        <v>1590.159483092988</v>
      </c>
      <c r="AC11">
        <f t="shared" si="27"/>
        <v>1543.8289589163278</v>
      </c>
      <c r="AE11">
        <f t="shared" si="2"/>
        <v>0</v>
      </c>
      <c r="AF11">
        <f t="shared" si="3"/>
        <v>0</v>
      </c>
      <c r="AG11">
        <f t="shared" si="4"/>
        <v>-21.926716070486577</v>
      </c>
      <c r="AH11">
        <f t="shared" si="5"/>
        <v>-536.65058709438472</v>
      </c>
      <c r="AI11">
        <f t="shared" si="6"/>
        <v>-558.5773031648713</v>
      </c>
      <c r="AJ11">
        <f t="shared" si="7"/>
        <v>46.330524176660219</v>
      </c>
      <c r="AK11">
        <f t="shared" si="28"/>
        <v>2.5442551729487808</v>
      </c>
      <c r="AL11">
        <f t="shared" si="8"/>
        <v>-509.70252381526228</v>
      </c>
      <c r="AN11">
        <f t="shared" si="9"/>
        <v>0</v>
      </c>
      <c r="AO11">
        <f t="shared" si="10"/>
        <v>0</v>
      </c>
      <c r="AP11">
        <f t="shared" si="11"/>
        <v>-13.804438919180507</v>
      </c>
      <c r="AQ11">
        <f t="shared" si="12"/>
        <v>-337.85999812613062</v>
      </c>
      <c r="AR11">
        <f t="shared" si="13"/>
        <v>-351.6644370453111</v>
      </c>
      <c r="AS11">
        <f t="shared" si="14"/>
        <v>29.16838477017453</v>
      </c>
      <c r="AT11">
        <f t="shared" si="15"/>
        <v>1.6017909392758918</v>
      </c>
      <c r="AU11">
        <f t="shared" si="16"/>
        <v>-320.89426133586068</v>
      </c>
      <c r="AW11">
        <v>8</v>
      </c>
      <c r="AX11">
        <f>IF(Z11&gt;0, (R11*SUMPRODUCT(K11:$K$98, X11:$X$98)-K11*$AZ$3)/Z11, 0)</f>
        <v>1760.2145186190535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1.4271456E-2</v>
      </c>
      <c r="Q12" s="5">
        <f t="shared" si="30"/>
        <v>25</v>
      </c>
      <c r="R12">
        <f t="shared" si="0"/>
        <v>50000</v>
      </c>
      <c r="S12">
        <f t="shared" si="1"/>
        <v>1791.8927065900614</v>
      </c>
      <c r="U12">
        <f t="shared" si="20"/>
        <v>1.4271456E-2</v>
      </c>
      <c r="V12">
        <f t="shared" si="21"/>
        <v>0.01</v>
      </c>
      <c r="W12">
        <f t="shared" si="22"/>
        <v>0.87706864281946306</v>
      </c>
      <c r="X12">
        <f t="shared" si="23"/>
        <v>1.2517046544977683E-2</v>
      </c>
      <c r="Y12">
        <f t="shared" si="24"/>
        <v>8.7706864281946306E-3</v>
      </c>
      <c r="Z12">
        <f t="shared" si="25"/>
        <v>0.85578090984629074</v>
      </c>
      <c r="AB12">
        <f t="shared" si="26"/>
        <v>1543.8289589163278</v>
      </c>
      <c r="AC12">
        <f t="shared" si="27"/>
        <v>1533.4675707925753</v>
      </c>
      <c r="AE12">
        <f t="shared" si="2"/>
        <v>0</v>
      </c>
      <c r="AF12">
        <f t="shared" si="3"/>
        <v>0</v>
      </c>
      <c r="AG12">
        <f t="shared" si="4"/>
        <v>-21.394522746157268</v>
      </c>
      <c r="AH12">
        <f t="shared" si="5"/>
        <v>-625.85232724888419</v>
      </c>
      <c r="AI12">
        <f t="shared" si="6"/>
        <v>-647.24684999504143</v>
      </c>
      <c r="AJ12">
        <f t="shared" si="7"/>
        <v>10.361388123752477</v>
      </c>
      <c r="AK12">
        <f t="shared" si="28"/>
        <v>32.420408137242887</v>
      </c>
      <c r="AL12">
        <f t="shared" si="8"/>
        <v>-604.46505373404602</v>
      </c>
      <c r="AN12">
        <f t="shared" si="9"/>
        <v>0</v>
      </c>
      <c r="AO12">
        <f t="shared" si="10"/>
        <v>0</v>
      </c>
      <c r="AP12">
        <f t="shared" si="11"/>
        <v>-12.576456664191346</v>
      </c>
      <c r="AQ12">
        <f t="shared" si="12"/>
        <v>-367.89811884177811</v>
      </c>
      <c r="AR12">
        <f t="shared" si="13"/>
        <v>-380.47457550596948</v>
      </c>
      <c r="AS12">
        <f t="shared" si="14"/>
        <v>6.0907901646296443</v>
      </c>
      <c r="AT12">
        <f t="shared" si="15"/>
        <v>19.057861809357998</v>
      </c>
      <c r="AU12">
        <f t="shared" si="16"/>
        <v>-355.3259235319818</v>
      </c>
      <c r="AW12">
        <v>9</v>
      </c>
      <c r="AX12">
        <f>IF(Z12&gt;0, (R12*SUMPRODUCT(K12:$K$98, X12:$X$98)-K12*$AZ$3)/Z12, 0)</f>
        <v>1791.8927065900614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1.6820735999999999E-2</v>
      </c>
      <c r="Q13" s="5">
        <f t="shared" si="30"/>
        <v>25</v>
      </c>
      <c r="R13">
        <f t="shared" si="0"/>
        <v>50000</v>
      </c>
      <c r="S13">
        <f t="shared" si="1"/>
        <v>1992.94713410795</v>
      </c>
      <c r="U13">
        <f t="shared" si="20"/>
        <v>1.6820735999999999E-2</v>
      </c>
      <c r="V13">
        <f t="shared" si="21"/>
        <v>0.01</v>
      </c>
      <c r="W13">
        <f t="shared" si="22"/>
        <v>0.85578090984629074</v>
      </c>
      <c r="X13">
        <f t="shared" si="23"/>
        <v>1.4394864758364257E-2</v>
      </c>
      <c r="Y13">
        <f t="shared" si="24"/>
        <v>8.5578090984629075E-3</v>
      </c>
      <c r="Z13">
        <f t="shared" si="25"/>
        <v>0.83282823598946354</v>
      </c>
      <c r="AB13">
        <f t="shared" si="26"/>
        <v>1533.4675707925753</v>
      </c>
      <c r="AC13">
        <f t="shared" si="27"/>
        <v>1659.7826461193808</v>
      </c>
      <c r="AE13">
        <f t="shared" si="2"/>
        <v>0</v>
      </c>
      <c r="AF13">
        <f t="shared" si="3"/>
        <v>0</v>
      </c>
      <c r="AG13">
        <f t="shared" si="4"/>
        <v>-20.820705899736588</v>
      </c>
      <c r="AH13">
        <f t="shared" si="5"/>
        <v>-719.7432379182128</v>
      </c>
      <c r="AI13">
        <f t="shared" si="6"/>
        <v>-740.56394381794939</v>
      </c>
      <c r="AJ13">
        <f t="shared" si="7"/>
        <v>-126.31507532680553</v>
      </c>
      <c r="AK13">
        <f t="shared" si="28"/>
        <v>107.34272995548028</v>
      </c>
      <c r="AL13">
        <f t="shared" si="8"/>
        <v>-759.53628918927461</v>
      </c>
      <c r="AN13">
        <f t="shared" si="9"/>
        <v>0</v>
      </c>
      <c r="AO13">
        <f t="shared" si="10"/>
        <v>0</v>
      </c>
      <c r="AP13">
        <f t="shared" si="11"/>
        <v>-10.927809678737166</v>
      </c>
      <c r="AQ13">
        <f t="shared" si="12"/>
        <v>-377.7593881496486</v>
      </c>
      <c r="AR13">
        <f t="shared" si="13"/>
        <v>-388.68719782838582</v>
      </c>
      <c r="AS13">
        <f t="shared" si="14"/>
        <v>-66.296844562995489</v>
      </c>
      <c r="AT13">
        <f t="shared" si="15"/>
        <v>56.339152428276108</v>
      </c>
      <c r="AU13">
        <f t="shared" si="16"/>
        <v>-398.64488996310513</v>
      </c>
      <c r="AW13">
        <v>10</v>
      </c>
      <c r="AX13">
        <f>IF(Z13&gt;0, (R13*SUMPRODUCT(K13:$K$98, X13:$X$98)-K13*$AZ$3)/Z13, 0)</f>
        <v>1992.94713410795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1.9715634999999999E-2</v>
      </c>
      <c r="Q14" s="5">
        <f t="shared" si="30"/>
        <v>25</v>
      </c>
      <c r="R14">
        <f t="shared" si="0"/>
        <v>50000</v>
      </c>
      <c r="S14">
        <f t="shared" si="1"/>
        <v>2132.566797354255</v>
      </c>
      <c r="U14">
        <f t="shared" si="20"/>
        <v>1.9715634999999999E-2</v>
      </c>
      <c r="V14">
        <f t="shared" si="21"/>
        <v>0.01</v>
      </c>
      <c r="W14">
        <f t="shared" si="22"/>
        <v>0.83282823598946354</v>
      </c>
      <c r="X14">
        <f t="shared" si="23"/>
        <v>1.6419737518462128E-2</v>
      </c>
      <c r="Y14">
        <f t="shared" si="24"/>
        <v>8.328282359894636E-3</v>
      </c>
      <c r="Z14">
        <f t="shared" si="25"/>
        <v>0.8080802161111067</v>
      </c>
      <c r="AB14">
        <f t="shared" si="26"/>
        <v>1659.7826461193808</v>
      </c>
      <c r="AC14">
        <f t="shared" si="27"/>
        <v>1723.2850384773969</v>
      </c>
      <c r="AE14">
        <f t="shared" si="2"/>
        <v>0</v>
      </c>
      <c r="AF14">
        <f t="shared" si="3"/>
        <v>0</v>
      </c>
      <c r="AG14">
        <f t="shared" si="4"/>
        <v>-20.202005402777669</v>
      </c>
      <c r="AH14">
        <f t="shared" si="5"/>
        <v>-820.98687592310637</v>
      </c>
      <c r="AI14">
        <f t="shared" si="6"/>
        <v>-841.18888132588404</v>
      </c>
      <c r="AJ14">
        <f t="shared" si="7"/>
        <v>-63.502392358016095</v>
      </c>
      <c r="AK14">
        <f t="shared" si="28"/>
        <v>116.18478522835667</v>
      </c>
      <c r="AL14">
        <f t="shared" si="8"/>
        <v>-788.50648845554349</v>
      </c>
      <c r="AN14">
        <f t="shared" si="9"/>
        <v>0</v>
      </c>
      <c r="AO14">
        <f t="shared" si="10"/>
        <v>0</v>
      </c>
      <c r="AP14">
        <f t="shared" si="11"/>
        <v>-9.4670382812270937</v>
      </c>
      <c r="AQ14">
        <f t="shared" si="12"/>
        <v>-384.72983388473074</v>
      </c>
      <c r="AR14">
        <f t="shared" si="13"/>
        <v>-394.19687216595787</v>
      </c>
      <c r="AS14">
        <f t="shared" si="14"/>
        <v>-29.758410980336745</v>
      </c>
      <c r="AT14">
        <f t="shared" si="15"/>
        <v>54.44636745329089</v>
      </c>
      <c r="AU14">
        <f t="shared" si="16"/>
        <v>-369.5089156930037</v>
      </c>
      <c r="AW14">
        <v>11</v>
      </c>
      <c r="AX14">
        <f>IF(Z14&gt;0, (R14*SUMPRODUCT(K14:$K$98, X14:$X$98)-K14*$AZ$3)/Z14, 0)</f>
        <v>2132.566797354255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2.2996762E-2</v>
      </c>
      <c r="Q15" s="5">
        <f t="shared" si="30"/>
        <v>25</v>
      </c>
      <c r="R15">
        <f t="shared" si="0"/>
        <v>50000</v>
      </c>
      <c r="S15">
        <f t="shared" si="1"/>
        <v>2217.1782070068939</v>
      </c>
      <c r="U15">
        <f t="shared" si="20"/>
        <v>2.2996762E-2</v>
      </c>
      <c r="V15">
        <f t="shared" si="21"/>
        <v>0.01</v>
      </c>
      <c r="W15">
        <f t="shared" si="22"/>
        <v>0.8080802161111067</v>
      </c>
      <c r="X15">
        <f t="shared" si="23"/>
        <v>1.8583228406815686E-2</v>
      </c>
      <c r="Y15">
        <f t="shared" si="24"/>
        <v>8.080802161111067E-3</v>
      </c>
      <c r="Z15">
        <f t="shared" si="25"/>
        <v>0.78141618554317993</v>
      </c>
      <c r="AB15">
        <f t="shared" si="26"/>
        <v>1723.2850384773969</v>
      </c>
      <c r="AC15">
        <f t="shared" si="27"/>
        <v>1732.5389371887941</v>
      </c>
      <c r="AE15">
        <f t="shared" si="2"/>
        <v>0</v>
      </c>
      <c r="AF15">
        <f t="shared" si="3"/>
        <v>0</v>
      </c>
      <c r="AG15">
        <f t="shared" si="4"/>
        <v>-19.535404638579497</v>
      </c>
      <c r="AH15">
        <f t="shared" si="5"/>
        <v>-929.16142034078428</v>
      </c>
      <c r="AI15">
        <f t="shared" si="6"/>
        <v>-948.69682497936378</v>
      </c>
      <c r="AJ15">
        <f t="shared" si="7"/>
        <v>-9.2538987113971416</v>
      </c>
      <c r="AK15">
        <f t="shared" si="28"/>
        <v>120.62995269341779</v>
      </c>
      <c r="AL15">
        <f t="shared" si="8"/>
        <v>-837.32077099734317</v>
      </c>
      <c r="AN15">
        <f t="shared" si="9"/>
        <v>0</v>
      </c>
      <c r="AO15">
        <f t="shared" si="10"/>
        <v>0</v>
      </c>
      <c r="AP15">
        <f t="shared" si="11"/>
        <v>-8.1738006001933492</v>
      </c>
      <c r="AQ15">
        <f t="shared" si="12"/>
        <v>-388.77004678262227</v>
      </c>
      <c r="AR15">
        <f t="shared" si="13"/>
        <v>-396.94384738281565</v>
      </c>
      <c r="AS15">
        <f t="shared" si="14"/>
        <v>-3.8719199443644845</v>
      </c>
      <c r="AT15">
        <f t="shared" si="15"/>
        <v>50.472728769566473</v>
      </c>
      <c r="AU15">
        <f t="shared" si="16"/>
        <v>-350.34303855761368</v>
      </c>
      <c r="AW15">
        <v>12</v>
      </c>
      <c r="AX15">
        <f>IF(Z15&gt;0, (R15*SUMPRODUCT(K15:$K$98, X15:$X$98)-K15*$AZ$3)/Z15, 0)</f>
        <v>2217.1782070068939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2.6417759999999998E-2</v>
      </c>
      <c r="Q16" s="5">
        <f t="shared" si="30"/>
        <v>25</v>
      </c>
      <c r="R16">
        <f t="shared" si="0"/>
        <v>50000</v>
      </c>
      <c r="S16">
        <f t="shared" si="1"/>
        <v>2251.8365862980554</v>
      </c>
      <c r="U16">
        <f t="shared" si="20"/>
        <v>2.6417759999999998E-2</v>
      </c>
      <c r="V16">
        <f t="shared" si="21"/>
        <v>0.01</v>
      </c>
      <c r="W16">
        <f t="shared" si="22"/>
        <v>0.78141618554317993</v>
      </c>
      <c r="X16">
        <f t="shared" si="23"/>
        <v>2.0643265249795196E-2</v>
      </c>
      <c r="Y16">
        <f t="shared" si="24"/>
        <v>7.8141618554318001E-3</v>
      </c>
      <c r="Z16">
        <f t="shared" si="25"/>
        <v>0.7529587584379529</v>
      </c>
      <c r="AB16">
        <f t="shared" si="26"/>
        <v>1732.5389371887941</v>
      </c>
      <c r="AC16">
        <f t="shared" si="27"/>
        <v>1695.540080224142</v>
      </c>
      <c r="AE16">
        <f t="shared" si="2"/>
        <v>0</v>
      </c>
      <c r="AF16">
        <f t="shared" si="3"/>
        <v>0</v>
      </c>
      <c r="AG16">
        <f t="shared" si="4"/>
        <v>-18.823968960948822</v>
      </c>
      <c r="AH16">
        <f t="shared" si="5"/>
        <v>-1032.1632624897597</v>
      </c>
      <c r="AI16">
        <f t="shared" si="6"/>
        <v>-1050.9872314507086</v>
      </c>
      <c r="AJ16">
        <f t="shared" si="7"/>
        <v>36.998856964652077</v>
      </c>
      <c r="AK16">
        <f t="shared" si="28"/>
        <v>121.2777256032156</v>
      </c>
      <c r="AL16">
        <f t="shared" si="8"/>
        <v>-892.71064888284093</v>
      </c>
      <c r="AN16">
        <f t="shared" si="9"/>
        <v>0</v>
      </c>
      <c r="AO16">
        <f t="shared" si="10"/>
        <v>0</v>
      </c>
      <c r="AP16">
        <f t="shared" si="11"/>
        <v>-7.032258117542546</v>
      </c>
      <c r="AQ16">
        <f t="shared" si="12"/>
        <v>-385.59554025672116</v>
      </c>
      <c r="AR16">
        <f t="shared" si="13"/>
        <v>-392.6277983742637</v>
      </c>
      <c r="AS16">
        <f t="shared" si="14"/>
        <v>13.822032578211152</v>
      </c>
      <c r="AT16">
        <f t="shared" si="15"/>
        <v>45.306931397921417</v>
      </c>
      <c r="AU16">
        <f t="shared" si="16"/>
        <v>-333.49883439813112</v>
      </c>
      <c r="AW16">
        <v>13</v>
      </c>
      <c r="AX16">
        <f>IF(Z16&gt;0, (R16*SUMPRODUCT(K16:$K$98, X16:$X$98)-K16*$AZ$3)/Z16, 0)</f>
        <v>2251.8365862980554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3.0077894000000001E-2</v>
      </c>
      <c r="Q17" s="5">
        <f t="shared" si="30"/>
        <v>25</v>
      </c>
      <c r="R17">
        <f t="shared" si="0"/>
        <v>50000</v>
      </c>
      <c r="S17">
        <f t="shared" si="1"/>
        <v>2246.9105555380265</v>
      </c>
      <c r="U17">
        <f t="shared" si="20"/>
        <v>3.0077894000000001E-2</v>
      </c>
      <c r="V17">
        <f t="shared" si="21"/>
        <v>0.01</v>
      </c>
      <c r="W17">
        <f t="shared" si="22"/>
        <v>0.7529587584379529</v>
      </c>
      <c r="X17">
        <f t="shared" si="23"/>
        <v>2.2647413722668354E-2</v>
      </c>
      <c r="Y17">
        <f t="shared" si="24"/>
        <v>7.5295875843795291E-3</v>
      </c>
      <c r="Z17">
        <f t="shared" si="25"/>
        <v>0.72278175713090509</v>
      </c>
      <c r="AB17">
        <f t="shared" si="26"/>
        <v>1695.540080224142</v>
      </c>
      <c r="AC17">
        <f t="shared" si="27"/>
        <v>1624.0259594477529</v>
      </c>
      <c r="AE17">
        <f t="shared" si="2"/>
        <v>0</v>
      </c>
      <c r="AF17">
        <f t="shared" si="3"/>
        <v>0</v>
      </c>
      <c r="AG17">
        <f t="shared" si="4"/>
        <v>-18.069543928272626</v>
      </c>
      <c r="AH17">
        <f t="shared" si="5"/>
        <v>-1132.3706861334176</v>
      </c>
      <c r="AI17">
        <f t="shared" si="6"/>
        <v>-1150.4402300616903</v>
      </c>
      <c r="AJ17">
        <f t="shared" si="7"/>
        <v>71.514120776389063</v>
      </c>
      <c r="AK17">
        <f t="shared" si="28"/>
        <v>118.68780561568995</v>
      </c>
      <c r="AL17">
        <f t="shared" si="8"/>
        <v>-960.23830366961124</v>
      </c>
      <c r="AN17">
        <f t="shared" si="9"/>
        <v>0</v>
      </c>
      <c r="AO17">
        <f t="shared" si="10"/>
        <v>0</v>
      </c>
      <c r="AP17">
        <f t="shared" si="11"/>
        <v>-6.0271607340419964</v>
      </c>
      <c r="AQ17">
        <f t="shared" si="12"/>
        <v>-377.70627542872182</v>
      </c>
      <c r="AR17">
        <f t="shared" si="13"/>
        <v>-383.73343616276384</v>
      </c>
      <c r="AS17">
        <f t="shared" si="14"/>
        <v>23.85378969076136</v>
      </c>
      <c r="AT17">
        <f t="shared" si="15"/>
        <v>39.588740283434497</v>
      </c>
      <c r="AU17">
        <f t="shared" si="16"/>
        <v>-320.29090618856799</v>
      </c>
      <c r="AW17">
        <v>14</v>
      </c>
      <c r="AX17">
        <f>IF(Z17&gt;0, (R17*SUMPRODUCT(K17:$K$98, X17:$X$98)-K17*$AZ$3)/Z17, 0)</f>
        <v>2246.9105555380265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3.4111622000000001E-2</v>
      </c>
      <c r="Q18" s="5">
        <f t="shared" si="30"/>
        <v>25</v>
      </c>
      <c r="R18">
        <f t="shared" si="0"/>
        <v>50000</v>
      </c>
      <c r="S18">
        <f t="shared" si="1"/>
        <v>2209.8023397414167</v>
      </c>
      <c r="U18">
        <f t="shared" si="20"/>
        <v>3.4111622000000001E-2</v>
      </c>
      <c r="V18">
        <f t="shared" si="21"/>
        <v>0.01</v>
      </c>
      <c r="W18">
        <f t="shared" si="22"/>
        <v>0.72278175713090509</v>
      </c>
      <c r="X18">
        <f t="shared" si="23"/>
        <v>2.4655258087745241E-2</v>
      </c>
      <c r="Y18">
        <f t="shared" si="24"/>
        <v>7.2278175713090514E-3</v>
      </c>
      <c r="Z18">
        <f t="shared" si="25"/>
        <v>0.69089868147185074</v>
      </c>
      <c r="AB18">
        <f t="shared" si="26"/>
        <v>1624.0259594477529</v>
      </c>
      <c r="AC18">
        <f t="shared" si="27"/>
        <v>1526.7495228407556</v>
      </c>
      <c r="AE18">
        <f t="shared" si="2"/>
        <v>0</v>
      </c>
      <c r="AF18">
        <f t="shared" si="3"/>
        <v>0</v>
      </c>
      <c r="AG18">
        <f t="shared" si="4"/>
        <v>-17.272467036796268</v>
      </c>
      <c r="AH18">
        <f t="shared" si="5"/>
        <v>-1232.7629043872621</v>
      </c>
      <c r="AI18">
        <f t="shared" si="6"/>
        <v>-1250.0353714240584</v>
      </c>
      <c r="AJ18">
        <f t="shared" si="7"/>
        <v>97.276436606997322</v>
      </c>
      <c r="AK18">
        <f t="shared" si="28"/>
        <v>113.68181716134272</v>
      </c>
      <c r="AL18">
        <f t="shared" si="8"/>
        <v>-1039.0771176557184</v>
      </c>
      <c r="AN18">
        <f t="shared" si="9"/>
        <v>0</v>
      </c>
      <c r="AO18">
        <f t="shared" si="10"/>
        <v>0</v>
      </c>
      <c r="AP18">
        <f t="shared" si="11"/>
        <v>-5.1440115160791908</v>
      </c>
      <c r="AQ18">
        <f t="shared" si="12"/>
        <v>-367.13612266586279</v>
      </c>
      <c r="AR18">
        <f t="shared" si="13"/>
        <v>-372.280134181942</v>
      </c>
      <c r="AS18">
        <f t="shared" si="14"/>
        <v>28.970448117430891</v>
      </c>
      <c r="AT18">
        <f t="shared" si="15"/>
        <v>33.856227683108216</v>
      </c>
      <c r="AU18">
        <f t="shared" si="16"/>
        <v>-309.45345838140292</v>
      </c>
      <c r="AW18">
        <v>15</v>
      </c>
      <c r="AX18">
        <f>IF(Z18&gt;0, (R18*SUMPRODUCT(K18:$K$98, X18:$X$98)-K18*$AZ$3)/Z18, 0)</f>
        <v>2209.8023397414167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3.8936755000000003E-2</v>
      </c>
      <c r="Q19" s="5">
        <f t="shared" si="30"/>
        <v>25</v>
      </c>
      <c r="R19">
        <f t="shared" si="0"/>
        <v>50000</v>
      </c>
      <c r="S19">
        <f t="shared" si="1"/>
        <v>2145.8259031299372</v>
      </c>
      <c r="U19">
        <f t="shared" si="20"/>
        <v>3.8936755000000003E-2</v>
      </c>
      <c r="V19">
        <f t="shared" si="21"/>
        <v>0.01</v>
      </c>
      <c r="W19">
        <f t="shared" si="22"/>
        <v>0.69089868147185074</v>
      </c>
      <c r="X19">
        <f t="shared" si="23"/>
        <v>2.6901352690292493E-2</v>
      </c>
      <c r="Y19">
        <f t="shared" si="24"/>
        <v>6.9089868147185077E-3</v>
      </c>
      <c r="Z19">
        <f t="shared" si="25"/>
        <v>0.65708834196683974</v>
      </c>
      <c r="AB19">
        <f t="shared" si="26"/>
        <v>1526.7495228407556</v>
      </c>
      <c r="AC19">
        <f t="shared" si="27"/>
        <v>1409.997184837147</v>
      </c>
      <c r="AE19">
        <f t="shared" si="2"/>
        <v>0</v>
      </c>
      <c r="AF19">
        <f t="shared" si="3"/>
        <v>0</v>
      </c>
      <c r="AG19">
        <f t="shared" si="4"/>
        <v>-16.427208549170995</v>
      </c>
      <c r="AH19">
        <f t="shared" si="5"/>
        <v>-1345.0676345146246</v>
      </c>
      <c r="AI19">
        <f t="shared" si="6"/>
        <v>-1361.4948430637955</v>
      </c>
      <c r="AJ19">
        <f t="shared" si="7"/>
        <v>116.75233800360866</v>
      </c>
      <c r="AK19">
        <f t="shared" si="28"/>
        <v>106.87246659885291</v>
      </c>
      <c r="AL19">
        <f t="shared" si="8"/>
        <v>-1137.8700384613339</v>
      </c>
      <c r="AN19">
        <f t="shared" si="9"/>
        <v>0</v>
      </c>
      <c r="AO19">
        <f t="shared" si="10"/>
        <v>0</v>
      </c>
      <c r="AP19">
        <f t="shared" si="11"/>
        <v>-4.3681073971425395</v>
      </c>
      <c r="AQ19">
        <f t="shared" si="12"/>
        <v>-357.66270735491781</v>
      </c>
      <c r="AR19">
        <f t="shared" si="13"/>
        <v>-362.03081475206034</v>
      </c>
      <c r="AS19">
        <f t="shared" si="14"/>
        <v>31.04524726405727</v>
      </c>
      <c r="AT19">
        <f t="shared" si="15"/>
        <v>28.418121709721472</v>
      </c>
      <c r="AU19">
        <f t="shared" si="16"/>
        <v>-302.56744577828158</v>
      </c>
      <c r="AW19">
        <v>16</v>
      </c>
      <c r="AX19">
        <f>IF(Z19&gt;0, (R19*SUMPRODUCT(K19:$K$98, X19:$X$98)-K19*$AZ$3)/Z19, 0)</f>
        <v>2145.8259031299372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4.4081337999999998E-2</v>
      </c>
      <c r="Q20" s="5">
        <f t="shared" si="30"/>
        <v>25</v>
      </c>
      <c r="R20">
        <f t="shared" si="0"/>
        <v>50000</v>
      </c>
      <c r="S20">
        <f t="shared" si="1"/>
        <v>2052.7504874385982</v>
      </c>
      <c r="U20">
        <f t="shared" si="20"/>
        <v>4.4081337999999998E-2</v>
      </c>
      <c r="V20">
        <f t="shared" si="21"/>
        <v>0.01</v>
      </c>
      <c r="W20">
        <f t="shared" si="22"/>
        <v>0.65708834196683974</v>
      </c>
      <c r="X20">
        <f t="shared" si="23"/>
        <v>2.8965333298099846E-2</v>
      </c>
      <c r="Y20">
        <f t="shared" si="24"/>
        <v>6.5708834196683977E-3</v>
      </c>
      <c r="Z20">
        <f t="shared" si="25"/>
        <v>0.62155212524907155</v>
      </c>
      <c r="AB20">
        <f t="shared" si="26"/>
        <v>1409.997184837147</v>
      </c>
      <c r="AC20">
        <f t="shared" si="27"/>
        <v>1275.8914280735282</v>
      </c>
      <c r="AE20">
        <f t="shared" si="2"/>
        <v>0</v>
      </c>
      <c r="AF20">
        <f t="shared" si="3"/>
        <v>0</v>
      </c>
      <c r="AG20">
        <f t="shared" si="4"/>
        <v>-15.538803131226789</v>
      </c>
      <c r="AH20">
        <f t="shared" si="5"/>
        <v>-1448.2666649049922</v>
      </c>
      <c r="AI20">
        <f t="shared" si="6"/>
        <v>-1463.8054680362191</v>
      </c>
      <c r="AJ20">
        <f t="shared" si="7"/>
        <v>134.10575676361873</v>
      </c>
      <c r="AK20">
        <f t="shared" si="28"/>
        <v>98.6998029386003</v>
      </c>
      <c r="AL20">
        <f t="shared" si="8"/>
        <v>-1230.9999083340001</v>
      </c>
      <c r="AN20">
        <f t="shared" si="9"/>
        <v>0</v>
      </c>
      <c r="AO20">
        <f t="shared" si="10"/>
        <v>0</v>
      </c>
      <c r="AP20">
        <f t="shared" si="11"/>
        <v>-3.689173486229798</v>
      </c>
      <c r="AQ20">
        <f t="shared" si="12"/>
        <v>-343.84289034596515</v>
      </c>
      <c r="AR20">
        <f t="shared" si="13"/>
        <v>-347.53206383219498</v>
      </c>
      <c r="AS20">
        <f t="shared" si="14"/>
        <v>31.838964560204509</v>
      </c>
      <c r="AT20">
        <f t="shared" si="15"/>
        <v>23.432995001104874</v>
      </c>
      <c r="AU20">
        <f t="shared" si="16"/>
        <v>-292.26010427088556</v>
      </c>
      <c r="AW20">
        <v>17</v>
      </c>
      <c r="AX20">
        <f>IF(Z20&gt;0, (R20*SUMPRODUCT(K20:$K$98, X20:$X$98)-K20*$AZ$3)/Z20, 0)</f>
        <v>2052.7504874385982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4.9206066999999999E-2</v>
      </c>
      <c r="Q21" s="5">
        <f t="shared" si="30"/>
        <v>25</v>
      </c>
      <c r="R21">
        <f t="shared" si="0"/>
        <v>50000</v>
      </c>
      <c r="S21">
        <f t="shared" si="1"/>
        <v>1935.2683723501855</v>
      </c>
      <c r="U21">
        <f t="shared" si="20"/>
        <v>4.9206066999999999E-2</v>
      </c>
      <c r="V21">
        <f t="shared" si="21"/>
        <v>0.01</v>
      </c>
      <c r="W21">
        <f t="shared" si="22"/>
        <v>0.62155212524907155</v>
      </c>
      <c r="X21">
        <f t="shared" si="23"/>
        <v>3.0584135518998207E-2</v>
      </c>
      <c r="Y21">
        <f t="shared" si="24"/>
        <v>6.2155212524907157E-3</v>
      </c>
      <c r="Z21">
        <f t="shared" si="25"/>
        <v>0.58475246847758267</v>
      </c>
      <c r="AB21">
        <f t="shared" si="26"/>
        <v>1275.8914280735282</v>
      </c>
      <c r="AC21">
        <f t="shared" si="27"/>
        <v>1131.6529578983645</v>
      </c>
      <c r="AE21">
        <f t="shared" si="2"/>
        <v>0</v>
      </c>
      <c r="AF21">
        <f t="shared" si="3"/>
        <v>0</v>
      </c>
      <c r="AG21">
        <f t="shared" si="4"/>
        <v>-14.618811711939566</v>
      </c>
      <c r="AH21">
        <f t="shared" si="5"/>
        <v>-1529.2067759499105</v>
      </c>
      <c r="AI21">
        <f t="shared" si="6"/>
        <v>-1543.82558766185</v>
      </c>
      <c r="AJ21">
        <f t="shared" si="7"/>
        <v>144.23847017516368</v>
      </c>
      <c r="AK21">
        <f t="shared" si="28"/>
        <v>89.31239996514698</v>
      </c>
      <c r="AL21">
        <f t="shared" si="8"/>
        <v>-1310.2747175215393</v>
      </c>
      <c r="AN21">
        <f t="shared" si="9"/>
        <v>0</v>
      </c>
      <c r="AO21">
        <f t="shared" si="10"/>
        <v>0</v>
      </c>
      <c r="AP21">
        <f t="shared" si="11"/>
        <v>-3.0988857443120112</v>
      </c>
      <c r="AQ21">
        <f t="shared" si="12"/>
        <v>-324.16021024651252</v>
      </c>
      <c r="AR21">
        <f t="shared" si="13"/>
        <v>-327.25909599082456</v>
      </c>
      <c r="AS21">
        <f t="shared" si="14"/>
        <v>30.575572612521501</v>
      </c>
      <c r="AT21">
        <f t="shared" si="15"/>
        <v>18.932381680259425</v>
      </c>
      <c r="AU21">
        <f t="shared" si="16"/>
        <v>-277.75114169804363</v>
      </c>
      <c r="AW21">
        <v>18</v>
      </c>
      <c r="AX21">
        <f>IF(Z21&gt;0, (R21*SUMPRODUCT(K21:$K$98, X21:$X$98)-K21*$AZ$3)/Z21, 0)</f>
        <v>1935.2683723501855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5.4843360000000001E-2</v>
      </c>
      <c r="Q22" s="5">
        <f t="shared" si="30"/>
        <v>25</v>
      </c>
      <c r="R22">
        <f t="shared" si="0"/>
        <v>50000</v>
      </c>
      <c r="S22">
        <f t="shared" si="1"/>
        <v>1802.5742737313856</v>
      </c>
      <c r="U22">
        <f t="shared" si="20"/>
        <v>5.4843360000000001E-2</v>
      </c>
      <c r="V22">
        <f t="shared" si="21"/>
        <v>0.01</v>
      </c>
      <c r="W22">
        <f t="shared" si="22"/>
        <v>0.58475246847758267</v>
      </c>
      <c r="X22">
        <f t="shared" si="23"/>
        <v>3.2069790139604717E-2</v>
      </c>
      <c r="Y22">
        <f t="shared" si="24"/>
        <v>5.847524684775827E-3</v>
      </c>
      <c r="Z22">
        <f t="shared" si="25"/>
        <v>0.54683515365320212</v>
      </c>
      <c r="AB22">
        <f t="shared" si="26"/>
        <v>1131.6529578983645</v>
      </c>
      <c r="AC22">
        <f t="shared" si="27"/>
        <v>985.7109799472114</v>
      </c>
      <c r="AE22">
        <f t="shared" si="2"/>
        <v>0</v>
      </c>
      <c r="AF22">
        <f t="shared" si="3"/>
        <v>0</v>
      </c>
      <c r="AG22">
        <f t="shared" si="4"/>
        <v>-13.670878841330053</v>
      </c>
      <c r="AH22">
        <f t="shared" si="5"/>
        <v>-1603.4895069802358</v>
      </c>
      <c r="AI22">
        <f t="shared" si="6"/>
        <v>-1617.1603858215658</v>
      </c>
      <c r="AJ22">
        <f t="shared" si="7"/>
        <v>145.94197795115315</v>
      </c>
      <c r="AK22">
        <f t="shared" si="28"/>
        <v>79.21570705288552</v>
      </c>
      <c r="AL22">
        <f t="shared" si="8"/>
        <v>-1392.0027008175271</v>
      </c>
      <c r="AN22">
        <f t="shared" si="9"/>
        <v>0</v>
      </c>
      <c r="AO22">
        <f t="shared" si="10"/>
        <v>0</v>
      </c>
      <c r="AP22">
        <f t="shared" si="11"/>
        <v>-2.5874496253524284</v>
      </c>
      <c r="AQ22">
        <f t="shared" si="12"/>
        <v>-303.48804727530637</v>
      </c>
      <c r="AR22">
        <f t="shared" si="13"/>
        <v>-306.07549690065883</v>
      </c>
      <c r="AS22">
        <f t="shared" si="14"/>
        <v>27.622036633905594</v>
      </c>
      <c r="AT22">
        <f t="shared" si="15"/>
        <v>14.992938926234748</v>
      </c>
      <c r="AU22">
        <f t="shared" si="16"/>
        <v>-263.46052134051848</v>
      </c>
      <c r="AW22">
        <v>19</v>
      </c>
      <c r="AX22">
        <f>IF(Z22&gt;0, (R22*SUMPRODUCT(K22:$K$98, X22:$X$98)-K22*$AZ$3)/Z22, 0)</f>
        <v>1802.5742737313856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6.0839808000000002E-2</v>
      </c>
      <c r="Q23" s="5">
        <f t="shared" si="30"/>
        <v>25</v>
      </c>
      <c r="R23">
        <f t="shared" si="0"/>
        <v>50000</v>
      </c>
      <c r="S23">
        <f t="shared" si="1"/>
        <v>1655.8759423641307</v>
      </c>
      <c r="U23">
        <f t="shared" si="20"/>
        <v>6.0839808000000002E-2</v>
      </c>
      <c r="V23">
        <f t="shared" si="21"/>
        <v>0.01</v>
      </c>
      <c r="W23">
        <f t="shared" si="22"/>
        <v>0.54683515365320212</v>
      </c>
      <c r="X23">
        <f t="shared" si="23"/>
        <v>3.3269345755911318E-2</v>
      </c>
      <c r="Y23">
        <f t="shared" si="24"/>
        <v>5.4683515365320217E-3</v>
      </c>
      <c r="Z23">
        <f t="shared" si="25"/>
        <v>0.50809745636075876</v>
      </c>
      <c r="AB23">
        <f t="shared" si="26"/>
        <v>985.7109799472114</v>
      </c>
      <c r="AC23">
        <f t="shared" si="27"/>
        <v>841.34635436418921</v>
      </c>
      <c r="AE23">
        <f t="shared" si="2"/>
        <v>0</v>
      </c>
      <c r="AF23">
        <f t="shared" si="3"/>
        <v>0</v>
      </c>
      <c r="AG23">
        <f t="shared" si="4"/>
        <v>-12.702436409018969</v>
      </c>
      <c r="AH23">
        <f t="shared" si="5"/>
        <v>-1663.4672877955659</v>
      </c>
      <c r="AI23">
        <f t="shared" si="6"/>
        <v>-1676.1697242045848</v>
      </c>
      <c r="AJ23">
        <f t="shared" si="7"/>
        <v>144.36462558302219</v>
      </c>
      <c r="AK23">
        <f t="shared" si="28"/>
        <v>68.999768596304804</v>
      </c>
      <c r="AL23">
        <f t="shared" si="8"/>
        <v>-1462.8053300252577</v>
      </c>
      <c r="AN23">
        <f t="shared" si="9"/>
        <v>0</v>
      </c>
      <c r="AO23">
        <f t="shared" si="10"/>
        <v>0</v>
      </c>
      <c r="AP23">
        <f t="shared" si="11"/>
        <v>-2.1465671345382056</v>
      </c>
      <c r="AQ23">
        <f t="shared" si="12"/>
        <v>-281.10703288591725</v>
      </c>
      <c r="AR23">
        <f t="shared" si="13"/>
        <v>-283.25360002045545</v>
      </c>
      <c r="AS23">
        <f t="shared" si="14"/>
        <v>24.395978116954183</v>
      </c>
      <c r="AT23">
        <f t="shared" si="15"/>
        <v>11.660175323090497</v>
      </c>
      <c r="AU23">
        <f t="shared" si="16"/>
        <v>-247.19744658041077</v>
      </c>
      <c r="AW23">
        <v>20</v>
      </c>
      <c r="AX23">
        <f>IF(Z23&gt;0, (R23*SUMPRODUCT(K23:$K$98, X23:$X$98)-K23*$AZ$3)/Z23, 0)</f>
        <v>1655.8759423641307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0.15088269186957079</v>
      </c>
      <c r="L24" s="2">
        <v>21</v>
      </c>
      <c r="M24" s="8">
        <v>6.7515763000000006E-2</v>
      </c>
      <c r="Q24" s="5">
        <f t="shared" si="30"/>
        <v>25</v>
      </c>
      <c r="R24">
        <f t="shared" si="0"/>
        <v>50000</v>
      </c>
      <c r="S24">
        <f t="shared" si="1"/>
        <v>1498.3912582422586</v>
      </c>
      <c r="U24">
        <f t="shared" si="20"/>
        <v>6.7515763000000006E-2</v>
      </c>
      <c r="V24">
        <f t="shared" si="21"/>
        <v>0.01</v>
      </c>
      <c r="W24">
        <f t="shared" ref="W24:W69" si="34">Z23</f>
        <v>0.50809745636075876</v>
      </c>
      <c r="X24">
        <f t="shared" ref="X24:X69" si="35">U24*W24</f>
        <v>3.4304587444555834E-2</v>
      </c>
      <c r="Y24">
        <f t="shared" ref="Y24:Y69" si="36">V24*W24</f>
        <v>5.0809745636075879E-3</v>
      </c>
      <c r="Z24">
        <f t="shared" ref="Z24:Z69" si="37">MAX(0, W24-X24-Y24)</f>
        <v>0.46871189435259536</v>
      </c>
      <c r="AB24">
        <f t="shared" ref="AB24:AB69" si="38">AC23</f>
        <v>841.34635436418921</v>
      </c>
      <c r="AC24">
        <f t="shared" si="27"/>
        <v>702.31380513209797</v>
      </c>
      <c r="AE24">
        <f t="shared" si="2"/>
        <v>0</v>
      </c>
      <c r="AF24">
        <f t="shared" si="3"/>
        <v>0</v>
      </c>
      <c r="AG24">
        <f t="shared" si="4"/>
        <v>-11.717797358814884</v>
      </c>
      <c r="AH24">
        <f t="shared" si="5"/>
        <v>-1715.2293722277916</v>
      </c>
      <c r="AI24">
        <f t="shared" ref="AI24:AI69" si="39">SUM(AE24:AH24)</f>
        <v>-1726.9471695866064</v>
      </c>
      <c r="AJ24">
        <f t="shared" si="7"/>
        <v>139.03254923209124</v>
      </c>
      <c r="AK24">
        <f t="shared" si="28"/>
        <v>58.894244805493251</v>
      </c>
      <c r="AL24">
        <f t="shared" ref="AL24:AL69" si="40">SUM(AI24:AK24)</f>
        <v>-1529.020375549022</v>
      </c>
      <c r="AN24">
        <f t="shared" si="9"/>
        <v>0</v>
      </c>
      <c r="AO24">
        <f t="shared" si="10"/>
        <v>0</v>
      </c>
      <c r="AP24">
        <f t="shared" si="11"/>
        <v>-1.7680128082801367</v>
      </c>
      <c r="AQ24">
        <f t="shared" si="12"/>
        <v>-258.79842485548323</v>
      </c>
      <c r="AR24">
        <f t="shared" si="13"/>
        <v>-260.56643766376334</v>
      </c>
      <c r="AS24">
        <f t="shared" si="14"/>
        <v>20.977605285626552</v>
      </c>
      <c r="AT24">
        <f t="shared" si="15"/>
        <v>8.8861221918783091</v>
      </c>
      <c r="AU24">
        <f t="shared" si="16"/>
        <v>-230.70271018625849</v>
      </c>
      <c r="AW24">
        <v>21</v>
      </c>
      <c r="AX24">
        <f>IF(Z24&gt;0, (R24*SUMPRODUCT(K24:$K$98, X24:$X$98)-K24*$AZ$3)/Z24, 0)</f>
        <v>1498.3912582422586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7.5215941999999994E-2</v>
      </c>
      <c r="Q25" s="5">
        <f t="shared" si="30"/>
        <v>25</v>
      </c>
      <c r="R25">
        <f t="shared" si="0"/>
        <v>50000</v>
      </c>
      <c r="S25">
        <f t="shared" si="1"/>
        <v>1330.2408595475708</v>
      </c>
      <c r="U25">
        <f t="shared" si="20"/>
        <v>7.5215941999999994E-2</v>
      </c>
      <c r="V25">
        <f t="shared" si="21"/>
        <v>0.01</v>
      </c>
      <c r="W25">
        <f t="shared" si="34"/>
        <v>0.46871189435259536</v>
      </c>
      <c r="X25">
        <f t="shared" si="35"/>
        <v>3.525460666033494E-2</v>
      </c>
      <c r="Y25">
        <f t="shared" si="36"/>
        <v>4.6871189435259541E-3</v>
      </c>
      <c r="Z25">
        <f t="shared" si="37"/>
        <v>0.42877016874873447</v>
      </c>
      <c r="AB25">
        <f t="shared" si="38"/>
        <v>702.31380513209797</v>
      </c>
      <c r="AC25">
        <f t="shared" si="27"/>
        <v>570.36759782467357</v>
      </c>
      <c r="AE25">
        <f t="shared" si="2"/>
        <v>0</v>
      </c>
      <c r="AF25">
        <f t="shared" si="3"/>
        <v>0</v>
      </c>
      <c r="AG25">
        <f t="shared" si="4"/>
        <v>-10.719254218718362</v>
      </c>
      <c r="AH25">
        <f t="shared" si="5"/>
        <v>-1762.730333016747</v>
      </c>
      <c r="AI25">
        <f t="shared" si="39"/>
        <v>-1773.4495872354653</v>
      </c>
      <c r="AJ25">
        <f t="shared" si="7"/>
        <v>131.9462073074244</v>
      </c>
      <c r="AK25">
        <f t="shared" si="28"/>
        <v>49.161966359246861</v>
      </c>
      <c r="AL25">
        <f t="shared" si="40"/>
        <v>-1592.341413568794</v>
      </c>
      <c r="AN25">
        <f t="shared" si="9"/>
        <v>0</v>
      </c>
      <c r="AO25">
        <f t="shared" si="10"/>
        <v>0</v>
      </c>
      <c r="AP25">
        <f t="shared" si="11"/>
        <v>-1.4440624387093566</v>
      </c>
      <c r="AQ25">
        <f t="shared" si="12"/>
        <v>-237.46919436224263</v>
      </c>
      <c r="AR25">
        <f t="shared" si="13"/>
        <v>-238.91325680095198</v>
      </c>
      <c r="AS25">
        <f t="shared" si="14"/>
        <v>17.775356196896986</v>
      </c>
      <c r="AT25">
        <f t="shared" si="15"/>
        <v>6.6229373409682584</v>
      </c>
      <c r="AU25">
        <f t="shared" si="16"/>
        <v>-214.51496326308671</v>
      </c>
      <c r="AW25">
        <v>22</v>
      </c>
      <c r="AX25">
        <f>IF(Z25&gt;0, (R25*SUMPRODUCT(K25:$K$98, X25:$X$98)-K25*$AZ$3)/Z25, 0)</f>
        <v>1330.2408595475708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8.3448538000000003E-2</v>
      </c>
      <c r="Q26" s="5">
        <f t="shared" si="30"/>
        <v>25</v>
      </c>
      <c r="R26">
        <f t="shared" si="0"/>
        <v>50000</v>
      </c>
      <c r="S26">
        <f t="shared" si="1"/>
        <v>1147.817751471677</v>
      </c>
      <c r="U26">
        <f t="shared" si="20"/>
        <v>8.3448538000000003E-2</v>
      </c>
      <c r="V26">
        <f t="shared" si="21"/>
        <v>0.01</v>
      </c>
      <c r="W26">
        <f t="shared" si="34"/>
        <v>0.42877016874873447</v>
      </c>
      <c r="X26">
        <f t="shared" si="35"/>
        <v>3.5780243720095181E-2</v>
      </c>
      <c r="Y26">
        <f t="shared" si="36"/>
        <v>4.2877016874873445E-3</v>
      </c>
      <c r="Z26">
        <f t="shared" si="37"/>
        <v>0.38870222334115195</v>
      </c>
      <c r="AB26">
        <f t="shared" si="38"/>
        <v>570.36759782467357</v>
      </c>
      <c r="AC26">
        <f t="shared" si="27"/>
        <v>446.15931198748262</v>
      </c>
      <c r="AE26">
        <f t="shared" si="2"/>
        <v>0</v>
      </c>
      <c r="AF26">
        <f t="shared" si="3"/>
        <v>0</v>
      </c>
      <c r="AG26">
        <f t="shared" si="4"/>
        <v>-9.7175555835287994</v>
      </c>
      <c r="AH26">
        <f t="shared" si="5"/>
        <v>-1789.0121860047591</v>
      </c>
      <c r="AI26">
        <f t="shared" si="39"/>
        <v>-1798.7297415882879</v>
      </c>
      <c r="AJ26">
        <f t="shared" si="7"/>
        <v>124.20828583719094</v>
      </c>
      <c r="AK26">
        <f t="shared" si="28"/>
        <v>39.925731847727157</v>
      </c>
      <c r="AL26">
        <f t="shared" si="40"/>
        <v>-1634.5957239033698</v>
      </c>
      <c r="AN26">
        <f t="shared" si="9"/>
        <v>0</v>
      </c>
      <c r="AO26">
        <f t="shared" si="10"/>
        <v>0</v>
      </c>
      <c r="AP26">
        <f t="shared" si="11"/>
        <v>-1.1688543884207612</v>
      </c>
      <c r="AQ26">
        <f t="shared" si="12"/>
        <v>-215.18732016251857</v>
      </c>
      <c r="AR26">
        <f t="shared" si="13"/>
        <v>-216.35617455093936</v>
      </c>
      <c r="AS26">
        <f t="shared" si="14"/>
        <v>14.940115210156611</v>
      </c>
      <c r="AT26">
        <f t="shared" si="15"/>
        <v>4.8023771492727407</v>
      </c>
      <c r="AU26">
        <f t="shared" si="16"/>
        <v>-196.61368219151001</v>
      </c>
      <c r="AW26">
        <v>23</v>
      </c>
      <c r="AX26">
        <f>IF(Z26&gt;0, (R26*SUMPRODUCT(K26:$K$98, X26:$X$98)-K26*$AZ$3)/Z26, 0)</f>
        <v>1147.817751471677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9.2193696000000006E-2</v>
      </c>
      <c r="Q27" s="5">
        <f t="shared" si="30"/>
        <v>25</v>
      </c>
      <c r="R27">
        <f t="shared" si="0"/>
        <v>50000</v>
      </c>
      <c r="S27">
        <f t="shared" si="1"/>
        <v>951.62606156786035</v>
      </c>
      <c r="U27">
        <f t="shared" si="20"/>
        <v>9.2193696000000006E-2</v>
      </c>
      <c r="V27">
        <f t="shared" si="21"/>
        <v>0.01</v>
      </c>
      <c r="W27">
        <f t="shared" si="34"/>
        <v>0.38870222334115195</v>
      </c>
      <c r="X27">
        <f t="shared" si="35"/>
        <v>3.5835894613238273E-2</v>
      </c>
      <c r="Y27">
        <f t="shared" si="36"/>
        <v>3.8870222334115197E-3</v>
      </c>
      <c r="Z27">
        <f t="shared" si="37"/>
        <v>0.34897930649450215</v>
      </c>
      <c r="AB27">
        <f t="shared" si="38"/>
        <v>446.15931198748262</v>
      </c>
      <c r="AC27">
        <f t="shared" si="27"/>
        <v>332.0978030080463</v>
      </c>
      <c r="AE27">
        <f t="shared" si="2"/>
        <v>0</v>
      </c>
      <c r="AF27">
        <f t="shared" si="3"/>
        <v>0</v>
      </c>
      <c r="AG27">
        <f t="shared" si="4"/>
        <v>-8.7244826623625542</v>
      </c>
      <c r="AH27">
        <f t="shared" si="5"/>
        <v>-1791.7947306619137</v>
      </c>
      <c r="AI27">
        <f t="shared" si="39"/>
        <v>-1800.5192133242763</v>
      </c>
      <c r="AJ27">
        <f t="shared" si="7"/>
        <v>114.06150897943633</v>
      </c>
      <c r="AK27">
        <f t="shared" si="28"/>
        <v>31.231151839123786</v>
      </c>
      <c r="AL27">
        <f t="shared" si="40"/>
        <v>-1655.226552505716</v>
      </c>
      <c r="AN27">
        <f t="shared" si="9"/>
        <v>0</v>
      </c>
      <c r="AO27">
        <f t="shared" si="10"/>
        <v>0</v>
      </c>
      <c r="AP27">
        <f t="shared" si="11"/>
        <v>-0.93696860569841423</v>
      </c>
      <c r="AQ27">
        <f t="shared" si="12"/>
        <v>-192.43036813273142</v>
      </c>
      <c r="AR27">
        <f t="shared" si="13"/>
        <v>-193.36733673842983</v>
      </c>
      <c r="AS27">
        <f t="shared" si="14"/>
        <v>12.249672234820981</v>
      </c>
      <c r="AT27">
        <f t="shared" si="15"/>
        <v>3.3540795397873007</v>
      </c>
      <c r="AU27">
        <f t="shared" si="16"/>
        <v>-177.76358496382153</v>
      </c>
      <c r="AW27">
        <v>24</v>
      </c>
      <c r="AX27">
        <f>IF(Z27&gt;0, (R27*SUMPRODUCT(K27:$K$98, X27:$X$98)-K27*$AZ$3)/Z27, 0)</f>
        <v>951.62606156786035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0.10204429399999999</v>
      </c>
      <c r="Q28" s="5">
        <f t="shared" si="30"/>
        <v>25</v>
      </c>
      <c r="R28">
        <f t="shared" si="0"/>
        <v>50000</v>
      </c>
      <c r="S28">
        <f t="shared" si="1"/>
        <v>742.09274028956054</v>
      </c>
      <c r="U28">
        <f t="shared" si="20"/>
        <v>0.10204429399999999</v>
      </c>
      <c r="V28">
        <f t="shared" si="21"/>
        <v>0.01</v>
      </c>
      <c r="W28">
        <f t="shared" si="34"/>
        <v>0.34897930649450215</v>
      </c>
      <c r="X28">
        <f t="shared" si="35"/>
        <v>3.5611346951841087E-2</v>
      </c>
      <c r="Y28">
        <f t="shared" si="36"/>
        <v>3.4897930649450217E-3</v>
      </c>
      <c r="Z28">
        <f t="shared" si="37"/>
        <v>0.30987816647771604</v>
      </c>
      <c r="AB28">
        <f t="shared" si="38"/>
        <v>332.0978030080463</v>
      </c>
      <c r="AC28">
        <f t="shared" si="27"/>
        <v>229.95833771735295</v>
      </c>
      <c r="AE28">
        <f t="shared" si="2"/>
        <v>0</v>
      </c>
      <c r="AF28">
        <f t="shared" si="3"/>
        <v>0</v>
      </c>
      <c r="AG28">
        <f t="shared" si="4"/>
        <v>-7.7469541619429014</v>
      </c>
      <c r="AH28">
        <f t="shared" si="5"/>
        <v>-1780.5673475920544</v>
      </c>
      <c r="AI28">
        <f t="shared" si="39"/>
        <v>-1788.3143017539974</v>
      </c>
      <c r="AJ28">
        <f t="shared" si="7"/>
        <v>102.13946529069335</v>
      </c>
      <c r="AK28">
        <f t="shared" si="28"/>
        <v>23.246846210563245</v>
      </c>
      <c r="AL28">
        <f t="shared" si="40"/>
        <v>-1662.9279902527408</v>
      </c>
      <c r="AN28">
        <f t="shared" si="9"/>
        <v>0</v>
      </c>
      <c r="AO28">
        <f t="shared" si="10"/>
        <v>0</v>
      </c>
      <c r="AP28">
        <f t="shared" si="11"/>
        <v>-0.74284519622568845</v>
      </c>
      <c r="AQ28">
        <f t="shared" si="12"/>
        <v>-170.73624976546259</v>
      </c>
      <c r="AR28">
        <f t="shared" si="13"/>
        <v>-171.4790949616883</v>
      </c>
      <c r="AS28">
        <f t="shared" si="14"/>
        <v>9.7940183393602496</v>
      </c>
      <c r="AT28">
        <f t="shared" si="15"/>
        <v>2.2291093601337786</v>
      </c>
      <c r="AU28">
        <f t="shared" si="16"/>
        <v>-159.45596726219426</v>
      </c>
      <c r="AW28">
        <v>25</v>
      </c>
      <c r="AX28">
        <f>IF(Z28&gt;0, (R28*SUMPRODUCT(K28:$K$98, X28:$X$98)-K28*$AZ$3)/Z28, 0)</f>
        <v>742.09274028956054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0.11315193599999999</v>
      </c>
      <c r="Q29" s="5">
        <f t="shared" si="30"/>
        <v>25</v>
      </c>
      <c r="R29">
        <f t="shared" si="0"/>
        <v>50000</v>
      </c>
      <c r="S29">
        <f t="shared" si="1"/>
        <v>514.65106685939372</v>
      </c>
      <c r="U29">
        <f t="shared" si="20"/>
        <v>0.11315193599999999</v>
      </c>
      <c r="V29">
        <f t="shared" si="21"/>
        <v>0.01</v>
      </c>
      <c r="W29">
        <f t="shared" si="34"/>
        <v>0.30987816647771604</v>
      </c>
      <c r="X29">
        <f t="shared" si="35"/>
        <v>3.5063314461083871E-2</v>
      </c>
      <c r="Y29">
        <f t="shared" si="36"/>
        <v>3.0987816647771605E-3</v>
      </c>
      <c r="Z29">
        <f t="shared" si="37"/>
        <v>0.27171607035185502</v>
      </c>
      <c r="AB29">
        <f t="shared" si="38"/>
        <v>229.95833771735295</v>
      </c>
      <c r="AC29">
        <f t="shared" si="27"/>
        <v>139.83896548942425</v>
      </c>
      <c r="AE29">
        <f t="shared" si="2"/>
        <v>0</v>
      </c>
      <c r="AF29">
        <f t="shared" si="3"/>
        <v>0</v>
      </c>
      <c r="AG29">
        <f t="shared" si="4"/>
        <v>-6.7929017587963756</v>
      </c>
      <c r="AH29">
        <f t="shared" si="5"/>
        <v>-1753.1657230541934</v>
      </c>
      <c r="AI29">
        <f t="shared" si="39"/>
        <v>-1759.9586248129899</v>
      </c>
      <c r="AJ29">
        <f t="shared" si="7"/>
        <v>90.119372227928693</v>
      </c>
      <c r="AK29">
        <f t="shared" si="28"/>
        <v>16.097083640214709</v>
      </c>
      <c r="AL29">
        <f t="shared" si="40"/>
        <v>-1653.7421689448465</v>
      </c>
      <c r="AN29">
        <f t="shared" si="9"/>
        <v>0</v>
      </c>
      <c r="AO29">
        <f t="shared" si="10"/>
        <v>0</v>
      </c>
      <c r="AP29">
        <f t="shared" si="11"/>
        <v>-0.58157354657338833</v>
      </c>
      <c r="AQ29">
        <f t="shared" si="12"/>
        <v>-150.09709303792235</v>
      </c>
      <c r="AR29">
        <f t="shared" si="13"/>
        <v>-150.67866658449574</v>
      </c>
      <c r="AS29">
        <f t="shared" si="14"/>
        <v>7.7155602690256551</v>
      </c>
      <c r="AT29">
        <f t="shared" si="15"/>
        <v>1.3781500681951437</v>
      </c>
      <c r="AU29">
        <f t="shared" si="16"/>
        <v>-141.58495624727496</v>
      </c>
      <c r="AW29">
        <v>26</v>
      </c>
      <c r="AX29">
        <f>IF(Z29&gt;0, (R29*SUMPRODUCT(K29:$K$98, X29:$X$98)-K29*$AZ$3)/Z29, 0)</f>
        <v>514.65106685939372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0.12586404500000001</v>
      </c>
      <c r="Q30" s="5">
        <f t="shared" si="30"/>
        <v>25</v>
      </c>
      <c r="R30">
        <f t="shared" si="0"/>
        <v>50000</v>
      </c>
      <c r="S30">
        <f t="shared" si="1"/>
        <v>262.86765640284176</v>
      </c>
      <c r="U30">
        <f t="shared" si="20"/>
        <v>0.12586404500000001</v>
      </c>
      <c r="V30">
        <f t="shared" si="21"/>
        <v>0.01</v>
      </c>
      <c r="W30">
        <f t="shared" si="34"/>
        <v>0.27171607035185502</v>
      </c>
      <c r="X30">
        <f t="shared" si="35"/>
        <v>3.4199283705989049E-2</v>
      </c>
      <c r="Y30">
        <f t="shared" si="36"/>
        <v>2.7171607035185504E-3</v>
      </c>
      <c r="Z30">
        <f t="shared" si="37"/>
        <v>0.23479962594234743</v>
      </c>
      <c r="AB30">
        <f t="shared" si="38"/>
        <v>139.83896548942425</v>
      </c>
      <c r="AC30">
        <f t="shared" si="27"/>
        <v>61.721227395728754</v>
      </c>
      <c r="AE30">
        <f t="shared" si="2"/>
        <v>0</v>
      </c>
      <c r="AF30">
        <f t="shared" si="3"/>
        <v>0</v>
      </c>
      <c r="AG30">
        <f t="shared" si="4"/>
        <v>-5.8699906485586855</v>
      </c>
      <c r="AH30">
        <f t="shared" si="5"/>
        <v>-1709.9641852994525</v>
      </c>
      <c r="AI30">
        <f t="shared" si="39"/>
        <v>-1715.8341759480113</v>
      </c>
      <c r="AJ30">
        <f t="shared" si="7"/>
        <v>78.117738093695493</v>
      </c>
      <c r="AK30">
        <f t="shared" si="28"/>
        <v>9.7887275842596981</v>
      </c>
      <c r="AL30">
        <f t="shared" si="40"/>
        <v>-1627.927710270056</v>
      </c>
      <c r="AN30">
        <f t="shared" si="9"/>
        <v>0</v>
      </c>
      <c r="AO30">
        <f t="shared" si="10"/>
        <v>0</v>
      </c>
      <c r="AP30">
        <f t="shared" si="11"/>
        <v>-0.44871304649190347</v>
      </c>
      <c r="AQ30">
        <f t="shared" si="12"/>
        <v>-130.71285542271883</v>
      </c>
      <c r="AR30">
        <f t="shared" si="13"/>
        <v>-131.16156846921075</v>
      </c>
      <c r="AS30">
        <f t="shared" si="14"/>
        <v>5.9714657728944562</v>
      </c>
      <c r="AT30">
        <f t="shared" si="15"/>
        <v>0.74826861550298895</v>
      </c>
      <c r="AU30">
        <f t="shared" si="16"/>
        <v>-124.44183408081329</v>
      </c>
      <c r="AW30">
        <v>27</v>
      </c>
      <c r="AX30">
        <f>IF(Z30&gt;0, (R30*SUMPRODUCT(K30:$K$98, X30:$X$98)-K30*$AZ$3)/Z30, 0)</f>
        <v>262.86765640284176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0.140533459</v>
      </c>
      <c r="Q31" s="5">
        <f t="shared" si="30"/>
        <v>25</v>
      </c>
      <c r="R31">
        <f t="shared" si="0"/>
        <v>50000</v>
      </c>
      <c r="S31">
        <f t="shared" si="1"/>
        <v>-23.686347401264054</v>
      </c>
      <c r="U31">
        <f t="shared" si="20"/>
        <v>0.140533459</v>
      </c>
      <c r="V31">
        <f t="shared" si="21"/>
        <v>0.01</v>
      </c>
      <c r="W31">
        <f t="shared" si="34"/>
        <v>0.23479962594234743</v>
      </c>
      <c r="X31">
        <f t="shared" si="35"/>
        <v>3.2997203605584217E-2</v>
      </c>
      <c r="Y31">
        <f t="shared" si="36"/>
        <v>2.3479962594234742E-3</v>
      </c>
      <c r="Z31">
        <f t="shared" si="37"/>
        <v>0.19945442607733974</v>
      </c>
      <c r="AB31">
        <f t="shared" si="38"/>
        <v>61.721227395728754</v>
      </c>
      <c r="AC31">
        <f t="shared" si="27"/>
        <v>-4.7243468267876096</v>
      </c>
      <c r="AE31">
        <f t="shared" si="2"/>
        <v>0</v>
      </c>
      <c r="AF31">
        <f t="shared" si="3"/>
        <v>0</v>
      </c>
      <c r="AG31">
        <f t="shared" si="4"/>
        <v>-4.9863606519334933</v>
      </c>
      <c r="AH31">
        <f t="shared" si="5"/>
        <v>-1649.8601802792109</v>
      </c>
      <c r="AI31">
        <f t="shared" si="39"/>
        <v>-1654.8465409311443</v>
      </c>
      <c r="AJ31">
        <f t="shared" si="7"/>
        <v>66.44557422251637</v>
      </c>
      <c r="AK31">
        <f t="shared" si="28"/>
        <v>4.3204859177010135</v>
      </c>
      <c r="AL31">
        <f t="shared" si="40"/>
        <v>-1584.0804807909269</v>
      </c>
      <c r="AN31">
        <f t="shared" si="9"/>
        <v>0</v>
      </c>
      <c r="AO31">
        <f t="shared" si="10"/>
        <v>0</v>
      </c>
      <c r="AP31">
        <f t="shared" si="11"/>
        <v>-0.34032742812950839</v>
      </c>
      <c r="AQ31">
        <f t="shared" si="12"/>
        <v>-112.60570807488394</v>
      </c>
      <c r="AR31">
        <f t="shared" si="13"/>
        <v>-112.94603550301343</v>
      </c>
      <c r="AS31">
        <f t="shared" si="14"/>
        <v>4.5350212237393865</v>
      </c>
      <c r="AT31">
        <f t="shared" si="15"/>
        <v>0.29488036732176515</v>
      </c>
      <c r="AU31">
        <f t="shared" si="16"/>
        <v>-108.11613391195229</v>
      </c>
      <c r="AW31">
        <v>28</v>
      </c>
      <c r="AX31">
        <f>IF(Z31&gt;0, (R31*SUMPRODUCT(K31:$K$98, X31:$X$98)-K31*$AZ$3)/Z31, 0)</f>
        <v>-23.686347401264054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0.15744443499999999</v>
      </c>
      <c r="Q32" s="5">
        <f t="shared" si="30"/>
        <v>25</v>
      </c>
      <c r="R32">
        <f t="shared" si="0"/>
        <v>50000</v>
      </c>
      <c r="S32">
        <f t="shared" si="1"/>
        <v>-361.01213846407256</v>
      </c>
      <c r="U32">
        <f t="shared" si="20"/>
        <v>0.15744443499999999</v>
      </c>
      <c r="V32">
        <f t="shared" si="21"/>
        <v>0.01</v>
      </c>
      <c r="W32">
        <f t="shared" si="34"/>
        <v>0.19945442607733974</v>
      </c>
      <c r="X32">
        <f t="shared" si="35"/>
        <v>3.1402989421996021E-2</v>
      </c>
      <c r="Y32">
        <f t="shared" si="36"/>
        <v>1.9945442607733972E-3</v>
      </c>
      <c r="Z32">
        <f t="shared" si="37"/>
        <v>0.16605689239457033</v>
      </c>
      <c r="AB32">
        <f t="shared" si="38"/>
        <v>-4.7243468267876096</v>
      </c>
      <c r="AC32">
        <f t="shared" si="27"/>
        <v>-59.948553830062224</v>
      </c>
      <c r="AE32">
        <f t="shared" si="2"/>
        <v>0</v>
      </c>
      <c r="AF32">
        <f t="shared" si="3"/>
        <v>0</v>
      </c>
      <c r="AG32">
        <f t="shared" si="4"/>
        <v>-4.151422309864258</v>
      </c>
      <c r="AH32">
        <f t="shared" si="5"/>
        <v>-1570.1494710998011</v>
      </c>
      <c r="AI32">
        <f t="shared" si="39"/>
        <v>-1574.3008934096654</v>
      </c>
      <c r="AJ32">
        <f t="shared" si="7"/>
        <v>55.224207003274614</v>
      </c>
      <c r="AK32">
        <f t="shared" si="28"/>
        <v>-0.33070427787513268</v>
      </c>
      <c r="AL32">
        <f t="shared" si="40"/>
        <v>-1519.4073906842659</v>
      </c>
      <c r="AN32">
        <f t="shared" si="9"/>
        <v>0</v>
      </c>
      <c r="AO32">
        <f t="shared" si="10"/>
        <v>0</v>
      </c>
      <c r="AP32">
        <f t="shared" si="11"/>
        <v>-0.2529834769744283</v>
      </c>
      <c r="AQ32">
        <f t="shared" si="12"/>
        <v>-95.683320780095627</v>
      </c>
      <c r="AR32">
        <f t="shared" si="13"/>
        <v>-95.936304257070063</v>
      </c>
      <c r="AS32">
        <f t="shared" si="14"/>
        <v>3.3653073231426558</v>
      </c>
      <c r="AT32">
        <f t="shared" si="15"/>
        <v>-2.0152784232135651E-2</v>
      </c>
      <c r="AU32">
        <f t="shared" si="16"/>
        <v>-92.591149718159542</v>
      </c>
      <c r="AW32">
        <v>29</v>
      </c>
      <c r="AX32">
        <f>IF(Z32&gt;0, (R32*SUMPRODUCT(K32:$K$98, X32:$X$98)-K32*$AZ$3)/Z32, 0)</f>
        <v>-361.01213846407256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0.177590515</v>
      </c>
      <c r="Q33" s="5">
        <f t="shared" si="30"/>
        <v>25</v>
      </c>
      <c r="R33">
        <f t="shared" si="0"/>
        <v>50000</v>
      </c>
      <c r="S33">
        <f t="shared" si="1"/>
        <v>-773.85913931419691</v>
      </c>
      <c r="U33">
        <f t="shared" si="20"/>
        <v>0.177590515</v>
      </c>
      <c r="V33">
        <f t="shared" si="21"/>
        <v>0.01</v>
      </c>
      <c r="W33">
        <f t="shared" si="34"/>
        <v>0.16605689239457033</v>
      </c>
      <c r="X33">
        <f t="shared" si="35"/>
        <v>2.9490129039651328E-2</v>
      </c>
      <c r="Y33">
        <f t="shared" si="36"/>
        <v>1.6605689239457034E-3</v>
      </c>
      <c r="Z33">
        <f t="shared" si="37"/>
        <v>0.13490619443097332</v>
      </c>
      <c r="AB33">
        <f t="shared" si="38"/>
        <v>-59.948553830062224</v>
      </c>
      <c r="AC33">
        <f t="shared" si="27"/>
        <v>-104.39839151050671</v>
      </c>
      <c r="AE33">
        <f t="shared" si="2"/>
        <v>0</v>
      </c>
      <c r="AF33">
        <f t="shared" si="3"/>
        <v>0</v>
      </c>
      <c r="AG33">
        <f t="shared" si="4"/>
        <v>-3.372654860774333</v>
      </c>
      <c r="AH33">
        <f t="shared" si="5"/>
        <v>-1474.5064519825664</v>
      </c>
      <c r="AI33">
        <f t="shared" si="39"/>
        <v>-1477.8791068433409</v>
      </c>
      <c r="AJ33">
        <f t="shared" si="7"/>
        <v>44.449837680444489</v>
      </c>
      <c r="AK33">
        <f t="shared" si="28"/>
        <v>-4.1963987681043564</v>
      </c>
      <c r="AL33">
        <f t="shared" si="40"/>
        <v>-1437.6256679310006</v>
      </c>
      <c r="AN33">
        <f t="shared" si="9"/>
        <v>0</v>
      </c>
      <c r="AO33">
        <f t="shared" si="10"/>
        <v>0</v>
      </c>
      <c r="AP33">
        <f t="shared" si="11"/>
        <v>-0.18350551450205776</v>
      </c>
      <c r="AQ33">
        <f t="shared" si="12"/>
        <v>-80.227617789963162</v>
      </c>
      <c r="AR33">
        <f t="shared" si="13"/>
        <v>-80.411123304465221</v>
      </c>
      <c r="AS33">
        <f t="shared" si="14"/>
        <v>2.4185072798140363</v>
      </c>
      <c r="AT33">
        <f t="shared" si="15"/>
        <v>-0.22832526504653713</v>
      </c>
      <c r="AU33">
        <f t="shared" si="16"/>
        <v>-78.22094128969772</v>
      </c>
      <c r="AW33">
        <v>30</v>
      </c>
      <c r="AX33">
        <f>IF(Z33&gt;0, (R33*SUMPRODUCT(K33:$K$98, X33:$X$98)-K33*$AZ$3)/Z33, 0)</f>
        <v>-773.85913931419691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0.20082551000000001</v>
      </c>
      <c r="Q34" s="5">
        <f t="shared" si="30"/>
        <v>25</v>
      </c>
      <c r="R34">
        <f t="shared" si="0"/>
        <v>50000</v>
      </c>
      <c r="S34">
        <f t="shared" si="1"/>
        <v>-1304.4892193657768</v>
      </c>
      <c r="U34">
        <f t="shared" si="20"/>
        <v>0.20082551000000001</v>
      </c>
      <c r="V34">
        <f t="shared" si="21"/>
        <v>0.01</v>
      </c>
      <c r="W34">
        <f t="shared" si="34"/>
        <v>0.13490619443097332</v>
      </c>
      <c r="X34">
        <f t="shared" si="35"/>
        <v>2.7092605298759377E-2</v>
      </c>
      <c r="Y34">
        <f t="shared" si="36"/>
        <v>1.3490619443097332E-3</v>
      </c>
      <c r="Z34">
        <f t="shared" si="37"/>
        <v>0.10646452718790422</v>
      </c>
      <c r="AB34">
        <f t="shared" si="38"/>
        <v>-104.39839151050671</v>
      </c>
      <c r="AC34">
        <f t="shared" si="27"/>
        <v>-138.8818279614957</v>
      </c>
      <c r="AE34">
        <f t="shared" si="2"/>
        <v>0</v>
      </c>
      <c r="AF34">
        <f t="shared" si="3"/>
        <v>0</v>
      </c>
      <c r="AG34">
        <f t="shared" si="4"/>
        <v>-2.6616131796976057</v>
      </c>
      <c r="AH34">
        <f t="shared" si="5"/>
        <v>-1354.6302649379688</v>
      </c>
      <c r="AI34">
        <f t="shared" si="39"/>
        <v>-1357.2918781176663</v>
      </c>
      <c r="AJ34">
        <f t="shared" si="7"/>
        <v>34.483436450988989</v>
      </c>
      <c r="AK34">
        <f t="shared" si="28"/>
        <v>-7.307887405735471</v>
      </c>
      <c r="AL34">
        <f t="shared" si="40"/>
        <v>-1330.1163290724128</v>
      </c>
      <c r="AN34">
        <f t="shared" si="9"/>
        <v>0</v>
      </c>
      <c r="AO34">
        <f t="shared" si="10"/>
        <v>0</v>
      </c>
      <c r="AP34">
        <f t="shared" si="11"/>
        <v>-0.12930167037441881</v>
      </c>
      <c r="AQ34">
        <f t="shared" si="12"/>
        <v>-65.808193817300264</v>
      </c>
      <c r="AR34">
        <f t="shared" si="13"/>
        <v>-65.937495487674681</v>
      </c>
      <c r="AS34">
        <f t="shared" si="14"/>
        <v>1.6752118479776881</v>
      </c>
      <c r="AT34">
        <f t="shared" si="15"/>
        <v>-0.35501854877992828</v>
      </c>
      <c r="AU34">
        <f t="shared" si="16"/>
        <v>-64.617302188476913</v>
      </c>
      <c r="AW34">
        <v>31</v>
      </c>
      <c r="AX34">
        <f>IF(Z34&gt;0, (R34*SUMPRODUCT(K34:$K$98, X34:$X$98)-K34*$AZ$3)/Z34, 0)</f>
        <v>-1304.4892193657768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0.22750767399999999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-2018.357507145083</v>
      </c>
      <c r="U35">
        <f t="shared" si="20"/>
        <v>0.22750767399999999</v>
      </c>
      <c r="V35">
        <f t="shared" si="21"/>
        <v>0.01</v>
      </c>
      <c r="W35">
        <f t="shared" si="34"/>
        <v>0.10646452718790422</v>
      </c>
      <c r="X35">
        <f t="shared" si="35"/>
        <v>2.4221496944029849E-2</v>
      </c>
      <c r="Y35">
        <f t="shared" si="36"/>
        <v>1.0646452718790422E-3</v>
      </c>
      <c r="Z35">
        <f t="shared" si="37"/>
        <v>8.1178384971995338E-2</v>
      </c>
      <c r="AB35">
        <f t="shared" si="38"/>
        <v>-138.8818279614957</v>
      </c>
      <c r="AC35">
        <f t="shared" si="27"/>
        <v>-163.84700272614037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-2.0294596242998835</v>
      </c>
      <c r="AH35">
        <f t="shared" ref="AH35:AH66" si="46">-X35*R35</f>
        <v>-1211.0748472014925</v>
      </c>
      <c r="AI35">
        <f t="shared" si="39"/>
        <v>-1213.1043068257925</v>
      </c>
      <c r="AJ35">
        <f t="shared" ref="AJ35:AJ66" si="47">AB35-AC35</f>
        <v>24.965174764644672</v>
      </c>
      <c r="AK35">
        <f t="shared" si="28"/>
        <v>-9.7217279573047009</v>
      </c>
      <c r="AL35">
        <f t="shared" si="40"/>
        <v>-1197.8608600184525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-8.8028153035246318E-2</v>
      </c>
      <c r="AQ35">
        <f t="shared" ref="AQ35:AQ66" si="51">AH35*$K35</f>
        <v>-52.530575484283439</v>
      </c>
      <c r="AR35">
        <f t="shared" ref="AR35:AR66" si="52">AI35*$K35</f>
        <v>-52.618603637318692</v>
      </c>
      <c r="AS35">
        <f t="shared" ref="AS35:AS66" si="53">AJ35*$K35</f>
        <v>1.0828686604159199</v>
      </c>
      <c r="AT35">
        <f t="shared" ref="AT35:AT66" si="54">AK35*$K35</f>
        <v>-0.42168158762354147</v>
      </c>
      <c r="AU35">
        <f t="shared" ref="AU35:AU66" si="55">AL35*$K35</f>
        <v>-51.957416564526312</v>
      </c>
      <c r="AW35">
        <v>32</v>
      </c>
      <c r="AX35">
        <f>IF(Z35&gt;0, (R35*SUMPRODUCT(K35:$K$98, X35:$X$98)-K35*$AZ$3)/Z35, 0)</f>
        <v>-2018.357507145083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0.25832914600000001</v>
      </c>
      <c r="Q36" s="5">
        <f t="shared" si="30"/>
        <v>25</v>
      </c>
      <c r="R36">
        <f t="shared" si="41"/>
        <v>50000</v>
      </c>
      <c r="S36">
        <f t="shared" si="42"/>
        <v>-3029.0091293823975</v>
      </c>
      <c r="U36">
        <f t="shared" ref="U36:U67" si="57">M36</f>
        <v>0.25832914600000001</v>
      </c>
      <c r="V36">
        <f t="shared" ref="V36:V67" si="58">$C$10</f>
        <v>0.01</v>
      </c>
      <c r="W36">
        <f t="shared" si="34"/>
        <v>8.1178384971995338E-2</v>
      </c>
      <c r="X36">
        <f t="shared" si="35"/>
        <v>2.0970742863474789E-2</v>
      </c>
      <c r="Y36">
        <f t="shared" si="36"/>
        <v>8.1178384971995342E-4</v>
      </c>
      <c r="Z36">
        <f t="shared" si="37"/>
        <v>5.9395858258800595E-2</v>
      </c>
      <c r="AB36">
        <f t="shared" si="38"/>
        <v>-163.84700272614037</v>
      </c>
      <c r="AC36">
        <f t="shared" si="27"/>
        <v>-179.91059691340988</v>
      </c>
      <c r="AE36">
        <f t="shared" si="43"/>
        <v>0</v>
      </c>
      <c r="AF36">
        <f t="shared" si="44"/>
        <v>0</v>
      </c>
      <c r="AG36">
        <f t="shared" si="45"/>
        <v>-1.4848964564700149</v>
      </c>
      <c r="AH36">
        <f t="shared" si="46"/>
        <v>-1048.5371431737394</v>
      </c>
      <c r="AI36">
        <f t="shared" si="39"/>
        <v>-1050.0220396302095</v>
      </c>
      <c r="AJ36">
        <f t="shared" si="47"/>
        <v>16.063594187269501</v>
      </c>
      <c r="AK36">
        <f t="shared" ref="AK36:AK67" si="59">G36*SUM(AB36:AB36, AE36:AF36)</f>
        <v>-11.469290190829827</v>
      </c>
      <c r="AL36">
        <f t="shared" si="40"/>
        <v>-1045.4277356337698</v>
      </c>
      <c r="AN36">
        <f t="shared" si="48"/>
        <v>0</v>
      </c>
      <c r="AO36">
        <f t="shared" si="49"/>
        <v>0</v>
      </c>
      <c r="AP36">
        <f t="shared" si="50"/>
        <v>-5.750681598869764E-2</v>
      </c>
      <c r="AQ36">
        <f t="shared" si="51"/>
        <v>-40.60756713848658</v>
      </c>
      <c r="AR36">
        <f t="shared" si="52"/>
        <v>-40.665073954475282</v>
      </c>
      <c r="AS36">
        <f t="shared" si="53"/>
        <v>0.622108128158951</v>
      </c>
      <c r="AT36">
        <f t="shared" si="54"/>
        <v>-0.44418070879701405</v>
      </c>
      <c r="AU36">
        <f t="shared" si="55"/>
        <v>-40.487146535113339</v>
      </c>
      <c r="AW36">
        <v>33</v>
      </c>
      <c r="AX36">
        <f>IF(Z36&gt;0, (R36*SUMPRODUCT(K36:$K$98, X36:$X$98)-K36*$AZ$3)/Z36, 0)</f>
        <v>-3029.0091293823975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41"/>
        <v>50000</v>
      </c>
      <c r="S37">
        <f t="shared" si="42"/>
        <v>-4538.8145220034494</v>
      </c>
      <c r="U37">
        <f t="shared" si="57"/>
        <v>0.29279089899999999</v>
      </c>
      <c r="V37">
        <f t="shared" si="58"/>
        <v>0.01</v>
      </c>
      <c r="W37">
        <f t="shared" si="34"/>
        <v>5.9395858258800595E-2</v>
      </c>
      <c r="X37">
        <f t="shared" si="35"/>
        <v>1.7390566736470801E-2</v>
      </c>
      <c r="Y37">
        <f t="shared" si="36"/>
        <v>5.9395858258800595E-4</v>
      </c>
      <c r="Z37">
        <f t="shared" si="37"/>
        <v>4.1411332939741786E-2</v>
      </c>
      <c r="AB37">
        <f t="shared" si="38"/>
        <v>-179.91059691340988</v>
      </c>
      <c r="AC37">
        <f t="shared" si="27"/>
        <v>-187.95835932241982</v>
      </c>
      <c r="AE37">
        <f t="shared" si="43"/>
        <v>0</v>
      </c>
      <c r="AF37">
        <f t="shared" si="44"/>
        <v>0</v>
      </c>
      <c r="AG37">
        <f t="shared" si="45"/>
        <v>-1.0352833234935446</v>
      </c>
      <c r="AH37">
        <f t="shared" si="46"/>
        <v>-869.52833682354003</v>
      </c>
      <c r="AI37">
        <f t="shared" si="39"/>
        <v>-870.56362014703359</v>
      </c>
      <c r="AJ37">
        <f t="shared" si="47"/>
        <v>8.0477624090099482</v>
      </c>
      <c r="AK37">
        <f t="shared" si="59"/>
        <v>-12.593741783938693</v>
      </c>
      <c r="AL37">
        <f t="shared" si="40"/>
        <v>-875.10959952196231</v>
      </c>
      <c r="AN37">
        <f t="shared" si="48"/>
        <v>0</v>
      </c>
      <c r="AO37">
        <f t="shared" si="49"/>
        <v>0</v>
      </c>
      <c r="AP37">
        <f t="shared" si="50"/>
        <v>-3.5798460247189558E-2</v>
      </c>
      <c r="AQ37">
        <f t="shared" si="51"/>
        <v>-30.066914914211349</v>
      </c>
      <c r="AR37">
        <f t="shared" si="52"/>
        <v>-30.102713374458538</v>
      </c>
      <c r="AS37">
        <f t="shared" si="53"/>
        <v>0.27827889828804481</v>
      </c>
      <c r="AT37">
        <f t="shared" si="54"/>
        <v>-0.43547167657869701</v>
      </c>
      <c r="AU37">
        <f t="shared" si="55"/>
        <v>-30.259906152749188</v>
      </c>
      <c r="AW37">
        <v>34</v>
      </c>
      <c r="AX37">
        <f>IF(Z37&gt;0, (R37*SUMPRODUCT(K37:$K$98, X37:$X$98)-K37*$AZ$3)/Z37, 0)</f>
        <v>-4538.8145220034494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0.33114650899999998</v>
      </c>
      <c r="Q38" s="5">
        <f t="shared" si="60"/>
        <v>25</v>
      </c>
      <c r="R38">
        <f t="shared" si="41"/>
        <v>50000</v>
      </c>
      <c r="S38">
        <f t="shared" si="42"/>
        <v>-6925.4512237464214</v>
      </c>
      <c r="U38">
        <f t="shared" si="57"/>
        <v>0.33114650899999998</v>
      </c>
      <c r="V38">
        <f t="shared" si="58"/>
        <v>0.01</v>
      </c>
      <c r="W38">
        <f t="shared" si="34"/>
        <v>4.1411332939741786E-2</v>
      </c>
      <c r="X38">
        <f t="shared" si="35"/>
        <v>1.37132183360322E-2</v>
      </c>
      <c r="Y38">
        <f t="shared" si="36"/>
        <v>4.141133293974179E-4</v>
      </c>
      <c r="Z38">
        <f t="shared" si="37"/>
        <v>2.7284001274312169E-2</v>
      </c>
      <c r="AB38">
        <f t="shared" si="38"/>
        <v>-187.95835932241982</v>
      </c>
      <c r="AC38">
        <f t="shared" si="27"/>
        <v>-188.95402001388413</v>
      </c>
      <c r="AE38">
        <f t="shared" si="43"/>
        <v>0</v>
      </c>
      <c r="AF38">
        <f t="shared" si="44"/>
        <v>0</v>
      </c>
      <c r="AG38">
        <f t="shared" si="45"/>
        <v>-0.68210003185780421</v>
      </c>
      <c r="AH38">
        <f t="shared" si="46"/>
        <v>-685.66091680161003</v>
      </c>
      <c r="AI38">
        <f t="shared" si="39"/>
        <v>-686.3430168334678</v>
      </c>
      <c r="AJ38">
        <f t="shared" si="47"/>
        <v>0.99566069146430891</v>
      </c>
      <c r="AK38">
        <f t="shared" si="59"/>
        <v>-13.157085152569389</v>
      </c>
      <c r="AL38">
        <f t="shared" si="40"/>
        <v>-698.50444129457287</v>
      </c>
      <c r="AN38">
        <f t="shared" si="48"/>
        <v>0</v>
      </c>
      <c r="AO38">
        <f t="shared" si="49"/>
        <v>0</v>
      </c>
      <c r="AP38">
        <f t="shared" si="50"/>
        <v>-2.105887545204068E-2</v>
      </c>
      <c r="AQ38">
        <f t="shared" si="51"/>
        <v>-21.168812747200178</v>
      </c>
      <c r="AR38">
        <f t="shared" si="52"/>
        <v>-21.189871622652216</v>
      </c>
      <c r="AS38">
        <f t="shared" si="53"/>
        <v>3.0739618112802885E-2</v>
      </c>
      <c r="AT38">
        <f t="shared" si="54"/>
        <v>-0.4062064280882679</v>
      </c>
      <c r="AU38">
        <f t="shared" si="55"/>
        <v>-21.56533843262768</v>
      </c>
      <c r="AW38">
        <v>35</v>
      </c>
      <c r="AX38">
        <f>IF(Z38&gt;0, (R38*SUMPRODUCT(K38:$K$98, X38:$X$98)-K38*$AZ$3)/Z38, 0)</f>
        <v>-6925.4512237464214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0.373009747</v>
      </c>
      <c r="Q39" s="5">
        <f t="shared" si="60"/>
        <v>25</v>
      </c>
      <c r="R39">
        <f t="shared" si="41"/>
        <v>50000</v>
      </c>
      <c r="S39">
        <f t="shared" si="42"/>
        <v>-10940.166461543678</v>
      </c>
      <c r="U39">
        <f t="shared" si="57"/>
        <v>0.373009747</v>
      </c>
      <c r="V39">
        <f t="shared" si="58"/>
        <v>0.01</v>
      </c>
      <c r="W39">
        <f t="shared" si="34"/>
        <v>2.7284001274312169E-2</v>
      </c>
      <c r="X39">
        <f t="shared" si="35"/>
        <v>1.017719841247886E-2</v>
      </c>
      <c r="Y39">
        <f t="shared" si="36"/>
        <v>2.7284001274312171E-4</v>
      </c>
      <c r="Z39">
        <f t="shared" si="37"/>
        <v>1.6833962849090188E-2</v>
      </c>
      <c r="AB39">
        <f t="shared" si="38"/>
        <v>-188.95402001388413</v>
      </c>
      <c r="AC39">
        <f t="shared" si="27"/>
        <v>-184.16635577648873</v>
      </c>
      <c r="AE39">
        <f t="shared" si="43"/>
        <v>0</v>
      </c>
      <c r="AF39">
        <f t="shared" si="44"/>
        <v>0</v>
      </c>
      <c r="AG39">
        <f t="shared" si="45"/>
        <v>-0.42084907122725468</v>
      </c>
      <c r="AH39">
        <f t="shared" si="46"/>
        <v>-508.85992062394303</v>
      </c>
      <c r="AI39">
        <f t="shared" si="39"/>
        <v>-509.28076969517031</v>
      </c>
      <c r="AJ39">
        <f t="shared" si="47"/>
        <v>-4.7876642373954041</v>
      </c>
      <c r="AK39">
        <f t="shared" si="59"/>
        <v>-13.226781400971891</v>
      </c>
      <c r="AL39">
        <f t="shared" si="40"/>
        <v>-527.29521533353761</v>
      </c>
      <c r="AN39">
        <f t="shared" si="48"/>
        <v>0</v>
      </c>
      <c r="AO39">
        <f t="shared" si="49"/>
        <v>0</v>
      </c>
      <c r="AP39">
        <f t="shared" si="50"/>
        <v>-1.1601000797366132E-2</v>
      </c>
      <c r="AQ39">
        <f t="shared" si="51"/>
        <v>-14.027081793696794</v>
      </c>
      <c r="AR39">
        <f t="shared" si="52"/>
        <v>-14.038682794494161</v>
      </c>
      <c r="AS39">
        <f t="shared" si="53"/>
        <v>-0.13197533375463572</v>
      </c>
      <c r="AT39">
        <f t="shared" si="54"/>
        <v>-0.36460553692514652</v>
      </c>
      <c r="AU39">
        <f t="shared" si="55"/>
        <v>-14.535263665173943</v>
      </c>
      <c r="AW39">
        <v>36</v>
      </c>
      <c r="AX39">
        <f>IF(Z39&gt;0, (R39*SUMPRODUCT(K39:$K$98, X39:$X$98)-K39*$AZ$3)/Z39, 0)</f>
        <v>-10940.166461543678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0.41902673299999998</v>
      </c>
      <c r="Q40" s="5">
        <f t="shared" si="60"/>
        <v>25</v>
      </c>
      <c r="R40">
        <f t="shared" si="41"/>
        <v>50000</v>
      </c>
      <c r="S40">
        <f t="shared" si="42"/>
        <v>-18208.769832819871</v>
      </c>
      <c r="U40">
        <f t="shared" si="57"/>
        <v>0.41902673299999998</v>
      </c>
      <c r="V40">
        <f t="shared" si="58"/>
        <v>0.01</v>
      </c>
      <c r="W40">
        <f t="shared" si="34"/>
        <v>1.6833962849090188E-2</v>
      </c>
      <c r="X40">
        <f t="shared" si="35"/>
        <v>7.053880456097633E-3</v>
      </c>
      <c r="Y40">
        <f t="shared" si="36"/>
        <v>1.6833962849090189E-4</v>
      </c>
      <c r="Z40">
        <f t="shared" si="37"/>
        <v>9.6117427645016525E-3</v>
      </c>
      <c r="AB40">
        <f t="shared" si="38"/>
        <v>-184.16635577648873</v>
      </c>
      <c r="AC40">
        <f t="shared" si="27"/>
        <v>-175.01801169108236</v>
      </c>
      <c r="AE40">
        <f t="shared" si="43"/>
        <v>0</v>
      </c>
      <c r="AF40">
        <f t="shared" si="44"/>
        <v>0</v>
      </c>
      <c r="AG40">
        <f t="shared" si="45"/>
        <v>-0.24029356911254132</v>
      </c>
      <c r="AH40">
        <f t="shared" si="46"/>
        <v>-352.69402280488163</v>
      </c>
      <c r="AI40">
        <f t="shared" si="39"/>
        <v>-352.93431637399419</v>
      </c>
      <c r="AJ40">
        <f t="shared" si="47"/>
        <v>-9.1483440854063645</v>
      </c>
      <c r="AK40">
        <f t="shared" si="59"/>
        <v>-12.891644904354212</v>
      </c>
      <c r="AL40">
        <f t="shared" si="40"/>
        <v>-374.97430536375481</v>
      </c>
      <c r="AN40">
        <f t="shared" si="48"/>
        <v>0</v>
      </c>
      <c r="AO40">
        <f t="shared" si="49"/>
        <v>0</v>
      </c>
      <c r="AP40">
        <f t="shared" si="50"/>
        <v>-5.9141618979837007E-3</v>
      </c>
      <c r="AQ40">
        <f t="shared" si="51"/>
        <v>-8.6805883279477225</v>
      </c>
      <c r="AR40">
        <f t="shared" si="52"/>
        <v>-8.6865024898457062</v>
      </c>
      <c r="AS40">
        <f t="shared" si="53"/>
        <v>-0.22516119852635311</v>
      </c>
      <c r="AT40">
        <f t="shared" si="54"/>
        <v>-0.31729219960921606</v>
      </c>
      <c r="AU40">
        <f t="shared" si="55"/>
        <v>-9.228955887981277</v>
      </c>
      <c r="AW40">
        <v>37</v>
      </c>
      <c r="AX40">
        <f>IF(Z40&gt;0, (R40*SUMPRODUCT(K40:$K$98, X40:$X$98)-K40*$AZ$3)/Z40, 0)</f>
        <v>-18208.769832819871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0.47079290899999998</v>
      </c>
      <c r="Q41" s="5">
        <f t="shared" si="60"/>
        <v>25</v>
      </c>
      <c r="R41">
        <f t="shared" si="41"/>
        <v>50000</v>
      </c>
      <c r="S41">
        <f t="shared" si="42"/>
        <v>-32663.409563935224</v>
      </c>
      <c r="U41">
        <f t="shared" si="57"/>
        <v>0.47079290899999998</v>
      </c>
      <c r="V41">
        <f t="shared" si="58"/>
        <v>0.01</v>
      </c>
      <c r="W41">
        <f t="shared" si="34"/>
        <v>9.6117427645016525E-3</v>
      </c>
      <c r="X41">
        <f t="shared" si="35"/>
        <v>4.5251403366594351E-3</v>
      </c>
      <c r="Y41">
        <f t="shared" si="36"/>
        <v>9.6117427645016527E-5</v>
      </c>
      <c r="Z41">
        <f t="shared" si="37"/>
        <v>4.990485000197201E-3</v>
      </c>
      <c r="AB41">
        <f t="shared" si="38"/>
        <v>-175.01801169108236</v>
      </c>
      <c r="AC41">
        <f t="shared" si="27"/>
        <v>-163.00625548411654</v>
      </c>
      <c r="AE41">
        <f t="shared" si="43"/>
        <v>0</v>
      </c>
      <c r="AF41">
        <f t="shared" si="44"/>
        <v>0</v>
      </c>
      <c r="AG41">
        <f t="shared" si="45"/>
        <v>-0.12476212500493003</v>
      </c>
      <c r="AH41">
        <f t="shared" si="46"/>
        <v>-226.25701683297174</v>
      </c>
      <c r="AI41">
        <f t="shared" si="39"/>
        <v>-226.38177895797668</v>
      </c>
      <c r="AJ41">
        <f t="shared" si="47"/>
        <v>-12.011756206965828</v>
      </c>
      <c r="AK41">
        <f t="shared" si="59"/>
        <v>-12.251260818375767</v>
      </c>
      <c r="AL41">
        <f t="shared" si="40"/>
        <v>-250.64479598331826</v>
      </c>
      <c r="AN41">
        <f t="shared" si="48"/>
        <v>0</v>
      </c>
      <c r="AO41">
        <f t="shared" si="49"/>
        <v>0</v>
      </c>
      <c r="AP41">
        <f t="shared" si="50"/>
        <v>-2.7416739238885321E-3</v>
      </c>
      <c r="AQ41">
        <f t="shared" si="51"/>
        <v>-4.9720455075869774</v>
      </c>
      <c r="AR41">
        <f t="shared" si="52"/>
        <v>-4.974787181510866</v>
      </c>
      <c r="AS41">
        <f t="shared" si="53"/>
        <v>-0.26396086770278315</v>
      </c>
      <c r="AT41">
        <f t="shared" si="54"/>
        <v>-0.26922403188604582</v>
      </c>
      <c r="AU41">
        <f t="shared" si="55"/>
        <v>-5.5079720810996946</v>
      </c>
      <c r="AW41">
        <v>38</v>
      </c>
      <c r="AX41">
        <f>IF(Z41&gt;0, (R41*SUMPRODUCT(K41:$K$98, X41:$X$98)-K41*$AZ$3)/Z41, 0)</f>
        <v>-32663.409563935224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0.528968832</v>
      </c>
      <c r="Q42" s="5">
        <f t="shared" si="60"/>
        <v>25</v>
      </c>
      <c r="R42">
        <f t="shared" si="41"/>
        <v>50000</v>
      </c>
      <c r="S42">
        <f t="shared" si="42"/>
        <v>-64979.572055947297</v>
      </c>
      <c r="U42">
        <f t="shared" si="57"/>
        <v>0.528968832</v>
      </c>
      <c r="V42">
        <f t="shared" si="58"/>
        <v>0.01</v>
      </c>
      <c r="W42">
        <f t="shared" si="34"/>
        <v>4.990485000197201E-3</v>
      </c>
      <c r="X42">
        <f t="shared" si="35"/>
        <v>2.639811021667833E-3</v>
      </c>
      <c r="Y42">
        <f t="shared" si="36"/>
        <v>4.9904850001972008E-5</v>
      </c>
      <c r="Z42">
        <f t="shared" si="37"/>
        <v>2.300769128527396E-3</v>
      </c>
      <c r="AB42">
        <f t="shared" si="38"/>
        <v>-163.00625548411654</v>
      </c>
      <c r="AC42">
        <f t="shared" si="27"/>
        <v>-149.502993371245</v>
      </c>
      <c r="AE42">
        <f t="shared" si="43"/>
        <v>0</v>
      </c>
      <c r="AF42">
        <f t="shared" si="44"/>
        <v>0</v>
      </c>
      <c r="AG42">
        <f t="shared" si="45"/>
        <v>-5.7519228213184899E-2</v>
      </c>
      <c r="AH42">
        <f t="shared" si="46"/>
        <v>-131.99055108339167</v>
      </c>
      <c r="AI42">
        <f t="shared" si="39"/>
        <v>-132.04807031160485</v>
      </c>
      <c r="AJ42">
        <f t="shared" si="47"/>
        <v>-13.503262112871539</v>
      </c>
      <c r="AK42">
        <f t="shared" si="59"/>
        <v>-11.410437883888159</v>
      </c>
      <c r="AL42">
        <f t="shared" si="40"/>
        <v>-156.96177030836455</v>
      </c>
      <c r="AN42">
        <f t="shared" si="48"/>
        <v>0</v>
      </c>
      <c r="AO42">
        <f t="shared" si="49"/>
        <v>0</v>
      </c>
      <c r="AP42">
        <f t="shared" si="50"/>
        <v>-1.1285688673263151E-3</v>
      </c>
      <c r="AQ42">
        <f t="shared" si="51"/>
        <v>-2.5897500950788817</v>
      </c>
      <c r="AR42">
        <f t="shared" si="52"/>
        <v>-2.5908786639462078</v>
      </c>
      <c r="AS42">
        <f t="shared" si="53"/>
        <v>-0.26494377100213806</v>
      </c>
      <c r="AT42">
        <f t="shared" si="54"/>
        <v>-0.22388104566683123</v>
      </c>
      <c r="AU42">
        <f t="shared" si="55"/>
        <v>-3.0797034806151773</v>
      </c>
      <c r="AW42">
        <v>39</v>
      </c>
      <c r="AX42">
        <f>IF(Z42&gt;0, (R42*SUMPRODUCT(K42:$K$98, X42:$X$98)-K42*$AZ$3)/Z42, 0)</f>
        <v>-64979.572055947297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0.59457872599999995</v>
      </c>
      <c r="Q43" s="5">
        <f t="shared" si="60"/>
        <v>25</v>
      </c>
      <c r="R43">
        <f t="shared" si="41"/>
        <v>50000</v>
      </c>
      <c r="S43">
        <f t="shared" si="42"/>
        <v>-149044.7882613402</v>
      </c>
      <c r="U43">
        <f t="shared" si="57"/>
        <v>0.59457872599999995</v>
      </c>
      <c r="V43">
        <f t="shared" si="58"/>
        <v>0.01</v>
      </c>
      <c r="W43">
        <f t="shared" si="34"/>
        <v>2.300769128527396E-3</v>
      </c>
      <c r="X43">
        <f t="shared" si="35"/>
        <v>1.3679883772599493E-3</v>
      </c>
      <c r="Y43">
        <f t="shared" si="36"/>
        <v>2.300769128527396E-5</v>
      </c>
      <c r="Z43">
        <f t="shared" si="37"/>
        <v>9.0977305998217277E-4</v>
      </c>
      <c r="AB43">
        <f t="shared" si="38"/>
        <v>-149.502993371245</v>
      </c>
      <c r="AC43">
        <f t="shared" si="27"/>
        <v>-135.59693309091449</v>
      </c>
      <c r="AE43">
        <f t="shared" si="43"/>
        <v>0</v>
      </c>
      <c r="AF43">
        <f t="shared" si="44"/>
        <v>0</v>
      </c>
      <c r="AG43">
        <f t="shared" si="45"/>
        <v>-2.274432649955432E-2</v>
      </c>
      <c r="AH43">
        <f t="shared" si="46"/>
        <v>-68.399418862997464</v>
      </c>
      <c r="AI43">
        <f t="shared" si="39"/>
        <v>-68.422163189497013</v>
      </c>
      <c r="AJ43">
        <f t="shared" si="47"/>
        <v>-13.906060280330507</v>
      </c>
      <c r="AK43">
        <f t="shared" si="59"/>
        <v>-10.465209535987151</v>
      </c>
      <c r="AL43">
        <f t="shared" si="40"/>
        <v>-92.793433005814677</v>
      </c>
      <c r="AN43">
        <f t="shared" si="48"/>
        <v>0</v>
      </c>
      <c r="AO43">
        <f t="shared" si="49"/>
        <v>0</v>
      </c>
      <c r="AP43">
        <f t="shared" si="50"/>
        <v>-3.9844655295973979E-4</v>
      </c>
      <c r="AQ43">
        <f t="shared" si="51"/>
        <v>-1.1982554273895418</v>
      </c>
      <c r="AR43">
        <f t="shared" si="52"/>
        <v>-1.1986538739425014</v>
      </c>
      <c r="AS43">
        <f t="shared" si="53"/>
        <v>-0.24361335931651426</v>
      </c>
      <c r="AT43">
        <f t="shared" si="54"/>
        <v>-0.18333480508632283</v>
      </c>
      <c r="AU43">
        <f t="shared" si="55"/>
        <v>-1.6256020383453387</v>
      </c>
      <c r="AW43">
        <v>40</v>
      </c>
      <c r="AX43">
        <f>IF(Z43&gt;0, (R43*SUMPRODUCT(K43:$K$98, X43:$X$98)-K43*$AZ$3)/Z43, 0)</f>
        <v>-149044.7882613402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0.66545322200000001</v>
      </c>
      <c r="Q44" s="5">
        <f t="shared" si="60"/>
        <v>25</v>
      </c>
      <c r="R44">
        <f t="shared" si="41"/>
        <v>50000</v>
      </c>
      <c r="S44">
        <f t="shared" si="42"/>
        <v>-413415.86309871578</v>
      </c>
      <c r="U44">
        <f t="shared" si="57"/>
        <v>0.66545322200000001</v>
      </c>
      <c r="V44">
        <f t="shared" si="58"/>
        <v>0.01</v>
      </c>
      <c r="W44">
        <f t="shared" si="34"/>
        <v>9.0977305998217277E-4</v>
      </c>
      <c r="X44">
        <f t="shared" si="35"/>
        <v>6.0541141405393614E-4</v>
      </c>
      <c r="Y44">
        <f t="shared" si="36"/>
        <v>9.0977305998217277E-6</v>
      </c>
      <c r="Z44">
        <f t="shared" si="37"/>
        <v>2.9526391532841488E-4</v>
      </c>
      <c r="AB44">
        <f t="shared" si="38"/>
        <v>-135.59693309091449</v>
      </c>
      <c r="AC44">
        <f t="shared" si="27"/>
        <v>-122.06678639740278</v>
      </c>
      <c r="AE44">
        <f t="shared" si="43"/>
        <v>0</v>
      </c>
      <c r="AF44">
        <f t="shared" si="44"/>
        <v>0</v>
      </c>
      <c r="AG44">
        <f t="shared" si="45"/>
        <v>-7.3815978832103722E-3</v>
      </c>
      <c r="AH44">
        <f t="shared" si="46"/>
        <v>-30.270570702696808</v>
      </c>
      <c r="AI44">
        <f t="shared" si="39"/>
        <v>-30.277952300580019</v>
      </c>
      <c r="AJ44">
        <f t="shared" si="47"/>
        <v>-13.530146693511711</v>
      </c>
      <c r="AK44">
        <f t="shared" si="59"/>
        <v>-9.491785316364016</v>
      </c>
      <c r="AL44">
        <f t="shared" si="40"/>
        <v>-53.299884310455745</v>
      </c>
      <c r="AN44">
        <f t="shared" si="48"/>
        <v>0</v>
      </c>
      <c r="AO44">
        <f t="shared" si="49"/>
        <v>0</v>
      </c>
      <c r="AP44">
        <f t="shared" si="50"/>
        <v>-1.1545941515025884E-4</v>
      </c>
      <c r="AQ44">
        <f t="shared" si="51"/>
        <v>-0.47347775439616513</v>
      </c>
      <c r="AR44">
        <f t="shared" si="52"/>
        <v>-0.47359321381131536</v>
      </c>
      <c r="AS44">
        <f t="shared" si="53"/>
        <v>-0.21163206785935793</v>
      </c>
      <c r="AT44">
        <f t="shared" si="54"/>
        <v>-0.14846595529836323</v>
      </c>
      <c r="AU44">
        <f t="shared" si="55"/>
        <v>-0.83369123696903658</v>
      </c>
      <c r="AW44">
        <v>41</v>
      </c>
      <c r="AX44">
        <f>IF(Z44&gt;0, (R44*SUMPRODUCT(K44:$K$98, X44:$X$98)-K44*$AZ$3)/Z44, 0)</f>
        <v>-413415.86309871578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0.73950958099999997</v>
      </c>
      <c r="Q45" s="5">
        <f t="shared" si="60"/>
        <v>25</v>
      </c>
      <c r="R45">
        <f t="shared" si="41"/>
        <v>50000</v>
      </c>
      <c r="S45">
        <f t="shared" si="42"/>
        <v>-1479025.8073958815</v>
      </c>
      <c r="U45">
        <f t="shared" si="57"/>
        <v>0.73950958099999997</v>
      </c>
      <c r="V45">
        <f t="shared" si="58"/>
        <v>0.01</v>
      </c>
      <c r="W45">
        <f t="shared" si="34"/>
        <v>2.9526391532841488E-4</v>
      </c>
      <c r="X45">
        <f t="shared" si="35"/>
        <v>2.1835049430893555E-4</v>
      </c>
      <c r="Y45">
        <f t="shared" si="36"/>
        <v>2.952639153284149E-6</v>
      </c>
      <c r="Z45">
        <f t="shared" si="37"/>
        <v>7.3960781866195177E-5</v>
      </c>
      <c r="AB45">
        <f t="shared" si="38"/>
        <v>-122.06678639740278</v>
      </c>
      <c r="AC45">
        <f t="shared" si="27"/>
        <v>-109.38990511527999</v>
      </c>
      <c r="AE45">
        <f t="shared" si="43"/>
        <v>0</v>
      </c>
      <c r="AF45">
        <f t="shared" si="44"/>
        <v>0</v>
      </c>
      <c r="AG45">
        <f t="shared" si="45"/>
        <v>-1.8490195466548795E-3</v>
      </c>
      <c r="AH45">
        <f t="shared" si="46"/>
        <v>-10.917524715446778</v>
      </c>
      <c r="AI45">
        <f t="shared" si="39"/>
        <v>-10.919373734993432</v>
      </c>
      <c r="AJ45">
        <f t="shared" si="47"/>
        <v>-12.676881282122793</v>
      </c>
      <c r="AK45">
        <f t="shared" si="59"/>
        <v>-8.5446750478181954</v>
      </c>
      <c r="AL45">
        <f t="shared" si="40"/>
        <v>-32.140930064934423</v>
      </c>
      <c r="AN45">
        <f t="shared" si="48"/>
        <v>0</v>
      </c>
      <c r="AO45">
        <f t="shared" si="49"/>
        <v>0</v>
      </c>
      <c r="AP45">
        <f t="shared" si="50"/>
        <v>-2.5822747570074361E-5</v>
      </c>
      <c r="AQ45">
        <f t="shared" si="51"/>
        <v>-0.15247025664334454</v>
      </c>
      <c r="AR45">
        <f t="shared" si="52"/>
        <v>-0.15249607939091461</v>
      </c>
      <c r="AS45">
        <f t="shared" si="53"/>
        <v>-0.17704080301167197</v>
      </c>
      <c r="AT45">
        <f t="shared" si="54"/>
        <v>-0.119331884418043</v>
      </c>
      <c r="AU45">
        <f t="shared" si="55"/>
        <v>-0.44886876682062959</v>
      </c>
      <c r="AW45">
        <v>42</v>
      </c>
      <c r="AX45">
        <f>IF(Z45&gt;0, (R45*SUMPRODUCT(K45:$K$98, X45:$X$98)-K45*$AZ$3)/Z45, 0)</f>
        <v>-1479025.8073958815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0.74173968400000001</v>
      </c>
      <c r="Q46" s="5">
        <f t="shared" si="60"/>
        <v>25</v>
      </c>
      <c r="R46">
        <f t="shared" si="41"/>
        <v>50000</v>
      </c>
      <c r="S46">
        <f t="shared" si="42"/>
        <v>-5326407.9268093137</v>
      </c>
      <c r="U46">
        <f t="shared" si="57"/>
        <v>0.74173968400000001</v>
      </c>
      <c r="V46">
        <f t="shared" si="58"/>
        <v>0.01</v>
      </c>
      <c r="W46">
        <f t="shared" si="34"/>
        <v>7.3960781866195177E-5</v>
      </c>
      <c r="X46">
        <f t="shared" si="35"/>
        <v>5.485964696982454E-5</v>
      </c>
      <c r="Y46">
        <f t="shared" si="36"/>
        <v>7.3960781866195176E-7</v>
      </c>
      <c r="Z46">
        <f t="shared" si="37"/>
        <v>1.8361527077708684E-5</v>
      </c>
      <c r="AB46">
        <f t="shared" si="38"/>
        <v>-109.38990511527999</v>
      </c>
      <c r="AC46">
        <f t="shared" si="27"/>
        <v>-97.800983375031393</v>
      </c>
      <c r="AE46">
        <f t="shared" si="43"/>
        <v>0</v>
      </c>
      <c r="AF46">
        <f t="shared" si="44"/>
        <v>0</v>
      </c>
      <c r="AG46">
        <f t="shared" si="45"/>
        <v>-4.5903817694271709E-4</v>
      </c>
      <c r="AH46">
        <f t="shared" si="46"/>
        <v>-2.742982348491227</v>
      </c>
      <c r="AI46">
        <f t="shared" si="39"/>
        <v>-2.7434413866681697</v>
      </c>
      <c r="AJ46">
        <f t="shared" si="47"/>
        <v>-11.588921740248594</v>
      </c>
      <c r="AK46">
        <f t="shared" si="59"/>
        <v>-7.6572933580695999</v>
      </c>
      <c r="AL46">
        <f t="shared" si="40"/>
        <v>-21.989656484986362</v>
      </c>
      <c r="AN46">
        <f t="shared" si="48"/>
        <v>0</v>
      </c>
      <c r="AO46">
        <f t="shared" si="49"/>
        <v>0</v>
      </c>
      <c r="AP46">
        <f t="shared" si="50"/>
        <v>-5.7238959569061538E-6</v>
      </c>
      <c r="AQ46">
        <f t="shared" si="51"/>
        <v>-3.4203136826140575E-2</v>
      </c>
      <c r="AR46">
        <f t="shared" si="52"/>
        <v>-3.420886072209748E-2</v>
      </c>
      <c r="AS46">
        <f t="shared" si="53"/>
        <v>-0.1445060250450334</v>
      </c>
      <c r="AT46">
        <f t="shared" si="54"/>
        <v>-9.5481275185023168E-2</v>
      </c>
      <c r="AU46">
        <f t="shared" si="55"/>
        <v>-0.27419616095215404</v>
      </c>
      <c r="AW46">
        <v>43</v>
      </c>
      <c r="AX46">
        <f>IF(Z46&gt;0, (R46*SUMPRODUCT(K46:$K$98, X46:$X$98)-K46*$AZ$3)/Z46, 0)</f>
        <v>-5326407.9268093137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0.74414860599999999</v>
      </c>
      <c r="Q47" s="5">
        <f t="shared" si="60"/>
        <v>25</v>
      </c>
      <c r="R47">
        <f t="shared" si="41"/>
        <v>50000</v>
      </c>
      <c r="S47">
        <f t="shared" si="42"/>
        <v>-19350419.743286435</v>
      </c>
      <c r="U47">
        <f t="shared" si="57"/>
        <v>0.74414860599999999</v>
      </c>
      <c r="V47">
        <f t="shared" si="58"/>
        <v>0.01</v>
      </c>
      <c r="W47">
        <f t="shared" si="34"/>
        <v>1.8361527077708684E-5</v>
      </c>
      <c r="X47">
        <f t="shared" si="35"/>
        <v>1.3663704778908171E-5</v>
      </c>
      <c r="Y47">
        <f t="shared" si="36"/>
        <v>1.8361527077708684E-7</v>
      </c>
      <c r="Z47">
        <f t="shared" si="37"/>
        <v>4.514207028023426E-6</v>
      </c>
      <c r="AB47">
        <f t="shared" si="38"/>
        <v>-97.800983375031393</v>
      </c>
      <c r="AC47">
        <f t="shared" si="27"/>
        <v>-87.351800800346879</v>
      </c>
      <c r="AE47">
        <f t="shared" si="43"/>
        <v>0</v>
      </c>
      <c r="AF47">
        <f t="shared" si="44"/>
        <v>0</v>
      </c>
      <c r="AG47">
        <f t="shared" si="45"/>
        <v>-1.1285517570058565E-4</v>
      </c>
      <c r="AH47">
        <f t="shared" si="46"/>
        <v>-0.68318523894540861</v>
      </c>
      <c r="AI47">
        <f t="shared" si="39"/>
        <v>-0.6832980941211092</v>
      </c>
      <c r="AJ47">
        <f t="shared" si="47"/>
        <v>-10.449182574684514</v>
      </c>
      <c r="AK47">
        <f t="shared" si="59"/>
        <v>-6.846068836252198</v>
      </c>
      <c r="AL47">
        <f t="shared" si="40"/>
        <v>-17.978549505057821</v>
      </c>
      <c r="AN47">
        <f t="shared" si="48"/>
        <v>0</v>
      </c>
      <c r="AO47">
        <f t="shared" si="49"/>
        <v>0</v>
      </c>
      <c r="AP47">
        <f t="shared" si="50"/>
        <v>-1.2564533929610193E-6</v>
      </c>
      <c r="AQ47">
        <f t="shared" si="51"/>
        <v>-7.6061235664656264E-3</v>
      </c>
      <c r="AR47">
        <f t="shared" si="52"/>
        <v>-7.6073800198585874E-3</v>
      </c>
      <c r="AS47">
        <f t="shared" si="53"/>
        <v>-0.11633414965799735</v>
      </c>
      <c r="AT47">
        <f t="shared" si="54"/>
        <v>-7.6219511992741809E-2</v>
      </c>
      <c r="AU47">
        <f t="shared" si="55"/>
        <v>-0.20016104167059773</v>
      </c>
      <c r="AW47">
        <v>44</v>
      </c>
      <c r="AX47">
        <f>IF(Z47&gt;0, (R47*SUMPRODUCT(K47:$K$98, X47:$X$98)-K47*$AZ$3)/Z47, 0)</f>
        <v>-19350419.743286435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0.74680299299999997</v>
      </c>
      <c r="Q48" s="5">
        <f t="shared" si="60"/>
        <v>25</v>
      </c>
      <c r="R48">
        <f t="shared" si="41"/>
        <v>50000</v>
      </c>
      <c r="S48">
        <f t="shared" si="42"/>
        <v>-71047807.257885441</v>
      </c>
      <c r="U48">
        <f t="shared" si="57"/>
        <v>0.74680299299999997</v>
      </c>
      <c r="V48">
        <f t="shared" si="58"/>
        <v>0.01</v>
      </c>
      <c r="W48">
        <f t="shared" si="34"/>
        <v>4.514207028023426E-6</v>
      </c>
      <c r="X48">
        <f t="shared" si="35"/>
        <v>3.3712233195495291E-6</v>
      </c>
      <c r="Y48">
        <f t="shared" si="36"/>
        <v>4.5142070280234264E-8</v>
      </c>
      <c r="Z48">
        <f t="shared" si="37"/>
        <v>1.0978416381936626E-6</v>
      </c>
      <c r="AB48">
        <f t="shared" si="38"/>
        <v>-87.351800800346879</v>
      </c>
      <c r="AC48">
        <f t="shared" si="27"/>
        <v>-77.999241110064546</v>
      </c>
      <c r="AE48">
        <f t="shared" si="43"/>
        <v>0</v>
      </c>
      <c r="AF48">
        <f t="shared" si="44"/>
        <v>0</v>
      </c>
      <c r="AG48">
        <f t="shared" si="45"/>
        <v>-2.7446040954841563E-5</v>
      </c>
      <c r="AH48">
        <f t="shared" si="46"/>
        <v>-0.16856116597747645</v>
      </c>
      <c r="AI48">
        <f t="shared" si="39"/>
        <v>-0.16858861201843128</v>
      </c>
      <c r="AJ48">
        <f t="shared" si="47"/>
        <v>-9.3525596902823338</v>
      </c>
      <c r="AK48">
        <f t="shared" si="59"/>
        <v>-6.1146260560242824</v>
      </c>
      <c r="AL48">
        <f t="shared" si="40"/>
        <v>-15.635774358325047</v>
      </c>
      <c r="AN48">
        <f t="shared" si="48"/>
        <v>0</v>
      </c>
      <c r="AO48">
        <f t="shared" si="49"/>
        <v>0</v>
      </c>
      <c r="AP48">
        <f t="shared" si="50"/>
        <v>-2.728265219670668E-7</v>
      </c>
      <c r="AQ48">
        <f t="shared" si="51"/>
        <v>-1.6755770614790967E-3</v>
      </c>
      <c r="AR48">
        <f t="shared" si="52"/>
        <v>-1.6758498880010638E-3</v>
      </c>
      <c r="AS48">
        <f t="shared" si="53"/>
        <v>-9.2968830586074094E-2</v>
      </c>
      <c r="AT48">
        <f t="shared" si="54"/>
        <v>-6.0782251354180347E-2</v>
      </c>
      <c r="AU48">
        <f t="shared" si="55"/>
        <v>-0.15542693182825551</v>
      </c>
      <c r="AW48">
        <v>45</v>
      </c>
      <c r="AX48">
        <f>IF(Z48&gt;0, (R48*SUMPRODUCT(K48:$K$98, X48:$X$98)-K48*$AZ$3)/Z48, 0)</f>
        <v>-71047807.257885441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0.74973846</v>
      </c>
      <c r="Q49" s="5">
        <f t="shared" si="60"/>
        <v>25</v>
      </c>
      <c r="R49">
        <f t="shared" si="41"/>
        <v>50000</v>
      </c>
      <c r="S49">
        <f t="shared" si="42"/>
        <v>-264032518.58035773</v>
      </c>
      <c r="U49">
        <f t="shared" si="57"/>
        <v>0.74973846</v>
      </c>
      <c r="V49">
        <f t="shared" si="58"/>
        <v>0.01</v>
      </c>
      <c r="W49">
        <f t="shared" si="34"/>
        <v>1.0978416381936626E-6</v>
      </c>
      <c r="X49">
        <f t="shared" si="35"/>
        <v>8.2309409914319377E-7</v>
      </c>
      <c r="Y49">
        <f t="shared" si="36"/>
        <v>1.0978416381936627E-8</v>
      </c>
      <c r="Z49">
        <f t="shared" si="37"/>
        <v>2.6376912266853222E-7</v>
      </c>
      <c r="AB49">
        <f t="shared" si="38"/>
        <v>-77.999241110064546</v>
      </c>
      <c r="AC49">
        <f t="shared" si="27"/>
        <v>-69.643625781903893</v>
      </c>
      <c r="AE49">
        <f t="shared" si="43"/>
        <v>0</v>
      </c>
      <c r="AF49">
        <f t="shared" si="44"/>
        <v>0</v>
      </c>
      <c r="AG49">
        <f t="shared" si="45"/>
        <v>-6.5942280667133054E-6</v>
      </c>
      <c r="AH49">
        <f t="shared" si="46"/>
        <v>-4.1154704957159685E-2</v>
      </c>
      <c r="AI49">
        <f t="shared" si="39"/>
        <v>-4.1161299185226395E-2</v>
      </c>
      <c r="AJ49">
        <f t="shared" si="47"/>
        <v>-8.3556153281606527</v>
      </c>
      <c r="AK49">
        <f t="shared" si="59"/>
        <v>-5.4599468777045184</v>
      </c>
      <c r="AL49">
        <f t="shared" si="40"/>
        <v>-13.856723505050397</v>
      </c>
      <c r="AN49">
        <f t="shared" si="48"/>
        <v>0</v>
      </c>
      <c r="AO49">
        <f t="shared" si="49"/>
        <v>0</v>
      </c>
      <c r="AP49">
        <f t="shared" si="50"/>
        <v>-5.8526536000581524E-8</v>
      </c>
      <c r="AQ49">
        <f t="shared" si="51"/>
        <v>-3.6526524361918719E-4</v>
      </c>
      <c r="AR49">
        <f t="shared" si="52"/>
        <v>-3.6532377015518775E-4</v>
      </c>
      <c r="AS49">
        <f t="shared" si="53"/>
        <v>-7.4159585680563994E-2</v>
      </c>
      <c r="AT49">
        <f t="shared" si="54"/>
        <v>-4.8459315368888527E-2</v>
      </c>
      <c r="AU49">
        <f t="shared" si="55"/>
        <v>-0.1229842248196077</v>
      </c>
      <c r="AW49">
        <v>46</v>
      </c>
      <c r="AX49">
        <f>IF(Z49&gt;0, (R49*SUMPRODUCT(K49:$K$98, X49:$X$98)-K49*$AZ$3)/Z49, 0)</f>
        <v>-264032518.58035773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0.75265391500000001</v>
      </c>
      <c r="Q50" s="5">
        <f t="shared" si="60"/>
        <v>25</v>
      </c>
      <c r="R50">
        <f t="shared" si="41"/>
        <v>50000</v>
      </c>
      <c r="S50">
        <f t="shared" si="42"/>
        <v>-993252178.69621253</v>
      </c>
      <c r="U50">
        <f t="shared" si="57"/>
        <v>0.75265391500000001</v>
      </c>
      <c r="V50">
        <f t="shared" si="58"/>
        <v>0.01</v>
      </c>
      <c r="W50">
        <f t="shared" si="34"/>
        <v>2.6376912266853222E-7</v>
      </c>
      <c r="X50">
        <f t="shared" si="35"/>
        <v>1.9852686283258602E-7</v>
      </c>
      <c r="Y50">
        <f t="shared" si="36"/>
        <v>2.6376912266853224E-9</v>
      </c>
      <c r="Z50">
        <f t="shared" si="37"/>
        <v>6.2604568609260878E-8</v>
      </c>
      <c r="AB50">
        <f t="shared" si="38"/>
        <v>-69.643625781903893</v>
      </c>
      <c r="AC50">
        <f t="shared" si="27"/>
        <v>-62.182124167484886</v>
      </c>
      <c r="AE50">
        <f t="shared" si="43"/>
        <v>0</v>
      </c>
      <c r="AF50">
        <f t="shared" si="44"/>
        <v>0</v>
      </c>
      <c r="AG50">
        <f t="shared" si="45"/>
        <v>-1.5651142152315219E-6</v>
      </c>
      <c r="AH50">
        <f t="shared" si="46"/>
        <v>-9.926343141629301E-3</v>
      </c>
      <c r="AI50">
        <f t="shared" si="39"/>
        <v>-9.9279082558445322E-3</v>
      </c>
      <c r="AJ50">
        <f t="shared" si="47"/>
        <v>-7.4615016144190065</v>
      </c>
      <c r="AK50">
        <f t="shared" si="59"/>
        <v>-4.8750538047332732</v>
      </c>
      <c r="AL50">
        <f t="shared" si="40"/>
        <v>-12.346483327408123</v>
      </c>
      <c r="AN50">
        <f t="shared" si="48"/>
        <v>0</v>
      </c>
      <c r="AO50">
        <f t="shared" si="49"/>
        <v>0</v>
      </c>
      <c r="AP50">
        <f t="shared" si="50"/>
        <v>-1.2402718025312125E-8</v>
      </c>
      <c r="AQ50">
        <f t="shared" si="51"/>
        <v>-7.8661118664689496E-5</v>
      </c>
      <c r="AR50">
        <f t="shared" si="52"/>
        <v>-7.8673521382714804E-5</v>
      </c>
      <c r="AS50">
        <f t="shared" si="53"/>
        <v>-5.9128528556211847E-2</v>
      </c>
      <c r="AT50">
        <f t="shared" si="54"/>
        <v>-3.8632271760043795E-2</v>
      </c>
      <c r="AU50">
        <f t="shared" si="55"/>
        <v>-9.7839473837638344E-2</v>
      </c>
      <c r="AW50">
        <v>47</v>
      </c>
      <c r="AX50">
        <f>IF(Z50&gt;0, (R50*SUMPRODUCT(K50:$K$98, X50:$X$98)-K50*$AZ$3)/Z50, 0)</f>
        <v>-993252178.69621253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0.755802533</v>
      </c>
      <c r="Q51" s="5">
        <f t="shared" si="60"/>
        <v>25</v>
      </c>
      <c r="R51">
        <f t="shared" si="41"/>
        <v>50000</v>
      </c>
      <c r="S51">
        <f t="shared" si="42"/>
        <v>-3786690775.9179125</v>
      </c>
      <c r="U51">
        <f t="shared" si="57"/>
        <v>0.755802533</v>
      </c>
      <c r="V51">
        <f t="shared" si="58"/>
        <v>0.01</v>
      </c>
      <c r="W51">
        <f t="shared" si="34"/>
        <v>6.2604568609260878E-8</v>
      </c>
      <c r="X51">
        <f t="shared" si="35"/>
        <v>4.7316691532251658E-8</v>
      </c>
      <c r="Y51">
        <f t="shared" si="36"/>
        <v>6.2604568609260874E-10</v>
      </c>
      <c r="Z51">
        <f t="shared" si="37"/>
        <v>1.4661831390916611E-8</v>
      </c>
      <c r="AB51">
        <f t="shared" si="38"/>
        <v>-62.182124167484886</v>
      </c>
      <c r="AC51">
        <f t="shared" si="27"/>
        <v>-55.519821686047628</v>
      </c>
      <c r="AE51">
        <f t="shared" si="43"/>
        <v>0</v>
      </c>
      <c r="AF51">
        <f t="shared" si="44"/>
        <v>0</v>
      </c>
      <c r="AG51">
        <f t="shared" si="45"/>
        <v>-3.6654578477291525E-7</v>
      </c>
      <c r="AH51">
        <f t="shared" si="46"/>
        <v>-2.365834576612583E-3</v>
      </c>
      <c r="AI51">
        <f t="shared" si="39"/>
        <v>-2.3662011223973558E-3</v>
      </c>
      <c r="AJ51">
        <f t="shared" si="47"/>
        <v>-6.6623024814372585</v>
      </c>
      <c r="AK51">
        <f t="shared" si="59"/>
        <v>-4.3527486917239422</v>
      </c>
      <c r="AL51">
        <f t="shared" si="40"/>
        <v>-11.017417374283598</v>
      </c>
      <c r="AN51">
        <f t="shared" si="48"/>
        <v>0</v>
      </c>
      <c r="AO51">
        <f t="shared" si="49"/>
        <v>0</v>
      </c>
      <c r="AP51">
        <f t="shared" si="50"/>
        <v>-2.5934688798601264E-9</v>
      </c>
      <c r="AQ51">
        <f t="shared" si="51"/>
        <v>-1.6739295892170825E-5</v>
      </c>
      <c r="AR51">
        <f t="shared" si="52"/>
        <v>-1.6741889361050683E-5</v>
      </c>
      <c r="AS51">
        <f t="shared" si="53"/>
        <v>-4.7138651899999058E-2</v>
      </c>
      <c r="AT51">
        <f t="shared" si="54"/>
        <v>-3.079756675099014E-2</v>
      </c>
      <c r="AU51">
        <f t="shared" si="55"/>
        <v>-7.7952960540350252E-2</v>
      </c>
      <c r="AW51">
        <v>48</v>
      </c>
      <c r="AX51">
        <f>IF(Z51&gt;0, (R51*SUMPRODUCT(K51:$K$98, X51:$X$98)-K51*$AZ$3)/Z51, 0)</f>
        <v>-3786690775.9179125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0.75910169800000005</v>
      </c>
      <c r="Q52" s="5">
        <f t="shared" si="60"/>
        <v>25</v>
      </c>
      <c r="R52">
        <f t="shared" si="41"/>
        <v>50000</v>
      </c>
      <c r="S52">
        <f t="shared" si="42"/>
        <v>-14642701417.830044</v>
      </c>
      <c r="U52">
        <f t="shared" si="57"/>
        <v>0.75910169800000005</v>
      </c>
      <c r="V52">
        <f t="shared" si="58"/>
        <v>0.01</v>
      </c>
      <c r="W52">
        <f t="shared" si="34"/>
        <v>1.4661831390916611E-8</v>
      </c>
      <c r="X52">
        <f t="shared" si="35"/>
        <v>1.1129821104634501E-8</v>
      </c>
      <c r="Y52">
        <f t="shared" si="36"/>
        <v>1.4661831390916611E-10</v>
      </c>
      <c r="Z52">
        <f t="shared" si="37"/>
        <v>3.3853919723729433E-9</v>
      </c>
      <c r="AB52">
        <f t="shared" si="38"/>
        <v>-55.519821686047628</v>
      </c>
      <c r="AC52">
        <f t="shared" si="27"/>
        <v>-49.571283833775745</v>
      </c>
      <c r="AE52">
        <f t="shared" si="43"/>
        <v>0</v>
      </c>
      <c r="AF52">
        <f t="shared" si="44"/>
        <v>0</v>
      </c>
      <c r="AG52">
        <f t="shared" si="45"/>
        <v>-8.4634799309323583E-8</v>
      </c>
      <c r="AH52">
        <f t="shared" si="46"/>
        <v>-5.5649105523172511E-4</v>
      </c>
      <c r="AI52">
        <f t="shared" si="39"/>
        <v>-5.5657569003103439E-4</v>
      </c>
      <c r="AJ52">
        <f t="shared" si="47"/>
        <v>-5.9485378522718833</v>
      </c>
      <c r="AK52">
        <f t="shared" si="59"/>
        <v>-3.8863875180233345</v>
      </c>
      <c r="AL52">
        <f t="shared" si="40"/>
        <v>-9.8354819459852489</v>
      </c>
      <c r="AN52">
        <f t="shared" si="48"/>
        <v>0</v>
      </c>
      <c r="AO52">
        <f t="shared" si="49"/>
        <v>0</v>
      </c>
      <c r="AP52">
        <f t="shared" si="50"/>
        <v>-5.346674648656653E-10</v>
      </c>
      <c r="AQ52">
        <f t="shared" si="51"/>
        <v>-3.5155475543071074E-6</v>
      </c>
      <c r="AR52">
        <f t="shared" si="52"/>
        <v>-3.5160822217719726E-6</v>
      </c>
      <c r="AS52">
        <f t="shared" si="53"/>
        <v>-3.7578982629917886E-2</v>
      </c>
      <c r="AT52">
        <f t="shared" si="54"/>
        <v>-2.4551661712491256E-2</v>
      </c>
      <c r="AU52">
        <f t="shared" si="55"/>
        <v>-6.2134160424630915E-2</v>
      </c>
      <c r="AW52">
        <v>49</v>
      </c>
      <c r="AX52">
        <f>IF(Z52&gt;0, (R52*SUMPRODUCT(K52:$K$98, X52:$X$98)-K52*$AZ$3)/Z52, 0)</f>
        <v>-14642701417.830044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0.76251046700000003</v>
      </c>
      <c r="Q53" s="5">
        <f t="shared" si="60"/>
        <v>25</v>
      </c>
      <c r="R53">
        <f t="shared" si="41"/>
        <v>50000</v>
      </c>
      <c r="S53">
        <f t="shared" si="42"/>
        <v>-57470079073.481949</v>
      </c>
      <c r="U53">
        <f t="shared" si="57"/>
        <v>0.76251046700000003</v>
      </c>
      <c r="V53">
        <f t="shared" si="58"/>
        <v>0.01</v>
      </c>
      <c r="W53">
        <f t="shared" si="34"/>
        <v>3.3853919723729433E-9</v>
      </c>
      <c r="X53">
        <f t="shared" si="35"/>
        <v>2.581396813832144E-9</v>
      </c>
      <c r="Y53">
        <f t="shared" si="36"/>
        <v>3.3853919723729436E-11</v>
      </c>
      <c r="Z53">
        <f t="shared" si="37"/>
        <v>7.7014123881706982E-10</v>
      </c>
      <c r="AB53">
        <f t="shared" si="38"/>
        <v>-49.571283833775745</v>
      </c>
      <c r="AC53">
        <f t="shared" si="27"/>
        <v>-44.26007789256635</v>
      </c>
      <c r="AE53">
        <f t="shared" si="43"/>
        <v>0</v>
      </c>
      <c r="AF53">
        <f t="shared" si="44"/>
        <v>0</v>
      </c>
      <c r="AG53">
        <f t="shared" si="45"/>
        <v>-1.9253530970426746E-8</v>
      </c>
      <c r="AH53">
        <f t="shared" si="46"/>
        <v>-1.290698406916072E-4</v>
      </c>
      <c r="AI53">
        <f t="shared" si="39"/>
        <v>-1.2908909422257761E-4</v>
      </c>
      <c r="AJ53">
        <f t="shared" si="47"/>
        <v>-5.3112059412093942</v>
      </c>
      <c r="AK53">
        <f t="shared" si="59"/>
        <v>-3.4699898683643027</v>
      </c>
      <c r="AL53">
        <f t="shared" si="40"/>
        <v>-8.7813248986679202</v>
      </c>
      <c r="AN53">
        <f t="shared" si="48"/>
        <v>0</v>
      </c>
      <c r="AO53">
        <f t="shared" si="49"/>
        <v>0</v>
      </c>
      <c r="AP53">
        <f t="shared" si="50"/>
        <v>-1.0859933204695009E-10</v>
      </c>
      <c r="AQ53">
        <f t="shared" si="51"/>
        <v>-7.2801703272218655E-7</v>
      </c>
      <c r="AR53">
        <f t="shared" si="52"/>
        <v>-7.2812563205423349E-7</v>
      </c>
      <c r="AS53">
        <f t="shared" si="53"/>
        <v>-2.9957799349380781E-2</v>
      </c>
      <c r="AT53">
        <f t="shared" si="54"/>
        <v>-1.9572440114640183E-2</v>
      </c>
      <c r="AU53">
        <f t="shared" si="55"/>
        <v>-4.9530967589653023E-2</v>
      </c>
      <c r="AW53">
        <v>50</v>
      </c>
      <c r="AX53">
        <f>IF(Z53&gt;0, (R53*SUMPRODUCT(K53:$K$98, X53:$X$98)-K53*$AZ$3)/Z53, 0)</f>
        <v>-57470079073.481949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0.76616800500000004</v>
      </c>
      <c r="Q54" s="5">
        <f t="shared" si="60"/>
        <v>25</v>
      </c>
      <c r="R54">
        <f t="shared" si="41"/>
        <v>50000</v>
      </c>
      <c r="S54">
        <f t="shared" si="42"/>
        <v>-229245919107.79233</v>
      </c>
      <c r="U54">
        <f t="shared" si="57"/>
        <v>0.76616800500000004</v>
      </c>
      <c r="V54">
        <f t="shared" si="58"/>
        <v>0.01</v>
      </c>
      <c r="W54">
        <f t="shared" si="34"/>
        <v>7.7014123881706982E-10</v>
      </c>
      <c r="X54">
        <f t="shared" si="35"/>
        <v>5.9005757651270301E-10</v>
      </c>
      <c r="Y54">
        <f t="shared" si="36"/>
        <v>7.7014123881706978E-12</v>
      </c>
      <c r="Z54">
        <f t="shared" si="37"/>
        <v>1.7238224991619611E-10</v>
      </c>
      <c r="AB54">
        <f t="shared" si="38"/>
        <v>-44.26007789256635</v>
      </c>
      <c r="AC54">
        <f t="shared" si="27"/>
        <v>-39.517927319907535</v>
      </c>
      <c r="AE54">
        <f t="shared" si="43"/>
        <v>0</v>
      </c>
      <c r="AF54">
        <f t="shared" si="44"/>
        <v>0</v>
      </c>
      <c r="AG54">
        <f t="shared" si="45"/>
        <v>-4.3095562479049023E-9</v>
      </c>
      <c r="AH54">
        <f t="shared" si="46"/>
        <v>-2.9502878825635152E-5</v>
      </c>
      <c r="AI54">
        <f t="shared" si="39"/>
        <v>-2.9507188381883058E-5</v>
      </c>
      <c r="AJ54">
        <f t="shared" si="47"/>
        <v>-4.7421505726588151</v>
      </c>
      <c r="AK54">
        <f t="shared" si="59"/>
        <v>-3.098205452479645</v>
      </c>
      <c r="AL54">
        <f t="shared" si="40"/>
        <v>-7.8403855323268417</v>
      </c>
      <c r="AN54">
        <f t="shared" si="48"/>
        <v>0</v>
      </c>
      <c r="AO54">
        <f t="shared" si="49"/>
        <v>0</v>
      </c>
      <c r="AP54">
        <f t="shared" si="50"/>
        <v>-2.1703576024764517E-11</v>
      </c>
      <c r="AQ54">
        <f t="shared" si="51"/>
        <v>-1.485809528191863E-7</v>
      </c>
      <c r="AR54">
        <f t="shared" si="52"/>
        <v>-1.4860265639521106E-7</v>
      </c>
      <c r="AS54">
        <f t="shared" si="53"/>
        <v>-2.3882186367707045E-2</v>
      </c>
      <c r="AT54">
        <f t="shared" si="54"/>
        <v>-1.5603030500163862E-2</v>
      </c>
      <c r="AU54">
        <f t="shared" si="55"/>
        <v>-3.9485365470527306E-2</v>
      </c>
      <c r="AW54">
        <v>51</v>
      </c>
      <c r="AX54">
        <f>IF(Z54&gt;0, (R54*SUMPRODUCT(K54:$K$98, X54:$X$98)-K54*$AZ$3)/Z54, 0)</f>
        <v>-229245919107.79233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0.76992945700000004</v>
      </c>
      <c r="Q55" s="5">
        <f t="shared" si="60"/>
        <v>25</v>
      </c>
      <c r="R55">
        <f t="shared" si="41"/>
        <v>50000</v>
      </c>
      <c r="S55">
        <f t="shared" si="42"/>
        <v>-930082937509.42773</v>
      </c>
      <c r="U55">
        <f t="shared" si="57"/>
        <v>0.76992945700000004</v>
      </c>
      <c r="V55">
        <f t="shared" si="58"/>
        <v>0.01</v>
      </c>
      <c r="W55">
        <f t="shared" si="34"/>
        <v>1.7238224991619611E-10</v>
      </c>
      <c r="X55">
        <f t="shared" si="35"/>
        <v>1.3272217207441518E-10</v>
      </c>
      <c r="Y55">
        <f t="shared" si="36"/>
        <v>1.7238224991619611E-12</v>
      </c>
      <c r="Z55">
        <f t="shared" si="37"/>
        <v>3.7936255342618963E-11</v>
      </c>
      <c r="AB55">
        <f t="shared" si="38"/>
        <v>-39.517927319907535</v>
      </c>
      <c r="AC55">
        <f t="shared" si="27"/>
        <v>-35.283863807170768</v>
      </c>
      <c r="AE55">
        <f t="shared" si="43"/>
        <v>0</v>
      </c>
      <c r="AF55">
        <f t="shared" si="44"/>
        <v>0</v>
      </c>
      <c r="AG55">
        <f t="shared" si="45"/>
        <v>-9.4840638356547398E-10</v>
      </c>
      <c r="AH55">
        <f t="shared" si="46"/>
        <v>-6.6361086037207588E-6</v>
      </c>
      <c r="AI55">
        <f t="shared" si="39"/>
        <v>-6.637057010104324E-6</v>
      </c>
      <c r="AJ55">
        <f t="shared" si="47"/>
        <v>-4.2340635127367676</v>
      </c>
      <c r="AK55">
        <f t="shared" si="59"/>
        <v>-2.7662549123935278</v>
      </c>
      <c r="AL55">
        <f t="shared" si="40"/>
        <v>-7.0003250621873052</v>
      </c>
      <c r="AN55">
        <f t="shared" si="48"/>
        <v>0</v>
      </c>
      <c r="AO55">
        <f t="shared" si="49"/>
        <v>0</v>
      </c>
      <c r="AP55">
        <f t="shared" si="50"/>
        <v>-4.2645694292961656E-12</v>
      </c>
      <c r="AQ55">
        <f t="shared" si="51"/>
        <v>-2.9839683042330653E-8</v>
      </c>
      <c r="AR55">
        <f t="shared" si="52"/>
        <v>-2.984394761175995E-8</v>
      </c>
      <c r="AS55">
        <f t="shared" si="53"/>
        <v>-1.9038735009599413E-2</v>
      </c>
      <c r="AT55">
        <f t="shared" si="54"/>
        <v>-1.2438640584307471E-2</v>
      </c>
      <c r="AU55">
        <f t="shared" si="55"/>
        <v>-3.1477405437854496E-2</v>
      </c>
      <c r="AW55">
        <v>52</v>
      </c>
      <c r="AX55">
        <f>IF(Z55&gt;0, (R55*SUMPRODUCT(K55:$K$98, X55:$X$98)-K55*$AZ$3)/Z55, 0)</f>
        <v>-930082937509.42773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0.77391342299999999</v>
      </c>
      <c r="Q56" s="5">
        <f t="shared" si="60"/>
        <v>25</v>
      </c>
      <c r="R56">
        <f t="shared" si="41"/>
        <v>50000</v>
      </c>
      <c r="S56">
        <f t="shared" si="42"/>
        <v>-3843048496651.9526</v>
      </c>
      <c r="U56">
        <f t="shared" si="57"/>
        <v>0.77391342299999999</v>
      </c>
      <c r="V56">
        <f t="shared" si="58"/>
        <v>0.01</v>
      </c>
      <c r="W56">
        <f t="shared" si="34"/>
        <v>3.7936255342618963E-11</v>
      </c>
      <c r="X56">
        <f t="shared" si="35"/>
        <v>2.9359377228008276E-11</v>
      </c>
      <c r="Y56">
        <f t="shared" si="36"/>
        <v>3.7936255342618964E-13</v>
      </c>
      <c r="Z56">
        <f t="shared" si="37"/>
        <v>8.1975155611844967E-12</v>
      </c>
      <c r="AB56">
        <f t="shared" si="38"/>
        <v>-35.283863807170768</v>
      </c>
      <c r="AC56">
        <f t="shared" si="27"/>
        <v>-31.50344985369107</v>
      </c>
      <c r="AE56">
        <f t="shared" si="43"/>
        <v>0</v>
      </c>
      <c r="AF56">
        <f t="shared" si="44"/>
        <v>0</v>
      </c>
      <c r="AG56">
        <f t="shared" si="45"/>
        <v>-2.0493788902961243E-10</v>
      </c>
      <c r="AH56">
        <f t="shared" si="46"/>
        <v>-1.4679688614004138E-6</v>
      </c>
      <c r="AI56">
        <f t="shared" si="39"/>
        <v>-1.4681737992894436E-6</v>
      </c>
      <c r="AJ56">
        <f t="shared" si="47"/>
        <v>-3.7804139534796981</v>
      </c>
      <c r="AK56">
        <f t="shared" si="59"/>
        <v>-2.4698704665019542</v>
      </c>
      <c r="AL56">
        <f t="shared" si="40"/>
        <v>-6.2502858881554513</v>
      </c>
      <c r="AN56">
        <f t="shared" si="48"/>
        <v>0</v>
      </c>
      <c r="AO56">
        <f t="shared" si="49"/>
        <v>0</v>
      </c>
      <c r="AP56">
        <f t="shared" si="50"/>
        <v>-8.2278233067451119E-13</v>
      </c>
      <c r="AQ56">
        <f t="shared" si="51"/>
        <v>-5.8935848654424145E-9</v>
      </c>
      <c r="AR56">
        <f t="shared" si="52"/>
        <v>-5.8944076477730898E-9</v>
      </c>
      <c r="AS56">
        <f t="shared" si="53"/>
        <v>-1.5177563398777004E-2</v>
      </c>
      <c r="AT56">
        <f t="shared" si="54"/>
        <v>-9.9160081550317084E-3</v>
      </c>
      <c r="AU56">
        <f t="shared" si="55"/>
        <v>-2.5093577448216359E-2</v>
      </c>
      <c r="AW56">
        <v>53</v>
      </c>
      <c r="AX56">
        <f>IF(Z56&gt;0, (R56*SUMPRODUCT(K56:$K$98, X56:$X$98)-K56*$AZ$3)/Z56, 0)</f>
        <v>-3843048496651.9526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0.77813091899999998</v>
      </c>
      <c r="Q57" s="5">
        <f t="shared" si="60"/>
        <v>25</v>
      </c>
      <c r="R57">
        <f t="shared" si="41"/>
        <v>50000</v>
      </c>
      <c r="S57">
        <f t="shared" si="42"/>
        <v>-16195347074760.684</v>
      </c>
      <c r="U57">
        <f t="shared" si="57"/>
        <v>0.77813091899999998</v>
      </c>
      <c r="V57">
        <f t="shared" si="58"/>
        <v>0.01</v>
      </c>
      <c r="W57">
        <f t="shared" si="34"/>
        <v>8.1975155611844967E-12</v>
      </c>
      <c r="X57">
        <f t="shared" si="35"/>
        <v>6.3787403171412928E-12</v>
      </c>
      <c r="Y57">
        <f t="shared" si="36"/>
        <v>8.1975155611844964E-14</v>
      </c>
      <c r="Z57">
        <f t="shared" si="37"/>
        <v>1.736800088431359E-12</v>
      </c>
      <c r="AB57">
        <f t="shared" si="38"/>
        <v>-31.50344985369107</v>
      </c>
      <c r="AC57">
        <f t="shared" si="27"/>
        <v>-28.128080231620906</v>
      </c>
      <c r="AE57">
        <f t="shared" si="43"/>
        <v>0</v>
      </c>
      <c r="AF57">
        <f t="shared" si="44"/>
        <v>0</v>
      </c>
      <c r="AG57">
        <f t="shared" si="45"/>
        <v>-4.3420002210783978E-11</v>
      </c>
      <c r="AH57">
        <f t="shared" si="46"/>
        <v>-3.1893701585706462E-7</v>
      </c>
      <c r="AI57">
        <f t="shared" si="39"/>
        <v>-3.1898043585927538E-7</v>
      </c>
      <c r="AJ57">
        <f t="shared" si="47"/>
        <v>-3.3753696220701634</v>
      </c>
      <c r="AK57">
        <f t="shared" si="59"/>
        <v>-2.2052414897583752</v>
      </c>
      <c r="AL57">
        <f t="shared" si="40"/>
        <v>-5.5806114308089745</v>
      </c>
      <c r="AN57">
        <f t="shared" si="48"/>
        <v>0</v>
      </c>
      <c r="AO57">
        <f t="shared" si="49"/>
        <v>0</v>
      </c>
      <c r="AP57">
        <f t="shared" si="50"/>
        <v>-1.5564476452057752E-13</v>
      </c>
      <c r="AQ57">
        <f t="shared" si="51"/>
        <v>-1.143272091258427E-9</v>
      </c>
      <c r="AR57">
        <f t="shared" si="52"/>
        <v>-1.1434277360229474E-9</v>
      </c>
      <c r="AS57">
        <f t="shared" si="53"/>
        <v>-1.2099460692025046E-2</v>
      </c>
      <c r="AT57">
        <f t="shared" si="54"/>
        <v>-7.9049809974261753E-3</v>
      </c>
      <c r="AU57">
        <f t="shared" si="55"/>
        <v>-2.0004442832878958E-2</v>
      </c>
      <c r="AW57">
        <v>54</v>
      </c>
      <c r="AX57">
        <f>IF(Z57&gt;0, (R57*SUMPRODUCT(K57:$K$98, X57:$X$98)-K57*$AZ$3)/Z57, 0)</f>
        <v>-16195347074760.684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0.78242625899999996</v>
      </c>
      <c r="Q58" s="5">
        <f t="shared" si="60"/>
        <v>25</v>
      </c>
      <c r="R58">
        <f t="shared" si="41"/>
        <v>50000</v>
      </c>
      <c r="S58">
        <f t="shared" si="42"/>
        <v>-69662623256965.211</v>
      </c>
      <c r="U58">
        <f t="shared" si="57"/>
        <v>0.78242625899999996</v>
      </c>
      <c r="V58">
        <f t="shared" si="58"/>
        <v>0.01</v>
      </c>
      <c r="W58">
        <f t="shared" si="34"/>
        <v>1.736800088431359E-12</v>
      </c>
      <c r="X58">
        <f t="shared" si="35"/>
        <v>1.3589179958222174E-12</v>
      </c>
      <c r="Y58">
        <f t="shared" si="36"/>
        <v>1.7368000884313589E-14</v>
      </c>
      <c r="Z58">
        <f t="shared" si="37"/>
        <v>3.6051409172482804E-13</v>
      </c>
      <c r="AB58">
        <f t="shared" si="38"/>
        <v>-28.128080231620906</v>
      </c>
      <c r="AC58">
        <f t="shared" si="27"/>
        <v>-25.114357350653695</v>
      </c>
      <c r="AE58">
        <f t="shared" si="43"/>
        <v>0</v>
      </c>
      <c r="AF58">
        <f t="shared" si="44"/>
        <v>0</v>
      </c>
      <c r="AG58">
        <f t="shared" si="45"/>
        <v>-9.0128522931207008E-12</v>
      </c>
      <c r="AH58">
        <f t="shared" si="46"/>
        <v>-6.7945899791110862E-8</v>
      </c>
      <c r="AI58">
        <f t="shared" si="39"/>
        <v>-6.7954912643403977E-8</v>
      </c>
      <c r="AJ58">
        <f t="shared" si="47"/>
        <v>-3.0137228809672116</v>
      </c>
      <c r="AK58">
        <f t="shared" si="59"/>
        <v>-1.9689656162134637</v>
      </c>
      <c r="AL58">
        <f t="shared" si="40"/>
        <v>-4.9826885651355877</v>
      </c>
      <c r="AN58">
        <f t="shared" si="48"/>
        <v>0</v>
      </c>
      <c r="AO58">
        <f t="shared" si="49"/>
        <v>0</v>
      </c>
      <c r="AP58">
        <f t="shared" si="50"/>
        <v>-2.8846219677321732E-14</v>
      </c>
      <c r="AQ58">
        <f t="shared" si="51"/>
        <v>-2.1746526935137743E-10</v>
      </c>
      <c r="AR58">
        <f t="shared" si="52"/>
        <v>-2.1749411557105473E-10</v>
      </c>
      <c r="AS58">
        <f t="shared" si="53"/>
        <v>-9.6456159985342498E-3</v>
      </c>
      <c r="AT58">
        <f t="shared" si="54"/>
        <v>-6.3018024544503762E-3</v>
      </c>
      <c r="AU58">
        <f t="shared" si="55"/>
        <v>-1.594741867047874E-2</v>
      </c>
      <c r="AW58">
        <v>55</v>
      </c>
      <c r="AX58">
        <f>IF(Z58&gt;0, (R58*SUMPRODUCT(K58:$K$98, X58:$X$98)-K58*$AZ$3)/Z58, 0)</f>
        <v>-69662623256965.211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0.78691510499999995</v>
      </c>
      <c r="Q59" s="5">
        <f t="shared" si="60"/>
        <v>25</v>
      </c>
      <c r="R59">
        <f t="shared" si="41"/>
        <v>50000</v>
      </c>
      <c r="S59">
        <f t="shared" si="42"/>
        <v>-306269802910114.81</v>
      </c>
      <c r="U59">
        <f t="shared" si="57"/>
        <v>0.78691510499999995</v>
      </c>
      <c r="V59">
        <f t="shared" si="58"/>
        <v>0.01</v>
      </c>
      <c r="W59">
        <f t="shared" si="34"/>
        <v>3.6051409172482804E-13</v>
      </c>
      <c r="X59">
        <f t="shared" si="35"/>
        <v>2.8369398434362268E-13</v>
      </c>
      <c r="Y59">
        <f t="shared" si="36"/>
        <v>3.6051409172482803E-15</v>
      </c>
      <c r="Z59">
        <f t="shared" si="37"/>
        <v>7.3214966463957081E-14</v>
      </c>
      <c r="AB59">
        <f t="shared" si="38"/>
        <v>-25.114357350653695</v>
      </c>
      <c r="AC59">
        <f t="shared" si="27"/>
        <v>-22.423533348986801</v>
      </c>
      <c r="AE59">
        <f t="shared" si="43"/>
        <v>0</v>
      </c>
      <c r="AF59">
        <f t="shared" si="44"/>
        <v>0</v>
      </c>
      <c r="AG59">
        <f t="shared" si="45"/>
        <v>-1.8303741615989269E-12</v>
      </c>
      <c r="AH59">
        <f t="shared" si="46"/>
        <v>-1.4184699217181135E-8</v>
      </c>
      <c r="AI59">
        <f t="shared" si="39"/>
        <v>-1.4186529591342733E-8</v>
      </c>
      <c r="AJ59">
        <f t="shared" si="47"/>
        <v>-2.6908240016668934</v>
      </c>
      <c r="AK59">
        <f t="shared" si="59"/>
        <v>-1.7580050145457589</v>
      </c>
      <c r="AL59">
        <f t="shared" si="40"/>
        <v>-4.4488290303991818</v>
      </c>
      <c r="AN59">
        <f t="shared" si="48"/>
        <v>0</v>
      </c>
      <c r="AO59">
        <f t="shared" si="49"/>
        <v>0</v>
      </c>
      <c r="AP59">
        <f t="shared" si="50"/>
        <v>-5.2305638342105518E-15</v>
      </c>
      <c r="AQ59">
        <f t="shared" si="51"/>
        <v>-4.0534867832558391E-11</v>
      </c>
      <c r="AR59">
        <f t="shared" si="52"/>
        <v>-4.0540098396392596E-11</v>
      </c>
      <c r="AS59">
        <f t="shared" si="53"/>
        <v>-7.6894260215352563E-3</v>
      </c>
      <c r="AT59">
        <f t="shared" si="54"/>
        <v>-5.0237583344223012E-3</v>
      </c>
      <c r="AU59">
        <f t="shared" si="55"/>
        <v>-1.2713184396497657E-2</v>
      </c>
      <c r="AW59">
        <v>56</v>
      </c>
      <c r="AX59">
        <f>IF(Z59&gt;0, (R59*SUMPRODUCT(K59:$K$98, X59:$X$98)-K59*$AZ$3)/Z59, 0)</f>
        <v>-306269802910114.81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0.79143424399999995</v>
      </c>
      <c r="Q60" s="5">
        <f t="shared" si="60"/>
        <v>25</v>
      </c>
      <c r="R60">
        <f t="shared" si="41"/>
        <v>50000</v>
      </c>
      <c r="S60">
        <f t="shared" si="42"/>
        <v>-1377151764125061.3</v>
      </c>
      <c r="U60">
        <f t="shared" si="57"/>
        <v>0.79143424399999995</v>
      </c>
      <c r="V60">
        <f t="shared" si="58"/>
        <v>0.01</v>
      </c>
      <c r="W60">
        <f t="shared" si="34"/>
        <v>7.3214966463957081E-14</v>
      </c>
      <c r="X60">
        <f t="shared" si="35"/>
        <v>5.7944831632887224E-14</v>
      </c>
      <c r="Y60">
        <f t="shared" si="36"/>
        <v>7.3214966463957087E-16</v>
      </c>
      <c r="Z60">
        <f t="shared" si="37"/>
        <v>1.4537985166430286E-14</v>
      </c>
      <c r="AB60">
        <f t="shared" si="38"/>
        <v>-22.423533348986801</v>
      </c>
      <c r="AC60">
        <f t="shared" si="27"/>
        <v>-20.021011918773443</v>
      </c>
      <c r="AE60">
        <f t="shared" si="43"/>
        <v>0</v>
      </c>
      <c r="AF60">
        <f t="shared" si="44"/>
        <v>0</v>
      </c>
      <c r="AG60">
        <f t="shared" si="45"/>
        <v>-3.6344962916075717E-13</v>
      </c>
      <c r="AH60">
        <f t="shared" si="46"/>
        <v>-2.8972415816443613E-9</v>
      </c>
      <c r="AI60">
        <f t="shared" si="39"/>
        <v>-2.8976050312735222E-9</v>
      </c>
      <c r="AJ60">
        <f t="shared" si="47"/>
        <v>-2.4025214302133584</v>
      </c>
      <c r="AK60">
        <f t="shared" si="59"/>
        <v>-1.5696473344290762</v>
      </c>
      <c r="AL60">
        <f t="shared" si="40"/>
        <v>-3.9721687675400394</v>
      </c>
      <c r="AN60">
        <f t="shared" si="48"/>
        <v>0</v>
      </c>
      <c r="AO60">
        <f t="shared" si="49"/>
        <v>0</v>
      </c>
      <c r="AP60">
        <f t="shared" si="50"/>
        <v>-9.2733112682703303E-16</v>
      </c>
      <c r="AQ60">
        <f t="shared" si="51"/>
        <v>-7.3922273818253019E-12</v>
      </c>
      <c r="AR60">
        <f t="shared" si="52"/>
        <v>-7.3931547129521299E-12</v>
      </c>
      <c r="AS60">
        <f t="shared" si="53"/>
        <v>-6.1299633466413948E-3</v>
      </c>
      <c r="AT60">
        <f t="shared" si="54"/>
        <v>-4.0049093865311006E-3</v>
      </c>
      <c r="AU60">
        <f t="shared" si="55"/>
        <v>-1.013487274056565E-2</v>
      </c>
      <c r="AW60">
        <v>57</v>
      </c>
      <c r="AX60">
        <f>IF(Z60&gt;0, (R60*SUMPRODUCT(K60:$K$98, X60:$X$98)-K60*$AZ$3)/Z60, 0)</f>
        <v>-1377151764125061.3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0.79587939600000002</v>
      </c>
      <c r="Q61" s="5">
        <f t="shared" si="60"/>
        <v>25</v>
      </c>
      <c r="R61">
        <f t="shared" si="41"/>
        <v>50000</v>
      </c>
      <c r="S61">
        <f t="shared" si="42"/>
        <v>-6334205458158466</v>
      </c>
      <c r="U61">
        <f t="shared" si="57"/>
        <v>0.79587939600000002</v>
      </c>
      <c r="V61">
        <f t="shared" si="58"/>
        <v>0.01</v>
      </c>
      <c r="W61">
        <f t="shared" si="34"/>
        <v>1.4537985166430286E-14</v>
      </c>
      <c r="X61">
        <f t="shared" si="35"/>
        <v>1.1570482853315495E-14</v>
      </c>
      <c r="Y61">
        <f t="shared" si="36"/>
        <v>1.4537985166430285E-16</v>
      </c>
      <c r="Z61">
        <f t="shared" si="37"/>
        <v>2.8221224614504882E-15</v>
      </c>
      <c r="AB61">
        <f t="shared" si="38"/>
        <v>-20.021011918773443</v>
      </c>
      <c r="AC61">
        <f t="shared" si="27"/>
        <v>-17.875903498911288</v>
      </c>
      <c r="AE61">
        <f t="shared" si="43"/>
        <v>0</v>
      </c>
      <c r="AF61">
        <f t="shared" si="44"/>
        <v>0</v>
      </c>
      <c r="AG61">
        <f t="shared" si="45"/>
        <v>-7.0553061536262201E-14</v>
      </c>
      <c r="AH61">
        <f t="shared" si="46"/>
        <v>-5.7852414266577473E-10</v>
      </c>
      <c r="AI61">
        <f t="shared" si="39"/>
        <v>-5.7859469572731095E-10</v>
      </c>
      <c r="AJ61">
        <f t="shared" si="47"/>
        <v>-2.1451084198621544</v>
      </c>
      <c r="AK61">
        <f t="shared" si="59"/>
        <v>-1.4014708343141411</v>
      </c>
      <c r="AL61">
        <f t="shared" si="40"/>
        <v>-3.54657925475489</v>
      </c>
      <c r="AN61">
        <f t="shared" si="48"/>
        <v>0</v>
      </c>
      <c r="AO61">
        <f t="shared" si="49"/>
        <v>0</v>
      </c>
      <c r="AP61">
        <f t="shared" si="50"/>
        <v>-1.6072685575684311E-16</v>
      </c>
      <c r="AQ61">
        <f t="shared" si="51"/>
        <v>-1.3179352448412471E-12</v>
      </c>
      <c r="AR61">
        <f t="shared" si="52"/>
        <v>-1.3180959716970039E-12</v>
      </c>
      <c r="AS61">
        <f t="shared" si="53"/>
        <v>-4.8867692496202897E-3</v>
      </c>
      <c r="AT61">
        <f t="shared" si="54"/>
        <v>-3.1926892430948245E-3</v>
      </c>
      <c r="AU61">
        <f t="shared" si="55"/>
        <v>-8.0794584940332096E-3</v>
      </c>
      <c r="AW61">
        <v>58</v>
      </c>
      <c r="AX61">
        <f>IF(Z61&gt;0, (R61*SUMPRODUCT(K61:$K$98, X61:$X$98)-K61*$AZ$3)/Z61, 0)</f>
        <v>-6334205458158466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0.80043084799999997</v>
      </c>
      <c r="Q62" s="5">
        <f t="shared" si="60"/>
        <v>25</v>
      </c>
      <c r="R62">
        <f t="shared" si="41"/>
        <v>50000</v>
      </c>
      <c r="S62">
        <f t="shared" si="42"/>
        <v>-2.9833654515909292E+16</v>
      </c>
      <c r="U62">
        <f t="shared" si="57"/>
        <v>0.80043084799999997</v>
      </c>
      <c r="V62">
        <f t="shared" si="58"/>
        <v>0.01</v>
      </c>
      <c r="W62">
        <f t="shared" si="34"/>
        <v>2.8221224614504882E-15</v>
      </c>
      <c r="X62">
        <f t="shared" si="35"/>
        <v>2.2589138749786617E-15</v>
      </c>
      <c r="Y62">
        <f t="shared" si="36"/>
        <v>2.8221224614504883E-17</v>
      </c>
      <c r="Z62">
        <f t="shared" si="37"/>
        <v>5.3498736185732165E-16</v>
      </c>
      <c r="AB62">
        <f t="shared" si="38"/>
        <v>-17.875903498911288</v>
      </c>
      <c r="AC62">
        <f t="shared" si="27"/>
        <v>-15.960628124029082</v>
      </c>
      <c r="AE62">
        <f t="shared" si="43"/>
        <v>0</v>
      </c>
      <c r="AF62">
        <f t="shared" si="44"/>
        <v>0</v>
      </c>
      <c r="AG62">
        <f t="shared" si="45"/>
        <v>-1.3374684046433041E-14</v>
      </c>
      <c r="AH62">
        <f t="shared" si="46"/>
        <v>-1.1294569374893308E-10</v>
      </c>
      <c r="AI62">
        <f t="shared" si="39"/>
        <v>-1.1295906843297952E-10</v>
      </c>
      <c r="AJ62">
        <f t="shared" si="47"/>
        <v>-1.9152753748822064</v>
      </c>
      <c r="AK62">
        <f t="shared" si="59"/>
        <v>-1.2513132449237903</v>
      </c>
      <c r="AL62">
        <f t="shared" si="40"/>
        <v>-3.1665886199189557</v>
      </c>
      <c r="AN62">
        <f t="shared" si="48"/>
        <v>0</v>
      </c>
      <c r="AO62">
        <f t="shared" si="49"/>
        <v>0</v>
      </c>
      <c r="AP62">
        <f t="shared" si="50"/>
        <v>-2.7204333704867021E-17</v>
      </c>
      <c r="AQ62">
        <f t="shared" si="51"/>
        <v>-2.2973345258897075E-13</v>
      </c>
      <c r="AR62">
        <f t="shared" si="52"/>
        <v>-2.2976065692267565E-13</v>
      </c>
      <c r="AS62">
        <f t="shared" si="53"/>
        <v>-3.8957025268126343E-3</v>
      </c>
      <c r="AT62">
        <f t="shared" si="54"/>
        <v>-2.5451923175191108E-3</v>
      </c>
      <c r="AU62">
        <f t="shared" si="55"/>
        <v>-6.4408948445615058E-3</v>
      </c>
      <c r="AW62">
        <v>59</v>
      </c>
      <c r="AX62">
        <f>IF(Z62&gt;0, (R62*SUMPRODUCT(K62:$K$98, X62:$X$98)-K62*$AZ$3)/Z62, 0)</f>
        <v>-2.9833654515909292E+16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0.80506197899999998</v>
      </c>
      <c r="Q63" s="5">
        <f t="shared" si="60"/>
        <v>25</v>
      </c>
      <c r="R63">
        <f t="shared" si="41"/>
        <v>50000</v>
      </c>
      <c r="S63">
        <f t="shared" si="42"/>
        <v>-1.4403307328600778E+17</v>
      </c>
      <c r="U63">
        <f t="shared" si="57"/>
        <v>0.80506197899999998</v>
      </c>
      <c r="V63">
        <f t="shared" si="58"/>
        <v>0.01</v>
      </c>
      <c r="W63">
        <f t="shared" si="34"/>
        <v>5.3498736185732165E-16</v>
      </c>
      <c r="X63">
        <f t="shared" si="35"/>
        <v>4.306979842768445E-16</v>
      </c>
      <c r="Y63">
        <f t="shared" si="36"/>
        <v>5.3498736185732168E-18</v>
      </c>
      <c r="Z63">
        <f t="shared" si="37"/>
        <v>9.8939503961903942E-17</v>
      </c>
      <c r="AB63">
        <f t="shared" si="38"/>
        <v>-15.960628124029082</v>
      </c>
      <c r="AC63">
        <f t="shared" si="27"/>
        <v>-14.250560825026167</v>
      </c>
      <c r="AE63">
        <f t="shared" si="43"/>
        <v>0</v>
      </c>
      <c r="AF63">
        <f t="shared" si="44"/>
        <v>0</v>
      </c>
      <c r="AG63">
        <f t="shared" si="45"/>
        <v>-2.4734875990475987E-15</v>
      </c>
      <c r="AH63">
        <f t="shared" si="46"/>
        <v>-2.1534899213842224E-11</v>
      </c>
      <c r="AI63">
        <f t="shared" si="39"/>
        <v>-2.1537372701441271E-11</v>
      </c>
      <c r="AJ63">
        <f t="shared" si="47"/>
        <v>-1.7100672990029153</v>
      </c>
      <c r="AK63">
        <f t="shared" si="59"/>
        <v>-1.1172439686820359</v>
      </c>
      <c r="AL63">
        <f t="shared" si="40"/>
        <v>-2.8273112677064889</v>
      </c>
      <c r="AN63">
        <f t="shared" si="48"/>
        <v>0</v>
      </c>
      <c r="AO63">
        <f t="shared" si="49"/>
        <v>0</v>
      </c>
      <c r="AP63">
        <f t="shared" si="50"/>
        <v>-4.492067533930093E-18</v>
      </c>
      <c r="AQ63">
        <f t="shared" si="51"/>
        <v>-3.9109240588958296E-14</v>
      </c>
      <c r="AR63">
        <f t="shared" si="52"/>
        <v>-3.9113732656492223E-14</v>
      </c>
      <c r="AS63">
        <f t="shared" si="53"/>
        <v>-3.1056302031367885E-3</v>
      </c>
      <c r="AT63">
        <f t="shared" si="54"/>
        <v>-2.0290117327162733E-3</v>
      </c>
      <c r="AU63">
        <f t="shared" si="55"/>
        <v>-5.1346419358921759E-3</v>
      </c>
      <c r="AW63">
        <v>60</v>
      </c>
      <c r="AX63">
        <f>IF(Z63&gt;0, (R63*SUMPRODUCT(K63:$K$98, X63:$X$98)-K63*$AZ$3)/Z63, 0)</f>
        <v>-1.4403307328600778E+17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0.80974286299999998</v>
      </c>
      <c r="Q64" s="5">
        <f t="shared" si="60"/>
        <v>25</v>
      </c>
      <c r="R64">
        <f t="shared" si="41"/>
        <v>50000</v>
      </c>
      <c r="S64">
        <f t="shared" si="42"/>
        <v>-7.1343060492011853E+17</v>
      </c>
      <c r="U64">
        <f t="shared" si="57"/>
        <v>0.80974286299999998</v>
      </c>
      <c r="V64">
        <f t="shared" si="58"/>
        <v>0.01</v>
      </c>
      <c r="W64">
        <f t="shared" si="34"/>
        <v>9.8939503961903942E-17</v>
      </c>
      <c r="X64">
        <f t="shared" si="35"/>
        <v>8.0115557201911941E-17</v>
      </c>
      <c r="Y64">
        <f t="shared" si="36"/>
        <v>9.8939503961903948E-19</v>
      </c>
      <c r="Z64">
        <f t="shared" si="37"/>
        <v>1.7834551720372963E-17</v>
      </c>
      <c r="AB64">
        <f t="shared" si="38"/>
        <v>-14.250560825026167</v>
      </c>
      <c r="AC64">
        <f t="shared" si="27"/>
        <v>-12.723715022344823</v>
      </c>
      <c r="AE64">
        <f t="shared" si="43"/>
        <v>0</v>
      </c>
      <c r="AF64">
        <f t="shared" si="44"/>
        <v>0</v>
      </c>
      <c r="AG64">
        <f t="shared" si="45"/>
        <v>-4.4586379300932412E-16</v>
      </c>
      <c r="AH64">
        <f t="shared" si="46"/>
        <v>-4.0057778600955971E-12</v>
      </c>
      <c r="AI64">
        <f t="shared" si="39"/>
        <v>-4.0062237238886065E-12</v>
      </c>
      <c r="AJ64">
        <f t="shared" si="47"/>
        <v>-1.5268458026813434</v>
      </c>
      <c r="AK64">
        <f t="shared" si="59"/>
        <v>-0.99753925775183172</v>
      </c>
      <c r="AL64">
        <f t="shared" si="40"/>
        <v>-2.5243850604371811</v>
      </c>
      <c r="AN64">
        <f t="shared" si="48"/>
        <v>0</v>
      </c>
      <c r="AO64">
        <f t="shared" si="49"/>
        <v>0</v>
      </c>
      <c r="AP64">
        <f t="shared" si="50"/>
        <v>-7.229707436400794E-19</v>
      </c>
      <c r="AQ64">
        <f t="shared" si="51"/>
        <v>-6.4953921887748261E-15</v>
      </c>
      <c r="AR64">
        <f t="shared" si="52"/>
        <v>-6.4961151595184663E-15</v>
      </c>
      <c r="AS64">
        <f t="shared" si="53"/>
        <v>-2.4757893838784533E-3</v>
      </c>
      <c r="AT64">
        <f t="shared" si="54"/>
        <v>-1.6175157308006231E-3</v>
      </c>
      <c r="AU64">
        <f t="shared" si="55"/>
        <v>-4.093305114685572E-3</v>
      </c>
      <c r="AW64">
        <v>61</v>
      </c>
      <c r="AX64">
        <f>IF(Z64&gt;0, (R64*SUMPRODUCT(K64:$K$98, X64:$X$98)-K64*$AZ$3)/Z64, 0)</f>
        <v>-7.1343060492011853E+17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0.814443943</v>
      </c>
      <c r="Q65" s="5">
        <f t="shared" si="60"/>
        <v>25</v>
      </c>
      <c r="R65">
        <f t="shared" si="41"/>
        <v>50000</v>
      </c>
      <c r="S65">
        <f t="shared" si="42"/>
        <v>-3.6284228662974602E+18</v>
      </c>
      <c r="U65">
        <f t="shared" si="57"/>
        <v>0.814443943</v>
      </c>
      <c r="V65">
        <f t="shared" si="58"/>
        <v>0.01</v>
      </c>
      <c r="W65">
        <f t="shared" si="34"/>
        <v>1.7834551720372963E-17</v>
      </c>
      <c r="X65">
        <f t="shared" si="35"/>
        <v>1.4525242624777989E-17</v>
      </c>
      <c r="Y65">
        <f t="shared" si="36"/>
        <v>1.7834551720372962E-19</v>
      </c>
      <c r="Z65">
        <f t="shared" si="37"/>
        <v>3.1309635783912439E-18</v>
      </c>
      <c r="AB65">
        <f t="shared" si="38"/>
        <v>-12.723715022344823</v>
      </c>
      <c r="AC65">
        <f t="shared" si="27"/>
        <v>-11.36045984137931</v>
      </c>
      <c r="AE65">
        <f t="shared" si="43"/>
        <v>0</v>
      </c>
      <c r="AF65">
        <f t="shared" si="44"/>
        <v>0</v>
      </c>
      <c r="AG65">
        <f t="shared" si="45"/>
        <v>-7.8274089459781091E-17</v>
      </c>
      <c r="AH65">
        <f t="shared" si="46"/>
        <v>-7.262621312388995E-13</v>
      </c>
      <c r="AI65">
        <f t="shared" si="39"/>
        <v>-7.2634040532835928E-13</v>
      </c>
      <c r="AJ65">
        <f t="shared" si="47"/>
        <v>-1.3632551809655133</v>
      </c>
      <c r="AK65">
        <f t="shared" si="59"/>
        <v>-0.89066005156413774</v>
      </c>
      <c r="AL65">
        <f t="shared" si="40"/>
        <v>-2.2539152325303773</v>
      </c>
      <c r="AN65">
        <f t="shared" si="48"/>
        <v>0</v>
      </c>
      <c r="AO65">
        <f t="shared" si="49"/>
        <v>0</v>
      </c>
      <c r="AP65">
        <f t="shared" si="50"/>
        <v>-1.1332311882125905E-19</v>
      </c>
      <c r="AQ65">
        <f t="shared" si="51"/>
        <v>-1.0514627555783364E-15</v>
      </c>
      <c r="AR65">
        <f t="shared" si="52"/>
        <v>-1.0515760786971577E-15</v>
      </c>
      <c r="AS65">
        <f t="shared" si="53"/>
        <v>-1.9736841389337567E-3</v>
      </c>
      <c r="AT65">
        <f t="shared" si="54"/>
        <v>-1.2894736374367245E-3</v>
      </c>
      <c r="AU65">
        <f t="shared" si="55"/>
        <v>-3.2631577763715322E-3</v>
      </c>
      <c r="AW65">
        <v>62</v>
      </c>
      <c r="AX65">
        <f>IF(Z65&gt;0, (R65*SUMPRODUCT(K65:$K$98, X65:$X$98)-K65*$AZ$3)/Z65, 0)</f>
        <v>-3.6284228662974602E+18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0.81916999199999996</v>
      </c>
      <c r="Q66" s="5">
        <f t="shared" si="60"/>
        <v>25</v>
      </c>
      <c r="R66">
        <f t="shared" si="41"/>
        <v>50000</v>
      </c>
      <c r="S66">
        <f t="shared" si="42"/>
        <v>-1.8964251722565472E+19</v>
      </c>
      <c r="U66">
        <f t="shared" si="57"/>
        <v>0.81916999199999996</v>
      </c>
      <c r="V66">
        <f t="shared" si="58"/>
        <v>0.01</v>
      </c>
      <c r="W66">
        <f t="shared" si="34"/>
        <v>3.1309635783912439E-18</v>
      </c>
      <c r="X66">
        <f t="shared" si="35"/>
        <v>2.5647914094630463E-18</v>
      </c>
      <c r="Y66">
        <f t="shared" si="36"/>
        <v>3.130963578391244E-20</v>
      </c>
      <c r="Z66">
        <f t="shared" si="37"/>
        <v>5.3486253314428517E-19</v>
      </c>
      <c r="AB66">
        <f t="shared" si="38"/>
        <v>-11.36045984137931</v>
      </c>
      <c r="AC66">
        <f t="shared" si="27"/>
        <v>-10.143267715517242</v>
      </c>
      <c r="AE66">
        <f t="shared" si="43"/>
        <v>0</v>
      </c>
      <c r="AF66">
        <f t="shared" si="44"/>
        <v>0</v>
      </c>
      <c r="AG66">
        <f t="shared" si="45"/>
        <v>-1.337156332860713E-17</v>
      </c>
      <c r="AH66">
        <f t="shared" si="46"/>
        <v>-1.2823957047315231E-13</v>
      </c>
      <c r="AI66">
        <f t="shared" si="39"/>
        <v>-1.2825294203648091E-13</v>
      </c>
      <c r="AJ66">
        <f t="shared" si="47"/>
        <v>-1.2171921258620682</v>
      </c>
      <c r="AK66">
        <f t="shared" si="59"/>
        <v>-0.79523218889655178</v>
      </c>
      <c r="AL66">
        <f t="shared" si="40"/>
        <v>-2.0124243147587482</v>
      </c>
      <c r="AN66">
        <f t="shared" si="48"/>
        <v>0</v>
      </c>
      <c r="AO66">
        <f t="shared" si="49"/>
        <v>0</v>
      </c>
      <c r="AP66">
        <f t="shared" si="50"/>
        <v>-1.7284811870375578E-20</v>
      </c>
      <c r="AQ66">
        <f t="shared" si="51"/>
        <v>-1.6576946131826038E-16</v>
      </c>
      <c r="AR66">
        <f t="shared" si="52"/>
        <v>-1.6578674613013076E-16</v>
      </c>
      <c r="AS66">
        <f t="shared" si="53"/>
        <v>-1.5734089117775518E-3</v>
      </c>
      <c r="AT66">
        <f t="shared" si="54"/>
        <v>-1.0279604890280011E-3</v>
      </c>
      <c r="AU66">
        <f t="shared" si="55"/>
        <v>-2.6013694008057186E-3</v>
      </c>
      <c r="AW66">
        <v>63</v>
      </c>
      <c r="AX66">
        <f>IF(Z66&gt;0, (R66*SUMPRODUCT(K66:$K$98, X66:$X$98)-K66*$AZ$3)/Z66, 0)</f>
        <v>-1.8964251722565472E+19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1">$C$6</f>
        <v>50000</v>
      </c>
      <c r="S67">
        <f t="shared" ref="S67:S79" si="62">AX67</f>
        <v>-1.0195899741239471E+20</v>
      </c>
      <c r="U67">
        <f t="shared" si="57"/>
        <v>0.82392963799999996</v>
      </c>
      <c r="V67">
        <f t="shared" si="58"/>
        <v>0.01</v>
      </c>
      <c r="W67">
        <f t="shared" si="34"/>
        <v>5.3486253314428517E-19</v>
      </c>
      <c r="X67">
        <f t="shared" si="35"/>
        <v>4.4068909331333388E-19</v>
      </c>
      <c r="Y67">
        <f t="shared" si="36"/>
        <v>5.3486253314428516E-21</v>
      </c>
      <c r="Z67">
        <f t="shared" si="37"/>
        <v>8.8824814499508444E-20</v>
      </c>
      <c r="AB67">
        <f t="shared" si="38"/>
        <v>-10.143267715517242</v>
      </c>
      <c r="AC67">
        <f t="shared" si="27"/>
        <v>-9.0564890317118216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-2.220620362487711E-18</v>
      </c>
      <c r="AH67">
        <f t="shared" ref="AH67:AH79" si="66">-X67*R67</f>
        <v>-2.2034454665666695E-14</v>
      </c>
      <c r="AI67">
        <f t="shared" si="39"/>
        <v>-2.2036675286029184E-14</v>
      </c>
      <c r="AJ67">
        <f t="shared" ref="AJ67:AJ79" si="67">AB67-AC67</f>
        <v>-1.0867786838054201</v>
      </c>
      <c r="AK67">
        <f t="shared" si="59"/>
        <v>-0.71002874008620698</v>
      </c>
      <c r="AL67">
        <f t="shared" si="40"/>
        <v>-1.7968074238916492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-2.5629419325135438E-21</v>
      </c>
      <c r="AQ67">
        <f t="shared" ref="AQ67:AQ79" si="71">AH67*$K67</f>
        <v>-2.5431194262958306E-17</v>
      </c>
      <c r="AR67">
        <f t="shared" ref="AR67:AR79" si="72">AI67*$K67</f>
        <v>-2.543375720489082E-17</v>
      </c>
      <c r="AS67">
        <f t="shared" ref="AS67:AS79" si="73">AJ67*$K67</f>
        <v>-1.2543119513532799E-3</v>
      </c>
      <c r="AT67">
        <f t="shared" ref="AT67:AT79" si="74">AK67*$K67</f>
        <v>-8.1948380821747534E-4</v>
      </c>
      <c r="AU67">
        <f t="shared" ref="AU67:AU79" si="75">AL67*$K67</f>
        <v>-2.0737957595707811E-3</v>
      </c>
      <c r="AW67">
        <v>64</v>
      </c>
      <c r="AX67">
        <f>IF(Z67&gt;0, (R67*SUMPRODUCT(K67:$K$98, X67:$X$98)-K67*$AZ$3)/Z67, 0)</f>
        <v>-1.0195899741239471E+20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0.82869589300000002</v>
      </c>
      <c r="Q68" s="5">
        <f t="shared" si="60"/>
        <v>25</v>
      </c>
      <c r="R68">
        <f t="shared" si="61"/>
        <v>50000</v>
      </c>
      <c r="S68">
        <f t="shared" si="62"/>
        <v>-5.6436764575504328E+20</v>
      </c>
      <c r="U68">
        <f t="shared" ref="U68:U79" si="77">M68</f>
        <v>0.82869589300000002</v>
      </c>
      <c r="V68">
        <f t="shared" ref="V68:V79" si="78">$C$10</f>
        <v>0.01</v>
      </c>
      <c r="W68">
        <f t="shared" si="34"/>
        <v>8.8824814499508444E-20</v>
      </c>
      <c r="X68">
        <f t="shared" si="35"/>
        <v>7.3608758972229504E-20</v>
      </c>
      <c r="Y68">
        <f t="shared" si="36"/>
        <v>8.8824814499508448E-22</v>
      </c>
      <c r="Z68">
        <f t="shared" si="37"/>
        <v>1.4327807382283856E-20</v>
      </c>
      <c r="AB68">
        <f t="shared" si="38"/>
        <v>-9.0564890317118216</v>
      </c>
      <c r="AC68">
        <f t="shared" ref="AC68:AC79" si="79">S68*Z68</f>
        <v>-8.086150921171269</v>
      </c>
      <c r="AE68">
        <f t="shared" si="63"/>
        <v>0</v>
      </c>
      <c r="AF68">
        <f t="shared" si="64"/>
        <v>0</v>
      </c>
      <c r="AG68">
        <f t="shared" si="65"/>
        <v>-3.5819518455709641E-19</v>
      </c>
      <c r="AH68">
        <f t="shared" si="66"/>
        <v>-3.6804379486114753E-15</v>
      </c>
      <c r="AI68">
        <f t="shared" si="39"/>
        <v>-3.6807961437960327E-15</v>
      </c>
      <c r="AJ68">
        <f t="shared" si="67"/>
        <v>-0.97033811054055263</v>
      </c>
      <c r="AK68">
        <f t="shared" ref="AK68:AK79" si="80">G68*SUM(AB68:AB68, AE68:AF68)</f>
        <v>-0.63395423221982761</v>
      </c>
      <c r="AL68">
        <f t="shared" si="40"/>
        <v>-1.6042923427603839</v>
      </c>
      <c r="AN68">
        <f t="shared" si="68"/>
        <v>0</v>
      </c>
      <c r="AO68">
        <f t="shared" si="69"/>
        <v>0</v>
      </c>
      <c r="AP68">
        <f t="shared" si="70"/>
        <v>-3.6911880331870647E-22</v>
      </c>
      <c r="AQ68">
        <f t="shared" si="71"/>
        <v>-3.792677595484744E-18</v>
      </c>
      <c r="AR68">
        <f t="shared" si="72"/>
        <v>-3.7930467142880631E-18</v>
      </c>
      <c r="AS68">
        <f t="shared" si="73"/>
        <v>-9.9992980815790701E-4</v>
      </c>
      <c r="AT68">
        <f t="shared" si="74"/>
        <v>-6.5328747466316577E-4</v>
      </c>
      <c r="AU68">
        <f t="shared" si="75"/>
        <v>-1.6532172828210765E-3</v>
      </c>
      <c r="AW68">
        <v>65</v>
      </c>
      <c r="AX68">
        <f>IF(Z68&gt;0, (R68*SUMPRODUCT(K68:$K$98, X68:$X$98)-K68*$AZ$3)/Z68, 0)</f>
        <v>-5.6436764575504328E+20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0.83344103599999997</v>
      </c>
      <c r="Q69" s="5">
        <f t="shared" ref="Q69:Q79" si="81">$C$8</f>
        <v>25</v>
      </c>
      <c r="R69">
        <f t="shared" si="61"/>
        <v>50000</v>
      </c>
      <c r="S69">
        <f t="shared" si="62"/>
        <v>-3.2185936265512076E+21</v>
      </c>
      <c r="U69">
        <f t="shared" si="77"/>
        <v>0.83344103599999997</v>
      </c>
      <c r="V69">
        <f t="shared" si="78"/>
        <v>0.01</v>
      </c>
      <c r="W69">
        <f t="shared" si="34"/>
        <v>1.4327807382283856E-20</v>
      </c>
      <c r="X69">
        <f t="shared" si="35"/>
        <v>1.1941382628299105E-20</v>
      </c>
      <c r="Y69">
        <f t="shared" si="36"/>
        <v>1.4327807382283857E-22</v>
      </c>
      <c r="Z69">
        <f t="shared" si="37"/>
        <v>2.2431466801619128E-21</v>
      </c>
      <c r="AB69">
        <f t="shared" si="38"/>
        <v>-8.086150921171269</v>
      </c>
      <c r="AC69">
        <f t="shared" si="79"/>
        <v>-7.2197776081886325</v>
      </c>
      <c r="AE69">
        <f t="shared" si="63"/>
        <v>0</v>
      </c>
      <c r="AF69">
        <f t="shared" si="64"/>
        <v>0</v>
      </c>
      <c r="AG69">
        <f t="shared" si="65"/>
        <v>-5.607866700404782E-20</v>
      </c>
      <c r="AH69">
        <f t="shared" si="66"/>
        <v>-5.9706913141495527E-16</v>
      </c>
      <c r="AI69">
        <f t="shared" si="39"/>
        <v>-5.9712521008195927E-16</v>
      </c>
      <c r="AJ69">
        <f t="shared" si="67"/>
        <v>-0.86637331298263653</v>
      </c>
      <c r="AK69">
        <f t="shared" si="80"/>
        <v>-0.56603056448198885</v>
      </c>
      <c r="AL69">
        <f t="shared" si="40"/>
        <v>-1.4324038774646259</v>
      </c>
      <c r="AN69">
        <f t="shared" si="68"/>
        <v>0</v>
      </c>
      <c r="AO69">
        <f t="shared" si="69"/>
        <v>0</v>
      </c>
      <c r="AP69">
        <f t="shared" si="70"/>
        <v>-5.15971941433004E-23</v>
      </c>
      <c r="AQ69">
        <f t="shared" si="71"/>
        <v>-5.4935492472325526E-19</v>
      </c>
      <c r="AR69">
        <f t="shared" si="72"/>
        <v>-5.4940652191739857E-19</v>
      </c>
      <c r="AS69">
        <f t="shared" si="73"/>
        <v>-7.9713792104425005E-4</v>
      </c>
      <c r="AT69">
        <f t="shared" si="74"/>
        <v>-5.2079677508224309E-4</v>
      </c>
      <c r="AU69">
        <f t="shared" si="75"/>
        <v>-1.3179346961264937E-3</v>
      </c>
      <c r="AW69">
        <v>66</v>
      </c>
      <c r="AX69">
        <f>IF(Z69&gt;0, (R69*SUMPRODUCT(K69:$K$98, X69:$X$98)-K69*$AZ$3)/Z69, 0)</f>
        <v>-3.2185936265512076E+21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8.2150532106812016E-4</v>
      </c>
      <c r="L70" s="2">
        <v>67</v>
      </c>
      <c r="M70" s="8">
        <v>0.83895010800000003</v>
      </c>
      <c r="Q70" s="5">
        <f t="shared" si="81"/>
        <v>25</v>
      </c>
      <c r="R70">
        <f t="shared" si="61"/>
        <v>50000</v>
      </c>
      <c r="S70">
        <f t="shared" si="62"/>
        <v>-1.9025133162099317E+22</v>
      </c>
      <c r="U70">
        <f t="shared" si="77"/>
        <v>0.83895010800000003</v>
      </c>
      <c r="V70">
        <f t="shared" si="78"/>
        <v>0.01</v>
      </c>
      <c r="W70">
        <f t="shared" ref="W70:W79" si="83">Z69</f>
        <v>2.2431466801619128E-21</v>
      </c>
      <c r="X70">
        <f t="shared" ref="X70:X79" si="84">U70*W70</f>
        <v>1.8818881495816781E-21</v>
      </c>
      <c r="Y70">
        <f t="shared" ref="Y70:Y79" si="85">V70*W70</f>
        <v>2.2431466801619128E-23</v>
      </c>
      <c r="Z70">
        <f t="shared" ref="Z70:Z79" si="86">MAX(0, W70-X70-Y70)</f>
        <v>3.3882706377861549E-22</v>
      </c>
      <c r="AB70">
        <f t="shared" ref="AB70:AB79" si="87">AC69</f>
        <v>-7.2197776081886325</v>
      </c>
      <c r="AC70">
        <f t="shared" si="79"/>
        <v>-6.4462300073112777</v>
      </c>
      <c r="AE70">
        <f t="shared" si="63"/>
        <v>0</v>
      </c>
      <c r="AF70">
        <f t="shared" si="64"/>
        <v>0</v>
      </c>
      <c r="AG70">
        <f t="shared" si="65"/>
        <v>-8.4706765944653878E-21</v>
      </c>
      <c r="AH70">
        <f t="shared" si="66"/>
        <v>-9.4094407479083907E-17</v>
      </c>
      <c r="AI70">
        <f t="shared" ref="AI70:AI79" si="88">SUM(AE70:AH70)</f>
        <v>-9.4102878155678372E-17</v>
      </c>
      <c r="AJ70">
        <f t="shared" si="67"/>
        <v>-0.77354760087735475</v>
      </c>
      <c r="AK70">
        <f t="shared" si="80"/>
        <v>-0.50538443257320431</v>
      </c>
      <c r="AL70">
        <f t="shared" ref="AL70:AL79" si="89">SUM(AI70:AK70)</f>
        <v>-1.2789320334505592</v>
      </c>
      <c r="AN70">
        <f t="shared" si="68"/>
        <v>0</v>
      </c>
      <c r="AO70">
        <f t="shared" si="69"/>
        <v>0</v>
      </c>
      <c r="AP70">
        <f t="shared" si="70"/>
        <v>-6.9587058954004983E-24</v>
      </c>
      <c r="AQ70">
        <f t="shared" si="71"/>
        <v>-7.7299056426819352E-20</v>
      </c>
      <c r="AR70">
        <f t="shared" si="72"/>
        <v>-7.7306015132714747E-20</v>
      </c>
      <c r="AS70">
        <f t="shared" si="73"/>
        <v>-6.3547347022022539E-4</v>
      </c>
      <c r="AT70">
        <f t="shared" si="74"/>
        <v>-4.1517600054387995E-4</v>
      </c>
      <c r="AU70">
        <f t="shared" si="75"/>
        <v>-1.0506494707641055E-3</v>
      </c>
      <c r="AW70">
        <v>67</v>
      </c>
      <c r="AX70">
        <f>IF(Z70&gt;0, (R70*SUMPRODUCT(K70:$K$98, X70:$X$98)-K70*$AZ$3)/Z70, 0)</f>
        <v>-1.9025133162099317E+22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0.84442925499999999</v>
      </c>
      <c r="Q71" s="5">
        <f t="shared" si="81"/>
        <v>25</v>
      </c>
      <c r="R71">
        <f t="shared" si="61"/>
        <v>50000</v>
      </c>
      <c r="S71">
        <f t="shared" si="62"/>
        <v>-1.1669052073332915E+23</v>
      </c>
      <c r="U71">
        <f t="shared" si="77"/>
        <v>0.84442925499999999</v>
      </c>
      <c r="V71">
        <f t="shared" si="78"/>
        <v>0.01</v>
      </c>
      <c r="W71">
        <f t="shared" si="83"/>
        <v>3.3882706377861549E-22</v>
      </c>
      <c r="X71">
        <f t="shared" si="84"/>
        <v>2.8611548504041375E-22</v>
      </c>
      <c r="Y71">
        <f t="shared" si="85"/>
        <v>3.3882706377861548E-24</v>
      </c>
      <c r="Z71">
        <f t="shared" si="86"/>
        <v>4.932330810041559E-23</v>
      </c>
      <c r="AB71">
        <f t="shared" si="87"/>
        <v>-6.4462300073112777</v>
      </c>
      <c r="AC71">
        <f t="shared" si="79"/>
        <v>-5.7555625065279274</v>
      </c>
      <c r="AE71">
        <f t="shared" si="63"/>
        <v>0</v>
      </c>
      <c r="AF71">
        <f t="shared" si="64"/>
        <v>0</v>
      </c>
      <c r="AG71">
        <f t="shared" si="65"/>
        <v>-1.2330827025103897E-21</v>
      </c>
      <c r="AH71">
        <f t="shared" si="66"/>
        <v>-1.4305774252020688E-17</v>
      </c>
      <c r="AI71">
        <f t="shared" si="88"/>
        <v>-1.4307007334723198E-17</v>
      </c>
      <c r="AJ71">
        <f t="shared" si="67"/>
        <v>-0.69066750078335026</v>
      </c>
      <c r="AK71">
        <f t="shared" si="80"/>
        <v>-0.45123610051178947</v>
      </c>
      <c r="AL71">
        <f t="shared" si="89"/>
        <v>-1.1419036012951398</v>
      </c>
      <c r="AN71">
        <f t="shared" si="68"/>
        <v>0</v>
      </c>
      <c r="AO71">
        <f t="shared" si="69"/>
        <v>0</v>
      </c>
      <c r="AP71">
        <f t="shared" si="70"/>
        <v>-9.0445000127619919E-25</v>
      </c>
      <c r="AQ71">
        <f t="shared" si="71"/>
        <v>-1.0493097919673483E-20</v>
      </c>
      <c r="AR71">
        <f t="shared" si="72"/>
        <v>-1.0494002369674759E-20</v>
      </c>
      <c r="AS71">
        <f t="shared" si="73"/>
        <v>-5.0659555980566275E-4</v>
      </c>
      <c r="AT71">
        <f t="shared" si="74"/>
        <v>-3.3097576573970012E-4</v>
      </c>
      <c r="AU71">
        <f t="shared" si="75"/>
        <v>-8.3757132554536297E-4</v>
      </c>
      <c r="AW71">
        <v>68</v>
      </c>
      <c r="AX71">
        <f>IF(Z71&gt;0, (R71*SUMPRODUCT(K71:$K$98, X71:$X$98)-K71*$AZ$3)/Z71, 0)</f>
        <v>-1.1669052073332915E+23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0.84987168300000004</v>
      </c>
      <c r="Q72" s="5">
        <f t="shared" si="81"/>
        <v>25</v>
      </c>
      <c r="R72">
        <f t="shared" si="61"/>
        <v>50000</v>
      </c>
      <c r="S72">
        <f t="shared" si="62"/>
        <v>-7.4351827789719677E+23</v>
      </c>
      <c r="U72">
        <f t="shared" si="77"/>
        <v>0.84987168300000004</v>
      </c>
      <c r="V72">
        <f t="shared" si="78"/>
        <v>0.01</v>
      </c>
      <c r="W72">
        <f t="shared" si="83"/>
        <v>4.932330810041559E-23</v>
      </c>
      <c r="X72">
        <f t="shared" si="84"/>
        <v>4.1918482866427733E-23</v>
      </c>
      <c r="Y72">
        <f t="shared" si="85"/>
        <v>4.9323308100415594E-25</v>
      </c>
      <c r="Z72">
        <f t="shared" si="86"/>
        <v>6.9115921529837016E-24</v>
      </c>
      <c r="AB72">
        <f t="shared" si="87"/>
        <v>-5.7555625065279274</v>
      </c>
      <c r="AC72">
        <f t="shared" si="79"/>
        <v>-5.1388950951142203</v>
      </c>
      <c r="AE72">
        <f t="shared" si="63"/>
        <v>0</v>
      </c>
      <c r="AF72">
        <f t="shared" si="64"/>
        <v>0</v>
      </c>
      <c r="AG72">
        <f t="shared" si="65"/>
        <v>-1.7278980382459254E-22</v>
      </c>
      <c r="AH72">
        <f t="shared" si="66"/>
        <v>-2.0959241433213867E-18</v>
      </c>
      <c r="AI72">
        <f t="shared" si="88"/>
        <v>-2.0960969331252114E-18</v>
      </c>
      <c r="AJ72">
        <f t="shared" si="67"/>
        <v>-0.61666741141370718</v>
      </c>
      <c r="AK72">
        <f t="shared" si="80"/>
        <v>-0.40288937545695497</v>
      </c>
      <c r="AL72">
        <f t="shared" si="89"/>
        <v>-1.0195567868706621</v>
      </c>
      <c r="AN72">
        <f t="shared" si="68"/>
        <v>0</v>
      </c>
      <c r="AO72">
        <f t="shared" si="69"/>
        <v>0</v>
      </c>
      <c r="AP72">
        <f t="shared" si="70"/>
        <v>-1.1315987186560855E-25</v>
      </c>
      <c r="AQ72">
        <f t="shared" si="71"/>
        <v>-1.3726186513820634E-21</v>
      </c>
      <c r="AR72">
        <f t="shared" si="72"/>
        <v>-1.372731811253929E-21</v>
      </c>
      <c r="AS72">
        <f t="shared" si="73"/>
        <v>-4.0385487867160714E-4</v>
      </c>
      <c r="AT72">
        <f t="shared" si="74"/>
        <v>-2.6385185406544972E-4</v>
      </c>
      <c r="AU72">
        <f t="shared" si="75"/>
        <v>-6.677067327370568E-4</v>
      </c>
      <c r="AW72">
        <v>69</v>
      </c>
      <c r="AX72">
        <f>IF(Z72&gt;0, (R72*SUMPRODUCT(K72:$K$98, X72:$X$98)-K72*$AZ$3)/Z72, 0)</f>
        <v>-7.4351827789719677E+23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0.85527059900000002</v>
      </c>
      <c r="Q73" s="5">
        <f t="shared" si="81"/>
        <v>25</v>
      </c>
      <c r="R73">
        <f t="shared" si="61"/>
        <v>50000</v>
      </c>
      <c r="S73">
        <f t="shared" si="62"/>
        <v>-4.9273254414999921E+24</v>
      </c>
      <c r="U73">
        <f t="shared" si="77"/>
        <v>0.85527059900000002</v>
      </c>
      <c r="V73">
        <f t="shared" si="78"/>
        <v>0.01</v>
      </c>
      <c r="W73">
        <f t="shared" si="83"/>
        <v>6.9115921529837016E-24</v>
      </c>
      <c r="X73">
        <f t="shared" si="84"/>
        <v>5.9112815607260705E-24</v>
      </c>
      <c r="Y73">
        <f t="shared" si="85"/>
        <v>6.9115921529837013E-26</v>
      </c>
      <c r="Z73">
        <f t="shared" si="86"/>
        <v>9.3119467072779404E-25</v>
      </c>
      <c r="AB73">
        <f t="shared" si="87"/>
        <v>-5.1388950951142203</v>
      </c>
      <c r="AC73">
        <f t="shared" si="79"/>
        <v>-4.5882991920662679</v>
      </c>
      <c r="AE73">
        <f t="shared" si="63"/>
        <v>0</v>
      </c>
      <c r="AF73">
        <f t="shared" si="64"/>
        <v>0</v>
      </c>
      <c r="AG73">
        <f t="shared" si="65"/>
        <v>-2.327986676819485E-23</v>
      </c>
      <c r="AH73">
        <f t="shared" si="66"/>
        <v>-2.9556407803630354E-19</v>
      </c>
      <c r="AI73">
        <f t="shared" si="88"/>
        <v>-2.9558735790307171E-19</v>
      </c>
      <c r="AJ73">
        <f t="shared" si="67"/>
        <v>-0.55059590304795236</v>
      </c>
      <c r="AK73">
        <f t="shared" si="80"/>
        <v>-0.35972265665799547</v>
      </c>
      <c r="AL73">
        <f t="shared" si="89"/>
        <v>-0.91031855970594777</v>
      </c>
      <c r="AN73">
        <f t="shared" si="68"/>
        <v>0</v>
      </c>
      <c r="AO73">
        <f t="shared" si="69"/>
        <v>0</v>
      </c>
      <c r="AP73">
        <f t="shared" si="70"/>
        <v>-1.3612465851509092E-26</v>
      </c>
      <c r="AQ73">
        <f t="shared" si="71"/>
        <v>-1.7282555605939694E-22</v>
      </c>
      <c r="AR73">
        <f t="shared" si="72"/>
        <v>-1.7283916852524843E-22</v>
      </c>
      <c r="AS73">
        <f t="shared" si="73"/>
        <v>-3.2195063669611509E-4</v>
      </c>
      <c r="AT73">
        <f t="shared" si="74"/>
        <v>-2.103410826414618E-4</v>
      </c>
      <c r="AU73">
        <f t="shared" si="75"/>
        <v>-5.3229171933757687E-4</v>
      </c>
      <c r="AW73">
        <v>70</v>
      </c>
      <c r="AX73">
        <f>IF(Z73&gt;0, (R73*SUMPRODUCT(K73:$K$98, X73:$X$98)-K73*$AZ$3)/Z73, 0)</f>
        <v>-4.9273254414999921E+24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0.86061939499999995</v>
      </c>
      <c r="Q74" s="5">
        <f t="shared" si="81"/>
        <v>25</v>
      </c>
      <c r="R74">
        <f t="shared" si="61"/>
        <v>50000</v>
      </c>
      <c r="S74">
        <f t="shared" si="62"/>
        <v>-3.4003533339676304E+25</v>
      </c>
      <c r="U74">
        <f t="shared" si="77"/>
        <v>0.86061939499999995</v>
      </c>
      <c r="V74">
        <f t="shared" si="78"/>
        <v>0.01</v>
      </c>
      <c r="W74">
        <f t="shared" si="83"/>
        <v>9.3119467072779404E-25</v>
      </c>
      <c r="X74">
        <f t="shared" si="84"/>
        <v>8.0140419414897826E-25</v>
      </c>
      <c r="Y74">
        <f t="shared" si="85"/>
        <v>9.3119467072779401E-27</v>
      </c>
      <c r="Z74">
        <f t="shared" si="86"/>
        <v>1.2047852987153784E-25</v>
      </c>
      <c r="AB74">
        <f t="shared" si="87"/>
        <v>-4.5882991920662679</v>
      </c>
      <c r="AC74">
        <f t="shared" si="79"/>
        <v>-4.0966957072020245</v>
      </c>
      <c r="AE74">
        <f t="shared" si="63"/>
        <v>0</v>
      </c>
      <c r="AF74">
        <f t="shared" si="64"/>
        <v>0</v>
      </c>
      <c r="AG74">
        <f t="shared" si="65"/>
        <v>-3.011963246788446E-24</v>
      </c>
      <c r="AH74">
        <f t="shared" si="66"/>
        <v>-4.0070209707448914E-20</v>
      </c>
      <c r="AI74">
        <f t="shared" si="88"/>
        <v>-4.0073221670695701E-20</v>
      </c>
      <c r="AJ74">
        <f t="shared" si="67"/>
        <v>-0.49160348486424343</v>
      </c>
      <c r="AK74">
        <f t="shared" si="80"/>
        <v>-0.32118094344463877</v>
      </c>
      <c r="AL74">
        <f t="shared" si="89"/>
        <v>-0.8127844283088822</v>
      </c>
      <c r="AN74">
        <f t="shared" si="68"/>
        <v>0</v>
      </c>
      <c r="AO74">
        <f t="shared" si="69"/>
        <v>0</v>
      </c>
      <c r="AP74">
        <f t="shared" si="70"/>
        <v>-1.5724902387590067E-27</v>
      </c>
      <c r="AQ74">
        <f t="shared" si="71"/>
        <v>-2.0919914509971278E-23</v>
      </c>
      <c r="AR74">
        <f t="shared" si="72"/>
        <v>-2.0921487000210037E-23</v>
      </c>
      <c r="AS74">
        <f t="shared" si="73"/>
        <v>-2.5665707644779593E-4</v>
      </c>
      <c r="AT74">
        <f t="shared" si="74"/>
        <v>-1.6768262327922654E-4</v>
      </c>
      <c r="AU74">
        <f t="shared" si="75"/>
        <v>-4.243396997270225E-4</v>
      </c>
      <c r="AW74">
        <v>71</v>
      </c>
      <c r="AX74">
        <f>IF(Z74&gt;0, (R74*SUMPRODUCT(K74:$K$98, X74:$X$98)-K74*$AZ$3)/Z74, 0)</f>
        <v>-3.4003533339676304E+25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0.86594101899999998</v>
      </c>
      <c r="Q75" s="5">
        <f t="shared" si="81"/>
        <v>25</v>
      </c>
      <c r="R75">
        <f t="shared" si="61"/>
        <v>50000</v>
      </c>
      <c r="S75">
        <f t="shared" si="62"/>
        <v>-2.4472470578096205E+26</v>
      </c>
      <c r="U75">
        <f t="shared" si="77"/>
        <v>0.86594101899999998</v>
      </c>
      <c r="V75">
        <f t="shared" si="78"/>
        <v>0.01</v>
      </c>
      <c r="W75">
        <f t="shared" si="83"/>
        <v>1.2047852987153784E-25</v>
      </c>
      <c r="X75">
        <f t="shared" si="84"/>
        <v>1.043273009245814E-25</v>
      </c>
      <c r="Y75">
        <f t="shared" si="85"/>
        <v>1.2047852987153783E-27</v>
      </c>
      <c r="Z75">
        <f t="shared" si="86"/>
        <v>1.4946443648241057E-26</v>
      </c>
      <c r="AB75">
        <f t="shared" si="87"/>
        <v>-4.0966957072020245</v>
      </c>
      <c r="AC75">
        <f t="shared" si="79"/>
        <v>-3.657764024287522</v>
      </c>
      <c r="AE75">
        <f t="shared" si="63"/>
        <v>0</v>
      </c>
      <c r="AF75">
        <f t="shared" si="64"/>
        <v>0</v>
      </c>
      <c r="AG75">
        <f t="shared" si="65"/>
        <v>-3.7366109120602645E-25</v>
      </c>
      <c r="AH75">
        <f t="shared" si="66"/>
        <v>-5.2163650462290702E-21</v>
      </c>
      <c r="AI75">
        <f t="shared" si="88"/>
        <v>-5.2167387073202765E-21</v>
      </c>
      <c r="AJ75">
        <f t="shared" si="67"/>
        <v>-0.43893168291450246</v>
      </c>
      <c r="AK75">
        <f t="shared" si="80"/>
        <v>-0.28676869950414174</v>
      </c>
      <c r="AL75">
        <f t="shared" si="89"/>
        <v>-0.72570038241864421</v>
      </c>
      <c r="AN75">
        <f t="shared" si="68"/>
        <v>0</v>
      </c>
      <c r="AO75">
        <f t="shared" si="69"/>
        <v>0</v>
      </c>
      <c r="AP75">
        <f t="shared" si="70"/>
        <v>-1.7417994344007968E-28</v>
      </c>
      <c r="AQ75">
        <f t="shared" si="71"/>
        <v>-2.4315782137830846E-24</v>
      </c>
      <c r="AR75">
        <f t="shared" si="72"/>
        <v>-2.4317523937265249E-24</v>
      </c>
      <c r="AS75">
        <f t="shared" si="73"/>
        <v>-2.0460544997432685E-4</v>
      </c>
      <c r="AT75">
        <f t="shared" si="74"/>
        <v>-1.336755606498936E-4</v>
      </c>
      <c r="AU75">
        <f t="shared" si="75"/>
        <v>-3.3828101062422048E-4</v>
      </c>
      <c r="AW75">
        <v>72</v>
      </c>
      <c r="AX75">
        <f>IF(Z75&gt;0, (R75*SUMPRODUCT(K75:$K$98, X75:$X$98)-K75*$AZ$3)/Z75, 0)</f>
        <v>-2.4472470578096205E+26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0.87126245999999996</v>
      </c>
      <c r="Q76" s="5">
        <f t="shared" si="81"/>
        <v>25</v>
      </c>
      <c r="R76">
        <f t="shared" si="61"/>
        <v>50000</v>
      </c>
      <c r="S76">
        <f t="shared" si="62"/>
        <v>-1.8402284702053324E+27</v>
      </c>
      <c r="U76">
        <f t="shared" si="77"/>
        <v>0.87126245999999996</v>
      </c>
      <c r="V76">
        <f t="shared" si="78"/>
        <v>0.01</v>
      </c>
      <c r="W76">
        <f t="shared" si="83"/>
        <v>1.4946443648241057E-26</v>
      </c>
      <c r="X76">
        <f t="shared" si="84"/>
        <v>1.3022275261217876E-26</v>
      </c>
      <c r="Y76">
        <f t="shared" si="85"/>
        <v>1.4946443648241058E-28</v>
      </c>
      <c r="Z76">
        <f t="shared" si="86"/>
        <v>1.7747039505407705E-27</v>
      </c>
      <c r="AB76">
        <f t="shared" si="87"/>
        <v>-3.657764024287522</v>
      </c>
      <c r="AC76">
        <f t="shared" si="79"/>
        <v>-3.2658607359710019</v>
      </c>
      <c r="AE76">
        <f t="shared" si="63"/>
        <v>0</v>
      </c>
      <c r="AF76">
        <f t="shared" si="64"/>
        <v>0</v>
      </c>
      <c r="AG76">
        <f t="shared" si="65"/>
        <v>-4.4367598763519264E-26</v>
      </c>
      <c r="AH76">
        <f t="shared" si="66"/>
        <v>-6.5111376306089383E-22</v>
      </c>
      <c r="AI76">
        <f t="shared" si="88"/>
        <v>-6.5115813065965737E-22</v>
      </c>
      <c r="AJ76">
        <f t="shared" si="67"/>
        <v>-0.3919032883165201</v>
      </c>
      <c r="AK76">
        <f t="shared" si="80"/>
        <v>-0.25604348170012659</v>
      </c>
      <c r="AL76">
        <f t="shared" si="89"/>
        <v>-0.64794677001664669</v>
      </c>
      <c r="AN76">
        <f t="shared" si="68"/>
        <v>0</v>
      </c>
      <c r="AO76">
        <f t="shared" si="69"/>
        <v>0</v>
      </c>
      <c r="AP76">
        <f t="shared" si="70"/>
        <v>-1.8465801786976984E-29</v>
      </c>
      <c r="AQ76">
        <f t="shared" si="71"/>
        <v>-2.7099365357904404E-25</v>
      </c>
      <c r="AR76">
        <f t="shared" si="72"/>
        <v>-2.7101211938083099E-25</v>
      </c>
      <c r="AS76">
        <f t="shared" si="73"/>
        <v>-1.6311021203310497E-4</v>
      </c>
      <c r="AT76">
        <f t="shared" si="74"/>
        <v>-1.0656533852829529E-4</v>
      </c>
      <c r="AU76">
        <f t="shared" si="75"/>
        <v>-2.6967555056140027E-4</v>
      </c>
      <c r="AW76">
        <v>73</v>
      </c>
      <c r="AX76">
        <f>IF(Z76&gt;0, (R76*SUMPRODUCT(K76:$K$98, X76:$X$98)-K76*$AZ$3)/Z76, 0)</f>
        <v>-1.8402284702053324E+27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0.87658408399999999</v>
      </c>
      <c r="Q77" s="5">
        <f t="shared" si="81"/>
        <v>25</v>
      </c>
      <c r="R77">
        <f t="shared" si="61"/>
        <v>50000</v>
      </c>
      <c r="S77">
        <f t="shared" si="62"/>
        <v>-1.4487041960776511E+28</v>
      </c>
      <c r="U77">
        <f t="shared" si="77"/>
        <v>0.87658408399999999</v>
      </c>
      <c r="V77">
        <f t="shared" si="78"/>
        <v>0.01</v>
      </c>
      <c r="W77">
        <f t="shared" si="83"/>
        <v>1.7747039505407705E-27</v>
      </c>
      <c r="X77">
        <f t="shared" si="84"/>
        <v>1.5556772368559626E-27</v>
      </c>
      <c r="Y77">
        <f t="shared" si="85"/>
        <v>1.7747039505407706E-29</v>
      </c>
      <c r="Z77">
        <f t="shared" si="86"/>
        <v>2.0127967417940014E-28</v>
      </c>
      <c r="AB77">
        <f t="shared" si="87"/>
        <v>-3.2658607359710019</v>
      </c>
      <c r="AC77">
        <f t="shared" si="79"/>
        <v>-2.9159470856883942</v>
      </c>
      <c r="AE77">
        <f t="shared" si="63"/>
        <v>0</v>
      </c>
      <c r="AF77">
        <f t="shared" si="64"/>
        <v>0</v>
      </c>
      <c r="AG77">
        <f t="shared" si="65"/>
        <v>-5.0319918544850035E-27</v>
      </c>
      <c r="AH77">
        <f t="shared" si="66"/>
        <v>-7.7783861842798136E-23</v>
      </c>
      <c r="AI77">
        <f t="shared" si="88"/>
        <v>-7.7788893834652624E-23</v>
      </c>
      <c r="AJ77">
        <f t="shared" si="67"/>
        <v>-0.34991365028260768</v>
      </c>
      <c r="AK77">
        <f t="shared" si="80"/>
        <v>-0.22861025151797015</v>
      </c>
      <c r="AL77">
        <f t="shared" si="89"/>
        <v>-0.57852390180057789</v>
      </c>
      <c r="AN77">
        <f t="shared" si="68"/>
        <v>0</v>
      </c>
      <c r="AO77">
        <f t="shared" si="69"/>
        <v>0</v>
      </c>
      <c r="AP77">
        <f t="shared" si="70"/>
        <v>-1.8699248431646702E-30</v>
      </c>
      <c r="AQ77">
        <f t="shared" si="71"/>
        <v>-2.8905049901362111E-26</v>
      </c>
      <c r="AR77">
        <f t="shared" si="72"/>
        <v>-2.8906919826205273E-26</v>
      </c>
      <c r="AS77">
        <f t="shared" si="73"/>
        <v>-1.3003046239884022E-4</v>
      </c>
      <c r="AT77">
        <f t="shared" si="74"/>
        <v>-8.4953235433908857E-5</v>
      </c>
      <c r="AU77">
        <f t="shared" si="75"/>
        <v>-2.149836978327491E-4</v>
      </c>
      <c r="AW77">
        <v>74</v>
      </c>
      <c r="AX77">
        <f>IF(Z77&gt;0, (R77*SUMPRODUCT(K77:$K$98, X77:$X$98)-K77*$AZ$3)/Z77, 0)</f>
        <v>-1.4487041960776511E+28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0.88190570700000004</v>
      </c>
      <c r="Q78" s="5">
        <f t="shared" si="81"/>
        <v>25</v>
      </c>
      <c r="R78">
        <f t="shared" si="61"/>
        <v>50000</v>
      </c>
      <c r="S78">
        <f t="shared" si="62"/>
        <v>-1.1966273643651528E+29</v>
      </c>
      <c r="U78">
        <f t="shared" si="77"/>
        <v>0.88190570700000004</v>
      </c>
      <c r="V78">
        <f t="shared" si="78"/>
        <v>0.01</v>
      </c>
      <c r="W78">
        <f t="shared" si="83"/>
        <v>2.0127967417940014E-28</v>
      </c>
      <c r="X78">
        <f t="shared" si="84"/>
        <v>1.7750969336191354E-28</v>
      </c>
      <c r="Y78">
        <f t="shared" si="85"/>
        <v>2.0127967417940016E-30</v>
      </c>
      <c r="Z78">
        <f t="shared" si="86"/>
        <v>2.1757184075692606E-29</v>
      </c>
      <c r="AB78">
        <f t="shared" si="87"/>
        <v>-2.9159470856883942</v>
      </c>
      <c r="AC78">
        <f t="shared" si="79"/>
        <v>-2.6035241836503515</v>
      </c>
      <c r="AE78">
        <f t="shared" si="63"/>
        <v>0</v>
      </c>
      <c r="AF78">
        <f t="shared" si="64"/>
        <v>0</v>
      </c>
      <c r="AG78">
        <f t="shared" si="65"/>
        <v>-5.4392960189231513E-28</v>
      </c>
      <c r="AH78">
        <f t="shared" si="66"/>
        <v>-8.8754846680956773E-24</v>
      </c>
      <c r="AI78">
        <f t="shared" si="88"/>
        <v>-8.8760285976975703E-24</v>
      </c>
      <c r="AJ78">
        <f t="shared" si="67"/>
        <v>-0.31242290203804268</v>
      </c>
      <c r="AK78">
        <f t="shared" si="80"/>
        <v>-0.20411629599818762</v>
      </c>
      <c r="AL78">
        <f t="shared" si="89"/>
        <v>-0.51653919803623027</v>
      </c>
      <c r="AN78">
        <f t="shared" si="68"/>
        <v>0</v>
      </c>
      <c r="AO78">
        <f t="shared" si="69"/>
        <v>0</v>
      </c>
      <c r="AP78">
        <f t="shared" si="70"/>
        <v>-1.8047161061162573E-31</v>
      </c>
      <c r="AQ78">
        <f t="shared" si="71"/>
        <v>-2.9448167693714335E-27</v>
      </c>
      <c r="AR78">
        <f t="shared" si="72"/>
        <v>-2.9449972409820453E-27</v>
      </c>
      <c r="AS78">
        <f t="shared" si="73"/>
        <v>-1.0365948851948361E-4</v>
      </c>
      <c r="AT78">
        <f t="shared" si="74"/>
        <v>-6.7724199166062539E-5</v>
      </c>
      <c r="AU78">
        <f t="shared" si="75"/>
        <v>-1.7138368768554614E-4</v>
      </c>
      <c r="AW78">
        <v>75</v>
      </c>
      <c r="AX78">
        <f>IF(Z78&gt;0, (R78*SUMPRODUCT(K78:$K$98, X78:$X$98)-K78*$AZ$3)/Z78, 0)</f>
        <v>-1.1966273643651528E+29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1</v>
      </c>
      <c r="Q79" s="5">
        <f t="shared" si="81"/>
        <v>25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2.1757184075692606E-29</v>
      </c>
      <c r="X79">
        <f t="shared" si="84"/>
        <v>2.1757184075692606E-29</v>
      </c>
      <c r="Y79">
        <f t="shared" si="85"/>
        <v>2.1757184075692606E-31</v>
      </c>
      <c r="Z79">
        <f t="shared" si="86"/>
        <v>0</v>
      </c>
      <c r="AB79">
        <f t="shared" si="87"/>
        <v>-2.6035241836503515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-1.0878592037846304E-24</v>
      </c>
      <c r="AI79">
        <f t="shared" si="88"/>
        <v>-1.0878592037846304E-24</v>
      </c>
      <c r="AJ79">
        <f t="shared" si="67"/>
        <v>-2.6035241836503515</v>
      </c>
      <c r="AK79">
        <f t="shared" si="80"/>
        <v>-0.18224669285552464</v>
      </c>
      <c r="AL79">
        <f t="shared" si="89"/>
        <v>-2.7857708765058762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-3.2227073323504598E-28</v>
      </c>
      <c r="AR79">
        <f t="shared" si="72"/>
        <v>-3.2227073323504598E-28</v>
      </c>
      <c r="AS79">
        <f t="shared" si="73"/>
        <v>-7.7127595624615656E-4</v>
      </c>
      <c r="AT79">
        <f t="shared" si="74"/>
        <v>-5.3989316937230964E-5</v>
      </c>
      <c r="AU79">
        <f t="shared" si="75"/>
        <v>-8.2526527318338753E-4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13585.460426981848</v>
      </c>
      <c r="AO81" s="6">
        <f t="shared" ref="AO81:AU81" si="90">SUM(AO3:AO79)</f>
        <v>-1358.5460426981849</v>
      </c>
      <c r="AP81" s="6">
        <f t="shared" si="90"/>
        <v>-1729.4670857193285</v>
      </c>
      <c r="AQ81" s="6">
        <f t="shared" si="90"/>
        <v>-7846.851191334822</v>
      </c>
      <c r="AR81" s="6">
        <f t="shared" si="90"/>
        <v>2650.5961072295127</v>
      </c>
      <c r="AS81" s="6">
        <f t="shared" si="90"/>
        <v>-1094.4004041737987</v>
      </c>
      <c r="AT81" s="6">
        <f t="shared" si="90"/>
        <v>483.41126512190783</v>
      </c>
      <c r="AU81" s="6">
        <f t="shared" si="90"/>
        <v>2039.6069681776203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27195.668852490977</v>
      </c>
      <c r="K3">
        <v>1</v>
      </c>
      <c r="L3" s="2">
        <v>0</v>
      </c>
      <c r="O3">
        <f>$C$3</f>
        <v>27195.668852490977</v>
      </c>
      <c r="P3" s="2">
        <f>O3*C5</f>
        <v>2719.566885249098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27195.668852490977</v>
      </c>
      <c r="AF3">
        <f t="shared" ref="AF3:AF34" si="3">-$Z3*P3</f>
        <v>-2719.566885249098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22953.669380241878</v>
      </c>
      <c r="AJ3">
        <f t="shared" ref="AJ3:AJ34" si="7">AB3-AC3</f>
        <v>0</v>
      </c>
      <c r="AL3">
        <f t="shared" ref="AL3:AL23" si="8">SUM(AI3:AK3)</f>
        <v>22953.669380241878</v>
      </c>
      <c r="AN3">
        <f t="shared" ref="AN3:AN34" si="9">AE3*$K3</f>
        <v>27195.668852490977</v>
      </c>
      <c r="AO3">
        <f t="shared" ref="AO3:AO34" si="10">AF3*$K3</f>
        <v>-2719.566885249098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22953.669380241878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22953.669380241878</v>
      </c>
      <c r="AW3">
        <v>0</v>
      </c>
      <c r="AX3">
        <f>IF(Z3&gt;0, (R3*SUMPRODUCT(K3:$K$98, X3:$X$98)-K3*$AZ$3)/Z3, 0)</f>
        <v>0</v>
      </c>
      <c r="AZ3">
        <f>C6*ABS(SUMPRODUCT(X4:X69, K4:K69))/1</f>
        <v>17848.568188657337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50000</v>
      </c>
      <c r="S4">
        <f t="shared" si="1"/>
        <v>905.94314411507253</v>
      </c>
      <c r="U4">
        <f t="shared" ref="U4:U35" si="20">M4</f>
        <v>1.9715634999999999E-2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1.9715634999999999E-2</v>
      </c>
      <c r="Y4">
        <f t="shared" ref="Y4:Y23" si="24">V4*W4</f>
        <v>0.01</v>
      </c>
      <c r="Z4">
        <f t="shared" ref="Z4:Z23" si="25">MAX(0, W4-X4-Y4)</f>
        <v>0.97028436500000004</v>
      </c>
      <c r="AB4">
        <f t="shared" ref="AB4:AB23" si="26">AC3</f>
        <v>0</v>
      </c>
      <c r="AC4">
        <f>S4*Z4</f>
        <v>879.02246831379671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-879.02246831379671</v>
      </c>
      <c r="AK4">
        <f t="shared" ref="AK4:AK35" si="27">G4*SUM(AB4:AB4, AE4:AF4)</f>
        <v>0</v>
      </c>
      <c r="AL4">
        <f t="shared" si="8"/>
        <v>-1864.8042183137968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-937.23307663053799</v>
      </c>
      <c r="AR4">
        <f t="shared" si="13"/>
        <v>-937.23307663053799</v>
      </c>
      <c r="AS4">
        <f t="shared" si="14"/>
        <v>-835.73157284065087</v>
      </c>
      <c r="AT4">
        <f t="shared" si="15"/>
        <v>0</v>
      </c>
      <c r="AU4">
        <f t="shared" si="16"/>
        <v>-1772.964649471189</v>
      </c>
      <c r="AW4">
        <v>1</v>
      </c>
      <c r="AX4">
        <f>IF(Z4&gt;0, (R4*SUMPRODUCT(K4:$K$98, X4:$X$98)-K4*$AZ$3)/Z4, 0)</f>
        <v>905.94314411507253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8">K4*J5</f>
        <v>0.90195531103667326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50000</v>
      </c>
      <c r="S5">
        <f t="shared" si="1"/>
        <v>866.19615456761107</v>
      </c>
      <c r="U5">
        <f t="shared" si="20"/>
        <v>2.2996762E-2</v>
      </c>
      <c r="V5">
        <f t="shared" si="21"/>
        <v>0.01</v>
      </c>
      <c r="W5">
        <f t="shared" si="22"/>
        <v>0.97028436500000004</v>
      </c>
      <c r="X5">
        <f t="shared" si="23"/>
        <v>2.231339861422613E-2</v>
      </c>
      <c r="Y5">
        <f t="shared" si="24"/>
        <v>9.7028436500000009E-3</v>
      </c>
      <c r="Z5">
        <f t="shared" si="25"/>
        <v>0.93826812273577398</v>
      </c>
      <c r="AB5">
        <f t="shared" si="26"/>
        <v>879.02246831379671</v>
      </c>
      <c r="AC5">
        <f>S5*Z5</f>
        <v>812.72423986709873</v>
      </c>
      <c r="AE5">
        <f t="shared" si="2"/>
        <v>0</v>
      </c>
      <c r="AF5">
        <f t="shared" si="3"/>
        <v>0</v>
      </c>
      <c r="AG5">
        <f t="shared" si="4"/>
        <v>-23.456703068394351</v>
      </c>
      <c r="AH5">
        <f t="shared" si="5"/>
        <v>-1115.6699307113065</v>
      </c>
      <c r="AI5">
        <f t="shared" si="6"/>
        <v>-1139.1266337797008</v>
      </c>
      <c r="AJ5">
        <f t="shared" si="7"/>
        <v>66.298228446697976</v>
      </c>
      <c r="AK5">
        <f t="shared" si="27"/>
        <v>3.6039921200865668</v>
      </c>
      <c r="AL5">
        <f t="shared" si="8"/>
        <v>-1069.2244132129163</v>
      </c>
      <c r="AN5">
        <f t="shared" si="9"/>
        <v>0</v>
      </c>
      <c r="AO5">
        <f t="shared" si="10"/>
        <v>0</v>
      </c>
      <c r="AP5">
        <f t="shared" si="11"/>
        <v>-21.156897911948516</v>
      </c>
      <c r="AQ5">
        <f t="shared" si="12"/>
        <v>-1006.2844193689801</v>
      </c>
      <c r="AR5">
        <f t="shared" si="13"/>
        <v>-1027.4413172809286</v>
      </c>
      <c r="AS5">
        <f t="shared" si="14"/>
        <v>59.798039259821891</v>
      </c>
      <c r="AT5">
        <f t="shared" si="15"/>
        <v>3.2506398336463986</v>
      </c>
      <c r="AU5">
        <f t="shared" si="16"/>
        <v>-964.39263818746031</v>
      </c>
      <c r="AW5">
        <v>2</v>
      </c>
      <c r="AX5">
        <f>IF(Z5&gt;0, (R5*SUMPRODUCT(K5:$K$98, X5:$X$98)-K5*$AZ$3)/Z5, 0)</f>
        <v>866.19615456761107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50000</v>
      </c>
      <c r="S6">
        <f t="shared" si="1"/>
        <v>747.72561836223599</v>
      </c>
      <c r="U6">
        <f t="shared" si="20"/>
        <v>2.6417759999999998E-2</v>
      </c>
      <c r="V6">
        <f t="shared" si="21"/>
        <v>0.01</v>
      </c>
      <c r="W6">
        <f t="shared" si="22"/>
        <v>0.93826812273577398</v>
      </c>
      <c r="X6">
        <f t="shared" si="23"/>
        <v>2.4786942082084221E-2</v>
      </c>
      <c r="Y6">
        <f t="shared" si="24"/>
        <v>9.3826812273577406E-3</v>
      </c>
      <c r="Z6">
        <f t="shared" si="25"/>
        <v>0.90409849942633203</v>
      </c>
      <c r="AB6">
        <f t="shared" si="26"/>
        <v>812.72423986709873</v>
      </c>
      <c r="AC6">
        <f t="shared" ref="AC6:AC69" si="30">S6*Z6</f>
        <v>676.01760954392375</v>
      </c>
      <c r="AE6">
        <f t="shared" si="2"/>
        <v>0</v>
      </c>
      <c r="AF6">
        <f t="shared" si="3"/>
        <v>0</v>
      </c>
      <c r="AG6">
        <f t="shared" si="4"/>
        <v>-22.6024624856583</v>
      </c>
      <c r="AH6">
        <f t="shared" si="5"/>
        <v>-1239.347104104211</v>
      </c>
      <c r="AI6">
        <f t="shared" si="6"/>
        <v>-1261.9495665898694</v>
      </c>
      <c r="AJ6">
        <f t="shared" si="7"/>
        <v>136.70663032317498</v>
      </c>
      <c r="AK6">
        <f t="shared" si="27"/>
        <v>5.7703421030564011</v>
      </c>
      <c r="AL6">
        <f t="shared" si="8"/>
        <v>-1119.472594163638</v>
      </c>
      <c r="AN6">
        <f t="shared" si="9"/>
        <v>0</v>
      </c>
      <c r="AO6">
        <f t="shared" si="10"/>
        <v>0</v>
      </c>
      <c r="AP6">
        <f t="shared" si="11"/>
        <v>-19.285224748317731</v>
      </c>
      <c r="AQ6">
        <f t="shared" si="12"/>
        <v>-1057.4550210620698</v>
      </c>
      <c r="AR6">
        <f t="shared" si="13"/>
        <v>-1076.7402458103877</v>
      </c>
      <c r="AS6">
        <f t="shared" si="14"/>
        <v>116.64295835201476</v>
      </c>
      <c r="AT6">
        <f t="shared" si="15"/>
        <v>4.9234610787534274</v>
      </c>
      <c r="AU6">
        <f t="shared" si="16"/>
        <v>-955.17382637961941</v>
      </c>
      <c r="AW6">
        <v>3</v>
      </c>
      <c r="AX6">
        <f>IF(Z6&gt;0, (R6*SUMPRODUCT(K6:$K$98, X6:$X$98)-K6*$AZ$3)/Z6, 0)</f>
        <v>747.72561836223599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50000</v>
      </c>
      <c r="S7">
        <f t="shared" si="1"/>
        <v>612.88825321285822</v>
      </c>
      <c r="U7">
        <f t="shared" si="20"/>
        <v>3.0077894000000001E-2</v>
      </c>
      <c r="V7">
        <f t="shared" si="21"/>
        <v>0.01</v>
      </c>
      <c r="W7">
        <f t="shared" si="22"/>
        <v>0.90409849942633203</v>
      </c>
      <c r="X7">
        <f t="shared" si="23"/>
        <v>2.7193378831304276E-2</v>
      </c>
      <c r="Y7">
        <f t="shared" si="24"/>
        <v>9.0409849942633212E-3</v>
      </c>
      <c r="Z7">
        <f t="shared" si="25"/>
        <v>0.86786413560076447</v>
      </c>
      <c r="AB7">
        <f t="shared" si="26"/>
        <v>676.01760954392375</v>
      </c>
      <c r="AC7">
        <f t="shared" si="30"/>
        <v>531.90373409443964</v>
      </c>
      <c r="AE7">
        <f t="shared" si="2"/>
        <v>0</v>
      </c>
      <c r="AF7">
        <f t="shared" si="3"/>
        <v>0</v>
      </c>
      <c r="AG7">
        <f t="shared" si="4"/>
        <v>-21.696603390019114</v>
      </c>
      <c r="AH7">
        <f t="shared" si="5"/>
        <v>-1359.6689415652138</v>
      </c>
      <c r="AI7">
        <f t="shared" si="6"/>
        <v>-1381.365544955233</v>
      </c>
      <c r="AJ7">
        <f t="shared" si="7"/>
        <v>144.11387544948411</v>
      </c>
      <c r="AK7">
        <f t="shared" si="27"/>
        <v>9.3290430117061476</v>
      </c>
      <c r="AL7">
        <f t="shared" si="8"/>
        <v>-1227.9226264940428</v>
      </c>
      <c r="AN7">
        <f t="shared" si="9"/>
        <v>0</v>
      </c>
      <c r="AO7">
        <f t="shared" si="10"/>
        <v>0</v>
      </c>
      <c r="AP7">
        <f t="shared" si="11"/>
        <v>-17.402061999519155</v>
      </c>
      <c r="AQ7">
        <f t="shared" si="12"/>
        <v>-1090.5413531605138</v>
      </c>
      <c r="AR7">
        <f t="shared" si="13"/>
        <v>-1107.9434151600331</v>
      </c>
      <c r="AS7">
        <f t="shared" si="14"/>
        <v>115.58853478036013</v>
      </c>
      <c r="AT7">
        <f t="shared" si="15"/>
        <v>7.4824884783842771</v>
      </c>
      <c r="AU7">
        <f t="shared" si="16"/>
        <v>-984.87239190128867</v>
      </c>
      <c r="AW7">
        <v>4</v>
      </c>
      <c r="AX7">
        <f>IF(Z7&gt;0, (R7*SUMPRODUCT(K7:$K$98, X7:$X$98)-K7*$AZ$3)/Z7, 0)</f>
        <v>612.88825321285822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50000</v>
      </c>
      <c r="S8">
        <f t="shared" si="1"/>
        <v>479.61464389149006</v>
      </c>
      <c r="U8">
        <f t="shared" si="20"/>
        <v>3.4111622000000001E-2</v>
      </c>
      <c r="V8">
        <f t="shared" si="21"/>
        <v>0.01</v>
      </c>
      <c r="W8">
        <f t="shared" si="22"/>
        <v>0.86786413560076447</v>
      </c>
      <c r="X8">
        <f t="shared" si="23"/>
        <v>2.960425334097002E-2</v>
      </c>
      <c r="Y8">
        <f t="shared" si="24"/>
        <v>8.6786413560076443E-3</v>
      </c>
      <c r="Z8">
        <f t="shared" si="25"/>
        <v>0.82958124090378682</v>
      </c>
      <c r="AB8">
        <f t="shared" si="26"/>
        <v>531.90373409443964</v>
      </c>
      <c r="AC8">
        <f t="shared" si="30"/>
        <v>397.87931143513015</v>
      </c>
      <c r="AE8">
        <f t="shared" si="2"/>
        <v>0</v>
      </c>
      <c r="AF8">
        <f t="shared" si="3"/>
        <v>0</v>
      </c>
      <c r="AG8">
        <f t="shared" si="4"/>
        <v>-20.739531022594669</v>
      </c>
      <c r="AH8">
        <f t="shared" si="5"/>
        <v>-1480.2126670485011</v>
      </c>
      <c r="AI8">
        <f t="shared" si="6"/>
        <v>-1500.9521980710958</v>
      </c>
      <c r="AJ8">
        <f t="shared" si="7"/>
        <v>134.02442265930949</v>
      </c>
      <c r="AK8">
        <f t="shared" si="27"/>
        <v>11.489120656439896</v>
      </c>
      <c r="AL8">
        <f t="shared" si="8"/>
        <v>-1355.4386547553465</v>
      </c>
      <c r="AN8">
        <f t="shared" si="9"/>
        <v>0</v>
      </c>
      <c r="AO8">
        <f t="shared" si="10"/>
        <v>0</v>
      </c>
      <c r="AP8">
        <f t="shared" si="11"/>
        <v>-15.522983220022207</v>
      </c>
      <c r="AQ8">
        <f t="shared" si="12"/>
        <v>-1107.8995165139258</v>
      </c>
      <c r="AR8">
        <f t="shared" si="13"/>
        <v>-1123.4224997339481</v>
      </c>
      <c r="AS8">
        <f t="shared" si="14"/>
        <v>100.31368895213063</v>
      </c>
      <c r="AT8">
        <f t="shared" si="15"/>
        <v>8.5992989411587324</v>
      </c>
      <c r="AU8">
        <f t="shared" si="16"/>
        <v>-1014.5095118406589</v>
      </c>
      <c r="AW8">
        <v>5</v>
      </c>
      <c r="AX8">
        <f>IF(Z8&gt;0, (R8*SUMPRODUCT(K8:$K$98, X8:$X$98)-K8*$AZ$3)/Z8, 0)</f>
        <v>479.61464389149006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50000</v>
      </c>
      <c r="S9">
        <f t="shared" si="1"/>
        <v>241.734007257771</v>
      </c>
      <c r="U9">
        <f t="shared" si="20"/>
        <v>3.8936755000000003E-2</v>
      </c>
      <c r="V9">
        <f t="shared" si="21"/>
        <v>0.01</v>
      </c>
      <c r="W9">
        <f t="shared" si="22"/>
        <v>0.82958124090378682</v>
      </c>
      <c r="X9">
        <f t="shared" si="23"/>
        <v>3.2301201529666729E-2</v>
      </c>
      <c r="Y9">
        <f t="shared" si="24"/>
        <v>8.2958124090378692E-3</v>
      </c>
      <c r="Z9">
        <f t="shared" si="25"/>
        <v>0.78898422696508219</v>
      </c>
      <c r="AB9">
        <f t="shared" si="26"/>
        <v>397.87931143513015</v>
      </c>
      <c r="AC9">
        <f t="shared" si="30"/>
        <v>190.72431884744401</v>
      </c>
      <c r="AE9">
        <f t="shared" si="2"/>
        <v>0</v>
      </c>
      <c r="AF9">
        <f t="shared" si="3"/>
        <v>0</v>
      </c>
      <c r="AG9">
        <f t="shared" si="4"/>
        <v>-19.724605674127055</v>
      </c>
      <c r="AH9">
        <f t="shared" si="5"/>
        <v>-1615.0600764833364</v>
      </c>
      <c r="AI9">
        <f t="shared" si="6"/>
        <v>-1634.7846821574635</v>
      </c>
      <c r="AJ9">
        <f t="shared" si="7"/>
        <v>207.15499258768614</v>
      </c>
      <c r="AK9">
        <f t="shared" si="27"/>
        <v>8.8727086450034029</v>
      </c>
      <c r="AL9">
        <f t="shared" si="8"/>
        <v>-1418.7569809247739</v>
      </c>
      <c r="AN9">
        <f t="shared" si="9"/>
        <v>0</v>
      </c>
      <c r="AO9">
        <f t="shared" si="10"/>
        <v>0</v>
      </c>
      <c r="AP9">
        <f t="shared" si="11"/>
        <v>-13.767918300209708</v>
      </c>
      <c r="AQ9">
        <f t="shared" si="12"/>
        <v>-1127.3236864816113</v>
      </c>
      <c r="AR9">
        <f t="shared" si="13"/>
        <v>-1141.0916047818209</v>
      </c>
      <c r="AS9">
        <f t="shared" si="14"/>
        <v>144.59569233208686</v>
      </c>
      <c r="AT9">
        <f t="shared" si="15"/>
        <v>6.1932152025836418</v>
      </c>
      <c r="AU9">
        <f t="shared" si="16"/>
        <v>-990.30269724715038</v>
      </c>
      <c r="AW9">
        <v>6</v>
      </c>
      <c r="AX9">
        <f>IF(Z9&gt;0, (R9*SUMPRODUCT(K9:$K$98, X9:$X$98)-K9*$AZ$3)/Z9, 0)</f>
        <v>241.734007257771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50000</v>
      </c>
      <c r="S10">
        <f t="shared" si="1"/>
        <v>-395.20616094602673</v>
      </c>
      <c r="U10">
        <f t="shared" si="20"/>
        <v>4.4081337999999998E-2</v>
      </c>
      <c r="V10">
        <f t="shared" si="21"/>
        <v>0.01</v>
      </c>
      <c r="W10">
        <f t="shared" si="22"/>
        <v>0.78898422696508219</v>
      </c>
      <c r="X10">
        <f t="shared" si="23"/>
        <v>3.4779480385516502E-2</v>
      </c>
      <c r="Y10">
        <f t="shared" si="24"/>
        <v>7.8898422696508218E-3</v>
      </c>
      <c r="Z10">
        <f t="shared" si="25"/>
        <v>0.74631490430991487</v>
      </c>
      <c r="AB10">
        <f t="shared" si="26"/>
        <v>190.72431884744401</v>
      </c>
      <c r="AC10">
        <f t="shared" si="30"/>
        <v>-294.94824818912275</v>
      </c>
      <c r="AE10">
        <f t="shared" si="2"/>
        <v>0</v>
      </c>
      <c r="AF10">
        <f t="shared" si="3"/>
        <v>0</v>
      </c>
      <c r="AG10">
        <f t="shared" si="4"/>
        <v>-18.657872607747873</v>
      </c>
      <c r="AH10">
        <f t="shared" si="5"/>
        <v>-1738.9740192758252</v>
      </c>
      <c r="AI10">
        <f t="shared" si="6"/>
        <v>-1757.631891883573</v>
      </c>
      <c r="AJ10">
        <f t="shared" si="7"/>
        <v>485.67256703656676</v>
      </c>
      <c r="AK10">
        <f t="shared" si="27"/>
        <v>0.8201145710440092</v>
      </c>
      <c r="AL10">
        <f t="shared" si="8"/>
        <v>-1271.1392102759621</v>
      </c>
      <c r="AN10">
        <f t="shared" si="9"/>
        <v>0</v>
      </c>
      <c r="AO10">
        <f t="shared" si="10"/>
        <v>0</v>
      </c>
      <c r="AP10">
        <f t="shared" si="11"/>
        <v>-12.352585466242703</v>
      </c>
      <c r="AQ10">
        <f t="shared" si="12"/>
        <v>-1151.30088238249</v>
      </c>
      <c r="AR10">
        <f t="shared" si="13"/>
        <v>-1163.6534678487326</v>
      </c>
      <c r="AS10">
        <f t="shared" si="14"/>
        <v>321.54319085860857</v>
      </c>
      <c r="AT10">
        <f t="shared" si="15"/>
        <v>0.5429630453541251</v>
      </c>
      <c r="AU10">
        <f t="shared" si="16"/>
        <v>-841.56731394476981</v>
      </c>
      <c r="AW10">
        <v>7</v>
      </c>
      <c r="AX10">
        <f>IF(Z10&gt;0, (R10*SUMPRODUCT(K10:$K$98, X10:$X$98)-K10*$AZ$3)/Z10, 0)</f>
        <v>-395.20616094602673</v>
      </c>
    </row>
    <row r="11" spans="1:52" x14ac:dyDescent="0.25">
      <c r="A11" t="s">
        <v>33</v>
      </c>
      <c r="C11" s="25">
        <f>AU71</f>
        <v>5186.1736290211811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50000</v>
      </c>
      <c r="S11">
        <f t="shared" si="1"/>
        <v>-1233.9939681834769</v>
      </c>
      <c r="U11">
        <f t="shared" si="20"/>
        <v>4.9206066999999999E-2</v>
      </c>
      <c r="V11">
        <f t="shared" si="21"/>
        <v>0.01</v>
      </c>
      <c r="W11">
        <f t="shared" si="22"/>
        <v>0.74631490430991487</v>
      </c>
      <c r="X11">
        <f t="shared" si="23"/>
        <v>3.6723221184572261E-2</v>
      </c>
      <c r="Y11">
        <f t="shared" si="24"/>
        <v>7.4631490430991489E-3</v>
      </c>
      <c r="Z11">
        <f t="shared" si="25"/>
        <v>0.70212853408224341</v>
      </c>
      <c r="AB11">
        <f t="shared" si="26"/>
        <v>-294.94824818912275</v>
      </c>
      <c r="AC11">
        <f t="shared" si="30"/>
        <v>-866.4223759469952</v>
      </c>
      <c r="AE11">
        <f t="shared" si="2"/>
        <v>0</v>
      </c>
      <c r="AF11">
        <f t="shared" si="3"/>
        <v>0</v>
      </c>
      <c r="AG11">
        <f t="shared" si="4"/>
        <v>-17.553213352056083</v>
      </c>
      <c r="AH11">
        <f t="shared" si="5"/>
        <v>-1836.1610592286131</v>
      </c>
      <c r="AI11">
        <f t="shared" si="6"/>
        <v>-1853.7142725806691</v>
      </c>
      <c r="AJ11">
        <f t="shared" si="7"/>
        <v>571.47412775787245</v>
      </c>
      <c r="AK11">
        <f t="shared" si="27"/>
        <v>-0.47191719710259644</v>
      </c>
      <c r="AL11">
        <f t="shared" si="8"/>
        <v>-1282.7120620198991</v>
      </c>
      <c r="AN11">
        <f t="shared" si="9"/>
        <v>0</v>
      </c>
      <c r="AO11">
        <f t="shared" si="10"/>
        <v>0</v>
      </c>
      <c r="AP11">
        <f t="shared" si="11"/>
        <v>-11.051005575794131</v>
      </c>
      <c r="AQ11">
        <f t="shared" si="12"/>
        <v>-1155.9949564000849</v>
      </c>
      <c r="AR11">
        <f t="shared" si="13"/>
        <v>-1167.045961975879</v>
      </c>
      <c r="AS11">
        <f t="shared" si="14"/>
        <v>359.78391224502434</v>
      </c>
      <c r="AT11">
        <f t="shared" si="15"/>
        <v>-0.2971056906730446</v>
      </c>
      <c r="AU11">
        <f t="shared" si="16"/>
        <v>-807.55915542152763</v>
      </c>
      <c r="AW11">
        <v>8</v>
      </c>
      <c r="AX11">
        <f>IF(Z11&gt;0, (R11*SUMPRODUCT(K11:$K$98, X11:$X$98)-K11*$AZ$3)/Z11, 0)</f>
        <v>-1233.9939681834769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50000</v>
      </c>
      <c r="S12">
        <f t="shared" si="1"/>
        <v>-1945.6041018815445</v>
      </c>
      <c r="U12">
        <f t="shared" si="20"/>
        <v>5.4843360000000001E-2</v>
      </c>
      <c r="V12">
        <f t="shared" si="21"/>
        <v>0.01</v>
      </c>
      <c r="W12">
        <f t="shared" si="22"/>
        <v>0.70212853408224341</v>
      </c>
      <c r="X12">
        <f t="shared" si="23"/>
        <v>3.8507087960944743E-2</v>
      </c>
      <c r="Y12">
        <f t="shared" si="24"/>
        <v>7.021285340822434E-3</v>
      </c>
      <c r="Z12">
        <f t="shared" si="25"/>
        <v>0.65660016078047623</v>
      </c>
      <c r="AB12">
        <f t="shared" si="26"/>
        <v>-866.4223759469952</v>
      </c>
      <c r="AC12">
        <f t="shared" si="30"/>
        <v>-1277.4839661105761</v>
      </c>
      <c r="AE12">
        <f t="shared" si="2"/>
        <v>0</v>
      </c>
      <c r="AF12">
        <f t="shared" si="3"/>
        <v>0</v>
      </c>
      <c r="AG12">
        <f t="shared" si="4"/>
        <v>-16.415004019511905</v>
      </c>
      <c r="AH12">
        <f t="shared" si="5"/>
        <v>-1925.3543980472371</v>
      </c>
      <c r="AI12">
        <f t="shared" si="6"/>
        <v>-1941.7694020667489</v>
      </c>
      <c r="AJ12">
        <f t="shared" si="7"/>
        <v>411.06159016358095</v>
      </c>
      <c r="AK12">
        <f t="shared" si="27"/>
        <v>-18.194869894886899</v>
      </c>
      <c r="AL12">
        <f t="shared" si="8"/>
        <v>-1548.902681798055</v>
      </c>
      <c r="AN12">
        <f t="shared" si="9"/>
        <v>0</v>
      </c>
      <c r="AO12">
        <f t="shared" si="10"/>
        <v>0</v>
      </c>
      <c r="AP12">
        <f t="shared" si="11"/>
        <v>-9.6493195545106492</v>
      </c>
      <c r="AQ12">
        <f t="shared" si="12"/>
        <v>-1131.7913672367597</v>
      </c>
      <c r="AR12">
        <f t="shared" si="13"/>
        <v>-1141.4406867912703</v>
      </c>
      <c r="AS12">
        <f t="shared" si="14"/>
        <v>241.63653175831666</v>
      </c>
      <c r="AT12">
        <f t="shared" si="15"/>
        <v>-10.695587625797593</v>
      </c>
      <c r="AU12">
        <f t="shared" si="16"/>
        <v>-910.49974265875142</v>
      </c>
      <c r="AW12">
        <v>9</v>
      </c>
      <c r="AX12">
        <f>IF(Z12&gt;0, (R12*SUMPRODUCT(K12:$K$98, X12:$X$98)-K12*$AZ$3)/Z12, 0)</f>
        <v>-1945.6041018815445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50000</v>
      </c>
      <c r="S13">
        <f t="shared" si="1"/>
        <v>-2106.4716674104561</v>
      </c>
      <c r="U13">
        <f t="shared" si="20"/>
        <v>6.0839808000000002E-2</v>
      </c>
      <c r="V13">
        <f t="shared" si="21"/>
        <v>0.01</v>
      </c>
      <c r="W13">
        <f t="shared" si="22"/>
        <v>0.65660016078047623</v>
      </c>
      <c r="X13">
        <f t="shared" si="23"/>
        <v>3.9947427714653302E-2</v>
      </c>
      <c r="Y13">
        <f t="shared" si="24"/>
        <v>6.5660016078047624E-3</v>
      </c>
      <c r="Z13">
        <f t="shared" si="25"/>
        <v>0.61008673145801817</v>
      </c>
      <c r="AB13">
        <f t="shared" si="26"/>
        <v>-1277.4839661105761</v>
      </c>
      <c r="AC13">
        <f t="shared" si="30"/>
        <v>-1285.1304144793667</v>
      </c>
      <c r="AE13">
        <f t="shared" si="2"/>
        <v>0</v>
      </c>
      <c r="AF13">
        <f t="shared" si="3"/>
        <v>0</v>
      </c>
      <c r="AG13">
        <f t="shared" si="4"/>
        <v>-15.252168286450454</v>
      </c>
      <c r="AH13">
        <f t="shared" si="5"/>
        <v>-1997.3713857326652</v>
      </c>
      <c r="AI13">
        <f t="shared" si="6"/>
        <v>-2012.6235540191155</v>
      </c>
      <c r="AJ13">
        <f t="shared" si="7"/>
        <v>7.6464483687905158</v>
      </c>
      <c r="AK13">
        <f t="shared" si="27"/>
        <v>-89.423877627740339</v>
      </c>
      <c r="AL13">
        <f t="shared" si="8"/>
        <v>-2094.4009832780653</v>
      </c>
      <c r="AN13">
        <f t="shared" si="9"/>
        <v>0</v>
      </c>
      <c r="AO13">
        <f t="shared" si="10"/>
        <v>0</v>
      </c>
      <c r="AP13">
        <f t="shared" si="11"/>
        <v>-8.0051460803022039</v>
      </c>
      <c r="AQ13">
        <f t="shared" si="12"/>
        <v>-1048.3263375483455</v>
      </c>
      <c r="AR13">
        <f t="shared" si="13"/>
        <v>-1056.3314836286474</v>
      </c>
      <c r="AS13">
        <f t="shared" si="14"/>
        <v>4.0132612647628898</v>
      </c>
      <c r="AT13">
        <f t="shared" si="15"/>
        <v>-46.934389264054296</v>
      </c>
      <c r="AU13">
        <f t="shared" si="16"/>
        <v>-1099.2526116279389</v>
      </c>
      <c r="AW13">
        <v>10</v>
      </c>
      <c r="AX13">
        <f>IF(Z13&gt;0, (R13*SUMPRODUCT(K13:$K$98, X13:$X$98)-K13*$AZ$3)/Z13, 0)</f>
        <v>-2106.4716674104561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50000</v>
      </c>
      <c r="S14">
        <f t="shared" si="1"/>
        <v>-2362.7697529392817</v>
      </c>
      <c r="U14">
        <f t="shared" si="20"/>
        <v>6.7515763000000006E-2</v>
      </c>
      <c r="V14">
        <f t="shared" si="21"/>
        <v>0.01</v>
      </c>
      <c r="W14">
        <f t="shared" si="22"/>
        <v>0.61008673145801817</v>
      </c>
      <c r="X14">
        <f t="shared" si="23"/>
        <v>4.1190471170564201E-2</v>
      </c>
      <c r="Y14">
        <f t="shared" si="24"/>
        <v>6.1008673145801816E-3</v>
      </c>
      <c r="Z14">
        <f t="shared" si="25"/>
        <v>0.56279539297287384</v>
      </c>
      <c r="AB14">
        <f t="shared" si="26"/>
        <v>-1285.1304144793667</v>
      </c>
      <c r="AC14">
        <f t="shared" si="30"/>
        <v>-1329.7559316098832</v>
      </c>
      <c r="AE14">
        <f t="shared" si="2"/>
        <v>0</v>
      </c>
      <c r="AF14">
        <f t="shared" si="3"/>
        <v>0</v>
      </c>
      <c r="AG14">
        <f t="shared" si="4"/>
        <v>-14.069884824321846</v>
      </c>
      <c r="AH14">
        <f t="shared" si="5"/>
        <v>-2059.5235585282098</v>
      </c>
      <c r="AI14">
        <f t="shared" si="6"/>
        <v>-2073.5934433525317</v>
      </c>
      <c r="AJ14">
        <f t="shared" si="7"/>
        <v>44.625517130516528</v>
      </c>
      <c r="AK14">
        <f t="shared" si="27"/>
        <v>-89.959129013555682</v>
      </c>
      <c r="AL14">
        <f t="shared" si="8"/>
        <v>-2118.9270552355711</v>
      </c>
      <c r="AN14">
        <f t="shared" si="9"/>
        <v>0</v>
      </c>
      <c r="AO14">
        <f t="shared" si="10"/>
        <v>0</v>
      </c>
      <c r="AP14">
        <f t="shared" si="11"/>
        <v>-6.5934116731795713</v>
      </c>
      <c r="AQ14">
        <f t="shared" si="12"/>
        <v>-965.13133131796883</v>
      </c>
      <c r="AR14">
        <f t="shared" si="13"/>
        <v>-971.72474299114845</v>
      </c>
      <c r="AS14">
        <f t="shared" si="14"/>
        <v>20.912353529816787</v>
      </c>
      <c r="AT14">
        <f t="shared" si="15"/>
        <v>-42.156533529096158</v>
      </c>
      <c r="AU14">
        <f t="shared" si="16"/>
        <v>-992.96892299042781</v>
      </c>
      <c r="AW14">
        <v>11</v>
      </c>
      <c r="AX14">
        <f>IF(Z14&gt;0, (R14*SUMPRODUCT(K14:$K$98, X14:$X$98)-K14*$AZ$3)/Z14, 0)</f>
        <v>-2362.7697529392817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50000</v>
      </c>
      <c r="S15">
        <f t="shared" si="1"/>
        <v>-2716.8362889535929</v>
      </c>
      <c r="U15">
        <f t="shared" si="20"/>
        <v>7.5215941999999994E-2</v>
      </c>
      <c r="V15">
        <f t="shared" si="21"/>
        <v>0.01</v>
      </c>
      <c r="W15">
        <f t="shared" si="22"/>
        <v>0.56279539297287384</v>
      </c>
      <c r="X15">
        <f t="shared" si="23"/>
        <v>4.2331185635714884E-2</v>
      </c>
      <c r="Y15">
        <f t="shared" si="24"/>
        <v>5.6279539297287382E-3</v>
      </c>
      <c r="Z15">
        <f t="shared" si="25"/>
        <v>0.51483625340743022</v>
      </c>
      <c r="AB15">
        <f t="shared" si="26"/>
        <v>-1329.7559316098832</v>
      </c>
      <c r="AC15">
        <f t="shared" si="30"/>
        <v>-1398.7258161262143</v>
      </c>
      <c r="AE15">
        <f t="shared" si="2"/>
        <v>0</v>
      </c>
      <c r="AF15">
        <f t="shared" si="3"/>
        <v>0</v>
      </c>
      <c r="AG15">
        <f t="shared" si="4"/>
        <v>-12.870906335185756</v>
      </c>
      <c r="AH15">
        <f t="shared" si="5"/>
        <v>-2116.5592817857441</v>
      </c>
      <c r="AI15">
        <f t="shared" si="6"/>
        <v>-2129.4301881209299</v>
      </c>
      <c r="AJ15">
        <f t="shared" si="7"/>
        <v>68.969884516331149</v>
      </c>
      <c r="AK15">
        <f t="shared" si="27"/>
        <v>-93.08291521269183</v>
      </c>
      <c r="AL15">
        <f t="shared" si="8"/>
        <v>-2153.5432188172904</v>
      </c>
      <c r="AN15">
        <f t="shared" si="9"/>
        <v>0</v>
      </c>
      <c r="AO15">
        <f t="shared" si="10"/>
        <v>0</v>
      </c>
      <c r="AP15">
        <f t="shared" si="11"/>
        <v>-5.3853106129069443</v>
      </c>
      <c r="AQ15">
        <f t="shared" si="12"/>
        <v>-885.58869641428123</v>
      </c>
      <c r="AR15">
        <f t="shared" si="13"/>
        <v>-890.97400702718812</v>
      </c>
      <c r="AS15">
        <f t="shared" si="14"/>
        <v>28.857660943533233</v>
      </c>
      <c r="AT15">
        <f t="shared" si="15"/>
        <v>-38.946784175163678</v>
      </c>
      <c r="AU15">
        <f t="shared" si="16"/>
        <v>-901.06313025881855</v>
      </c>
      <c r="AW15">
        <v>12</v>
      </c>
      <c r="AX15">
        <f>IF(Z15&gt;0, (R15*SUMPRODUCT(K15:$K$98, X15:$X$98)-K15*$AZ$3)/Z15, 0)</f>
        <v>-2716.8362889535929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50000</v>
      </c>
      <c r="S16">
        <f t="shared" si="1"/>
        <v>-3179.9637656013469</v>
      </c>
      <c r="U16">
        <f t="shared" si="20"/>
        <v>8.3448538000000003E-2</v>
      </c>
      <c r="V16">
        <f t="shared" si="21"/>
        <v>0.01</v>
      </c>
      <c r="W16">
        <f t="shared" si="22"/>
        <v>0.51483625340743022</v>
      </c>
      <c r="X16">
        <f t="shared" si="23"/>
        <v>4.2962332656247569E-2</v>
      </c>
      <c r="Y16">
        <f t="shared" si="24"/>
        <v>5.1483625340743022E-3</v>
      </c>
      <c r="Z16">
        <f t="shared" si="25"/>
        <v>0.46672555821710837</v>
      </c>
      <c r="AB16">
        <f t="shared" si="26"/>
        <v>-1398.7258161262143</v>
      </c>
      <c r="AC16">
        <f t="shared" si="30"/>
        <v>-1484.1703636104667</v>
      </c>
      <c r="AE16">
        <f t="shared" si="2"/>
        <v>0</v>
      </c>
      <c r="AF16">
        <f t="shared" si="3"/>
        <v>0</v>
      </c>
      <c r="AG16">
        <f t="shared" si="4"/>
        <v>-11.668138955427709</v>
      </c>
      <c r="AH16">
        <f t="shared" si="5"/>
        <v>-2148.1166328123786</v>
      </c>
      <c r="AI16">
        <f t="shared" si="6"/>
        <v>-2159.7847717678064</v>
      </c>
      <c r="AJ16">
        <f t="shared" si="7"/>
        <v>85.444547484252325</v>
      </c>
      <c r="AK16">
        <f t="shared" si="27"/>
        <v>-97.910807128835017</v>
      </c>
      <c r="AL16">
        <f t="shared" si="8"/>
        <v>-2172.2510314123892</v>
      </c>
      <c r="AN16">
        <f t="shared" si="9"/>
        <v>0</v>
      </c>
      <c r="AO16">
        <f t="shared" si="10"/>
        <v>0</v>
      </c>
      <c r="AP16">
        <f t="shared" si="11"/>
        <v>-4.3589832227275949</v>
      </c>
      <c r="AQ16">
        <f t="shared" si="12"/>
        <v>-802.49338807672939</v>
      </c>
      <c r="AR16">
        <f t="shared" si="13"/>
        <v>-806.85237129945699</v>
      </c>
      <c r="AS16">
        <f t="shared" si="14"/>
        <v>31.920373110071054</v>
      </c>
      <c r="AT16">
        <f t="shared" si="15"/>
        <v>-36.577518251081258</v>
      </c>
      <c r="AU16">
        <f t="shared" si="16"/>
        <v>-811.50951644046722</v>
      </c>
      <c r="AW16">
        <v>13</v>
      </c>
      <c r="AX16">
        <f>IF(Z16&gt;0, (R16*SUMPRODUCT(K16:$K$98, X16:$X$98)-K16*$AZ$3)/Z16, 0)</f>
        <v>-3179.9637656013469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50000</v>
      </c>
      <c r="S17">
        <f t="shared" si="1"/>
        <v>-3752.1240204492024</v>
      </c>
      <c r="U17">
        <f t="shared" si="20"/>
        <v>9.2193696000000006E-2</v>
      </c>
      <c r="V17">
        <f t="shared" si="21"/>
        <v>0.01</v>
      </c>
      <c r="W17">
        <f t="shared" si="22"/>
        <v>0.46672555821710837</v>
      </c>
      <c r="X17">
        <f t="shared" si="23"/>
        <v>4.3029154229698392E-2</v>
      </c>
      <c r="Y17">
        <f t="shared" si="24"/>
        <v>4.6672555821710834E-3</v>
      </c>
      <c r="Z17">
        <f t="shared" si="25"/>
        <v>0.41902914840523892</v>
      </c>
      <c r="AB17">
        <f t="shared" si="26"/>
        <v>-1484.1703636104667</v>
      </c>
      <c r="AC17">
        <f t="shared" si="30"/>
        <v>-1572.2493329996705</v>
      </c>
      <c r="AE17">
        <f t="shared" si="2"/>
        <v>0</v>
      </c>
      <c r="AF17">
        <f t="shared" si="3"/>
        <v>0</v>
      </c>
      <c r="AG17">
        <f t="shared" si="4"/>
        <v>-10.475728710130973</v>
      </c>
      <c r="AH17">
        <f t="shared" si="5"/>
        <v>-2151.4577114849194</v>
      </c>
      <c r="AI17">
        <f t="shared" si="6"/>
        <v>-2161.9334401950505</v>
      </c>
      <c r="AJ17">
        <f t="shared" si="7"/>
        <v>88.078969389203849</v>
      </c>
      <c r="AK17">
        <f t="shared" si="27"/>
        <v>-103.89192545273268</v>
      </c>
      <c r="AL17">
        <f t="shared" si="8"/>
        <v>-2177.7463962585794</v>
      </c>
      <c r="AN17">
        <f t="shared" si="9"/>
        <v>0</v>
      </c>
      <c r="AO17">
        <f t="shared" si="10"/>
        <v>0</v>
      </c>
      <c r="AP17">
        <f t="shared" si="11"/>
        <v>-3.4942166217813133</v>
      </c>
      <c r="AQ17">
        <f t="shared" si="12"/>
        <v>-717.6263823308002</v>
      </c>
      <c r="AR17">
        <f t="shared" si="13"/>
        <v>-721.12059895258153</v>
      </c>
      <c r="AS17">
        <f t="shared" si="14"/>
        <v>29.379053943186324</v>
      </c>
      <c r="AT17">
        <f t="shared" si="15"/>
        <v>-34.65352175784485</v>
      </c>
      <c r="AU17">
        <f t="shared" si="16"/>
        <v>-726.39506676724011</v>
      </c>
      <c r="AW17">
        <v>14</v>
      </c>
      <c r="AX17">
        <f>IF(Z17&gt;0, (R17*SUMPRODUCT(K17:$K$98, X17:$X$98)-K17*$AZ$3)/Z17, 0)</f>
        <v>-3752.1240204492024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50000</v>
      </c>
      <c r="S18">
        <f t="shared" si="1"/>
        <v>-4439.9287871291353</v>
      </c>
      <c r="U18">
        <f t="shared" si="20"/>
        <v>0.10204429399999999</v>
      </c>
      <c r="V18">
        <f t="shared" si="21"/>
        <v>0.01</v>
      </c>
      <c r="W18">
        <f t="shared" si="22"/>
        <v>0.41902914840523892</v>
      </c>
      <c r="X18">
        <f t="shared" si="23"/>
        <v>4.2759533614433826E-2</v>
      </c>
      <c r="Y18">
        <f t="shared" si="24"/>
        <v>4.190291484052389E-3</v>
      </c>
      <c r="Z18">
        <f t="shared" si="25"/>
        <v>0.37207932330675275</v>
      </c>
      <c r="AB18">
        <f t="shared" si="26"/>
        <v>-1572.2493329996705</v>
      </c>
      <c r="AC18">
        <f t="shared" si="30"/>
        <v>-1652.0056986451802</v>
      </c>
      <c r="AE18">
        <f t="shared" si="2"/>
        <v>0</v>
      </c>
      <c r="AF18">
        <f t="shared" si="3"/>
        <v>0</v>
      </c>
      <c r="AG18">
        <f t="shared" si="4"/>
        <v>-9.3019830826688192</v>
      </c>
      <c r="AH18">
        <f t="shared" si="5"/>
        <v>-2137.9766807216911</v>
      </c>
      <c r="AI18">
        <f t="shared" si="6"/>
        <v>-2147.2786638043599</v>
      </c>
      <c r="AJ18">
        <f t="shared" si="7"/>
        <v>79.756365645509732</v>
      </c>
      <c r="AK18">
        <f t="shared" si="27"/>
        <v>-110.05745330997695</v>
      </c>
      <c r="AL18">
        <f t="shared" si="8"/>
        <v>-2177.5797514688275</v>
      </c>
      <c r="AN18">
        <f t="shared" si="9"/>
        <v>0</v>
      </c>
      <c r="AO18">
        <f t="shared" si="10"/>
        <v>0</v>
      </c>
      <c r="AP18">
        <f t="shared" si="11"/>
        <v>-2.7702764172417513</v>
      </c>
      <c r="AQ18">
        <f t="shared" si="12"/>
        <v>-636.72297902274829</v>
      </c>
      <c r="AR18">
        <f t="shared" si="13"/>
        <v>-639.49325543999009</v>
      </c>
      <c r="AS18">
        <f t="shared" si="14"/>
        <v>23.752696270145673</v>
      </c>
      <c r="AT18">
        <f t="shared" si="15"/>
        <v>-32.77683529809633</v>
      </c>
      <c r="AU18">
        <f t="shared" si="16"/>
        <v>-648.51739446794079</v>
      </c>
      <c r="AW18">
        <v>15</v>
      </c>
      <c r="AX18">
        <f>IF(Z18&gt;0, (R18*SUMPRODUCT(K18:$K$98, X18:$X$98)-K18*$AZ$3)/Z18, 0)</f>
        <v>-4439.9287871291353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50000</v>
      </c>
      <c r="S19">
        <f t="shared" si="1"/>
        <v>-5269.4706821141799</v>
      </c>
      <c r="U19">
        <f t="shared" si="20"/>
        <v>0.11315193599999999</v>
      </c>
      <c r="V19">
        <f t="shared" si="21"/>
        <v>0.01</v>
      </c>
      <c r="W19">
        <f t="shared" si="22"/>
        <v>0.37207932330675275</v>
      </c>
      <c r="X19">
        <f t="shared" si="23"/>
        <v>4.2101495777728995E-2</v>
      </c>
      <c r="Y19">
        <f t="shared" si="24"/>
        <v>3.7207932330675275E-3</v>
      </c>
      <c r="Z19">
        <f t="shared" si="25"/>
        <v>0.32625703429595626</v>
      </c>
      <c r="AB19">
        <f t="shared" si="26"/>
        <v>-1652.0056986451802</v>
      </c>
      <c r="AC19">
        <f t="shared" si="30"/>
        <v>-1719.2018770560621</v>
      </c>
      <c r="AE19">
        <f t="shared" si="2"/>
        <v>0</v>
      </c>
      <c r="AF19">
        <f t="shared" si="3"/>
        <v>0</v>
      </c>
      <c r="AG19">
        <f t="shared" si="4"/>
        <v>-8.1564258573989061</v>
      </c>
      <c r="AH19">
        <f t="shared" si="5"/>
        <v>-2105.0747888864498</v>
      </c>
      <c r="AI19">
        <f t="shared" si="6"/>
        <v>-2113.2312147438488</v>
      </c>
      <c r="AJ19">
        <f t="shared" si="7"/>
        <v>67.196178410881885</v>
      </c>
      <c r="AK19">
        <f t="shared" si="27"/>
        <v>-115.64039890516263</v>
      </c>
      <c r="AL19">
        <f t="shared" si="8"/>
        <v>-2161.6754352381295</v>
      </c>
      <c r="AN19">
        <f t="shared" si="9"/>
        <v>0</v>
      </c>
      <c r="AO19">
        <f t="shared" si="10"/>
        <v>0</v>
      </c>
      <c r="AP19">
        <f t="shared" si="11"/>
        <v>-2.1688495653600763</v>
      </c>
      <c r="AQ19">
        <f t="shared" si="12"/>
        <v>-559.75382118937125</v>
      </c>
      <c r="AR19">
        <f t="shared" si="13"/>
        <v>-561.92267075473137</v>
      </c>
      <c r="AS19">
        <f t="shared" si="14"/>
        <v>17.867924614075445</v>
      </c>
      <c r="AT19">
        <f t="shared" si="15"/>
        <v>-30.749575033041538</v>
      </c>
      <c r="AU19">
        <f t="shared" si="16"/>
        <v>-574.80432117369742</v>
      </c>
      <c r="AW19">
        <v>16</v>
      </c>
      <c r="AX19">
        <f>IF(Z19&gt;0, (R19*SUMPRODUCT(K19:$K$98, X19:$X$98)-K19*$AZ$3)/Z19, 0)</f>
        <v>-5269.4706821141799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50000</v>
      </c>
      <c r="S20">
        <f t="shared" si="1"/>
        <v>-6279.739302127984</v>
      </c>
      <c r="U20">
        <f t="shared" si="20"/>
        <v>0.12586404500000001</v>
      </c>
      <c r="V20">
        <f t="shared" si="21"/>
        <v>0.01</v>
      </c>
      <c r="W20">
        <f t="shared" si="22"/>
        <v>0.32625703429595626</v>
      </c>
      <c r="X20">
        <f t="shared" si="23"/>
        <v>4.1064030046192787E-2</v>
      </c>
      <c r="Y20">
        <f t="shared" si="24"/>
        <v>3.2625703429595629E-3</v>
      </c>
      <c r="Z20">
        <f t="shared" si="25"/>
        <v>0.28193043390680389</v>
      </c>
      <c r="AB20">
        <f t="shared" si="26"/>
        <v>-1719.2018770560621</v>
      </c>
      <c r="AC20">
        <f t="shared" si="30"/>
        <v>-1770.4496262705525</v>
      </c>
      <c r="AE20">
        <f t="shared" si="2"/>
        <v>0</v>
      </c>
      <c r="AF20">
        <f t="shared" si="3"/>
        <v>0</v>
      </c>
      <c r="AG20">
        <f t="shared" si="4"/>
        <v>-7.0482608476700976</v>
      </c>
      <c r="AH20">
        <f t="shared" si="5"/>
        <v>-2053.2015023096392</v>
      </c>
      <c r="AI20">
        <f t="shared" si="6"/>
        <v>-2060.2497631573092</v>
      </c>
      <c r="AJ20">
        <f t="shared" si="7"/>
        <v>51.247749214490341</v>
      </c>
      <c r="AK20">
        <f t="shared" si="27"/>
        <v>-120.34413139392436</v>
      </c>
      <c r="AL20">
        <f t="shared" si="8"/>
        <v>-2129.3461453367431</v>
      </c>
      <c r="AN20">
        <f t="shared" si="9"/>
        <v>0</v>
      </c>
      <c r="AO20">
        <f t="shared" si="10"/>
        <v>0</v>
      </c>
      <c r="AP20">
        <f t="shared" si="11"/>
        <v>-1.6733757950122896</v>
      </c>
      <c r="AQ20">
        <f t="shared" si="12"/>
        <v>-487.46460587984126</v>
      </c>
      <c r="AR20">
        <f t="shared" si="13"/>
        <v>-489.13798167485351</v>
      </c>
      <c r="AS20">
        <f t="shared" si="14"/>
        <v>12.167078508840422</v>
      </c>
      <c r="AT20">
        <f t="shared" si="15"/>
        <v>-28.571722996452515</v>
      </c>
      <c r="AU20">
        <f t="shared" si="16"/>
        <v>-505.54262616246558</v>
      </c>
      <c r="AW20">
        <v>17</v>
      </c>
      <c r="AX20">
        <f>IF(Z20&gt;0, (R20*SUMPRODUCT(K20:$K$98, X20:$X$98)-K20*$AZ$3)/Z20, 0)</f>
        <v>-6279.739302127984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25</v>
      </c>
      <c r="R21">
        <f t="shared" si="0"/>
        <v>50000</v>
      </c>
      <c r="S21">
        <f t="shared" si="1"/>
        <v>-7532.2034730011974</v>
      </c>
      <c r="U21">
        <f t="shared" si="20"/>
        <v>0.140533459</v>
      </c>
      <c r="V21">
        <f t="shared" si="21"/>
        <v>0.01</v>
      </c>
      <c r="W21">
        <f t="shared" si="22"/>
        <v>0.28193043390680389</v>
      </c>
      <c r="X21">
        <f t="shared" si="23"/>
        <v>3.9620659074294032E-2</v>
      </c>
      <c r="Y21">
        <f t="shared" si="24"/>
        <v>2.8193043390680387E-3</v>
      </c>
      <c r="Z21">
        <f t="shared" si="25"/>
        <v>0.23949047049344183</v>
      </c>
      <c r="AB21">
        <f t="shared" si="26"/>
        <v>-1770.4496262705525</v>
      </c>
      <c r="AC21">
        <f t="shared" si="30"/>
        <v>-1803.8909536013932</v>
      </c>
      <c r="AE21">
        <f t="shared" si="2"/>
        <v>0</v>
      </c>
      <c r="AF21">
        <f t="shared" si="3"/>
        <v>0</v>
      </c>
      <c r="AG21">
        <f t="shared" si="4"/>
        <v>-5.987261762336046</v>
      </c>
      <c r="AH21">
        <f t="shared" si="5"/>
        <v>-1981.0329537147015</v>
      </c>
      <c r="AI21">
        <f t="shared" si="6"/>
        <v>-1987.0202154770375</v>
      </c>
      <c r="AJ21">
        <f t="shared" si="7"/>
        <v>33.44132733084075</v>
      </c>
      <c r="AK21">
        <f t="shared" si="27"/>
        <v>-123.93147383893869</v>
      </c>
      <c r="AL21">
        <f t="shared" si="8"/>
        <v>-2077.5103619851352</v>
      </c>
      <c r="AN21">
        <f t="shared" si="9"/>
        <v>0</v>
      </c>
      <c r="AO21">
        <f t="shared" si="10"/>
        <v>0</v>
      </c>
      <c r="AP21">
        <f t="shared" si="11"/>
        <v>-1.2691756681984061</v>
      </c>
      <c r="AQ21">
        <f t="shared" si="12"/>
        <v>-419.93801549991423</v>
      </c>
      <c r="AR21">
        <f t="shared" si="13"/>
        <v>-421.20719116811262</v>
      </c>
      <c r="AS21">
        <f t="shared" si="14"/>
        <v>7.0888697780939349</v>
      </c>
      <c r="AT21">
        <f t="shared" si="15"/>
        <v>-26.270909367920844</v>
      </c>
      <c r="AU21">
        <f t="shared" si="16"/>
        <v>-440.38923075793952</v>
      </c>
      <c r="AW21">
        <v>18</v>
      </c>
      <c r="AX21">
        <f>IF(Z21&gt;0, (R21*SUMPRODUCT(K21:$K$98, X21:$X$98)-K21*$AZ$3)/Z21, 0)</f>
        <v>-7532.2034730011974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50000</v>
      </c>
      <c r="S22">
        <f t="shared" si="1"/>
        <v>-9120.1114964751705</v>
      </c>
      <c r="U22">
        <f t="shared" si="20"/>
        <v>0.15744443499999999</v>
      </c>
      <c r="V22">
        <f t="shared" si="21"/>
        <v>0.01</v>
      </c>
      <c r="W22">
        <f t="shared" si="22"/>
        <v>0.23949047049344183</v>
      </c>
      <c r="X22">
        <f t="shared" si="23"/>
        <v>3.7706441814724115E-2</v>
      </c>
      <c r="Y22">
        <f t="shared" si="24"/>
        <v>2.3949047049344183E-3</v>
      </c>
      <c r="Z22">
        <f t="shared" si="25"/>
        <v>0.19938912397378328</v>
      </c>
      <c r="AB22">
        <f t="shared" si="26"/>
        <v>-1803.8909536013932</v>
      </c>
      <c r="AC22">
        <f t="shared" si="30"/>
        <v>-1818.451041825414</v>
      </c>
      <c r="AE22">
        <f t="shared" si="2"/>
        <v>0</v>
      </c>
      <c r="AF22">
        <f t="shared" si="3"/>
        <v>0</v>
      </c>
      <c r="AG22">
        <f t="shared" si="4"/>
        <v>-4.9847280993445819</v>
      </c>
      <c r="AH22">
        <f t="shared" si="5"/>
        <v>-1885.3220907362058</v>
      </c>
      <c r="AI22">
        <f t="shared" si="6"/>
        <v>-1890.3068188355505</v>
      </c>
      <c r="AJ22">
        <f t="shared" si="7"/>
        <v>14.560088224020774</v>
      </c>
      <c r="AK22">
        <f t="shared" si="27"/>
        <v>-126.27236675209754</v>
      </c>
      <c r="AL22">
        <f t="shared" si="8"/>
        <v>-2002.0190973636272</v>
      </c>
      <c r="AN22">
        <f t="shared" si="9"/>
        <v>0</v>
      </c>
      <c r="AO22">
        <f t="shared" si="10"/>
        <v>0</v>
      </c>
      <c r="AP22">
        <f t="shared" si="11"/>
        <v>-0.94344577278676456</v>
      </c>
      <c r="AQ22">
        <f t="shared" si="12"/>
        <v>-356.82972499150981</v>
      </c>
      <c r="AR22">
        <f t="shared" si="13"/>
        <v>-357.77317076429659</v>
      </c>
      <c r="AS22">
        <f t="shared" si="14"/>
        <v>2.7557478387157999</v>
      </c>
      <c r="AT22">
        <f t="shared" si="15"/>
        <v>-23.899223439631623</v>
      </c>
      <c r="AU22">
        <f t="shared" si="16"/>
        <v>-378.91664636521239</v>
      </c>
      <c r="AW22">
        <v>19</v>
      </c>
      <c r="AX22">
        <f>IF(Z22&gt;0, (R22*SUMPRODUCT(K22:$K$98, X22:$X$98)-K22*$AZ$3)/Z22, 0)</f>
        <v>-9120.1114964751705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25</v>
      </c>
      <c r="R23">
        <f t="shared" si="0"/>
        <v>50000</v>
      </c>
      <c r="S23">
        <f t="shared" si="1"/>
        <v>-11194.427252363943</v>
      </c>
      <c r="U23">
        <f t="shared" si="20"/>
        <v>0.177590515</v>
      </c>
      <c r="V23">
        <f t="shared" si="21"/>
        <v>0.01</v>
      </c>
      <c r="W23">
        <f t="shared" si="22"/>
        <v>0.19938912397378328</v>
      </c>
      <c r="X23">
        <f t="shared" si="23"/>
        <v>3.540961721190302E-2</v>
      </c>
      <c r="Y23">
        <f t="shared" si="24"/>
        <v>1.9938912397378327E-3</v>
      </c>
      <c r="Z23">
        <f t="shared" si="25"/>
        <v>0.16198561552214241</v>
      </c>
      <c r="AB23">
        <f t="shared" si="26"/>
        <v>-1818.451041825414</v>
      </c>
      <c r="AC23">
        <f t="shared" si="30"/>
        <v>-1813.3361888920188</v>
      </c>
      <c r="AE23">
        <f t="shared" si="2"/>
        <v>0</v>
      </c>
      <c r="AF23">
        <f t="shared" si="3"/>
        <v>0</v>
      </c>
      <c r="AG23">
        <f t="shared" si="4"/>
        <v>-4.0496403880535601</v>
      </c>
      <c r="AH23">
        <f t="shared" si="5"/>
        <v>-1770.4808605951509</v>
      </c>
      <c r="AI23">
        <f t="shared" si="6"/>
        <v>-1774.5305009832045</v>
      </c>
      <c r="AJ23">
        <f t="shared" si="7"/>
        <v>-5.1148529333952411</v>
      </c>
      <c r="AK23">
        <f t="shared" si="27"/>
        <v>-127.29157292777899</v>
      </c>
      <c r="AL23">
        <f t="shared" si="8"/>
        <v>-1906.9369268443788</v>
      </c>
      <c r="AN23">
        <f t="shared" si="9"/>
        <v>0</v>
      </c>
      <c r="AO23">
        <f t="shared" si="10"/>
        <v>0</v>
      </c>
      <c r="AP23">
        <f t="shared" si="11"/>
        <v>-0.6843431199956449</v>
      </c>
      <c r="AQ23">
        <f t="shared" si="12"/>
        <v>-299.19110832816875</v>
      </c>
      <c r="AR23">
        <f t="shared" si="13"/>
        <v>-299.87545144816443</v>
      </c>
      <c r="AS23">
        <f t="shared" si="14"/>
        <v>-0.86435191260056177</v>
      </c>
      <c r="AT23">
        <f t="shared" si="15"/>
        <v>-21.510826596733683</v>
      </c>
      <c r="AU23">
        <f t="shared" si="16"/>
        <v>-322.25062995749863</v>
      </c>
      <c r="AW23">
        <v>20</v>
      </c>
      <c r="AX23">
        <f>IF(Z23&gt;0, (R23*SUMPRODUCT(K23:$K$98, X23:$X$98)-K23*$AZ$3)/Z23, 0)</f>
        <v>-11194.427252363943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0.15088269186957079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50000</v>
      </c>
      <c r="S24">
        <f t="shared" si="1"/>
        <v>-13997.44731918133</v>
      </c>
      <c r="U24">
        <f t="shared" si="20"/>
        <v>0.20082551000000001</v>
      </c>
      <c r="V24">
        <f t="shared" si="21"/>
        <v>0.01</v>
      </c>
      <c r="W24">
        <f t="shared" ref="W24:W69" si="34">Z23</f>
        <v>0.16198561552214241</v>
      </c>
      <c r="X24">
        <f t="shared" ref="X24:X69" si="35">U24*W24</f>
        <v>3.2530843849898169E-2</v>
      </c>
      <c r="Y24">
        <f t="shared" ref="Y24:Y69" si="36">V24*W24</f>
        <v>1.6198561552214241E-3</v>
      </c>
      <c r="Z24">
        <f t="shared" ref="Z24:Z69" si="37">MAX(0, W24-X24-Y24)</f>
        <v>0.12783491551702281</v>
      </c>
      <c r="AB24">
        <f t="shared" ref="AB24:AB69" si="38">AC23</f>
        <v>-1813.3361888920188</v>
      </c>
      <c r="AC24">
        <f t="shared" si="30"/>
        <v>-1789.3624955015227</v>
      </c>
      <c r="AE24">
        <f t="shared" si="2"/>
        <v>0</v>
      </c>
      <c r="AF24">
        <f t="shared" si="3"/>
        <v>0</v>
      </c>
      <c r="AG24">
        <f t="shared" si="4"/>
        <v>-3.19587288792557</v>
      </c>
      <c r="AH24">
        <f t="shared" si="5"/>
        <v>-1626.5421924949085</v>
      </c>
      <c r="AI24">
        <f t="shared" ref="AI24:AI69" si="39">SUM(AE24:AH24)</f>
        <v>-1629.7380653828341</v>
      </c>
      <c r="AJ24">
        <f t="shared" si="7"/>
        <v>-23.97369339049601</v>
      </c>
      <c r="AK24">
        <f t="shared" si="27"/>
        <v>-126.93353322244133</v>
      </c>
      <c r="AL24">
        <f t="shared" ref="AL24:AL69" si="40">SUM(AI24:AK24)</f>
        <v>-1780.6452919957715</v>
      </c>
      <c r="AN24">
        <f t="shared" si="9"/>
        <v>0</v>
      </c>
      <c r="AO24">
        <f t="shared" si="10"/>
        <v>0</v>
      </c>
      <c r="AP24">
        <f t="shared" si="11"/>
        <v>-0.48220190420318915</v>
      </c>
      <c r="AQ24">
        <f t="shared" si="12"/>
        <v>-245.41706444306539</v>
      </c>
      <c r="AR24">
        <f t="shared" si="13"/>
        <v>-245.89926634726856</v>
      </c>
      <c r="AS24">
        <f t="shared" si="14"/>
        <v>-3.6172153928137751</v>
      </c>
      <c r="AT24">
        <f t="shared" si="15"/>
        <v>-19.15207318111754</v>
      </c>
      <c r="AU24">
        <f t="shared" si="16"/>
        <v>-268.66855492119987</v>
      </c>
      <c r="AW24">
        <v>21</v>
      </c>
      <c r="AX24">
        <f>IF(Z24&gt;0, (R24*SUMPRODUCT(K24:$K$98, X24:$X$98)-K24*$AZ$3)/Z24, 0)</f>
        <v>-13997.44731918133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50000</v>
      </c>
      <c r="S25">
        <f t="shared" si="1"/>
        <v>-17915.084311511997</v>
      </c>
      <c r="U25">
        <f t="shared" si="20"/>
        <v>0.22750767399999999</v>
      </c>
      <c r="V25">
        <f t="shared" si="21"/>
        <v>0.01</v>
      </c>
      <c r="W25">
        <f t="shared" si="34"/>
        <v>0.12783491551702281</v>
      </c>
      <c r="X25">
        <f t="shared" si="35"/>
        <v>2.9083424285264364E-2</v>
      </c>
      <c r="Y25">
        <f t="shared" si="36"/>
        <v>1.278349155170228E-3</v>
      </c>
      <c r="Z25">
        <f t="shared" si="37"/>
        <v>9.7473142076588221E-2</v>
      </c>
      <c r="AB25">
        <f t="shared" si="38"/>
        <v>-1789.3624955015227</v>
      </c>
      <c r="AC25">
        <f t="shared" si="30"/>
        <v>-1746.2395584100655</v>
      </c>
      <c r="AE25">
        <f t="shared" si="2"/>
        <v>0</v>
      </c>
      <c r="AF25">
        <f t="shared" si="3"/>
        <v>0</v>
      </c>
      <c r="AG25">
        <f t="shared" si="4"/>
        <v>-2.4368285519147057</v>
      </c>
      <c r="AH25">
        <f t="shared" si="5"/>
        <v>-1454.1712142632182</v>
      </c>
      <c r="AI25">
        <f t="shared" si="39"/>
        <v>-1456.6080428151329</v>
      </c>
      <c r="AJ25">
        <f t="shared" si="7"/>
        <v>-43.122937091457288</v>
      </c>
      <c r="AK25">
        <f t="shared" si="27"/>
        <v>-125.2553746851066</v>
      </c>
      <c r="AL25">
        <f t="shared" si="40"/>
        <v>-1624.9863545916967</v>
      </c>
      <c r="AN25">
        <f t="shared" si="9"/>
        <v>0</v>
      </c>
      <c r="AO25">
        <f t="shared" si="10"/>
        <v>0</v>
      </c>
      <c r="AP25">
        <f t="shared" si="11"/>
        <v>-0.32828147458707047</v>
      </c>
      <c r="AQ25">
        <f t="shared" si="12"/>
        <v>-195.90113147078281</v>
      </c>
      <c r="AR25">
        <f t="shared" si="13"/>
        <v>-196.22941294536989</v>
      </c>
      <c r="AS25">
        <f t="shared" si="14"/>
        <v>-5.8093793122153885</v>
      </c>
      <c r="AT25">
        <f t="shared" si="15"/>
        <v>-16.873989378232658</v>
      </c>
      <c r="AU25">
        <f t="shared" si="16"/>
        <v>-218.91278163581791</v>
      </c>
      <c r="AW25">
        <v>22</v>
      </c>
      <c r="AX25">
        <f>IF(Z25&gt;0, (R25*SUMPRODUCT(K25:$K$98, X25:$X$98)-K25*$AZ$3)/Z25, 0)</f>
        <v>-17915.084311511997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50000</v>
      </c>
      <c r="S26">
        <f t="shared" si="1"/>
        <v>-23619.697913046115</v>
      </c>
      <c r="U26">
        <f t="shared" si="20"/>
        <v>0.25832914600000001</v>
      </c>
      <c r="V26">
        <f t="shared" si="21"/>
        <v>0.01</v>
      </c>
      <c r="W26">
        <f t="shared" si="34"/>
        <v>9.7473142076588221E-2</v>
      </c>
      <c r="X26">
        <f t="shared" si="35"/>
        <v>2.5180153550581702E-2</v>
      </c>
      <c r="Y26">
        <f t="shared" si="36"/>
        <v>9.7473142076588226E-4</v>
      </c>
      <c r="Z26">
        <f t="shared" si="37"/>
        <v>7.1318257105240632E-2</v>
      </c>
      <c r="AB26">
        <f t="shared" si="38"/>
        <v>-1746.2395584100655</v>
      </c>
      <c r="AC26">
        <f t="shared" si="30"/>
        <v>-1684.5156885107383</v>
      </c>
      <c r="AE26">
        <f t="shared" si="2"/>
        <v>0</v>
      </c>
      <c r="AF26">
        <f t="shared" si="3"/>
        <v>0</v>
      </c>
      <c r="AG26">
        <f t="shared" si="4"/>
        <v>-1.7829564276310157</v>
      </c>
      <c r="AH26">
        <f t="shared" si="5"/>
        <v>-1259.0076775290852</v>
      </c>
      <c r="AI26">
        <f t="shared" si="39"/>
        <v>-1260.7906339567162</v>
      </c>
      <c r="AJ26">
        <f t="shared" si="7"/>
        <v>-61.723869899327156</v>
      </c>
      <c r="AK26">
        <f t="shared" si="27"/>
        <v>-122.23676908870459</v>
      </c>
      <c r="AL26">
        <f t="shared" si="40"/>
        <v>-1444.7512729447481</v>
      </c>
      <c r="AN26">
        <f t="shared" si="9"/>
        <v>0</v>
      </c>
      <c r="AO26">
        <f t="shared" si="10"/>
        <v>0</v>
      </c>
      <c r="AP26">
        <f t="shared" si="11"/>
        <v>-0.2144589168424117</v>
      </c>
      <c r="AQ26">
        <f t="shared" si="12"/>
        <v>-151.43691603160465</v>
      </c>
      <c r="AR26">
        <f t="shared" si="13"/>
        <v>-151.65137494844708</v>
      </c>
      <c r="AS26">
        <f t="shared" si="14"/>
        <v>-7.4243173174566754</v>
      </c>
      <c r="AT26">
        <f t="shared" si="15"/>
        <v>-14.702975737837125</v>
      </c>
      <c r="AU26">
        <f t="shared" si="16"/>
        <v>-173.77866800374088</v>
      </c>
      <c r="AW26">
        <v>23</v>
      </c>
      <c r="AX26">
        <f>IF(Z26&gt;0, (R26*SUMPRODUCT(K26:$K$98, X26:$X$98)-K26*$AZ$3)/Z26, 0)</f>
        <v>-23619.697913046115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50000</v>
      </c>
      <c r="S27">
        <f t="shared" si="1"/>
        <v>-32297.054667017288</v>
      </c>
      <c r="U27">
        <f t="shared" si="20"/>
        <v>0.29279089899999999</v>
      </c>
      <c r="V27">
        <f t="shared" si="21"/>
        <v>0.01</v>
      </c>
      <c r="W27">
        <f t="shared" si="34"/>
        <v>7.1318257105240632E-2</v>
      </c>
      <c r="X27">
        <f t="shared" si="35"/>
        <v>2.088133661295654E-2</v>
      </c>
      <c r="Y27">
        <f t="shared" si="36"/>
        <v>7.1318257105240635E-4</v>
      </c>
      <c r="Z27">
        <f t="shared" si="37"/>
        <v>4.9723737921231685E-2</v>
      </c>
      <c r="AB27">
        <f t="shared" si="38"/>
        <v>-1684.5156885107383</v>
      </c>
      <c r="AC27">
        <f t="shared" si="30"/>
        <v>-1605.9302818904603</v>
      </c>
      <c r="AE27">
        <f t="shared" si="2"/>
        <v>0</v>
      </c>
      <c r="AF27">
        <f t="shared" si="3"/>
        <v>0</v>
      </c>
      <c r="AG27">
        <f t="shared" si="4"/>
        <v>-1.243093448030792</v>
      </c>
      <c r="AH27">
        <f t="shared" si="5"/>
        <v>-1044.0668306478269</v>
      </c>
      <c r="AI27">
        <f t="shared" si="39"/>
        <v>-1045.3099240958577</v>
      </c>
      <c r="AJ27">
        <f t="shared" si="7"/>
        <v>-78.585406620278036</v>
      </c>
      <c r="AK27">
        <f t="shared" si="27"/>
        <v>-117.91609819575169</v>
      </c>
      <c r="AL27">
        <f t="shared" si="40"/>
        <v>-1241.8114289118873</v>
      </c>
      <c r="AN27">
        <f t="shared" si="9"/>
        <v>0</v>
      </c>
      <c r="AO27">
        <f t="shared" si="10"/>
        <v>0</v>
      </c>
      <c r="AP27">
        <f t="shared" si="11"/>
        <v>-0.1335024184045818</v>
      </c>
      <c r="AQ27">
        <f t="shared" si="12"/>
        <v>-112.12789118009991</v>
      </c>
      <c r="AR27">
        <f t="shared" si="13"/>
        <v>-112.26139359850448</v>
      </c>
      <c r="AS27">
        <f t="shared" si="14"/>
        <v>-8.4397048763583182</v>
      </c>
      <c r="AT27">
        <f t="shared" si="15"/>
        <v>-12.663637076442104</v>
      </c>
      <c r="AU27">
        <f t="shared" si="16"/>
        <v>-133.3647355513049</v>
      </c>
      <c r="AW27">
        <v>24</v>
      </c>
      <c r="AX27">
        <f>IF(Z27&gt;0, (R27*SUMPRODUCT(K27:$K$98, X27:$X$98)-K27*$AZ$3)/Z27, 0)</f>
        <v>-32297.054667017288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50000</v>
      </c>
      <c r="S28">
        <f t="shared" si="1"/>
        <v>-46173.708865395311</v>
      </c>
      <c r="U28">
        <f t="shared" si="20"/>
        <v>0.33114650899999998</v>
      </c>
      <c r="V28">
        <f t="shared" si="21"/>
        <v>0.01</v>
      </c>
      <c r="W28">
        <f t="shared" si="34"/>
        <v>4.9723737921231685E-2</v>
      </c>
      <c r="X28">
        <f t="shared" si="35"/>
        <v>1.6465842227046789E-2</v>
      </c>
      <c r="Y28">
        <f t="shared" si="36"/>
        <v>4.9723737921231691E-4</v>
      </c>
      <c r="Z28">
        <f t="shared" si="37"/>
        <v>3.2760658314972581E-2</v>
      </c>
      <c r="AB28">
        <f t="shared" si="38"/>
        <v>-1605.9302818904603</v>
      </c>
      <c r="AC28">
        <f t="shared" si="30"/>
        <v>-1512.681099274236</v>
      </c>
      <c r="AE28">
        <f t="shared" si="2"/>
        <v>0</v>
      </c>
      <c r="AF28">
        <f t="shared" si="3"/>
        <v>0</v>
      </c>
      <c r="AG28">
        <f t="shared" si="4"/>
        <v>-0.81901645787431454</v>
      </c>
      <c r="AH28">
        <f t="shared" si="5"/>
        <v>-823.29211135233948</v>
      </c>
      <c r="AI28">
        <f t="shared" si="39"/>
        <v>-824.11112781021382</v>
      </c>
      <c r="AJ28">
        <f t="shared" si="7"/>
        <v>-93.249182616224289</v>
      </c>
      <c r="AK28">
        <f t="shared" si="27"/>
        <v>-112.41511973233223</v>
      </c>
      <c r="AL28">
        <f t="shared" si="40"/>
        <v>-1029.7754301587704</v>
      </c>
      <c r="AN28">
        <f t="shared" si="9"/>
        <v>0</v>
      </c>
      <c r="AO28">
        <f t="shared" si="10"/>
        <v>0</v>
      </c>
      <c r="AP28">
        <f t="shared" si="11"/>
        <v>-7.8534405734644083E-2</v>
      </c>
      <c r="AQ28">
        <f t="shared" si="12"/>
        <v>-78.944392495954659</v>
      </c>
      <c r="AR28">
        <f t="shared" si="13"/>
        <v>-79.022926901689303</v>
      </c>
      <c r="AS28">
        <f t="shared" si="14"/>
        <v>-8.9415408830896776</v>
      </c>
      <c r="AT28">
        <f t="shared" si="15"/>
        <v>-10.779337263479484</v>
      </c>
      <c r="AU28">
        <f t="shared" si="16"/>
        <v>-98.74380504825848</v>
      </c>
      <c r="AW28">
        <v>25</v>
      </c>
      <c r="AX28">
        <f>IF(Z28&gt;0, (R28*SUMPRODUCT(K28:$K$98, X28:$X$98)-K28*$AZ$3)/Z28, 0)</f>
        <v>-46173.708865395311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0.373009747</v>
      </c>
      <c r="Q29" s="5">
        <f t="shared" si="29"/>
        <v>25</v>
      </c>
      <c r="R29">
        <f t="shared" si="0"/>
        <v>50000</v>
      </c>
      <c r="S29">
        <f t="shared" si="1"/>
        <v>-69670.639012421758</v>
      </c>
      <c r="U29">
        <f t="shared" si="20"/>
        <v>0.373009747</v>
      </c>
      <c r="V29">
        <f t="shared" si="21"/>
        <v>0.01</v>
      </c>
      <c r="W29">
        <f t="shared" si="34"/>
        <v>3.2760658314972581E-2</v>
      </c>
      <c r="X29">
        <f t="shared" si="35"/>
        <v>1.2220044869621369E-2</v>
      </c>
      <c r="Y29">
        <f t="shared" si="36"/>
        <v>3.2760658314972581E-4</v>
      </c>
      <c r="Z29">
        <f t="shared" si="37"/>
        <v>2.0213006862201489E-2</v>
      </c>
      <c r="AB29">
        <f t="shared" si="38"/>
        <v>-1512.681099274236</v>
      </c>
      <c r="AC29">
        <f t="shared" si="30"/>
        <v>-1408.2531044520438</v>
      </c>
      <c r="AE29">
        <f t="shared" si="2"/>
        <v>0</v>
      </c>
      <c r="AF29">
        <f t="shared" si="3"/>
        <v>0</v>
      </c>
      <c r="AG29">
        <f t="shared" si="4"/>
        <v>-0.5053251715550372</v>
      </c>
      <c r="AH29">
        <f t="shared" si="5"/>
        <v>-611.00224348106849</v>
      </c>
      <c r="AI29">
        <f t="shared" si="39"/>
        <v>-611.50756865262349</v>
      </c>
      <c r="AJ29">
        <f t="shared" si="7"/>
        <v>-104.4279948221922</v>
      </c>
      <c r="AK29">
        <f t="shared" si="27"/>
        <v>-105.88767694919653</v>
      </c>
      <c r="AL29">
        <f t="shared" si="40"/>
        <v>-821.82324042401228</v>
      </c>
      <c r="AN29">
        <f t="shared" si="9"/>
        <v>0</v>
      </c>
      <c r="AO29">
        <f t="shared" si="10"/>
        <v>0</v>
      </c>
      <c r="AP29">
        <f t="shared" si="11"/>
        <v>-4.3263359699484555E-2</v>
      </c>
      <c r="AQ29">
        <f t="shared" si="12"/>
        <v>-52.310890739062387</v>
      </c>
      <c r="AR29">
        <f t="shared" si="13"/>
        <v>-52.354154098761875</v>
      </c>
      <c r="AS29">
        <f t="shared" si="14"/>
        <v>-8.9405914389450647</v>
      </c>
      <c r="AT29">
        <f t="shared" si="15"/>
        <v>-9.0655619657707192</v>
      </c>
      <c r="AU29">
        <f t="shared" si="16"/>
        <v>-70.360307503477657</v>
      </c>
      <c r="AW29">
        <v>26</v>
      </c>
      <c r="AX29">
        <f>IF(Z29&gt;0, (R29*SUMPRODUCT(K29:$K$98, X29:$X$98)-K29*$AZ$3)/Z29, 0)</f>
        <v>-69670.639012421758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50000</v>
      </c>
      <c r="S30">
        <f t="shared" si="1"/>
        <v>-112367.11917715194</v>
      </c>
      <c r="U30">
        <f t="shared" si="20"/>
        <v>0.41902673299999998</v>
      </c>
      <c r="V30">
        <f t="shared" si="21"/>
        <v>0.01</v>
      </c>
      <c r="W30">
        <f t="shared" si="34"/>
        <v>2.0213006862201489E-2</v>
      </c>
      <c r="X30">
        <f t="shared" si="35"/>
        <v>8.4697902295748709E-3</v>
      </c>
      <c r="Y30">
        <f t="shared" si="36"/>
        <v>2.0213006862201491E-4</v>
      </c>
      <c r="Z30">
        <f t="shared" si="37"/>
        <v>1.1541086564004604E-2</v>
      </c>
      <c r="AB30">
        <f t="shared" si="38"/>
        <v>-1408.2531044520438</v>
      </c>
      <c r="AC30">
        <f t="shared" si="30"/>
        <v>-1296.8386493713324</v>
      </c>
      <c r="AE30">
        <f t="shared" si="2"/>
        <v>0</v>
      </c>
      <c r="AF30">
        <f t="shared" si="3"/>
        <v>0</v>
      </c>
      <c r="AG30">
        <f t="shared" si="4"/>
        <v>-0.28852716410011509</v>
      </c>
      <c r="AH30">
        <f t="shared" si="5"/>
        <v>-423.48951147874357</v>
      </c>
      <c r="AI30">
        <f t="shared" si="39"/>
        <v>-423.77803864284368</v>
      </c>
      <c r="AJ30">
        <f t="shared" si="7"/>
        <v>-111.41445508071138</v>
      </c>
      <c r="AK30">
        <f t="shared" si="27"/>
        <v>-98.57771731164307</v>
      </c>
      <c r="AL30">
        <f t="shared" si="40"/>
        <v>-633.77021103519814</v>
      </c>
      <c r="AN30">
        <f t="shared" si="9"/>
        <v>0</v>
      </c>
      <c r="AO30">
        <f t="shared" si="10"/>
        <v>0</v>
      </c>
      <c r="AP30">
        <f t="shared" si="11"/>
        <v>-2.205555520447396E-2</v>
      </c>
      <c r="AQ30">
        <f t="shared" si="12"/>
        <v>-32.372329059783709</v>
      </c>
      <c r="AR30">
        <f t="shared" si="13"/>
        <v>-32.394384614988184</v>
      </c>
      <c r="AS30">
        <f t="shared" si="14"/>
        <v>-8.5167289959442467</v>
      </c>
      <c r="AT30">
        <f t="shared" si="15"/>
        <v>-7.5354647902183602</v>
      </c>
      <c r="AU30">
        <f t="shared" si="16"/>
        <v>-48.446578401150788</v>
      </c>
      <c r="AW30">
        <v>27</v>
      </c>
      <c r="AX30">
        <f>IF(Z30&gt;0, (R30*SUMPRODUCT(K30:$K$98, X30:$X$98)-K30*$AZ$3)/Z30, 0)</f>
        <v>-112367.11917715194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50000</v>
      </c>
      <c r="S31">
        <f t="shared" si="1"/>
        <v>-197427.46796548777</v>
      </c>
      <c r="U31">
        <f t="shared" si="20"/>
        <v>0.47079290899999998</v>
      </c>
      <c r="V31">
        <f t="shared" si="21"/>
        <v>0.01</v>
      </c>
      <c r="W31">
        <f t="shared" si="34"/>
        <v>1.1541086564004604E-2</v>
      </c>
      <c r="X31">
        <f t="shared" si="35"/>
        <v>5.4334617164885418E-3</v>
      </c>
      <c r="Y31">
        <f t="shared" si="36"/>
        <v>1.1541086564004605E-4</v>
      </c>
      <c r="Z31">
        <f t="shared" si="37"/>
        <v>5.992213981876016E-3</v>
      </c>
      <c r="AB31">
        <f t="shared" si="38"/>
        <v>-1296.8386493713324</v>
      </c>
      <c r="AC31">
        <f t="shared" si="30"/>
        <v>-1183.027633949175</v>
      </c>
      <c r="AE31">
        <f t="shared" si="2"/>
        <v>0</v>
      </c>
      <c r="AF31">
        <f t="shared" si="3"/>
        <v>0</v>
      </c>
      <c r="AG31">
        <f t="shared" si="4"/>
        <v>-0.14980534954690039</v>
      </c>
      <c r="AH31">
        <f t="shared" si="5"/>
        <v>-271.67308582442706</v>
      </c>
      <c r="AI31">
        <f t="shared" si="39"/>
        <v>-271.82289117397397</v>
      </c>
      <c r="AJ31">
        <f t="shared" si="7"/>
        <v>-113.81101542215742</v>
      </c>
      <c r="AK31">
        <f t="shared" si="27"/>
        <v>-90.778705455993276</v>
      </c>
      <c r="AL31">
        <f t="shared" si="40"/>
        <v>-476.4126120521247</v>
      </c>
      <c r="AN31">
        <f t="shared" si="9"/>
        <v>0</v>
      </c>
      <c r="AO31">
        <f t="shared" si="10"/>
        <v>0</v>
      </c>
      <c r="AP31">
        <f t="shared" si="11"/>
        <v>-1.0224464873307889E-2</v>
      </c>
      <c r="AQ31">
        <f t="shared" si="12"/>
        <v>-18.542141061293542</v>
      </c>
      <c r="AR31">
        <f t="shared" si="13"/>
        <v>-18.552365526166849</v>
      </c>
      <c r="AS31">
        <f t="shared" si="14"/>
        <v>-7.7677915568364826</v>
      </c>
      <c r="AT31">
        <f t="shared" si="15"/>
        <v>-6.1957980004484492</v>
      </c>
      <c r="AU31">
        <f t="shared" si="16"/>
        <v>-32.515955083451786</v>
      </c>
      <c r="AW31">
        <v>28</v>
      </c>
      <c r="AX31">
        <f>IF(Z31&gt;0, (R31*SUMPRODUCT(K31:$K$98, X31:$X$98)-K31*$AZ$3)/Z31, 0)</f>
        <v>-197427.46796548777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0.528968832</v>
      </c>
      <c r="Q32" s="5">
        <f t="shared" si="29"/>
        <v>25</v>
      </c>
      <c r="R32">
        <f t="shared" si="0"/>
        <v>50000</v>
      </c>
      <c r="S32">
        <f t="shared" si="1"/>
        <v>-387696.34962731187</v>
      </c>
      <c r="U32">
        <f t="shared" si="20"/>
        <v>0.528968832</v>
      </c>
      <c r="V32">
        <f t="shared" si="21"/>
        <v>0.01</v>
      </c>
      <c r="W32">
        <f t="shared" si="34"/>
        <v>5.992213981876016E-3</v>
      </c>
      <c r="X32">
        <f t="shared" si="35"/>
        <v>3.1696944310870253E-3</v>
      </c>
      <c r="Y32">
        <f t="shared" si="36"/>
        <v>5.992213981876016E-5</v>
      </c>
      <c r="Z32">
        <f t="shared" si="37"/>
        <v>2.7625974109702304E-3</v>
      </c>
      <c r="AB32">
        <f t="shared" si="38"/>
        <v>-1183.027633949175</v>
      </c>
      <c r="AC32">
        <f t="shared" si="30"/>
        <v>-1071.048931723021</v>
      </c>
      <c r="AE32">
        <f t="shared" si="2"/>
        <v>0</v>
      </c>
      <c r="AF32">
        <f t="shared" si="3"/>
        <v>0</v>
      </c>
      <c r="AG32">
        <f t="shared" si="4"/>
        <v>-6.9064935274255765E-2</v>
      </c>
      <c r="AH32">
        <f t="shared" si="5"/>
        <v>-158.48472155435127</v>
      </c>
      <c r="AI32">
        <f t="shared" si="39"/>
        <v>-158.55378648962554</v>
      </c>
      <c r="AJ32">
        <f t="shared" si="7"/>
        <v>-111.97870222615393</v>
      </c>
      <c r="AK32">
        <f t="shared" si="27"/>
        <v>-82.811934376442252</v>
      </c>
      <c r="AL32">
        <f t="shared" si="40"/>
        <v>-353.34442309222169</v>
      </c>
      <c r="AN32">
        <f t="shared" si="9"/>
        <v>0</v>
      </c>
      <c r="AO32">
        <f t="shared" si="10"/>
        <v>0</v>
      </c>
      <c r="AP32">
        <f t="shared" si="11"/>
        <v>-4.2087473059965247E-3</v>
      </c>
      <c r="AQ32">
        <f t="shared" si="12"/>
        <v>-9.6578986461762533</v>
      </c>
      <c r="AR32">
        <f t="shared" si="13"/>
        <v>-9.6621073934822501</v>
      </c>
      <c r="AS32">
        <f t="shared" si="14"/>
        <v>-6.8238688627134305</v>
      </c>
      <c r="AT32">
        <f t="shared" si="15"/>
        <v>-5.0464755280981199</v>
      </c>
      <c r="AU32">
        <f t="shared" si="16"/>
        <v>-21.532451784293798</v>
      </c>
      <c r="AW32">
        <v>29</v>
      </c>
      <c r="AX32">
        <f>IF(Z32&gt;0, (R32*SUMPRODUCT(K32:$K$98, X32:$X$98)-K32*$AZ$3)/Z32, 0)</f>
        <v>-387696.34962731187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50000</v>
      </c>
      <c r="S33">
        <f t="shared" si="1"/>
        <v>-882624.84135309805</v>
      </c>
      <c r="U33">
        <f t="shared" si="20"/>
        <v>0.59457872599999995</v>
      </c>
      <c r="V33">
        <f t="shared" si="21"/>
        <v>0.01</v>
      </c>
      <c r="W33">
        <f t="shared" si="34"/>
        <v>2.7625974109702304E-3</v>
      </c>
      <c r="X33">
        <f t="shared" si="35"/>
        <v>1.6425816490655779E-3</v>
      </c>
      <c r="Y33">
        <f t="shared" si="36"/>
        <v>2.7625974109702305E-5</v>
      </c>
      <c r="Z33">
        <f t="shared" si="37"/>
        <v>1.0923897877949502E-3</v>
      </c>
      <c r="AB33">
        <f t="shared" si="38"/>
        <v>-1071.048931723021</v>
      </c>
      <c r="AC33">
        <f t="shared" si="30"/>
        <v>-964.17036314826237</v>
      </c>
      <c r="AE33">
        <f t="shared" si="2"/>
        <v>0</v>
      </c>
      <c r="AF33">
        <f t="shared" si="3"/>
        <v>0</v>
      </c>
      <c r="AG33">
        <f t="shared" si="4"/>
        <v>-2.7309744694873756E-2</v>
      </c>
      <c r="AH33">
        <f t="shared" si="5"/>
        <v>-82.129082453278897</v>
      </c>
      <c r="AI33">
        <f t="shared" si="39"/>
        <v>-82.156392197973773</v>
      </c>
      <c r="AJ33">
        <f t="shared" si="7"/>
        <v>-106.87856857475867</v>
      </c>
      <c r="AK33">
        <f t="shared" si="27"/>
        <v>-74.973425220611475</v>
      </c>
      <c r="AL33">
        <f t="shared" si="40"/>
        <v>-264.00838599334395</v>
      </c>
      <c r="AN33">
        <f t="shared" si="9"/>
        <v>0</v>
      </c>
      <c r="AO33">
        <f t="shared" si="10"/>
        <v>0</v>
      </c>
      <c r="AP33">
        <f t="shared" si="11"/>
        <v>-1.4859180550725122E-3</v>
      </c>
      <c r="AQ33">
        <f t="shared" si="12"/>
        <v>-4.4686278772416879</v>
      </c>
      <c r="AR33">
        <f t="shared" si="13"/>
        <v>-4.4701137952967605</v>
      </c>
      <c r="AS33">
        <f t="shared" si="14"/>
        <v>-5.8152427464966339</v>
      </c>
      <c r="AT33">
        <f t="shared" si="15"/>
        <v>-4.0792899175965882</v>
      </c>
      <c r="AU33">
        <f t="shared" si="16"/>
        <v>-14.364646459389984</v>
      </c>
      <c r="AW33">
        <v>30</v>
      </c>
      <c r="AX33">
        <f>IF(Z33&gt;0, (R33*SUMPRODUCT(K33:$K$98, X33:$X$98)-K33*$AZ$3)/Z33, 0)</f>
        <v>-882624.84135309805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50000</v>
      </c>
      <c r="S34">
        <f t="shared" si="1"/>
        <v>-2438678.5497539211</v>
      </c>
      <c r="U34">
        <f t="shared" si="20"/>
        <v>0.66545322200000001</v>
      </c>
      <c r="V34">
        <f t="shared" si="21"/>
        <v>0.01</v>
      </c>
      <c r="W34">
        <f t="shared" si="34"/>
        <v>1.0923897877949502E-3</v>
      </c>
      <c r="X34">
        <f t="shared" si="35"/>
        <v>7.2693430396804587E-4</v>
      </c>
      <c r="Y34">
        <f t="shared" si="36"/>
        <v>1.0923897877949501E-5</v>
      </c>
      <c r="Z34">
        <f t="shared" si="37"/>
        <v>3.5453158594895483E-4</v>
      </c>
      <c r="AB34">
        <f t="shared" si="38"/>
        <v>-964.17036314826237</v>
      </c>
      <c r="AC34">
        <f t="shared" si="30"/>
        <v>-864.58857386395482</v>
      </c>
      <c r="AE34">
        <f t="shared" si="2"/>
        <v>0</v>
      </c>
      <c r="AF34">
        <f t="shared" si="3"/>
        <v>0</v>
      </c>
      <c r="AG34">
        <f t="shared" si="4"/>
        <v>-8.8632896487238714E-3</v>
      </c>
      <c r="AH34">
        <f t="shared" si="5"/>
        <v>-36.346715198402293</v>
      </c>
      <c r="AI34">
        <f t="shared" si="39"/>
        <v>-36.355578488051016</v>
      </c>
      <c r="AJ34">
        <f t="shared" si="7"/>
        <v>-99.581789284307547</v>
      </c>
      <c r="AK34">
        <f t="shared" si="27"/>
        <v>-67.491925420378365</v>
      </c>
      <c r="AL34">
        <f t="shared" si="40"/>
        <v>-203.42929319273691</v>
      </c>
      <c r="AN34">
        <f t="shared" si="9"/>
        <v>0</v>
      </c>
      <c r="AO34">
        <f t="shared" si="10"/>
        <v>0</v>
      </c>
      <c r="AP34">
        <f t="shared" si="11"/>
        <v>-4.3058028316590214E-4</v>
      </c>
      <c r="AQ34">
        <f t="shared" si="12"/>
        <v>-1.7657302810285296</v>
      </c>
      <c r="AR34">
        <f t="shared" si="13"/>
        <v>-1.7661608613116955</v>
      </c>
      <c r="AS34">
        <f t="shared" si="14"/>
        <v>-4.8377021092138035</v>
      </c>
      <c r="AT34">
        <f t="shared" si="15"/>
        <v>-3.2787704690551998</v>
      </c>
      <c r="AU34">
        <f t="shared" si="16"/>
        <v>-9.8826334395806974</v>
      </c>
      <c r="AW34">
        <v>31</v>
      </c>
      <c r="AX34">
        <f>IF(Z34&gt;0, (R34*SUMPRODUCT(K34:$K$98, X34:$X$98)-K34*$AZ$3)/Z34, 0)</f>
        <v>-2438678.5497539211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41">$C$6</f>
        <v>50000</v>
      </c>
      <c r="S35">
        <f t="shared" ref="S35:S69" si="42">AX35</f>
        <v>-8709383.1364800539</v>
      </c>
      <c r="U35">
        <f t="shared" si="20"/>
        <v>0.73950958099999997</v>
      </c>
      <c r="V35">
        <f t="shared" si="21"/>
        <v>0.01</v>
      </c>
      <c r="W35">
        <f t="shared" si="34"/>
        <v>3.5453158594895483E-4</v>
      </c>
      <c r="X35">
        <f t="shared" si="35"/>
        <v>2.6217950457637707E-4</v>
      </c>
      <c r="Y35">
        <f t="shared" si="36"/>
        <v>3.5453158594895484E-6</v>
      </c>
      <c r="Z35">
        <f t="shared" si="37"/>
        <v>8.8806765513088211E-5</v>
      </c>
      <c r="AB35">
        <f t="shared" si="38"/>
        <v>-864.58857386395482</v>
      </c>
      <c r="AC35">
        <f t="shared" si="30"/>
        <v>-773.45214596502888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-2.2201691378272051E-3</v>
      </c>
      <c r="AH35">
        <f t="shared" ref="AH35:AH69" si="46">-X35*R35</f>
        <v>-13.108975228818853</v>
      </c>
      <c r="AI35">
        <f t="shared" si="39"/>
        <v>-13.11119539795668</v>
      </c>
      <c r="AJ35">
        <f t="shared" ref="AJ35:AJ69" si="47">AB35-AC35</f>
        <v>-91.136427898925945</v>
      </c>
      <c r="AK35">
        <f t="shared" si="27"/>
        <v>-60.521200170476845</v>
      </c>
      <c r="AL35">
        <f t="shared" si="40"/>
        <v>-164.76882346735948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-9.6300210306576295E-5</v>
      </c>
      <c r="AQ35">
        <f t="shared" ref="AQ35:AQ69" si="51">AH35*$K35</f>
        <v>-0.56860400855513848</v>
      </c>
      <c r="AR35">
        <f t="shared" ref="AR35:AR69" si="52">AI35*$K35</f>
        <v>-0.56870030876544508</v>
      </c>
      <c r="AS35">
        <f t="shared" ref="AS35:AS69" si="53">AJ35*$K35</f>
        <v>-3.9530579106445378</v>
      </c>
      <c r="AT35">
        <f t="shared" ref="AT35:AT69" si="54">AK35*$K35</f>
        <v>-2.6251172512591374</v>
      </c>
      <c r="AU35">
        <f t="shared" ref="AU35:AU69" si="55">AL35*$K35</f>
        <v>-7.1468754706691202</v>
      </c>
      <c r="AW35">
        <v>32</v>
      </c>
      <c r="AX35">
        <f>IF(Z35&gt;0, (R35*SUMPRODUCT(K35:$K$98, X35:$X$98)-K35*$AZ$3)/Z35, 0)</f>
        <v>-8709383.1364800539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0.74173968400000001</v>
      </c>
      <c r="Q36" s="5">
        <f t="shared" si="29"/>
        <v>25</v>
      </c>
      <c r="R36">
        <f t="shared" si="41"/>
        <v>50000</v>
      </c>
      <c r="S36">
        <f t="shared" si="42"/>
        <v>-31345138.167420488</v>
      </c>
      <c r="U36">
        <f t="shared" ref="U36:U69" si="57">M36</f>
        <v>0.74173968400000001</v>
      </c>
      <c r="V36">
        <f t="shared" ref="V36:V69" si="58">$C$10</f>
        <v>0.01</v>
      </c>
      <c r="W36">
        <f t="shared" si="34"/>
        <v>8.8806765513088211E-5</v>
      </c>
      <c r="X36">
        <f t="shared" si="35"/>
        <v>6.5871502188740143E-5</v>
      </c>
      <c r="Y36">
        <f t="shared" si="36"/>
        <v>8.8806765513088216E-7</v>
      </c>
      <c r="Z36">
        <f t="shared" si="37"/>
        <v>2.2047195669217185E-5</v>
      </c>
      <c r="AB36">
        <f t="shared" si="38"/>
        <v>-773.45214596502888</v>
      </c>
      <c r="AC36">
        <f t="shared" si="30"/>
        <v>-691.07239445576727</v>
      </c>
      <c r="AE36">
        <f t="shared" si="43"/>
        <v>0</v>
      </c>
      <c r="AF36">
        <f t="shared" si="44"/>
        <v>0</v>
      </c>
      <c r="AG36">
        <f t="shared" si="45"/>
        <v>-5.5117989173042968E-4</v>
      </c>
      <c r="AH36">
        <f t="shared" si="46"/>
        <v>-3.2935751094370072</v>
      </c>
      <c r="AI36">
        <f t="shared" si="39"/>
        <v>-3.2941262893287377</v>
      </c>
      <c r="AJ36">
        <f t="shared" si="47"/>
        <v>-82.379751509261609</v>
      </c>
      <c r="AK36">
        <f t="shared" ref="AK36:AK69" si="59">G36*SUM(AB36:AB36, AE36:AF36)</f>
        <v>-54.141650217552026</v>
      </c>
      <c r="AL36">
        <f t="shared" si="40"/>
        <v>-139.81552801614237</v>
      </c>
      <c r="AN36">
        <f t="shared" si="48"/>
        <v>0</v>
      </c>
      <c r="AO36">
        <f t="shared" si="49"/>
        <v>0</v>
      </c>
      <c r="AP36">
        <f t="shared" si="50"/>
        <v>-2.1346000572836692E-5</v>
      </c>
      <c r="AQ36">
        <f t="shared" si="51"/>
        <v>-0.12755301350345255</v>
      </c>
      <c r="AR36">
        <f t="shared" si="52"/>
        <v>-0.1275743595040254</v>
      </c>
      <c r="AS36">
        <f t="shared" si="53"/>
        <v>-3.1903889261745357</v>
      </c>
      <c r="AT36">
        <f t="shared" si="54"/>
        <v>-2.0967885692089459</v>
      </c>
      <c r="AU36">
        <f t="shared" si="55"/>
        <v>-5.4147518548875064</v>
      </c>
      <c r="AW36">
        <v>33</v>
      </c>
      <c r="AX36">
        <f>IF(Z36&gt;0, (R36*SUMPRODUCT(K36:$K$98, X36:$X$98)-K36*$AZ$3)/Z36, 0)</f>
        <v>-31345138.167420488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41"/>
        <v>50000</v>
      </c>
      <c r="S37">
        <f t="shared" si="42"/>
        <v>-113856256.78655308</v>
      </c>
      <c r="U37">
        <f t="shared" si="57"/>
        <v>0.74414860599999999</v>
      </c>
      <c r="V37">
        <f t="shared" si="58"/>
        <v>0.01</v>
      </c>
      <c r="W37">
        <f t="shared" si="34"/>
        <v>2.2047195669217185E-5</v>
      </c>
      <c r="X37">
        <f t="shared" si="35"/>
        <v>1.6406389923457206E-5</v>
      </c>
      <c r="Y37">
        <f t="shared" si="36"/>
        <v>2.2047195669217186E-7</v>
      </c>
      <c r="Z37">
        <f t="shared" si="37"/>
        <v>5.4203337890678076E-6</v>
      </c>
      <c r="AB37">
        <f t="shared" si="38"/>
        <v>-691.07239445576727</v>
      </c>
      <c r="AC37">
        <f t="shared" si="30"/>
        <v>-617.13891575693458</v>
      </c>
      <c r="AE37">
        <f t="shared" si="43"/>
        <v>0</v>
      </c>
      <c r="AF37">
        <f t="shared" si="44"/>
        <v>0</v>
      </c>
      <c r="AG37">
        <f t="shared" si="45"/>
        <v>-1.3550834472669519E-4</v>
      </c>
      <c r="AH37">
        <f t="shared" si="46"/>
        <v>-0.82031949617286026</v>
      </c>
      <c r="AI37">
        <f t="shared" si="39"/>
        <v>-0.82045500451758691</v>
      </c>
      <c r="AJ37">
        <f t="shared" si="47"/>
        <v>-73.933478698832687</v>
      </c>
      <c r="AK37">
        <f t="shared" si="59"/>
        <v>-48.375067611903717</v>
      </c>
      <c r="AL37">
        <f t="shared" si="40"/>
        <v>-123.12900131525399</v>
      </c>
      <c r="AN37">
        <f t="shared" si="48"/>
        <v>0</v>
      </c>
      <c r="AO37">
        <f t="shared" si="49"/>
        <v>0</v>
      </c>
      <c r="AP37">
        <f t="shared" si="50"/>
        <v>-4.685664283175623E-6</v>
      </c>
      <c r="AQ37">
        <f t="shared" si="51"/>
        <v>-2.8365351017770754E-2</v>
      </c>
      <c r="AR37">
        <f t="shared" si="52"/>
        <v>-2.8370036682053925E-2</v>
      </c>
      <c r="AS37">
        <f t="shared" si="53"/>
        <v>-2.5565027834171437</v>
      </c>
      <c r="AT37">
        <f t="shared" si="54"/>
        <v>-1.6727333431935072</v>
      </c>
      <c r="AU37">
        <f t="shared" si="55"/>
        <v>-4.2576061632927047</v>
      </c>
      <c r="AW37">
        <v>34</v>
      </c>
      <c r="AX37">
        <f>IF(Z37&gt;0, (R37*SUMPRODUCT(K37:$K$98, X37:$X$98)-K37*$AZ$3)/Z37, 0)</f>
        <v>-113856256.78655308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0.74680299299999997</v>
      </c>
      <c r="Q38" s="5">
        <f t="shared" si="60"/>
        <v>25</v>
      </c>
      <c r="R38">
        <f t="shared" si="41"/>
        <v>50000</v>
      </c>
      <c r="S38">
        <f t="shared" si="42"/>
        <v>-418022771.0328151</v>
      </c>
      <c r="U38">
        <f t="shared" si="57"/>
        <v>0.74680299299999997</v>
      </c>
      <c r="V38">
        <f t="shared" si="58"/>
        <v>0.01</v>
      </c>
      <c r="W38">
        <f t="shared" si="34"/>
        <v>5.4203337890678076E-6</v>
      </c>
      <c r="X38">
        <f t="shared" si="35"/>
        <v>4.0479214967348696E-6</v>
      </c>
      <c r="Y38">
        <f t="shared" si="36"/>
        <v>5.4203337890678077E-8</v>
      </c>
      <c r="Z38">
        <f t="shared" si="37"/>
        <v>1.3182089544422601E-6</v>
      </c>
      <c r="AB38">
        <f t="shared" si="38"/>
        <v>-617.13891575693458</v>
      </c>
      <c r="AC38">
        <f t="shared" si="30"/>
        <v>-551.04135993622344</v>
      </c>
      <c r="AE38">
        <f t="shared" si="43"/>
        <v>0</v>
      </c>
      <c r="AF38">
        <f t="shared" si="44"/>
        <v>0</v>
      </c>
      <c r="AG38">
        <f t="shared" si="45"/>
        <v>-3.2955223861056501E-5</v>
      </c>
      <c r="AH38">
        <f t="shared" si="46"/>
        <v>-0.20239607483674349</v>
      </c>
      <c r="AI38">
        <f t="shared" si="39"/>
        <v>-0.20242903006060456</v>
      </c>
      <c r="AJ38">
        <f t="shared" si="47"/>
        <v>-66.097555820711136</v>
      </c>
      <c r="AK38">
        <f t="shared" si="59"/>
        <v>-43.199724102985428</v>
      </c>
      <c r="AL38">
        <f t="shared" si="40"/>
        <v>-109.49970895375716</v>
      </c>
      <c r="AN38">
        <f t="shared" si="48"/>
        <v>0</v>
      </c>
      <c r="AO38">
        <f t="shared" si="49"/>
        <v>0</v>
      </c>
      <c r="AP38">
        <f t="shared" si="50"/>
        <v>-1.0174460084599213E-6</v>
      </c>
      <c r="AQ38">
        <f t="shared" si="51"/>
        <v>-6.2486930551227766E-3</v>
      </c>
      <c r="AR38">
        <f t="shared" si="52"/>
        <v>-6.2497105011312367E-3</v>
      </c>
      <c r="AS38">
        <f t="shared" si="53"/>
        <v>-2.0406687152931209</v>
      </c>
      <c r="AT38">
        <f t="shared" si="54"/>
        <v>-1.3337304896020599</v>
      </c>
      <c r="AU38">
        <f t="shared" si="55"/>
        <v>-3.380648915396312</v>
      </c>
      <c r="AW38">
        <v>35</v>
      </c>
      <c r="AX38">
        <f>IF(Z38&gt;0, (R38*SUMPRODUCT(K38:$K$98, X38:$X$98)-K38*$AZ$3)/Z38, 0)</f>
        <v>-418022771.0328151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0.74973846</v>
      </c>
      <c r="Q39" s="5">
        <f t="shared" si="60"/>
        <v>25</v>
      </c>
      <c r="R39">
        <f t="shared" si="41"/>
        <v>50000</v>
      </c>
      <c r="S39">
        <f t="shared" si="42"/>
        <v>-1553468392.9002249</v>
      </c>
      <c r="U39">
        <f t="shared" si="57"/>
        <v>0.74973846</v>
      </c>
      <c r="V39">
        <f t="shared" si="58"/>
        <v>0.01</v>
      </c>
      <c r="W39">
        <f t="shared" si="34"/>
        <v>1.3182089544422601E-6</v>
      </c>
      <c r="X39">
        <f t="shared" si="35"/>
        <v>9.8831195146175024E-7</v>
      </c>
      <c r="Y39">
        <f t="shared" si="36"/>
        <v>1.31820895444226E-8</v>
      </c>
      <c r="Z39">
        <f t="shared" si="37"/>
        <v>3.167149134360872E-7</v>
      </c>
      <c r="AB39">
        <f t="shared" si="38"/>
        <v>-551.04135993622344</v>
      </c>
      <c r="AC39">
        <f t="shared" si="30"/>
        <v>-492.00660758309226</v>
      </c>
      <c r="AE39">
        <f t="shared" si="43"/>
        <v>0</v>
      </c>
      <c r="AF39">
        <f t="shared" si="44"/>
        <v>0</v>
      </c>
      <c r="AG39">
        <f t="shared" si="45"/>
        <v>-7.9178728359021797E-6</v>
      </c>
      <c r="AH39">
        <f t="shared" si="46"/>
        <v>-4.9415597573087514E-2</v>
      </c>
      <c r="AI39">
        <f t="shared" si="39"/>
        <v>-4.9423515445923417E-2</v>
      </c>
      <c r="AJ39">
        <f t="shared" si="47"/>
        <v>-59.034752353131182</v>
      </c>
      <c r="AK39">
        <f t="shared" si="59"/>
        <v>-38.572895195535644</v>
      </c>
      <c r="AL39">
        <f t="shared" si="40"/>
        <v>-97.657071064112756</v>
      </c>
      <c r="AN39">
        <f t="shared" si="48"/>
        <v>0</v>
      </c>
      <c r="AO39">
        <f t="shared" si="49"/>
        <v>0</v>
      </c>
      <c r="AP39">
        <f t="shared" si="50"/>
        <v>-2.182617364816372E-7</v>
      </c>
      <c r="AQ39">
        <f t="shared" si="51"/>
        <v>-1.3621757205640862E-3</v>
      </c>
      <c r="AR39">
        <f t="shared" si="52"/>
        <v>-1.3623939823005679E-3</v>
      </c>
      <c r="AS39">
        <f t="shared" si="53"/>
        <v>-1.627334491017963</v>
      </c>
      <c r="AT39">
        <f t="shared" si="54"/>
        <v>-1.0632889995817332</v>
      </c>
      <c r="AU39">
        <f t="shared" si="55"/>
        <v>-2.6919858845819968</v>
      </c>
      <c r="AW39">
        <v>36</v>
      </c>
      <c r="AX39">
        <f>IF(Z39&gt;0, (R39*SUMPRODUCT(K39:$K$98, X39:$X$98)-K39*$AZ$3)/Z39, 0)</f>
        <v>-1553468392.9002249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0.75265391500000001</v>
      </c>
      <c r="Q40" s="5">
        <f t="shared" si="60"/>
        <v>25</v>
      </c>
      <c r="R40">
        <f t="shared" si="41"/>
        <v>50000</v>
      </c>
      <c r="S40">
        <f t="shared" si="42"/>
        <v>-5843909601.4378824</v>
      </c>
      <c r="U40">
        <f t="shared" si="57"/>
        <v>0.75265391500000001</v>
      </c>
      <c r="V40">
        <f t="shared" si="58"/>
        <v>0.01</v>
      </c>
      <c r="W40">
        <f t="shared" si="34"/>
        <v>3.167149134360872E-7</v>
      </c>
      <c r="X40">
        <f t="shared" si="35"/>
        <v>2.3837671953655713E-7</v>
      </c>
      <c r="Y40">
        <f t="shared" si="36"/>
        <v>3.167149134360872E-9</v>
      </c>
      <c r="Z40">
        <f t="shared" si="37"/>
        <v>7.5171044765169204E-8</v>
      </c>
      <c r="AB40">
        <f t="shared" si="38"/>
        <v>-492.00660758309226</v>
      </c>
      <c r="AC40">
        <f t="shared" si="30"/>
        <v>-439.29279025328918</v>
      </c>
      <c r="AE40">
        <f t="shared" si="43"/>
        <v>0</v>
      </c>
      <c r="AF40">
        <f t="shared" si="44"/>
        <v>0</v>
      </c>
      <c r="AG40">
        <f t="shared" si="45"/>
        <v>-1.8792761191292302E-6</v>
      </c>
      <c r="AH40">
        <f t="shared" si="46"/>
        <v>-1.1918835976827856E-2</v>
      </c>
      <c r="AI40">
        <f t="shared" si="39"/>
        <v>-1.1920715252946985E-2</v>
      </c>
      <c r="AJ40">
        <f t="shared" si="47"/>
        <v>-52.713817329803078</v>
      </c>
      <c r="AK40">
        <f t="shared" si="59"/>
        <v>-34.440462530816461</v>
      </c>
      <c r="AL40">
        <f t="shared" si="40"/>
        <v>-87.166200575872494</v>
      </c>
      <c r="AN40">
        <f t="shared" si="48"/>
        <v>0</v>
      </c>
      <c r="AO40">
        <f t="shared" si="49"/>
        <v>0</v>
      </c>
      <c r="AP40">
        <f t="shared" si="50"/>
        <v>-4.6253186302873449E-8</v>
      </c>
      <c r="AQ40">
        <f t="shared" si="51"/>
        <v>-2.9334919724571882E-4</v>
      </c>
      <c r="AR40">
        <f t="shared" si="52"/>
        <v>-2.9339545043202166E-4</v>
      </c>
      <c r="AS40">
        <f t="shared" si="53"/>
        <v>-1.2974048831210403</v>
      </c>
      <c r="AT40">
        <f t="shared" si="54"/>
        <v>-0.84765677250935334</v>
      </c>
      <c r="AU40">
        <f t="shared" si="55"/>
        <v>-2.1453550510808257</v>
      </c>
      <c r="AW40">
        <v>37</v>
      </c>
      <c r="AX40">
        <f>IF(Z40&gt;0, (R40*SUMPRODUCT(K40:$K$98, X40:$X$98)-K40*$AZ$3)/Z40, 0)</f>
        <v>-5843909601.4378824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0.755802533</v>
      </c>
      <c r="Q41" s="5">
        <f t="shared" si="60"/>
        <v>25</v>
      </c>
      <c r="R41">
        <f t="shared" si="41"/>
        <v>50000</v>
      </c>
      <c r="S41">
        <f t="shared" si="42"/>
        <v>-22279403225.319363</v>
      </c>
      <c r="U41">
        <f t="shared" si="57"/>
        <v>0.755802533</v>
      </c>
      <c r="V41">
        <f t="shared" si="58"/>
        <v>0.01</v>
      </c>
      <c r="W41">
        <f t="shared" si="34"/>
        <v>7.5171044765169204E-8</v>
      </c>
      <c r="X41">
        <f t="shared" si="35"/>
        <v>5.6814466041771276E-8</v>
      </c>
      <c r="Y41">
        <f t="shared" si="36"/>
        <v>7.5171044765169206E-10</v>
      </c>
      <c r="Z41">
        <f t="shared" si="37"/>
        <v>1.7604868275746238E-8</v>
      </c>
      <c r="AB41">
        <f t="shared" si="38"/>
        <v>-439.29279025328918</v>
      </c>
      <c r="AC41">
        <f t="shared" si="30"/>
        <v>-392.22595904398327</v>
      </c>
      <c r="AE41">
        <f t="shared" si="43"/>
        <v>0</v>
      </c>
      <c r="AF41">
        <f t="shared" si="44"/>
        <v>0</v>
      </c>
      <c r="AG41">
        <f t="shared" si="45"/>
        <v>-4.4012170689365596E-7</v>
      </c>
      <c r="AH41">
        <f t="shared" si="46"/>
        <v>-2.8407233020885637E-3</v>
      </c>
      <c r="AI41">
        <f t="shared" si="39"/>
        <v>-2.8411634237954573E-3</v>
      </c>
      <c r="AJ41">
        <f t="shared" si="47"/>
        <v>-47.066831209305917</v>
      </c>
      <c r="AK41">
        <f t="shared" si="59"/>
        <v>-30.750495317730245</v>
      </c>
      <c r="AL41">
        <f t="shared" si="40"/>
        <v>-77.820167690459954</v>
      </c>
      <c r="AN41">
        <f t="shared" si="48"/>
        <v>0</v>
      </c>
      <c r="AO41">
        <f t="shared" si="49"/>
        <v>0</v>
      </c>
      <c r="AP41">
        <f t="shared" si="50"/>
        <v>-9.6717670292964798E-9</v>
      </c>
      <c r="AQ41">
        <f t="shared" si="51"/>
        <v>-6.242549172684403E-5</v>
      </c>
      <c r="AR41">
        <f t="shared" si="52"/>
        <v>-6.2435163493873328E-5</v>
      </c>
      <c r="AS41">
        <f t="shared" si="53"/>
        <v>-1.0343035099916567</v>
      </c>
      <c r="AT41">
        <f t="shared" si="54"/>
        <v>-0.67574859883114324</v>
      </c>
      <c r="AU41">
        <f t="shared" si="55"/>
        <v>-1.7101145439862937</v>
      </c>
      <c r="AW41">
        <v>38</v>
      </c>
      <c r="AX41">
        <f>IF(Z41&gt;0, (R41*SUMPRODUCT(K41:$K$98, X41:$X$98)-K41*$AZ$3)/Z41, 0)</f>
        <v>-22279403225.319363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0.75910169800000005</v>
      </c>
      <c r="Q42" s="5">
        <f t="shared" si="60"/>
        <v>25</v>
      </c>
      <c r="R42">
        <f t="shared" si="41"/>
        <v>50000</v>
      </c>
      <c r="S42">
        <f t="shared" si="42"/>
        <v>-86151899782.243683</v>
      </c>
      <c r="U42">
        <f t="shared" si="57"/>
        <v>0.75910169800000005</v>
      </c>
      <c r="V42">
        <f t="shared" si="58"/>
        <v>0.01</v>
      </c>
      <c r="W42">
        <f t="shared" si="34"/>
        <v>1.7604868275746238E-8</v>
      </c>
      <c r="X42">
        <f t="shared" si="35"/>
        <v>1.3363885401185301E-8</v>
      </c>
      <c r="Y42">
        <f t="shared" si="36"/>
        <v>1.7604868275746237E-10</v>
      </c>
      <c r="Z42">
        <f t="shared" si="37"/>
        <v>4.064934191803474E-9</v>
      </c>
      <c r="AB42">
        <f t="shared" si="38"/>
        <v>-392.22595904398327</v>
      </c>
      <c r="AC42">
        <f t="shared" si="30"/>
        <v>-350.20180311366863</v>
      </c>
      <c r="AE42">
        <f t="shared" si="43"/>
        <v>0</v>
      </c>
      <c r="AF42">
        <f t="shared" si="44"/>
        <v>0</v>
      </c>
      <c r="AG42">
        <f t="shared" si="45"/>
        <v>-1.0162335479508685E-7</v>
      </c>
      <c r="AH42">
        <f t="shared" si="46"/>
        <v>-6.6819427005926509E-4</v>
      </c>
      <c r="AI42">
        <f t="shared" si="39"/>
        <v>-6.6829589341406014E-4</v>
      </c>
      <c r="AJ42">
        <f t="shared" si="47"/>
        <v>-42.024155930314635</v>
      </c>
      <c r="AK42">
        <f t="shared" si="59"/>
        <v>-27.455817133078831</v>
      </c>
      <c r="AL42">
        <f t="shared" si="40"/>
        <v>-69.480641359286878</v>
      </c>
      <c r="AN42">
        <f t="shared" si="48"/>
        <v>0</v>
      </c>
      <c r="AO42">
        <f t="shared" si="49"/>
        <v>0</v>
      </c>
      <c r="AP42">
        <f t="shared" si="50"/>
        <v>-1.9939237360751258E-9</v>
      </c>
      <c r="AQ42">
        <f t="shared" si="51"/>
        <v>-1.3110454954641738E-5</v>
      </c>
      <c r="AR42">
        <f t="shared" si="52"/>
        <v>-1.3112448878377811E-5</v>
      </c>
      <c r="AS42">
        <f t="shared" si="53"/>
        <v>-0.82454433990037623</v>
      </c>
      <c r="AT42">
        <f t="shared" si="54"/>
        <v>-0.53870299386761367</v>
      </c>
      <c r="AU42">
        <f t="shared" si="55"/>
        <v>-1.3632604462168683</v>
      </c>
      <c r="AW42">
        <v>39</v>
      </c>
      <c r="AX42">
        <f>IF(Z42&gt;0, (R42*SUMPRODUCT(K42:$K$98, X42:$X$98)-K42*$AZ$3)/Z42, 0)</f>
        <v>-86151899782.243683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0.76251046700000003</v>
      </c>
      <c r="Q43" s="5">
        <f t="shared" si="60"/>
        <v>25</v>
      </c>
      <c r="R43">
        <f t="shared" si="41"/>
        <v>50000</v>
      </c>
      <c r="S43">
        <f t="shared" si="42"/>
        <v>-338131345503.11536</v>
      </c>
      <c r="U43">
        <f t="shared" si="57"/>
        <v>0.76251046700000003</v>
      </c>
      <c r="V43">
        <f t="shared" si="58"/>
        <v>0.01</v>
      </c>
      <c r="W43">
        <f t="shared" si="34"/>
        <v>4.064934191803474E-9</v>
      </c>
      <c r="X43">
        <f t="shared" si="35"/>
        <v>3.0995548689163348E-9</v>
      </c>
      <c r="Y43">
        <f t="shared" si="36"/>
        <v>4.0649341918034742E-11</v>
      </c>
      <c r="Z43">
        <f t="shared" si="37"/>
        <v>9.2472998096910442E-10</v>
      </c>
      <c r="AB43">
        <f t="shared" si="38"/>
        <v>-350.20180311366863</v>
      </c>
      <c r="AC43">
        <f t="shared" si="30"/>
        <v>-312.68019269215353</v>
      </c>
      <c r="AE43">
        <f t="shared" si="43"/>
        <v>0</v>
      </c>
      <c r="AF43">
        <f t="shared" si="44"/>
        <v>0</v>
      </c>
      <c r="AG43">
        <f t="shared" si="45"/>
        <v>-2.3118249524227611E-8</v>
      </c>
      <c r="AH43">
        <f t="shared" si="46"/>
        <v>-1.5497774344581673E-4</v>
      </c>
      <c r="AI43">
        <f t="shared" si="39"/>
        <v>-1.5500086169534095E-4</v>
      </c>
      <c r="AJ43">
        <f t="shared" si="47"/>
        <v>-37.521610421515106</v>
      </c>
      <c r="AK43">
        <f t="shared" si="59"/>
        <v>-24.514126217956807</v>
      </c>
      <c r="AL43">
        <f t="shared" si="40"/>
        <v>-62.03589164033361</v>
      </c>
      <c r="AN43">
        <f t="shared" si="48"/>
        <v>0</v>
      </c>
      <c r="AO43">
        <f t="shared" si="49"/>
        <v>0</v>
      </c>
      <c r="AP43">
        <f t="shared" si="50"/>
        <v>-4.0499712460477275E-10</v>
      </c>
      <c r="AQ43">
        <f t="shared" si="51"/>
        <v>-2.7149780699232661E-6</v>
      </c>
      <c r="AR43">
        <f t="shared" si="52"/>
        <v>-2.7153830670478709E-6</v>
      </c>
      <c r="AS43">
        <f t="shared" si="53"/>
        <v>-0.65732244629199721</v>
      </c>
      <c r="AT43">
        <f t="shared" si="54"/>
        <v>-0.42945079470945297</v>
      </c>
      <c r="AU43">
        <f t="shared" si="55"/>
        <v>-1.0867759563845172</v>
      </c>
      <c r="AW43">
        <v>40</v>
      </c>
      <c r="AX43">
        <f>IF(Z43&gt;0, (R43*SUMPRODUCT(K43:$K$98, X43:$X$98)-K43*$AZ$3)/Z43, 0)</f>
        <v>-338131345503.11536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0.76616800500000004</v>
      </c>
      <c r="Q44" s="5">
        <f t="shared" si="60"/>
        <v>25</v>
      </c>
      <c r="R44">
        <f t="shared" si="41"/>
        <v>50000</v>
      </c>
      <c r="S44">
        <f t="shared" si="42"/>
        <v>-1348792828288.4846</v>
      </c>
      <c r="U44">
        <f t="shared" si="57"/>
        <v>0.76616800500000004</v>
      </c>
      <c r="V44">
        <f t="shared" si="58"/>
        <v>0.01</v>
      </c>
      <c r="W44">
        <f t="shared" si="34"/>
        <v>9.2472998096910442E-10</v>
      </c>
      <c r="X44">
        <f t="shared" si="35"/>
        <v>7.0849852468278671E-10</v>
      </c>
      <c r="Y44">
        <f t="shared" si="36"/>
        <v>9.2472998096910452E-12</v>
      </c>
      <c r="Z44">
        <f t="shared" si="37"/>
        <v>2.0698415647662668E-10</v>
      </c>
      <c r="AB44">
        <f t="shared" si="38"/>
        <v>-312.68019269215353</v>
      </c>
      <c r="AC44">
        <f t="shared" si="30"/>
        <v>-279.17874582501554</v>
      </c>
      <c r="AE44">
        <f t="shared" si="43"/>
        <v>0</v>
      </c>
      <c r="AF44">
        <f t="shared" si="44"/>
        <v>0</v>
      </c>
      <c r="AG44">
        <f t="shared" si="45"/>
        <v>-5.1746039119156669E-9</v>
      </c>
      <c r="AH44">
        <f t="shared" si="46"/>
        <v>-3.5424926234139332E-5</v>
      </c>
      <c r="AI44">
        <f t="shared" si="39"/>
        <v>-3.5430100838051245E-5</v>
      </c>
      <c r="AJ44">
        <f t="shared" si="47"/>
        <v>-33.501446867137986</v>
      </c>
      <c r="AK44">
        <f t="shared" si="59"/>
        <v>-21.88761348845075</v>
      </c>
      <c r="AL44">
        <f t="shared" si="40"/>
        <v>-55.389095785689577</v>
      </c>
      <c r="AN44">
        <f t="shared" si="48"/>
        <v>0</v>
      </c>
      <c r="AO44">
        <f t="shared" si="49"/>
        <v>0</v>
      </c>
      <c r="AP44">
        <f t="shared" si="50"/>
        <v>-8.0938673544240948E-11</v>
      </c>
      <c r="AQ44">
        <f t="shared" si="51"/>
        <v>-5.5409971248066984E-7</v>
      </c>
      <c r="AR44">
        <f t="shared" si="52"/>
        <v>-5.5418065115421403E-7</v>
      </c>
      <c r="AS44">
        <f t="shared" si="53"/>
        <v>-0.52401357039039143</v>
      </c>
      <c r="AT44">
        <f t="shared" si="54"/>
        <v>-0.34235555666876172</v>
      </c>
      <c r="AU44">
        <f t="shared" si="55"/>
        <v>-0.86636968123980429</v>
      </c>
      <c r="AW44">
        <v>41</v>
      </c>
      <c r="AX44">
        <f>IF(Z44&gt;0, (R44*SUMPRODUCT(K44:$K$98, X44:$X$98)-K44*$AZ$3)/Z44, 0)</f>
        <v>-1348792828288.4846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0.76992945700000004</v>
      </c>
      <c r="Q45" s="5">
        <f t="shared" si="60"/>
        <v>25</v>
      </c>
      <c r="R45">
        <f t="shared" si="41"/>
        <v>50000</v>
      </c>
      <c r="S45">
        <f t="shared" si="42"/>
        <v>-5472242204129.751</v>
      </c>
      <c r="U45">
        <f t="shared" si="57"/>
        <v>0.76992945700000004</v>
      </c>
      <c r="V45">
        <f t="shared" si="58"/>
        <v>0.01</v>
      </c>
      <c r="W45">
        <f t="shared" si="34"/>
        <v>2.0698415647662668E-10</v>
      </c>
      <c r="X45">
        <f t="shared" si="35"/>
        <v>1.5936319920365223E-10</v>
      </c>
      <c r="Y45">
        <f t="shared" si="36"/>
        <v>2.069841564766267E-12</v>
      </c>
      <c r="Z45">
        <f t="shared" si="37"/>
        <v>4.5551115708208186E-11</v>
      </c>
      <c r="AB45">
        <f t="shared" si="38"/>
        <v>-279.17874582501554</v>
      </c>
      <c r="AC45">
        <f t="shared" si="30"/>
        <v>-249.26673782365449</v>
      </c>
      <c r="AE45">
        <f t="shared" si="43"/>
        <v>0</v>
      </c>
      <c r="AF45">
        <f t="shared" si="44"/>
        <v>0</v>
      </c>
      <c r="AG45">
        <f t="shared" si="45"/>
        <v>-1.1387778927052046E-9</v>
      </c>
      <c r="AH45">
        <f t="shared" si="46"/>
        <v>-7.9681599601826108E-6</v>
      </c>
      <c r="AI45">
        <f t="shared" si="39"/>
        <v>-7.969298738075316E-6</v>
      </c>
      <c r="AJ45">
        <f t="shared" si="47"/>
        <v>-29.912008001361045</v>
      </c>
      <c r="AK45">
        <f t="shared" si="59"/>
        <v>-19.542512207751091</v>
      </c>
      <c r="AL45">
        <f t="shared" si="40"/>
        <v>-49.454528178410875</v>
      </c>
      <c r="AN45">
        <f t="shared" si="48"/>
        <v>0</v>
      </c>
      <c r="AO45">
        <f t="shared" si="49"/>
        <v>0</v>
      </c>
      <c r="AP45">
        <f t="shared" si="50"/>
        <v>-1.5903765925518603E-11</v>
      </c>
      <c r="AQ45">
        <f t="shared" si="51"/>
        <v>-1.1128048030753161E-7</v>
      </c>
      <c r="AR45">
        <f t="shared" si="52"/>
        <v>-1.1129638407345713E-7</v>
      </c>
      <c r="AS45">
        <f t="shared" si="53"/>
        <v>-0.417740436184454</v>
      </c>
      <c r="AT45">
        <f t="shared" si="54"/>
        <v>-0.27292375601913776</v>
      </c>
      <c r="AU45">
        <f t="shared" si="55"/>
        <v>-0.69066430349997587</v>
      </c>
      <c r="AW45">
        <v>42</v>
      </c>
      <c r="AX45">
        <f>IF(Z45&gt;0, (R45*SUMPRODUCT(K45:$K$98, X45:$X$98)-K45*$AZ$3)/Z45, 0)</f>
        <v>-5472242204129.751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0.77391342299999999</v>
      </c>
      <c r="Q46" s="5">
        <f t="shared" si="60"/>
        <v>25</v>
      </c>
      <c r="R46">
        <f t="shared" si="41"/>
        <v>50000</v>
      </c>
      <c r="S46">
        <f t="shared" si="42"/>
        <v>-22610985880528.465</v>
      </c>
      <c r="U46">
        <f t="shared" si="57"/>
        <v>0.77391342299999999</v>
      </c>
      <c r="V46">
        <f t="shared" si="58"/>
        <v>0.01</v>
      </c>
      <c r="W46">
        <f t="shared" si="34"/>
        <v>4.5551115708208186E-11</v>
      </c>
      <c r="X46">
        <f t="shared" si="35"/>
        <v>3.5252619879208464E-11</v>
      </c>
      <c r="Y46">
        <f t="shared" si="36"/>
        <v>4.5551115708208191E-13</v>
      </c>
      <c r="Z46">
        <f t="shared" si="37"/>
        <v>9.8429846719176391E-12</v>
      </c>
      <c r="AB46">
        <f t="shared" si="38"/>
        <v>-249.26673782365449</v>
      </c>
      <c r="AC46">
        <f t="shared" si="30"/>
        <v>-222.55958743898785</v>
      </c>
      <c r="AE46">
        <f t="shared" si="43"/>
        <v>0</v>
      </c>
      <c r="AF46">
        <f t="shared" si="44"/>
        <v>0</v>
      </c>
      <c r="AG46">
        <f t="shared" si="45"/>
        <v>-2.4607461679794095E-10</v>
      </c>
      <c r="AH46">
        <f t="shared" si="46"/>
        <v>-1.7626309939604233E-6</v>
      </c>
      <c r="AI46">
        <f t="shared" si="39"/>
        <v>-1.7628770685772213E-6</v>
      </c>
      <c r="AJ46">
        <f t="shared" si="47"/>
        <v>-26.707150384666647</v>
      </c>
      <c r="AK46">
        <f t="shared" si="59"/>
        <v>-17.448671647655818</v>
      </c>
      <c r="AL46">
        <f t="shared" si="40"/>
        <v>-44.155823795199538</v>
      </c>
      <c r="AN46">
        <f t="shared" si="48"/>
        <v>0</v>
      </c>
      <c r="AO46">
        <f t="shared" si="49"/>
        <v>0</v>
      </c>
      <c r="AP46">
        <f t="shared" si="50"/>
        <v>-3.0683842323701355E-12</v>
      </c>
      <c r="AQ46">
        <f t="shared" si="51"/>
        <v>-2.1978817725015829E-8</v>
      </c>
      <c r="AR46">
        <f t="shared" si="52"/>
        <v>-2.19818861092482E-8</v>
      </c>
      <c r="AS46">
        <f t="shared" si="53"/>
        <v>-0.33302012291311972</v>
      </c>
      <c r="AT46">
        <f t="shared" si="54"/>
        <v>-0.21757314775555889</v>
      </c>
      <c r="AU46">
        <f t="shared" si="55"/>
        <v>-0.55059329265056478</v>
      </c>
      <c r="AW46">
        <v>43</v>
      </c>
      <c r="AX46">
        <f>IF(Z46&gt;0, (R46*SUMPRODUCT(K46:$K$98, X46:$X$98)-K46*$AZ$3)/Z46, 0)</f>
        <v>-22610985880528.465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0.77813091899999998</v>
      </c>
      <c r="Q47" s="5">
        <f t="shared" si="60"/>
        <v>25</v>
      </c>
      <c r="R47">
        <f t="shared" si="41"/>
        <v>50000</v>
      </c>
      <c r="S47">
        <f t="shared" si="42"/>
        <v>-95287052537922.156</v>
      </c>
      <c r="U47">
        <f t="shared" si="57"/>
        <v>0.77813091899999998</v>
      </c>
      <c r="V47">
        <f t="shared" si="58"/>
        <v>0.01</v>
      </c>
      <c r="W47">
        <f t="shared" si="34"/>
        <v>9.8429846719176391E-12</v>
      </c>
      <c r="X47">
        <f t="shared" si="35"/>
        <v>7.6591307084621852E-12</v>
      </c>
      <c r="Y47">
        <f t="shared" si="36"/>
        <v>9.8429846719176397E-14</v>
      </c>
      <c r="Z47">
        <f t="shared" si="37"/>
        <v>2.0854241167362776E-12</v>
      </c>
      <c r="AB47">
        <f t="shared" si="38"/>
        <v>-222.55958743898785</v>
      </c>
      <c r="AC47">
        <f t="shared" si="30"/>
        <v>-198.71391737529959</v>
      </c>
      <c r="AE47">
        <f t="shared" si="43"/>
        <v>0</v>
      </c>
      <c r="AF47">
        <f t="shared" si="44"/>
        <v>0</v>
      </c>
      <c r="AG47">
        <f t="shared" si="45"/>
        <v>-5.2135602918406939E-11</v>
      </c>
      <c r="AH47">
        <f t="shared" si="46"/>
        <v>-3.8295653542310928E-7</v>
      </c>
      <c r="AI47">
        <f t="shared" si="39"/>
        <v>-3.8300867102602766E-7</v>
      </c>
      <c r="AJ47">
        <f t="shared" si="47"/>
        <v>-23.84567006368826</v>
      </c>
      <c r="AK47">
        <f t="shared" si="59"/>
        <v>-15.579171120729152</v>
      </c>
      <c r="AL47">
        <f t="shared" si="40"/>
        <v>-39.424841567426085</v>
      </c>
      <c r="AN47">
        <f t="shared" si="48"/>
        <v>0</v>
      </c>
      <c r="AO47">
        <f t="shared" si="49"/>
        <v>0</v>
      </c>
      <c r="AP47">
        <f t="shared" si="50"/>
        <v>-5.8044263166709936E-13</v>
      </c>
      <c r="AQ47">
        <f t="shared" si="51"/>
        <v>-4.2635797188915762E-9</v>
      </c>
      <c r="AR47">
        <f t="shared" si="52"/>
        <v>-4.2641601615232438E-9</v>
      </c>
      <c r="AS47">
        <f t="shared" si="53"/>
        <v>-0.26548160394911019</v>
      </c>
      <c r="AT47">
        <f t="shared" si="54"/>
        <v>-0.1734479813853933</v>
      </c>
      <c r="AU47">
        <f t="shared" si="55"/>
        <v>-0.43892958959866363</v>
      </c>
      <c r="AW47">
        <v>44</v>
      </c>
      <c r="AX47">
        <f>IF(Z47&gt;0, (R47*SUMPRODUCT(K47:$K$98, X47:$X$98)-K47*$AZ$3)/Z47, 0)</f>
        <v>-95287052537922.156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0.78242625899999996</v>
      </c>
      <c r="Q48" s="5">
        <f t="shared" si="60"/>
        <v>25</v>
      </c>
      <c r="R48">
        <f t="shared" si="41"/>
        <v>50000</v>
      </c>
      <c r="S48">
        <f t="shared" si="42"/>
        <v>-409867476840733.38</v>
      </c>
      <c r="U48">
        <f t="shared" si="57"/>
        <v>0.78242625899999996</v>
      </c>
      <c r="V48">
        <f t="shared" si="58"/>
        <v>0.01</v>
      </c>
      <c r="W48">
        <f t="shared" si="34"/>
        <v>2.0854241167362776E-12</v>
      </c>
      <c r="X48">
        <f t="shared" si="35"/>
        <v>1.631690590086345E-12</v>
      </c>
      <c r="Y48">
        <f t="shared" si="36"/>
        <v>2.0854241167362777E-14</v>
      </c>
      <c r="Z48">
        <f t="shared" si="37"/>
        <v>4.3287928548256986E-13</v>
      </c>
      <c r="AB48">
        <f t="shared" si="38"/>
        <v>-198.71391737529959</v>
      </c>
      <c r="AC48">
        <f t="shared" si="30"/>
        <v>-177.42314051736042</v>
      </c>
      <c r="AE48">
        <f t="shared" si="43"/>
        <v>0</v>
      </c>
      <c r="AF48">
        <f t="shared" si="44"/>
        <v>0</v>
      </c>
      <c r="AG48">
        <f t="shared" si="45"/>
        <v>-1.0821982137064246E-11</v>
      </c>
      <c r="AH48">
        <f t="shared" si="46"/>
        <v>-8.1584529504317247E-8</v>
      </c>
      <c r="AI48">
        <f t="shared" si="39"/>
        <v>-8.1595351486454317E-8</v>
      </c>
      <c r="AJ48">
        <f t="shared" si="47"/>
        <v>-21.290776857939164</v>
      </c>
      <c r="AK48">
        <f t="shared" si="59"/>
        <v>-13.909974216270973</v>
      </c>
      <c r="AL48">
        <f t="shared" si="40"/>
        <v>-35.200751155805492</v>
      </c>
      <c r="AN48">
        <f t="shared" si="48"/>
        <v>0</v>
      </c>
      <c r="AO48">
        <f t="shared" si="49"/>
        <v>0</v>
      </c>
      <c r="AP48">
        <f t="shared" si="50"/>
        <v>-1.0757557900984364E-13</v>
      </c>
      <c r="AQ48">
        <f t="shared" si="51"/>
        <v>-8.1098849439179191E-10</v>
      </c>
      <c r="AR48">
        <f t="shared" si="52"/>
        <v>-8.1109606997080186E-10</v>
      </c>
      <c r="AS48">
        <f t="shared" si="53"/>
        <v>-0.21164030942334461</v>
      </c>
      <c r="AT48">
        <f t="shared" si="54"/>
        <v>-0.13827166884728176</v>
      </c>
      <c r="AU48">
        <f t="shared" si="55"/>
        <v>-0.34991197908172245</v>
      </c>
      <c r="AW48">
        <v>45</v>
      </c>
      <c r="AX48">
        <f>IF(Z48&gt;0, (R48*SUMPRODUCT(K48:$K$98, X48:$X$98)-K48*$AZ$3)/Z48, 0)</f>
        <v>-409867476840733.38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0.78691510499999995</v>
      </c>
      <c r="Q49" s="5">
        <f t="shared" si="60"/>
        <v>25</v>
      </c>
      <c r="R49">
        <f t="shared" si="41"/>
        <v>50000</v>
      </c>
      <c r="S49">
        <f t="shared" si="42"/>
        <v>-1801971063991294.5</v>
      </c>
      <c r="U49">
        <f t="shared" si="57"/>
        <v>0.78691510499999995</v>
      </c>
      <c r="V49">
        <f t="shared" si="58"/>
        <v>0.01</v>
      </c>
      <c r="W49">
        <f t="shared" si="34"/>
        <v>4.3287928548256986E-13</v>
      </c>
      <c r="X49">
        <f t="shared" si="35"/>
        <v>3.4063924838784142E-13</v>
      </c>
      <c r="Y49">
        <f t="shared" si="36"/>
        <v>4.328792854825699E-15</v>
      </c>
      <c r="Z49">
        <f t="shared" si="37"/>
        <v>8.7911244239902741E-14</v>
      </c>
      <c r="AB49">
        <f t="shared" si="38"/>
        <v>-177.42314051736042</v>
      </c>
      <c r="AC49">
        <f t="shared" si="30"/>
        <v>-158.4135183197761</v>
      </c>
      <c r="AE49">
        <f t="shared" si="43"/>
        <v>0</v>
      </c>
      <c r="AF49">
        <f t="shared" si="44"/>
        <v>0</v>
      </c>
      <c r="AG49">
        <f t="shared" si="45"/>
        <v>-2.1977811059975685E-12</v>
      </c>
      <c r="AH49">
        <f t="shared" si="46"/>
        <v>-1.7031962419392069E-8</v>
      </c>
      <c r="AI49">
        <f t="shared" si="39"/>
        <v>-1.7034160200498066E-8</v>
      </c>
      <c r="AJ49">
        <f t="shared" si="47"/>
        <v>-19.009622197584321</v>
      </c>
      <c r="AK49">
        <f t="shared" si="59"/>
        <v>-12.419619836215231</v>
      </c>
      <c r="AL49">
        <f t="shared" si="40"/>
        <v>-31.429242050833714</v>
      </c>
      <c r="AN49">
        <f t="shared" si="48"/>
        <v>0</v>
      </c>
      <c r="AO49">
        <f t="shared" si="49"/>
        <v>0</v>
      </c>
      <c r="AP49">
        <f t="shared" si="50"/>
        <v>-1.9506227828373485E-14</v>
      </c>
      <c r="AQ49">
        <f t="shared" si="51"/>
        <v>-1.5116580009279802E-10</v>
      </c>
      <c r="AR49">
        <f t="shared" si="52"/>
        <v>-1.5118530632062639E-10</v>
      </c>
      <c r="AS49">
        <f t="shared" si="53"/>
        <v>-0.16871835894188264</v>
      </c>
      <c r="AT49">
        <f t="shared" si="54"/>
        <v>-0.11022932784611394</v>
      </c>
      <c r="AU49">
        <f t="shared" si="55"/>
        <v>-0.27894768693918193</v>
      </c>
      <c r="AW49">
        <v>46</v>
      </c>
      <c r="AX49">
        <f>IF(Z49&gt;0, (R49*SUMPRODUCT(K49:$K$98, X49:$X$98)-K49*$AZ$3)/Z49, 0)</f>
        <v>-1801971063991294.5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0.79143424399999995</v>
      </c>
      <c r="Q50" s="5">
        <f t="shared" si="60"/>
        <v>25</v>
      </c>
      <c r="R50">
        <f t="shared" si="41"/>
        <v>50000</v>
      </c>
      <c r="S50">
        <f t="shared" si="42"/>
        <v>-8102619344435232</v>
      </c>
      <c r="U50">
        <f t="shared" si="57"/>
        <v>0.79143424399999995</v>
      </c>
      <c r="V50">
        <f t="shared" si="58"/>
        <v>0.01</v>
      </c>
      <c r="W50">
        <f t="shared" si="34"/>
        <v>8.7911244239902741E-14</v>
      </c>
      <c r="X50">
        <f t="shared" si="35"/>
        <v>6.9575969124106771E-14</v>
      </c>
      <c r="Y50">
        <f t="shared" si="36"/>
        <v>8.7911244239902744E-16</v>
      </c>
      <c r="Z50">
        <f t="shared" si="37"/>
        <v>1.7456162673396943E-14</v>
      </c>
      <c r="AB50">
        <f t="shared" si="38"/>
        <v>-158.4135183197761</v>
      </c>
      <c r="AC50">
        <f t="shared" si="30"/>
        <v>-141.4406413570743</v>
      </c>
      <c r="AE50">
        <f t="shared" si="43"/>
        <v>0</v>
      </c>
      <c r="AF50">
        <f t="shared" si="44"/>
        <v>0</v>
      </c>
      <c r="AG50">
        <f t="shared" si="45"/>
        <v>-4.3640406683492357E-13</v>
      </c>
      <c r="AH50">
        <f t="shared" si="46"/>
        <v>-3.4787984562053385E-9</v>
      </c>
      <c r="AI50">
        <f t="shared" si="39"/>
        <v>-3.4792348602721734E-9</v>
      </c>
      <c r="AJ50">
        <f t="shared" si="47"/>
        <v>-16.972876962701804</v>
      </c>
      <c r="AK50">
        <f t="shared" si="59"/>
        <v>-11.088946282384327</v>
      </c>
      <c r="AL50">
        <f t="shared" si="40"/>
        <v>-28.061823248565368</v>
      </c>
      <c r="AN50">
        <f t="shared" si="48"/>
        <v>0</v>
      </c>
      <c r="AO50">
        <f t="shared" si="49"/>
        <v>0</v>
      </c>
      <c r="AP50">
        <f t="shared" si="50"/>
        <v>-3.45827578165109E-15</v>
      </c>
      <c r="AQ50">
        <f t="shared" si="51"/>
        <v>-2.7567672633286655E-11</v>
      </c>
      <c r="AR50">
        <f t="shared" si="52"/>
        <v>-2.7571130909068305E-11</v>
      </c>
      <c r="AS50">
        <f t="shared" si="53"/>
        <v>-0.13450124278346459</v>
      </c>
      <c r="AT50">
        <f t="shared" si="54"/>
        <v>-8.7874145285876906E-2</v>
      </c>
      <c r="AU50">
        <f t="shared" si="55"/>
        <v>-0.22237538809691265</v>
      </c>
      <c r="AW50">
        <v>47</v>
      </c>
      <c r="AX50">
        <f>IF(Z50&gt;0, (R50*SUMPRODUCT(K50:$K$98, X50:$X$98)-K50*$AZ$3)/Z50, 0)</f>
        <v>-8102619344435232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0.79587939600000002</v>
      </c>
      <c r="Q51" s="5">
        <f t="shared" si="60"/>
        <v>25</v>
      </c>
      <c r="R51">
        <f t="shared" si="41"/>
        <v>50000</v>
      </c>
      <c r="S51">
        <f t="shared" si="42"/>
        <v>-3.7267973664108488E+16</v>
      </c>
      <c r="U51">
        <f t="shared" si="57"/>
        <v>0.79587939600000002</v>
      </c>
      <c r="V51">
        <f t="shared" si="58"/>
        <v>0.01</v>
      </c>
      <c r="W51">
        <f t="shared" si="34"/>
        <v>1.7456162673396943E-14</v>
      </c>
      <c r="X51">
        <f t="shared" si="35"/>
        <v>1.3893000204980905E-14</v>
      </c>
      <c r="Y51">
        <f t="shared" si="36"/>
        <v>1.7456162673396944E-16</v>
      </c>
      <c r="Z51">
        <f t="shared" si="37"/>
        <v>3.3886008416820685E-15</v>
      </c>
      <c r="AB51">
        <f t="shared" si="38"/>
        <v>-141.4406413570743</v>
      </c>
      <c r="AC51">
        <f t="shared" si="30"/>
        <v>-126.28628692598319</v>
      </c>
      <c r="AE51">
        <f t="shared" si="43"/>
        <v>0</v>
      </c>
      <c r="AF51">
        <f t="shared" si="44"/>
        <v>0</v>
      </c>
      <c r="AG51">
        <f t="shared" si="45"/>
        <v>-8.4715021042051712E-14</v>
      </c>
      <c r="AH51">
        <f t="shared" si="46"/>
        <v>-6.9465001024904528E-10</v>
      </c>
      <c r="AI51">
        <f t="shared" si="39"/>
        <v>-6.9473472527008729E-10</v>
      </c>
      <c r="AJ51">
        <f t="shared" si="47"/>
        <v>-15.154354431091107</v>
      </c>
      <c r="AK51">
        <f t="shared" si="59"/>
        <v>-9.9008448949952026</v>
      </c>
      <c r="AL51">
        <f t="shared" si="40"/>
        <v>-25.055199326781043</v>
      </c>
      <c r="AN51">
        <f t="shared" si="48"/>
        <v>0</v>
      </c>
      <c r="AO51">
        <f t="shared" si="49"/>
        <v>0</v>
      </c>
      <c r="AP51">
        <f t="shared" si="50"/>
        <v>-5.9939516386846563E-16</v>
      </c>
      <c r="AQ51">
        <f t="shared" si="51"/>
        <v>-4.9149472148248175E-12</v>
      </c>
      <c r="AR51">
        <f t="shared" si="52"/>
        <v>-4.9155466099886854E-12</v>
      </c>
      <c r="AS51">
        <f t="shared" si="53"/>
        <v>-0.10722356727074091</v>
      </c>
      <c r="AT51">
        <f t="shared" si="54"/>
        <v>-7.005273061699499E-2</v>
      </c>
      <c r="AU51">
        <f t="shared" si="55"/>
        <v>-0.17727629789265145</v>
      </c>
      <c r="AW51">
        <v>48</v>
      </c>
      <c r="AX51">
        <f>IF(Z51&gt;0, (R51*SUMPRODUCT(K51:$K$98, X51:$X$98)-K51*$AZ$3)/Z51, 0)</f>
        <v>-3.7267973664108488E+16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0.80043084799999997</v>
      </c>
      <c r="Q52" s="5">
        <f t="shared" si="60"/>
        <v>25</v>
      </c>
      <c r="R52">
        <f t="shared" si="41"/>
        <v>50000</v>
      </c>
      <c r="S52">
        <f t="shared" si="42"/>
        <v>-1.7552948955435747E+17</v>
      </c>
      <c r="U52">
        <f t="shared" si="57"/>
        <v>0.80043084799999997</v>
      </c>
      <c r="V52">
        <f t="shared" si="58"/>
        <v>0.01</v>
      </c>
      <c r="W52">
        <f t="shared" si="34"/>
        <v>3.3886008416820685E-15</v>
      </c>
      <c r="X52">
        <f t="shared" si="35"/>
        <v>2.7123406452410918E-15</v>
      </c>
      <c r="Y52">
        <f t="shared" si="36"/>
        <v>3.3886008416820688E-17</v>
      </c>
      <c r="Z52">
        <f t="shared" si="37"/>
        <v>6.4237418802415602E-16</v>
      </c>
      <c r="AB52">
        <f t="shared" si="38"/>
        <v>-126.28628692598319</v>
      </c>
      <c r="AC52">
        <f t="shared" si="30"/>
        <v>-112.75561332677496</v>
      </c>
      <c r="AE52">
        <f t="shared" si="43"/>
        <v>0</v>
      </c>
      <c r="AF52">
        <f t="shared" si="44"/>
        <v>0</v>
      </c>
      <c r="AG52">
        <f t="shared" si="45"/>
        <v>-1.6059354700603901E-14</v>
      </c>
      <c r="AH52">
        <f t="shared" si="46"/>
        <v>-1.3561703226205458E-10</v>
      </c>
      <c r="AI52">
        <f t="shared" si="39"/>
        <v>-1.3563309161675518E-10</v>
      </c>
      <c r="AJ52">
        <f t="shared" si="47"/>
        <v>-13.530673599208228</v>
      </c>
      <c r="AK52">
        <f t="shared" si="59"/>
        <v>-8.8400400848188241</v>
      </c>
      <c r="AL52">
        <f t="shared" si="40"/>
        <v>-22.370713684162688</v>
      </c>
      <c r="AN52">
        <f t="shared" si="48"/>
        <v>0</v>
      </c>
      <c r="AO52">
        <f t="shared" si="49"/>
        <v>0</v>
      </c>
      <c r="AP52">
        <f t="shared" si="50"/>
        <v>-1.0145252939950542E-16</v>
      </c>
      <c r="AQ52">
        <f t="shared" si="51"/>
        <v>-8.567399630398837E-13</v>
      </c>
      <c r="AR52">
        <f t="shared" si="52"/>
        <v>-8.5684141556928317E-13</v>
      </c>
      <c r="AS52">
        <f t="shared" si="53"/>
        <v>-8.5477971357539317E-2</v>
      </c>
      <c r="AT52">
        <f t="shared" si="54"/>
        <v>-5.5845607953609933E-2</v>
      </c>
      <c r="AU52">
        <f t="shared" si="55"/>
        <v>-0.14132357931200612</v>
      </c>
      <c r="AW52">
        <v>49</v>
      </c>
      <c r="AX52">
        <f>IF(Z52&gt;0, (R52*SUMPRODUCT(K52:$K$98, X52:$X$98)-K52*$AZ$3)/Z52, 0)</f>
        <v>-1.7552948955435747E+17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0.80506197899999998</v>
      </c>
      <c r="Q53" s="5">
        <f t="shared" si="60"/>
        <v>25</v>
      </c>
      <c r="R53">
        <f t="shared" si="41"/>
        <v>50000</v>
      </c>
      <c r="S53">
        <f t="shared" si="42"/>
        <v>-8.4743395480952781E+17</v>
      </c>
      <c r="U53">
        <f t="shared" si="57"/>
        <v>0.80506197899999998</v>
      </c>
      <c r="V53">
        <f t="shared" si="58"/>
        <v>0.01</v>
      </c>
      <c r="W53">
        <f t="shared" si="34"/>
        <v>6.4237418802415602E-16</v>
      </c>
      <c r="X53">
        <f t="shared" si="35"/>
        <v>5.1715103506924517E-16</v>
      </c>
      <c r="Y53">
        <f t="shared" si="36"/>
        <v>6.4237418802415602E-18</v>
      </c>
      <c r="Z53">
        <f t="shared" si="37"/>
        <v>1.1879941107466929E-16</v>
      </c>
      <c r="AB53">
        <f t="shared" si="38"/>
        <v>-112.75561332677496</v>
      </c>
      <c r="AC53">
        <f t="shared" si="30"/>
        <v>-100.67465475604982</v>
      </c>
      <c r="AE53">
        <f t="shared" si="43"/>
        <v>0</v>
      </c>
      <c r="AF53">
        <f t="shared" si="44"/>
        <v>0</v>
      </c>
      <c r="AG53">
        <f t="shared" si="45"/>
        <v>-2.9699852768667321E-15</v>
      </c>
      <c r="AH53">
        <f t="shared" si="46"/>
        <v>-2.5857551753462257E-11</v>
      </c>
      <c r="AI53">
        <f t="shared" si="39"/>
        <v>-2.5860521738739123E-11</v>
      </c>
      <c r="AJ53">
        <f t="shared" si="47"/>
        <v>-12.080958570725144</v>
      </c>
      <c r="AK53">
        <f t="shared" si="59"/>
        <v>-7.8928929328742479</v>
      </c>
      <c r="AL53">
        <f t="shared" si="40"/>
        <v>-19.973851503625252</v>
      </c>
      <c r="AN53">
        <f t="shared" si="48"/>
        <v>0</v>
      </c>
      <c r="AO53">
        <f t="shared" si="49"/>
        <v>0</v>
      </c>
      <c r="AP53">
        <f t="shared" si="50"/>
        <v>-1.6752169654097184E-17</v>
      </c>
      <c r="AQ53">
        <f t="shared" si="51"/>
        <v>-1.4584923945164556E-13</v>
      </c>
      <c r="AR53">
        <f t="shared" si="52"/>
        <v>-1.4586599162129966E-13</v>
      </c>
      <c r="AS53">
        <f t="shared" si="53"/>
        <v>-6.8142515431731637E-2</v>
      </c>
      <c r="AT53">
        <f t="shared" si="54"/>
        <v>-4.4519776748734086E-2</v>
      </c>
      <c r="AU53">
        <f t="shared" si="55"/>
        <v>-0.11266229218061158</v>
      </c>
      <c r="AW53">
        <v>50</v>
      </c>
      <c r="AX53">
        <f>IF(Z53&gt;0, (R53*SUMPRODUCT(K53:$K$98, X53:$X$98)-K53*$AZ$3)/Z53, 0)</f>
        <v>-8.4743395480952781E+17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0.80974286299999998</v>
      </c>
      <c r="Q54" s="5">
        <f t="shared" si="60"/>
        <v>25</v>
      </c>
      <c r="R54">
        <f t="shared" si="41"/>
        <v>50000</v>
      </c>
      <c r="S54">
        <f t="shared" si="42"/>
        <v>-4.1975450861142042E+18</v>
      </c>
      <c r="U54">
        <f t="shared" si="57"/>
        <v>0.80974286299999998</v>
      </c>
      <c r="V54">
        <f t="shared" si="58"/>
        <v>0.01</v>
      </c>
      <c r="W54">
        <f t="shared" si="34"/>
        <v>1.1879941107466929E-16</v>
      </c>
      <c r="X54">
        <f t="shared" si="35"/>
        <v>9.6196975246316609E-17</v>
      </c>
      <c r="Y54">
        <f t="shared" si="36"/>
        <v>1.187994110746693E-18</v>
      </c>
      <c r="Z54">
        <f t="shared" si="37"/>
        <v>2.1414441717605986E-17</v>
      </c>
      <c r="AB54">
        <f t="shared" si="38"/>
        <v>-100.67465475604982</v>
      </c>
      <c r="AC54">
        <f t="shared" si="30"/>
        <v>-89.888084603616022</v>
      </c>
      <c r="AE54">
        <f t="shared" si="43"/>
        <v>0</v>
      </c>
      <c r="AF54">
        <f t="shared" si="44"/>
        <v>0</v>
      </c>
      <c r="AG54">
        <f t="shared" si="45"/>
        <v>-5.3536104294014967E-16</v>
      </c>
      <c r="AH54">
        <f t="shared" si="46"/>
        <v>-4.8098487623158306E-12</v>
      </c>
      <c r="AI54">
        <f t="shared" si="39"/>
        <v>-4.8103841233587706E-12</v>
      </c>
      <c r="AJ54">
        <f t="shared" si="47"/>
        <v>-10.786570152433796</v>
      </c>
      <c r="AK54">
        <f t="shared" si="59"/>
        <v>-7.0472258329234876</v>
      </c>
      <c r="AL54">
        <f t="shared" si="40"/>
        <v>-17.833795985362094</v>
      </c>
      <c r="AN54">
        <f t="shared" si="48"/>
        <v>0</v>
      </c>
      <c r="AO54">
        <f t="shared" si="49"/>
        <v>0</v>
      </c>
      <c r="AP54">
        <f t="shared" si="50"/>
        <v>-2.6961590539159284E-18</v>
      </c>
      <c r="AQ54">
        <f t="shared" si="51"/>
        <v>-2.4223124673518522E-14</v>
      </c>
      <c r="AR54">
        <f t="shared" si="52"/>
        <v>-2.4225820832572439E-14</v>
      </c>
      <c r="AS54">
        <f t="shared" si="53"/>
        <v>-5.4322796103105572E-2</v>
      </c>
      <c r="AT54">
        <f t="shared" si="54"/>
        <v>-3.5490893454029344E-2</v>
      </c>
      <c r="AU54">
        <f t="shared" si="55"/>
        <v>-8.981368955715914E-2</v>
      </c>
      <c r="AW54">
        <v>51</v>
      </c>
      <c r="AX54">
        <f>IF(Z54&gt;0, (R54*SUMPRODUCT(K54:$K$98, X54:$X$98)-K54*$AZ$3)/Z54, 0)</f>
        <v>-4.1975450861142042E+18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0.814443943</v>
      </c>
      <c r="Q55" s="5">
        <f t="shared" si="60"/>
        <v>25</v>
      </c>
      <c r="R55">
        <f t="shared" si="41"/>
        <v>50000</v>
      </c>
      <c r="S55">
        <f t="shared" si="42"/>
        <v>-2.1348213081602593E+19</v>
      </c>
      <c r="U55">
        <f t="shared" si="57"/>
        <v>0.814443943</v>
      </c>
      <c r="V55">
        <f t="shared" si="58"/>
        <v>0.01</v>
      </c>
      <c r="W55">
        <f t="shared" si="34"/>
        <v>2.1414441717605986E-17</v>
      </c>
      <c r="X55">
        <f t="shared" si="35"/>
        <v>1.7440862349630713E-17</v>
      </c>
      <c r="Y55">
        <f t="shared" si="36"/>
        <v>2.1414441717605987E-19</v>
      </c>
      <c r="Z55">
        <f t="shared" si="37"/>
        <v>3.759434950799213E-18</v>
      </c>
      <c r="AB55">
        <f t="shared" si="38"/>
        <v>-89.888084603616022</v>
      </c>
      <c r="AC55">
        <f t="shared" si="30"/>
        <v>-80.257218396085761</v>
      </c>
      <c r="AE55">
        <f t="shared" si="43"/>
        <v>0</v>
      </c>
      <c r="AF55">
        <f t="shared" si="44"/>
        <v>0</v>
      </c>
      <c r="AG55">
        <f t="shared" si="45"/>
        <v>-9.3985873769980321E-17</v>
      </c>
      <c r="AH55">
        <f t="shared" si="46"/>
        <v>-8.7204311748153567E-13</v>
      </c>
      <c r="AI55">
        <f t="shared" si="39"/>
        <v>-8.7213710335530568E-13</v>
      </c>
      <c r="AJ55">
        <f t="shared" si="47"/>
        <v>-9.6308662075302607</v>
      </c>
      <c r="AK55">
        <f t="shared" si="59"/>
        <v>-6.2921659222531225</v>
      </c>
      <c r="AL55">
        <f t="shared" si="40"/>
        <v>-15.923032129784255</v>
      </c>
      <c r="AN55">
        <f t="shared" si="48"/>
        <v>0</v>
      </c>
      <c r="AO55">
        <f t="shared" si="49"/>
        <v>0</v>
      </c>
      <c r="AP55">
        <f t="shared" si="50"/>
        <v>-4.2261343977708086E-19</v>
      </c>
      <c r="AQ55">
        <f t="shared" si="51"/>
        <v>-3.9211971621900684E-15</v>
      </c>
      <c r="AR55">
        <f t="shared" si="52"/>
        <v>-3.9216197756298455E-15</v>
      </c>
      <c r="AS55">
        <f t="shared" si="53"/>
        <v>-4.3305800464848568E-2</v>
      </c>
      <c r="AT55">
        <f t="shared" si="54"/>
        <v>-2.8293122970367818E-2</v>
      </c>
      <c r="AU55">
        <f t="shared" si="55"/>
        <v>-7.1598923435220313E-2</v>
      </c>
      <c r="AW55">
        <v>52</v>
      </c>
      <c r="AX55">
        <f>IF(Z55&gt;0, (R55*SUMPRODUCT(K55:$K$98, X55:$X$98)-K55*$AZ$3)/Z55, 0)</f>
        <v>-2.1348213081602593E+19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0.81916999199999996</v>
      </c>
      <c r="Q56" s="5">
        <f t="shared" si="60"/>
        <v>25</v>
      </c>
      <c r="R56">
        <f t="shared" si="41"/>
        <v>50000</v>
      </c>
      <c r="S56">
        <f t="shared" si="42"/>
        <v>-1.1157819846935305E+20</v>
      </c>
      <c r="U56">
        <f t="shared" si="57"/>
        <v>0.81916999199999996</v>
      </c>
      <c r="V56">
        <f t="shared" si="58"/>
        <v>0.01</v>
      </c>
      <c r="W56">
        <f t="shared" si="34"/>
        <v>3.759434950799213E-18</v>
      </c>
      <c r="X56">
        <f t="shared" si="35"/>
        <v>3.0796162985707117E-18</v>
      </c>
      <c r="Y56">
        <f t="shared" si="36"/>
        <v>3.7594349507992129E-20</v>
      </c>
      <c r="Z56">
        <f t="shared" si="37"/>
        <v>6.4222430272050919E-19</v>
      </c>
      <c r="AB56">
        <f t="shared" si="38"/>
        <v>-80.257218396085761</v>
      </c>
      <c r="AC56">
        <f t="shared" si="30"/>
        <v>-71.658230710790846</v>
      </c>
      <c r="AE56">
        <f t="shared" si="43"/>
        <v>0</v>
      </c>
      <c r="AF56">
        <f t="shared" si="44"/>
        <v>0</v>
      </c>
      <c r="AG56">
        <f t="shared" si="45"/>
        <v>-1.6055607568012729E-17</v>
      </c>
      <c r="AH56">
        <f t="shared" si="46"/>
        <v>-1.5398081492853559E-13</v>
      </c>
      <c r="AI56">
        <f t="shared" si="39"/>
        <v>-1.5399687053610361E-13</v>
      </c>
      <c r="AJ56">
        <f t="shared" si="47"/>
        <v>-8.5989876852949152</v>
      </c>
      <c r="AK56">
        <f t="shared" si="59"/>
        <v>-5.618005287726004</v>
      </c>
      <c r="AL56">
        <f t="shared" si="40"/>
        <v>-14.216992973021075</v>
      </c>
      <c r="AN56">
        <f t="shared" si="48"/>
        <v>0</v>
      </c>
      <c r="AO56">
        <f t="shared" si="49"/>
        <v>0</v>
      </c>
      <c r="AP56">
        <f t="shared" si="50"/>
        <v>-6.4459872587523436E-20</v>
      </c>
      <c r="AQ56">
        <f t="shared" si="51"/>
        <v>-6.1820044300229257E-16</v>
      </c>
      <c r="AR56">
        <f t="shared" si="52"/>
        <v>-6.1826490287488013E-16</v>
      </c>
      <c r="AS56">
        <f t="shared" si="53"/>
        <v>-3.4523118993023572E-2</v>
      </c>
      <c r="AT56">
        <f t="shared" si="54"/>
        <v>-2.2555104408775371E-2</v>
      </c>
      <c r="AU56">
        <f t="shared" si="55"/>
        <v>-5.707822340179957E-2</v>
      </c>
      <c r="AW56">
        <v>53</v>
      </c>
      <c r="AX56">
        <f>IF(Z56&gt;0, (R56*SUMPRODUCT(K56:$K$98, X56:$X$98)-K56*$AZ$3)/Z56, 0)</f>
        <v>-1.1157819846935305E+20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0.82392963799999996</v>
      </c>
      <c r="Q57" s="5">
        <f t="shared" si="60"/>
        <v>25</v>
      </c>
      <c r="R57">
        <f t="shared" si="41"/>
        <v>50000</v>
      </c>
      <c r="S57">
        <f t="shared" si="42"/>
        <v>-5.9988664016095635E+20</v>
      </c>
      <c r="U57">
        <f t="shared" si="57"/>
        <v>0.82392963799999996</v>
      </c>
      <c r="V57">
        <f t="shared" si="58"/>
        <v>0.01</v>
      </c>
      <c r="W57">
        <f t="shared" si="34"/>
        <v>6.4222430272050919E-19</v>
      </c>
      <c r="X57">
        <f t="shared" si="35"/>
        <v>5.2914763725531152E-19</v>
      </c>
      <c r="Y57">
        <f t="shared" si="36"/>
        <v>6.4222430272050917E-21</v>
      </c>
      <c r="Z57">
        <f t="shared" si="37"/>
        <v>1.0665442243799258E-19</v>
      </c>
      <c r="AB57">
        <f t="shared" si="38"/>
        <v>-71.658230710790846</v>
      </c>
      <c r="AC57">
        <f t="shared" si="30"/>
        <v>-63.980563134634686</v>
      </c>
      <c r="AE57">
        <f t="shared" si="43"/>
        <v>0</v>
      </c>
      <c r="AF57">
        <f t="shared" si="44"/>
        <v>0</v>
      </c>
      <c r="AG57">
        <f t="shared" si="45"/>
        <v>-2.6663605609498144E-18</v>
      </c>
      <c r="AH57">
        <f t="shared" si="46"/>
        <v>-2.6457381862765576E-14</v>
      </c>
      <c r="AI57">
        <f t="shared" si="39"/>
        <v>-2.6460048223326525E-14</v>
      </c>
      <c r="AJ57">
        <f t="shared" si="47"/>
        <v>-7.6776675761561606</v>
      </c>
      <c r="AK57">
        <f t="shared" si="59"/>
        <v>-5.0160761497553601</v>
      </c>
      <c r="AL57">
        <f t="shared" si="40"/>
        <v>-12.693743725911547</v>
      </c>
      <c r="AN57">
        <f t="shared" si="48"/>
        <v>0</v>
      </c>
      <c r="AO57">
        <f t="shared" si="49"/>
        <v>0</v>
      </c>
      <c r="AP57">
        <f t="shared" si="50"/>
        <v>-9.5579235491820499E-21</v>
      </c>
      <c r="AQ57">
        <f t="shared" si="51"/>
        <v>-9.4839999083150534E-17</v>
      </c>
      <c r="AR57">
        <f t="shared" si="52"/>
        <v>-9.4849557006699708E-17</v>
      </c>
      <c r="AS57">
        <f t="shared" si="53"/>
        <v>-2.7521619095203689E-2</v>
      </c>
      <c r="AT57">
        <f t="shared" si="54"/>
        <v>-1.7980791142199751E-2</v>
      </c>
      <c r="AU57">
        <f t="shared" si="55"/>
        <v>-4.5502410237403534E-2</v>
      </c>
      <c r="AW57">
        <v>54</v>
      </c>
      <c r="AX57">
        <f>IF(Z57&gt;0, (R57*SUMPRODUCT(K57:$K$98, X57:$X$98)-K57*$AZ$3)/Z57, 0)</f>
        <v>-5.9988664016095635E+20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0.82869589300000002</v>
      </c>
      <c r="Q58" s="5">
        <f t="shared" si="60"/>
        <v>25</v>
      </c>
      <c r="R58">
        <f t="shared" si="41"/>
        <v>50000</v>
      </c>
      <c r="S58">
        <f t="shared" si="42"/>
        <v>-3.3205172610532623E+21</v>
      </c>
      <c r="U58">
        <f t="shared" si="57"/>
        <v>0.82869589300000002</v>
      </c>
      <c r="V58">
        <f t="shared" si="58"/>
        <v>0.01</v>
      </c>
      <c r="W58">
        <f t="shared" si="34"/>
        <v>1.0665442243799258E-19</v>
      </c>
      <c r="X58">
        <f t="shared" si="35"/>
        <v>8.8384081844651497E-20</v>
      </c>
      <c r="Y58">
        <f t="shared" si="36"/>
        <v>1.0665442243799259E-21</v>
      </c>
      <c r="Z58">
        <f t="shared" si="37"/>
        <v>1.7203796368961157E-20</v>
      </c>
      <c r="AB58">
        <f t="shared" si="38"/>
        <v>-63.980563134634686</v>
      </c>
      <c r="AC58">
        <f t="shared" si="30"/>
        <v>-57.125502798780964</v>
      </c>
      <c r="AE58">
        <f t="shared" si="43"/>
        <v>0</v>
      </c>
      <c r="AF58">
        <f t="shared" si="44"/>
        <v>0</v>
      </c>
      <c r="AG58">
        <f t="shared" si="45"/>
        <v>-4.3009490922402893E-19</v>
      </c>
      <c r="AH58">
        <f t="shared" si="46"/>
        <v>-4.4192040922325747E-15</v>
      </c>
      <c r="AI58">
        <f t="shared" si="39"/>
        <v>-4.4196341871417988E-15</v>
      </c>
      <c r="AJ58">
        <f t="shared" si="47"/>
        <v>-6.8550603358537217</v>
      </c>
      <c r="AK58">
        <f t="shared" si="59"/>
        <v>-4.4786394194244288</v>
      </c>
      <c r="AL58">
        <f t="shared" si="40"/>
        <v>-11.333699755278154</v>
      </c>
      <c r="AN58">
        <f t="shared" si="48"/>
        <v>0</v>
      </c>
      <c r="AO58">
        <f t="shared" si="49"/>
        <v>0</v>
      </c>
      <c r="AP58">
        <f t="shared" si="50"/>
        <v>-1.376546716852751E-21</v>
      </c>
      <c r="AQ58">
        <f t="shared" si="51"/>
        <v>-1.4143949983598476E-17</v>
      </c>
      <c r="AR58">
        <f t="shared" si="52"/>
        <v>-1.4145326530315331E-17</v>
      </c>
      <c r="AS58">
        <f t="shared" si="53"/>
        <v>-2.1940066242987655E-2</v>
      </c>
      <c r="AT58">
        <f t="shared" si="54"/>
        <v>-1.433417661208526E-2</v>
      </c>
      <c r="AU58">
        <f t="shared" si="55"/>
        <v>-3.6274242855072927E-2</v>
      </c>
      <c r="AW58">
        <v>55</v>
      </c>
      <c r="AX58">
        <f>IF(Z58&gt;0, (R58*SUMPRODUCT(K58:$K$98, X58:$X$98)-K58*$AZ$3)/Z58, 0)</f>
        <v>-3.3205172610532623E+21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0.83344103599999997</v>
      </c>
      <c r="Q59" s="5">
        <f t="shared" si="60"/>
        <v>25</v>
      </c>
      <c r="R59">
        <f t="shared" si="41"/>
        <v>50000</v>
      </c>
      <c r="S59">
        <f t="shared" si="42"/>
        <v>-1.8936939021337943E+22</v>
      </c>
      <c r="U59">
        <f t="shared" si="57"/>
        <v>0.83344103599999997</v>
      </c>
      <c r="V59">
        <f t="shared" si="58"/>
        <v>0.01</v>
      </c>
      <c r="W59">
        <f t="shared" si="34"/>
        <v>1.7203796368961157E-20</v>
      </c>
      <c r="X59">
        <f t="shared" si="35"/>
        <v>1.4338349868880026E-20</v>
      </c>
      <c r="Y59">
        <f t="shared" si="36"/>
        <v>1.7203796368961158E-22</v>
      </c>
      <c r="Z59">
        <f t="shared" si="37"/>
        <v>2.6934085363915198E-21</v>
      </c>
      <c r="AB59">
        <f t="shared" si="38"/>
        <v>-57.125502798780964</v>
      </c>
      <c r="AC59">
        <f t="shared" si="30"/>
        <v>-51.004913213197291</v>
      </c>
      <c r="AE59">
        <f t="shared" si="43"/>
        <v>0</v>
      </c>
      <c r="AF59">
        <f t="shared" si="44"/>
        <v>0</v>
      </c>
      <c r="AG59">
        <f t="shared" si="45"/>
        <v>-6.7335213409787989E-20</v>
      </c>
      <c r="AH59">
        <f t="shared" si="46"/>
        <v>-7.1691749344400133E-16</v>
      </c>
      <c r="AI59">
        <f t="shared" si="39"/>
        <v>-7.1698482865741109E-16</v>
      </c>
      <c r="AJ59">
        <f t="shared" si="47"/>
        <v>-6.1205895855836729</v>
      </c>
      <c r="AK59">
        <f t="shared" si="59"/>
        <v>-3.9987851959146679</v>
      </c>
      <c r="AL59">
        <f t="shared" si="40"/>
        <v>-10.119374781498342</v>
      </c>
      <c r="AN59">
        <f t="shared" si="48"/>
        <v>0</v>
      </c>
      <c r="AO59">
        <f t="shared" si="49"/>
        <v>0</v>
      </c>
      <c r="AP59">
        <f t="shared" si="50"/>
        <v>-1.924202927572035E-22</v>
      </c>
      <c r="AQ59">
        <f t="shared" si="51"/>
        <v>-2.0486973603502776E-18</v>
      </c>
      <c r="AR59">
        <f t="shared" si="52"/>
        <v>-2.0488897806430345E-18</v>
      </c>
      <c r="AS59">
        <f t="shared" si="53"/>
        <v>-1.7490486481973554E-2</v>
      </c>
      <c r="AT59">
        <f t="shared" si="54"/>
        <v>-1.1427117834889394E-2</v>
      </c>
      <c r="AU59">
        <f t="shared" si="55"/>
        <v>-2.8917604316862952E-2</v>
      </c>
      <c r="AW59">
        <v>56</v>
      </c>
      <c r="AX59">
        <f>IF(Z59&gt;0, (R59*SUMPRODUCT(K59:$K$98, X59:$X$98)-K59*$AZ$3)/Z59, 0)</f>
        <v>-1.8936939021337943E+22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0.83895010800000003</v>
      </c>
      <c r="Q60" s="5">
        <f t="shared" si="60"/>
        <v>25</v>
      </c>
      <c r="R60">
        <f t="shared" si="41"/>
        <v>50000</v>
      </c>
      <c r="S60">
        <f t="shared" si="42"/>
        <v>-1.1193640091481651E+23</v>
      </c>
      <c r="U60">
        <f t="shared" si="57"/>
        <v>0.83895010800000003</v>
      </c>
      <c r="V60">
        <f t="shared" si="58"/>
        <v>0.01</v>
      </c>
      <c r="W60">
        <f t="shared" si="34"/>
        <v>2.6934085363915198E-21</v>
      </c>
      <c r="X60">
        <f t="shared" si="35"/>
        <v>2.2596353824937875E-21</v>
      </c>
      <c r="Y60">
        <f t="shared" si="36"/>
        <v>2.6934085363915199E-23</v>
      </c>
      <c r="Z60">
        <f t="shared" si="37"/>
        <v>4.0683906853381706E-22</v>
      </c>
      <c r="AB60">
        <f t="shared" si="38"/>
        <v>-51.004913213197291</v>
      </c>
      <c r="AC60">
        <f t="shared" si="30"/>
        <v>-45.540101083211859</v>
      </c>
      <c r="AE60">
        <f t="shared" si="43"/>
        <v>0</v>
      </c>
      <c r="AF60">
        <f t="shared" si="44"/>
        <v>0</v>
      </c>
      <c r="AG60">
        <f t="shared" si="45"/>
        <v>-1.0170976713345426E-20</v>
      </c>
      <c r="AH60">
        <f t="shared" si="46"/>
        <v>-1.1298176912468937E-16</v>
      </c>
      <c r="AI60">
        <f t="shared" si="39"/>
        <v>-1.1299194010140273E-16</v>
      </c>
      <c r="AJ60">
        <f t="shared" si="47"/>
        <v>-5.4648121299854324</v>
      </c>
      <c r="AK60">
        <f t="shared" si="59"/>
        <v>-3.5703439249238107</v>
      </c>
      <c r="AL60">
        <f t="shared" si="40"/>
        <v>-9.035156054909244</v>
      </c>
      <c r="AN60">
        <f t="shared" si="48"/>
        <v>0</v>
      </c>
      <c r="AO60">
        <f t="shared" si="49"/>
        <v>0</v>
      </c>
      <c r="AP60">
        <f t="shared" si="50"/>
        <v>-2.5950950392485685E-23</v>
      </c>
      <c r="AQ60">
        <f t="shared" si="51"/>
        <v>-2.8826968819651339E-19</v>
      </c>
      <c r="AR60">
        <f t="shared" si="52"/>
        <v>-2.8829563914690589E-19</v>
      </c>
      <c r="AS60">
        <f t="shared" si="53"/>
        <v>-1.3943308738818229E-2</v>
      </c>
      <c r="AT60">
        <f t="shared" si="54"/>
        <v>-9.1096283760278961E-3</v>
      </c>
      <c r="AU60">
        <f t="shared" si="55"/>
        <v>-2.3052937114846128E-2</v>
      </c>
      <c r="AW60">
        <v>57</v>
      </c>
      <c r="AX60">
        <f>IF(Z60&gt;0, (R60*SUMPRODUCT(K60:$K$98, X60:$X$98)-K60*$AZ$3)/Z60, 0)</f>
        <v>-1.1193640091481651E+23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0.84442925499999999</v>
      </c>
      <c r="Q61" s="5">
        <f t="shared" si="60"/>
        <v>25</v>
      </c>
      <c r="R61">
        <f t="shared" si="41"/>
        <v>50000</v>
      </c>
      <c r="S61">
        <f t="shared" si="42"/>
        <v>-6.8656112945300035E+23</v>
      </c>
      <c r="U61">
        <f t="shared" si="57"/>
        <v>0.84442925499999999</v>
      </c>
      <c r="V61">
        <f t="shared" si="58"/>
        <v>0.01</v>
      </c>
      <c r="W61">
        <f t="shared" si="34"/>
        <v>4.0683906853381706E-22</v>
      </c>
      <c r="X61">
        <f t="shared" si="35"/>
        <v>3.4354681154690506E-22</v>
      </c>
      <c r="Y61">
        <f t="shared" si="36"/>
        <v>4.0683906853381708E-24</v>
      </c>
      <c r="Z61">
        <f t="shared" si="37"/>
        <v>5.9223866301573828E-23</v>
      </c>
      <c r="AB61">
        <f t="shared" si="38"/>
        <v>-45.540101083211859</v>
      </c>
      <c r="AC61">
        <f t="shared" si="30"/>
        <v>-40.660804538582013</v>
      </c>
      <c r="AE61">
        <f t="shared" si="43"/>
        <v>0</v>
      </c>
      <c r="AF61">
        <f t="shared" si="44"/>
        <v>0</v>
      </c>
      <c r="AG61">
        <f t="shared" si="45"/>
        <v>-1.4805966575393457E-21</v>
      </c>
      <c r="AH61">
        <f t="shared" si="46"/>
        <v>-1.7177340577345252E-17</v>
      </c>
      <c r="AI61">
        <f t="shared" si="39"/>
        <v>-1.7178821174002791E-17</v>
      </c>
      <c r="AJ61">
        <f t="shared" si="47"/>
        <v>-4.8792965446298453</v>
      </c>
      <c r="AK61">
        <f t="shared" si="59"/>
        <v>-3.1878070758248302</v>
      </c>
      <c r="AL61">
        <f t="shared" si="40"/>
        <v>-8.0671036204546755</v>
      </c>
      <c r="AN61">
        <f t="shared" si="48"/>
        <v>0</v>
      </c>
      <c r="AO61">
        <f t="shared" si="49"/>
        <v>0</v>
      </c>
      <c r="AP61">
        <f t="shared" si="50"/>
        <v>-3.3729456982965937E-24</v>
      </c>
      <c r="AQ61">
        <f t="shared" si="51"/>
        <v>-3.9131681618694004E-20</v>
      </c>
      <c r="AR61">
        <f t="shared" si="52"/>
        <v>-3.9135054564392302E-20</v>
      </c>
      <c r="AS61">
        <f t="shared" si="53"/>
        <v>-1.111552035938952E-2</v>
      </c>
      <c r="AT61">
        <f t="shared" si="54"/>
        <v>-7.2621399681344822E-3</v>
      </c>
      <c r="AU61">
        <f t="shared" si="55"/>
        <v>-1.8377660327524001E-2</v>
      </c>
      <c r="AW61">
        <v>58</v>
      </c>
      <c r="AX61">
        <f>IF(Z61&gt;0, (R61*SUMPRODUCT(K61:$K$98, X61:$X$98)-K61*$AZ$3)/Z61, 0)</f>
        <v>-6.8656112945300035E+23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0.84987168300000004</v>
      </c>
      <c r="Q62" s="5">
        <f t="shared" si="60"/>
        <v>25</v>
      </c>
      <c r="R62">
        <f t="shared" si="41"/>
        <v>50000</v>
      </c>
      <c r="S62">
        <f t="shared" si="42"/>
        <v>-4.3745691203882724E+24</v>
      </c>
      <c r="U62">
        <f t="shared" si="57"/>
        <v>0.84987168300000004</v>
      </c>
      <c r="V62">
        <f t="shared" si="58"/>
        <v>0.01</v>
      </c>
      <c r="W62">
        <f t="shared" si="34"/>
        <v>5.9223866301573828E-23</v>
      </c>
      <c r="X62">
        <f t="shared" si="35"/>
        <v>5.0332686927485536E-23</v>
      </c>
      <c r="Y62">
        <f t="shared" si="36"/>
        <v>5.9223866301573824E-25</v>
      </c>
      <c r="Z62">
        <f t="shared" si="37"/>
        <v>8.2989407110725532E-24</v>
      </c>
      <c r="AB62">
        <f t="shared" si="38"/>
        <v>-40.660804538582013</v>
      </c>
      <c r="AC62">
        <f t="shared" si="30"/>
        <v>-36.304289766591083</v>
      </c>
      <c r="AE62">
        <f t="shared" si="43"/>
        <v>0</v>
      </c>
      <c r="AF62">
        <f t="shared" si="44"/>
        <v>0</v>
      </c>
      <c r="AG62">
        <f t="shared" si="45"/>
        <v>-2.0747351777681384E-22</v>
      </c>
      <c r="AH62">
        <f t="shared" si="46"/>
        <v>-2.5166343463742767E-18</v>
      </c>
      <c r="AI62">
        <f t="shared" si="39"/>
        <v>-2.5168418198920535E-18</v>
      </c>
      <c r="AJ62">
        <f t="shared" si="47"/>
        <v>-4.3565147719909305</v>
      </c>
      <c r="AK62">
        <f t="shared" si="59"/>
        <v>-2.8462563177007412</v>
      </c>
      <c r="AL62">
        <f t="shared" si="40"/>
        <v>-7.2027710896916712</v>
      </c>
      <c r="AN62">
        <f t="shared" si="48"/>
        <v>0</v>
      </c>
      <c r="AO62">
        <f t="shared" si="49"/>
        <v>0</v>
      </c>
      <c r="AP62">
        <f t="shared" si="50"/>
        <v>-4.2200464645954584E-25</v>
      </c>
      <c r="AQ62">
        <f t="shared" si="51"/>
        <v>-5.1188768522838148E-21</v>
      </c>
      <c r="AR62">
        <f t="shared" si="52"/>
        <v>-5.1192988569302748E-21</v>
      </c>
      <c r="AS62">
        <f t="shared" si="53"/>
        <v>-8.8612247762990381E-3</v>
      </c>
      <c r="AT62">
        <f t="shared" si="54"/>
        <v>-5.7893335205153711E-3</v>
      </c>
      <c r="AU62">
        <f t="shared" si="55"/>
        <v>-1.4650558296814409E-2</v>
      </c>
      <c r="AW62">
        <v>59</v>
      </c>
      <c r="AX62">
        <f>IF(Z62&gt;0, (R62*SUMPRODUCT(K62:$K$98, X62:$X$98)-K62*$AZ$3)/Z62, 0)</f>
        <v>-4.3745691203882724E+24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0.85527059900000002</v>
      </c>
      <c r="Q63" s="5">
        <f t="shared" si="60"/>
        <v>25</v>
      </c>
      <c r="R63">
        <f t="shared" si="41"/>
        <v>50000</v>
      </c>
      <c r="S63">
        <f t="shared" si="42"/>
        <v>-2.899044497392931E+25</v>
      </c>
      <c r="U63">
        <f t="shared" si="57"/>
        <v>0.85527059900000002</v>
      </c>
      <c r="V63">
        <f t="shared" si="58"/>
        <v>0.01</v>
      </c>
      <c r="W63">
        <f t="shared" si="34"/>
        <v>8.2989407110725532E-24</v>
      </c>
      <c r="X63">
        <f t="shared" si="35"/>
        <v>7.0978399930245082E-24</v>
      </c>
      <c r="Y63">
        <f t="shared" si="36"/>
        <v>8.2989407110725537E-26</v>
      </c>
      <c r="Z63">
        <f t="shared" si="37"/>
        <v>1.1181113109373194E-24</v>
      </c>
      <c r="AB63">
        <f t="shared" si="38"/>
        <v>-36.304289766591083</v>
      </c>
      <c r="AC63">
        <f t="shared" si="30"/>
        <v>-32.414544434456324</v>
      </c>
      <c r="AE63">
        <f t="shared" si="43"/>
        <v>0</v>
      </c>
      <c r="AF63">
        <f t="shared" si="44"/>
        <v>0</v>
      </c>
      <c r="AG63">
        <f t="shared" si="45"/>
        <v>-2.7952782773432982E-23</v>
      </c>
      <c r="AH63">
        <f t="shared" si="46"/>
        <v>-3.5489199965122539E-19</v>
      </c>
      <c r="AI63">
        <f t="shared" si="39"/>
        <v>-3.5491995243399882E-19</v>
      </c>
      <c r="AJ63">
        <f t="shared" si="47"/>
        <v>-3.8897453321347584</v>
      </c>
      <c r="AK63">
        <f t="shared" si="59"/>
        <v>-2.5413002836613758</v>
      </c>
      <c r="AL63">
        <f t="shared" si="40"/>
        <v>-6.4310456157961342</v>
      </c>
      <c r="AN63">
        <f t="shared" si="48"/>
        <v>0</v>
      </c>
      <c r="AO63">
        <f t="shared" si="49"/>
        <v>0</v>
      </c>
      <c r="AP63">
        <f t="shared" si="50"/>
        <v>-5.076467253277802E-26</v>
      </c>
      <c r="AQ63">
        <f t="shared" si="51"/>
        <v>-6.4451458349685527E-22</v>
      </c>
      <c r="AR63">
        <f t="shared" si="52"/>
        <v>-6.4456534816938802E-22</v>
      </c>
      <c r="AS63">
        <f t="shared" si="53"/>
        <v>-7.0641141392690007E-3</v>
      </c>
      <c r="AT63">
        <f t="shared" si="54"/>
        <v>-4.6152212376557476E-3</v>
      </c>
      <c r="AU63">
        <f t="shared" si="55"/>
        <v>-1.1679335376924749E-2</v>
      </c>
      <c r="AW63">
        <v>60</v>
      </c>
      <c r="AX63">
        <f>IF(Z63&gt;0, (R63*SUMPRODUCT(K63:$K$98, X63:$X$98)-K63*$AZ$3)/Z63, 0)</f>
        <v>-2.899044497392931E+25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0.86061939499999995</v>
      </c>
      <c r="Q64" s="5">
        <f t="shared" si="60"/>
        <v>25</v>
      </c>
      <c r="R64">
        <f t="shared" si="41"/>
        <v>50000</v>
      </c>
      <c r="S64">
        <f t="shared" si="42"/>
        <v>-2.0006341653433843E+26</v>
      </c>
      <c r="U64">
        <f t="shared" si="57"/>
        <v>0.86061939499999995</v>
      </c>
      <c r="V64">
        <f t="shared" si="58"/>
        <v>0.01</v>
      </c>
      <c r="W64">
        <f t="shared" si="34"/>
        <v>1.1181113109373194E-24</v>
      </c>
      <c r="X64">
        <f t="shared" si="35"/>
        <v>9.6226827996153257E-25</v>
      </c>
      <c r="Y64">
        <f t="shared" si="36"/>
        <v>1.1181113109373195E-26</v>
      </c>
      <c r="Z64">
        <f t="shared" si="37"/>
        <v>1.4466191786641365E-25</v>
      </c>
      <c r="AB64">
        <f t="shared" si="38"/>
        <v>-32.414544434456324</v>
      </c>
      <c r="AC64">
        <f t="shared" si="30"/>
        <v>-28.94155753076457</v>
      </c>
      <c r="AE64">
        <f t="shared" si="43"/>
        <v>0</v>
      </c>
      <c r="AF64">
        <f t="shared" si="44"/>
        <v>0</v>
      </c>
      <c r="AG64">
        <f t="shared" si="45"/>
        <v>-3.616547946660341E-24</v>
      </c>
      <c r="AH64">
        <f t="shared" si="46"/>
        <v>-4.8113413998076628E-20</v>
      </c>
      <c r="AI64">
        <f t="shared" si="39"/>
        <v>-4.8117030546023288E-20</v>
      </c>
      <c r="AJ64">
        <f t="shared" si="47"/>
        <v>-3.4729869036917549</v>
      </c>
      <c r="AK64">
        <f t="shared" si="59"/>
        <v>-2.2690181104119431</v>
      </c>
      <c r="AL64">
        <f t="shared" si="40"/>
        <v>-5.7420050141036985</v>
      </c>
      <c r="AN64">
        <f t="shared" si="48"/>
        <v>0</v>
      </c>
      <c r="AO64">
        <f t="shared" si="49"/>
        <v>0</v>
      </c>
      <c r="AP64">
        <f t="shared" si="50"/>
        <v>-5.8642536115336687E-27</v>
      </c>
      <c r="AQ64">
        <f t="shared" si="51"/>
        <v>-7.8016181718808096E-23</v>
      </c>
      <c r="AR64">
        <f t="shared" si="52"/>
        <v>-7.8022045972419625E-23</v>
      </c>
      <c r="AS64">
        <f t="shared" si="53"/>
        <v>-5.631468542146854E-3</v>
      </c>
      <c r="AT64">
        <f t="shared" si="54"/>
        <v>-3.6792261142026056E-3</v>
      </c>
      <c r="AU64">
        <f t="shared" si="55"/>
        <v>-9.3106946563494605E-3</v>
      </c>
      <c r="AW64">
        <v>61</v>
      </c>
      <c r="AX64">
        <f>IF(Z64&gt;0, (R64*SUMPRODUCT(K64:$K$98, X64:$X$98)-K64*$AZ$3)/Z64, 0)</f>
        <v>-2.0006341653433843E+26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0.86594101899999998</v>
      </c>
      <c r="Q65" s="5">
        <f t="shared" si="60"/>
        <v>25</v>
      </c>
      <c r="R65">
        <f t="shared" si="41"/>
        <v>50000</v>
      </c>
      <c r="S65">
        <f t="shared" si="42"/>
        <v>-1.4398639182526249E+27</v>
      </c>
      <c r="U65">
        <f t="shared" si="57"/>
        <v>0.86594101899999998</v>
      </c>
      <c r="V65">
        <f t="shared" si="58"/>
        <v>0.01</v>
      </c>
      <c r="W65">
        <f t="shared" si="34"/>
        <v>1.4466191786641365E-25</v>
      </c>
      <c r="X65">
        <f t="shared" si="35"/>
        <v>1.2526868856773655E-25</v>
      </c>
      <c r="Y65">
        <f t="shared" si="36"/>
        <v>1.4466191786641365E-27</v>
      </c>
      <c r="Z65">
        <f t="shared" si="37"/>
        <v>1.7946610120012965E-26</v>
      </c>
      <c r="AB65">
        <f t="shared" si="38"/>
        <v>-28.94155753076457</v>
      </c>
      <c r="AC65">
        <f t="shared" si="30"/>
        <v>-25.840676366754078</v>
      </c>
      <c r="AE65">
        <f t="shared" si="43"/>
        <v>0</v>
      </c>
      <c r="AF65">
        <f t="shared" si="44"/>
        <v>0</v>
      </c>
      <c r="AG65">
        <f t="shared" si="45"/>
        <v>-4.4866525300032409E-25</v>
      </c>
      <c r="AH65">
        <f t="shared" si="46"/>
        <v>-6.2634344283868276E-21</v>
      </c>
      <c r="AI65">
        <f t="shared" si="39"/>
        <v>-6.2638830936398279E-21</v>
      </c>
      <c r="AJ65">
        <f t="shared" si="47"/>
        <v>-3.1008811640104916</v>
      </c>
      <c r="AK65">
        <f t="shared" si="59"/>
        <v>-2.0259090271535203</v>
      </c>
      <c r="AL65">
        <f t="shared" si="40"/>
        <v>-5.1267901911640124</v>
      </c>
      <c r="AN65">
        <f t="shared" si="48"/>
        <v>0</v>
      </c>
      <c r="AO65">
        <f t="shared" si="49"/>
        <v>0</v>
      </c>
      <c r="AP65">
        <f t="shared" si="50"/>
        <v>-6.4956547086824679E-28</v>
      </c>
      <c r="AQ65">
        <f t="shared" si="51"/>
        <v>-9.0680316929390982E-24</v>
      </c>
      <c r="AR65">
        <f t="shared" si="52"/>
        <v>-9.0686812584099674E-24</v>
      </c>
      <c r="AS65">
        <f t="shared" si="53"/>
        <v>-4.4893722434206362E-3</v>
      </c>
      <c r="AT65">
        <f t="shared" si="54"/>
        <v>-2.9330565323681477E-3</v>
      </c>
      <c r="AU65">
        <f t="shared" si="55"/>
        <v>-7.4224287757887848E-3</v>
      </c>
      <c r="AW65">
        <v>62</v>
      </c>
      <c r="AX65">
        <f>IF(Z65&gt;0, (R65*SUMPRODUCT(K65:$K$98, X65:$X$98)-K65*$AZ$3)/Z65, 0)</f>
        <v>-1.4398639182526249E+27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0.87126245999999996</v>
      </c>
      <c r="Q66" s="5">
        <f t="shared" si="60"/>
        <v>25</v>
      </c>
      <c r="R66">
        <f t="shared" si="41"/>
        <v>50000</v>
      </c>
      <c r="S66">
        <f t="shared" si="42"/>
        <v>-1.0827180554305983E+28</v>
      </c>
      <c r="U66">
        <f t="shared" si="57"/>
        <v>0.87126245999999996</v>
      </c>
      <c r="V66">
        <f t="shared" si="58"/>
        <v>0.01</v>
      </c>
      <c r="W66">
        <f t="shared" si="34"/>
        <v>1.7946610120012965E-26</v>
      </c>
      <c r="X66">
        <f t="shared" si="35"/>
        <v>1.5636207681823391E-26</v>
      </c>
      <c r="Y66">
        <f t="shared" si="36"/>
        <v>1.7946610120012966E-28</v>
      </c>
      <c r="Z66">
        <f t="shared" si="37"/>
        <v>2.130936336989445E-27</v>
      </c>
      <c r="AB66">
        <f t="shared" si="38"/>
        <v>-25.840676366754078</v>
      </c>
      <c r="AC66">
        <f t="shared" si="30"/>
        <v>-23.072032470316142</v>
      </c>
      <c r="AE66">
        <f t="shared" si="43"/>
        <v>0</v>
      </c>
      <c r="AF66">
        <f t="shared" si="44"/>
        <v>0</v>
      </c>
      <c r="AG66">
        <f t="shared" si="45"/>
        <v>-5.327340842473613E-26</v>
      </c>
      <c r="AH66">
        <f t="shared" si="46"/>
        <v>-7.8181038409116949E-22</v>
      </c>
      <c r="AI66">
        <f t="shared" si="39"/>
        <v>-7.8186365749959419E-22</v>
      </c>
      <c r="AJ66">
        <f t="shared" si="47"/>
        <v>-2.7686438964379363</v>
      </c>
      <c r="AK66">
        <f t="shared" si="59"/>
        <v>-1.8088473456727856</v>
      </c>
      <c r="AL66">
        <f t="shared" si="40"/>
        <v>-4.5774912421107219</v>
      </c>
      <c r="AN66">
        <f t="shared" si="48"/>
        <v>0</v>
      </c>
      <c r="AO66">
        <f t="shared" si="49"/>
        <v>0</v>
      </c>
      <c r="AP66">
        <f t="shared" si="50"/>
        <v>-6.8864112571283328E-29</v>
      </c>
      <c r="AQ66">
        <f t="shared" si="51"/>
        <v>-1.0106107322852269E-24</v>
      </c>
      <c r="AR66">
        <f t="shared" si="52"/>
        <v>-1.010679596397798E-24</v>
      </c>
      <c r="AS66">
        <f t="shared" si="53"/>
        <v>-3.5789000665024167E-3</v>
      </c>
      <c r="AT66">
        <f t="shared" si="54"/>
        <v>-2.338214710114913E-3</v>
      </c>
      <c r="AU66">
        <f t="shared" si="55"/>
        <v>-5.9171147766173297E-3</v>
      </c>
      <c r="AW66">
        <v>63</v>
      </c>
      <c r="AX66">
        <f>IF(Z66&gt;0, (R66*SUMPRODUCT(K66:$K$98, X66:$X$98)-K66*$AZ$3)/Z66, 0)</f>
        <v>-1.0827180554305983E+28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0.87658408399999999</v>
      </c>
      <c r="Q67" s="5">
        <f t="shared" si="60"/>
        <v>25</v>
      </c>
      <c r="R67">
        <f t="shared" si="41"/>
        <v>50000</v>
      </c>
      <c r="S67">
        <f t="shared" si="42"/>
        <v>-8.5236057123729046E+28</v>
      </c>
      <c r="U67">
        <f t="shared" si="57"/>
        <v>0.87658408399999999</v>
      </c>
      <c r="V67">
        <f t="shared" si="58"/>
        <v>0.01</v>
      </c>
      <c r="W67">
        <f t="shared" si="34"/>
        <v>2.130936336989445E-27</v>
      </c>
      <c r="X67">
        <f t="shared" si="35"/>
        <v>1.867944877022208E-27</v>
      </c>
      <c r="Y67">
        <f t="shared" si="36"/>
        <v>2.130936336989445E-29</v>
      </c>
      <c r="Z67">
        <f t="shared" si="37"/>
        <v>2.4168209659734259E-28</v>
      </c>
      <c r="AB67">
        <f t="shared" si="38"/>
        <v>-23.072032470316142</v>
      </c>
      <c r="AC67">
        <f t="shared" si="30"/>
        <v>-20.600028991353692</v>
      </c>
      <c r="AE67">
        <f t="shared" si="43"/>
        <v>0</v>
      </c>
      <c r="AF67">
        <f t="shared" si="44"/>
        <v>0</v>
      </c>
      <c r="AG67">
        <f t="shared" si="45"/>
        <v>-6.0420524149335646E-27</v>
      </c>
      <c r="AH67">
        <f t="shared" si="46"/>
        <v>-9.3397243851110397E-23</v>
      </c>
      <c r="AI67">
        <f t="shared" si="39"/>
        <v>-9.3403285903525325E-23</v>
      </c>
      <c r="AJ67">
        <f t="shared" si="47"/>
        <v>-2.4720034789624492</v>
      </c>
      <c r="AK67">
        <f t="shared" si="59"/>
        <v>-1.6150422729221301</v>
      </c>
      <c r="AL67">
        <f t="shared" si="40"/>
        <v>-4.0870457518845793</v>
      </c>
      <c r="AN67">
        <f t="shared" si="48"/>
        <v>0</v>
      </c>
      <c r="AO67">
        <f t="shared" si="49"/>
        <v>0</v>
      </c>
      <c r="AP67">
        <f t="shared" si="50"/>
        <v>-6.9734700060707248E-30</v>
      </c>
      <c r="AQ67">
        <f t="shared" si="51"/>
        <v>-1.0779497328352013E-25</v>
      </c>
      <c r="AR67">
        <f t="shared" si="52"/>
        <v>-1.0780194675352618E-25</v>
      </c>
      <c r="AS67">
        <f t="shared" si="53"/>
        <v>-2.8530772213826729E-3</v>
      </c>
      <c r="AT67">
        <f t="shared" si="54"/>
        <v>-1.8640104513033425E-3</v>
      </c>
      <c r="AU67">
        <f t="shared" si="55"/>
        <v>-4.7170876726860154E-3</v>
      </c>
      <c r="AW67">
        <v>64</v>
      </c>
      <c r="AX67">
        <f>IF(Z67&gt;0, (R67*SUMPRODUCT(K67:$K$98, X67:$X$98)-K67*$AZ$3)/Z67, 0)</f>
        <v>-8.5236057123729046E+28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0.88190570700000004</v>
      </c>
      <c r="Q68" s="5">
        <f t="shared" si="60"/>
        <v>25</v>
      </c>
      <c r="R68">
        <f t="shared" si="41"/>
        <v>50000</v>
      </c>
      <c r="S68">
        <f t="shared" si="42"/>
        <v>-7.0404847767403409E+29</v>
      </c>
      <c r="U68">
        <f t="shared" si="57"/>
        <v>0.88190570700000004</v>
      </c>
      <c r="V68">
        <f t="shared" si="58"/>
        <v>0.01</v>
      </c>
      <c r="W68">
        <f t="shared" si="34"/>
        <v>2.4168209659734259E-28</v>
      </c>
      <c r="X68">
        <f t="shared" si="35"/>
        <v>2.1314082026892174E-28</v>
      </c>
      <c r="Y68">
        <f t="shared" si="36"/>
        <v>2.416820965973426E-30</v>
      </c>
      <c r="Z68">
        <f>MAX(0, W68-X68-Y68)</f>
        <v>2.6124455362447425E-29</v>
      </c>
      <c r="AB68">
        <f t="shared" si="38"/>
        <v>-20.600028991353692</v>
      </c>
      <c r="AC68">
        <f t="shared" si="30"/>
        <v>-18.392883027994365</v>
      </c>
      <c r="AE68">
        <f t="shared" si="43"/>
        <v>0</v>
      </c>
      <c r="AF68">
        <f t="shared" si="44"/>
        <v>0</v>
      </c>
      <c r="AG68">
        <f t="shared" si="45"/>
        <v>-6.5311138406118567E-28</v>
      </c>
      <c r="AH68">
        <f t="shared" si="46"/>
        <v>-1.0657041013446088E-23</v>
      </c>
      <c r="AI68">
        <f t="shared" si="39"/>
        <v>-1.0657694124830149E-23</v>
      </c>
      <c r="AJ68">
        <f t="shared" si="47"/>
        <v>-2.2071459633593271</v>
      </c>
      <c r="AK68">
        <f t="shared" si="59"/>
        <v>-1.4420020293947586</v>
      </c>
      <c r="AL68">
        <f t="shared" si="40"/>
        <v>-3.6491479927540857</v>
      </c>
      <c r="AN68">
        <f t="shared" si="48"/>
        <v>0</v>
      </c>
      <c r="AO68">
        <f t="shared" si="49"/>
        <v>0</v>
      </c>
      <c r="AP68">
        <f t="shared" si="50"/>
        <v>-6.7302884827046414E-31</v>
      </c>
      <c r="AQ68">
        <f t="shared" si="51"/>
        <v>-1.0982041064191246E-26</v>
      </c>
      <c r="AR68">
        <f t="shared" si="52"/>
        <v>-1.0982714093039516E-26</v>
      </c>
      <c r="AS68">
        <f t="shared" si="53"/>
        <v>-2.2744556930665411E-3</v>
      </c>
      <c r="AT68">
        <f t="shared" si="54"/>
        <v>-1.4859777194701385E-3</v>
      </c>
      <c r="AU68">
        <f t="shared" si="55"/>
        <v>-3.7604334125366798E-3</v>
      </c>
      <c r="AW68">
        <v>65</v>
      </c>
      <c r="AX68">
        <f>IF(Z68&gt;0, (R68*SUMPRODUCT(K68:$K$98, X68:$X$98)-K68*$AZ$3)/Z68, 0)</f>
        <v>-7.0404847767403409E+29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2.6124455362447425E-29</v>
      </c>
      <c r="X69">
        <f t="shared" si="35"/>
        <v>2.6124455362447425E-29</v>
      </c>
      <c r="Y69">
        <f t="shared" si="36"/>
        <v>2.6124455362447427E-31</v>
      </c>
      <c r="Z69">
        <f t="shared" si="37"/>
        <v>0</v>
      </c>
      <c r="AB69">
        <f t="shared" si="38"/>
        <v>-18.392883027994365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-1.3062227681223712E-24</v>
      </c>
      <c r="AI69">
        <f t="shared" si="39"/>
        <v>-1.3062227681223712E-24</v>
      </c>
      <c r="AJ69">
        <f t="shared" si="47"/>
        <v>-18.392883027994365</v>
      </c>
      <c r="AK69">
        <f t="shared" si="59"/>
        <v>-1.2875018119596058</v>
      </c>
      <c r="AL69">
        <f t="shared" si="40"/>
        <v>-19.68038483995397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-1.2018372290544002E-27</v>
      </c>
      <c r="AR69">
        <f t="shared" si="52"/>
        <v>-1.2018372290544002E-27</v>
      </c>
      <c r="AS69">
        <f t="shared" si="53"/>
        <v>-1.6923033430554596E-2</v>
      </c>
      <c r="AT69">
        <f t="shared" si="54"/>
        <v>-1.1846123401388219E-3</v>
      </c>
      <c r="AU69">
        <f t="shared" si="55"/>
        <v>-1.8107645770693417E-2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27195.668852490977</v>
      </c>
      <c r="AO71" s="6">
        <f t="shared" si="62"/>
        <v>-2719.566885249098</v>
      </c>
      <c r="AP71" s="6">
        <f t="shared" si="62"/>
        <v>-1681.2858896972582</v>
      </c>
      <c r="AQ71" s="6">
        <f t="shared" si="62"/>
        <v>-17848.56818865734</v>
      </c>
      <c r="AR71" s="6">
        <f t="shared" si="62"/>
        <v>4946.2478888872865</v>
      </c>
      <c r="AS71" s="6">
        <f t="shared" si="62"/>
        <v>705.31423402718008</v>
      </c>
      <c r="AT71" s="6">
        <f t="shared" si="62"/>
        <v>-465.38849389328584</v>
      </c>
      <c r="AU71" s="6">
        <f t="shared" si="62"/>
        <v>5186.1736290211811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5361.9391378309347</v>
      </c>
      <c r="K3">
        <v>1</v>
      </c>
      <c r="L3" s="2">
        <v>0</v>
      </c>
      <c r="O3">
        <f>$C$3</f>
        <v>5361.9391378309347</v>
      </c>
      <c r="P3">
        <f>O3*C5</f>
        <v>536.19391378309354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5361.9391378309347</v>
      </c>
      <c r="AF3">
        <f t="shared" ref="AF3:AF34" si="4">-$Z3*P3</f>
        <v>-536.19391378309354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3303.3126370478412</v>
      </c>
      <c r="AJ3">
        <f t="shared" ref="AJ3:AJ34" si="8">AB3-AC3</f>
        <v>0</v>
      </c>
      <c r="AL3">
        <f t="shared" ref="AL3:AL34" si="9">SUM(AI3:AK3)</f>
        <v>3303.3126370478412</v>
      </c>
      <c r="AN3">
        <f t="shared" ref="AN3:AN34" si="10">AE3*$K3</f>
        <v>5361.9391378309347</v>
      </c>
      <c r="AO3">
        <f t="shared" ref="AO3:AO34" si="11">AF3*$K3</f>
        <v>-536.19391378309354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3303.3126370478412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3303.3126370478412</v>
      </c>
      <c r="AW3">
        <v>0</v>
      </c>
      <c r="AX3">
        <f>IF(Z3&gt;0, (R3*SUMPRODUCT(K3:$K$98, X3:$X$98)-K3*$AZ$3)/Z3, 0)</f>
        <v>0</v>
      </c>
      <c r="AZ3">
        <f>C6*SUMPRODUCT(X4:X98, K4:K98)/1</f>
        <v>2761.4393782924526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100000</v>
      </c>
      <c r="S4">
        <f t="shared" si="1"/>
        <v>137.52476731996569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135.99787012316892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-135.99787012316892</v>
      </c>
      <c r="AK4">
        <f>G4*SUM(AB4, AE4:AF4)</f>
        <v>0</v>
      </c>
      <c r="AL4">
        <f t="shared" si="9"/>
        <v>-246.26857012316893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-104.83998859098688</v>
      </c>
      <c r="AR4">
        <f t="shared" si="14"/>
        <v>-104.83998859098688</v>
      </c>
      <c r="AS4">
        <f t="shared" si="15"/>
        <v>-129.30012371474513</v>
      </c>
      <c r="AT4">
        <f t="shared" si="16"/>
        <v>0</v>
      </c>
      <c r="AU4">
        <f t="shared" si="17"/>
        <v>-234.140112305732</v>
      </c>
      <c r="AW4">
        <v>1</v>
      </c>
      <c r="AX4">
        <f>IF(Z4&gt;0, (R4*SUMPRODUCT(K4:$K$98, X4:$X$98)-K4*$AZ$3)/Z4, 0)</f>
        <v>137.52476731996569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100000</v>
      </c>
      <c r="S5">
        <f t="shared" si="1"/>
        <v>169.65258472923472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135.99787012316892</v>
      </c>
      <c r="AC5">
        <f t="shared" si="2"/>
        <v>165.90447634477869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-110.1165813776997</v>
      </c>
      <c r="AI5">
        <f t="shared" si="7"/>
        <v>-134.56426023410529</v>
      </c>
      <c r="AJ5">
        <f t="shared" si="8"/>
        <v>-29.906606221609763</v>
      </c>
      <c r="AK5">
        <f>G5*SUM(AB5, AE5:AF5)</f>
        <v>0.55759126750499266</v>
      </c>
      <c r="AL5">
        <f t="shared" si="9"/>
        <v>-163.91327518821006</v>
      </c>
      <c r="AN5">
        <f t="shared" si="10"/>
        <v>0</v>
      </c>
      <c r="AO5">
        <f t="shared" si="11"/>
        <v>0</v>
      </c>
      <c r="AP5">
        <f t="shared" si="12"/>
        <v>-22.05071378705399</v>
      </c>
      <c r="AQ5">
        <f t="shared" si="13"/>
        <v>-99.320235406818284</v>
      </c>
      <c r="AR5">
        <f t="shared" si="14"/>
        <v>-121.37094919387228</v>
      </c>
      <c r="AS5">
        <f t="shared" si="15"/>
        <v>-26.974422316663343</v>
      </c>
      <c r="AT5">
        <f t="shared" si="16"/>
        <v>0.50292240511379849</v>
      </c>
      <c r="AU5">
        <f t="shared" si="17"/>
        <v>-147.84244910542182</v>
      </c>
      <c r="AW5">
        <v>2</v>
      </c>
      <c r="AX5">
        <f>IF(Z5&gt;0, (R5*SUMPRODUCT(K5:$K$98, X5:$X$98)-K5*$AZ$3)/Z5, 0)</f>
        <v>169.65258472923472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25</v>
      </c>
      <c r="R6">
        <f t="shared" si="0"/>
        <v>100000</v>
      </c>
      <c r="S6">
        <f t="shared" si="1"/>
        <v>207.97878625262993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165.90447634477869</v>
      </c>
      <c r="AC6">
        <f t="shared" si="2"/>
        <v>201.12087848659985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-110.21561256474017</v>
      </c>
      <c r="AI6">
        <f t="shared" si="7"/>
        <v>-134.39126072944052</v>
      </c>
      <c r="AJ6">
        <f t="shared" si="8"/>
        <v>-35.216402141821163</v>
      </c>
      <c r="AK6">
        <f>G6*SUM(AB6, AE6:AF6)</f>
        <v>1.1779217820479286</v>
      </c>
      <c r="AL6">
        <f t="shared" si="9"/>
        <v>-168.42974108921376</v>
      </c>
      <c r="AN6">
        <f t="shared" si="10"/>
        <v>0</v>
      </c>
      <c r="AO6">
        <f t="shared" si="11"/>
        <v>0</v>
      </c>
      <c r="AP6">
        <f t="shared" si="12"/>
        <v>-20.627522712993542</v>
      </c>
      <c r="AQ6">
        <f t="shared" si="13"/>
        <v>-94.039879965876167</v>
      </c>
      <c r="AR6">
        <f t="shared" si="14"/>
        <v>-114.66740267886972</v>
      </c>
      <c r="AS6">
        <f t="shared" si="15"/>
        <v>-30.047886621340343</v>
      </c>
      <c r="AT6">
        <f t="shared" si="16"/>
        <v>1.0050447519666181</v>
      </c>
      <c r="AU6">
        <f t="shared" si="17"/>
        <v>-143.71024454824345</v>
      </c>
      <c r="AW6">
        <v>3</v>
      </c>
      <c r="AX6">
        <f>IF(Z6&gt;0, (R6*SUMPRODUCT(K6:$K$98, X6:$X$98)-K6*$AZ$3)/Z6, 0)</f>
        <v>207.97878625262993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100000</v>
      </c>
      <c r="S7">
        <f t="shared" si="1"/>
        <v>259.75216292480667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201.12087848659985</v>
      </c>
      <c r="AC7">
        <f t="shared" si="2"/>
        <v>248.38847924694437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-110.38446227853919</v>
      </c>
      <c r="AI7">
        <f t="shared" si="7"/>
        <v>-134.2907578460229</v>
      </c>
      <c r="AJ7">
        <f t="shared" si="8"/>
        <v>-47.267600760344521</v>
      </c>
      <c r="AK7">
        <f>G7*SUM(AB7, AE7:AF7)</f>
        <v>2.7754681231150777</v>
      </c>
      <c r="AL7">
        <f t="shared" si="9"/>
        <v>-178.78289048325234</v>
      </c>
      <c r="AN7">
        <f t="shared" si="10"/>
        <v>0</v>
      </c>
      <c r="AO7">
        <f t="shared" si="11"/>
        <v>0</v>
      </c>
      <c r="AP7">
        <f t="shared" si="12"/>
        <v>-19.17437629133962</v>
      </c>
      <c r="AQ7">
        <f t="shared" si="13"/>
        <v>-88.535390624247853</v>
      </c>
      <c r="AR7">
        <f t="shared" si="14"/>
        <v>-107.70976691558748</v>
      </c>
      <c r="AS7">
        <f t="shared" si="15"/>
        <v>-37.911635485692003</v>
      </c>
      <c r="AT7">
        <f t="shared" si="16"/>
        <v>2.2261027446515484</v>
      </c>
      <c r="AU7">
        <f t="shared" si="17"/>
        <v>-143.39529965662794</v>
      </c>
      <c r="AW7">
        <v>4</v>
      </c>
      <c r="AX7">
        <f>IF(Z7&gt;0, (R7*SUMPRODUCT(K7:$K$98, X7:$X$98)-K7*$AZ$3)/Z7, 0)</f>
        <v>259.75216292480667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25</v>
      </c>
      <c r="R8">
        <f t="shared" si="0"/>
        <v>100000</v>
      </c>
      <c r="S8">
        <f t="shared" si="1"/>
        <v>325.5571606406977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248.38847924694437</v>
      </c>
      <c r="AC8">
        <f t="shared" si="2"/>
        <v>307.84050643518185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-110.87931134563479</v>
      </c>
      <c r="AI8">
        <f t="shared" si="7"/>
        <v>-134.51882412960725</v>
      </c>
      <c r="AJ8">
        <f t="shared" si="8"/>
        <v>-59.45202718823748</v>
      </c>
      <c r="AK8">
        <f>G8*SUM(AB8, AE8:AF8)</f>
        <v>5.365191151733999</v>
      </c>
      <c r="AL8">
        <f t="shared" si="9"/>
        <v>-188.60566016611074</v>
      </c>
      <c r="AN8">
        <f t="shared" si="10"/>
        <v>0</v>
      </c>
      <c r="AO8">
        <f t="shared" si="11"/>
        <v>0</v>
      </c>
      <c r="AP8">
        <f t="shared" si="12"/>
        <v>-17.693541858556259</v>
      </c>
      <c r="AQ8">
        <f t="shared" si="13"/>
        <v>-82.990193345778692</v>
      </c>
      <c r="AR8">
        <f t="shared" si="14"/>
        <v>-100.68373520433495</v>
      </c>
      <c r="AS8">
        <f t="shared" si="15"/>
        <v>-44.498249233981774</v>
      </c>
      <c r="AT8">
        <f t="shared" si="16"/>
        <v>4.0157018078106503</v>
      </c>
      <c r="AU8">
        <f t="shared" si="17"/>
        <v>-141.16628263050609</v>
      </c>
      <c r="AW8">
        <v>5</v>
      </c>
      <c r="AX8">
        <f>IF(Z8&gt;0, (R8*SUMPRODUCT(K8:$K$98, X8:$X$98)-K8*$AZ$3)/Z8, 0)</f>
        <v>325.5571606406977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25</v>
      </c>
      <c r="R9">
        <f t="shared" si="0"/>
        <v>100000</v>
      </c>
      <c r="S9">
        <f t="shared" si="1"/>
        <v>389.52747311180798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307.84050643518185</v>
      </c>
      <c r="AC9">
        <f t="shared" si="2"/>
        <v>364.20890879636295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-112.28541633064189</v>
      </c>
      <c r="AI9">
        <f t="shared" si="7"/>
        <v>-135.66046263269197</v>
      </c>
      <c r="AJ9">
        <f t="shared" si="8"/>
        <v>-56.368402361181097</v>
      </c>
      <c r="AK9">
        <f t="shared" ref="AK9:AK40" si="30">G9*SUM(AB9:AB9, AE9:AF9)</f>
        <v>6.8648432935045554</v>
      </c>
      <c r="AL9">
        <f t="shared" si="9"/>
        <v>-185.16402170036852</v>
      </c>
      <c r="AN9">
        <f t="shared" si="10"/>
        <v>0</v>
      </c>
      <c r="AO9">
        <f t="shared" si="11"/>
        <v>0</v>
      </c>
      <c r="AP9">
        <f t="shared" si="12"/>
        <v>-16.315952423443683</v>
      </c>
      <c r="AQ9">
        <f t="shared" si="13"/>
        <v>-78.376037720902545</v>
      </c>
      <c r="AR9">
        <f t="shared" si="14"/>
        <v>-94.691990144346249</v>
      </c>
      <c r="AS9">
        <f t="shared" si="15"/>
        <v>-39.345555051580817</v>
      </c>
      <c r="AT9">
        <f t="shared" si="16"/>
        <v>4.7917105756232639</v>
      </c>
      <c r="AU9">
        <f t="shared" si="17"/>
        <v>-129.24583462030381</v>
      </c>
      <c r="AW9">
        <v>6</v>
      </c>
      <c r="AX9">
        <f>IF(Z9&gt;0, (R9*SUMPRODUCT(K9:$K$98, X9:$X$98)-K9*$AZ$3)/Z9, 0)</f>
        <v>389.52747311180798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100000</v>
      </c>
      <c r="S10">
        <f t="shared" si="1"/>
        <v>416.55116183939634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364.20890879636295</v>
      </c>
      <c r="AC10">
        <f t="shared" si="2"/>
        <v>385.10585754879503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-114.14904661013485</v>
      </c>
      <c r="AI10">
        <f t="shared" si="7"/>
        <v>-137.26180518751187</v>
      </c>
      <c r="AJ10">
        <f t="shared" si="8"/>
        <v>-20.896948752432081</v>
      </c>
      <c r="AK10">
        <f t="shared" si="30"/>
        <v>1.5660983078243607</v>
      </c>
      <c r="AL10">
        <f t="shared" si="9"/>
        <v>-156.5926556321196</v>
      </c>
      <c r="AN10">
        <f t="shared" si="10"/>
        <v>0</v>
      </c>
      <c r="AO10">
        <f t="shared" si="11"/>
        <v>0</v>
      </c>
      <c r="AP10">
        <f t="shared" si="12"/>
        <v>-15.301976366219057</v>
      </c>
      <c r="AQ10">
        <f t="shared" si="13"/>
        <v>-75.573238374254984</v>
      </c>
      <c r="AR10">
        <f t="shared" si="14"/>
        <v>-90.875214740474036</v>
      </c>
      <c r="AS10">
        <f t="shared" si="15"/>
        <v>-13.834982737577455</v>
      </c>
      <c r="AT10">
        <f t="shared" si="16"/>
        <v>1.0368472120398724</v>
      </c>
      <c r="AU10">
        <f t="shared" si="17"/>
        <v>-103.67335026601162</v>
      </c>
      <c r="AW10">
        <v>7</v>
      </c>
      <c r="AX10">
        <f>IF(Z10&gt;0, (R10*SUMPRODUCT(K10:$K$98, X10:$X$98)-K10*$AZ$3)/Z10, 0)</f>
        <v>416.55116183939634</v>
      </c>
    </row>
    <row r="11" spans="1:52" x14ac:dyDescent="0.25">
      <c r="A11" t="s">
        <v>33</v>
      </c>
      <c r="C11" s="25">
        <f>AU100</f>
        <v>38.594595247476704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100000</v>
      </c>
      <c r="S11">
        <f t="shared" si="1"/>
        <v>436.7548377200784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385.10585754879503</v>
      </c>
      <c r="AC11">
        <f t="shared" si="2"/>
        <v>399.24045544935507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-115.86952845734669</v>
      </c>
      <c r="AI11">
        <f t="shared" si="7"/>
        <v>-138.72219206683562</v>
      </c>
      <c r="AJ11">
        <f t="shared" si="8"/>
        <v>-14.134597900560038</v>
      </c>
      <c r="AK11">
        <f t="shared" si="30"/>
        <v>0.6161693720780721</v>
      </c>
      <c r="AL11">
        <f t="shared" si="9"/>
        <v>-152.24062059531758</v>
      </c>
      <c r="AN11">
        <f t="shared" si="10"/>
        <v>0</v>
      </c>
      <c r="AO11">
        <f t="shared" si="11"/>
        <v>0</v>
      </c>
      <c r="AP11">
        <f t="shared" si="12"/>
        <v>-14.387389243498715</v>
      </c>
      <c r="AQ11">
        <f t="shared" si="13"/>
        <v>-72.948170763092065</v>
      </c>
      <c r="AR11">
        <f t="shared" si="14"/>
        <v>-87.335560006590796</v>
      </c>
      <c r="AS11">
        <f t="shared" si="15"/>
        <v>-8.8987421891274643</v>
      </c>
      <c r="AT11">
        <f t="shared" si="16"/>
        <v>0.3879227711700286</v>
      </c>
      <c r="AU11">
        <f t="shared" si="17"/>
        <v>-95.846379424548218</v>
      </c>
      <c r="AW11">
        <v>8</v>
      </c>
      <c r="AX11">
        <f>IF(Z11&gt;0, (R11*SUMPRODUCT(K11:$K$98, X11:$X$98)-K11*$AZ$3)/Z11, 0)</f>
        <v>436.7548377200784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100000</v>
      </c>
      <c r="S12">
        <f t="shared" si="1"/>
        <v>488.55212949532989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399.24045544935507</v>
      </c>
      <c r="AC12">
        <f t="shared" si="2"/>
        <v>441.54457327245336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-118.35760125972067</v>
      </c>
      <c r="AI12">
        <f t="shared" si="7"/>
        <v>-140.95214883279976</v>
      </c>
      <c r="AJ12">
        <f t="shared" si="8"/>
        <v>-42.304117823098295</v>
      </c>
      <c r="AK12">
        <f t="shared" si="30"/>
        <v>8.3840495644364577</v>
      </c>
      <c r="AL12">
        <f t="shared" si="9"/>
        <v>-174.87221709146161</v>
      </c>
      <c r="AN12">
        <f t="shared" si="10"/>
        <v>0</v>
      </c>
      <c r="AO12">
        <f t="shared" si="11"/>
        <v>0</v>
      </c>
      <c r="AP12">
        <f t="shared" si="12"/>
        <v>-13.281873672591168</v>
      </c>
      <c r="AQ12">
        <f t="shared" si="13"/>
        <v>-69.574781395293016</v>
      </c>
      <c r="AR12">
        <f t="shared" si="14"/>
        <v>-82.856655067884176</v>
      </c>
      <c r="AS12">
        <f t="shared" si="15"/>
        <v>-24.867855704544795</v>
      </c>
      <c r="AT12">
        <f t="shared" si="16"/>
        <v>4.9284406700077525</v>
      </c>
      <c r="AU12">
        <f t="shared" si="17"/>
        <v>-102.79607010242123</v>
      </c>
      <c r="AW12">
        <v>9</v>
      </c>
      <c r="AX12">
        <f>IF(Z12&gt;0, (R12*SUMPRODUCT(K12:$K$98, X12:$X$98)-K12*$AZ$3)/Z12, 0)</f>
        <v>488.55212949532989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25</v>
      </c>
      <c r="R13">
        <f t="shared" si="0"/>
        <v>100000</v>
      </c>
      <c r="S13">
        <f t="shared" si="1"/>
        <v>610.93511363656114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441.54457327245336</v>
      </c>
      <c r="AC13">
        <f t="shared" si="2"/>
        <v>545.8917565444508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-120.93297773177187</v>
      </c>
      <c r="AI13">
        <f t="shared" si="7"/>
        <v>-143.27134658468725</v>
      </c>
      <c r="AJ13">
        <f t="shared" si="8"/>
        <v>-104.34718327199744</v>
      </c>
      <c r="AK13">
        <f t="shared" si="30"/>
        <v>30.908120129071737</v>
      </c>
      <c r="AL13">
        <f t="shared" si="9"/>
        <v>-216.71040972761296</v>
      </c>
      <c r="AN13">
        <f t="shared" si="10"/>
        <v>0</v>
      </c>
      <c r="AO13">
        <f t="shared" si="11"/>
        <v>0</v>
      </c>
      <c r="AP13">
        <f t="shared" si="12"/>
        <v>-11.724359612667014</v>
      </c>
      <c r="AQ13">
        <f t="shared" si="13"/>
        <v>-63.47203456499917</v>
      </c>
      <c r="AR13">
        <f t="shared" si="14"/>
        <v>-75.196394177666193</v>
      </c>
      <c r="AS13">
        <f t="shared" si="15"/>
        <v>-54.766930804354757</v>
      </c>
      <c r="AT13">
        <f t="shared" si="16"/>
        <v>16.222219166080929</v>
      </c>
      <c r="AU13">
        <f t="shared" si="17"/>
        <v>-113.74110581594002</v>
      </c>
      <c r="AW13">
        <v>10</v>
      </c>
      <c r="AX13">
        <f>IF(Z13&gt;0, (R13*SUMPRODUCT(K13:$K$98, X13:$X$98)-K13*$AZ$3)/Z13, 0)</f>
        <v>610.93511363656114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25</v>
      </c>
      <c r="R14">
        <f t="shared" si="0"/>
        <v>100000</v>
      </c>
      <c r="S14">
        <f t="shared" si="1"/>
        <v>721.91196607604854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545.8917565444508</v>
      </c>
      <c r="AC14">
        <f t="shared" si="2"/>
        <v>637.70719043238932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-124.07418082669868</v>
      </c>
      <c r="AI14">
        <f t="shared" si="7"/>
        <v>-146.15814744587823</v>
      </c>
      <c r="AJ14">
        <f t="shared" si="8"/>
        <v>-91.815433887938525</v>
      </c>
      <c r="AK14">
        <f t="shared" si="30"/>
        <v>38.21242295811156</v>
      </c>
      <c r="AL14">
        <f t="shared" si="9"/>
        <v>-199.76115837570518</v>
      </c>
      <c r="AN14">
        <f t="shared" si="10"/>
        <v>0</v>
      </c>
      <c r="AO14">
        <f t="shared" si="11"/>
        <v>0</v>
      </c>
      <c r="AP14">
        <f t="shared" si="12"/>
        <v>-10.348960571823628</v>
      </c>
      <c r="AQ14">
        <f t="shared" si="13"/>
        <v>-58.143486063851149</v>
      </c>
      <c r="AR14">
        <f t="shared" si="14"/>
        <v>-68.492446635674781</v>
      </c>
      <c r="AS14">
        <f t="shared" si="15"/>
        <v>-43.026432777068564</v>
      </c>
      <c r="AT14">
        <f t="shared" si="16"/>
        <v>17.907057430701574</v>
      </c>
      <c r="AU14">
        <f t="shared" si="17"/>
        <v>-93.611821982041761</v>
      </c>
      <c r="AW14">
        <v>11</v>
      </c>
      <c r="AX14">
        <f>IF(Z14&gt;0, (R14*SUMPRODUCT(K14:$K$98, X14:$X$98)-K14*$AZ$3)/Z14, 0)</f>
        <v>721.91196607604854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100000</v>
      </c>
      <c r="S15">
        <f t="shared" si="1"/>
        <v>822.47216423006421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637.70719043238932</v>
      </c>
      <c r="AC15">
        <f t="shared" si="2"/>
        <v>718.21322977294676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-128.79510669691871</v>
      </c>
      <c r="AI15">
        <f t="shared" si="7"/>
        <v>-150.62603487323224</v>
      </c>
      <c r="AJ15">
        <f t="shared" si="8"/>
        <v>-80.506039340557436</v>
      </c>
      <c r="AK15">
        <f t="shared" si="30"/>
        <v>44.63950333026726</v>
      </c>
      <c r="AL15">
        <f t="shared" si="9"/>
        <v>-186.49257088352243</v>
      </c>
      <c r="AN15">
        <f t="shared" si="10"/>
        <v>0</v>
      </c>
      <c r="AO15">
        <f t="shared" si="11"/>
        <v>0</v>
      </c>
      <c r="AP15">
        <f t="shared" si="12"/>
        <v>-9.1342696571502717</v>
      </c>
      <c r="AQ15">
        <f t="shared" si="13"/>
        <v>-53.889107489599979</v>
      </c>
      <c r="AR15">
        <f t="shared" si="14"/>
        <v>-63.023377146750256</v>
      </c>
      <c r="AS15">
        <f t="shared" si="15"/>
        <v>-33.684498727070476</v>
      </c>
      <c r="AT15">
        <f t="shared" si="16"/>
        <v>18.677596183121761</v>
      </c>
      <c r="AU15">
        <f t="shared" si="17"/>
        <v>-78.030279690698976</v>
      </c>
      <c r="AW15">
        <v>12</v>
      </c>
      <c r="AX15">
        <f>IF(Z15&gt;0, (R15*SUMPRODUCT(K15:$K$98, X15:$X$98)-K15*$AZ$3)/Z15, 0)</f>
        <v>822.47216423006421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100000</v>
      </c>
      <c r="S16">
        <f t="shared" si="1"/>
        <v>913.06014372344794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718.21322977294676</v>
      </c>
      <c r="AC16">
        <f t="shared" si="2"/>
        <v>788.1183413944259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-134.32797148538742</v>
      </c>
      <c r="AI16">
        <f t="shared" si="7"/>
        <v>-155.90700838706647</v>
      </c>
      <c r="AJ16">
        <f t="shared" si="8"/>
        <v>-69.905111621479136</v>
      </c>
      <c r="AK16">
        <f t="shared" si="30"/>
        <v>50.274926084106276</v>
      </c>
      <c r="AL16">
        <f t="shared" si="9"/>
        <v>-175.53719392443932</v>
      </c>
      <c r="AN16">
        <f t="shared" si="10"/>
        <v>0</v>
      </c>
      <c r="AO16">
        <f t="shared" si="11"/>
        <v>0</v>
      </c>
      <c r="AP16">
        <f t="shared" si="12"/>
        <v>-8.0614963685603964</v>
      </c>
      <c r="AQ16">
        <f t="shared" si="13"/>
        <v>-50.182242111151751</v>
      </c>
      <c r="AR16">
        <f t="shared" si="14"/>
        <v>-58.24373847971215</v>
      </c>
      <c r="AS16">
        <f t="shared" si="15"/>
        <v>-26.115150831245625</v>
      </c>
      <c r="AT16">
        <f t="shared" si="16"/>
        <v>18.781706333943475</v>
      </c>
      <c r="AU16">
        <f t="shared" si="17"/>
        <v>-65.577182977014289</v>
      </c>
      <c r="AW16">
        <v>13</v>
      </c>
      <c r="AX16">
        <f>IF(Z16&gt;0, (R16*SUMPRODUCT(K16:$K$98, X16:$X$98)-K16*$AZ$3)/Z16, 0)</f>
        <v>913.06014372344794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100000</v>
      </c>
      <c r="S17">
        <f t="shared" si="1"/>
        <v>994.53238385079453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788.1183413944259</v>
      </c>
      <c r="AC17">
        <f t="shared" si="2"/>
        <v>848.46665206102352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-139.86150661306644</v>
      </c>
      <c r="AI17">
        <f t="shared" si="7"/>
        <v>-161.18978776907542</v>
      </c>
      <c r="AJ17">
        <f t="shared" si="8"/>
        <v>-60.348310666597627</v>
      </c>
      <c r="AK17">
        <f t="shared" si="30"/>
        <v>55.168283897609818</v>
      </c>
      <c r="AL17">
        <f t="shared" si="9"/>
        <v>-166.36981453806322</v>
      </c>
      <c r="AN17">
        <f t="shared" si="10"/>
        <v>0</v>
      </c>
      <c r="AO17">
        <f t="shared" si="11"/>
        <v>0</v>
      </c>
      <c r="AP17">
        <f t="shared" si="12"/>
        <v>-7.1141241427222841</v>
      </c>
      <c r="AQ17">
        <f t="shared" si="13"/>
        <v>-46.651303663689831</v>
      </c>
      <c r="AR17">
        <f t="shared" si="14"/>
        <v>-53.76542780641212</v>
      </c>
      <c r="AS17">
        <f t="shared" si="15"/>
        <v>-20.129393960318733</v>
      </c>
      <c r="AT17">
        <f t="shared" si="16"/>
        <v>18.401577582259524</v>
      </c>
      <c r="AU17">
        <f t="shared" si="17"/>
        <v>-55.493244184471322</v>
      </c>
      <c r="AW17">
        <v>14</v>
      </c>
      <c r="AX17">
        <f>IF(Z17&gt;0, (R17*SUMPRODUCT(K17:$K$98, X17:$X$98)-K17*$AZ$3)/Z17, 0)</f>
        <v>994.53238385079453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100000</v>
      </c>
      <c r="S18">
        <f t="shared" si="1"/>
        <v>1068.0306657012311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848.46665206102352</v>
      </c>
      <c r="AC18">
        <f t="shared" si="2"/>
        <v>900.50334194889547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-145.62199617826241</v>
      </c>
      <c r="AI18">
        <f t="shared" si="7"/>
        <v>-166.70058902366674</v>
      </c>
      <c r="AJ18">
        <f t="shared" si="8"/>
        <v>-52.036689887871944</v>
      </c>
      <c r="AK18">
        <f t="shared" si="30"/>
        <v>59.392665644271652</v>
      </c>
      <c r="AL18">
        <f t="shared" si="9"/>
        <v>-159.34461326726702</v>
      </c>
      <c r="AN18">
        <f t="shared" si="10"/>
        <v>0</v>
      </c>
      <c r="AO18">
        <f t="shared" si="11"/>
        <v>0</v>
      </c>
      <c r="AP18">
        <f t="shared" si="12"/>
        <v>-6.2775354619878208</v>
      </c>
      <c r="AQ18">
        <f t="shared" si="13"/>
        <v>-43.36851381679422</v>
      </c>
      <c r="AR18">
        <f t="shared" si="14"/>
        <v>-49.646049278782044</v>
      </c>
      <c r="AS18">
        <f t="shared" si="15"/>
        <v>-15.497342184623104</v>
      </c>
      <c r="AT18">
        <f t="shared" si="16"/>
        <v>17.688067106680212</v>
      </c>
      <c r="AU18">
        <f t="shared" si="17"/>
        <v>-47.455324356724937</v>
      </c>
      <c r="AW18">
        <v>15</v>
      </c>
      <c r="AX18">
        <f>IF(Z18&gt;0, (R18*SUMPRODUCT(K18:$K$98, X18:$X$98)-K18*$AZ$3)/Z18, 0)</f>
        <v>1068.0306657012311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25</v>
      </c>
      <c r="R19">
        <f t="shared" si="0"/>
        <v>100000</v>
      </c>
      <c r="S19">
        <f t="shared" si="1"/>
        <v>1134.4958248113776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900.50334194889547</v>
      </c>
      <c r="AC19">
        <f t="shared" si="2"/>
        <v>945.24910808885284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-152.35708085903903</v>
      </c>
      <c r="AI19">
        <f t="shared" si="7"/>
        <v>-173.18679850577456</v>
      </c>
      <c r="AJ19">
        <f t="shared" si="8"/>
        <v>-44.745766139957368</v>
      </c>
      <c r="AK19">
        <f t="shared" si="30"/>
        <v>63.035233936422692</v>
      </c>
      <c r="AL19">
        <f t="shared" si="9"/>
        <v>-154.89733070930924</v>
      </c>
      <c r="AN19">
        <f t="shared" si="10"/>
        <v>0</v>
      </c>
      <c r="AO19">
        <f t="shared" si="11"/>
        <v>0</v>
      </c>
      <c r="AP19">
        <f t="shared" si="12"/>
        <v>-5.5387647548729504</v>
      </c>
      <c r="AQ19">
        <f t="shared" si="13"/>
        <v>-40.512792536562621</v>
      </c>
      <c r="AR19">
        <f t="shared" si="14"/>
        <v>-46.051557291435579</v>
      </c>
      <c r="AS19">
        <f t="shared" si="15"/>
        <v>-11.898206045276124</v>
      </c>
      <c r="AT19">
        <f t="shared" si="16"/>
        <v>16.761500946074843</v>
      </c>
      <c r="AU19">
        <f t="shared" si="17"/>
        <v>-41.188262390636858</v>
      </c>
      <c r="AW19">
        <v>16</v>
      </c>
      <c r="AX19">
        <f>IF(Z19&gt;0, (R19*SUMPRODUCT(K19:$K$98, X19:$X$98)-K19*$AZ$3)/Z19, 0)</f>
        <v>1134.4958248113776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25</v>
      </c>
      <c r="R20">
        <f t="shared" si="0"/>
        <v>100000</v>
      </c>
      <c r="S20">
        <f t="shared" si="1"/>
        <v>1194.5187710576095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945.24910808885284</v>
      </c>
      <c r="AC20">
        <f t="shared" si="2"/>
        <v>983.40977979939009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-158.82326430153486</v>
      </c>
      <c r="AI20">
        <f t="shared" si="7"/>
        <v>-179.40497895572764</v>
      </c>
      <c r="AJ20">
        <f t="shared" si="8"/>
        <v>-38.160671710537258</v>
      </c>
      <c r="AK20">
        <f t="shared" si="30"/>
        <v>66.167437566219704</v>
      </c>
      <c r="AL20">
        <f t="shared" si="9"/>
        <v>-151.39821310004521</v>
      </c>
      <c r="AN20">
        <f t="shared" si="10"/>
        <v>0</v>
      </c>
      <c r="AO20">
        <f t="shared" si="11"/>
        <v>0</v>
      </c>
      <c r="AP20">
        <f t="shared" si="12"/>
        <v>-4.8864455880007442</v>
      </c>
      <c r="AQ20">
        <f t="shared" si="13"/>
        <v>-37.707317012094165</v>
      </c>
      <c r="AR20">
        <f t="shared" si="14"/>
        <v>-42.593762600094912</v>
      </c>
      <c r="AS20">
        <f t="shared" si="15"/>
        <v>-9.0599859656062751</v>
      </c>
      <c r="AT20">
        <f t="shared" si="16"/>
        <v>15.70926372253944</v>
      </c>
      <c r="AU20">
        <f t="shared" si="17"/>
        <v>-35.944484843161753</v>
      </c>
      <c r="AW20">
        <v>17</v>
      </c>
      <c r="AX20">
        <f>IF(Z20&gt;0, (R20*SUMPRODUCT(K20:$K$98, X20:$X$98)-K20*$AZ$3)/Z20, 0)</f>
        <v>1194.5187710576095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100000</v>
      </c>
      <c r="S21">
        <f t="shared" si="1"/>
        <v>1249.0537383858596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983.40977979939009</v>
      </c>
      <c r="AC21">
        <f t="shared" si="2"/>
        <v>1015.9466272936346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-166.28675280106452</v>
      </c>
      <c r="AI21">
        <f t="shared" si="7"/>
        <v>-186.62107862051511</v>
      </c>
      <c r="AJ21">
        <f t="shared" si="8"/>
        <v>-32.536847494244512</v>
      </c>
      <c r="AK21">
        <f t="shared" si="30"/>
        <v>68.83868458595731</v>
      </c>
      <c r="AL21">
        <f t="shared" si="9"/>
        <v>-150.31924152880231</v>
      </c>
      <c r="AN21">
        <f t="shared" si="10"/>
        <v>0</v>
      </c>
      <c r="AO21">
        <f t="shared" si="11"/>
        <v>0</v>
      </c>
      <c r="AP21">
        <f t="shared" si="12"/>
        <v>-4.3104565298304038</v>
      </c>
      <c r="AQ21">
        <f t="shared" si="13"/>
        <v>-35.24935253816097</v>
      </c>
      <c r="AR21">
        <f t="shared" si="14"/>
        <v>-39.559809067991374</v>
      </c>
      <c r="AS21">
        <f t="shared" si="15"/>
        <v>-6.8971387587145312</v>
      </c>
      <c r="AT21">
        <f t="shared" si="16"/>
        <v>14.592377446546319</v>
      </c>
      <c r="AU21">
        <f t="shared" si="17"/>
        <v>-31.864570380159588</v>
      </c>
      <c r="AW21">
        <v>18</v>
      </c>
      <c r="AX21">
        <f>IF(Z21&gt;0, (R21*SUMPRODUCT(K21:$K$98, X21:$X$98)-K21*$AZ$3)/Z21, 0)</f>
        <v>1249.0537383858596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100000</v>
      </c>
      <c r="S22">
        <f t="shared" si="1"/>
        <v>1298.5931649692263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1015.9466272936346</v>
      </c>
      <c r="AC22">
        <f t="shared" si="2"/>
        <v>1043.4152787789913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-174.26362686392926</v>
      </c>
      <c r="AI22">
        <f t="shared" si="7"/>
        <v>-194.35104351846937</v>
      </c>
      <c r="AJ22">
        <f t="shared" si="8"/>
        <v>-27.468651485356645</v>
      </c>
      <c r="AK22">
        <f t="shared" si="30"/>
        <v>71.116263910554423</v>
      </c>
      <c r="AL22">
        <f t="shared" si="9"/>
        <v>-150.7034310932716</v>
      </c>
      <c r="AN22">
        <f t="shared" si="10"/>
        <v>0</v>
      </c>
      <c r="AO22">
        <f t="shared" si="11"/>
        <v>0</v>
      </c>
      <c r="AP22">
        <f t="shared" si="12"/>
        <v>-3.8018900833175113</v>
      </c>
      <c r="AQ22">
        <f t="shared" si="13"/>
        <v>-32.982397201741335</v>
      </c>
      <c r="AR22">
        <f t="shared" si="14"/>
        <v>-36.784287285058845</v>
      </c>
      <c r="AS22">
        <f t="shared" si="15"/>
        <v>-5.1989160916159243</v>
      </c>
      <c r="AT22">
        <f t="shared" si="16"/>
        <v>13.459979606836013</v>
      </c>
      <c r="AU22">
        <f t="shared" si="17"/>
        <v>-28.523223769838758</v>
      </c>
      <c r="AW22">
        <v>19</v>
      </c>
      <c r="AX22">
        <f>IF(Z22&gt;0, (R22*SUMPRODUCT(K22:$K$98, X22:$X$98)-K22*$AZ$3)/Z22, 0)</f>
        <v>1298.5931649692263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25</v>
      </c>
      <c r="R23">
        <f t="shared" si="0"/>
        <v>100000</v>
      </c>
      <c r="S23">
        <f t="shared" si="1"/>
        <v>1343.7333394249079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1043.4152787789913</v>
      </c>
      <c r="AC23">
        <f t="shared" si="2"/>
        <v>1066.4310994553898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-182.87158269060234</v>
      </c>
      <c r="AI23">
        <f t="shared" si="7"/>
        <v>-202.7124072829244</v>
      </c>
      <c r="AJ23">
        <f t="shared" si="8"/>
        <v>-23.015820676398562</v>
      </c>
      <c r="AK23">
        <f t="shared" si="30"/>
        <v>73.039069514529388</v>
      </c>
      <c r="AL23">
        <f t="shared" si="9"/>
        <v>-152.68915844479358</v>
      </c>
      <c r="AN23">
        <f t="shared" si="10"/>
        <v>0</v>
      </c>
      <c r="AO23">
        <f t="shared" si="11"/>
        <v>0</v>
      </c>
      <c r="AP23">
        <f t="shared" si="12"/>
        <v>-3.3528734662097142</v>
      </c>
      <c r="AQ23">
        <f t="shared" si="13"/>
        <v>-30.903215462343713</v>
      </c>
      <c r="AR23">
        <f t="shared" si="14"/>
        <v>-34.256088928553432</v>
      </c>
      <c r="AS23">
        <f t="shared" si="15"/>
        <v>-3.8894116567514212</v>
      </c>
      <c r="AT23">
        <f t="shared" si="16"/>
        <v>12.342771190401006</v>
      </c>
      <c r="AU23">
        <f t="shared" si="17"/>
        <v>-25.802729394903846</v>
      </c>
      <c r="AW23">
        <v>20</v>
      </c>
      <c r="AX23">
        <f>IF(Z23&gt;0, (R23*SUMPRODUCT(K23:$K$98, X23:$X$98)-K23*$AZ$3)/Z23, 0)</f>
        <v>1343.7333394249079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100000</v>
      </c>
      <c r="S24">
        <f t="shared" si="1"/>
        <v>1384.9920027293251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1066.4310994553898</v>
      </c>
      <c r="AC24">
        <f t="shared" si="2"/>
        <v>1085.5262928128138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-191.86315470670533</v>
      </c>
      <c r="AI24">
        <f t="shared" si="7"/>
        <v>-211.45760526442749</v>
      </c>
      <c r="AJ24">
        <f t="shared" si="8"/>
        <v>-19.095193357424023</v>
      </c>
      <c r="AK24">
        <f t="shared" si="30"/>
        <v>74.650176961877293</v>
      </c>
      <c r="AL24">
        <f t="shared" si="9"/>
        <v>-155.90262165997422</v>
      </c>
      <c r="AN24">
        <f t="shared" si="10"/>
        <v>0</v>
      </c>
      <c r="AO24">
        <f t="shared" si="11"/>
        <v>0</v>
      </c>
      <c r="AP24">
        <f t="shared" si="12"/>
        <v>-2.9564634458543315</v>
      </c>
      <c r="AQ24">
        <f t="shared" si="13"/>
        <v>-28.94882925273561</v>
      </c>
      <c r="AR24">
        <f t="shared" si="14"/>
        <v>-31.905292698589943</v>
      </c>
      <c r="AS24">
        <f t="shared" si="15"/>
        <v>-2.8811341755380839</v>
      </c>
      <c r="AT24">
        <f t="shared" si="16"/>
        <v>11.263419648547863</v>
      </c>
      <c r="AU24">
        <f t="shared" si="17"/>
        <v>-23.523007225580162</v>
      </c>
      <c r="AW24">
        <v>21</v>
      </c>
      <c r="AX24">
        <f>IF(Z24&gt;0, (R24*SUMPRODUCT(K24:$K$98, X24:$X$98)-K24*$AZ$3)/Z24, 0)</f>
        <v>1384.9920027293251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100000</v>
      </c>
      <c r="S25">
        <f t="shared" si="1"/>
        <v>1424.4565961520905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1085.5262928128138</v>
      </c>
      <c r="AC25">
        <f t="shared" si="2"/>
        <v>1101.2189000062999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-286.02458394799521</v>
      </c>
      <c r="AI25">
        <f t="shared" si="7"/>
        <v>-305.35158385415315</v>
      </c>
      <c r="AJ25">
        <f t="shared" si="8"/>
        <v>-15.692607193486083</v>
      </c>
      <c r="AK25">
        <f t="shared" si="30"/>
        <v>75.986840496896974</v>
      </c>
      <c r="AL25">
        <f t="shared" si="9"/>
        <v>-245.05735055074226</v>
      </c>
      <c r="AN25">
        <f t="shared" si="10"/>
        <v>0</v>
      </c>
      <c r="AO25">
        <f t="shared" si="11"/>
        <v>0</v>
      </c>
      <c r="AP25">
        <f t="shared" si="12"/>
        <v>-2.6036694389321884</v>
      </c>
      <c r="AQ25">
        <f t="shared" si="13"/>
        <v>-38.532284970488881</v>
      </c>
      <c r="AR25">
        <f t="shared" si="14"/>
        <v>-41.135954409421068</v>
      </c>
      <c r="AS25">
        <f t="shared" si="15"/>
        <v>-2.1140560855401525</v>
      </c>
      <c r="AT25">
        <f t="shared" si="16"/>
        <v>10.236695572174581</v>
      </c>
      <c r="AU25">
        <f t="shared" si="17"/>
        <v>-33.013314922786641</v>
      </c>
      <c r="AW25">
        <v>22</v>
      </c>
      <c r="AX25">
        <f>IF(Z25&gt;0, (R25*SUMPRODUCT(K25:$K$98, X25:$X$98)-K25*$AZ$3)/Z25, 0)</f>
        <v>1424.4565961520905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100000</v>
      </c>
      <c r="S26">
        <f t="shared" si="1"/>
        <v>1447.978194613801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1101.2189000062999</v>
      </c>
      <c r="AC26">
        <f t="shared" si="2"/>
        <v>1102.5450404342228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-391.15969225672774</v>
      </c>
      <c r="AI26">
        <f t="shared" si="7"/>
        <v>-410.19563224075989</v>
      </c>
      <c r="AJ26">
        <f t="shared" si="8"/>
        <v>-1.3261404279228373</v>
      </c>
      <c r="AK26">
        <f t="shared" si="30"/>
        <v>77.085323000441008</v>
      </c>
      <c r="AL26">
        <f t="shared" si="9"/>
        <v>-334.43644966824172</v>
      </c>
      <c r="AN26">
        <f t="shared" si="10"/>
        <v>0</v>
      </c>
      <c r="AO26">
        <f t="shared" si="11"/>
        <v>0</v>
      </c>
      <c r="AP26">
        <f t="shared" si="12"/>
        <v>-2.2896953659585209</v>
      </c>
      <c r="AQ26">
        <f t="shared" si="13"/>
        <v>-47.04976667615432</v>
      </c>
      <c r="AR26">
        <f t="shared" si="14"/>
        <v>-49.339462042112842</v>
      </c>
      <c r="AS26">
        <f t="shared" si="15"/>
        <v>-0.15951182841363376</v>
      </c>
      <c r="AT26">
        <f t="shared" si="16"/>
        <v>9.2720352662164203</v>
      </c>
      <c r="AU26">
        <f t="shared" si="17"/>
        <v>-40.226938604310057</v>
      </c>
      <c r="AW26">
        <v>23</v>
      </c>
      <c r="AX26">
        <f>IF(Z26&gt;0, (R26*SUMPRODUCT(K26:$K$98, X26:$X$98)-K26*$AZ$3)/Z26, 0)</f>
        <v>1447.978194613801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100000</v>
      </c>
      <c r="S27">
        <f t="shared" si="1"/>
        <v>1457.0400111416604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1102.5450404342228</v>
      </c>
      <c r="AC27">
        <f t="shared" si="2"/>
        <v>1091.0831535780792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-498.78137462432954</v>
      </c>
      <c r="AI27">
        <f t="shared" si="7"/>
        <v>-517.50225986486532</v>
      </c>
      <c r="AJ27">
        <f t="shared" si="8"/>
        <v>11.461886856143565</v>
      </c>
      <c r="AK27">
        <f t="shared" si="30"/>
        <v>77.178152830395604</v>
      </c>
      <c r="AL27">
        <f t="shared" si="9"/>
        <v>-428.86222017832614</v>
      </c>
      <c r="AN27">
        <f t="shared" si="10"/>
        <v>0</v>
      </c>
      <c r="AO27">
        <f t="shared" si="11"/>
        <v>0</v>
      </c>
      <c r="AP27">
        <f t="shared" si="12"/>
        <v>-2.0105354575276126</v>
      </c>
      <c r="AQ27">
        <f t="shared" si="13"/>
        <v>-53.566785242890496</v>
      </c>
      <c r="AR27">
        <f t="shared" si="14"/>
        <v>-55.577320700418113</v>
      </c>
      <c r="AS27">
        <f t="shared" si="15"/>
        <v>1.2309530045378787</v>
      </c>
      <c r="AT27">
        <f t="shared" si="16"/>
        <v>8.2885724055405134</v>
      </c>
      <c r="AU27">
        <f t="shared" si="17"/>
        <v>-46.057795290339719</v>
      </c>
      <c r="AW27">
        <v>24</v>
      </c>
      <c r="AX27">
        <f>IF(Z27&gt;0, (R27*SUMPRODUCT(K27:$K$98, X27:$X$98)-K27*$AZ$3)/Z27, 0)</f>
        <v>1457.0400111416604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100000</v>
      </c>
      <c r="S28">
        <f t="shared" si="1"/>
        <v>1454.3919981062809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1091.0831535780792</v>
      </c>
      <c r="AC28">
        <f t="shared" si="2"/>
        <v>1069.2912610316264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-613.17473937651118</v>
      </c>
      <c r="AI28">
        <f t="shared" si="7"/>
        <v>-631.55512207979746</v>
      </c>
      <c r="AJ28">
        <f t="shared" si="8"/>
        <v>21.7918925464528</v>
      </c>
      <c r="AK28">
        <f t="shared" si="30"/>
        <v>76.37582075046555</v>
      </c>
      <c r="AL28">
        <f t="shared" si="9"/>
        <v>-533.38740878287911</v>
      </c>
      <c r="AN28">
        <f t="shared" si="10"/>
        <v>0</v>
      </c>
      <c r="AO28">
        <f t="shared" si="11"/>
        <v>0</v>
      </c>
      <c r="AP28">
        <f t="shared" si="12"/>
        <v>-1.7624706059318727</v>
      </c>
      <c r="AQ28">
        <f t="shared" si="13"/>
        <v>-58.796515387996564</v>
      </c>
      <c r="AR28">
        <f t="shared" si="14"/>
        <v>-60.558985993928431</v>
      </c>
      <c r="AS28">
        <f t="shared" si="15"/>
        <v>2.0895957761468114</v>
      </c>
      <c r="AT28">
        <f t="shared" si="16"/>
        <v>7.3235765135918394</v>
      </c>
      <c r="AU28">
        <f t="shared" si="17"/>
        <v>-51.145813704189784</v>
      </c>
      <c r="AW28">
        <v>25</v>
      </c>
      <c r="AX28">
        <f>IF(Z28&gt;0, (R28*SUMPRODUCT(K28:$K$98, X28:$X$98)-K28*$AZ$3)/Z28, 0)</f>
        <v>1454.3919981062809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100000</v>
      </c>
      <c r="S29">
        <f t="shared" si="1"/>
        <v>1441.7645994411528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1069.2912610316264</v>
      </c>
      <c r="AC29">
        <f t="shared" si="2"/>
        <v>1038.8651855511639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-731.19735647251298</v>
      </c>
      <c r="AI29">
        <f t="shared" si="7"/>
        <v>-749.21113600964827</v>
      </c>
      <c r="AJ29">
        <f t="shared" si="8"/>
        <v>30.426075480462487</v>
      </c>
      <c r="AK29">
        <f t="shared" si="30"/>
        <v>74.850388272213848</v>
      </c>
      <c r="AL29">
        <f t="shared" si="9"/>
        <v>-643.93467225697191</v>
      </c>
      <c r="AN29">
        <f t="shared" si="10"/>
        <v>0</v>
      </c>
      <c r="AO29">
        <f t="shared" si="11"/>
        <v>0</v>
      </c>
      <c r="AP29">
        <f t="shared" si="12"/>
        <v>-1.5422477793141511</v>
      </c>
      <c r="AQ29">
        <f t="shared" si="13"/>
        <v>-62.601382288230532</v>
      </c>
      <c r="AR29">
        <f t="shared" si="14"/>
        <v>-64.143630067544677</v>
      </c>
      <c r="AS29">
        <f t="shared" si="15"/>
        <v>2.6049251488980065</v>
      </c>
      <c r="AT29">
        <f t="shared" si="16"/>
        <v>6.4083078654121088</v>
      </c>
      <c r="AU29">
        <f t="shared" si="17"/>
        <v>-55.130397053234567</v>
      </c>
      <c r="AW29">
        <v>26</v>
      </c>
      <c r="AX29">
        <f>IF(Z29&gt;0, (R29*SUMPRODUCT(K29:$K$98, X29:$X$98)-K29*$AZ$3)/Z29, 0)</f>
        <v>1441.7645994411528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100000</v>
      </c>
      <c r="S30">
        <f t="shared" si="1"/>
        <v>1421.2624782328699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1038.8651855511639</v>
      </c>
      <c r="AC30">
        <f t="shared" si="2"/>
        <v>1001.5945531803743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-862.39391526947736</v>
      </c>
      <c r="AI30">
        <f t="shared" si="7"/>
        <v>-880.01195853242393</v>
      </c>
      <c r="AJ30">
        <f t="shared" si="8"/>
        <v>37.270632370789599</v>
      </c>
      <c r="AK30">
        <f t="shared" si="30"/>
        <v>72.720562988581477</v>
      </c>
      <c r="AL30">
        <f t="shared" si="9"/>
        <v>-770.02076317305284</v>
      </c>
      <c r="AN30">
        <f t="shared" si="10"/>
        <v>0</v>
      </c>
      <c r="AO30">
        <f t="shared" si="11"/>
        <v>0</v>
      </c>
      <c r="AP30">
        <f t="shared" si="12"/>
        <v>-1.3467561260398278</v>
      </c>
      <c r="AQ30">
        <f t="shared" si="13"/>
        <v>-65.92300127286633</v>
      </c>
      <c r="AR30">
        <f t="shared" si="14"/>
        <v>-67.269757398906151</v>
      </c>
      <c r="AS30">
        <f t="shared" si="15"/>
        <v>2.8490367356689252</v>
      </c>
      <c r="AT30">
        <f t="shared" si="16"/>
        <v>5.5588956294546854</v>
      </c>
      <c r="AU30">
        <f t="shared" si="17"/>
        <v>-58.861825033782537</v>
      </c>
      <c r="AW30">
        <v>27</v>
      </c>
      <c r="AX30">
        <f>IF(Z30&gt;0, (R30*SUMPRODUCT(K30:$K$98, X30:$X$98)-K30*$AZ$3)/Z30, 0)</f>
        <v>1421.2624782328699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25</v>
      </c>
      <c r="R31">
        <f t="shared" si="0"/>
        <v>100000</v>
      </c>
      <c r="S31">
        <f t="shared" si="1"/>
        <v>1393.6364899821585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1001.5945531803743</v>
      </c>
      <c r="AC31">
        <f t="shared" si="2"/>
        <v>958.28829290522344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-1005.7405169329537</v>
      </c>
      <c r="AI31">
        <f t="shared" si="7"/>
        <v>-1022.9309446340376</v>
      </c>
      <c r="AJ31">
        <f t="shared" si="8"/>
        <v>43.306260275150862</v>
      </c>
      <c r="AK31">
        <f t="shared" si="30"/>
        <v>70.111618722626204</v>
      </c>
      <c r="AL31">
        <f t="shared" si="9"/>
        <v>-909.51306563626054</v>
      </c>
      <c r="AN31">
        <f t="shared" si="10"/>
        <v>0</v>
      </c>
      <c r="AO31">
        <f t="shared" si="11"/>
        <v>0</v>
      </c>
      <c r="AP31">
        <f t="shared" si="12"/>
        <v>-1.1732753517713583</v>
      </c>
      <c r="AQ31">
        <f t="shared" si="13"/>
        <v>-68.643467126813761</v>
      </c>
      <c r="AR31">
        <f t="shared" si="14"/>
        <v>-69.816742478585127</v>
      </c>
      <c r="AS31">
        <f t="shared" si="15"/>
        <v>2.9557244672292837</v>
      </c>
      <c r="AT31">
        <f t="shared" si="16"/>
        <v>4.7852348731766607</v>
      </c>
      <c r="AU31">
        <f t="shared" si="17"/>
        <v>-62.075783138179183</v>
      </c>
      <c r="AW31">
        <v>28</v>
      </c>
      <c r="AX31">
        <f>IF(Z31&gt;0, (R31*SUMPRODUCT(K31:$K$98, X31:$X$98)-K31*$AZ$3)/Z31, 0)</f>
        <v>1393.6364899821585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100000</v>
      </c>
      <c r="S32">
        <f t="shared" si="1"/>
        <v>1359.6424512282169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958.28829290522344</v>
      </c>
      <c r="AC32">
        <f t="shared" si="2"/>
        <v>909.83834452636972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-1156.6225843480745</v>
      </c>
      <c r="AI32">
        <f t="shared" si="7"/>
        <v>-1173.3519521260605</v>
      </c>
      <c r="AJ32">
        <f t="shared" si="8"/>
        <v>48.449948378853719</v>
      </c>
      <c r="AK32">
        <f t="shared" si="30"/>
        <v>67.080180503365654</v>
      </c>
      <c r="AL32">
        <f t="shared" si="9"/>
        <v>-1057.8218232438412</v>
      </c>
      <c r="AN32">
        <f t="shared" si="10"/>
        <v>0</v>
      </c>
      <c r="AO32">
        <f t="shared" si="11"/>
        <v>0</v>
      </c>
      <c r="AP32">
        <f t="shared" si="12"/>
        <v>-1.0194707529519567</v>
      </c>
      <c r="AQ32">
        <f t="shared" si="13"/>
        <v>-70.4834105266184</v>
      </c>
      <c r="AR32">
        <f t="shared" si="14"/>
        <v>-71.502881279570346</v>
      </c>
      <c r="AS32">
        <f t="shared" si="15"/>
        <v>2.9524908537948185</v>
      </c>
      <c r="AT32">
        <f t="shared" si="16"/>
        <v>4.0877983575630461</v>
      </c>
      <c r="AU32">
        <f t="shared" si="17"/>
        <v>-64.462592068212487</v>
      </c>
      <c r="AW32">
        <v>29</v>
      </c>
      <c r="AX32">
        <f>IF(Z32&gt;0, (R32*SUMPRODUCT(K32:$K$98, X32:$X$98)-K32*$AZ$3)/Z32, 0)</f>
        <v>1359.6424512282169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100000</v>
      </c>
      <c r="S33">
        <f t="shared" si="1"/>
        <v>1320.4965097740765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909.83834452636972</v>
      </c>
      <c r="AC33">
        <f t="shared" si="2"/>
        <v>857.38486145328693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-1319.3204355661326</v>
      </c>
      <c r="AI33">
        <f t="shared" si="7"/>
        <v>-1335.5526795574472</v>
      </c>
      <c r="AJ33">
        <f t="shared" si="8"/>
        <v>52.453483073082793</v>
      </c>
      <c r="AK33">
        <f t="shared" si="30"/>
        <v>63.688684116845884</v>
      </c>
      <c r="AL33">
        <f t="shared" si="9"/>
        <v>-1219.4105123675183</v>
      </c>
      <c r="AN33">
        <f t="shared" si="10"/>
        <v>0</v>
      </c>
      <c r="AO33">
        <f t="shared" si="11"/>
        <v>0</v>
      </c>
      <c r="AP33">
        <f t="shared" si="12"/>
        <v>-0.88319333228934027</v>
      </c>
      <c r="AQ33">
        <f t="shared" si="13"/>
        <v>-71.783975922771248</v>
      </c>
      <c r="AR33">
        <f t="shared" si="14"/>
        <v>-72.667169255060585</v>
      </c>
      <c r="AS33">
        <f t="shared" si="15"/>
        <v>2.8539841152145353</v>
      </c>
      <c r="AT33">
        <f t="shared" si="16"/>
        <v>3.4652892837476856</v>
      </c>
      <c r="AU33">
        <f t="shared" si="17"/>
        <v>-66.347895856098347</v>
      </c>
      <c r="AW33">
        <v>30</v>
      </c>
      <c r="AX33">
        <f>IF(Z33&gt;0, (R33*SUMPRODUCT(K33:$K$98, X33:$X$98)-K33*$AZ$3)/Z33, 0)</f>
        <v>1320.4965097740765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100000</v>
      </c>
      <c r="S34">
        <f t="shared" si="1"/>
        <v>1276.8646954412986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857.38486145328693</v>
      </c>
      <c r="AC34">
        <f t="shared" si="2"/>
        <v>801.69903504260139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-1493.1562071767692</v>
      </c>
      <c r="AI34">
        <f t="shared" si="7"/>
        <v>-1508.8528396763763</v>
      </c>
      <c r="AJ34">
        <f t="shared" si="8"/>
        <v>55.685826410685536</v>
      </c>
      <c r="AK34">
        <f t="shared" si="30"/>
        <v>60.016940301730088</v>
      </c>
      <c r="AL34">
        <f t="shared" si="9"/>
        <v>-1393.1500729639608</v>
      </c>
      <c r="AN34">
        <f t="shared" si="10"/>
        <v>0</v>
      </c>
      <c r="AO34">
        <f t="shared" si="11"/>
        <v>0</v>
      </c>
      <c r="AP34">
        <f t="shared" si="12"/>
        <v>-0.76254536794982319</v>
      </c>
      <c r="AQ34">
        <f t="shared" si="13"/>
        <v>-72.537810223731697</v>
      </c>
      <c r="AR34">
        <f t="shared" si="14"/>
        <v>-73.300355591681509</v>
      </c>
      <c r="AS34">
        <f t="shared" si="15"/>
        <v>2.7052279519819673</v>
      </c>
      <c r="AT34">
        <f t="shared" si="16"/>
        <v>2.9156342818595249</v>
      </c>
      <c r="AU34">
        <f t="shared" si="17"/>
        <v>-67.67949335784003</v>
      </c>
      <c r="AW34">
        <v>31</v>
      </c>
      <c r="AX34">
        <f>IF(Z34&gt;0, (R34*SUMPRODUCT(K34:$K$98, X34:$X$98)-K34*$AZ$3)/Z34, 0)</f>
        <v>1276.8646954412986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1228.9830649079581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801.69903504260139</v>
      </c>
      <c r="AC35">
        <f t="shared" ref="AC35:AC66" si="33">S35*Z35</f>
        <v>743.53457259751724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-1658.6794807313004</v>
      </c>
      <c r="AI35">
        <f t="shared" ref="AI35:AI66" si="38">SUM(AE35:AH35)</f>
        <v>-1673.8044770357287</v>
      </c>
      <c r="AJ35">
        <f t="shared" ref="AJ35:AJ66" si="39">AB35-AC35</f>
        <v>58.164462445084155</v>
      </c>
      <c r="AK35">
        <f t="shared" si="30"/>
        <v>56.118932452982101</v>
      </c>
      <c r="AL35">
        <f t="shared" ref="AL35:AL66" si="40">SUM(AI35:AK35)</f>
        <v>-1559.5210821376625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-0.65604926227742399</v>
      </c>
      <c r="AQ35">
        <f t="shared" ref="AQ35:AQ66" si="44">AH35*$K35</f>
        <v>-71.945501855750422</v>
      </c>
      <c r="AR35">
        <f t="shared" ref="AR35:AR66" si="45">AI35*$K35</f>
        <v>-72.601551118027842</v>
      </c>
      <c r="AS35">
        <f t="shared" ref="AS35:AS66" si="46">AJ35*$K35</f>
        <v>2.5228933554640314</v>
      </c>
      <c r="AT35">
        <f t="shared" ref="AT35:AT66" si="47">AK35*$K35</f>
        <v>2.4341681475185597</v>
      </c>
      <c r="AU35">
        <f t="shared" ref="AU35:AU66" si="48">AL35*$K35</f>
        <v>-67.644489615045245</v>
      </c>
      <c r="AW35">
        <v>32</v>
      </c>
      <c r="AX35">
        <f>IF(Z35&gt;0, (R35*SUMPRODUCT(K35:$K$98, X35:$X$98)-K35*$AZ$3)/Z35, 0)</f>
        <v>1228.9830649079581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100000</v>
      </c>
      <c r="S36">
        <f t="shared" si="32"/>
        <v>1178.5091640340345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743.53457259751724</v>
      </c>
      <c r="AC36">
        <f t="shared" si="33"/>
        <v>684.42241697270231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-1819.7121423799545</v>
      </c>
      <c r="AI36">
        <f t="shared" si="38"/>
        <v>-1834.2309606857436</v>
      </c>
      <c r="AJ36">
        <f t="shared" si="39"/>
        <v>59.112155624814932</v>
      </c>
      <c r="AK36">
        <f t="shared" si="30"/>
        <v>52.04742008182621</v>
      </c>
      <c r="AL36">
        <f t="shared" si="40"/>
        <v>-1723.0713849791025</v>
      </c>
      <c r="AN36">
        <f t="shared" si="41"/>
        <v>0</v>
      </c>
      <c r="AO36">
        <f t="shared" si="42"/>
        <v>0</v>
      </c>
      <c r="AP36">
        <f t="shared" si="43"/>
        <v>-0.56228231204025991</v>
      </c>
      <c r="AQ36">
        <f t="shared" si="44"/>
        <v>-70.473500605566272</v>
      </c>
      <c r="AR36">
        <f t="shared" si="45"/>
        <v>-71.035782917606539</v>
      </c>
      <c r="AS36">
        <f t="shared" si="46"/>
        <v>2.2892854524635569</v>
      </c>
      <c r="AT36">
        <f t="shared" si="47"/>
        <v>2.0156835827107833</v>
      </c>
      <c r="AU36">
        <f t="shared" si="48"/>
        <v>-66.730813882432201</v>
      </c>
      <c r="AW36">
        <v>33</v>
      </c>
      <c r="AX36">
        <f>IF(Z36&gt;0, (R36*SUMPRODUCT(K36:$K$98, X36:$X$98)-K36*$AZ$3)/Z36, 0)</f>
        <v>1178.5091640340345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100000</v>
      </c>
      <c r="S37">
        <f t="shared" si="32"/>
        <v>1126.5863275019944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684.42241697270231</v>
      </c>
      <c r="AC37">
        <f t="shared" si="33"/>
        <v>625.40726121618547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-1981.041767735034</v>
      </c>
      <c r="AI37">
        <f t="shared" si="38"/>
        <v>-1994.9201374158315</v>
      </c>
      <c r="AJ37">
        <f t="shared" si="39"/>
        <v>59.015155756516833</v>
      </c>
      <c r="AK37">
        <f t="shared" si="30"/>
        <v>47.909569188089165</v>
      </c>
      <c r="AL37">
        <f t="shared" si="40"/>
        <v>-1887.9954124712256</v>
      </c>
      <c r="AN37">
        <f t="shared" si="41"/>
        <v>0</v>
      </c>
      <c r="AO37">
        <f t="shared" si="42"/>
        <v>0</v>
      </c>
      <c r="AP37">
        <f t="shared" si="43"/>
        <v>-0.47989207788772664</v>
      </c>
      <c r="AQ37">
        <f t="shared" si="44"/>
        <v>-68.501291734297837</v>
      </c>
      <c r="AR37">
        <f t="shared" si="45"/>
        <v>-68.981183812185563</v>
      </c>
      <c r="AS37">
        <f t="shared" si="46"/>
        <v>2.0406507662098363</v>
      </c>
      <c r="AT37">
        <f t="shared" si="47"/>
        <v>1.6566371437842269</v>
      </c>
      <c r="AU37">
        <f t="shared" si="48"/>
        <v>-65.283895902191503</v>
      </c>
      <c r="AW37">
        <v>34</v>
      </c>
      <c r="AX37">
        <f>IF(Z37&gt;0, (R37*SUMPRODUCT(K37:$K$98, X37:$X$98)-K37*$AZ$3)/Z37, 0)</f>
        <v>1126.5863275019944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100000</v>
      </c>
      <c r="S38">
        <f t="shared" si="32"/>
        <v>1074.1869217344388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625.40726121618547</v>
      </c>
      <c r="AC38">
        <f t="shared" si="33"/>
        <v>567.13663452568187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-2161.5147202425555</v>
      </c>
      <c r="AI38">
        <f t="shared" si="38"/>
        <v>-2174.7139275464842</v>
      </c>
      <c r="AJ38">
        <f t="shared" si="39"/>
        <v>58.270626690503605</v>
      </c>
      <c r="AK38">
        <f t="shared" si="30"/>
        <v>43.778508285132986</v>
      </c>
      <c r="AL38">
        <f t="shared" si="40"/>
        <v>-2072.664792570848</v>
      </c>
      <c r="AN38">
        <f t="shared" si="41"/>
        <v>0</v>
      </c>
      <c r="AO38">
        <f t="shared" si="42"/>
        <v>0</v>
      </c>
      <c r="AP38">
        <f t="shared" si="43"/>
        <v>-0.40750689004079821</v>
      </c>
      <c r="AQ38">
        <f t="shared" si="44"/>
        <v>-66.733715225554747</v>
      </c>
      <c r="AR38">
        <f t="shared" si="45"/>
        <v>-67.141222115595539</v>
      </c>
      <c r="AS38">
        <f t="shared" si="46"/>
        <v>1.799023328946987</v>
      </c>
      <c r="AT38">
        <f t="shared" si="47"/>
        <v>1.3515996340620877</v>
      </c>
      <c r="AU38">
        <f t="shared" si="48"/>
        <v>-63.990599152586483</v>
      </c>
      <c r="AW38">
        <v>35</v>
      </c>
      <c r="AX38">
        <f>IF(Z38&gt;0, (R38*SUMPRODUCT(K38:$K$98, X38:$X$98)-K38*$AZ$3)/Z38, 0)</f>
        <v>1074.1869217344388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100000</v>
      </c>
      <c r="S39">
        <f t="shared" si="32"/>
        <v>1020.2684739921342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567.13663452568187</v>
      </c>
      <c r="AC39">
        <f t="shared" si="33"/>
        <v>509.53744166065769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-2327.3548739862244</v>
      </c>
      <c r="AI39">
        <f t="shared" si="38"/>
        <v>-2339.8402504986175</v>
      </c>
      <c r="AJ39">
        <f t="shared" si="39"/>
        <v>57.599192865024179</v>
      </c>
      <c r="AK39">
        <f t="shared" si="30"/>
        <v>39.699564416797735</v>
      </c>
      <c r="AL39">
        <f t="shared" si="40"/>
        <v>-2242.5414932167955</v>
      </c>
      <c r="AN39">
        <f t="shared" si="41"/>
        <v>0</v>
      </c>
      <c r="AO39">
        <f t="shared" si="42"/>
        <v>0</v>
      </c>
      <c r="AP39">
        <f t="shared" si="43"/>
        <v>-0.34416818944926159</v>
      </c>
      <c r="AQ39">
        <f t="shared" si="44"/>
        <v>-64.155174847204492</v>
      </c>
      <c r="AR39">
        <f t="shared" si="45"/>
        <v>-64.499343036653755</v>
      </c>
      <c r="AS39">
        <f t="shared" si="46"/>
        <v>1.5877622835336249</v>
      </c>
      <c r="AT39">
        <f t="shared" si="47"/>
        <v>1.0943464294962486</v>
      </c>
      <c r="AU39">
        <f t="shared" si="48"/>
        <v>-61.817234323623879</v>
      </c>
      <c r="AW39">
        <v>36</v>
      </c>
      <c r="AX39">
        <f>IF(Z39&gt;0, (R39*SUMPRODUCT(K39:$K$98, X39:$X$98)-K39*$AZ$3)/Z39, 0)</f>
        <v>1020.2684739921342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100000</v>
      </c>
      <c r="S40">
        <f t="shared" si="32"/>
        <v>965.28959331210751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509.53744166065769</v>
      </c>
      <c r="AC40">
        <f t="shared" si="33"/>
        <v>453.53809034964115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-2457.4250927561452</v>
      </c>
      <c r="AI40">
        <f t="shared" si="38"/>
        <v>-2469.1712592302251</v>
      </c>
      <c r="AJ40">
        <f t="shared" si="39"/>
        <v>55.99935131101654</v>
      </c>
      <c r="AK40">
        <f t="shared" si="30"/>
        <v>35.667620916246044</v>
      </c>
      <c r="AL40">
        <f t="shared" si="40"/>
        <v>-2377.5042870029624</v>
      </c>
      <c r="AN40">
        <f t="shared" si="41"/>
        <v>0</v>
      </c>
      <c r="AO40">
        <f t="shared" si="42"/>
        <v>0</v>
      </c>
      <c r="AP40">
        <f t="shared" si="43"/>
        <v>-0.2890994147905892</v>
      </c>
      <c r="AQ40">
        <f t="shared" si="44"/>
        <v>-60.482724961818057</v>
      </c>
      <c r="AR40">
        <f t="shared" si="45"/>
        <v>-60.771824376608642</v>
      </c>
      <c r="AS40">
        <f t="shared" si="46"/>
        <v>1.3782692190164498</v>
      </c>
      <c r="AT40">
        <f t="shared" si="47"/>
        <v>0.87785988361508471</v>
      </c>
      <c r="AU40">
        <f t="shared" si="48"/>
        <v>-58.515695273977109</v>
      </c>
      <c r="AW40">
        <v>37</v>
      </c>
      <c r="AX40">
        <f>IF(Z40&gt;0, (R40*SUMPRODUCT(K40:$K$98, X40:$X$98)-K40*$AZ$3)/Z40, 0)</f>
        <v>965.28959331210751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100000</v>
      </c>
      <c r="S41">
        <f t="shared" si="32"/>
        <v>911.14103414903082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453.53809034964115</v>
      </c>
      <c r="AC41">
        <f t="shared" si="33"/>
        <v>400.33735068799098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-2576.7969462316078</v>
      </c>
      <c r="AI41">
        <f t="shared" si="38"/>
        <v>-2587.7814518043892</v>
      </c>
      <c r="AJ41">
        <f t="shared" si="39"/>
        <v>53.200739661650175</v>
      </c>
      <c r="AK41">
        <f t="shared" ref="AK41:AK72" si="61">G41*SUM(AB41:AB41, AE41:AF41)</f>
        <v>31.747666324474885</v>
      </c>
      <c r="AL41">
        <f t="shared" si="40"/>
        <v>-2502.8330458182645</v>
      </c>
      <c r="AN41">
        <f t="shared" si="41"/>
        <v>0</v>
      </c>
      <c r="AO41">
        <f t="shared" si="42"/>
        <v>0</v>
      </c>
      <c r="AP41">
        <f t="shared" si="43"/>
        <v>-0.24138681907279791</v>
      </c>
      <c r="AQ41">
        <f t="shared" si="44"/>
        <v>-56.625654575534305</v>
      </c>
      <c r="AR41">
        <f t="shared" si="45"/>
        <v>-56.867041394607106</v>
      </c>
      <c r="AS41">
        <f t="shared" si="46"/>
        <v>1.1690974376732122</v>
      </c>
      <c r="AT41">
        <f t="shared" si="47"/>
        <v>0.69766164132494035</v>
      </c>
      <c r="AU41">
        <f t="shared" si="48"/>
        <v>-55.000282315608956</v>
      </c>
      <c r="AW41">
        <v>38</v>
      </c>
      <c r="AX41">
        <f>IF(Z41&gt;0, (R41*SUMPRODUCT(K41:$K$98, X41:$X$98)-K41*$AZ$3)/Z41, 0)</f>
        <v>911.14103414903082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100000</v>
      </c>
      <c r="S42">
        <f t="shared" si="32"/>
        <v>857.83101566198695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400.33735068799098</v>
      </c>
      <c r="AC42">
        <f t="shared" si="33"/>
        <v>350.21346870189211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-2673.1808400917848</v>
      </c>
      <c r="AI42">
        <f t="shared" si="38"/>
        <v>-2683.3872053988152</v>
      </c>
      <c r="AJ42">
        <f t="shared" si="39"/>
        <v>50.123881986098866</v>
      </c>
      <c r="AK42">
        <f t="shared" si="61"/>
        <v>28.023614548159372</v>
      </c>
      <c r="AL42">
        <f t="shared" si="40"/>
        <v>-2605.2397088645571</v>
      </c>
      <c r="AN42">
        <f t="shared" si="41"/>
        <v>0</v>
      </c>
      <c r="AO42">
        <f t="shared" si="42"/>
        <v>0</v>
      </c>
      <c r="AP42">
        <f t="shared" si="43"/>
        <v>-0.20025627067495549</v>
      </c>
      <c r="AQ42">
        <f t="shared" si="44"/>
        <v>-52.449741878999149</v>
      </c>
      <c r="AR42">
        <f t="shared" si="45"/>
        <v>-52.649998149674097</v>
      </c>
      <c r="AS42">
        <f t="shared" si="46"/>
        <v>0.98346682450934864</v>
      </c>
      <c r="AT42">
        <f t="shared" si="47"/>
        <v>0.54984358989983528</v>
      </c>
      <c r="AU42">
        <f t="shared" si="48"/>
        <v>-51.116687735264918</v>
      </c>
      <c r="AW42">
        <v>39</v>
      </c>
      <c r="AX42">
        <f>IF(Z42&gt;0, (R42*SUMPRODUCT(K42:$K$98, X42:$X$98)-K42*$AZ$3)/Z42, 0)</f>
        <v>857.83101566198695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100000</v>
      </c>
      <c r="S43">
        <f t="shared" si="32"/>
        <v>806.05967642064172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350.21346870189211</v>
      </c>
      <c r="AC43">
        <f t="shared" si="33"/>
        <v>303.56888092060353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-2756.3621646435936</v>
      </c>
      <c r="AI43">
        <f t="shared" si="38"/>
        <v>-2765.7773757563928</v>
      </c>
      <c r="AJ43">
        <f t="shared" si="39"/>
        <v>46.644587781288578</v>
      </c>
      <c r="AK43">
        <f t="shared" si="61"/>
        <v>24.514942809132449</v>
      </c>
      <c r="AL43">
        <f t="shared" si="40"/>
        <v>-2694.6178451659716</v>
      </c>
      <c r="AN43">
        <f t="shared" si="41"/>
        <v>0</v>
      </c>
      <c r="AO43">
        <f t="shared" si="42"/>
        <v>0</v>
      </c>
      <c r="AP43">
        <f t="shared" si="43"/>
        <v>-0.16494040451611766</v>
      </c>
      <c r="AQ43">
        <f t="shared" si="44"/>
        <v>-48.287338964836231</v>
      </c>
      <c r="AR43">
        <f t="shared" si="45"/>
        <v>-48.452279369352347</v>
      </c>
      <c r="AS43">
        <f t="shared" si="46"/>
        <v>0.81714335291689622</v>
      </c>
      <c r="AT43">
        <f t="shared" si="47"/>
        <v>0.42946510016444711</v>
      </c>
      <c r="AU43">
        <f t="shared" si="48"/>
        <v>-47.205670916271004</v>
      </c>
      <c r="AW43">
        <v>40</v>
      </c>
      <c r="AX43">
        <f>IF(Z43&gt;0, (R43*SUMPRODUCT(K43:$K$98, X43:$X$98)-K43*$AZ$3)/Z43, 0)</f>
        <v>806.05967642064172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100000</v>
      </c>
      <c r="S44">
        <f t="shared" si="32"/>
        <v>756.03213786545405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303.56888092060353</v>
      </c>
      <c r="AC44">
        <f t="shared" si="33"/>
        <v>260.46471525729442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-2832.6958919122903</v>
      </c>
      <c r="AI44">
        <f t="shared" si="38"/>
        <v>-2841.3087769409835</v>
      </c>
      <c r="AJ44">
        <f t="shared" si="39"/>
        <v>43.104165663309118</v>
      </c>
      <c r="AK44">
        <f t="shared" si="61"/>
        <v>21.249821664442248</v>
      </c>
      <c r="AL44">
        <f t="shared" si="40"/>
        <v>-2776.9547896132322</v>
      </c>
      <c r="AN44">
        <f t="shared" si="41"/>
        <v>0</v>
      </c>
      <c r="AO44">
        <f t="shared" si="42"/>
        <v>0</v>
      </c>
      <c r="AP44">
        <f t="shared" si="43"/>
        <v>-0.1347186183673354</v>
      </c>
      <c r="AQ44">
        <f t="shared" si="44"/>
        <v>-44.307671069788718</v>
      </c>
      <c r="AR44">
        <f t="shared" si="45"/>
        <v>-44.442389688156048</v>
      </c>
      <c r="AS44">
        <f t="shared" si="46"/>
        <v>0.67421469399536826</v>
      </c>
      <c r="AT44">
        <f t="shared" si="47"/>
        <v>0.33237952273237886</v>
      </c>
      <c r="AU44">
        <f t="shared" si="48"/>
        <v>-43.435795471428307</v>
      </c>
      <c r="AW44">
        <v>41</v>
      </c>
      <c r="AX44">
        <f>IF(Z44&gt;0, (R44*SUMPRODUCT(K44:$K$98, X44:$X$98)-K44*$AZ$3)/Z44, 0)</f>
        <v>756.03213786545405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100000</v>
      </c>
      <c r="S45">
        <f t="shared" si="32"/>
        <v>706.91666422991329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260.46471525729442</v>
      </c>
      <c r="AC45">
        <f t="shared" si="33"/>
        <v>220.78487749244061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-2874.9306544261767</v>
      </c>
      <c r="AI45">
        <f t="shared" si="38"/>
        <v>-2882.7386779409767</v>
      </c>
      <c r="AJ45">
        <f t="shared" si="39"/>
        <v>39.679837764853801</v>
      </c>
      <c r="AK45">
        <f t="shared" si="61"/>
        <v>18.232530068010611</v>
      </c>
      <c r="AL45">
        <f t="shared" si="40"/>
        <v>-2824.8263101081125</v>
      </c>
      <c r="AN45">
        <f t="shared" si="41"/>
        <v>0</v>
      </c>
      <c r="AO45">
        <f t="shared" si="42"/>
        <v>0</v>
      </c>
      <c r="AP45">
        <f t="shared" si="43"/>
        <v>-0.1090440718210071</v>
      </c>
      <c r="AQ45">
        <f t="shared" si="44"/>
        <v>-40.150256229050306</v>
      </c>
      <c r="AR45">
        <f t="shared" si="45"/>
        <v>-40.259300300871317</v>
      </c>
      <c r="AS45">
        <f t="shared" si="46"/>
        <v>0.55415446314617756</v>
      </c>
      <c r="AT45">
        <f t="shared" si="47"/>
        <v>0.25462901263634202</v>
      </c>
      <c r="AU45">
        <f t="shared" si="48"/>
        <v>-39.450516825088798</v>
      </c>
      <c r="AW45">
        <v>42</v>
      </c>
      <c r="AX45">
        <f>IF(Z45&gt;0, (R45*SUMPRODUCT(K45:$K$98, X45:$X$98)-K45*$AZ$3)/Z45, 0)</f>
        <v>706.91666422991329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100000</v>
      </c>
      <c r="S46">
        <f t="shared" si="32"/>
        <v>658.93071002534066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220.78487749244061</v>
      </c>
      <c r="AC46">
        <f t="shared" si="33"/>
        <v>184.76661528565364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-2879.4021851372263</v>
      </c>
      <c r="AI46">
        <f t="shared" si="38"/>
        <v>-2886.4122778705937</v>
      </c>
      <c r="AJ46">
        <f t="shared" si="39"/>
        <v>36.018262206786972</v>
      </c>
      <c r="AK46">
        <f t="shared" si="61"/>
        <v>15.454941424470844</v>
      </c>
      <c r="AL46">
        <f t="shared" si="40"/>
        <v>-2834.9390742393362</v>
      </c>
      <c r="AN46">
        <f t="shared" si="41"/>
        <v>0</v>
      </c>
      <c r="AO46">
        <f t="shared" si="42"/>
        <v>0</v>
      </c>
      <c r="AP46">
        <f t="shared" si="43"/>
        <v>-8.7411120620293686E-2</v>
      </c>
      <c r="AQ46">
        <f t="shared" si="44"/>
        <v>-35.904200028814621</v>
      </c>
      <c r="AR46">
        <f t="shared" si="45"/>
        <v>-35.991611149434917</v>
      </c>
      <c r="AS46">
        <f t="shared" si="46"/>
        <v>0.44912339708498966</v>
      </c>
      <c r="AT46">
        <f t="shared" si="47"/>
        <v>0.19271267876438355</v>
      </c>
      <c r="AU46">
        <f t="shared" si="48"/>
        <v>-35.349775073585548</v>
      </c>
      <c r="AW46">
        <v>43</v>
      </c>
      <c r="AX46">
        <f>IF(Z46&gt;0, (R46*SUMPRODUCT(K46:$K$98, X46:$X$98)-K46*$AZ$3)/Z46, 0)</f>
        <v>658.93071002534066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100000</v>
      </c>
      <c r="S47">
        <f t="shared" si="32"/>
        <v>612.69167939665806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184.76661528565364</v>
      </c>
      <c r="AC47">
        <f t="shared" si="33"/>
        <v>152.55169563385988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-2861.3598554040755</v>
      </c>
      <c r="AI47">
        <f t="shared" si="38"/>
        <v>-2867.5845072462585</v>
      </c>
      <c r="AJ47">
        <f t="shared" si="39"/>
        <v>32.214919651793764</v>
      </c>
      <c r="AK47">
        <f t="shared" si="61"/>
        <v>12.933663069995756</v>
      </c>
      <c r="AL47">
        <f t="shared" si="40"/>
        <v>-2822.4359245244686</v>
      </c>
      <c r="AN47">
        <f t="shared" si="41"/>
        <v>0</v>
      </c>
      <c r="AO47">
        <f t="shared" si="42"/>
        <v>0</v>
      </c>
      <c r="AP47">
        <f t="shared" si="43"/>
        <v>-6.9301074395217876E-2</v>
      </c>
      <c r="AQ47">
        <f t="shared" si="44"/>
        <v>-31.856450326595393</v>
      </c>
      <c r="AR47">
        <f t="shared" si="45"/>
        <v>-31.925751400990613</v>
      </c>
      <c r="AS47">
        <f t="shared" si="46"/>
        <v>0.35865918287922038</v>
      </c>
      <c r="AT47">
        <f t="shared" si="47"/>
        <v>0.14399467943610203</v>
      </c>
      <c r="AU47">
        <f t="shared" si="48"/>
        <v>-31.42309753867529</v>
      </c>
      <c r="AW47">
        <v>44</v>
      </c>
      <c r="AX47">
        <f>IF(Z47&gt;0, (R47*SUMPRODUCT(K47:$K$98, X47:$X$98)-K47*$AZ$3)/Z47, 0)</f>
        <v>612.69167939665806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100000</v>
      </c>
      <c r="S48">
        <f t="shared" si="32"/>
        <v>567.91666589636702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152.55169563385988</v>
      </c>
      <c r="AC48">
        <f t="shared" si="33"/>
        <v>123.9892456438902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-2817.3256274758128</v>
      </c>
      <c r="AI48">
        <f t="shared" si="38"/>
        <v>-2822.7837013927046</v>
      </c>
      <c r="AJ48">
        <f t="shared" si="39"/>
        <v>28.562449989969679</v>
      </c>
      <c r="AK48">
        <f t="shared" si="61"/>
        <v>10.678618694370192</v>
      </c>
      <c r="AL48">
        <f t="shared" si="40"/>
        <v>-2783.5426327083651</v>
      </c>
      <c r="AN48">
        <f t="shared" si="41"/>
        <v>0</v>
      </c>
      <c r="AO48">
        <f t="shared" si="42"/>
        <v>0</v>
      </c>
      <c r="AP48">
        <f t="shared" si="43"/>
        <v>-5.4255815104077475E-2</v>
      </c>
      <c r="AQ48">
        <f t="shared" si="44"/>
        <v>-28.005538338210471</v>
      </c>
      <c r="AR48">
        <f t="shared" si="45"/>
        <v>-28.059794153314545</v>
      </c>
      <c r="AS48">
        <f t="shared" si="46"/>
        <v>0.28392415148120198</v>
      </c>
      <c r="AT48">
        <f t="shared" si="47"/>
        <v>0.10615047913799695</v>
      </c>
      <c r="AU48">
        <f t="shared" si="48"/>
        <v>-27.669719522695349</v>
      </c>
      <c r="AW48">
        <v>45</v>
      </c>
      <c r="AX48">
        <f>IF(Z48&gt;0, (R48*SUMPRODUCT(K48:$K$98, X48:$X$98)-K48*$AZ$3)/Z48, 0)</f>
        <v>567.91666589636702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100000</v>
      </c>
      <c r="S49">
        <f t="shared" si="32"/>
        <v>524.35282120907675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123.9892456438902</v>
      </c>
      <c r="AC49">
        <f t="shared" si="33"/>
        <v>98.924779034809845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-2747.9010443561069</v>
      </c>
      <c r="AI49">
        <f t="shared" si="38"/>
        <v>-2752.617562272741</v>
      </c>
      <c r="AJ49">
        <f t="shared" si="39"/>
        <v>25.064466609080355</v>
      </c>
      <c r="AK49">
        <f t="shared" si="61"/>
        <v>8.679247195072314</v>
      </c>
      <c r="AL49">
        <f t="shared" si="40"/>
        <v>-2718.8738484685887</v>
      </c>
      <c r="AN49">
        <f t="shared" si="41"/>
        <v>0</v>
      </c>
      <c r="AO49">
        <f t="shared" si="42"/>
        <v>0</v>
      </c>
      <c r="AP49">
        <f t="shared" si="43"/>
        <v>-4.1861071963629828E-2</v>
      </c>
      <c r="AQ49">
        <f t="shared" si="44"/>
        <v>-24.388772692040313</v>
      </c>
      <c r="AR49">
        <f t="shared" si="45"/>
        <v>-24.430633764003943</v>
      </c>
      <c r="AS49">
        <f t="shared" si="46"/>
        <v>0.22245763908843166</v>
      </c>
      <c r="AT49">
        <f t="shared" si="47"/>
        <v>7.7031954048493584E-2</v>
      </c>
      <c r="AU49">
        <f t="shared" si="48"/>
        <v>-24.131144170867021</v>
      </c>
      <c r="AW49">
        <v>46</v>
      </c>
      <c r="AX49">
        <f>IF(Z49&gt;0, (R49*SUMPRODUCT(K49:$K$98, X49:$X$98)-K49*$AZ$3)/Z49, 0)</f>
        <v>524.35282120907675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25</v>
      </c>
      <c r="R50">
        <f t="shared" si="31"/>
        <v>100000</v>
      </c>
      <c r="S50">
        <f t="shared" si="32"/>
        <v>481.4769620644106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98.924779034809845</v>
      </c>
      <c r="AC50">
        <f t="shared" si="33"/>
        <v>77.161963243778558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-2651.3143090402536</v>
      </c>
      <c r="AI50">
        <f t="shared" si="38"/>
        <v>-2655.3208332004615</v>
      </c>
      <c r="AJ50">
        <f t="shared" si="39"/>
        <v>21.762815791031286</v>
      </c>
      <c r="AK50">
        <f t="shared" si="61"/>
        <v>6.9247345324366902</v>
      </c>
      <c r="AL50">
        <f t="shared" si="40"/>
        <v>-2626.6332828769937</v>
      </c>
      <c r="AN50">
        <f t="shared" si="41"/>
        <v>0</v>
      </c>
      <c r="AO50">
        <f t="shared" si="42"/>
        <v>0</v>
      </c>
      <c r="AP50">
        <f t="shared" si="43"/>
        <v>-3.1749625003122055E-2</v>
      </c>
      <c r="AQ50">
        <f t="shared" si="44"/>
        <v>-21.010290144631504</v>
      </c>
      <c r="AR50">
        <f t="shared" si="45"/>
        <v>-21.042039769634627</v>
      </c>
      <c r="AS50">
        <f t="shared" si="46"/>
        <v>0.17245902252126888</v>
      </c>
      <c r="AT50">
        <f t="shared" si="47"/>
        <v>5.4874927957413715E-2</v>
      </c>
      <c r="AU50">
        <f t="shared" si="48"/>
        <v>-20.814705819155947</v>
      </c>
      <c r="AW50">
        <v>47</v>
      </c>
      <c r="AX50">
        <f>IF(Z50&gt;0, (R50*SUMPRODUCT(K50:$K$98, X50:$X$98)-K50*$AZ$3)/Z50, 0)</f>
        <v>481.4769620644106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100000</v>
      </c>
      <c r="S51">
        <f t="shared" si="32"/>
        <v>438.41685710304392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77.161963243778558</v>
      </c>
      <c r="AC51">
        <f t="shared" si="33"/>
        <v>58.496277475047989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-2523.2197308709988</v>
      </c>
      <c r="AI51">
        <f t="shared" si="38"/>
        <v>-2526.5553848568866</v>
      </c>
      <c r="AJ51">
        <f t="shared" si="39"/>
        <v>18.665685768730569</v>
      </c>
      <c r="AK51">
        <f t="shared" si="61"/>
        <v>5.4013374270644992</v>
      </c>
      <c r="AL51">
        <f t="shared" si="40"/>
        <v>-2502.4883616610914</v>
      </c>
      <c r="AN51">
        <f t="shared" si="41"/>
        <v>0</v>
      </c>
      <c r="AO51">
        <f t="shared" si="42"/>
        <v>0</v>
      </c>
      <c r="AP51">
        <f t="shared" si="43"/>
        <v>-2.3601184806261079E-2</v>
      </c>
      <c r="AQ51">
        <f t="shared" si="44"/>
        <v>-17.852863464565804</v>
      </c>
      <c r="AR51">
        <f t="shared" si="45"/>
        <v>-17.876464649372064</v>
      </c>
      <c r="AS51">
        <f t="shared" si="46"/>
        <v>0.13206774480421687</v>
      </c>
      <c r="AT51">
        <f t="shared" si="47"/>
        <v>3.8216782482968649E-2</v>
      </c>
      <c r="AU51">
        <f t="shared" si="48"/>
        <v>-17.706180122084877</v>
      </c>
      <c r="AW51">
        <v>48</v>
      </c>
      <c r="AX51">
        <f>IF(Z51&gt;0, (R51*SUMPRODUCT(K51:$K$98, X51:$X$98)-K51*$AZ$3)/Z51, 0)</f>
        <v>438.41685710304392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100000</v>
      </c>
      <c r="S52">
        <f t="shared" si="32"/>
        <v>394.2631063162255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58.496277475047989</v>
      </c>
      <c r="AC52">
        <f t="shared" si="33"/>
        <v>42.736810774679419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-2369.522036862516</v>
      </c>
      <c r="AI52">
        <f t="shared" si="38"/>
        <v>-2372.2319537993294</v>
      </c>
      <c r="AJ52">
        <f t="shared" si="39"/>
        <v>15.75946670036857</v>
      </c>
      <c r="AK52">
        <f t="shared" si="61"/>
        <v>4.09473942325336</v>
      </c>
      <c r="AL52">
        <f t="shared" si="40"/>
        <v>-2352.3777476757073</v>
      </c>
      <c r="AN52">
        <f t="shared" si="41"/>
        <v>0</v>
      </c>
      <c r="AO52">
        <f t="shared" si="42"/>
        <v>0</v>
      </c>
      <c r="AP52">
        <f t="shared" si="43"/>
        <v>-1.7119487851646773E-2</v>
      </c>
      <c r="AQ52">
        <f t="shared" si="44"/>
        <v>-14.969094872693143</v>
      </c>
      <c r="AR52">
        <f t="shared" si="45"/>
        <v>-14.986214360544791</v>
      </c>
      <c r="AS52">
        <f t="shared" si="46"/>
        <v>9.955803259514194E-2</v>
      </c>
      <c r="AT52">
        <f t="shared" si="47"/>
        <v>2.5867893166672741E-2</v>
      </c>
      <c r="AU52">
        <f t="shared" si="48"/>
        <v>-14.860788434782975</v>
      </c>
      <c r="AW52">
        <v>49</v>
      </c>
      <c r="AX52">
        <f>IF(Z52&gt;0, (R52*SUMPRODUCT(K52:$K$98, X52:$X$98)-K52*$AZ$3)/Z52, 0)</f>
        <v>394.2631063162255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100000</v>
      </c>
      <c r="S53">
        <f t="shared" si="32"/>
        <v>346.45161955402386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42.736810774679419</v>
      </c>
      <c r="AC53">
        <f t="shared" si="33"/>
        <v>29.636820155733812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-2176.8818035727227</v>
      </c>
      <c r="AI53">
        <f t="shared" si="38"/>
        <v>-2179.0204008892747</v>
      </c>
      <c r="AJ53">
        <f t="shared" si="39"/>
        <v>13.099990618945608</v>
      </c>
      <c r="AK53">
        <f t="shared" si="61"/>
        <v>2.9915767542275598</v>
      </c>
      <c r="AL53">
        <f t="shared" si="40"/>
        <v>-2162.9288335161018</v>
      </c>
      <c r="AN53">
        <f t="shared" si="41"/>
        <v>0</v>
      </c>
      <c r="AO53">
        <f t="shared" si="42"/>
        <v>0</v>
      </c>
      <c r="AP53">
        <f t="shared" si="43"/>
        <v>-1.206273490570048E-2</v>
      </c>
      <c r="AQ53">
        <f t="shared" si="44"/>
        <v>-12.278678138377742</v>
      </c>
      <c r="AR53">
        <f t="shared" si="45"/>
        <v>-12.290740873283443</v>
      </c>
      <c r="AS53">
        <f t="shared" si="46"/>
        <v>7.3890354617237919E-2</v>
      </c>
      <c r="AT53">
        <f t="shared" si="47"/>
        <v>1.687395614733286E-2</v>
      </c>
      <c r="AU53">
        <f t="shared" si="48"/>
        <v>-12.199976562518874</v>
      </c>
      <c r="AW53">
        <v>50</v>
      </c>
      <c r="AX53">
        <f>IF(Z53&gt;0, (R53*SUMPRODUCT(K53:$K$98, X53:$X$98)-K53*$AZ$3)/Z53, 0)</f>
        <v>346.45161955402386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100000</v>
      </c>
      <c r="S54">
        <f t="shared" si="32"/>
        <v>291.70608733287111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29.636820155733812</v>
      </c>
      <c r="AC54">
        <f t="shared" si="33"/>
        <v>19.026985101059232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-1946.1892044455894</v>
      </c>
      <c r="AI54">
        <f t="shared" si="38"/>
        <v>-1947.8198684878646</v>
      </c>
      <c r="AJ54">
        <f t="shared" si="39"/>
        <v>10.60983505467458</v>
      </c>
      <c r="AK54">
        <f t="shared" si="61"/>
        <v>2.0745774109013668</v>
      </c>
      <c r="AL54">
        <f t="shared" si="40"/>
        <v>-1935.1354560222887</v>
      </c>
      <c r="AN54">
        <f t="shared" si="41"/>
        <v>0</v>
      </c>
      <c r="AO54">
        <f t="shared" si="42"/>
        <v>0</v>
      </c>
      <c r="AP54">
        <f t="shared" si="43"/>
        <v>-8.2122703537222761E-3</v>
      </c>
      <c r="AQ54">
        <f t="shared" si="44"/>
        <v>-9.801302715980448</v>
      </c>
      <c r="AR54">
        <f t="shared" si="45"/>
        <v>-9.80951498633417</v>
      </c>
      <c r="AS54">
        <f t="shared" si="46"/>
        <v>5.3432731463080016E-2</v>
      </c>
      <c r="AT54">
        <f t="shared" si="47"/>
        <v>1.0447885110826966E-2</v>
      </c>
      <c r="AU54">
        <f t="shared" si="48"/>
        <v>-9.7456343697602641</v>
      </c>
      <c r="AW54">
        <v>51</v>
      </c>
      <c r="AX54">
        <f>IF(Z54&gt;0, (R54*SUMPRODUCT(K54:$K$98, X54:$X$98)-K54*$AZ$3)/Z54, 0)</f>
        <v>291.70608733287111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100000</v>
      </c>
      <c r="S55">
        <f t="shared" si="32"/>
        <v>224.53350212888802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19.026985101059232</v>
      </c>
      <c r="AC55">
        <f t="shared" si="33"/>
        <v>10.715720852670898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-1684.9921978153659</v>
      </c>
      <c r="AI55">
        <f t="shared" si="38"/>
        <v>-1686.1853071677644</v>
      </c>
      <c r="AJ55">
        <f t="shared" si="39"/>
        <v>8.3112642483883334</v>
      </c>
      <c r="AK55">
        <f t="shared" si="61"/>
        <v>1.3318889570741463</v>
      </c>
      <c r="AL55">
        <f t="shared" si="40"/>
        <v>-1676.5421539623019</v>
      </c>
      <c r="AN55">
        <f t="shared" si="41"/>
        <v>0</v>
      </c>
      <c r="AO55">
        <f t="shared" si="42"/>
        <v>0</v>
      </c>
      <c r="AP55">
        <f t="shared" si="43"/>
        <v>-5.3648918419525529E-3</v>
      </c>
      <c r="AQ55">
        <f t="shared" si="44"/>
        <v>-7.5766742399935483</v>
      </c>
      <c r="AR55">
        <f t="shared" si="45"/>
        <v>-7.5820391318355007</v>
      </c>
      <c r="AS55">
        <f t="shared" si="46"/>
        <v>3.7372126597492644E-2</v>
      </c>
      <c r="AT55">
        <f t="shared" si="47"/>
        <v>5.9889231325101462E-3</v>
      </c>
      <c r="AU55">
        <f t="shared" si="48"/>
        <v>-7.5386780821054984</v>
      </c>
      <c r="AW55">
        <v>52</v>
      </c>
      <c r="AX55">
        <f>IF(Z55&gt;0, (R55*SUMPRODUCT(K55:$K$98, X55:$X$98)-K55*$AZ$3)/Z55, 0)</f>
        <v>224.53350212888802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100000</v>
      </c>
      <c r="S56">
        <f t="shared" si="32"/>
        <v>134.32276966046433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10.715720852670898</v>
      </c>
      <c r="AC56">
        <f t="shared" si="33"/>
        <v>4.4694381015988736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-1397.3262395762986</v>
      </c>
      <c r="AI56">
        <f t="shared" si="38"/>
        <v>-1398.1580862752789</v>
      </c>
      <c r="AJ56">
        <f t="shared" si="39"/>
        <v>6.2462827510720249</v>
      </c>
      <c r="AK56">
        <f t="shared" si="61"/>
        <v>0.75010045968696293</v>
      </c>
      <c r="AL56">
        <f t="shared" si="40"/>
        <v>-1391.16170306452</v>
      </c>
      <c r="AN56">
        <f t="shared" si="41"/>
        <v>0</v>
      </c>
      <c r="AO56">
        <f t="shared" si="42"/>
        <v>0</v>
      </c>
      <c r="AP56">
        <f t="shared" si="43"/>
        <v>-3.3396887661517618E-3</v>
      </c>
      <c r="AQ56">
        <f t="shared" si="44"/>
        <v>-5.6099696622966215</v>
      </c>
      <c r="AR56">
        <f t="shared" si="45"/>
        <v>-5.6133093510627727</v>
      </c>
      <c r="AS56">
        <f t="shared" si="46"/>
        <v>2.5077505698501815E-2</v>
      </c>
      <c r="AT56">
        <f t="shared" si="47"/>
        <v>3.0114948845407687E-3</v>
      </c>
      <c r="AU56">
        <f t="shared" si="48"/>
        <v>-5.5852203504797302</v>
      </c>
      <c r="AW56">
        <v>53</v>
      </c>
      <c r="AX56">
        <f>IF(Z56&gt;0, (R56*SUMPRODUCT(K56:$K$98, X56:$X$98)-K56*$AZ$3)/Z56, 0)</f>
        <v>134.32276966046433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100000</v>
      </c>
      <c r="S57">
        <f t="shared" si="32"/>
        <v>2.1584106908118423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4.4694381015988736</v>
      </c>
      <c r="AC57">
        <f t="shared" si="33"/>
        <v>4.7317982982182379E-2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-1101.8525215622315</v>
      </c>
      <c r="AI57">
        <f t="shared" si="38"/>
        <v>-1102.4005866638315</v>
      </c>
      <c r="AJ57">
        <f t="shared" si="39"/>
        <v>4.4221201186166912</v>
      </c>
      <c r="AK57">
        <f t="shared" si="61"/>
        <v>0.31286066711192118</v>
      </c>
      <c r="AL57">
        <f t="shared" si="40"/>
        <v>-1097.665605878103</v>
      </c>
      <c r="AN57">
        <f t="shared" si="41"/>
        <v>0</v>
      </c>
      <c r="AO57">
        <f t="shared" si="42"/>
        <v>0</v>
      </c>
      <c r="AP57">
        <f t="shared" si="43"/>
        <v>-1.9646121450290813E-3</v>
      </c>
      <c r="AQ57">
        <f t="shared" si="44"/>
        <v>-3.9497367002059756</v>
      </c>
      <c r="AR57">
        <f t="shared" si="45"/>
        <v>-3.9517013123510045</v>
      </c>
      <c r="AS57">
        <f t="shared" si="46"/>
        <v>1.5851676865480654E-2</v>
      </c>
      <c r="AT57">
        <f t="shared" si="47"/>
        <v>1.1214906121836087E-3</v>
      </c>
      <c r="AU57">
        <f t="shared" si="48"/>
        <v>-3.9347281448733402</v>
      </c>
      <c r="AW57">
        <v>54</v>
      </c>
      <c r="AX57">
        <f>IF(Z57&gt;0, (R57*SUMPRODUCT(K57:$K$98, X57:$X$98)-K57*$AZ$3)/Z57, 0)</f>
        <v>2.1584106908118423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100000</v>
      </c>
      <c r="S58">
        <f t="shared" si="32"/>
        <v>-210.10142158120291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4.7317982982182379E-2</v>
      </c>
      <c r="AC58">
        <f t="shared" si="33"/>
        <v>-2.8418387675095671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-817.73449954954776</v>
      </c>
      <c r="AI58">
        <f t="shared" si="38"/>
        <v>-818.07265037524451</v>
      </c>
      <c r="AJ58">
        <f t="shared" si="39"/>
        <v>2.8891567504917495</v>
      </c>
      <c r="AK58">
        <f t="shared" si="61"/>
        <v>3.3122588087527668E-3</v>
      </c>
      <c r="AL58">
        <f t="shared" si="40"/>
        <v>-815.18018136594401</v>
      </c>
      <c r="AN58">
        <f t="shared" si="41"/>
        <v>0</v>
      </c>
      <c r="AO58">
        <f t="shared" si="42"/>
        <v>0</v>
      </c>
      <c r="AP58">
        <f t="shared" si="43"/>
        <v>-1.0822737003646119E-3</v>
      </c>
      <c r="AQ58">
        <f t="shared" si="44"/>
        <v>-2.6172124256086602</v>
      </c>
      <c r="AR58">
        <f t="shared" si="45"/>
        <v>-2.618294699309025</v>
      </c>
      <c r="AS58">
        <f t="shared" si="46"/>
        <v>9.2469340000739218E-3</v>
      </c>
      <c r="AT58">
        <f t="shared" si="47"/>
        <v>1.0601099642823886E-5</v>
      </c>
      <c r="AU58">
        <f t="shared" si="48"/>
        <v>-2.6090371642093082</v>
      </c>
      <c r="AW58">
        <v>55</v>
      </c>
      <c r="AX58">
        <f>IF(Z58&gt;0, (R58*SUMPRODUCT(K58:$K$98, X58:$X$98)-K58*$AZ$3)/Z58, 0)</f>
        <v>-210.10142158120291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100000</v>
      </c>
      <c r="S59">
        <f t="shared" si="32"/>
        <v>-584.24225047902098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-2.8418387675095671</v>
      </c>
      <c r="AC59">
        <f t="shared" si="33"/>
        <v>-4.5121048094448089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-566.77694301180202</v>
      </c>
      <c r="AI59">
        <f t="shared" si="38"/>
        <v>-566.97001809348887</v>
      </c>
      <c r="AJ59">
        <f t="shared" si="39"/>
        <v>1.6702660419352418</v>
      </c>
      <c r="AK59">
        <f t="shared" si="61"/>
        <v>-0.19892871372566973</v>
      </c>
      <c r="AL59">
        <f t="shared" si="40"/>
        <v>-565.49868076527923</v>
      </c>
      <c r="AN59">
        <f t="shared" si="41"/>
        <v>0</v>
      </c>
      <c r="AO59">
        <f t="shared" si="42"/>
        <v>0</v>
      </c>
      <c r="AP59">
        <f t="shared" si="43"/>
        <v>-5.5174049150478696E-4</v>
      </c>
      <c r="AQ59">
        <f t="shared" si="44"/>
        <v>-1.6196486174128719</v>
      </c>
      <c r="AR59">
        <f t="shared" si="45"/>
        <v>-1.6202003579043769</v>
      </c>
      <c r="AS59">
        <f t="shared" si="46"/>
        <v>4.7730312936808249E-3</v>
      </c>
      <c r="AT59">
        <f t="shared" si="47"/>
        <v>-5.6846810746638457E-4</v>
      </c>
      <c r="AU59">
        <f t="shared" si="48"/>
        <v>-1.6159957947181622</v>
      </c>
      <c r="AW59">
        <v>56</v>
      </c>
      <c r="AX59">
        <f>IF(Z59&gt;0, (R59*SUMPRODUCT(K59:$K$98, X59:$X$98)-K59*$AZ$3)/Z59, 0)</f>
        <v>-584.24225047902098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100000</v>
      </c>
      <c r="S60">
        <f t="shared" si="32"/>
        <v>-1318.323958427583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-4.5121048094448089</v>
      </c>
      <c r="AC60">
        <f t="shared" si="33"/>
        <v>-5.2862655842921296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-363.5935174509757</v>
      </c>
      <c r="AI60">
        <f t="shared" si="38"/>
        <v>-363.69376340248289</v>
      </c>
      <c r="AJ60">
        <f t="shared" si="39"/>
        <v>0.77416077484732071</v>
      </c>
      <c r="AK60">
        <f t="shared" si="61"/>
        <v>-0.31584733666113662</v>
      </c>
      <c r="AL60">
        <f t="shared" si="40"/>
        <v>-363.23544996429672</v>
      </c>
      <c r="AN60">
        <f t="shared" si="41"/>
        <v>0</v>
      </c>
      <c r="AO60">
        <f t="shared" si="42"/>
        <v>0</v>
      </c>
      <c r="AP60">
        <f t="shared" si="43"/>
        <v>-2.5577462105456304E-4</v>
      </c>
      <c r="AQ60">
        <f t="shared" si="44"/>
        <v>-0.92769825360224445</v>
      </c>
      <c r="AR60">
        <f t="shared" si="45"/>
        <v>-0.92795402822329909</v>
      </c>
      <c r="AS60">
        <f t="shared" si="46"/>
        <v>1.9752486344315943E-3</v>
      </c>
      <c r="AT60">
        <f t="shared" si="47"/>
        <v>-8.0587526609289474E-4</v>
      </c>
      <c r="AU60">
        <f t="shared" si="48"/>
        <v>-0.92678465485496042</v>
      </c>
      <c r="AW60">
        <v>57</v>
      </c>
      <c r="AX60">
        <f>IF(Z60&gt;0, (R60*SUMPRODUCT(K60:$K$98, X60:$X$98)-K60*$AZ$3)/Z60, 0)</f>
        <v>-1318.323958427583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100000</v>
      </c>
      <c r="S61">
        <f t="shared" si="32"/>
        <v>-2952.983793903772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-5.2862655842921296</v>
      </c>
      <c r="AC61">
        <f t="shared" si="33"/>
        <v>-5.4590639784608488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-212.10793552595575</v>
      </c>
      <c r="AI61">
        <f t="shared" si="38"/>
        <v>-212.15415203406639</v>
      </c>
      <c r="AJ61">
        <f t="shared" si="39"/>
        <v>0.17279839416871923</v>
      </c>
      <c r="AK61">
        <f t="shared" si="61"/>
        <v>-0.3700385909004491</v>
      </c>
      <c r="AL61">
        <f t="shared" si="40"/>
        <v>-212.3513922307981</v>
      </c>
      <c r="AN61">
        <f t="shared" si="41"/>
        <v>0</v>
      </c>
      <c r="AO61">
        <f t="shared" si="42"/>
        <v>0</v>
      </c>
      <c r="AP61">
        <f t="shared" si="43"/>
        <v>-1.0528577882994874E-4</v>
      </c>
      <c r="AQ61">
        <f t="shared" si="44"/>
        <v>-0.48320286626598152</v>
      </c>
      <c r="AR61">
        <f t="shared" si="45"/>
        <v>-0.48330815204481148</v>
      </c>
      <c r="AS61">
        <f t="shared" si="46"/>
        <v>3.9365184117907021E-4</v>
      </c>
      <c r="AT61">
        <f t="shared" si="47"/>
        <v>-8.429845272349165E-4</v>
      </c>
      <c r="AU61">
        <f t="shared" si="48"/>
        <v>-0.48375748473086727</v>
      </c>
      <c r="AW61">
        <v>58</v>
      </c>
      <c r="AX61">
        <f>IF(Z61&gt;0, (R61*SUMPRODUCT(K61:$K$98, X61:$X$98)-K61*$AZ$3)/Z61, 0)</f>
        <v>-2952.983793903772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100000</v>
      </c>
      <c r="S62">
        <f t="shared" si="32"/>
        <v>-7206.9108711807312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-5.4590639784608488</v>
      </c>
      <c r="AC62">
        <f t="shared" si="33"/>
        <v>-5.2682491130897526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-109.9174100503551</v>
      </c>
      <c r="AI62">
        <f t="shared" si="38"/>
        <v>-109.93568504087204</v>
      </c>
      <c r="AJ62">
        <f t="shared" si="39"/>
        <v>-0.19081486537109615</v>
      </c>
      <c r="AK62">
        <f t="shared" si="61"/>
        <v>-0.38213447849225946</v>
      </c>
      <c r="AL62">
        <f t="shared" si="40"/>
        <v>-110.5086343847354</v>
      </c>
      <c r="AN62">
        <f t="shared" si="41"/>
        <v>0</v>
      </c>
      <c r="AO62">
        <f t="shared" si="42"/>
        <v>0</v>
      </c>
      <c r="AP62">
        <f t="shared" si="43"/>
        <v>-3.7171639999125514E-5</v>
      </c>
      <c r="AQ62">
        <f t="shared" si="44"/>
        <v>-0.22357387229510242</v>
      </c>
      <c r="AR62">
        <f t="shared" si="45"/>
        <v>-0.22361104393510156</v>
      </c>
      <c r="AS62">
        <f t="shared" si="46"/>
        <v>-3.8812066553370171E-4</v>
      </c>
      <c r="AT62">
        <f t="shared" si="47"/>
        <v>-7.7726799653343877E-4</v>
      </c>
      <c r="AU62">
        <f t="shared" si="48"/>
        <v>-0.2247764325971687</v>
      </c>
      <c r="AW62">
        <v>59</v>
      </c>
      <c r="AX62">
        <f>IF(Z62&gt;0, (R62*SUMPRODUCT(K62:$K$98, X62:$X$98)-K62*$AZ$3)/Z62, 0)</f>
        <v>-7206.9108711807312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100000</v>
      </c>
      <c r="S63">
        <f t="shared" si="32"/>
        <v>-20611.81850405072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-5.2682491130897526</v>
      </c>
      <c r="AC63">
        <f t="shared" si="33"/>
        <v>-4.8900214392803205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-48.64460528606282</v>
      </c>
      <c r="AI63">
        <f t="shared" si="38"/>
        <v>-48.65053637535307</v>
      </c>
      <c r="AJ63">
        <f t="shared" si="39"/>
        <v>-0.37822767380943212</v>
      </c>
      <c r="AK63">
        <f t="shared" si="61"/>
        <v>-0.3687774379162827</v>
      </c>
      <c r="AL63">
        <f t="shared" si="40"/>
        <v>-49.39754148707879</v>
      </c>
      <c r="AN63">
        <f t="shared" si="41"/>
        <v>0</v>
      </c>
      <c r="AO63">
        <f t="shared" si="42"/>
        <v>0</v>
      </c>
      <c r="AP63">
        <f t="shared" si="43"/>
        <v>-1.0771371423832236E-5</v>
      </c>
      <c r="AQ63">
        <f t="shared" si="44"/>
        <v>-8.8342812873007645E-2</v>
      </c>
      <c r="AR63">
        <f t="shared" si="45"/>
        <v>-8.8353584244431474E-2</v>
      </c>
      <c r="AS63">
        <f t="shared" si="46"/>
        <v>-6.8689418722270952E-4</v>
      </c>
      <c r="AT63">
        <f t="shared" si="47"/>
        <v>-6.6973174102328528E-4</v>
      </c>
      <c r="AU63">
        <f t="shared" si="48"/>
        <v>-8.9710210172677482E-2</v>
      </c>
      <c r="AW63">
        <v>60</v>
      </c>
      <c r="AX63">
        <f>IF(Z63&gt;0, (R63*SUMPRODUCT(K63:$K$98, X63:$X$98)-K63*$AZ$3)/Z63, 0)</f>
        <v>-20611.81850405072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100000</v>
      </c>
      <c r="S64">
        <f t="shared" si="32"/>
        <v>-74730.734916383939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-4.8900214392803205</v>
      </c>
      <c r="AC64">
        <f t="shared" si="33"/>
        <v>-4.4410414431314233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-17.544389423633497</v>
      </c>
      <c r="AI64">
        <f t="shared" si="38"/>
        <v>-17.545875104674938</v>
      </c>
      <c r="AJ64">
        <f t="shared" si="39"/>
        <v>-0.44897999614889716</v>
      </c>
      <c r="AK64">
        <f t="shared" si="61"/>
        <v>-0.34230150074962246</v>
      </c>
      <c r="AL64">
        <f t="shared" si="40"/>
        <v>-18.337156601573458</v>
      </c>
      <c r="AN64">
        <f t="shared" si="41"/>
        <v>0</v>
      </c>
      <c r="AO64">
        <f t="shared" si="42"/>
        <v>0</v>
      </c>
      <c r="AP64">
        <f t="shared" si="43"/>
        <v>-2.4090404831788965E-6</v>
      </c>
      <c r="AQ64">
        <f t="shared" si="44"/>
        <v>-2.8448329887262674E-2</v>
      </c>
      <c r="AR64">
        <f t="shared" si="45"/>
        <v>-2.8450738927745852E-2</v>
      </c>
      <c r="AS64">
        <f t="shared" si="46"/>
        <v>-7.2802368522554607E-4</v>
      </c>
      <c r="AT64">
        <f t="shared" si="47"/>
        <v>-5.5504388206937107E-4</v>
      </c>
      <c r="AU64">
        <f t="shared" si="48"/>
        <v>-2.973380649504077E-2</v>
      </c>
      <c r="AW64">
        <v>61</v>
      </c>
      <c r="AX64">
        <f>IF(Z64&gt;0, (R64*SUMPRODUCT(K64:$K$98, X64:$X$98)-K64*$AZ$3)/Z64, 0)</f>
        <v>-74730.734916383939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100000</v>
      </c>
      <c r="S65">
        <f t="shared" si="32"/>
        <v>-270427.8532293188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-4.4410414431314233</v>
      </c>
      <c r="AC65">
        <f t="shared" si="33"/>
        <v>-3.9897372649634129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-4.4079543448153746</v>
      </c>
      <c r="AI65">
        <f t="shared" si="38"/>
        <v>-4.4083231804601981</v>
      </c>
      <c r="AJ65">
        <f t="shared" si="39"/>
        <v>-0.45130417816801049</v>
      </c>
      <c r="AK65">
        <f t="shared" si="61"/>
        <v>-0.31087290101919968</v>
      </c>
      <c r="AL65">
        <f t="shared" si="40"/>
        <v>-5.1705002596474081</v>
      </c>
      <c r="AN65">
        <f t="shared" si="41"/>
        <v>0</v>
      </c>
      <c r="AO65">
        <f t="shared" si="42"/>
        <v>0</v>
      </c>
      <c r="AP65">
        <f t="shared" si="43"/>
        <v>-5.3399031393820122E-7</v>
      </c>
      <c r="AQ65">
        <f t="shared" si="44"/>
        <v>-6.3817175954868624E-3</v>
      </c>
      <c r="AR65">
        <f t="shared" si="45"/>
        <v>-6.3822515858008005E-3</v>
      </c>
      <c r="AS65">
        <f t="shared" si="46"/>
        <v>-6.5338603566053089E-4</v>
      </c>
      <c r="AT65">
        <f t="shared" si="47"/>
        <v>-4.5007341437819891E-4</v>
      </c>
      <c r="AU65">
        <f t="shared" si="48"/>
        <v>-7.4857110358395301E-3</v>
      </c>
      <c r="AW65">
        <v>62</v>
      </c>
      <c r="AX65">
        <f>IF(Z65&gt;0, (R65*SUMPRODUCT(K65:$K$98, X65:$X$98)-K65*$AZ$3)/Z65, 0)</f>
        <v>-270427.8532293188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100000</v>
      </c>
      <c r="S66">
        <f t="shared" si="32"/>
        <v>-983628.53379037487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-3.9897372649634129</v>
      </c>
      <c r="AC66">
        <f t="shared" si="33"/>
        <v>-3.5677685289381214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-1.0978741237542364</v>
      </c>
      <c r="AI66">
        <f t="shared" si="38"/>
        <v>-1.0979648025116733</v>
      </c>
      <c r="AJ66">
        <f t="shared" si="39"/>
        <v>-0.4219687360252915</v>
      </c>
      <c r="AK66">
        <f t="shared" si="61"/>
        <v>-0.27928160854743894</v>
      </c>
      <c r="AL66">
        <f t="shared" si="40"/>
        <v>-1.7992151470844038</v>
      </c>
      <c r="AN66">
        <f t="shared" si="41"/>
        <v>0</v>
      </c>
      <c r="AO66">
        <f t="shared" si="42"/>
        <v>0</v>
      </c>
      <c r="AP66">
        <f t="shared" si="43"/>
        <v>-1.1721630630732536E-7</v>
      </c>
      <c r="AQ66">
        <f t="shared" si="44"/>
        <v>-1.4191719561950529E-3</v>
      </c>
      <c r="AR66">
        <f t="shared" si="45"/>
        <v>-1.4192891725013602E-3</v>
      </c>
      <c r="AS66">
        <f t="shared" si="46"/>
        <v>-5.4545979689400248E-4</v>
      </c>
      <c r="AT66">
        <f t="shared" si="47"/>
        <v>-3.610146356088944E-4</v>
      </c>
      <c r="AU66">
        <f t="shared" si="48"/>
        <v>-2.3257636050042574E-3</v>
      </c>
      <c r="AW66">
        <v>63</v>
      </c>
      <c r="AX66">
        <f>IF(Z66&gt;0, (R66*SUMPRODUCT(K66:$K$98, X66:$X$98)-K66*$AZ$3)/Z66, 0)</f>
        <v>-983628.53379037487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100000</v>
      </c>
      <c r="S67">
        <f t="shared" ref="S67:S98" si="63">AX67</f>
        <v>-3612615.6212544134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-3.5677685289381214</v>
      </c>
      <c r="AC67">
        <f t="shared" ref="AC67:AC98" si="64">S67*Z67</f>
        <v>-3.1867319387329061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-0.2708766698211727</v>
      </c>
      <c r="AI67">
        <f t="shared" ref="AI67:AI98" si="69">SUM(AE67:AH67)</f>
        <v>-0.27089872262357978</v>
      </c>
      <c r="AJ67">
        <f t="shared" ref="AJ67:AJ98" si="70">AB67-AC67</f>
        <v>-0.3810365902052153</v>
      </c>
      <c r="AK67">
        <f t="shared" si="61"/>
        <v>-0.24974379702566851</v>
      </c>
      <c r="AL67">
        <f t="shared" ref="AL67:AL98" si="71">SUM(AI67:AK67)</f>
        <v>-0.90167910985446353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-2.5452370415657815E-8</v>
      </c>
      <c r="AQ67">
        <f t="shared" ref="AQ67:AQ98" si="75">AH67*$K67</f>
        <v>-3.1263388706684049E-4</v>
      </c>
      <c r="AR67">
        <f t="shared" ref="AR67:AR98" si="76">AI67*$K67</f>
        <v>-3.1265933943725615E-4</v>
      </c>
      <c r="AS67">
        <f t="shared" ref="AS67:AS98" si="77">AJ67*$K67</f>
        <v>-4.3977560115898923E-4</v>
      </c>
      <c r="AT67">
        <f t="shared" ref="AT67:AT98" si="78">AK67*$K67</f>
        <v>-2.882432587734948E-4</v>
      </c>
      <c r="AU67">
        <f t="shared" ref="AU67:AU98" si="79">AL67*$K67</f>
        <v>-1.0406781993697401E-3</v>
      </c>
      <c r="AW67">
        <v>64</v>
      </c>
      <c r="AX67">
        <f>IF(Z67&gt;0, (R67*SUMPRODUCT(K67:$K$98, X67:$X$98)-K67*$AZ$3)/Z67, 0)</f>
        <v>-3612615.6212544134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100000</v>
      </c>
      <c r="S68">
        <f t="shared" si="63"/>
        <v>-13426433.392689221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-3.1867319387329061</v>
      </c>
      <c r="AC68">
        <f t="shared" si="64"/>
        <v>-2.8455662135472855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-6.6135336461530678E-2</v>
      </c>
      <c r="AI68">
        <f t="shared" si="69"/>
        <v>-6.614063490179832E-2</v>
      </c>
      <c r="AJ68">
        <f t="shared" si="70"/>
        <v>-0.34116572518562061</v>
      </c>
      <c r="AK68">
        <f t="shared" si="61"/>
        <v>-0.22307123571130344</v>
      </c>
      <c r="AL68">
        <f t="shared" si="71"/>
        <v>-0.63037759579872232</v>
      </c>
      <c r="AN68">
        <f t="shared" si="72"/>
        <v>0</v>
      </c>
      <c r="AO68">
        <f t="shared" si="73"/>
        <v>0</v>
      </c>
      <c r="AP68">
        <f t="shared" si="74"/>
        <v>-5.4600229577824887E-9</v>
      </c>
      <c r="AQ68">
        <f t="shared" si="75"/>
        <v>-6.8152217852803025E-5</v>
      </c>
      <c r="AR68">
        <f t="shared" si="76"/>
        <v>-6.8157677875760805E-5</v>
      </c>
      <c r="AS68">
        <f t="shared" si="77"/>
        <v>-3.5157000887543077E-4</v>
      </c>
      <c r="AT68">
        <f t="shared" si="78"/>
        <v>-2.2987407740389775E-4</v>
      </c>
      <c r="AU68">
        <f t="shared" si="79"/>
        <v>-6.4960176415508933E-4</v>
      </c>
      <c r="AW68">
        <v>65</v>
      </c>
      <c r="AX68">
        <f>IF(Z68&gt;0, (R68*SUMPRODUCT(K68:$K$98, X68:$X$98)-K68*$AZ$3)/Z68, 0)</f>
        <v>-13426433.392689221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100000</v>
      </c>
      <c r="S69">
        <f t="shared" si="63"/>
        <v>-50509215.920013383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-2.8455662135472855</v>
      </c>
      <c r="AC69">
        <f t="shared" si="64"/>
        <v>-2.5407429737359535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-1.5951567243347547E-2</v>
      </c>
      <c r="AI69">
        <f t="shared" si="69"/>
        <v>-1.5952824807401678E-2</v>
      </c>
      <c r="AJ69">
        <f t="shared" si="70"/>
        <v>-0.30482323981133197</v>
      </c>
      <c r="AK69">
        <f t="shared" si="61"/>
        <v>-0.19918963494830999</v>
      </c>
      <c r="AL69">
        <f t="shared" si="71"/>
        <v>-0.51996569956704364</v>
      </c>
      <c r="AN69">
        <f t="shared" si="72"/>
        <v>0</v>
      </c>
      <c r="AO69">
        <f t="shared" si="73"/>
        <v>0</v>
      </c>
      <c r="AP69">
        <f t="shared" si="74"/>
        <v>-1.1570670294998161E-9</v>
      </c>
      <c r="AQ69">
        <f t="shared" si="75"/>
        <v>-1.4676813054160248E-5</v>
      </c>
      <c r="AR69">
        <f t="shared" si="76"/>
        <v>-1.4677970121189747E-5</v>
      </c>
      <c r="AS69">
        <f t="shared" si="77"/>
        <v>-2.8046358310906082E-4</v>
      </c>
      <c r="AT69">
        <f t="shared" si="78"/>
        <v>-1.8327158641305143E-4</v>
      </c>
      <c r="AU69">
        <f t="shared" si="79"/>
        <v>-4.7841313964330198E-4</v>
      </c>
      <c r="AW69">
        <v>66</v>
      </c>
      <c r="AX69">
        <f>IF(Z69&gt;0, (R69*SUMPRODUCT(K69:$K$98, X69:$X$98)-K69*$AZ$3)/Z69, 0)</f>
        <v>-50509215.920013383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25</v>
      </c>
      <c r="R70">
        <f t="shared" si="62"/>
        <v>100000</v>
      </c>
      <c r="S70">
        <f t="shared" si="63"/>
        <v>-192562997.75059241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-2.5407429737359535</v>
      </c>
      <c r="AC70">
        <f t="shared" si="64"/>
        <v>-2.2685331933800925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-3.8018803900907541E-3</v>
      </c>
      <c r="AI70">
        <f t="shared" si="69"/>
        <v>-3.8021749084068222E-3</v>
      </c>
      <c r="AJ70">
        <f t="shared" si="70"/>
        <v>-0.27220978035586096</v>
      </c>
      <c r="AK70">
        <f t="shared" si="61"/>
        <v>-0.17785200816151675</v>
      </c>
      <c r="AL70">
        <f t="shared" si="71"/>
        <v>-0.45386396342578456</v>
      </c>
      <c r="AN70">
        <f t="shared" si="72"/>
        <v>0</v>
      </c>
      <c r="AO70">
        <f t="shared" si="73"/>
        <v>0</v>
      </c>
      <c r="AP70">
        <f t="shared" si="74"/>
        <v>-2.4194836380184929E-10</v>
      </c>
      <c r="AQ70">
        <f t="shared" si="75"/>
        <v>-3.1232649705240949E-6</v>
      </c>
      <c r="AR70">
        <f t="shared" si="76"/>
        <v>-3.1235069188878969E-6</v>
      </c>
      <c r="AS70">
        <f t="shared" si="77"/>
        <v>-2.2362178300912403E-4</v>
      </c>
      <c r="AT70">
        <f t="shared" si="78"/>
        <v>-1.4610637106733676E-4</v>
      </c>
      <c r="AU70">
        <f t="shared" si="79"/>
        <v>-3.7285166099534868E-4</v>
      </c>
      <c r="AW70">
        <v>67</v>
      </c>
      <c r="AX70">
        <f>IF(Z70&gt;0, (R70*SUMPRODUCT(K70:$K$98, X70:$X$98)-K70*$AZ$3)/Z70, 0)</f>
        <v>-192562997.75059241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100000</v>
      </c>
      <c r="S71">
        <f t="shared" si="63"/>
        <v>-744619928.76182878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-2.2685331933800925</v>
      </c>
      <c r="AC71">
        <f t="shared" si="64"/>
        <v>-2.0254787656013891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-8.9427741527714814E-4</v>
      </c>
      <c r="AI71">
        <f t="shared" si="69"/>
        <v>-8.9434541905623617E-4</v>
      </c>
      <c r="AJ71">
        <f t="shared" si="70"/>
        <v>-0.24305442777870345</v>
      </c>
      <c r="AK71">
        <f t="shared" si="61"/>
        <v>-0.1587973235366065</v>
      </c>
      <c r="AL71">
        <f t="shared" si="71"/>
        <v>-0.40274609673436618</v>
      </c>
      <c r="AN71">
        <f t="shared" si="72"/>
        <v>0</v>
      </c>
      <c r="AO71">
        <f t="shared" si="73"/>
        <v>0</v>
      </c>
      <c r="AP71">
        <f t="shared" si="74"/>
        <v>-4.9879880690647552E-11</v>
      </c>
      <c r="AQ71">
        <f t="shared" si="75"/>
        <v>-6.5594076353680554E-7</v>
      </c>
      <c r="AR71">
        <f t="shared" si="76"/>
        <v>-6.5599064341749618E-7</v>
      </c>
      <c r="AS71">
        <f t="shared" si="77"/>
        <v>-1.7827723725836786E-4</v>
      </c>
      <c r="AT71">
        <f t="shared" si="78"/>
        <v>-1.1647575558633757E-4</v>
      </c>
      <c r="AU71">
        <f t="shared" si="79"/>
        <v>-2.9540898348812291E-4</v>
      </c>
      <c r="AW71">
        <v>68</v>
      </c>
      <c r="AX71">
        <f>IF(Z71&gt;0, (R71*SUMPRODUCT(K71:$K$98, X71:$X$98)-K71*$AZ$3)/Z71, 0)</f>
        <v>-744619928.76182878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100000</v>
      </c>
      <c r="S72">
        <f t="shared" si="63"/>
        <v>-2922505584.8974104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-2.0254787656013891</v>
      </c>
      <c r="AC72">
        <f t="shared" si="64"/>
        <v>-1.8084637509674435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-2.074143734005943E-4</v>
      </c>
      <c r="AI72">
        <f t="shared" si="69"/>
        <v>-2.0742984354854126E-4</v>
      </c>
      <c r="AJ72">
        <f t="shared" si="70"/>
        <v>-0.21701501463394557</v>
      </c>
      <c r="AK72">
        <f t="shared" si="61"/>
        <v>-0.14178351359209726</v>
      </c>
      <c r="AL72">
        <f t="shared" si="71"/>
        <v>-0.35900595806959135</v>
      </c>
      <c r="AN72">
        <f t="shared" si="72"/>
        <v>0</v>
      </c>
      <c r="AO72">
        <f t="shared" si="73"/>
        <v>0</v>
      </c>
      <c r="AP72">
        <f t="shared" si="74"/>
        <v>-1.013138461108136E-11</v>
      </c>
      <c r="AQ72">
        <f t="shared" si="75"/>
        <v>-1.3583546828332125E-7</v>
      </c>
      <c r="AR72">
        <f t="shared" si="76"/>
        <v>-1.3584559966793232E-7</v>
      </c>
      <c r="AS72">
        <f t="shared" si="77"/>
        <v>-1.4212291874478813E-4</v>
      </c>
      <c r="AT72">
        <f t="shared" si="78"/>
        <v>-9.2853883016296259E-5</v>
      </c>
      <c r="AU72">
        <f t="shared" si="79"/>
        <v>-2.3511264736075229E-4</v>
      </c>
      <c r="AW72">
        <v>69</v>
      </c>
      <c r="AX72">
        <f>IF(Z72&gt;0, (R72*SUMPRODUCT(K72:$K$98, X72:$X$98)-K72*$AZ$3)/Z72, 0)</f>
        <v>-2922505584.8974104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100000</v>
      </c>
      <c r="S73">
        <f t="shared" si="63"/>
        <v>-11657762227.015997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-1.8084637509674435</v>
      </c>
      <c r="AC73">
        <f t="shared" si="64"/>
        <v>-1.61469989521835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-4.7410929558315346E-5</v>
      </c>
      <c r="AI73">
        <f t="shared" si="69"/>
        <v>-4.7414392272393262E-5</v>
      </c>
      <c r="AJ73">
        <f t="shared" si="70"/>
        <v>-0.19376385574909349</v>
      </c>
      <c r="AK73">
        <f t="shared" ref="AK73:AK98" si="92">G73*SUM(AB73:AB73, AE73:AF73)</f>
        <v>-0.12659246256772105</v>
      </c>
      <c r="AL73">
        <f t="shared" si="71"/>
        <v>-0.32040373270908695</v>
      </c>
      <c r="AN73">
        <f t="shared" si="72"/>
        <v>0</v>
      </c>
      <c r="AO73">
        <f t="shared" si="73"/>
        <v>0</v>
      </c>
      <c r="AP73">
        <f t="shared" si="74"/>
        <v>-2.0247571692952135E-12</v>
      </c>
      <c r="AQ73">
        <f t="shared" si="75"/>
        <v>-2.7722652626285382E-8</v>
      </c>
      <c r="AR73">
        <f t="shared" si="76"/>
        <v>-2.7724677383454679E-8</v>
      </c>
      <c r="AS73">
        <f t="shared" si="77"/>
        <v>-1.1329978371030824E-4</v>
      </c>
      <c r="AT73">
        <f t="shared" si="78"/>
        <v>-7.4022570271572386E-5</v>
      </c>
      <c r="AU73">
        <f t="shared" si="79"/>
        <v>-1.8735007865926408E-4</v>
      </c>
      <c r="AW73">
        <v>70</v>
      </c>
      <c r="AX73">
        <f>IF(Z73&gt;0, (R73*SUMPRODUCT(K73:$K$98, X73:$X$98)-K73*$AZ$3)/Z73, 0)</f>
        <v>-11657762227.015997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100000</v>
      </c>
      <c r="S74">
        <f t="shared" si="63"/>
        <v>-47297181647.19072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-1.61469989521835</v>
      </c>
      <c r="AC74">
        <f t="shared" si="64"/>
        <v>-1.4416963590262155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-1.0664182279017375E-5</v>
      </c>
      <c r="AI74">
        <f t="shared" si="69"/>
        <v>-1.0664944320384756E-5</v>
      </c>
      <c r="AJ74">
        <f t="shared" si="70"/>
        <v>-0.17300353619213449</v>
      </c>
      <c r="AK74">
        <f t="shared" si="92"/>
        <v>-0.11302899266528452</v>
      </c>
      <c r="AL74">
        <f t="shared" si="71"/>
        <v>-0.28604319380173937</v>
      </c>
      <c r="AN74">
        <f t="shared" si="72"/>
        <v>0</v>
      </c>
      <c r="AO74">
        <f t="shared" si="73"/>
        <v>0</v>
      </c>
      <c r="AP74">
        <f t="shared" si="74"/>
        <v>-3.9784768722316101E-13</v>
      </c>
      <c r="AQ74">
        <f t="shared" si="75"/>
        <v>-5.5675720996868599E-9</v>
      </c>
      <c r="AR74">
        <f t="shared" si="76"/>
        <v>-5.5679699473740839E-9</v>
      </c>
      <c r="AS74">
        <f t="shared" si="77"/>
        <v>-9.0321942747142021E-5</v>
      </c>
      <c r="AT74">
        <f t="shared" si="78"/>
        <v>-5.9010344117723939E-5</v>
      </c>
      <c r="AU74">
        <f t="shared" si="79"/>
        <v>-1.4933785483481332E-4</v>
      </c>
      <c r="AW74">
        <v>71</v>
      </c>
      <c r="AX74">
        <f>IF(Z74&gt;0, (R74*SUMPRODUCT(K74:$K$98, X74:$X$98)-K74*$AZ$3)/Z74, 0)</f>
        <v>-47297181647.19072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100000</v>
      </c>
      <c r="S75">
        <f t="shared" si="63"/>
        <v>-195429198866.89252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-1.4416963590262155</v>
      </c>
      <c r="AC75">
        <f t="shared" si="64"/>
        <v>-1.2872288968127277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-2.3590161723872753E-6</v>
      </c>
      <c r="AI75">
        <f t="shared" si="69"/>
        <v>-2.3591808392978848E-6</v>
      </c>
      <c r="AJ75">
        <f t="shared" si="70"/>
        <v>-0.15446746221348784</v>
      </c>
      <c r="AK75">
        <f t="shared" si="92"/>
        <v>-0.10091874513183509</v>
      </c>
      <c r="AL75">
        <f t="shared" si="71"/>
        <v>-0.25538856652616221</v>
      </c>
      <c r="AN75">
        <f t="shared" si="72"/>
        <v>0</v>
      </c>
      <c r="AO75">
        <f t="shared" si="73"/>
        <v>0</v>
      </c>
      <c r="AP75">
        <f t="shared" si="74"/>
        <v>-7.6758522231624563E-14</v>
      </c>
      <c r="AQ75">
        <f t="shared" si="75"/>
        <v>-1.0996416623268211E-9</v>
      </c>
      <c r="AR75">
        <f t="shared" si="76"/>
        <v>-1.0997184208490527E-9</v>
      </c>
      <c r="AS75">
        <f t="shared" si="77"/>
        <v>-7.2004108709416588E-5</v>
      </c>
      <c r="AT75">
        <f t="shared" si="78"/>
        <v>-4.7042685826271419E-5</v>
      </c>
      <c r="AU75">
        <f t="shared" si="79"/>
        <v>-1.1904789425410885E-4</v>
      </c>
      <c r="AW75">
        <v>72</v>
      </c>
      <c r="AX75">
        <f>IF(Z75&gt;0, (R75*SUMPRODUCT(K75:$K$98, X75:$X$98)-K75*$AZ$3)/Z75, 0)</f>
        <v>-195429198866.89252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100000</v>
      </c>
      <c r="S76">
        <f t="shared" si="63"/>
        <v>-823576311618.2854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-1.2872288968127277</v>
      </c>
      <c r="AC76">
        <f t="shared" si="64"/>
        <v>-1.1493115159649943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-5.1252965792612155E-7</v>
      </c>
      <c r="AI76">
        <f t="shared" si="69"/>
        <v>-5.1256454575314348E-7</v>
      </c>
      <c r="AJ76">
        <f t="shared" si="70"/>
        <v>-0.13791738084773342</v>
      </c>
      <c r="AK76">
        <f t="shared" si="92"/>
        <v>-9.0106022776890948E-2</v>
      </c>
      <c r="AL76">
        <f t="shared" si="71"/>
        <v>-0.22802391618917012</v>
      </c>
      <c r="AN76">
        <f t="shared" si="72"/>
        <v>0</v>
      </c>
      <c r="AO76">
        <f t="shared" si="73"/>
        <v>0</v>
      </c>
      <c r="AP76">
        <f t="shared" si="74"/>
        <v>-1.4520319253689615E-14</v>
      </c>
      <c r="AQ76">
        <f t="shared" si="75"/>
        <v>-2.1331492658991414E-10</v>
      </c>
      <c r="AR76">
        <f t="shared" si="76"/>
        <v>-2.1332944690916781E-10</v>
      </c>
      <c r="AS76">
        <f t="shared" si="77"/>
        <v>-5.7401236232944395E-5</v>
      </c>
      <c r="AT76">
        <f t="shared" si="78"/>
        <v>-3.7502141264832373E-5</v>
      </c>
      <c r="AU76">
        <f t="shared" si="79"/>
        <v>-9.4903590827223676E-5</v>
      </c>
      <c r="AW76">
        <v>73</v>
      </c>
      <c r="AX76">
        <f>IF(Z76&gt;0, (R76*SUMPRODUCT(K76:$K$98, X76:$X$98)-K76*$AZ$3)/Z76, 0)</f>
        <v>-823576311618.2854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100000</v>
      </c>
      <c r="S77">
        <f t="shared" si="63"/>
        <v>-3542528978407.6372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-1.1493115159649943</v>
      </c>
      <c r="AC77">
        <f t="shared" si="64"/>
        <v>-1.0261709965824386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-1.091886079257338E-7</v>
      </c>
      <c r="AI77">
        <f t="shared" si="69"/>
        <v>-1.0919584972250411E-7</v>
      </c>
      <c r="AJ77">
        <f t="shared" si="70"/>
        <v>-0.12314051938255566</v>
      </c>
      <c r="AK77">
        <f t="shared" si="92"/>
        <v>-8.045180611754961E-2</v>
      </c>
      <c r="AL77">
        <f t="shared" si="71"/>
        <v>-0.203592434695955</v>
      </c>
      <c r="AN77">
        <f t="shared" si="72"/>
        <v>0</v>
      </c>
      <c r="AO77">
        <f t="shared" si="73"/>
        <v>0</v>
      </c>
      <c r="AP77">
        <f t="shared" si="74"/>
        <v>-2.6911044535738226E-15</v>
      </c>
      <c r="AQ77">
        <f t="shared" si="75"/>
        <v>-4.0575282404107263E-11</v>
      </c>
      <c r="AR77">
        <f t="shared" si="76"/>
        <v>-4.0577973508560841E-11</v>
      </c>
      <c r="AS77">
        <f t="shared" si="77"/>
        <v>-4.5759914374346225E-5</v>
      </c>
      <c r="AT77">
        <f t="shared" si="78"/>
        <v>-2.9896477436184164E-5</v>
      </c>
      <c r="AU77">
        <f t="shared" si="79"/>
        <v>-7.5656432388503903E-5</v>
      </c>
      <c r="AW77">
        <v>74</v>
      </c>
      <c r="AX77">
        <f>IF(Z77&gt;0, (R77*SUMPRODUCT(K77:$K$98, X77:$X$98)-K77*$AZ$3)/Z77, 0)</f>
        <v>-3542528978407.6372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100000</v>
      </c>
      <c r="S78">
        <f t="shared" si="63"/>
        <v>-15574631004789.02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-1.0261709965824386</v>
      </c>
      <c r="AC78">
        <f t="shared" si="64"/>
        <v>-0.91622410412670097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-2.2794717063587686E-8</v>
      </c>
      <c r="AI78">
        <f t="shared" si="69"/>
        <v>-2.2796187763124396E-8</v>
      </c>
      <c r="AJ78">
        <f t="shared" si="70"/>
        <v>-0.10994689245573763</v>
      </c>
      <c r="AK78">
        <f t="shared" si="92"/>
        <v>-7.1831969760770706E-2</v>
      </c>
      <c r="AL78">
        <f t="shared" si="71"/>
        <v>-0.1817788850126961</v>
      </c>
      <c r="AN78">
        <f t="shared" si="72"/>
        <v>0</v>
      </c>
      <c r="AO78">
        <f t="shared" si="73"/>
        <v>0</v>
      </c>
      <c r="AP78">
        <f t="shared" si="74"/>
        <v>-4.8796666552506447E-16</v>
      </c>
      <c r="AQ78">
        <f t="shared" si="75"/>
        <v>-7.5631097987500408E-12</v>
      </c>
      <c r="AR78">
        <f t="shared" si="76"/>
        <v>-7.5635977654155658E-12</v>
      </c>
      <c r="AS78">
        <f t="shared" si="77"/>
        <v>-3.6479523626218205E-5</v>
      </c>
      <c r="AT78">
        <f t="shared" si="78"/>
        <v>-2.3833288776767788E-5</v>
      </c>
      <c r="AU78">
        <f t="shared" si="79"/>
        <v>-6.0312819966583762E-5</v>
      </c>
      <c r="AW78">
        <v>75</v>
      </c>
      <c r="AX78">
        <f>IF(Z78&gt;0, (R78*SUMPRODUCT(K78:$K$98, X78:$X$98)-K78*$AZ$3)/Z78, 0)</f>
        <v>-15574631004789.02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100000</v>
      </c>
      <c r="S79">
        <f t="shared" si="63"/>
        <v>-70031816261923.453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-0.91622410412670097</v>
      </c>
      <c r="AC79">
        <f t="shared" si="64"/>
        <v>-0.8180572358339846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-4.6558479039479221E-9</v>
      </c>
      <c r="AI79">
        <f t="shared" si="69"/>
        <v>-4.6561399345132777E-9</v>
      </c>
      <c r="AJ79">
        <f t="shared" si="70"/>
        <v>-9.8166868292716369E-2</v>
      </c>
      <c r="AK79">
        <f t="shared" si="92"/>
        <v>-6.4135687288869078E-2</v>
      </c>
      <c r="AL79">
        <f t="shared" si="71"/>
        <v>-0.16230256023772538</v>
      </c>
      <c r="AN79">
        <f t="shared" si="72"/>
        <v>0</v>
      </c>
      <c r="AO79">
        <f t="shared" si="73"/>
        <v>0</v>
      </c>
      <c r="AP79">
        <f t="shared" si="74"/>
        <v>-8.6512026645342491E-17</v>
      </c>
      <c r="AQ79">
        <f t="shared" si="75"/>
        <v>-1.379262603667965E-12</v>
      </c>
      <c r="AR79">
        <f t="shared" si="76"/>
        <v>-1.3793491156946104E-12</v>
      </c>
      <c r="AS79">
        <f t="shared" si="77"/>
        <v>-2.9081252899290731E-5</v>
      </c>
      <c r="AT79">
        <f t="shared" si="78"/>
        <v>-1.8999751895475459E-5</v>
      </c>
      <c r="AU79">
        <f t="shared" si="79"/>
        <v>-4.8081006174115306E-5</v>
      </c>
      <c r="AW79">
        <v>76</v>
      </c>
      <c r="AX79">
        <f>IF(Z79&gt;0, (R79*SUMPRODUCT(K79:$K$98, X79:$X$98)-K79*$AZ$3)/Z79, 0)</f>
        <v>-70031816261923.453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100000</v>
      </c>
      <c r="S80">
        <f t="shared" si="63"/>
        <v>-322111131370784.75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-0.8180572358339846</v>
      </c>
      <c r="AC80">
        <f t="shared" si="64"/>
        <v>-0.73040824628154299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-9.2968443987504151E-10</v>
      </c>
      <c r="AI80">
        <f t="shared" si="69"/>
        <v>-9.2974112902477485E-10</v>
      </c>
      <c r="AJ80">
        <f t="shared" si="70"/>
        <v>-8.7648989552441603E-2</v>
      </c>
      <c r="AK80">
        <f t="shared" si="92"/>
        <v>-5.7264006508378928E-2</v>
      </c>
      <c r="AL80">
        <f t="shared" si="71"/>
        <v>-0.14491299699056165</v>
      </c>
      <c r="AN80">
        <f t="shared" si="72"/>
        <v>0</v>
      </c>
      <c r="AO80">
        <f t="shared" si="73"/>
        <v>0</v>
      </c>
      <c r="AP80">
        <f t="shared" si="74"/>
        <v>-1.4994434701480332E-17</v>
      </c>
      <c r="AQ80">
        <f t="shared" si="75"/>
        <v>-2.4590406969011108E-13</v>
      </c>
      <c r="AR80">
        <f t="shared" si="76"/>
        <v>-2.4591906412481258E-13</v>
      </c>
      <c r="AS80">
        <f t="shared" si="77"/>
        <v>-2.3183396764248715E-5</v>
      </c>
      <c r="AT80">
        <f t="shared" si="78"/>
        <v>-1.5146485886183131E-5</v>
      </c>
      <c r="AU80">
        <f t="shared" si="79"/>
        <v>-3.832988289635091E-5</v>
      </c>
      <c r="AW80">
        <v>77</v>
      </c>
      <c r="AX80">
        <f>IF(Z80&gt;0, (R80*SUMPRODUCT(K80:$K$98, X80:$X$98)-K80*$AZ$3)/Z80, 0)</f>
        <v>-322111131370784.75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100000</v>
      </c>
      <c r="S81">
        <f t="shared" si="63"/>
        <v>-1517120382741886.8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-0.73040824628154299</v>
      </c>
      <c r="AC81">
        <f t="shared" si="64"/>
        <v>-0.65215021989444877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-1.8150297677367222E-10</v>
      </c>
      <c r="AI81">
        <f t="shared" si="69"/>
        <v>-1.8151372328771475E-10</v>
      </c>
      <c r="AJ81">
        <f t="shared" si="70"/>
        <v>-7.8258026387094226E-2</v>
      </c>
      <c r="AK81">
        <f t="shared" si="92"/>
        <v>-5.1128577239708012E-2</v>
      </c>
      <c r="AL81">
        <f t="shared" si="71"/>
        <v>-0.12938660380831596</v>
      </c>
      <c r="AN81">
        <f t="shared" si="72"/>
        <v>0</v>
      </c>
      <c r="AO81">
        <f t="shared" si="73"/>
        <v>0</v>
      </c>
      <c r="AP81">
        <f t="shared" si="74"/>
        <v>-2.5379305991776791E-18</v>
      </c>
      <c r="AQ81">
        <f t="shared" si="75"/>
        <v>-4.2864314583523314E-14</v>
      </c>
      <c r="AR81">
        <f t="shared" si="76"/>
        <v>-4.2866852514122491E-14</v>
      </c>
      <c r="AS81">
        <f t="shared" si="77"/>
        <v>-1.8481661961527986E-5</v>
      </c>
      <c r="AT81">
        <f t="shared" si="78"/>
        <v>-1.2074685814897963E-5</v>
      </c>
      <c r="AU81">
        <f t="shared" si="79"/>
        <v>-3.0556347819292801E-5</v>
      </c>
      <c r="AW81">
        <v>78</v>
      </c>
      <c r="AX81">
        <f>IF(Z81&gt;0, (R81*SUMPRODUCT(K81:$K$98, X81:$X$98)-K81*$AZ$3)/Z81, 0)</f>
        <v>-1517120382741886.8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100000</v>
      </c>
      <c r="S82">
        <f t="shared" si="63"/>
        <v>-7324463422831491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-0.65215021989444877</v>
      </c>
      <c r="AC82">
        <f t="shared" si="64"/>
        <v>-0.58227698204865219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-3.4606439449758142E-11</v>
      </c>
      <c r="AI82">
        <f t="shared" si="69"/>
        <v>-3.460842688879782E-11</v>
      </c>
      <c r="AJ82">
        <f t="shared" si="70"/>
        <v>-6.9873237845796576E-2</v>
      </c>
      <c r="AK82">
        <f t="shared" si="92"/>
        <v>-4.5650515392611418E-2</v>
      </c>
      <c r="AL82">
        <f t="shared" si="71"/>
        <v>-0.11552375327301642</v>
      </c>
      <c r="AN82">
        <f t="shared" si="72"/>
        <v>0</v>
      </c>
      <c r="AO82">
        <f t="shared" si="73"/>
        <v>0</v>
      </c>
      <c r="AP82">
        <f t="shared" si="74"/>
        <v>-4.1907130575648605E-19</v>
      </c>
      <c r="AQ82">
        <f t="shared" si="75"/>
        <v>-7.2971122526379922E-15</v>
      </c>
      <c r="AR82">
        <f t="shared" si="76"/>
        <v>-7.2975313239437498E-15</v>
      </c>
      <c r="AS82">
        <f t="shared" si="77"/>
        <v>-1.4733467762734958E-5</v>
      </c>
      <c r="AT82">
        <f t="shared" si="78"/>
        <v>-9.6258656049919677E-6</v>
      </c>
      <c r="AU82">
        <f t="shared" si="79"/>
        <v>-2.4359333375024457E-5</v>
      </c>
      <c r="AW82">
        <v>79</v>
      </c>
      <c r="AX82">
        <f>IF(Z82&gt;0, (R82*SUMPRODUCT(K82:$K$98, X82:$X$98)-K82*$AZ$3)/Z82, 0)</f>
        <v>-7324463422831491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100000</v>
      </c>
      <c r="S83">
        <f t="shared" si="63"/>
        <v>-3.6279836646196432E+16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-0.58227698204865219</v>
      </c>
      <c r="AC83">
        <f t="shared" si="64"/>
        <v>-0.51989016254344589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-6.4372583121017871E-12</v>
      </c>
      <c r="AI83">
        <f t="shared" si="69"/>
        <v>-6.4376165621730409E-12</v>
      </c>
      <c r="AJ83">
        <f t="shared" si="70"/>
        <v>-6.2386819505206303E-2</v>
      </c>
      <c r="AK83">
        <f t="shared" si="92"/>
        <v>-4.0759388743405657E-2</v>
      </c>
      <c r="AL83">
        <f t="shared" si="71"/>
        <v>-0.10314620825504958</v>
      </c>
      <c r="AN83">
        <f t="shared" si="72"/>
        <v>0</v>
      </c>
      <c r="AO83">
        <f t="shared" si="73"/>
        <v>0</v>
      </c>
      <c r="AP83">
        <f t="shared" si="74"/>
        <v>-6.7446958727246285E-20</v>
      </c>
      <c r="AQ83">
        <f t="shared" si="75"/>
        <v>-1.211928567587162E-15</v>
      </c>
      <c r="AR83">
        <f t="shared" si="76"/>
        <v>-1.2119960145458892E-15</v>
      </c>
      <c r="AS83">
        <f t="shared" si="77"/>
        <v>-1.1745430295553434E-5</v>
      </c>
      <c r="AT83">
        <f t="shared" si="78"/>
        <v>-7.673681126429036E-6</v>
      </c>
      <c r="AU83">
        <f t="shared" si="79"/>
        <v>-1.9419111423194468E-5</v>
      </c>
      <c r="AW83">
        <v>80</v>
      </c>
      <c r="AX83">
        <f>IF(Z83&gt;0, (R83*SUMPRODUCT(K83:$K$98, X83:$X$98)-K83*$AZ$3)/Z83, 0)</f>
        <v>-3.6279836646196432E+16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100000</v>
      </c>
      <c r="S84">
        <f t="shared" si="63"/>
        <v>-1.8451491702873504E+17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-0.51989016254344589</v>
      </c>
      <c r="AC84">
        <f t="shared" si="64"/>
        <v>-0.46418764512807775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-1.1670984024488058E-12</v>
      </c>
      <c r="AI84">
        <f t="shared" si="69"/>
        <v>-1.1671612954187351E-12</v>
      </c>
      <c r="AJ84">
        <f t="shared" si="70"/>
        <v>-5.5702517415368136E-2</v>
      </c>
      <c r="AK84">
        <f t="shared" si="92"/>
        <v>-3.6392311378041213E-2</v>
      </c>
      <c r="AL84">
        <f t="shared" si="71"/>
        <v>-9.2094828794576505E-2</v>
      </c>
      <c r="AN84">
        <f t="shared" si="72"/>
        <v>0</v>
      </c>
      <c r="AO84">
        <f t="shared" si="73"/>
        <v>0</v>
      </c>
      <c r="AP84">
        <f t="shared" si="74"/>
        <v>-1.0572073331068839E-20</v>
      </c>
      <c r="AQ84">
        <f t="shared" si="75"/>
        <v>-1.9618488217563117E-16</v>
      </c>
      <c r="AR84">
        <f t="shared" si="76"/>
        <v>-1.9619545424896221E-16</v>
      </c>
      <c r="AS84">
        <f t="shared" si="77"/>
        <v>-9.3633851208183721E-6</v>
      </c>
      <c r="AT84">
        <f t="shared" si="78"/>
        <v>-6.1174116122681201E-6</v>
      </c>
      <c r="AU84">
        <f t="shared" si="79"/>
        <v>-1.5480796733282685E-5</v>
      </c>
      <c r="AW84">
        <v>81</v>
      </c>
      <c r="AX84">
        <f>IF(Z84&gt;0, (R84*SUMPRODUCT(K84:$K$98, X84:$X$98)-K84*$AZ$3)/Z84, 0)</f>
        <v>-1.8451491702873504E+17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100000</v>
      </c>
      <c r="S85">
        <f t="shared" si="63"/>
        <v>-9.6438244990774157E+17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-0.46418764512807775</v>
      </c>
      <c r="AC85">
        <f t="shared" si="64"/>
        <v>-0.41445325457864096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-2.0608013469547778E-13</v>
      </c>
      <c r="AI85">
        <f t="shared" si="69"/>
        <v>-2.0609087870203394E-13</v>
      </c>
      <c r="AJ85">
        <f t="shared" si="70"/>
        <v>-4.9734390549436791E-2</v>
      </c>
      <c r="AK85">
        <f t="shared" si="92"/>
        <v>-3.2493135158965444E-2</v>
      </c>
      <c r="AL85">
        <f t="shared" si="71"/>
        <v>-8.2227525708608334E-2</v>
      </c>
      <c r="AN85">
        <f t="shared" si="72"/>
        <v>0</v>
      </c>
      <c r="AO85">
        <f t="shared" si="73"/>
        <v>0</v>
      </c>
      <c r="AP85">
        <f t="shared" si="74"/>
        <v>-1.6125244390384617E-21</v>
      </c>
      <c r="AQ85">
        <f t="shared" si="75"/>
        <v>-3.0929732950125256E-17</v>
      </c>
      <c r="AR85">
        <f t="shared" si="76"/>
        <v>-3.0931345474564295E-17</v>
      </c>
      <c r="AS85">
        <f t="shared" si="77"/>
        <v>-7.4644332914688707E-6</v>
      </c>
      <c r="AT85">
        <f t="shared" si="78"/>
        <v>-4.876763083759673E-6</v>
      </c>
      <c r="AU85">
        <f t="shared" si="79"/>
        <v>-1.2341196375259476E-5</v>
      </c>
      <c r="AW85">
        <v>82</v>
      </c>
      <c r="AX85">
        <f>IF(Z85&gt;0, (R85*SUMPRODUCT(K85:$K$98, X85:$X$98)-K85*$AZ$3)/Z85, 0)</f>
        <v>-9.6438244990774157E+17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100000</v>
      </c>
      <c r="S86">
        <f t="shared" si="63"/>
        <v>-5.1848851804525947E+18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-0.41445325457864096</v>
      </c>
      <c r="AC86">
        <f t="shared" si="64"/>
        <v>-0.37004754873092943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-3.5409221729985798E-14</v>
      </c>
      <c r="AI86">
        <f t="shared" si="69"/>
        <v>-3.541100599104391E-14</v>
      </c>
      <c r="AJ86">
        <f t="shared" si="70"/>
        <v>-4.440570584771153E-2</v>
      </c>
      <c r="AK86">
        <f t="shared" si="92"/>
        <v>-2.901172782050487E-2</v>
      </c>
      <c r="AL86">
        <f t="shared" si="71"/>
        <v>-7.3417433668251805E-2</v>
      </c>
      <c r="AN86">
        <f t="shared" si="72"/>
        <v>0</v>
      </c>
      <c r="AO86">
        <f t="shared" si="73"/>
        <v>0</v>
      </c>
      <c r="AP86">
        <f t="shared" si="74"/>
        <v>-2.3910046189728958E-22</v>
      </c>
      <c r="AQ86">
        <f t="shared" si="75"/>
        <v>-4.7450238475825455E-18</v>
      </c>
      <c r="AR86">
        <f t="shared" si="76"/>
        <v>-4.7452629480444429E-18</v>
      </c>
      <c r="AS86">
        <f t="shared" si="77"/>
        <v>-5.9506005193470092E-6</v>
      </c>
      <c r="AT86">
        <f t="shared" si="78"/>
        <v>-3.8877256726400469E-6</v>
      </c>
      <c r="AU86">
        <f t="shared" si="79"/>
        <v>-9.8383261919918012E-6</v>
      </c>
      <c r="AW86">
        <v>83</v>
      </c>
      <c r="AX86">
        <f>IF(Z86&gt;0, (R86*SUMPRODUCT(K86:$K$98, X86:$X$98)-K86*$AZ$3)/Z86, 0)</f>
        <v>-5.1848851804525947E+18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100000</v>
      </c>
      <c r="S87">
        <f t="shared" si="63"/>
        <v>-2.8699590198662734E+19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-0.37004754873092943</v>
      </c>
      <c r="AC87">
        <f t="shared" si="64"/>
        <v>-0.33039959708118699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-5.9144392435951721E-15</v>
      </c>
      <c r="AI87">
        <f t="shared" si="69"/>
        <v>-5.9147270522318061E-15</v>
      </c>
      <c r="AJ87">
        <f t="shared" si="70"/>
        <v>-3.9647951649742441E-2</v>
      </c>
      <c r="AK87">
        <f t="shared" si="92"/>
        <v>-2.5903328411165064E-2</v>
      </c>
      <c r="AL87">
        <f t="shared" si="71"/>
        <v>-6.5551280060913417E-2</v>
      </c>
      <c r="AN87">
        <f t="shared" si="72"/>
        <v>0</v>
      </c>
      <c r="AO87">
        <f t="shared" si="73"/>
        <v>0</v>
      </c>
      <c r="AP87">
        <f t="shared" si="74"/>
        <v>-3.4435612937169479E-23</v>
      </c>
      <c r="AQ87">
        <f t="shared" si="75"/>
        <v>-7.0764846710245309E-19</v>
      </c>
      <c r="AR87">
        <f t="shared" si="76"/>
        <v>-7.0768290271539028E-19</v>
      </c>
      <c r="AS87">
        <f t="shared" si="77"/>
        <v>-4.7437823017753582E-6</v>
      </c>
      <c r="AT87">
        <f t="shared" si="78"/>
        <v>-3.0992711038265678E-6</v>
      </c>
      <c r="AU87">
        <f t="shared" si="79"/>
        <v>-7.8430534056026324E-6</v>
      </c>
      <c r="AW87">
        <v>84</v>
      </c>
      <c r="AX87">
        <f>IF(Z87&gt;0, (R87*SUMPRODUCT(K87:$K$98, X87:$X$98)-K87*$AZ$3)/Z87, 0)</f>
        <v>-2.8699590198662734E+19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100000</v>
      </c>
      <c r="S88">
        <f t="shared" si="63"/>
        <v>-1.63674014257969E+20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-0.33039959708118699</v>
      </c>
      <c r="AC88">
        <f t="shared" si="64"/>
        <v>-0.29499964025105979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-9.5948611314372672E-16</v>
      </c>
      <c r="AI88">
        <f t="shared" si="69"/>
        <v>-9.5953117216570838E-16</v>
      </c>
      <c r="AJ88">
        <f t="shared" si="70"/>
        <v>-3.5399956830127199E-2</v>
      </c>
      <c r="AK88">
        <f t="shared" si="92"/>
        <v>-2.3127971795683093E-2</v>
      </c>
      <c r="AL88">
        <f t="shared" si="71"/>
        <v>-5.852792862581125E-2</v>
      </c>
      <c r="AN88">
        <f t="shared" si="72"/>
        <v>0</v>
      </c>
      <c r="AO88">
        <f t="shared" si="73"/>
        <v>0</v>
      </c>
      <c r="AP88">
        <f t="shared" si="74"/>
        <v>-4.8135748983466549E-24</v>
      </c>
      <c r="AQ88">
        <f t="shared" si="75"/>
        <v>-1.0250018900589118E-19</v>
      </c>
      <c r="AR88">
        <f t="shared" si="76"/>
        <v>-1.0250500258078953E-19</v>
      </c>
      <c r="AS88">
        <f t="shared" si="77"/>
        <v>-3.7817142074102046E-6</v>
      </c>
      <c r="AT88">
        <f t="shared" si="78"/>
        <v>-2.4707199488413327E-6</v>
      </c>
      <c r="AU88">
        <f t="shared" si="79"/>
        <v>-6.2524341562516394E-6</v>
      </c>
      <c r="AW88">
        <v>85</v>
      </c>
      <c r="AX88">
        <f>IF(Z88&gt;0, (R88*SUMPRODUCT(K88:$K$98, X88:$X$98)-K88*$AZ$3)/Z88, 0)</f>
        <v>-1.63674014257969E+20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100000</v>
      </c>
      <c r="S89">
        <f t="shared" si="63"/>
        <v>-9.6747843242635022E+20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-0.29499964025105979</v>
      </c>
      <c r="AC89">
        <f t="shared" si="64"/>
        <v>-0.26339253593844625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-1.5120908543155493E-16</v>
      </c>
      <c r="AI89">
        <f t="shared" si="69"/>
        <v>-1.5121589159195887E-16</v>
      </c>
      <c r="AJ89">
        <f t="shared" si="70"/>
        <v>-3.1607104312613543E-2</v>
      </c>
      <c r="AK89">
        <f t="shared" si="92"/>
        <v>-2.0649974817574187E-2</v>
      </c>
      <c r="AL89">
        <f t="shared" si="71"/>
        <v>-5.2257079130187886E-2</v>
      </c>
      <c r="AN89">
        <f t="shared" si="72"/>
        <v>0</v>
      </c>
      <c r="AO89">
        <f t="shared" si="73"/>
        <v>0</v>
      </c>
      <c r="AP89">
        <f t="shared" si="74"/>
        <v>-6.4918747190104736E-25</v>
      </c>
      <c r="AQ89">
        <f t="shared" si="75"/>
        <v>-1.4422675645835766E-20</v>
      </c>
      <c r="AR89">
        <f t="shared" si="76"/>
        <v>-1.4423324833307667E-20</v>
      </c>
      <c r="AS89">
        <f t="shared" si="77"/>
        <v>-3.0147594127951222E-6</v>
      </c>
      <c r="AT89">
        <f t="shared" si="78"/>
        <v>-1.9696428163594804E-6</v>
      </c>
      <c r="AU89">
        <f t="shared" si="79"/>
        <v>-4.984402229154617E-6</v>
      </c>
      <c r="AW89">
        <v>86</v>
      </c>
      <c r="AX89">
        <f>IF(Z89&gt;0, (R89*SUMPRODUCT(K89:$K$98, X89:$X$98)-K89*$AZ$3)/Z89, 0)</f>
        <v>-9.6747843242635022E+20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25</v>
      </c>
      <c r="R90">
        <f t="shared" si="62"/>
        <v>100000</v>
      </c>
      <c r="S90">
        <f t="shared" si="63"/>
        <v>-5.9340221756239396E+21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-0.26339253593844625</v>
      </c>
      <c r="AC90">
        <f t="shared" si="64"/>
        <v>-0.2351719070878984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-2.2989283837290548E-17</v>
      </c>
      <c r="AI90">
        <f t="shared" si="69"/>
        <v>-2.2990274615131141E-17</v>
      </c>
      <c r="AJ90">
        <f t="shared" si="70"/>
        <v>-2.8220628850547852E-2</v>
      </c>
      <c r="AK90">
        <f t="shared" si="92"/>
        <v>-1.843747751569124E-2</v>
      </c>
      <c r="AL90">
        <f t="shared" si="71"/>
        <v>-4.6658106366239113E-2</v>
      </c>
      <c r="AN90">
        <f t="shared" si="72"/>
        <v>0</v>
      </c>
      <c r="AO90">
        <f t="shared" si="73"/>
        <v>0</v>
      </c>
      <c r="AP90">
        <f t="shared" si="74"/>
        <v>-8.4377414222591139E-26</v>
      </c>
      <c r="AQ90">
        <f t="shared" si="75"/>
        <v>-1.95783176161691E-21</v>
      </c>
      <c r="AR90">
        <f t="shared" si="76"/>
        <v>-1.9579161390311325E-21</v>
      </c>
      <c r="AS90">
        <f t="shared" si="77"/>
        <v>-2.4033477461695846E-6</v>
      </c>
      <c r="AT90">
        <f t="shared" si="78"/>
        <v>-1.5701871941641265E-6</v>
      </c>
      <c r="AU90">
        <f t="shared" si="79"/>
        <v>-3.9735349403337126E-6</v>
      </c>
      <c r="AW90">
        <v>87</v>
      </c>
      <c r="AX90">
        <f>IF(Z90&gt;0, (R90*SUMPRODUCT(K90:$K$98, X90:$X$98)-K90*$AZ$3)/Z90, 0)</f>
        <v>-5.9340221756239396E+21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25</v>
      </c>
      <c r="R91">
        <f t="shared" si="62"/>
        <v>100000</v>
      </c>
      <c r="S91">
        <f t="shared" si="63"/>
        <v>-3.7809874540764789E+22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-0.2351719070878984</v>
      </c>
      <c r="AC91">
        <f t="shared" si="64"/>
        <v>-0.20997491704276638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-3.368136123456544E-18</v>
      </c>
      <c r="AI91">
        <f t="shared" si="69"/>
        <v>-3.3682749594878675E-18</v>
      </c>
      <c r="AJ91">
        <f t="shared" si="70"/>
        <v>-2.5196990045132012E-2</v>
      </c>
      <c r="AK91">
        <f t="shared" si="92"/>
        <v>-1.6462033496152891E-2</v>
      </c>
      <c r="AL91">
        <f t="shared" si="71"/>
        <v>-4.1659023541284909E-2</v>
      </c>
      <c r="AN91">
        <f t="shared" si="72"/>
        <v>0</v>
      </c>
      <c r="AO91">
        <f t="shared" si="73"/>
        <v>0</v>
      </c>
      <c r="AP91">
        <f t="shared" si="74"/>
        <v>-1.0556843792699603E-26</v>
      </c>
      <c r="AQ91">
        <f t="shared" si="75"/>
        <v>-2.5610705368764879E-22</v>
      </c>
      <c r="AR91">
        <f t="shared" si="76"/>
        <v>-2.5611761053144148E-22</v>
      </c>
      <c r="AS91">
        <f t="shared" si="77"/>
        <v>-1.9159341088724365E-6</v>
      </c>
      <c r="AT91">
        <f t="shared" si="78"/>
        <v>-1.2517436177966567E-6</v>
      </c>
      <c r="AU91">
        <f t="shared" si="79"/>
        <v>-3.1676777266690934E-6</v>
      </c>
      <c r="AW91">
        <v>88</v>
      </c>
      <c r="AX91">
        <f>IF(Z91&gt;0, (R91*SUMPRODUCT(K91:$K$98, X91:$X$98)-K91*$AZ$3)/Z91, 0)</f>
        <v>-3.7809874540764789E+22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25</v>
      </c>
      <c r="R92">
        <f t="shared" si="62"/>
        <v>100000</v>
      </c>
      <c r="S92">
        <f t="shared" si="63"/>
        <v>-2.5056755469620369E+23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-0.20997491704276638</v>
      </c>
      <c r="AC92">
        <f t="shared" si="64"/>
        <v>-0.18747760450246997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-4.7496950269041969E-19</v>
      </c>
      <c r="AI92">
        <f t="shared" si="69"/>
        <v>-4.7498820798575712E-19</v>
      </c>
      <c r="AJ92">
        <f t="shared" si="70"/>
        <v>-2.249731254029641E-2</v>
      </c>
      <c r="AK92">
        <f t="shared" si="92"/>
        <v>-1.4698244192993648E-2</v>
      </c>
      <c r="AL92">
        <f t="shared" si="71"/>
        <v>-3.7195556733290058E-2</v>
      </c>
      <c r="AN92">
        <f t="shared" si="72"/>
        <v>0</v>
      </c>
      <c r="AO92">
        <f t="shared" si="73"/>
        <v>0</v>
      </c>
      <c r="AP92">
        <f t="shared" si="74"/>
        <v>-1.2699261077151662E-27</v>
      </c>
      <c r="AQ92">
        <f t="shared" si="75"/>
        <v>-3.2246278979041504E-23</v>
      </c>
      <c r="AR92">
        <f t="shared" si="76"/>
        <v>-3.2247548905149225E-23</v>
      </c>
      <c r="AS92">
        <f t="shared" si="77"/>
        <v>-1.5273709413842744E-6</v>
      </c>
      <c r="AT92">
        <f t="shared" si="78"/>
        <v>-9.978823483710588E-7</v>
      </c>
      <c r="AU92">
        <f t="shared" si="79"/>
        <v>-2.5252532897553332E-6</v>
      </c>
      <c r="AW92">
        <v>89</v>
      </c>
      <c r="AX92">
        <f>IF(Z92&gt;0, (R92*SUMPRODUCT(K92:$K$98, X92:$X$98)-K92*$AZ$3)/Z92, 0)</f>
        <v>-2.5056755469620369E+23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100000</v>
      </c>
      <c r="S93">
        <f t="shared" si="63"/>
        <v>-1.7291697699106692E+24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-0.18747760450246997</v>
      </c>
      <c r="AC93">
        <f t="shared" si="64"/>
        <v>-0.16739071830577676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-6.4392559826266092E-20</v>
      </c>
      <c r="AI93">
        <f t="shared" si="69"/>
        <v>-6.4394979928693553E-20</v>
      </c>
      <c r="AJ93">
        <f t="shared" si="70"/>
        <v>-2.0086886196693216E-2</v>
      </c>
      <c r="AK93">
        <f t="shared" si="92"/>
        <v>-1.3123432315172899E-2</v>
      </c>
      <c r="AL93">
        <f t="shared" si="71"/>
        <v>-3.3210318511866115E-2</v>
      </c>
      <c r="AN93">
        <f t="shared" si="72"/>
        <v>0</v>
      </c>
      <c r="AO93">
        <f t="shared" si="73"/>
        <v>0</v>
      </c>
      <c r="AP93">
        <f t="shared" si="74"/>
        <v>-1.4669982867989592E-28</v>
      </c>
      <c r="AQ93">
        <f t="shared" si="75"/>
        <v>-3.9032965661304678E-24</v>
      </c>
      <c r="AR93">
        <f t="shared" si="76"/>
        <v>-3.9034432659591482E-24</v>
      </c>
      <c r="AS93">
        <f t="shared" si="77"/>
        <v>-1.2176107632208814E-6</v>
      </c>
      <c r="AT93">
        <f t="shared" si="78"/>
        <v>-7.9550569863764245E-7</v>
      </c>
      <c r="AU93">
        <f t="shared" si="79"/>
        <v>-2.0131164618585239E-6</v>
      </c>
      <c r="AW93">
        <v>90</v>
      </c>
      <c r="AX93">
        <f>IF(Z93&gt;0, (R93*SUMPRODUCT(K93:$K$98, X93:$X$98)-K93*$AZ$3)/Z93, 0)</f>
        <v>-1.7291697699106692E+24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100000</v>
      </c>
      <c r="S94">
        <f t="shared" si="63"/>
        <v>-1.2444899739079615E+25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-0.16739071830577676</v>
      </c>
      <c r="AC94">
        <f t="shared" si="64"/>
        <v>-0.14945599848730068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-8.3826638484626395E-21</v>
      </c>
      <c r="AI94">
        <f t="shared" si="69"/>
        <v>-8.3829640839037056E-21</v>
      </c>
      <c r="AJ94">
        <f t="shared" si="70"/>
        <v>-1.793471981847608E-2</v>
      </c>
      <c r="AK94">
        <f t="shared" si="92"/>
        <v>-1.1717350281404373E-2</v>
      </c>
      <c r="AL94">
        <f t="shared" si="71"/>
        <v>-2.9652070099880454E-2</v>
      </c>
      <c r="AN94">
        <f t="shared" si="72"/>
        <v>0</v>
      </c>
      <c r="AO94">
        <f t="shared" si="73"/>
        <v>0</v>
      </c>
      <c r="AP94">
        <f t="shared" si="74"/>
        <v>-1.6249492195448633E-29</v>
      </c>
      <c r="AQ94">
        <f t="shared" si="75"/>
        <v>-4.5369071119355181E-25</v>
      </c>
      <c r="AR94">
        <f t="shared" si="76"/>
        <v>-4.5370696068574726E-25</v>
      </c>
      <c r="AS94">
        <f t="shared" si="77"/>
        <v>-9.7067184567991157E-7</v>
      </c>
      <c r="AT94">
        <f t="shared" si="78"/>
        <v>-6.3417227251087564E-7</v>
      </c>
      <c r="AU94">
        <f t="shared" si="79"/>
        <v>-1.6048441181907872E-6</v>
      </c>
      <c r="AW94">
        <v>91</v>
      </c>
      <c r="AX94">
        <f>IF(Z94&gt;0, (R94*SUMPRODUCT(K94:$K$98, X94:$X$98)-K94*$AZ$3)/Z94, 0)</f>
        <v>-1.2444899739079615E+25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100000</v>
      </c>
      <c r="S95">
        <f t="shared" si="63"/>
        <v>-9.3580493786364612E+25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-0.14945599848730068</v>
      </c>
      <c r="AC95">
        <f t="shared" si="64"/>
        <v>-0.13344285579223272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-1.0463354758487767E-21</v>
      </c>
      <c r="AI95">
        <f t="shared" si="69"/>
        <v>-1.0463711250664697E-21</v>
      </c>
      <c r="AJ95">
        <f t="shared" si="70"/>
        <v>-1.6013142695067956E-2</v>
      </c>
      <c r="AK95">
        <f t="shared" si="92"/>
        <v>-1.0461919894111049E-2</v>
      </c>
      <c r="AL95">
        <f t="shared" si="71"/>
        <v>-2.6475062589179005E-2</v>
      </c>
      <c r="AN95">
        <f t="shared" si="72"/>
        <v>0</v>
      </c>
      <c r="AO95">
        <f t="shared" si="73"/>
        <v>0</v>
      </c>
      <c r="AP95">
        <f t="shared" si="74"/>
        <v>-1.7227006513721165E-30</v>
      </c>
      <c r="AQ95">
        <f t="shared" si="75"/>
        <v>-5.0562759085562049E-26</v>
      </c>
      <c r="AR95">
        <f t="shared" si="76"/>
        <v>-5.056448178621342E-26</v>
      </c>
      <c r="AS95">
        <f t="shared" si="77"/>
        <v>-7.7381365248717564E-7</v>
      </c>
      <c r="AT95">
        <f t="shared" si="78"/>
        <v>-5.0555825295828738E-7</v>
      </c>
      <c r="AU95">
        <f t="shared" si="79"/>
        <v>-1.2793719054454629E-6</v>
      </c>
      <c r="AW95">
        <v>92</v>
      </c>
      <c r="AX95">
        <f>IF(Z95&gt;0, (R95*SUMPRODUCT(K95:$K$98, X95:$X$98)-K95*$AZ$3)/Z95, 0)</f>
        <v>-9.3580493786364612E+25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100000</v>
      </c>
      <c r="S96">
        <f t="shared" si="63"/>
        <v>-7.3670447020199647E+26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-0.13344285579223272</v>
      </c>
      <c r="AC96">
        <f t="shared" si="64"/>
        <v>-0.11914540695735065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-1.2499814734683778E-22</v>
      </c>
      <c r="AI96">
        <f t="shared" si="69"/>
        <v>-1.2500219053551711E-22</v>
      </c>
      <c r="AJ96">
        <f t="shared" si="70"/>
        <v>-1.4297448834882071E-2</v>
      </c>
      <c r="AK96">
        <f t="shared" si="92"/>
        <v>-9.3409999054562907E-3</v>
      </c>
      <c r="AL96">
        <f t="shared" si="71"/>
        <v>-2.3638448740338359E-2</v>
      </c>
      <c r="AN96">
        <f t="shared" si="72"/>
        <v>0</v>
      </c>
      <c r="AO96">
        <f t="shared" si="73"/>
        <v>0</v>
      </c>
      <c r="AP96">
        <f t="shared" si="74"/>
        <v>-1.7444792175818326E-31</v>
      </c>
      <c r="AQ96">
        <f t="shared" si="75"/>
        <v>-5.3931856160329644E-27</v>
      </c>
      <c r="AR96">
        <f t="shared" si="76"/>
        <v>-5.393360063954723E-27</v>
      </c>
      <c r="AS96">
        <f t="shared" si="77"/>
        <v>-6.168795061281679E-7</v>
      </c>
      <c r="AT96">
        <f t="shared" si="78"/>
        <v>-4.0302794400373656E-7</v>
      </c>
      <c r="AU96">
        <f t="shared" si="79"/>
        <v>-1.0199074501319043E-6</v>
      </c>
      <c r="AW96">
        <v>93</v>
      </c>
      <c r="AX96">
        <f>IF(Z96&gt;0, (R96*SUMPRODUCT(K96:$K$98, X96:$X$98)-K96*$AZ$3)/Z96, 0)</f>
        <v>-7.3670447020199647E+26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100000</v>
      </c>
      <c r="S97">
        <f t="shared" si="63"/>
        <v>-6.0851672196481257E+27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-0.11914540695735065</v>
      </c>
      <c r="AC97">
        <f t="shared" si="64"/>
        <v>-0.10637982764049164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-1.426284468312166E-23</v>
      </c>
      <c r="AI97">
        <f t="shared" si="69"/>
        <v>-1.4263281728743417E-23</v>
      </c>
      <c r="AJ97">
        <f t="shared" si="70"/>
        <v>-1.276557931685901E-2</v>
      </c>
      <c r="AK97">
        <f t="shared" si="92"/>
        <v>-8.3401784870145469E-3</v>
      </c>
      <c r="AL97">
        <f t="shared" si="71"/>
        <v>-2.1105757803873557E-2</v>
      </c>
      <c r="AN97">
        <f t="shared" si="72"/>
        <v>0</v>
      </c>
      <c r="AO97">
        <f t="shared" si="73"/>
        <v>0</v>
      </c>
      <c r="AP97">
        <f t="shared" si="74"/>
        <v>-1.6836450685509042E-32</v>
      </c>
      <c r="AQ97">
        <f t="shared" si="75"/>
        <v>-5.4945220633154027E-28</v>
      </c>
      <c r="AR97">
        <f t="shared" si="76"/>
        <v>-5.4946904278222573E-28</v>
      </c>
      <c r="AS97">
        <f t="shared" si="77"/>
        <v>-4.9177256547207338E-7</v>
      </c>
      <c r="AT97">
        <f t="shared" si="78"/>
        <v>-3.2129140944175433E-7</v>
      </c>
      <c r="AU97">
        <f t="shared" si="79"/>
        <v>-8.1306397491382771E-7</v>
      </c>
      <c r="AW97">
        <v>94</v>
      </c>
      <c r="AX97">
        <f>IF(Z97&gt;0, (R97*SUMPRODUCT(K97:$K$98, X97:$X$98)-K97*$AZ$3)/Z97, 0)</f>
        <v>-6.0851672196481257E+27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-0.10637982764049164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-1.7481824870318526E-24</v>
      </c>
      <c r="AI98">
        <f t="shared" si="69"/>
        <v>-1.7481824870318526E-24</v>
      </c>
      <c r="AJ98">
        <f t="shared" si="70"/>
        <v>-0.10637982764049164</v>
      </c>
      <c r="AK98">
        <f t="shared" si="92"/>
        <v>-7.4465879348344158E-3</v>
      </c>
      <c r="AL98">
        <f t="shared" si="71"/>
        <v>-0.11382641557532605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-6.0130181019675147E-29</v>
      </c>
      <c r="AR98">
        <f t="shared" si="76"/>
        <v>-6.0130181019675147E-29</v>
      </c>
      <c r="AS98">
        <f t="shared" si="77"/>
        <v>-3.6590220645243515E-6</v>
      </c>
      <c r="AT98">
        <f t="shared" si="78"/>
        <v>-2.5613154451670465E-7</v>
      </c>
      <c r="AU98">
        <f t="shared" si="79"/>
        <v>-3.9151536090410557E-6</v>
      </c>
      <c r="AW98">
        <v>95</v>
      </c>
    </row>
    <row r="100" spans="5:50" x14ac:dyDescent="0.25">
      <c r="AN100" s="6">
        <f t="shared" ref="AN100:AU100" si="93">SUM(AN3:AN98)</f>
        <v>5361.9391378309347</v>
      </c>
      <c r="AO100" s="6">
        <f t="shared" si="93"/>
        <v>-536.19391378309354</v>
      </c>
      <c r="AP100" s="6">
        <f t="shared" si="93"/>
        <v>-1758.1150666362794</v>
      </c>
      <c r="AQ100" s="6">
        <f t="shared" si="93"/>
        <v>-2761.4393782924508</v>
      </c>
      <c r="AR100" s="6">
        <f t="shared" si="93"/>
        <v>306.19077911911114</v>
      </c>
      <c r="AS100" s="6">
        <f t="shared" si="93"/>
        <v>-553.00457938689692</v>
      </c>
      <c r="AT100" s="6">
        <f t="shared" si="93"/>
        <v>285.40839551526432</v>
      </c>
      <c r="AU100" s="6">
        <f t="shared" si="93"/>
        <v>38.594595247476704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10783.026109617937</v>
      </c>
      <c r="K3">
        <v>1</v>
      </c>
      <c r="L3" s="2">
        <v>0</v>
      </c>
      <c r="O3">
        <f>$C$3</f>
        <v>10783.026109617937</v>
      </c>
      <c r="P3">
        <f>O3*C5</f>
        <v>1078.3026109617938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10783.026109617937</v>
      </c>
      <c r="AF3">
        <f t="shared" ref="AF3:AF34" si="4">-$Z3*P3</f>
        <v>-1078.3026109617938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8182.2909116561432</v>
      </c>
      <c r="AJ3">
        <f t="shared" ref="AJ3:AJ34" si="8">AB3-AC3</f>
        <v>0</v>
      </c>
      <c r="AL3">
        <f t="shared" ref="AL3:AL34" si="9">SUM(AI3:AK3)</f>
        <v>8182.2909116561432</v>
      </c>
      <c r="AN3">
        <f t="shared" ref="AN3:AN34" si="10">AE3*$K3</f>
        <v>10783.026109617937</v>
      </c>
      <c r="AO3">
        <f t="shared" ref="AO3:AO34" si="11">AF3*$K3</f>
        <v>-1078.3026109617938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8182.2909116561432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8182.2909116561432</v>
      </c>
      <c r="AW3">
        <v>0</v>
      </c>
      <c r="AX3">
        <f>IF(Z3&gt;0, (R3*SUMPRODUCT(K3:$K$98, X3:$X$98)-K3*$AZ$3)/Z3, 0)</f>
        <v>0</v>
      </c>
      <c r="AZ3">
        <f>C6*SUMPRODUCT(X4:X89, K4:K89)/1</f>
        <v>5855.7025263003807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100000</v>
      </c>
      <c r="S4">
        <f t="shared" si="1"/>
        <v>291.69419828802063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288.38694700737778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-288.38694700737778</v>
      </c>
      <c r="AK4">
        <f>G4*SUM(AB4, AE4:AF4)</f>
        <v>0</v>
      </c>
      <c r="AL4">
        <f t="shared" si="9"/>
        <v>-422.1946470073778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-127.21781707548963</v>
      </c>
      <c r="AR4">
        <f t="shared" si="14"/>
        <v>-127.21781707548963</v>
      </c>
      <c r="AS4">
        <f t="shared" si="15"/>
        <v>-274.18420517910039</v>
      </c>
      <c r="AT4">
        <f t="shared" si="16"/>
        <v>0</v>
      </c>
      <c r="AU4">
        <f t="shared" si="17"/>
        <v>-401.40202225459001</v>
      </c>
      <c r="AW4">
        <v>1</v>
      </c>
      <c r="AX4">
        <f>IF(Z4&gt;0, (R4*SUMPRODUCT(K4:$K$98, X4:$X$98)-K4*$AZ$3)/Z4, 0)</f>
        <v>291.69419828802063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100000</v>
      </c>
      <c r="S5">
        <f t="shared" si="1"/>
        <v>457.23509939564622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288.38694700737778</v>
      </c>
      <c r="AC5">
        <f t="shared" si="2"/>
        <v>446.90271577739895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-137.28332070535711</v>
      </c>
      <c r="AI5">
        <f t="shared" si="7"/>
        <v>-161.71838246943076</v>
      </c>
      <c r="AJ5">
        <f t="shared" si="8"/>
        <v>-158.51576877002117</v>
      </c>
      <c r="AK5">
        <f>G5*SUM(AB5, AE5:AF5)</f>
        <v>1.182386482730249</v>
      </c>
      <c r="AL5">
        <f t="shared" si="9"/>
        <v>-319.0517647567217</v>
      </c>
      <c r="AN5">
        <f t="shared" si="10"/>
        <v>0</v>
      </c>
      <c r="AO5">
        <f t="shared" si="11"/>
        <v>0</v>
      </c>
      <c r="AP5">
        <f t="shared" si="12"/>
        <v>-22.039333733615379</v>
      </c>
      <c r="AQ5">
        <f t="shared" si="13"/>
        <v>-123.82342022694775</v>
      </c>
      <c r="AR5">
        <f t="shared" si="14"/>
        <v>-145.86275396056311</v>
      </c>
      <c r="AS5">
        <f t="shared" si="15"/>
        <v>-142.97413952518181</v>
      </c>
      <c r="AT5">
        <f t="shared" si="16"/>
        <v>1.06645976779652</v>
      </c>
      <c r="AU5">
        <f t="shared" si="17"/>
        <v>-287.77043371794844</v>
      </c>
      <c r="AW5">
        <v>2</v>
      </c>
      <c r="AX5">
        <f>IF(Z5&gt;0, (R5*SUMPRODUCT(K5:$K$98, X5:$X$98)-K5*$AZ$3)/Z5, 0)</f>
        <v>457.23509939564622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100000</v>
      </c>
      <c r="S6">
        <f t="shared" si="1"/>
        <v>629.64762480683703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446.90271577739895</v>
      </c>
      <c r="AC6">
        <f t="shared" si="2"/>
        <v>608.36766167082988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-142.50684405203049</v>
      </c>
      <c r="AI6">
        <f t="shared" si="7"/>
        <v>-166.66192848745041</v>
      </c>
      <c r="AJ6">
        <f t="shared" si="8"/>
        <v>-161.46494589343092</v>
      </c>
      <c r="AK6">
        <f>G6*SUM(AB6, AE6:AF6)</f>
        <v>3.1730092820195326</v>
      </c>
      <c r="AL6">
        <f t="shared" si="9"/>
        <v>-324.9538650988618</v>
      </c>
      <c r="AN6">
        <f t="shared" si="10"/>
        <v>0</v>
      </c>
      <c r="AO6">
        <f t="shared" si="11"/>
        <v>0</v>
      </c>
      <c r="AP6">
        <f t="shared" si="12"/>
        <v>-20.609977007914367</v>
      </c>
      <c r="AQ6">
        <f t="shared" si="13"/>
        <v>-121.59190696415085</v>
      </c>
      <c r="AR6">
        <f t="shared" si="14"/>
        <v>-142.20188397206522</v>
      </c>
      <c r="AS6">
        <f t="shared" si="15"/>
        <v>-137.76763361539034</v>
      </c>
      <c r="AT6">
        <f t="shared" si="16"/>
        <v>2.7073243533120603</v>
      </c>
      <c r="AU6">
        <f t="shared" si="17"/>
        <v>-277.26219323414347</v>
      </c>
      <c r="AW6">
        <v>3</v>
      </c>
      <c r="AX6">
        <f>IF(Z6&gt;0, (R6*SUMPRODUCT(K6:$K$98, X6:$X$98)-K6*$AZ$3)/Z6, 0)</f>
        <v>629.64762480683703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100000</v>
      </c>
      <c r="S7">
        <f t="shared" si="1"/>
        <v>823.43092278327742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608.36766167082988</v>
      </c>
      <c r="AC7">
        <f t="shared" si="2"/>
        <v>786.42186621586279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-148.62874665992004</v>
      </c>
      <c r="AI7">
        <f t="shared" si="7"/>
        <v>-172.50512306432077</v>
      </c>
      <c r="AJ7">
        <f t="shared" si="8"/>
        <v>-178.05420454503292</v>
      </c>
      <c r="AK7">
        <f>G7*SUM(AB7, AE7:AF7)</f>
        <v>8.3954737310574519</v>
      </c>
      <c r="AL7">
        <f t="shared" si="9"/>
        <v>-342.16385387829621</v>
      </c>
      <c r="AN7">
        <f t="shared" si="10"/>
        <v>0</v>
      </c>
      <c r="AO7">
        <f t="shared" si="11"/>
        <v>0</v>
      </c>
      <c r="AP7">
        <f t="shared" si="12"/>
        <v>-19.150379211170705</v>
      </c>
      <c r="AQ7">
        <f t="shared" si="13"/>
        <v>-119.20974992226539</v>
      </c>
      <c r="AR7">
        <f t="shared" si="14"/>
        <v>-138.36012913343609</v>
      </c>
      <c r="AS7">
        <f t="shared" si="15"/>
        <v>-142.81084698230262</v>
      </c>
      <c r="AT7">
        <f t="shared" si="16"/>
        <v>6.7337062745224232</v>
      </c>
      <c r="AU7">
        <f t="shared" si="17"/>
        <v>-274.43726984121628</v>
      </c>
      <c r="AW7">
        <v>4</v>
      </c>
      <c r="AX7">
        <f>IF(Z7&gt;0, (R7*SUMPRODUCT(K7:$K$98, X7:$X$98)-K7*$AZ$3)/Z7, 0)</f>
        <v>823.43092278327742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100000</v>
      </c>
      <c r="S8">
        <f t="shared" si="1"/>
        <v>1039.266844920973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786.42186621586279</v>
      </c>
      <c r="AC8">
        <f t="shared" si="2"/>
        <v>981.02320450987543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-154.75139097242678</v>
      </c>
      <c r="AI8">
        <f t="shared" si="7"/>
        <v>-178.35031576504039</v>
      </c>
      <c r="AJ8">
        <f t="shared" si="8"/>
        <v>-194.60133829401263</v>
      </c>
      <c r="AK8">
        <f t="shared" ref="AK8:AK39" si="30">G8*SUM(AB8:AB8, AE8:AF8)</f>
        <v>16.986712310262636</v>
      </c>
      <c r="AL8">
        <f t="shared" si="9"/>
        <v>-355.96494174879035</v>
      </c>
      <c r="AN8">
        <f t="shared" si="10"/>
        <v>0</v>
      </c>
      <c r="AO8">
        <f t="shared" si="11"/>
        <v>0</v>
      </c>
      <c r="AP8">
        <f t="shared" si="12"/>
        <v>-17.663162834647224</v>
      </c>
      <c r="AQ8">
        <f t="shared" si="13"/>
        <v>-115.82726932074782</v>
      </c>
      <c r="AR8">
        <f t="shared" si="14"/>
        <v>-133.49043215539504</v>
      </c>
      <c r="AS8">
        <f t="shared" si="15"/>
        <v>-145.65388704502632</v>
      </c>
      <c r="AT8">
        <f t="shared" si="16"/>
        <v>12.71409897689011</v>
      </c>
      <c r="AU8">
        <f t="shared" si="17"/>
        <v>-266.43022022353119</v>
      </c>
      <c r="AW8">
        <v>5</v>
      </c>
      <c r="AX8">
        <f>IF(Z8&gt;0, (R8*SUMPRODUCT(K8:$K$98, X8:$X$98)-K8*$AZ$3)/Z8, 0)</f>
        <v>1039.266844920973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100000</v>
      </c>
      <c r="S9">
        <f t="shared" si="1"/>
        <v>1244.1866324523974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981.02320450987543</v>
      </c>
      <c r="AC9">
        <f t="shared" si="2"/>
        <v>1160.7093863833829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-161.12515166243884</v>
      </c>
      <c r="AI9">
        <f t="shared" si="7"/>
        <v>-184.44780591921071</v>
      </c>
      <c r="AJ9">
        <f t="shared" si="8"/>
        <v>-179.68618187350751</v>
      </c>
      <c r="AK9">
        <f t="shared" si="30"/>
        <v>21.876817460570223</v>
      </c>
      <c r="AL9">
        <f t="shared" si="9"/>
        <v>-342.25717033214801</v>
      </c>
      <c r="AN9">
        <f t="shared" si="10"/>
        <v>0</v>
      </c>
      <c r="AO9">
        <f t="shared" si="11"/>
        <v>0</v>
      </c>
      <c r="AP9">
        <f t="shared" si="12"/>
        <v>-16.279382394572732</v>
      </c>
      <c r="AQ9">
        <f t="shared" si="13"/>
        <v>-112.46652839844583</v>
      </c>
      <c r="AR9">
        <f t="shared" si="14"/>
        <v>-128.74591079301857</v>
      </c>
      <c r="AS9">
        <f t="shared" si="15"/>
        <v>-125.42226255788309</v>
      </c>
      <c r="AT9">
        <f t="shared" si="16"/>
        <v>15.270177789197403</v>
      </c>
      <c r="AU9">
        <f t="shared" si="17"/>
        <v>-238.89799556170425</v>
      </c>
      <c r="AW9">
        <v>6</v>
      </c>
      <c r="AX9">
        <f>IF(Z9&gt;0, (R9*SUMPRODUCT(K9:$K$98, X9:$X$98)-K9*$AZ$3)/Z9, 0)</f>
        <v>1244.1866324523974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25</v>
      </c>
      <c r="R10">
        <f t="shared" si="0"/>
        <v>100000</v>
      </c>
      <c r="S10">
        <f t="shared" si="1"/>
        <v>1365.403605503788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1160.7093863833829</v>
      </c>
      <c r="AC10">
        <f t="shared" si="2"/>
        <v>1258.7537539528048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-168.57726445535147</v>
      </c>
      <c r="AI10">
        <f t="shared" si="7"/>
        <v>-191.62454785344178</v>
      </c>
      <c r="AJ10">
        <f t="shared" si="8"/>
        <v>-98.044367569421865</v>
      </c>
      <c r="AK10">
        <f t="shared" si="30"/>
        <v>4.9910503614485462</v>
      </c>
      <c r="AL10">
        <f t="shared" si="9"/>
        <v>-284.67786506141505</v>
      </c>
      <c r="AN10">
        <f t="shared" si="10"/>
        <v>0</v>
      </c>
      <c r="AO10">
        <f t="shared" si="11"/>
        <v>0</v>
      </c>
      <c r="AP10">
        <f t="shared" si="12"/>
        <v>-15.258628029296615</v>
      </c>
      <c r="AQ10">
        <f t="shared" si="13"/>
        <v>-111.60785104650161</v>
      </c>
      <c r="AR10">
        <f t="shared" si="14"/>
        <v>-126.86647907579821</v>
      </c>
      <c r="AS10">
        <f t="shared" si="15"/>
        <v>-64.911013991063243</v>
      </c>
      <c r="AT10">
        <f t="shared" si="16"/>
        <v>3.304362584752182</v>
      </c>
      <c r="AU10">
        <f t="shared" si="17"/>
        <v>-188.47313048210924</v>
      </c>
      <c r="AW10">
        <v>7</v>
      </c>
      <c r="AX10">
        <f>IF(Z10&gt;0, (R10*SUMPRODUCT(K10:$K$98, X10:$X$98)-K10*$AZ$3)/Z10, 0)</f>
        <v>1365.403605503788</v>
      </c>
    </row>
    <row r="11" spans="1:52" x14ac:dyDescent="0.25">
      <c r="A11" t="s">
        <v>33</v>
      </c>
      <c r="C11" s="25">
        <f>AU91</f>
        <v>1393.8558393722267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25</v>
      </c>
      <c r="R11">
        <f t="shared" si="0"/>
        <v>100000</v>
      </c>
      <c r="S11">
        <f t="shared" si="1"/>
        <v>1468.1649785960597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1258.7537539528048</v>
      </c>
      <c r="AC11">
        <f t="shared" si="2"/>
        <v>1337.3736542858001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-175.73184834509502</v>
      </c>
      <c r="AI11">
        <f t="shared" si="7"/>
        <v>-198.50472594711817</v>
      </c>
      <c r="AJ11">
        <f t="shared" si="8"/>
        <v>-78.619900332995257</v>
      </c>
      <c r="AK11">
        <f t="shared" si="30"/>
        <v>2.0140060063244878</v>
      </c>
      <c r="AL11">
        <f t="shared" si="9"/>
        <v>-275.11062027378892</v>
      </c>
      <c r="AN11">
        <f t="shared" si="10"/>
        <v>0</v>
      </c>
      <c r="AO11">
        <f t="shared" si="11"/>
        <v>0</v>
      </c>
      <c r="AP11">
        <f t="shared" si="12"/>
        <v>-14.337158234754588</v>
      </c>
      <c r="AQ11">
        <f t="shared" si="13"/>
        <v>-110.6357905504964</v>
      </c>
      <c r="AR11">
        <f t="shared" si="14"/>
        <v>-124.97294878525099</v>
      </c>
      <c r="AS11">
        <f t="shared" si="15"/>
        <v>-49.496860746954901</v>
      </c>
      <c r="AT11">
        <f t="shared" si="16"/>
        <v>1.2679610940277068</v>
      </c>
      <c r="AU11">
        <f t="shared" si="17"/>
        <v>-173.20184843817816</v>
      </c>
      <c r="AW11">
        <v>8</v>
      </c>
      <c r="AX11">
        <f>IF(Z11&gt;0, (R11*SUMPRODUCT(K11:$K$98, X11:$X$98)-K11*$AZ$3)/Z11, 0)</f>
        <v>1468.1649785960597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100000</v>
      </c>
      <c r="S12">
        <f t="shared" si="1"/>
        <v>1634.6541854163634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1337.3736542858001</v>
      </c>
      <c r="AC12">
        <f t="shared" si="2"/>
        <v>1471.1332767728954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-183.98991201664012</v>
      </c>
      <c r="AI12">
        <f t="shared" si="7"/>
        <v>-206.48906336463887</v>
      </c>
      <c r="AJ12">
        <f t="shared" si="8"/>
        <v>-133.75962248709538</v>
      </c>
      <c r="AK12">
        <f t="shared" si="30"/>
        <v>28.084846740001804</v>
      </c>
      <c r="AL12">
        <f t="shared" si="9"/>
        <v>-312.16383911173244</v>
      </c>
      <c r="AN12">
        <f t="shared" si="10"/>
        <v>0</v>
      </c>
      <c r="AO12">
        <f t="shared" si="11"/>
        <v>0</v>
      </c>
      <c r="AP12">
        <f t="shared" si="12"/>
        <v>-13.225796399688882</v>
      </c>
      <c r="AQ12">
        <f t="shared" si="13"/>
        <v>-108.15577344632595</v>
      </c>
      <c r="AR12">
        <f t="shared" si="14"/>
        <v>-121.38156984601483</v>
      </c>
      <c r="AS12">
        <f t="shared" si="15"/>
        <v>-78.628633860491135</v>
      </c>
      <c r="AT12">
        <f t="shared" si="16"/>
        <v>16.509265578711211</v>
      </c>
      <c r="AU12">
        <f t="shared" si="17"/>
        <v>-183.50093812779477</v>
      </c>
      <c r="AW12">
        <v>9</v>
      </c>
      <c r="AX12">
        <f>IF(Z12&gt;0, (R12*SUMPRODUCT(K12:$K$98, X12:$X$98)-K12*$AZ$3)/Z12, 0)</f>
        <v>1634.6541854163634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100000</v>
      </c>
      <c r="S13">
        <f t="shared" si="1"/>
        <v>1947.9291147723195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1471.1332767728954</v>
      </c>
      <c r="AC13">
        <f t="shared" si="2"/>
        <v>1731.7834586146887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-192.81601711684692</v>
      </c>
      <c r="AI13">
        <f t="shared" si="7"/>
        <v>-215.04197294708649</v>
      </c>
      <c r="AJ13">
        <f t="shared" si="8"/>
        <v>-260.65018184179326</v>
      </c>
      <c r="AK13">
        <f t="shared" si="30"/>
        <v>102.97932937410269</v>
      </c>
      <c r="AL13">
        <f t="shared" si="9"/>
        <v>-372.71282541477706</v>
      </c>
      <c r="AN13">
        <f t="shared" si="10"/>
        <v>0</v>
      </c>
      <c r="AO13">
        <f t="shared" si="11"/>
        <v>0</v>
      </c>
      <c r="AP13">
        <f t="shared" si="12"/>
        <v>-11.665359301960525</v>
      </c>
      <c r="AQ13">
        <f t="shared" si="13"/>
        <v>-101.20006248643512</v>
      </c>
      <c r="AR13">
        <f t="shared" si="14"/>
        <v>-112.86542178839565</v>
      </c>
      <c r="AS13">
        <f t="shared" si="15"/>
        <v>-136.80302644932831</v>
      </c>
      <c r="AT13">
        <f t="shared" si="16"/>
        <v>54.049008600540247</v>
      </c>
      <c r="AU13">
        <f t="shared" si="17"/>
        <v>-195.61943963718372</v>
      </c>
      <c r="AW13">
        <v>10</v>
      </c>
      <c r="AX13">
        <f>IF(Z13&gt;0, (R13*SUMPRODUCT(K13:$K$98, X13:$X$98)-K13*$AZ$3)/Z13, 0)</f>
        <v>1947.9291147723195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25</v>
      </c>
      <c r="R14">
        <f t="shared" si="0"/>
        <v>100000</v>
      </c>
      <c r="S14">
        <f t="shared" si="1"/>
        <v>2231.8868747828083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1731.7834586146887</v>
      </c>
      <c r="AC14">
        <f t="shared" si="2"/>
        <v>1959.8744276355028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-202.34038997586492</v>
      </c>
      <c r="AI14">
        <f t="shared" si="7"/>
        <v>-224.29350115030812</v>
      </c>
      <c r="AJ14">
        <f t="shared" si="8"/>
        <v>-228.0909690208141</v>
      </c>
      <c r="AK14">
        <f t="shared" si="30"/>
        <v>121.22484210302822</v>
      </c>
      <c r="AL14">
        <f t="shared" si="9"/>
        <v>-331.15962806809398</v>
      </c>
      <c r="AN14">
        <f t="shared" si="10"/>
        <v>0</v>
      </c>
      <c r="AO14">
        <f t="shared" si="11"/>
        <v>0</v>
      </c>
      <c r="AP14">
        <f t="shared" si="12"/>
        <v>-10.287639258422947</v>
      </c>
      <c r="AQ14">
        <f t="shared" si="13"/>
        <v>-94.820498240068389</v>
      </c>
      <c r="AR14">
        <f t="shared" si="14"/>
        <v>-105.10813749849133</v>
      </c>
      <c r="AS14">
        <f t="shared" si="15"/>
        <v>-106.88770210037323</v>
      </c>
      <c r="AT14">
        <f t="shared" si="16"/>
        <v>56.808232546422524</v>
      </c>
      <c r="AU14">
        <f t="shared" si="17"/>
        <v>-155.18760705244205</v>
      </c>
      <c r="AW14">
        <v>11</v>
      </c>
      <c r="AX14">
        <f>IF(Z14&gt;0, (R14*SUMPRODUCT(K14:$K$98, X14:$X$98)-K14*$AZ$3)/Z14, 0)</f>
        <v>2231.8868747828083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100000</v>
      </c>
      <c r="S15">
        <f t="shared" si="1"/>
        <v>2489.6370083567426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1959.8744276355028</v>
      </c>
      <c r="AC15">
        <f t="shared" si="2"/>
        <v>2159.063778955478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-212.28921943020666</v>
      </c>
      <c r="AI15">
        <f t="shared" si="7"/>
        <v>-233.96972718804787</v>
      </c>
      <c r="AJ15">
        <f t="shared" si="8"/>
        <v>-199.18935131997523</v>
      </c>
      <c r="AK15">
        <f t="shared" si="30"/>
        <v>137.19120993448522</v>
      </c>
      <c r="AL15">
        <f t="shared" si="9"/>
        <v>-295.96786857353788</v>
      </c>
      <c r="AN15">
        <f t="shared" si="10"/>
        <v>0</v>
      </c>
      <c r="AO15">
        <f t="shared" si="11"/>
        <v>0</v>
      </c>
      <c r="AP15">
        <f t="shared" si="12"/>
        <v>-9.0713323118770539</v>
      </c>
      <c r="AQ15">
        <f t="shared" si="13"/>
        <v>-88.823844772911514</v>
      </c>
      <c r="AR15">
        <f t="shared" si="14"/>
        <v>-97.895177084788571</v>
      </c>
      <c r="AS15">
        <f t="shared" si="15"/>
        <v>-83.342734358110846</v>
      </c>
      <c r="AT15">
        <f t="shared" si="16"/>
        <v>57.402117583436294</v>
      </c>
      <c r="AU15">
        <f t="shared" si="17"/>
        <v>-123.83579385946312</v>
      </c>
      <c r="AW15">
        <v>12</v>
      </c>
      <c r="AX15">
        <f>IF(Z15&gt;0, (R15*SUMPRODUCT(K15:$K$98, X15:$X$98)-K15*$AZ$3)/Z15, 0)</f>
        <v>2489.6370083567426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100000</v>
      </c>
      <c r="S16">
        <f t="shared" si="1"/>
        <v>2727.1383234092496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2159.063778955478</v>
      </c>
      <c r="AC16">
        <f t="shared" si="2"/>
        <v>2332.7487284326048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-316.47522817494598</v>
      </c>
      <c r="AI16">
        <f t="shared" si="7"/>
        <v>-337.85981204816505</v>
      </c>
      <c r="AJ16">
        <f t="shared" si="8"/>
        <v>-173.68494947712679</v>
      </c>
      <c r="AK16">
        <f t="shared" si="30"/>
        <v>151.13446452688348</v>
      </c>
      <c r="AL16">
        <f t="shared" si="9"/>
        <v>-360.4102969984084</v>
      </c>
      <c r="AN16">
        <f t="shared" si="10"/>
        <v>0</v>
      </c>
      <c r="AO16">
        <f t="shared" si="11"/>
        <v>0</v>
      </c>
      <c r="AP16">
        <f t="shared" si="12"/>
        <v>-7.9888526083254972</v>
      </c>
      <c r="AQ16">
        <f t="shared" si="13"/>
        <v>-118.22881226331003</v>
      </c>
      <c r="AR16">
        <f t="shared" si="14"/>
        <v>-126.21766487163553</v>
      </c>
      <c r="AS16">
        <f t="shared" si="15"/>
        <v>-64.88522151674475</v>
      </c>
      <c r="AT16">
        <f t="shared" si="16"/>
        <v>56.460811596878614</v>
      </c>
      <c r="AU16">
        <f t="shared" si="17"/>
        <v>-134.64207479150167</v>
      </c>
      <c r="AW16">
        <v>13</v>
      </c>
      <c r="AX16">
        <f>IF(Z16&gt;0, (R16*SUMPRODUCT(K16:$K$98, X16:$X$98)-K16*$AZ$3)/Z16, 0)</f>
        <v>2727.1383234092496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100000</v>
      </c>
      <c r="S17">
        <f t="shared" si="1"/>
        <v>2906.7043783423628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2332.7487284326048</v>
      </c>
      <c r="AC17">
        <f t="shared" si="2"/>
        <v>2448.9027681782582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-432.8031917784291</v>
      </c>
      <c r="AI17">
        <f t="shared" si="7"/>
        <v>-453.86572901497135</v>
      </c>
      <c r="AJ17">
        <f t="shared" si="8"/>
        <v>-116.15403974565334</v>
      </c>
      <c r="AK17">
        <f t="shared" si="30"/>
        <v>163.29241099028235</v>
      </c>
      <c r="AL17">
        <f t="shared" si="9"/>
        <v>-406.72735777034228</v>
      </c>
      <c r="AN17">
        <f t="shared" si="10"/>
        <v>0</v>
      </c>
      <c r="AO17">
        <f t="shared" si="11"/>
        <v>0</v>
      </c>
      <c r="AP17">
        <f t="shared" si="12"/>
        <v>-7.0254843119065153</v>
      </c>
      <c r="AQ17">
        <f t="shared" si="13"/>
        <v>-144.36304609622567</v>
      </c>
      <c r="AR17">
        <f t="shared" si="14"/>
        <v>-151.38853040813217</v>
      </c>
      <c r="AS17">
        <f t="shared" si="15"/>
        <v>-38.743593653184135</v>
      </c>
      <c r="AT17">
        <f t="shared" si="16"/>
        <v>54.466765270581021</v>
      </c>
      <c r="AU17">
        <f t="shared" si="17"/>
        <v>-135.66535879073527</v>
      </c>
      <c r="AW17">
        <v>14</v>
      </c>
      <c r="AX17">
        <f>IF(Z17&gt;0, (R17*SUMPRODUCT(K17:$K$98, X17:$X$98)-K17*$AZ$3)/Z17, 0)</f>
        <v>2906.7043783423628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100000</v>
      </c>
      <c r="S18">
        <f t="shared" si="1"/>
        <v>3033.9592249068442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2448.9027681782582</v>
      </c>
      <c r="AC18">
        <f t="shared" si="2"/>
        <v>2513.8101256614627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-551.88245417515725</v>
      </c>
      <c r="AI18">
        <f t="shared" si="7"/>
        <v>-572.59639542579032</v>
      </c>
      <c r="AJ18">
        <f t="shared" si="8"/>
        <v>-64.907357483204578</v>
      </c>
      <c r="AK18">
        <f t="shared" si="30"/>
        <v>171.4231937724781</v>
      </c>
      <c r="AL18">
        <f t="shared" si="9"/>
        <v>-466.0805591365168</v>
      </c>
      <c r="AN18">
        <f t="shared" si="10"/>
        <v>0</v>
      </c>
      <c r="AO18">
        <f t="shared" si="11"/>
        <v>0</v>
      </c>
      <c r="AP18">
        <f t="shared" si="12"/>
        <v>-6.1689364993229043</v>
      </c>
      <c r="AQ18">
        <f t="shared" si="13"/>
        <v>-164.35924837785177</v>
      </c>
      <c r="AR18">
        <f t="shared" si="14"/>
        <v>-170.52818487717468</v>
      </c>
      <c r="AS18">
        <f t="shared" si="15"/>
        <v>-19.330428806758498</v>
      </c>
      <c r="AT18">
        <f t="shared" si="16"/>
        <v>51.05251502348564</v>
      </c>
      <c r="AU18">
        <f t="shared" si="17"/>
        <v>-138.80609866044753</v>
      </c>
      <c r="AW18">
        <v>15</v>
      </c>
      <c r="AX18">
        <f>IF(Z18&gt;0, (R18*SUMPRODUCT(K18:$K$98, X18:$X$98)-K18*$AZ$3)/Z18, 0)</f>
        <v>3033.9592249068442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100000</v>
      </c>
      <c r="S19">
        <f t="shared" si="1"/>
        <v>3117.8098710352806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2513.8101256614627</v>
      </c>
      <c r="AC19">
        <f t="shared" si="2"/>
        <v>2536.2994519081044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-678.45432331990469</v>
      </c>
      <c r="AI19">
        <f t="shared" si="7"/>
        <v>-698.79151157720139</v>
      </c>
      <c r="AJ19">
        <f t="shared" si="8"/>
        <v>-22.489326246641667</v>
      </c>
      <c r="AK19">
        <f t="shared" si="30"/>
        <v>175.96670879630241</v>
      </c>
      <c r="AL19">
        <f t="shared" si="9"/>
        <v>-545.31412902754062</v>
      </c>
      <c r="AN19">
        <f t="shared" si="10"/>
        <v>0</v>
      </c>
      <c r="AO19">
        <f t="shared" si="11"/>
        <v>0</v>
      </c>
      <c r="AP19">
        <f t="shared" si="12"/>
        <v>-5.4077978128707347</v>
      </c>
      <c r="AQ19">
        <f t="shared" si="13"/>
        <v>-180.40565683733095</v>
      </c>
      <c r="AR19">
        <f t="shared" si="14"/>
        <v>-185.81345465020169</v>
      </c>
      <c r="AS19">
        <f t="shared" si="15"/>
        <v>-5.9800660617816801</v>
      </c>
      <c r="AT19">
        <f t="shared" si="16"/>
        <v>46.790754499963143</v>
      </c>
      <c r="AU19">
        <f t="shared" si="17"/>
        <v>-145.00276621202022</v>
      </c>
      <c r="AW19">
        <v>16</v>
      </c>
      <c r="AX19">
        <f>IF(Z19&gt;0, (R19*SUMPRODUCT(K19:$K$98, X19:$X$98)-K19*$AZ$3)/Z19, 0)</f>
        <v>3117.8098710352806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100000</v>
      </c>
      <c r="S20">
        <f t="shared" si="1"/>
        <v>3164.2322477822822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2536.2994519081044</v>
      </c>
      <c r="AC20">
        <f t="shared" si="2"/>
        <v>2522.7228795569272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-809.04182093882503</v>
      </c>
      <c r="AI20">
        <f t="shared" si="7"/>
        <v>-828.97337685831405</v>
      </c>
      <c r="AJ20">
        <f t="shared" si="8"/>
        <v>13.576572351177219</v>
      </c>
      <c r="AK20">
        <f t="shared" si="30"/>
        <v>177.54096163356732</v>
      </c>
      <c r="AL20">
        <f t="shared" si="9"/>
        <v>-637.85584287356949</v>
      </c>
      <c r="AN20">
        <f t="shared" si="10"/>
        <v>0</v>
      </c>
      <c r="AO20">
        <f t="shared" si="11"/>
        <v>0</v>
      </c>
      <c r="AP20">
        <f t="shared" si="12"/>
        <v>-4.7320869578248148</v>
      </c>
      <c r="AQ20">
        <f t="shared" si="13"/>
        <v>-192.08014992226413</v>
      </c>
      <c r="AR20">
        <f t="shared" si="14"/>
        <v>-196.81223688008893</v>
      </c>
      <c r="AS20">
        <f t="shared" si="15"/>
        <v>3.2233068614654123</v>
      </c>
      <c r="AT20">
        <f t="shared" si="16"/>
        <v>42.151213503828444</v>
      </c>
      <c r="AU20">
        <f t="shared" si="17"/>
        <v>-151.43771651479508</v>
      </c>
      <c r="AW20">
        <v>17</v>
      </c>
      <c r="AX20">
        <f>IF(Z20&gt;0, (R20*SUMPRODUCT(K20:$K$98, X20:$X$98)-K20*$AZ$3)/Z20, 0)</f>
        <v>3164.2322477822822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100000</v>
      </c>
      <c r="S21">
        <f t="shared" si="1"/>
        <v>3180.0000504219397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2522.7228795569272</v>
      </c>
      <c r="AC21">
        <f t="shared" si="2"/>
        <v>2479.5972693544436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-954.205779602554</v>
      </c>
      <c r="AI21">
        <f t="shared" si="7"/>
        <v>-973.69946851794759</v>
      </c>
      <c r="AJ21">
        <f t="shared" si="8"/>
        <v>43.125610202483585</v>
      </c>
      <c r="AK21">
        <f t="shared" si="30"/>
        <v>176.59060156898491</v>
      </c>
      <c r="AL21">
        <f t="shared" si="9"/>
        <v>-753.98325674647913</v>
      </c>
      <c r="AN21">
        <f t="shared" si="10"/>
        <v>0</v>
      </c>
      <c r="AO21">
        <f t="shared" si="11"/>
        <v>0</v>
      </c>
      <c r="AP21">
        <f t="shared" si="12"/>
        <v>-4.1322588917831649</v>
      </c>
      <c r="AQ21">
        <f t="shared" si="13"/>
        <v>-202.2718908907928</v>
      </c>
      <c r="AR21">
        <f t="shared" si="14"/>
        <v>-206.40414978257596</v>
      </c>
      <c r="AS21">
        <f t="shared" si="15"/>
        <v>9.1417374616080895</v>
      </c>
      <c r="AT21">
        <f t="shared" si="16"/>
        <v>37.433555378148093</v>
      </c>
      <c r="AU21">
        <f t="shared" si="17"/>
        <v>-159.82885694281978</v>
      </c>
      <c r="AW21">
        <v>18</v>
      </c>
      <c r="AX21">
        <f>IF(Z21&gt;0, (R21*SUMPRODUCT(K21:$K$98, X21:$X$98)-K21*$AZ$3)/Z21, 0)</f>
        <v>3180.0000504219397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25</v>
      </c>
      <c r="R22">
        <f t="shared" si="0"/>
        <v>100000</v>
      </c>
      <c r="S22">
        <f t="shared" si="1"/>
        <v>3168.0480685649618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2479.5972693544436</v>
      </c>
      <c r="AC22">
        <f t="shared" si="2"/>
        <v>2410.3205032134547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-1112.8132945349068</v>
      </c>
      <c r="AI22">
        <f t="shared" si="7"/>
        <v>-1131.8338432375128</v>
      </c>
      <c r="AJ22">
        <f t="shared" si="8"/>
        <v>69.276766140988912</v>
      </c>
      <c r="AK22">
        <f t="shared" si="30"/>
        <v>173.57180885481108</v>
      </c>
      <c r="AL22">
        <f t="shared" si="9"/>
        <v>-888.9852682417129</v>
      </c>
      <c r="AN22">
        <f t="shared" si="10"/>
        <v>0</v>
      </c>
      <c r="AO22">
        <f t="shared" si="11"/>
        <v>0</v>
      </c>
      <c r="AP22">
        <f t="shared" si="12"/>
        <v>-3.5999669213487864</v>
      </c>
      <c r="AQ22">
        <f t="shared" si="13"/>
        <v>-210.61911055247211</v>
      </c>
      <c r="AR22">
        <f t="shared" si="14"/>
        <v>-214.2190774738209</v>
      </c>
      <c r="AS22">
        <f t="shared" si="15"/>
        <v>13.111822925035165</v>
      </c>
      <c r="AT22">
        <f t="shared" si="16"/>
        <v>32.851458710567435</v>
      </c>
      <c r="AU22">
        <f t="shared" si="17"/>
        <v>-168.25579583821832</v>
      </c>
      <c r="AW22">
        <v>19</v>
      </c>
      <c r="AX22">
        <f>IF(Z22&gt;0, (R22*SUMPRODUCT(K22:$K$98, X22:$X$98)-K22*$AZ$3)/Z22, 0)</f>
        <v>3168.0480685649618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100000</v>
      </c>
      <c r="S23">
        <f t="shared" si="1"/>
        <v>3131.2756483500543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2410.3205032134547</v>
      </c>
      <c r="AC23">
        <f t="shared" si="2"/>
        <v>2318.4470397590221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-1279.7585132067043</v>
      </c>
      <c r="AI23">
        <f t="shared" si="7"/>
        <v>-1298.2689167939825</v>
      </c>
      <c r="AJ23">
        <f t="shared" si="8"/>
        <v>91.873463454432567</v>
      </c>
      <c r="AK23">
        <f t="shared" si="30"/>
        <v>168.72243522494185</v>
      </c>
      <c r="AL23">
        <f t="shared" si="9"/>
        <v>-1037.6730181146081</v>
      </c>
      <c r="AN23">
        <f t="shared" si="10"/>
        <v>0</v>
      </c>
      <c r="AO23">
        <f t="shared" si="11"/>
        <v>0</v>
      </c>
      <c r="AP23">
        <f t="shared" si="12"/>
        <v>-3.1280474633415691</v>
      </c>
      <c r="AQ23">
        <f t="shared" si="13"/>
        <v>-216.26461854550246</v>
      </c>
      <c r="AR23">
        <f t="shared" si="14"/>
        <v>-219.39266600884403</v>
      </c>
      <c r="AS23">
        <f t="shared" si="15"/>
        <v>15.525569334671673</v>
      </c>
      <c r="AT23">
        <f t="shared" si="16"/>
        <v>28.512170630191939</v>
      </c>
      <c r="AU23">
        <f t="shared" si="17"/>
        <v>-175.35492604398044</v>
      </c>
      <c r="AW23">
        <v>20</v>
      </c>
      <c r="AX23">
        <f>IF(Z23&gt;0, (R23*SUMPRODUCT(K23:$K$98, X23:$X$98)-K23*$AZ$3)/Z23, 0)</f>
        <v>3131.2756483500543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100000</v>
      </c>
      <c r="S24">
        <f t="shared" si="1"/>
        <v>3073.7216733426303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2318.4470397590221</v>
      </c>
      <c r="AC24">
        <f t="shared" si="2"/>
        <v>2208.2053204081981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-1459.7774433178663</v>
      </c>
      <c r="AI24">
        <f t="shared" si="7"/>
        <v>-1477.7377985084422</v>
      </c>
      <c r="AJ24">
        <f t="shared" si="8"/>
        <v>110.24171935082404</v>
      </c>
      <c r="AK24">
        <f t="shared" si="30"/>
        <v>162.29129278313155</v>
      </c>
      <c r="AL24">
        <f t="shared" si="9"/>
        <v>-1205.2047863744865</v>
      </c>
      <c r="AN24">
        <f t="shared" si="10"/>
        <v>0</v>
      </c>
      <c r="AO24">
        <f t="shared" si="11"/>
        <v>0</v>
      </c>
      <c r="AP24">
        <f t="shared" si="12"/>
        <v>-2.7099067380877098</v>
      </c>
      <c r="AQ24">
        <f t="shared" si="13"/>
        <v>-220.25515017827945</v>
      </c>
      <c r="AR24">
        <f t="shared" si="14"/>
        <v>-222.96505691636716</v>
      </c>
      <c r="AS24">
        <f t="shared" si="15"/>
        <v>16.633567371982082</v>
      </c>
      <c r="AT24">
        <f t="shared" si="16"/>
        <v>24.486947122111534</v>
      </c>
      <c r="AU24">
        <f t="shared" si="17"/>
        <v>-181.84454242227355</v>
      </c>
      <c r="AW24">
        <v>21</v>
      </c>
      <c r="AX24">
        <f>IF(Z24&gt;0, (R24*SUMPRODUCT(K24:$K$98, X24:$X$98)-K24*$AZ$3)/Z24, 0)</f>
        <v>3073.7216733426303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25</v>
      </c>
      <c r="R25">
        <f t="shared" si="0"/>
        <v>100000</v>
      </c>
      <c r="S25">
        <f t="shared" si="1"/>
        <v>2997.8219337855462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2208.2053204081981</v>
      </c>
      <c r="AC25">
        <f t="shared" si="2"/>
        <v>2082.6134730823096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-1652.1200550125545</v>
      </c>
      <c r="AI25">
        <f t="shared" si="7"/>
        <v>-1669.4877766374716</v>
      </c>
      <c r="AJ25">
        <f t="shared" si="8"/>
        <v>125.59184732588847</v>
      </c>
      <c r="AK25">
        <f t="shared" si="30"/>
        <v>154.57437242857387</v>
      </c>
      <c r="AL25">
        <f t="shared" si="9"/>
        <v>-1389.3215568830092</v>
      </c>
      <c r="AN25">
        <f t="shared" si="10"/>
        <v>0</v>
      </c>
      <c r="AO25">
        <f t="shared" si="11"/>
        <v>0</v>
      </c>
      <c r="AP25">
        <f t="shared" si="12"/>
        <v>-2.3397219557221729</v>
      </c>
      <c r="AQ25">
        <f t="shared" si="13"/>
        <v>-222.56814392142644</v>
      </c>
      <c r="AR25">
        <f t="shared" si="14"/>
        <v>-224.90786587714862</v>
      </c>
      <c r="AS25">
        <f t="shared" si="15"/>
        <v>16.919317858394827</v>
      </c>
      <c r="AT25">
        <f t="shared" si="16"/>
        <v>20.823747683993563</v>
      </c>
      <c r="AU25">
        <f t="shared" si="17"/>
        <v>-187.16480033476023</v>
      </c>
      <c r="AW25">
        <v>22</v>
      </c>
      <c r="AX25">
        <f>IF(Z25&gt;0, (R25*SUMPRODUCT(K25:$K$98, X25:$X$98)-K25*$AZ$3)/Z25, 0)</f>
        <v>2997.8219337855462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100000</v>
      </c>
      <c r="S26">
        <f t="shared" si="1"/>
        <v>2904.8993578727664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2082.6134730823096</v>
      </c>
      <c r="AC26">
        <f t="shared" si="2"/>
        <v>1944.5661352790894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-1835.2652065354698</v>
      </c>
      <c r="AI26">
        <f t="shared" si="7"/>
        <v>-1852.0004346425037</v>
      </c>
      <c r="AJ26">
        <f t="shared" si="8"/>
        <v>138.04733780322022</v>
      </c>
      <c r="AK26">
        <f t="shared" si="30"/>
        <v>145.7829431157617</v>
      </c>
      <c r="AL26">
        <f t="shared" si="9"/>
        <v>-1568.1701537235217</v>
      </c>
      <c r="AN26">
        <f t="shared" si="10"/>
        <v>0</v>
      </c>
      <c r="AO26">
        <f t="shared" si="11"/>
        <v>0</v>
      </c>
      <c r="AP26">
        <f t="shared" si="12"/>
        <v>-2.0129593955999572</v>
      </c>
      <c r="AQ26">
        <f t="shared" si="13"/>
        <v>-220.75076104642497</v>
      </c>
      <c r="AR26">
        <f t="shared" si="14"/>
        <v>-222.76372044202492</v>
      </c>
      <c r="AS26">
        <f t="shared" si="15"/>
        <v>16.60471455132161</v>
      </c>
      <c r="AT26">
        <f t="shared" si="16"/>
        <v>17.535174494558863</v>
      </c>
      <c r="AU26">
        <f t="shared" si="17"/>
        <v>-188.62383139614442</v>
      </c>
      <c r="AW26">
        <v>23</v>
      </c>
      <c r="AX26">
        <f>IF(Z26&gt;0, (R26*SUMPRODUCT(K26:$K$98, X26:$X$98)-K26*$AZ$3)/Z26, 0)</f>
        <v>2904.8993578727664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100000</v>
      </c>
      <c r="S27">
        <f t="shared" si="1"/>
        <v>2800.0850537625647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1944.5661352790894</v>
      </c>
      <c r="AC27">
        <f t="shared" si="2"/>
        <v>1799.280379695349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-2013.4416682767528</v>
      </c>
      <c r="AI27">
        <f t="shared" si="7"/>
        <v>-2029.5061836856473</v>
      </c>
      <c r="AJ27">
        <f t="shared" si="8"/>
        <v>145.28575558374041</v>
      </c>
      <c r="AK27">
        <f t="shared" si="30"/>
        <v>136.11962946953628</v>
      </c>
      <c r="AL27">
        <f t="shared" si="9"/>
        <v>-1748.1007986323707</v>
      </c>
      <c r="AN27">
        <f t="shared" si="10"/>
        <v>0</v>
      </c>
      <c r="AO27">
        <f t="shared" si="11"/>
        <v>0</v>
      </c>
      <c r="AP27">
        <f t="shared" si="12"/>
        <v>-1.7252537699257122</v>
      </c>
      <c r="AQ27">
        <f t="shared" si="13"/>
        <v>-216.23421188271274</v>
      </c>
      <c r="AR27">
        <f t="shared" si="14"/>
        <v>-217.95946565263844</v>
      </c>
      <c r="AS27">
        <f t="shared" si="15"/>
        <v>15.603010184706459</v>
      </c>
      <c r="AT27">
        <f t="shared" si="16"/>
        <v>14.61861113925567</v>
      </c>
      <c r="AU27">
        <f t="shared" si="17"/>
        <v>-187.73784432867635</v>
      </c>
      <c r="AW27">
        <v>24</v>
      </c>
      <c r="AX27">
        <f>IF(Z27&gt;0, (R27*SUMPRODUCT(K27:$K$98, X27:$X$98)-K27*$AZ$3)/Z27, 0)</f>
        <v>2800.0850537625647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100000</v>
      </c>
      <c r="S28">
        <f t="shared" si="1"/>
        <v>2686.959738655351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1799.280379695349</v>
      </c>
      <c r="AC28">
        <f t="shared" si="2"/>
        <v>1650.4256369757461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-2191.94670896553</v>
      </c>
      <c r="AI28">
        <f t="shared" si="7"/>
        <v>-2207.3025925430943</v>
      </c>
      <c r="AJ28">
        <f t="shared" si="8"/>
        <v>148.85474271960288</v>
      </c>
      <c r="AK28">
        <f t="shared" si="30"/>
        <v>125.94962657867444</v>
      </c>
      <c r="AL28">
        <f t="shared" si="9"/>
        <v>-1932.4982232448167</v>
      </c>
      <c r="AN28">
        <f t="shared" si="10"/>
        <v>0</v>
      </c>
      <c r="AO28">
        <f t="shared" si="11"/>
        <v>0</v>
      </c>
      <c r="AP28">
        <f t="shared" si="12"/>
        <v>-1.4724553819398876</v>
      </c>
      <c r="AQ28">
        <f t="shared" si="13"/>
        <v>-210.18287304921736</v>
      </c>
      <c r="AR28">
        <f t="shared" si="14"/>
        <v>-211.65532843115727</v>
      </c>
      <c r="AS28">
        <f t="shared" si="15"/>
        <v>14.27348455317771</v>
      </c>
      <c r="AT28">
        <f t="shared" si="16"/>
        <v>12.077143237791264</v>
      </c>
      <c r="AU28">
        <f t="shared" si="17"/>
        <v>-185.30470064018829</v>
      </c>
      <c r="AW28">
        <v>25</v>
      </c>
      <c r="AX28">
        <f>IF(Z28&gt;0, (R28*SUMPRODUCT(K28:$K$98, X28:$X$98)-K28*$AZ$3)/Z28, 0)</f>
        <v>2686.959738655351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100000</v>
      </c>
      <c r="S29">
        <f t="shared" si="1"/>
        <v>2568.4062896900768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1650.4256369757461</v>
      </c>
      <c r="AC29">
        <f t="shared" si="2"/>
        <v>1500.403004250735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-2391.6331066725488</v>
      </c>
      <c r="AI29">
        <f t="shared" si="7"/>
        <v>-2406.2375231376691</v>
      </c>
      <c r="AJ29">
        <f t="shared" si="8"/>
        <v>150.02263272501114</v>
      </c>
      <c r="AK29">
        <f t="shared" si="30"/>
        <v>115.52979458830224</v>
      </c>
      <c r="AL29">
        <f t="shared" si="9"/>
        <v>-2140.6850958243558</v>
      </c>
      <c r="AN29">
        <f t="shared" si="10"/>
        <v>0</v>
      </c>
      <c r="AO29">
        <f t="shared" si="11"/>
        <v>0</v>
      </c>
      <c r="AP29">
        <f t="shared" si="12"/>
        <v>-1.2503555300584497</v>
      </c>
      <c r="AQ29">
        <f t="shared" si="13"/>
        <v>-204.75940876794579</v>
      </c>
      <c r="AR29">
        <f t="shared" si="14"/>
        <v>-206.00976429800423</v>
      </c>
      <c r="AS29">
        <f t="shared" si="15"/>
        <v>12.844171412780913</v>
      </c>
      <c r="AT29">
        <f t="shared" si="16"/>
        <v>9.8910708205971627</v>
      </c>
      <c r="AU29">
        <f t="shared" si="17"/>
        <v>-183.27452206462618</v>
      </c>
      <c r="AW29">
        <v>26</v>
      </c>
      <c r="AX29">
        <f>IF(Z29&gt;0, (R29*SUMPRODUCT(K29:$K$98, X29:$X$98)-K29*$AZ$3)/Z29, 0)</f>
        <v>2568.4062896900768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100000</v>
      </c>
      <c r="S30">
        <f t="shared" si="1"/>
        <v>2441.9075914757691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1500.403004250735</v>
      </c>
      <c r="AC30">
        <f t="shared" si="2"/>
        <v>1349.3580957722584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-2575.1288739669376</v>
      </c>
      <c r="AI30">
        <f t="shared" si="7"/>
        <v>-2588.9434640489148</v>
      </c>
      <c r="AJ30">
        <f t="shared" si="8"/>
        <v>151.0449084784766</v>
      </c>
      <c r="AK30">
        <f t="shared" si="30"/>
        <v>105.02821029755145</v>
      </c>
      <c r="AL30">
        <f t="shared" si="9"/>
        <v>-2332.8703452728869</v>
      </c>
      <c r="AN30">
        <f t="shared" si="10"/>
        <v>0</v>
      </c>
      <c r="AO30">
        <f t="shared" si="11"/>
        <v>0</v>
      </c>
      <c r="AP30">
        <f t="shared" si="12"/>
        <v>-1.0560130625153477</v>
      </c>
      <c r="AQ30">
        <f t="shared" si="13"/>
        <v>-196.8476597881274</v>
      </c>
      <c r="AR30">
        <f t="shared" si="14"/>
        <v>-197.90367285064275</v>
      </c>
      <c r="AS30">
        <f t="shared" si="15"/>
        <v>11.546154857522577</v>
      </c>
      <c r="AT30">
        <f t="shared" si="16"/>
        <v>8.0285525193772305</v>
      </c>
      <c r="AU30">
        <f t="shared" si="17"/>
        <v>-178.32896547374293</v>
      </c>
      <c r="AW30">
        <v>27</v>
      </c>
      <c r="AX30">
        <f>IF(Z30&gt;0, (R30*SUMPRODUCT(K30:$K$98, X30:$X$98)-K30*$AZ$3)/Z30, 0)</f>
        <v>2441.9075914757691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100000</v>
      </c>
      <c r="S31">
        <f t="shared" si="1"/>
        <v>2309.1850707224285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1349.3580957722584</v>
      </c>
      <c r="AC31">
        <f t="shared" si="2"/>
        <v>1200.4698112425865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-2719.0465806052598</v>
      </c>
      <c r="AI31">
        <f t="shared" si="7"/>
        <v>-2732.0432631412659</v>
      </c>
      <c r="AJ31">
        <f t="shared" si="8"/>
        <v>148.88828452967186</v>
      </c>
      <c r="AK31">
        <f t="shared" si="30"/>
        <v>94.455066704058098</v>
      </c>
      <c r="AL31">
        <f t="shared" si="9"/>
        <v>-2488.6999119075358</v>
      </c>
      <c r="AN31">
        <f t="shared" si="10"/>
        <v>0</v>
      </c>
      <c r="AO31">
        <f t="shared" si="11"/>
        <v>0</v>
      </c>
      <c r="AP31">
        <f t="shared" si="12"/>
        <v>-0.88704525212784713</v>
      </c>
      <c r="AQ31">
        <f t="shared" si="13"/>
        <v>-185.57946252501921</v>
      </c>
      <c r="AR31">
        <f t="shared" si="14"/>
        <v>-186.46650777714703</v>
      </c>
      <c r="AS31">
        <f t="shared" si="15"/>
        <v>10.161873656882356</v>
      </c>
      <c r="AT31">
        <f t="shared" si="16"/>
        <v>6.4467157851345087</v>
      </c>
      <c r="AU31">
        <f t="shared" si="17"/>
        <v>-169.85791833513017</v>
      </c>
      <c r="AW31">
        <v>28</v>
      </c>
      <c r="AX31">
        <f>IF(Z31&gt;0, (R31*SUMPRODUCT(K31:$K$98, X31:$X$98)-K31*$AZ$3)/Z31, 0)</f>
        <v>2309.1850707224285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100000</v>
      </c>
      <c r="S32">
        <f t="shared" si="1"/>
        <v>2175.6560920165794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1200.4698112425865</v>
      </c>
      <c r="AC32">
        <f t="shared" si="2"/>
        <v>1057.7112194840447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-2851.1269565116263</v>
      </c>
      <c r="AI32">
        <f t="shared" si="7"/>
        <v>-2863.2808904831445</v>
      </c>
      <c r="AJ32">
        <f t="shared" si="8"/>
        <v>142.7585917585418</v>
      </c>
      <c r="AK32">
        <f t="shared" si="30"/>
        <v>84.032886786981067</v>
      </c>
      <c r="AL32">
        <f t="shared" si="9"/>
        <v>-2636.4894119376213</v>
      </c>
      <c r="AN32">
        <f t="shared" si="10"/>
        <v>0</v>
      </c>
      <c r="AO32">
        <f t="shared" si="11"/>
        <v>0</v>
      </c>
      <c r="AP32">
        <f t="shared" si="12"/>
        <v>-0.74064844420341991</v>
      </c>
      <c r="AQ32">
        <f t="shared" si="13"/>
        <v>-173.74479320977957</v>
      </c>
      <c r="AR32">
        <f t="shared" si="14"/>
        <v>-174.48544165398297</v>
      </c>
      <c r="AS32">
        <f t="shared" si="15"/>
        <v>8.6995642012218628</v>
      </c>
      <c r="AT32">
        <f t="shared" si="16"/>
        <v>5.1208791331720924</v>
      </c>
      <c r="AU32">
        <f t="shared" si="17"/>
        <v>-160.66499831958899</v>
      </c>
      <c r="AW32">
        <v>29</v>
      </c>
      <c r="AX32">
        <f>IF(Z32&gt;0, (R32*SUMPRODUCT(K32:$K$98, X32:$X$98)-K32*$AZ$3)/Z32, 0)</f>
        <v>2175.6560920165794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100000</v>
      </c>
      <c r="S33">
        <f t="shared" si="1"/>
        <v>2041.5374505845266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1057.7112194840447</v>
      </c>
      <c r="AC33">
        <f t="shared" si="2"/>
        <v>922.19934660147737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-2957.7720370874113</v>
      </c>
      <c r="AI33">
        <f t="shared" si="7"/>
        <v>-2969.0649887099426</v>
      </c>
      <c r="AJ33">
        <f t="shared" si="8"/>
        <v>135.51187288256733</v>
      </c>
      <c r="AK33">
        <f t="shared" si="30"/>
        <v>74.039785363883141</v>
      </c>
      <c r="AL33">
        <f t="shared" si="9"/>
        <v>-2759.5133304634919</v>
      </c>
      <c r="AN33">
        <f t="shared" si="10"/>
        <v>0</v>
      </c>
      <c r="AO33">
        <f t="shared" si="11"/>
        <v>0</v>
      </c>
      <c r="AP33">
        <f t="shared" si="12"/>
        <v>-0.61444736662549182</v>
      </c>
      <c r="AQ33">
        <f t="shared" si="13"/>
        <v>-160.9318183601242</v>
      </c>
      <c r="AR33">
        <f t="shared" si="14"/>
        <v>-161.54626572674968</v>
      </c>
      <c r="AS33">
        <f t="shared" si="15"/>
        <v>7.3731754303325525</v>
      </c>
      <c r="AT33">
        <f t="shared" si="16"/>
        <v>4.0284907491844297</v>
      </c>
      <c r="AU33">
        <f t="shared" si="17"/>
        <v>-150.1445995472327</v>
      </c>
      <c r="AW33">
        <v>30</v>
      </c>
      <c r="AX33">
        <f>IF(Z33&gt;0, (R33*SUMPRODUCT(K33:$K$98, X33:$X$98)-K33*$AZ$3)/Z33, 0)</f>
        <v>2041.5374505845266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100000</v>
      </c>
      <c r="S34">
        <f t="shared" si="1"/>
        <v>1908.804248163457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922.19934660147737</v>
      </c>
      <c r="AC34">
        <f t="shared" si="2"/>
        <v>795.40406424779258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-3049.8089812691537</v>
      </c>
      <c r="AI34">
        <f t="shared" si="7"/>
        <v>-3060.2265511301425</v>
      </c>
      <c r="AJ34">
        <f t="shared" si="8"/>
        <v>126.7952823536848</v>
      </c>
      <c r="AK34">
        <f t="shared" si="30"/>
        <v>64.553954262103417</v>
      </c>
      <c r="AL34">
        <f t="shared" si="9"/>
        <v>-2868.8773145143541</v>
      </c>
      <c r="AN34">
        <f t="shared" si="10"/>
        <v>0</v>
      </c>
      <c r="AO34">
        <f t="shared" si="11"/>
        <v>0</v>
      </c>
      <c r="AP34">
        <f t="shared" si="12"/>
        <v>-0.50608750908765709</v>
      </c>
      <c r="AQ34">
        <f t="shared" si="13"/>
        <v>-148.16029564664575</v>
      </c>
      <c r="AR34">
        <f t="shared" si="14"/>
        <v>-148.66638315573343</v>
      </c>
      <c r="AS34">
        <f t="shared" si="15"/>
        <v>6.1597387362615112</v>
      </c>
      <c r="AT34">
        <f t="shared" si="16"/>
        <v>3.1360432759474559</v>
      </c>
      <c r="AU34">
        <f t="shared" si="17"/>
        <v>-139.37060114352445</v>
      </c>
      <c r="AW34">
        <v>31</v>
      </c>
      <c r="AX34">
        <f>IF(Z34&gt;0, (R34*SUMPRODUCT(K34:$K$98, X34:$X$98)-K34*$AZ$3)/Z34, 0)</f>
        <v>1908.804248163457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1777.8990913452337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795.40406424779258</v>
      </c>
      <c r="AC35">
        <f t="shared" ref="AC35:AC66" si="33">S35*Z35</f>
        <v>677.72281860689645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-3134.2693217802948</v>
      </c>
      <c r="AI35">
        <f t="shared" ref="AI35:AI66" si="38">SUM(AE35:AH35)</f>
        <v>-3143.7991486122287</v>
      </c>
      <c r="AJ35">
        <f t="shared" ref="AJ35:AJ66" si="39">AB35-AC35</f>
        <v>117.68124564089612</v>
      </c>
      <c r="AK35">
        <f t="shared" si="30"/>
        <v>55.678284497345487</v>
      </c>
      <c r="AL35">
        <f t="shared" ref="AL35:AL66" si="40">SUM(AI35:AK35)</f>
        <v>-2970.4396184739871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-0.41335784398778463</v>
      </c>
      <c r="AQ35">
        <f t="shared" ref="AQ35:AQ66" si="44">AH35*$K35</f>
        <v>-135.9494597516489</v>
      </c>
      <c r="AR35">
        <f t="shared" ref="AR35:AR66" si="45">AI35*$K35</f>
        <v>-136.3628175956367</v>
      </c>
      <c r="AS35">
        <f t="shared" ref="AS35:AS66" si="46">AJ35*$K35</f>
        <v>5.1044438512684991</v>
      </c>
      <c r="AT35">
        <f t="shared" ref="AT35:AT66" si="47">AK35*$K35</f>
        <v>2.4150549682224556</v>
      </c>
      <c r="AU35">
        <f t="shared" ref="AU35:AU66" si="48">AL35*$K35</f>
        <v>-128.84331877614574</v>
      </c>
      <c r="AW35">
        <v>32</v>
      </c>
      <c r="AX35">
        <f>IF(Z35&gt;0, (R35*SUMPRODUCT(K35:$K$98, X35:$X$98)-K35*$AZ$3)/Z35, 0)</f>
        <v>1777.8990913452337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100000</v>
      </c>
      <c r="S36">
        <f t="shared" si="32"/>
        <v>1646.5113372738228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677.72281860689645</v>
      </c>
      <c r="AC36">
        <f t="shared" si="33"/>
        <v>568.98679636038139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-3181.0004660721665</v>
      </c>
      <c r="AI36">
        <f t="shared" si="38"/>
        <v>-3189.6397445192629</v>
      </c>
      <c r="AJ36">
        <f t="shared" si="39"/>
        <v>108.73602224651506</v>
      </c>
      <c r="AK36">
        <f t="shared" si="30"/>
        <v>47.440597302482757</v>
      </c>
      <c r="AL36">
        <f t="shared" si="40"/>
        <v>-3033.4631249702652</v>
      </c>
      <c r="AN36">
        <f t="shared" si="41"/>
        <v>0</v>
      </c>
      <c r="AO36">
        <f t="shared" si="42"/>
        <v>0</v>
      </c>
      <c r="AP36">
        <f t="shared" si="43"/>
        <v>-0.33458049803240547</v>
      </c>
      <c r="AQ36">
        <f t="shared" si="44"/>
        <v>-123.19324197004539</v>
      </c>
      <c r="AR36">
        <f t="shared" si="45"/>
        <v>-123.5278224680778</v>
      </c>
      <c r="AS36">
        <f t="shared" si="46"/>
        <v>4.2111100712964395</v>
      </c>
      <c r="AT36">
        <f t="shared" si="47"/>
        <v>1.8372713380657679</v>
      </c>
      <c r="AU36">
        <f t="shared" si="48"/>
        <v>-117.47944105871559</v>
      </c>
      <c r="AW36">
        <v>33</v>
      </c>
      <c r="AX36">
        <f>IF(Z36&gt;0, (R36*SUMPRODUCT(K36:$K$98, X36:$X$98)-K36*$AZ$3)/Z36, 0)</f>
        <v>1646.5113372738228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100000</v>
      </c>
      <c r="S37">
        <f t="shared" si="32"/>
        <v>1515.172464538434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568.98679636038139</v>
      </c>
      <c r="AC37">
        <f t="shared" si="33"/>
        <v>470.09126644849073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-3185.9480432438136</v>
      </c>
      <c r="AI37">
        <f t="shared" si="38"/>
        <v>-3193.704441895628</v>
      </c>
      <c r="AJ37">
        <f t="shared" si="39"/>
        <v>98.895529911890662</v>
      </c>
      <c r="AK37">
        <f t="shared" si="30"/>
        <v>39.829075745226703</v>
      </c>
      <c r="AL37">
        <f t="shared" si="40"/>
        <v>-3054.9798362385104</v>
      </c>
      <c r="AN37">
        <f t="shared" si="41"/>
        <v>0</v>
      </c>
      <c r="AO37">
        <f t="shared" si="42"/>
        <v>0</v>
      </c>
      <c r="AP37">
        <f t="shared" si="43"/>
        <v>-0.26820400029370817</v>
      </c>
      <c r="AQ37">
        <f t="shared" si="44"/>
        <v>-110.16504543974349</v>
      </c>
      <c r="AR37">
        <f t="shared" si="45"/>
        <v>-110.4332494400372</v>
      </c>
      <c r="AS37">
        <f t="shared" si="46"/>
        <v>3.4196510422179505</v>
      </c>
      <c r="AT37">
        <f t="shared" si="47"/>
        <v>1.3772264581026938</v>
      </c>
      <c r="AU37">
        <f t="shared" si="48"/>
        <v>-105.63637193971655</v>
      </c>
      <c r="AW37">
        <v>34</v>
      </c>
      <c r="AX37">
        <f>IF(Z37&gt;0, (R37*SUMPRODUCT(K37:$K$98, X37:$X$98)-K37*$AZ$3)/Z37, 0)</f>
        <v>1515.172464538434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100000</v>
      </c>
      <c r="S38">
        <f t="shared" si="32"/>
        <v>1385.2252580957806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470.09126644849073</v>
      </c>
      <c r="AC38">
        <f t="shared" si="33"/>
        <v>381.62060677495697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-3165.9848976278245</v>
      </c>
      <c r="AI38">
        <f t="shared" si="38"/>
        <v>-3172.8722360687138</v>
      </c>
      <c r="AJ38">
        <f t="shared" si="39"/>
        <v>88.47065967353376</v>
      </c>
      <c r="AK38">
        <f t="shared" si="30"/>
        <v>32.906388651394352</v>
      </c>
      <c r="AL38">
        <f t="shared" si="40"/>
        <v>-3051.4951877437857</v>
      </c>
      <c r="AN38">
        <f t="shared" si="41"/>
        <v>0</v>
      </c>
      <c r="AO38">
        <f t="shared" si="42"/>
        <v>0</v>
      </c>
      <c r="AP38">
        <f t="shared" si="43"/>
        <v>-0.21263685038644986</v>
      </c>
      <c r="AQ38">
        <f t="shared" si="44"/>
        <v>-97.745313778383007</v>
      </c>
      <c r="AR38">
        <f t="shared" si="45"/>
        <v>-97.957950628769453</v>
      </c>
      <c r="AS38">
        <f t="shared" si="46"/>
        <v>2.7314067089989815</v>
      </c>
      <c r="AT38">
        <f t="shared" si="47"/>
        <v>1.0159382903102117</v>
      </c>
      <c r="AU38">
        <f t="shared" si="48"/>
        <v>-94.210605629460261</v>
      </c>
      <c r="AW38">
        <v>35</v>
      </c>
      <c r="AX38">
        <f>IF(Z38&gt;0, (R38*SUMPRODUCT(K38:$K$98, X38:$X$98)-K38*$AZ$3)/Z38, 0)</f>
        <v>1385.2252580957806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100000</v>
      </c>
      <c r="S39">
        <f t="shared" si="32"/>
        <v>1255.3310959329508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381.62060677495697</v>
      </c>
      <c r="AC39">
        <f t="shared" si="33"/>
        <v>303.24528028783266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-3117.2627138954003</v>
      </c>
      <c r="AI39">
        <f t="shared" si="38"/>
        <v>-3123.301863273407</v>
      </c>
      <c r="AJ39">
        <f t="shared" si="39"/>
        <v>78.375326487124312</v>
      </c>
      <c r="AK39">
        <f t="shared" si="30"/>
        <v>26.713442474246989</v>
      </c>
      <c r="AL39">
        <f t="shared" si="40"/>
        <v>-3018.2130943120355</v>
      </c>
      <c r="AN39">
        <f t="shared" si="41"/>
        <v>0</v>
      </c>
      <c r="AO39">
        <f t="shared" si="42"/>
        <v>0</v>
      </c>
      <c r="AP39">
        <f t="shared" si="43"/>
        <v>-0.16647340231822874</v>
      </c>
      <c r="AQ39">
        <f t="shared" si="44"/>
        <v>-85.929540307746947</v>
      </c>
      <c r="AR39">
        <f t="shared" si="45"/>
        <v>-86.096013710065179</v>
      </c>
      <c r="AS39">
        <f t="shared" si="46"/>
        <v>2.1604710268684015</v>
      </c>
      <c r="AT39">
        <f t="shared" si="47"/>
        <v>0.7363748398931097</v>
      </c>
      <c r="AU39">
        <f t="shared" si="48"/>
        <v>-83.19916784330367</v>
      </c>
      <c r="AW39">
        <v>36</v>
      </c>
      <c r="AX39">
        <f>IF(Z39&gt;0, (R39*SUMPRODUCT(K39:$K$98, X39:$X$98)-K39*$AZ$3)/Z39, 0)</f>
        <v>1255.3310959329508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100000</v>
      </c>
      <c r="S40">
        <f t="shared" si="32"/>
        <v>1123.9043916437909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303.24528028783266</v>
      </c>
      <c r="AC40">
        <f t="shared" si="33"/>
        <v>234.61037149013794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-3040.4470763005756</v>
      </c>
      <c r="AI40">
        <f t="shared" si="38"/>
        <v>-3045.665722415727</v>
      </c>
      <c r="AJ40">
        <f t="shared" si="39"/>
        <v>68.63490879769472</v>
      </c>
      <c r="AK40">
        <f t="shared" ref="AK40:AK71" si="61">G40*SUM(AB40:AB40, AE40:AF40)</f>
        <v>21.227169620148288</v>
      </c>
      <c r="AL40">
        <f t="shared" si="40"/>
        <v>-2955.8036439978841</v>
      </c>
      <c r="AN40">
        <f t="shared" si="41"/>
        <v>0</v>
      </c>
      <c r="AO40">
        <f t="shared" si="42"/>
        <v>0</v>
      </c>
      <c r="AP40">
        <f t="shared" si="43"/>
        <v>-0.1284425468699659</v>
      </c>
      <c r="AQ40">
        <f t="shared" si="44"/>
        <v>-74.832199288159444</v>
      </c>
      <c r="AR40">
        <f t="shared" si="45"/>
        <v>-74.960641835029406</v>
      </c>
      <c r="AS40">
        <f t="shared" si="46"/>
        <v>1.6892585348083162</v>
      </c>
      <c r="AT40">
        <f t="shared" si="47"/>
        <v>0.52244809643957291</v>
      </c>
      <c r="AU40">
        <f t="shared" si="48"/>
        <v>-72.748935203781528</v>
      </c>
      <c r="AW40">
        <v>37</v>
      </c>
      <c r="AX40">
        <f>IF(Z40&gt;0, (R40*SUMPRODUCT(K40:$K$98, X40:$X$98)-K40*$AZ$3)/Z40, 0)</f>
        <v>1123.9043916437909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100000</v>
      </c>
      <c r="S41">
        <f t="shared" si="32"/>
        <v>988.14137080369653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234.61037149013794</v>
      </c>
      <c r="AC41">
        <f t="shared" si="33"/>
        <v>175.21980747881102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-2933.577559436545</v>
      </c>
      <c r="AI41">
        <f t="shared" si="38"/>
        <v>-2938.0106247006856</v>
      </c>
      <c r="AJ41">
        <f t="shared" si="39"/>
        <v>59.390564011326916</v>
      </c>
      <c r="AK41">
        <f t="shared" si="61"/>
        <v>16.422726004309656</v>
      </c>
      <c r="AL41">
        <f t="shared" si="40"/>
        <v>-2862.1973346850486</v>
      </c>
      <c r="AN41">
        <f t="shared" si="41"/>
        <v>0</v>
      </c>
      <c r="AO41">
        <f t="shared" si="42"/>
        <v>0</v>
      </c>
      <c r="AP41">
        <f t="shared" si="43"/>
        <v>-9.7417541077553821E-2</v>
      </c>
      <c r="AQ41">
        <f t="shared" si="44"/>
        <v>-64.465983551449739</v>
      </c>
      <c r="AR41">
        <f t="shared" si="45"/>
        <v>-64.563401092527286</v>
      </c>
      <c r="AS41">
        <f t="shared" si="46"/>
        <v>1.305120128953025</v>
      </c>
      <c r="AT41">
        <f t="shared" si="47"/>
        <v>0.3608928562526702</v>
      </c>
      <c r="AU41">
        <f t="shared" si="48"/>
        <v>-62.897388107321589</v>
      </c>
      <c r="AW41">
        <v>38</v>
      </c>
      <c r="AX41">
        <f>IF(Z41&gt;0, (R41*SUMPRODUCT(K41:$K$98, X41:$X$98)-K41*$AZ$3)/Z41, 0)</f>
        <v>988.14137080369653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100000</v>
      </c>
      <c r="S42">
        <f t="shared" si="32"/>
        <v>843.59694452093834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175.21980747881102</v>
      </c>
      <c r="AC42">
        <f t="shared" si="33"/>
        <v>124.54099828167601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-2791.845823323054</v>
      </c>
      <c r="AI42">
        <f t="shared" si="38"/>
        <v>-2795.5365964787225</v>
      </c>
      <c r="AJ42">
        <f t="shared" si="39"/>
        <v>50.67880919713501</v>
      </c>
      <c r="AK42">
        <f t="shared" si="61"/>
        <v>12.265386523516772</v>
      </c>
      <c r="AL42">
        <f t="shared" si="40"/>
        <v>-2732.5924007580711</v>
      </c>
      <c r="AN42">
        <f t="shared" si="41"/>
        <v>0</v>
      </c>
      <c r="AO42">
        <f t="shared" si="42"/>
        <v>0</v>
      </c>
      <c r="AP42">
        <f t="shared" si="43"/>
        <v>-7.2415639243512075E-2</v>
      </c>
      <c r="AQ42">
        <f t="shared" si="44"/>
        <v>-54.77803469301697</v>
      </c>
      <c r="AR42">
        <f t="shared" si="45"/>
        <v>-54.850450332260479</v>
      </c>
      <c r="AS42">
        <f t="shared" si="46"/>
        <v>0.99435489782782993</v>
      </c>
      <c r="AT42">
        <f t="shared" si="47"/>
        <v>0.24065575645174864</v>
      </c>
      <c r="AU42">
        <f t="shared" si="48"/>
        <v>-53.615439677980909</v>
      </c>
      <c r="AW42">
        <v>39</v>
      </c>
      <c r="AX42">
        <f>IF(Z42&gt;0, (R42*SUMPRODUCT(K42:$K$98, X42:$X$98)-K42*$AZ$3)/Z42, 0)</f>
        <v>843.59694452093834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100000</v>
      </c>
      <c r="S43">
        <f t="shared" si="32"/>
        <v>684.30177239296825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124.54099828167601</v>
      </c>
      <c r="AC43">
        <f t="shared" si="33"/>
        <v>82.072940690725801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-2621.7852218534204</v>
      </c>
      <c r="AI43">
        <f t="shared" si="38"/>
        <v>-2624.783640972069</v>
      </c>
      <c r="AJ43">
        <f t="shared" si="39"/>
        <v>42.46805759095021</v>
      </c>
      <c r="AK43">
        <f t="shared" si="61"/>
        <v>8.7178698797173215</v>
      </c>
      <c r="AL43">
        <f t="shared" si="40"/>
        <v>-2573.5977135014014</v>
      </c>
      <c r="AN43">
        <f t="shared" si="41"/>
        <v>0</v>
      </c>
      <c r="AO43">
        <f t="shared" si="42"/>
        <v>0</v>
      </c>
      <c r="AP43">
        <f t="shared" si="43"/>
        <v>-5.2527814449792348E-2</v>
      </c>
      <c r="AQ43">
        <f t="shared" si="44"/>
        <v>-45.929752383248278</v>
      </c>
      <c r="AR43">
        <f t="shared" si="45"/>
        <v>-45.982280197698074</v>
      </c>
      <c r="AS43">
        <f t="shared" si="46"/>
        <v>0.74397679607445832</v>
      </c>
      <c r="AT43">
        <f t="shared" si="47"/>
        <v>0.15272403000339332</v>
      </c>
      <c r="AU43">
        <f t="shared" si="48"/>
        <v>-45.08557937162022</v>
      </c>
      <c r="AW43">
        <v>40</v>
      </c>
      <c r="AX43">
        <f>IF(Z43&gt;0, (R43*SUMPRODUCT(K43:$K$98, X43:$X$98)-K43*$AZ$3)/Z43, 0)</f>
        <v>684.30177239296825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100000</v>
      </c>
      <c r="S44">
        <f t="shared" si="32"/>
        <v>497.9791210572198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82.072940690725801</v>
      </c>
      <c r="AC44">
        <f t="shared" si="33"/>
        <v>47.134239291465676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-2408.6361947853593</v>
      </c>
      <c r="AI44">
        <f t="shared" si="38"/>
        <v>-2411.0024706641252</v>
      </c>
      <c r="AJ44">
        <f t="shared" si="39"/>
        <v>34.938701399260125</v>
      </c>
      <c r="AK44">
        <f t="shared" si="61"/>
        <v>5.7451058483508062</v>
      </c>
      <c r="AL44">
        <f t="shared" si="40"/>
        <v>-2370.3186634165145</v>
      </c>
      <c r="AN44">
        <f t="shared" si="41"/>
        <v>0</v>
      </c>
      <c r="AO44">
        <f t="shared" si="42"/>
        <v>0</v>
      </c>
      <c r="AP44">
        <f t="shared" si="43"/>
        <v>-3.7012152838597767E-2</v>
      </c>
      <c r="AQ44">
        <f t="shared" si="44"/>
        <v>-37.67473259308899</v>
      </c>
      <c r="AR44">
        <f t="shared" si="45"/>
        <v>-37.711744745927589</v>
      </c>
      <c r="AS44">
        <f t="shared" si="46"/>
        <v>0.54649441672290788</v>
      </c>
      <c r="AT44">
        <f t="shared" si="47"/>
        <v>8.9862191319804677E-2</v>
      </c>
      <c r="AU44">
        <f t="shared" si="48"/>
        <v>-37.075388137884879</v>
      </c>
      <c r="AW44">
        <v>41</v>
      </c>
      <c r="AX44">
        <f>IF(Z44&gt;0, (R44*SUMPRODUCT(K44:$K$98, X44:$X$98)-K44*$AZ$3)/Z44, 0)</f>
        <v>497.9791210572198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100000</v>
      </c>
      <c r="S45">
        <f t="shared" si="32"/>
        <v>267.0467141758034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47.134239291465676</v>
      </c>
      <c r="AC45">
        <f t="shared" si="33"/>
        <v>19.272945076937532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-2153.3836848811579</v>
      </c>
      <c r="AI45">
        <f t="shared" si="38"/>
        <v>-2155.1879520799157</v>
      </c>
      <c r="AJ45">
        <f t="shared" si="39"/>
        <v>27.861294214528144</v>
      </c>
      <c r="AK45">
        <f t="shared" si="61"/>
        <v>3.2993967504025976</v>
      </c>
      <c r="AL45">
        <f t="shared" si="40"/>
        <v>-2124.0272611149849</v>
      </c>
      <c r="AN45">
        <f t="shared" si="41"/>
        <v>0</v>
      </c>
      <c r="AO45">
        <f t="shared" si="42"/>
        <v>0</v>
      </c>
      <c r="AP45">
        <f t="shared" si="43"/>
        <v>-2.5197752239437425E-2</v>
      </c>
      <c r="AQ45">
        <f t="shared" si="44"/>
        <v>-30.07338857872098</v>
      </c>
      <c r="AR45">
        <f t="shared" si="45"/>
        <v>-30.098586330960419</v>
      </c>
      <c r="AS45">
        <f t="shared" si="46"/>
        <v>0.38910089878656118</v>
      </c>
      <c r="AT45">
        <f t="shared" si="47"/>
        <v>4.6078198347501008E-2</v>
      </c>
      <c r="AU45">
        <f t="shared" si="48"/>
        <v>-29.663407233826355</v>
      </c>
      <c r="AW45">
        <v>42</v>
      </c>
      <c r="AX45">
        <f>IF(Z45&gt;0, (R45*SUMPRODUCT(K45:$K$98, X45:$X$98)-K45*$AZ$3)/Z45, 0)</f>
        <v>267.0467141758034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100000</v>
      </c>
      <c r="S46">
        <f t="shared" si="32"/>
        <v>-38.603118225433235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19.272945076937532</v>
      </c>
      <c r="AC46">
        <f t="shared" si="33"/>
        <v>-2.0384449494969061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-1864.3792184436074</v>
      </c>
      <c r="AI46">
        <f t="shared" si="38"/>
        <v>-1865.6993481657667</v>
      </c>
      <c r="AJ46">
        <f t="shared" si="39"/>
        <v>21.311390026434438</v>
      </c>
      <c r="AK46">
        <f t="shared" si="61"/>
        <v>1.3491061553856274</v>
      </c>
      <c r="AL46">
        <f t="shared" si="40"/>
        <v>-1843.0388519839464</v>
      </c>
      <c r="AN46">
        <f t="shared" si="41"/>
        <v>0</v>
      </c>
      <c r="AO46">
        <f t="shared" si="42"/>
        <v>0</v>
      </c>
      <c r="AP46">
        <f t="shared" si="43"/>
        <v>-1.6461125803490708E-2</v>
      </c>
      <c r="AQ46">
        <f t="shared" si="44"/>
        <v>-23.247549346905206</v>
      </c>
      <c r="AR46">
        <f t="shared" si="45"/>
        <v>-23.264010472708698</v>
      </c>
      <c r="AS46">
        <f t="shared" si="46"/>
        <v>0.26573863642626938</v>
      </c>
      <c r="AT46">
        <f t="shared" si="47"/>
        <v>1.6822442350394391E-2</v>
      </c>
      <c r="AU46">
        <f t="shared" si="48"/>
        <v>-22.981449393932031</v>
      </c>
      <c r="AW46">
        <v>43</v>
      </c>
      <c r="AX46">
        <f>IF(Z46&gt;0, (R46*SUMPRODUCT(K46:$K$98, X46:$X$98)-K46*$AZ$3)/Z46, 0)</f>
        <v>-38.603118225433235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100000</v>
      </c>
      <c r="S47">
        <f t="shared" si="32"/>
        <v>-474.32254452536523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-2.0384449494969061</v>
      </c>
      <c r="AC47">
        <f t="shared" si="33"/>
        <v>-17.462781303289191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-1546.0878725905322</v>
      </c>
      <c r="AI47">
        <f t="shared" si="38"/>
        <v>-1547.0082790473223</v>
      </c>
      <c r="AJ47">
        <f t="shared" si="39"/>
        <v>15.424336353792285</v>
      </c>
      <c r="AK47">
        <f t="shared" si="61"/>
        <v>-0.14269114646478345</v>
      </c>
      <c r="AL47">
        <f t="shared" si="40"/>
        <v>-1531.7266338399947</v>
      </c>
      <c r="AN47">
        <f t="shared" si="41"/>
        <v>0</v>
      </c>
      <c r="AO47">
        <f t="shared" si="42"/>
        <v>0</v>
      </c>
      <c r="AP47">
        <f t="shared" si="43"/>
        <v>-1.0247184574017553E-2</v>
      </c>
      <c r="AQ47">
        <f t="shared" si="44"/>
        <v>-17.213099366271933</v>
      </c>
      <c r="AR47">
        <f t="shared" si="45"/>
        <v>-17.22334655084595</v>
      </c>
      <c r="AS47">
        <f t="shared" si="46"/>
        <v>0.17172415554348158</v>
      </c>
      <c r="AT47">
        <f t="shared" si="47"/>
        <v>-1.5886269637897037E-3</v>
      </c>
      <c r="AU47">
        <f t="shared" si="48"/>
        <v>-17.053211022266257</v>
      </c>
      <c r="AW47">
        <v>44</v>
      </c>
      <c r="AX47">
        <f>IF(Z47&gt;0, (R47*SUMPRODUCT(K47:$K$98, X47:$X$98)-K47*$AZ$3)/Z47, 0)</f>
        <v>-474.32254452536523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100000</v>
      </c>
      <c r="S48">
        <f t="shared" si="32"/>
        <v>-1141.5845611825846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-17.462781303289191</v>
      </c>
      <c r="AC48">
        <f t="shared" si="33"/>
        <v>-27.690869068567448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-1219.157540108331</v>
      </c>
      <c r="AI48">
        <f t="shared" si="38"/>
        <v>-1219.763953115526</v>
      </c>
      <c r="AJ48">
        <f t="shared" si="39"/>
        <v>10.228087765278257</v>
      </c>
      <c r="AK48">
        <f t="shared" si="61"/>
        <v>-1.2223946912302435</v>
      </c>
      <c r="AL48">
        <f t="shared" si="40"/>
        <v>-1210.7582600414778</v>
      </c>
      <c r="AN48">
        <f t="shared" si="41"/>
        <v>0</v>
      </c>
      <c r="AO48">
        <f t="shared" si="42"/>
        <v>0</v>
      </c>
      <c r="AP48">
        <f t="shared" si="43"/>
        <v>-6.0280297584935829E-3</v>
      </c>
      <c r="AQ48">
        <f t="shared" si="44"/>
        <v>-12.118997852730589</v>
      </c>
      <c r="AR48">
        <f t="shared" si="45"/>
        <v>-12.125025882489082</v>
      </c>
      <c r="AS48">
        <f t="shared" si="46"/>
        <v>0.10167199035977989</v>
      </c>
      <c r="AT48">
        <f t="shared" si="47"/>
        <v>-1.2151176653422692E-2</v>
      </c>
      <c r="AU48">
        <f t="shared" si="48"/>
        <v>-12.035505068782722</v>
      </c>
      <c r="AW48">
        <v>45</v>
      </c>
      <c r="AX48">
        <f>IF(Z48&gt;0, (R48*SUMPRODUCT(K48:$K$98, X48:$X$98)-K48*$AZ$3)/Z48, 0)</f>
        <v>-1141.5845611825846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25</v>
      </c>
      <c r="R49">
        <f t="shared" si="31"/>
        <v>100000</v>
      </c>
      <c r="S49">
        <f t="shared" si="32"/>
        <v>-2243.2959601661946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-27.690869068567448</v>
      </c>
      <c r="AC49">
        <f t="shared" si="33"/>
        <v>-33.573249420410818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-904.79184956535676</v>
      </c>
      <c r="AI49">
        <f t="shared" si="38"/>
        <v>-905.16600048008854</v>
      </c>
      <c r="AJ49">
        <f t="shared" si="39"/>
        <v>5.8823803518433699</v>
      </c>
      <c r="AK49">
        <f t="shared" si="61"/>
        <v>-1.9383608347997214</v>
      </c>
      <c r="AL49">
        <f t="shared" si="40"/>
        <v>-901.22198096304487</v>
      </c>
      <c r="AN49">
        <f t="shared" si="41"/>
        <v>0</v>
      </c>
      <c r="AO49">
        <f t="shared" si="42"/>
        <v>0</v>
      </c>
      <c r="AP49">
        <f t="shared" si="43"/>
        <v>-3.3207460765932897E-3</v>
      </c>
      <c r="AQ49">
        <f t="shared" si="44"/>
        <v>-8.0304066254434368</v>
      </c>
      <c r="AR49">
        <f t="shared" si="45"/>
        <v>-8.0337273715200297</v>
      </c>
      <c r="AS49">
        <f t="shared" si="46"/>
        <v>5.2208589382755168E-2</v>
      </c>
      <c r="AT49">
        <f t="shared" si="47"/>
        <v>-1.7203764266613644E-2</v>
      </c>
      <c r="AU49">
        <f t="shared" si="48"/>
        <v>-7.9987225464038882</v>
      </c>
      <c r="AW49">
        <v>46</v>
      </c>
      <c r="AX49">
        <f>IF(Z49&gt;0, (R49*SUMPRODUCT(K49:$K$98, X49:$X$98)-K49*$AZ$3)/Z49, 0)</f>
        <v>-2243.2959601661946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100000</v>
      </c>
      <c r="S50">
        <f t="shared" si="32"/>
        <v>-4217.0129270684747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-33.573249420410818</v>
      </c>
      <c r="AC50">
        <f t="shared" si="33"/>
        <v>-36.035247562919231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-627.116941796064</v>
      </c>
      <c r="AI50">
        <f t="shared" si="38"/>
        <v>-627.33057196619939</v>
      </c>
      <c r="AJ50">
        <f t="shared" si="39"/>
        <v>2.4619981425084134</v>
      </c>
      <c r="AK50">
        <f t="shared" si="61"/>
        <v>-2.3501274594287573</v>
      </c>
      <c r="AL50">
        <f t="shared" si="40"/>
        <v>-627.2187012831198</v>
      </c>
      <c r="AN50">
        <f t="shared" si="41"/>
        <v>0</v>
      </c>
      <c r="AO50">
        <f t="shared" si="42"/>
        <v>0</v>
      </c>
      <c r="AP50">
        <f t="shared" si="43"/>
        <v>-1.6929082466338415E-3</v>
      </c>
      <c r="AQ50">
        <f t="shared" si="44"/>
        <v>-4.9695763557051915</v>
      </c>
      <c r="AR50">
        <f t="shared" si="45"/>
        <v>-4.9712692639518252</v>
      </c>
      <c r="AS50">
        <f t="shared" si="46"/>
        <v>1.9510057760134179E-2</v>
      </c>
      <c r="AT50">
        <f t="shared" si="47"/>
        <v>-1.8623540645898665E-2</v>
      </c>
      <c r="AU50">
        <f t="shared" si="48"/>
        <v>-4.9703827468375907</v>
      </c>
      <c r="AW50">
        <v>47</v>
      </c>
      <c r="AX50">
        <f>IF(Z50&gt;0, (R50*SUMPRODUCT(K50:$K$98, X50:$X$98)-K50*$AZ$3)/Z50, 0)</f>
        <v>-4217.0129270684747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100000</v>
      </c>
      <c r="S51">
        <f t="shared" si="32"/>
        <v>-8121.5252340626475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-36.035247562919231</v>
      </c>
      <c r="AC51">
        <f t="shared" si="33"/>
        <v>-36.033030630289595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-402.30227699291163</v>
      </c>
      <c r="AI51">
        <f t="shared" si="38"/>
        <v>-402.4131952920975</v>
      </c>
      <c r="AJ51">
        <f t="shared" si="39"/>
        <v>-2.2169326296364034E-3</v>
      </c>
      <c r="AK51">
        <f t="shared" si="61"/>
        <v>-2.5224673294043463</v>
      </c>
      <c r="AL51">
        <f t="shared" si="40"/>
        <v>-404.93787955413143</v>
      </c>
      <c r="AN51">
        <f t="shared" si="41"/>
        <v>0</v>
      </c>
      <c r="AO51">
        <f t="shared" si="42"/>
        <v>0</v>
      </c>
      <c r="AP51">
        <f t="shared" si="43"/>
        <v>-7.847946125577387E-4</v>
      </c>
      <c r="AQ51">
        <f t="shared" si="44"/>
        <v>-2.8464614217958415</v>
      </c>
      <c r="AR51">
        <f t="shared" si="45"/>
        <v>-2.8472462164083994</v>
      </c>
      <c r="AS51">
        <f t="shared" si="46"/>
        <v>-1.5685750655325317E-5</v>
      </c>
      <c r="AT51">
        <f t="shared" si="47"/>
        <v>-1.7847539900989334E-2</v>
      </c>
      <c r="AU51">
        <f t="shared" si="48"/>
        <v>-2.8651094420600436</v>
      </c>
      <c r="AW51">
        <v>48</v>
      </c>
      <c r="AX51">
        <f>IF(Z51&gt;0, (R51*SUMPRODUCT(K51:$K$98, X51:$X$98)-K51*$AZ$3)/Z51, 0)</f>
        <v>-8121.5252340626475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100000</v>
      </c>
      <c r="S52">
        <f t="shared" si="32"/>
        <v>-16837.383058085798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-36.033030630289595</v>
      </c>
      <c r="AC52">
        <f t="shared" si="33"/>
        <v>-34.440390901786479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-234.68929267107518</v>
      </c>
      <c r="AI52">
        <f t="shared" si="38"/>
        <v>-234.7404294641014</v>
      </c>
      <c r="AJ52">
        <f t="shared" si="39"/>
        <v>-1.5926397285031157</v>
      </c>
      <c r="AK52">
        <f t="shared" si="61"/>
        <v>-2.522312144120272</v>
      </c>
      <c r="AL52">
        <f t="shared" si="40"/>
        <v>-238.85538133672478</v>
      </c>
      <c r="AN52">
        <f t="shared" si="41"/>
        <v>0</v>
      </c>
      <c r="AO52">
        <f t="shared" si="42"/>
        <v>0</v>
      </c>
      <c r="AP52">
        <f t="shared" si="43"/>
        <v>-3.2304890791750153E-4</v>
      </c>
      <c r="AQ52">
        <f t="shared" si="44"/>
        <v>-1.4826138913019984</v>
      </c>
      <c r="AR52">
        <f t="shared" si="45"/>
        <v>-1.4829369402099157</v>
      </c>
      <c r="AS52">
        <f t="shared" si="46"/>
        <v>-1.0061259116015832E-2</v>
      </c>
      <c r="AT52">
        <f t="shared" si="47"/>
        <v>-1.5934323123610237E-2</v>
      </c>
      <c r="AU52">
        <f t="shared" si="48"/>
        <v>-1.5089325224495418</v>
      </c>
      <c r="AW52">
        <v>49</v>
      </c>
      <c r="AX52">
        <f>IF(Z52&gt;0, (R52*SUMPRODUCT(K52:$K$98, X52:$X$98)-K52*$AZ$3)/Z52, 0)</f>
        <v>-16837.383058085798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100000</v>
      </c>
      <c r="S53">
        <f t="shared" si="32"/>
        <v>-39513.614579361201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-34.440390901786479</v>
      </c>
      <c r="AC53">
        <f t="shared" si="33"/>
        <v>-31.959521623178684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-121.61939699704281</v>
      </c>
      <c r="AI53">
        <f t="shared" si="38"/>
        <v>-121.63961757288952</v>
      </c>
      <c r="AJ53">
        <f t="shared" si="39"/>
        <v>-2.4808692786077948</v>
      </c>
      <c r="AK53">
        <f t="shared" si="61"/>
        <v>-2.4108273631250539</v>
      </c>
      <c r="AL53">
        <f t="shared" si="40"/>
        <v>-126.53131421462237</v>
      </c>
      <c r="AN53">
        <f t="shared" si="41"/>
        <v>0</v>
      </c>
      <c r="AO53">
        <f t="shared" si="42"/>
        <v>0</v>
      </c>
      <c r="AP53">
        <f t="shared" si="43"/>
        <v>-1.1405393815450638E-4</v>
      </c>
      <c r="AQ53">
        <f t="shared" si="44"/>
        <v>-0.6859928860902833</v>
      </c>
      <c r="AR53">
        <f t="shared" si="45"/>
        <v>-0.68610694002843786</v>
      </c>
      <c r="AS53">
        <f t="shared" si="46"/>
        <v>-1.3993316185297821E-2</v>
      </c>
      <c r="AT53">
        <f t="shared" si="47"/>
        <v>-1.3598245522758148E-2</v>
      </c>
      <c r="AU53">
        <f t="shared" si="48"/>
        <v>-0.71369850173649385</v>
      </c>
      <c r="AW53">
        <v>50</v>
      </c>
      <c r="AX53">
        <f>IF(Z53&gt;0, (R53*SUMPRODUCT(K53:$K$98, X53:$X$98)-K53*$AZ$3)/Z53, 0)</f>
        <v>-39513.614579361201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100000</v>
      </c>
      <c r="S54">
        <f t="shared" si="32"/>
        <v>-110882.24529662952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-31.959521623178684</v>
      </c>
      <c r="AC54">
        <f t="shared" si="33"/>
        <v>-29.106690250420954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-53.823389391542598</v>
      </c>
      <c r="AI54">
        <f t="shared" si="38"/>
        <v>-53.829951914282951</v>
      </c>
      <c r="AJ54">
        <f t="shared" si="39"/>
        <v>-2.8528313727577306</v>
      </c>
      <c r="AK54">
        <f t="shared" si="61"/>
        <v>-2.2371665136225083</v>
      </c>
      <c r="AL54">
        <f t="shared" si="40"/>
        <v>-58.91994980066319</v>
      </c>
      <c r="AN54">
        <f t="shared" si="41"/>
        <v>0</v>
      </c>
      <c r="AO54">
        <f t="shared" si="42"/>
        <v>0</v>
      </c>
      <c r="AP54">
        <f t="shared" si="43"/>
        <v>-3.3049855487728849E-5</v>
      </c>
      <c r="AQ54">
        <f t="shared" si="44"/>
        <v>-0.27106271652394642</v>
      </c>
      <c r="AR54">
        <f t="shared" si="45"/>
        <v>-0.27109576637943417</v>
      </c>
      <c r="AS54">
        <f t="shared" si="46"/>
        <v>-1.4367289582211997E-2</v>
      </c>
      <c r="AT54">
        <f t="shared" si="47"/>
        <v>-1.1266708383738663E-2</v>
      </c>
      <c r="AU54">
        <f t="shared" si="48"/>
        <v>-0.29672976434538484</v>
      </c>
      <c r="AW54">
        <v>51</v>
      </c>
      <c r="AX54">
        <f>IF(Z54&gt;0, (R54*SUMPRODUCT(K54:$K$98, X54:$X$98)-K54*$AZ$3)/Z54, 0)</f>
        <v>-110882.24529662952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100000</v>
      </c>
      <c r="S55">
        <f t="shared" si="32"/>
        <v>-398730.16497972759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-29.106690250420954</v>
      </c>
      <c r="AC55">
        <f t="shared" si="33"/>
        <v>-26.218088450116309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-19.412193768085491</v>
      </c>
      <c r="AI55">
        <f t="shared" si="38"/>
        <v>-19.413837617156418</v>
      </c>
      <c r="AJ55">
        <f t="shared" si="39"/>
        <v>-2.8886018003046452</v>
      </c>
      <c r="AK55">
        <f t="shared" si="61"/>
        <v>-2.0374683175294668</v>
      </c>
      <c r="AL55">
        <f t="shared" si="40"/>
        <v>-24.339907734990529</v>
      </c>
      <c r="AN55">
        <f t="shared" si="41"/>
        <v>0</v>
      </c>
      <c r="AO55">
        <f t="shared" si="42"/>
        <v>0</v>
      </c>
      <c r="AP55">
        <f t="shared" si="43"/>
        <v>-7.3916715616166505E-6</v>
      </c>
      <c r="AQ55">
        <f t="shared" si="44"/>
        <v>-8.7288159942288945E-2</v>
      </c>
      <c r="AR55">
        <f t="shared" si="45"/>
        <v>-8.7295551613850553E-2</v>
      </c>
      <c r="AS55">
        <f t="shared" si="46"/>
        <v>-1.2988781122157674E-2</v>
      </c>
      <c r="AT55">
        <f t="shared" si="47"/>
        <v>-9.1616054580212665E-3</v>
      </c>
      <c r="AU55">
        <f t="shared" si="48"/>
        <v>-0.10944593819402949</v>
      </c>
      <c r="AW55">
        <v>52</v>
      </c>
      <c r="AX55">
        <f>IF(Z55&gt;0, (R55*SUMPRODUCT(K55:$K$98, X55:$X$98)-K55*$AZ$3)/Z55, 0)</f>
        <v>-398730.16497972759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100000</v>
      </c>
      <c r="S56">
        <f t="shared" si="32"/>
        <v>-1438624.3752398398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-26.218088450116309</v>
      </c>
      <c r="AC56">
        <f t="shared" si="33"/>
        <v>-23.484247577175928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-4.8772323616554205</v>
      </c>
      <c r="AI56">
        <f t="shared" si="38"/>
        <v>-4.8776404641452258</v>
      </c>
      <c r="AJ56">
        <f t="shared" si="39"/>
        <v>-2.7338408729403803</v>
      </c>
      <c r="AK56">
        <f t="shared" si="61"/>
        <v>-1.8352661915081419</v>
      </c>
      <c r="AL56">
        <f t="shared" si="40"/>
        <v>-9.4467475285937486</v>
      </c>
      <c r="AN56">
        <f t="shared" si="41"/>
        <v>0</v>
      </c>
      <c r="AO56">
        <f t="shared" si="42"/>
        <v>0</v>
      </c>
      <c r="AP56">
        <f t="shared" si="43"/>
        <v>-1.6384452836206811E-6</v>
      </c>
      <c r="AQ56">
        <f t="shared" si="44"/>
        <v>-1.9581057601233291E-2</v>
      </c>
      <c r="AR56">
        <f t="shared" si="45"/>
        <v>-1.9582696046516912E-2</v>
      </c>
      <c r="AS56">
        <f t="shared" si="46"/>
        <v>-1.0975793572295976E-2</v>
      </c>
      <c r="AT56">
        <f t="shared" si="47"/>
        <v>-7.3682060530984202E-3</v>
      </c>
      <c r="AU56">
        <f t="shared" si="48"/>
        <v>-3.7926695671911315E-2</v>
      </c>
      <c r="AW56">
        <v>53</v>
      </c>
      <c r="AX56">
        <f>IF(Z56&gt;0, (R56*SUMPRODUCT(K56:$K$98, X56:$X$98)-K56*$AZ$3)/Z56, 0)</f>
        <v>-1438624.3752398398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100000</v>
      </c>
      <c r="S57">
        <f t="shared" si="32"/>
        <v>-5228851.4738181746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-23.484247577175928</v>
      </c>
      <c r="AC57">
        <f t="shared" si="33"/>
        <v>-20.984963426846207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-1.2147555955737839</v>
      </c>
      <c r="AI57">
        <f t="shared" si="38"/>
        <v>-1.2148559281397973</v>
      </c>
      <c r="AJ57">
        <f t="shared" si="39"/>
        <v>-2.4992841503297214</v>
      </c>
      <c r="AK57">
        <f t="shared" si="61"/>
        <v>-1.6438973304023152</v>
      </c>
      <c r="AL57">
        <f t="shared" si="40"/>
        <v>-5.3580374088718337</v>
      </c>
      <c r="AN57">
        <f t="shared" si="41"/>
        <v>0</v>
      </c>
      <c r="AO57">
        <f t="shared" si="42"/>
        <v>0</v>
      </c>
      <c r="AP57">
        <f t="shared" si="43"/>
        <v>-3.596554080097052E-7</v>
      </c>
      <c r="AQ57">
        <f t="shared" si="44"/>
        <v>-4.3544527636200153E-3</v>
      </c>
      <c r="AR57">
        <f t="shared" si="45"/>
        <v>-4.3548124190280254E-3</v>
      </c>
      <c r="AS57">
        <f t="shared" si="46"/>
        <v>-8.9590159659519164E-3</v>
      </c>
      <c r="AT57">
        <f t="shared" si="47"/>
        <v>-5.8927683062836621E-3</v>
      </c>
      <c r="AU57">
        <f t="shared" si="48"/>
        <v>-1.9206596691263601E-2</v>
      </c>
      <c r="AW57">
        <v>54</v>
      </c>
      <c r="AX57">
        <f>IF(Z57&gt;0, (R57*SUMPRODUCT(K57:$K$98, X57:$X$98)-K57*$AZ$3)/Z57, 0)</f>
        <v>-5228851.4738181746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100000</v>
      </c>
      <c r="S58">
        <f t="shared" si="32"/>
        <v>-19200702.679854184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-20.984963426846207</v>
      </c>
      <c r="AC58">
        <f t="shared" si="33"/>
        <v>-18.740331086814333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-0.29971464237672552</v>
      </c>
      <c r="AI58">
        <f t="shared" si="38"/>
        <v>-0.29973904295648462</v>
      </c>
      <c r="AJ58">
        <f t="shared" si="39"/>
        <v>-2.244632340031874</v>
      </c>
      <c r="AK58">
        <f t="shared" si="61"/>
        <v>-1.4689474398792346</v>
      </c>
      <c r="AL58">
        <f t="shared" si="40"/>
        <v>-4.0133188228675936</v>
      </c>
      <c r="AN58">
        <f t="shared" si="41"/>
        <v>0</v>
      </c>
      <c r="AO58">
        <f t="shared" si="42"/>
        <v>0</v>
      </c>
      <c r="AP58">
        <f t="shared" si="43"/>
        <v>-7.8095641767253688E-8</v>
      </c>
      <c r="AQ58">
        <f t="shared" si="44"/>
        <v>-9.5925619696529999E-4</v>
      </c>
      <c r="AR58">
        <f t="shared" si="45"/>
        <v>-9.5933429260706732E-4</v>
      </c>
      <c r="AS58">
        <f t="shared" si="46"/>
        <v>-7.1840917247475242E-3</v>
      </c>
      <c r="AT58">
        <f t="shared" si="47"/>
        <v>-4.7014617755955597E-3</v>
      </c>
      <c r="AU58">
        <f t="shared" si="48"/>
        <v>-1.2844887792950153E-2</v>
      </c>
      <c r="AW58">
        <v>55</v>
      </c>
      <c r="AX58">
        <f>IF(Z58&gt;0, (R58*SUMPRODUCT(K58:$K$98, X58:$X$98)-K58*$AZ$3)/Z58, 0)</f>
        <v>-19200702.679854184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25</v>
      </c>
      <c r="R59">
        <f t="shared" si="31"/>
        <v>100000</v>
      </c>
      <c r="S59">
        <f t="shared" si="32"/>
        <v>-71356958.85978803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-18.740331086814333</v>
      </c>
      <c r="AC59">
        <f t="shared" si="33"/>
        <v>-16.733266420872461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-7.3176212366749732E-2</v>
      </c>
      <c r="AI59">
        <f t="shared" si="38"/>
        <v>-7.3182074887619547E-2</v>
      </c>
      <c r="AJ59">
        <f t="shared" si="39"/>
        <v>-2.0070646659418721</v>
      </c>
      <c r="AK59">
        <f t="shared" si="61"/>
        <v>-1.3118231760770034</v>
      </c>
      <c r="AL59">
        <f t="shared" si="40"/>
        <v>-3.392069916906495</v>
      </c>
      <c r="AN59">
        <f t="shared" si="41"/>
        <v>0</v>
      </c>
      <c r="AO59">
        <f t="shared" si="42"/>
        <v>0</v>
      </c>
      <c r="AP59">
        <f t="shared" si="43"/>
        <v>-1.6753017105614897E-8</v>
      </c>
      <c r="AQ59">
        <f t="shared" si="44"/>
        <v>-2.0911180782604447E-4</v>
      </c>
      <c r="AR59">
        <f t="shared" si="45"/>
        <v>-2.091285608431501E-4</v>
      </c>
      <c r="AS59">
        <f t="shared" si="46"/>
        <v>-5.735482982029653E-3</v>
      </c>
      <c r="AT59">
        <f t="shared" si="47"/>
        <v>-3.7487279954136004E-3</v>
      </c>
      <c r="AU59">
        <f t="shared" si="48"/>
        <v>-9.6933395382864038E-3</v>
      </c>
      <c r="AW59">
        <v>56</v>
      </c>
      <c r="AX59">
        <f>IF(Z59&gt;0, (R59*SUMPRODUCT(K59:$K$98, X59:$X$98)-K59*$AZ$3)/Z59, 0)</f>
        <v>-71356958.85978803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100000</v>
      </c>
      <c r="S60">
        <f t="shared" si="32"/>
        <v>-268436450.0343194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-16.733266420872461</v>
      </c>
      <c r="AC60">
        <f t="shared" si="33"/>
        <v>-14.940597030770617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-1.7649797137732317E-2</v>
      </c>
      <c r="AI60">
        <f t="shared" si="38"/>
        <v>-1.7651188584108999E-2</v>
      </c>
      <c r="AJ60">
        <f t="shared" si="39"/>
        <v>-1.7926693901018442</v>
      </c>
      <c r="AK60">
        <f t="shared" si="61"/>
        <v>-1.1713286494610724</v>
      </c>
      <c r="AL60">
        <f t="shared" si="40"/>
        <v>-2.9816492281470257</v>
      </c>
      <c r="AN60">
        <f t="shared" si="41"/>
        <v>0</v>
      </c>
      <c r="AO60">
        <f t="shared" si="42"/>
        <v>0</v>
      </c>
      <c r="AP60">
        <f t="shared" si="43"/>
        <v>-3.5502348410318988E-9</v>
      </c>
      <c r="AQ60">
        <f t="shared" si="44"/>
        <v>-4.5032942545010782E-5</v>
      </c>
      <c r="AR60">
        <f t="shared" si="45"/>
        <v>-4.5036492779851816E-5</v>
      </c>
      <c r="AS60">
        <f t="shared" si="46"/>
        <v>-4.5739436559341737E-3</v>
      </c>
      <c r="AT60">
        <f t="shared" si="47"/>
        <v>-2.9886108809567186E-3</v>
      </c>
      <c r="AU60">
        <f t="shared" si="48"/>
        <v>-7.6075910296707445E-3</v>
      </c>
      <c r="AW60">
        <v>57</v>
      </c>
      <c r="AX60">
        <f>IF(Z60&gt;0, (R60*SUMPRODUCT(K60:$K$98, X60:$X$98)-K60*$AZ$3)/Z60, 0)</f>
        <v>-268436450.0343194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100000</v>
      </c>
      <c r="S61">
        <f t="shared" si="32"/>
        <v>-1023393224.4053129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-14.940597030770617</v>
      </c>
      <c r="AC61">
        <f t="shared" si="33"/>
        <v>-13.339857687008095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-4.206634784115577E-3</v>
      </c>
      <c r="AI61">
        <f t="shared" si="38"/>
        <v>-4.2069606573324619E-3</v>
      </c>
      <c r="AJ61">
        <f t="shared" si="39"/>
        <v>-1.6007393437625215</v>
      </c>
      <c r="AK61">
        <f t="shared" si="61"/>
        <v>-1.0458417921539434</v>
      </c>
      <c r="AL61">
        <f t="shared" si="40"/>
        <v>-2.6507880965737973</v>
      </c>
      <c r="AN61">
        <f t="shared" si="41"/>
        <v>0</v>
      </c>
      <c r="AO61">
        <f t="shared" si="42"/>
        <v>0</v>
      </c>
      <c r="AP61">
        <f t="shared" si="43"/>
        <v>-7.4237143484358777E-10</v>
      </c>
      <c r="AQ61">
        <f t="shared" si="44"/>
        <v>-9.5831303057027205E-6</v>
      </c>
      <c r="AR61">
        <f t="shared" si="45"/>
        <v>-9.5838726771375638E-6</v>
      </c>
      <c r="AS61">
        <f t="shared" si="46"/>
        <v>-3.6466426262308574E-3</v>
      </c>
      <c r="AT61">
        <f t="shared" si="47"/>
        <v>-2.3825310937868986E-3</v>
      </c>
      <c r="AU61">
        <f t="shared" si="48"/>
        <v>-6.0387575926948937E-3</v>
      </c>
      <c r="AW61">
        <v>58</v>
      </c>
      <c r="AX61">
        <f>IF(Z61&gt;0, (R61*SUMPRODUCT(K61:$K$98, X61:$X$98)-K61*$AZ$3)/Z61, 0)</f>
        <v>-1023393224.4053129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100000</v>
      </c>
      <c r="S62">
        <f t="shared" si="32"/>
        <v>-3957346494.2037687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-13.339857687008095</v>
      </c>
      <c r="AC62">
        <f t="shared" si="33"/>
        <v>-11.910595505223164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-9.8948364908029644E-4</v>
      </c>
      <c r="AI62">
        <f t="shared" si="38"/>
        <v>-9.895588926527425E-4</v>
      </c>
      <c r="AJ62">
        <f t="shared" si="39"/>
        <v>-1.4292621817849316</v>
      </c>
      <c r="AK62">
        <f t="shared" si="61"/>
        <v>-0.93379003809056671</v>
      </c>
      <c r="AL62">
        <f t="shared" si="40"/>
        <v>-2.3640417787681511</v>
      </c>
      <c r="AN62">
        <f t="shared" si="41"/>
        <v>0</v>
      </c>
      <c r="AO62">
        <f t="shared" si="42"/>
        <v>0</v>
      </c>
      <c r="AP62">
        <f t="shared" si="43"/>
        <v>-1.5304669978454288E-10</v>
      </c>
      <c r="AQ62">
        <f t="shared" si="44"/>
        <v>-2.0126264883445137E-6</v>
      </c>
      <c r="AR62">
        <f t="shared" si="45"/>
        <v>-2.0127795350442981E-6</v>
      </c>
      <c r="AS62">
        <f t="shared" si="46"/>
        <v>-2.9071434667193689E-3</v>
      </c>
      <c r="AT62">
        <f t="shared" si="47"/>
        <v>-1.899344741027445E-3</v>
      </c>
      <c r="AU62">
        <f t="shared" si="48"/>
        <v>-4.808500987281859E-3</v>
      </c>
      <c r="AW62">
        <v>59</v>
      </c>
      <c r="AX62">
        <f>IF(Z62&gt;0, (R62*SUMPRODUCT(K62:$K$98, X62:$X$98)-K62*$AZ$3)/Z62, 0)</f>
        <v>-3957346494.2037687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100000</v>
      </c>
      <c r="S63">
        <f t="shared" si="32"/>
        <v>-15531904329.617748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-11.910595505223164</v>
      </c>
      <c r="AC63">
        <f t="shared" si="33"/>
        <v>-10.634462013461047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-2.2949604625821719E-4</v>
      </c>
      <c r="AI63">
        <f t="shared" si="38"/>
        <v>-2.2951316338337417E-4</v>
      </c>
      <c r="AJ63">
        <f t="shared" si="39"/>
        <v>-1.276133491762117</v>
      </c>
      <c r="AK63">
        <f t="shared" si="61"/>
        <v>-0.83374168536562154</v>
      </c>
      <c r="AL63">
        <f t="shared" si="40"/>
        <v>-2.1101046902911218</v>
      </c>
      <c r="AN63">
        <f t="shared" si="41"/>
        <v>0</v>
      </c>
      <c r="AO63">
        <f t="shared" si="42"/>
        <v>0</v>
      </c>
      <c r="AP63">
        <f t="shared" si="43"/>
        <v>-3.1086180590336474E-11</v>
      </c>
      <c r="AQ63">
        <f t="shared" si="44"/>
        <v>-4.1678468044828789E-7</v>
      </c>
      <c r="AR63">
        <f t="shared" si="45"/>
        <v>-4.1681576662887823E-7</v>
      </c>
      <c r="AS63">
        <f t="shared" si="46"/>
        <v>-2.3175688568290004E-3</v>
      </c>
      <c r="AT63">
        <f t="shared" si="47"/>
        <v>-1.5141470521045437E-3</v>
      </c>
      <c r="AU63">
        <f t="shared" si="48"/>
        <v>-3.8321327247001725E-3</v>
      </c>
      <c r="AW63">
        <v>60</v>
      </c>
      <c r="AX63">
        <f>IF(Z63&gt;0, (R63*SUMPRODUCT(K63:$K$98, X63:$X$98)-K63*$AZ$3)/Z63, 0)</f>
        <v>-15531904329.617748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100000</v>
      </c>
      <c r="S64">
        <f t="shared" si="32"/>
        <v>-61956166050.965096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-10.634462013461047</v>
      </c>
      <c r="AC64">
        <f t="shared" si="33"/>
        <v>-9.4950557298987608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-5.2458374531478048E-5</v>
      </c>
      <c r="AI64">
        <f t="shared" si="38"/>
        <v>-5.2462205891750603E-5</v>
      </c>
      <c r="AJ64">
        <f t="shared" si="39"/>
        <v>-1.1394062835622858</v>
      </c>
      <c r="AK64">
        <f t="shared" si="61"/>
        <v>-0.74441234094227338</v>
      </c>
      <c r="AL64">
        <f t="shared" si="40"/>
        <v>-1.8838710867104509</v>
      </c>
      <c r="AN64">
        <f t="shared" si="41"/>
        <v>0</v>
      </c>
      <c r="AO64">
        <f t="shared" si="42"/>
        <v>0</v>
      </c>
      <c r="AP64">
        <f t="shared" si="43"/>
        <v>-6.2125730522011512E-12</v>
      </c>
      <c r="AQ64">
        <f t="shared" si="44"/>
        <v>-8.5061560592742198E-8</v>
      </c>
      <c r="AR64">
        <f t="shared" si="45"/>
        <v>-8.5067773165794393E-8</v>
      </c>
      <c r="AS64">
        <f t="shared" si="46"/>
        <v>-1.8475539414746292E-3</v>
      </c>
      <c r="AT64">
        <f t="shared" si="47"/>
        <v>-1.2070689572558158E-3</v>
      </c>
      <c r="AU64">
        <f t="shared" si="48"/>
        <v>-3.0547079665036105E-3</v>
      </c>
      <c r="AW64">
        <v>61</v>
      </c>
      <c r="AX64">
        <f>IF(Z64&gt;0, (R64*SUMPRODUCT(K64:$K$98, X64:$X$98)-K64*$AZ$3)/Z64, 0)</f>
        <v>-61956166050.965096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100000</v>
      </c>
      <c r="S65">
        <f t="shared" si="32"/>
        <v>-251364881138.80844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-9.4950557298987608</v>
      </c>
      <c r="AC65">
        <f t="shared" si="33"/>
        <v>-8.4777284039362399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-1.1799508536877607E-5</v>
      </c>
      <c r="AI65">
        <f t="shared" si="38"/>
        <v>-1.1800351706413217E-5</v>
      </c>
      <c r="AJ65">
        <f t="shared" si="39"/>
        <v>-1.0173273259625208</v>
      </c>
      <c r="AK65">
        <f t="shared" si="61"/>
        <v>-0.66465390109291334</v>
      </c>
      <c r="AL65">
        <f t="shared" si="40"/>
        <v>-1.6819930274071406</v>
      </c>
      <c r="AN65">
        <f t="shared" si="41"/>
        <v>0</v>
      </c>
      <c r="AO65">
        <f t="shared" si="42"/>
        <v>0</v>
      </c>
      <c r="AP65">
        <f t="shared" si="43"/>
        <v>-1.2207181473438162E-12</v>
      </c>
      <c r="AQ65">
        <f t="shared" si="44"/>
        <v>-1.7083010702335945E-8</v>
      </c>
      <c r="AR65">
        <f t="shared" si="45"/>
        <v>-1.7084231420483289E-8</v>
      </c>
      <c r="AS65">
        <f t="shared" si="46"/>
        <v>-1.4728591061976041E-3</v>
      </c>
      <c r="AT65">
        <f t="shared" si="47"/>
        <v>-9.6226801906481381E-4</v>
      </c>
      <c r="AU65">
        <f t="shared" si="48"/>
        <v>-2.4351442094938387E-3</v>
      </c>
      <c r="AW65">
        <v>62</v>
      </c>
      <c r="AX65">
        <f>IF(Z65&gt;0, (R65*SUMPRODUCT(K65:$K$98, X65:$X$98)-K65*$AZ$3)/Z65, 0)</f>
        <v>-251364881138.80844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100000</v>
      </c>
      <c r="S66">
        <f t="shared" si="32"/>
        <v>-1038625041606.2677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-8.4777284039362399</v>
      </c>
      <c r="AC66">
        <f t="shared" si="33"/>
        <v>-7.5694003754620383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-2.6101608858922093E-6</v>
      </c>
      <c r="AI66">
        <f t="shared" si="38"/>
        <v>-2.6103430835109899E-6</v>
      </c>
      <c r="AJ66">
        <f t="shared" si="39"/>
        <v>-0.90832802847420169</v>
      </c>
      <c r="AK66">
        <f t="shared" si="61"/>
        <v>-0.59344098827553682</v>
      </c>
      <c r="AL66">
        <f t="shared" si="40"/>
        <v>-1.5017716270928219</v>
      </c>
      <c r="AN66">
        <f t="shared" si="41"/>
        <v>0</v>
      </c>
      <c r="AO66">
        <f t="shared" si="42"/>
        <v>0</v>
      </c>
      <c r="AP66">
        <f t="shared" si="43"/>
        <v>-2.3551857673330974E-13</v>
      </c>
      <c r="AQ66">
        <f t="shared" si="44"/>
        <v>-3.3740362854609679E-9</v>
      </c>
      <c r="AR66">
        <f t="shared" si="45"/>
        <v>-3.3742718040377013E-9</v>
      </c>
      <c r="AS66">
        <f t="shared" si="46"/>
        <v>-1.1741543380478588E-3</v>
      </c>
      <c r="AT66">
        <f t="shared" si="47"/>
        <v>-7.67114180027662E-4</v>
      </c>
      <c r="AU66">
        <f t="shared" si="48"/>
        <v>-1.9412718923473246E-3</v>
      </c>
      <c r="AW66">
        <v>63</v>
      </c>
      <c r="AX66">
        <f>IF(Z66&gt;0, (R66*SUMPRODUCT(K66:$K$98, X66:$X$98)-K66*$AZ$3)/Z66, 0)</f>
        <v>-1038625041606.2677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100000</v>
      </c>
      <c r="S67">
        <f t="shared" ref="S67:S89" si="63">AX67</f>
        <v>-4376966111208.7637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-7.5694003754620383</v>
      </c>
      <c r="AC67">
        <f t="shared" ref="AC67:AC89" si="64">S67*Z67</f>
        <v>-6.7583931953028484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-5.6709440216540188E-7</v>
      </c>
      <c r="AI67">
        <f t="shared" ref="AI67:AI89" si="69">SUM(AE67:AH67)</f>
        <v>-5.6713300420745331E-7</v>
      </c>
      <c r="AJ67">
        <f t="shared" ref="AJ67:AJ89" si="70">AB67-AC67</f>
        <v>-0.81100718015918982</v>
      </c>
      <c r="AK67">
        <f t="shared" si="61"/>
        <v>-0.52985802628234269</v>
      </c>
      <c r="AL67">
        <f t="shared" ref="AL67:AL89" si="71">SUM(AI67:AK67)</f>
        <v>-1.3408657735745368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-4.45527717954592E-14</v>
      </c>
      <c r="AQ67">
        <f t="shared" ref="AQ67:AQ89" si="75">AH67*$K67</f>
        <v>-6.5451530912522251E-10</v>
      </c>
      <c r="AR67">
        <f t="shared" ref="AR67:AR89" si="76">AI67*$K67</f>
        <v>-6.5455986189701792E-10</v>
      </c>
      <c r="AS67">
        <f t="shared" ref="AS67:AS89" si="77">AJ67*$K67</f>
        <v>-9.3602866330154009E-4</v>
      </c>
      <c r="AT67">
        <f t="shared" ref="AT67:AT89" si="78">AK67*$K67</f>
        <v>-6.1153872889670689E-4</v>
      </c>
      <c r="AU67">
        <f t="shared" ref="AU67:AU89" si="79">AL67*$K67</f>
        <v>-1.5475680467581091E-3</v>
      </c>
      <c r="AW67">
        <v>64</v>
      </c>
      <c r="AX67">
        <f>IF(Z67&gt;0, (R67*SUMPRODUCT(K67:$K$98, X67:$X$98)-K67*$AZ$3)/Z67, 0)</f>
        <v>-4376966111208.7637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100000</v>
      </c>
      <c r="S68">
        <f t="shared" si="63"/>
        <v>-18827070505051.297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-6.7583931953028484</v>
      </c>
      <c r="AC68">
        <f t="shared" si="64"/>
        <v>-6.0342796392312676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-1.2081300540824887E-7</v>
      </c>
      <c r="AI68">
        <f t="shared" si="69"/>
        <v>-1.2082101817852771E-7</v>
      </c>
      <c r="AJ68">
        <f t="shared" si="70"/>
        <v>-0.72411355607158079</v>
      </c>
      <c r="AK68">
        <f t="shared" si="61"/>
        <v>-0.47308752367119944</v>
      </c>
      <c r="AL68">
        <f t="shared" si="71"/>
        <v>-1.1972012005637984</v>
      </c>
      <c r="AN68">
        <f t="shared" si="72"/>
        <v>0</v>
      </c>
      <c r="AO68">
        <f t="shared" si="73"/>
        <v>0</v>
      </c>
      <c r="AP68">
        <f t="shared" si="74"/>
        <v>-8.2571299227703171E-15</v>
      </c>
      <c r="AQ68">
        <f t="shared" si="75"/>
        <v>-1.2449735201429232E-10</v>
      </c>
      <c r="AR68">
        <f t="shared" si="76"/>
        <v>-1.2450560914421507E-10</v>
      </c>
      <c r="AS68">
        <f t="shared" si="77"/>
        <v>-7.4619632202618238E-4</v>
      </c>
      <c r="AT68">
        <f t="shared" si="78"/>
        <v>-4.8751493077285634E-4</v>
      </c>
      <c r="AU68">
        <f t="shared" si="79"/>
        <v>-1.233711377304648E-3</v>
      </c>
      <c r="AW68">
        <v>65</v>
      </c>
      <c r="AX68">
        <f>IF(Z68&gt;0, (R68*SUMPRODUCT(K68:$K$98, X68:$X$98)-K68*$AZ$3)/Z68, 0)</f>
        <v>-18827070505051.297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100000</v>
      </c>
      <c r="S69">
        <f t="shared" si="63"/>
        <v>-82772696511217.266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-6.0342796392312676</v>
      </c>
      <c r="AC69">
        <f t="shared" si="64"/>
        <v>-5.3877496779931819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-2.5221479861304091E-8</v>
      </c>
      <c r="AI69">
        <f t="shared" si="69"/>
        <v>-2.5223107133914832E-8</v>
      </c>
      <c r="AJ69">
        <f t="shared" si="70"/>
        <v>-0.6465299612380857</v>
      </c>
      <c r="AK69">
        <f t="shared" si="61"/>
        <v>-0.42239957474618878</v>
      </c>
      <c r="AL69">
        <f t="shared" si="71"/>
        <v>-1.0689295612073817</v>
      </c>
      <c r="AN69">
        <f t="shared" si="72"/>
        <v>0</v>
      </c>
      <c r="AO69">
        <f t="shared" si="73"/>
        <v>0</v>
      </c>
      <c r="AP69">
        <f t="shared" si="74"/>
        <v>-1.4972306815778288E-15</v>
      </c>
      <c r="AQ69">
        <f t="shared" si="75"/>
        <v>-2.3205929500626595E-11</v>
      </c>
      <c r="AR69">
        <f t="shared" si="76"/>
        <v>-2.3207426731308173E-11</v>
      </c>
      <c r="AS69">
        <f t="shared" si="77"/>
        <v>-5.9486313979349931E-4</v>
      </c>
      <c r="AT69">
        <f t="shared" si="78"/>
        <v>-3.886439180634139E-4</v>
      </c>
      <c r="AU69">
        <f t="shared" si="79"/>
        <v>-9.8350708106433992E-4</v>
      </c>
      <c r="AW69">
        <v>66</v>
      </c>
      <c r="AX69">
        <f>IF(Z69&gt;0, (R69*SUMPRODUCT(K69:$K$98, X69:$X$98)-K69*$AZ$3)/Z69, 0)</f>
        <v>-82772696511217.266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100000</v>
      </c>
      <c r="S70">
        <f t="shared" si="63"/>
        <v>-372190023106988.63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-5.3877496779931819</v>
      </c>
      <c r="AC70">
        <f t="shared" si="64"/>
        <v>-4.8104907839426509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-5.1515170738528708E-9</v>
      </c>
      <c r="AI70">
        <f t="shared" si="69"/>
        <v>-5.1518401944690402E-9</v>
      </c>
      <c r="AJ70">
        <f t="shared" si="70"/>
        <v>-0.57725889405053099</v>
      </c>
      <c r="AK70">
        <f t="shared" si="61"/>
        <v>-0.37714247745952278</v>
      </c>
      <c r="AL70">
        <f t="shared" si="71"/>
        <v>-0.95440137666189395</v>
      </c>
      <c r="AN70">
        <f t="shared" si="72"/>
        <v>0</v>
      </c>
      <c r="AO70">
        <f t="shared" si="73"/>
        <v>0</v>
      </c>
      <c r="AP70">
        <f t="shared" si="74"/>
        <v>-2.6544530553026501E-16</v>
      </c>
      <c r="AQ70">
        <f t="shared" si="75"/>
        <v>-4.2319986877434054E-12</v>
      </c>
      <c r="AR70">
        <f t="shared" si="76"/>
        <v>-4.2322641330489354E-12</v>
      </c>
      <c r="AS70">
        <f t="shared" si="77"/>
        <v>-4.7422125309640943E-4</v>
      </c>
      <c r="AT70">
        <f t="shared" si="78"/>
        <v>-3.0982455203381156E-4</v>
      </c>
      <c r="AU70">
        <f t="shared" si="79"/>
        <v>-7.8404580936248505E-4</v>
      </c>
      <c r="AW70">
        <v>67</v>
      </c>
      <c r="AX70">
        <f>IF(Z70&gt;0, (R70*SUMPRODUCT(K70:$K$98, X70:$X$98)-K70*$AZ$3)/Z70, 0)</f>
        <v>-372190023106988.63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100000</v>
      </c>
      <c r="S71">
        <f t="shared" si="63"/>
        <v>-1711886908365094.3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-4.8104907839426509</v>
      </c>
      <c r="AC71">
        <f t="shared" si="64"/>
        <v>-4.2950810570953335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-1.0286601633293363E-9</v>
      </c>
      <c r="AI71">
        <f t="shared" si="69"/>
        <v>-1.028722887698512E-9</v>
      </c>
      <c r="AJ71">
        <f t="shared" si="70"/>
        <v>-0.51540972684731745</v>
      </c>
      <c r="AK71">
        <f t="shared" si="61"/>
        <v>-0.33673435487598558</v>
      </c>
      <c r="AL71">
        <f t="shared" si="71"/>
        <v>-0.85214408275202591</v>
      </c>
      <c r="AN71">
        <f t="shared" si="72"/>
        <v>0</v>
      </c>
      <c r="AO71">
        <f t="shared" si="73"/>
        <v>0</v>
      </c>
      <c r="AP71">
        <f t="shared" si="74"/>
        <v>-4.600750271294605E-17</v>
      </c>
      <c r="AQ71">
        <f t="shared" si="75"/>
        <v>-7.5450874798736725E-13</v>
      </c>
      <c r="AR71">
        <f t="shared" si="76"/>
        <v>-7.5455475549008019E-13</v>
      </c>
      <c r="AS71">
        <f t="shared" si="77"/>
        <v>-3.7804627958512289E-4</v>
      </c>
      <c r="AT71">
        <f t="shared" si="78"/>
        <v>-2.4699023599737756E-4</v>
      </c>
      <c r="AU71">
        <f t="shared" si="79"/>
        <v>-6.2503651633705518E-4</v>
      </c>
      <c r="AW71">
        <v>68</v>
      </c>
      <c r="AX71">
        <f>IF(Z71&gt;0, (R71*SUMPRODUCT(K71:$K$98, X71:$X$98)-K71*$AZ$3)/Z71, 0)</f>
        <v>-1711886908365094.3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100000</v>
      </c>
      <c r="S72">
        <f t="shared" si="63"/>
        <v>-8062864858400941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-4.2950810570953335</v>
      </c>
      <c r="AC72">
        <f t="shared" si="64"/>
        <v>-3.8348938009786329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-2.0082608003836369E-10</v>
      </c>
      <c r="AI72">
        <f t="shared" si="69"/>
        <v>-2.0083797064383805E-10</v>
      </c>
      <c r="AJ72">
        <f t="shared" si="70"/>
        <v>-0.46018725611670064</v>
      </c>
      <c r="AK72">
        <f t="shared" ref="AK72:AK89" si="92">G72*SUM(AB72:AB72, AE72:AF72)</f>
        <v>-0.30065567399667337</v>
      </c>
      <c r="AL72">
        <f t="shared" si="71"/>
        <v>-0.76084293031421191</v>
      </c>
      <c r="AN72">
        <f t="shared" si="72"/>
        <v>0</v>
      </c>
      <c r="AO72">
        <f t="shared" si="73"/>
        <v>0</v>
      </c>
      <c r="AP72">
        <f t="shared" si="74"/>
        <v>-7.7871457811882903E-18</v>
      </c>
      <c r="AQ72">
        <f t="shared" si="75"/>
        <v>-1.3152080146744894E-13</v>
      </c>
      <c r="AR72">
        <f t="shared" si="76"/>
        <v>-1.315285886132301E-13</v>
      </c>
      <c r="AS72">
        <f t="shared" si="77"/>
        <v>-3.0137617951818185E-4</v>
      </c>
      <c r="AT72">
        <f t="shared" si="78"/>
        <v>-1.9689910395215973E-4</v>
      </c>
      <c r="AU72">
        <f t="shared" si="79"/>
        <v>-4.9827528360187013E-4</v>
      </c>
      <c r="AW72">
        <v>69</v>
      </c>
      <c r="AX72">
        <f>IF(Z72&gt;0, (R72*SUMPRODUCT(K72:$K$98, X72:$X$98)-K72*$AZ$3)/Z72, 0)</f>
        <v>-8062864858400941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100000</v>
      </c>
      <c r="S73">
        <f t="shared" si="63"/>
        <v>-3.8926481649305448E+16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-3.8348938009786329</v>
      </c>
      <c r="AC73">
        <f t="shared" si="64"/>
        <v>-3.424012322302465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-3.8290697498841388E-11</v>
      </c>
      <c r="AI73">
        <f t="shared" si="69"/>
        <v>-3.8292896523886313E-11</v>
      </c>
      <c r="AJ73">
        <f t="shared" si="70"/>
        <v>-0.41088147867616787</v>
      </c>
      <c r="AK73">
        <f t="shared" si="92"/>
        <v>-0.26844256606850431</v>
      </c>
      <c r="AL73">
        <f t="shared" si="71"/>
        <v>-0.67932404478296504</v>
      </c>
      <c r="AN73">
        <f t="shared" si="72"/>
        <v>0</v>
      </c>
      <c r="AO73">
        <f t="shared" si="73"/>
        <v>0</v>
      </c>
      <c r="AP73">
        <f t="shared" si="74"/>
        <v>-1.2858386875102334E-18</v>
      </c>
      <c r="AQ73">
        <f t="shared" si="75"/>
        <v>-2.2389767833446236E-14</v>
      </c>
      <c r="AR73">
        <f t="shared" si="76"/>
        <v>-2.2391053672133747E-14</v>
      </c>
      <c r="AS73">
        <f t="shared" si="77"/>
        <v>-2.402552451519289E-4</v>
      </c>
      <c r="AT73">
        <f t="shared" si="78"/>
        <v>-1.5696676016597054E-4</v>
      </c>
      <c r="AU73">
        <f t="shared" si="79"/>
        <v>-3.9722200534029047E-4</v>
      </c>
      <c r="AW73">
        <v>70</v>
      </c>
      <c r="AX73">
        <f>IF(Z73&gt;0, (R73*SUMPRODUCT(K73:$K$98, X73:$X$98)-K73*$AZ$3)/Z73, 0)</f>
        <v>-3.8926481649305448E+16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100000</v>
      </c>
      <c r="S74">
        <f t="shared" si="63"/>
        <v>-1.9281226677243898E+17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-3.424012322302465</v>
      </c>
      <c r="AC74">
        <f t="shared" si="64"/>
        <v>-3.0571538591986491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-7.1225793427388952E-12</v>
      </c>
      <c r="AI74">
        <f t="shared" si="69"/>
        <v>-7.1229757326976846E-12</v>
      </c>
      <c r="AJ74">
        <f t="shared" si="70"/>
        <v>-0.36685846310381587</v>
      </c>
      <c r="AK74">
        <f t="shared" si="92"/>
        <v>-0.23968086256117258</v>
      </c>
      <c r="AL74">
        <f t="shared" si="71"/>
        <v>-0.60653932567211144</v>
      </c>
      <c r="AN74">
        <f t="shared" si="72"/>
        <v>0</v>
      </c>
      <c r="AO74">
        <f t="shared" si="73"/>
        <v>0</v>
      </c>
      <c r="AP74">
        <f t="shared" si="74"/>
        <v>-2.0694785754860038E-19</v>
      </c>
      <c r="AQ74">
        <f t="shared" si="75"/>
        <v>-3.7185667863596386E-15</v>
      </c>
      <c r="AR74">
        <f t="shared" si="76"/>
        <v>-3.7187737342171877E-15</v>
      </c>
      <c r="AS74">
        <f t="shared" si="77"/>
        <v>-1.9153001048468658E-4</v>
      </c>
      <c r="AT74">
        <f t="shared" si="78"/>
        <v>-1.2513294018333529E-4</v>
      </c>
      <c r="AU74">
        <f t="shared" si="79"/>
        <v>-3.1666295067174065E-4</v>
      </c>
      <c r="AW74">
        <v>71</v>
      </c>
      <c r="AX74">
        <f>IF(Z74&gt;0, (R74*SUMPRODUCT(K74:$K$98, X74:$X$98)-K74*$AZ$3)/Z74, 0)</f>
        <v>-1.9281226677243898E+17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100000</v>
      </c>
      <c r="S75">
        <f t="shared" si="63"/>
        <v>-9.8062016520597325E+17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-3.0571538591986491</v>
      </c>
      <c r="AC75">
        <f t="shared" si="64"/>
        <v>-2.7296016599987971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-1.2913496040073129E-12</v>
      </c>
      <c r="AI75">
        <f t="shared" si="69"/>
        <v>-1.2914191926655124E-12</v>
      </c>
      <c r="AJ75">
        <f t="shared" si="70"/>
        <v>-0.32755219919985201</v>
      </c>
      <c r="AK75">
        <f t="shared" si="92"/>
        <v>-0.21400077014390545</v>
      </c>
      <c r="AL75">
        <f t="shared" si="71"/>
        <v>-0.54155296934504893</v>
      </c>
      <c r="AN75">
        <f t="shared" si="72"/>
        <v>0</v>
      </c>
      <c r="AO75">
        <f t="shared" si="73"/>
        <v>0</v>
      </c>
      <c r="AP75">
        <f t="shared" si="74"/>
        <v>-3.243834810341962E-20</v>
      </c>
      <c r="AQ75">
        <f t="shared" si="75"/>
        <v>-6.0195510391887285E-16</v>
      </c>
      <c r="AR75">
        <f t="shared" si="76"/>
        <v>-6.019875422669762E-16</v>
      </c>
      <c r="AS75">
        <f t="shared" si="77"/>
        <v>-1.5268655172568252E-4</v>
      </c>
      <c r="AT75">
        <f t="shared" si="78"/>
        <v>-9.975521379411358E-5</v>
      </c>
      <c r="AU75">
        <f t="shared" si="79"/>
        <v>-2.5244176552039811E-4</v>
      </c>
      <c r="AW75">
        <v>72</v>
      </c>
      <c r="AX75">
        <f>IF(Z75&gt;0, (R75*SUMPRODUCT(K75:$K$98, X75:$X$98)-K75*$AZ$3)/Z75, 0)</f>
        <v>-9.8062016520597325E+17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100000</v>
      </c>
      <c r="S76">
        <f t="shared" si="63"/>
        <v>-5.1252922667655956E+18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-2.7296016599987971</v>
      </c>
      <c r="AC76">
        <f t="shared" si="64"/>
        <v>-2.4371443392846408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-2.2801976232201403E-13</v>
      </c>
      <c r="AI76">
        <f t="shared" si="69"/>
        <v>-2.2803165015305096E-13</v>
      </c>
      <c r="AJ76">
        <f t="shared" si="70"/>
        <v>-0.29245732071415631</v>
      </c>
      <c r="AK76">
        <f t="shared" si="92"/>
        <v>-0.19107211619991582</v>
      </c>
      <c r="AL76">
        <f t="shared" si="71"/>
        <v>-0.48352943691430017</v>
      </c>
      <c r="AN76">
        <f t="shared" si="72"/>
        <v>0</v>
      </c>
      <c r="AO76">
        <f t="shared" si="73"/>
        <v>0</v>
      </c>
      <c r="AP76">
        <f t="shared" si="74"/>
        <v>-4.947717201798177E-21</v>
      </c>
      <c r="AQ76">
        <f t="shared" si="75"/>
        <v>-9.4901861987040949E-17</v>
      </c>
      <c r="AR76">
        <f t="shared" si="76"/>
        <v>-9.4906809704242752E-17</v>
      </c>
      <c r="AS76">
        <f t="shared" si="77"/>
        <v>-1.2172078422009244E-4</v>
      </c>
      <c r="AT76">
        <f t="shared" si="78"/>
        <v>-7.952424569046055E-5</v>
      </c>
      <c r="AU76">
        <f t="shared" si="79"/>
        <v>-2.0124502991064789E-4</v>
      </c>
      <c r="AW76">
        <v>73</v>
      </c>
      <c r="AX76">
        <f>IF(Z76&gt;0, (R76*SUMPRODUCT(K76:$K$98, X76:$X$98)-K76*$AZ$3)/Z76, 0)</f>
        <v>-5.1252922667655956E+18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100000</v>
      </c>
      <c r="S77">
        <f t="shared" si="63"/>
        <v>-2.7555511739127398E+19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-2.4371443392846408</v>
      </c>
      <c r="AC77">
        <f t="shared" si="64"/>
        <v>-2.1760217315041435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-3.9178945291401865E-14</v>
      </c>
      <c r="AI77">
        <f t="shared" si="69"/>
        <v>-3.9180919507805563E-14</v>
      </c>
      <c r="AJ77">
        <f t="shared" si="70"/>
        <v>-0.26112260778049734</v>
      </c>
      <c r="AK77">
        <f t="shared" si="92"/>
        <v>-0.17060010374992488</v>
      </c>
      <c r="AL77">
        <f t="shared" si="71"/>
        <v>-0.43172271153046138</v>
      </c>
      <c r="AN77">
        <f t="shared" si="72"/>
        <v>0</v>
      </c>
      <c r="AO77">
        <f t="shared" si="73"/>
        <v>0</v>
      </c>
      <c r="AP77">
        <f t="shared" si="74"/>
        <v>-7.3363320247879524E-22</v>
      </c>
      <c r="AQ77">
        <f t="shared" si="75"/>
        <v>-1.4559181582156943E-17</v>
      </c>
      <c r="AR77">
        <f t="shared" si="76"/>
        <v>-1.4559915215359424E-17</v>
      </c>
      <c r="AS77">
        <f t="shared" si="77"/>
        <v>-9.7035063950966777E-5</v>
      </c>
      <c r="AT77">
        <f t="shared" si="78"/>
        <v>-6.3396241781298271E-5</v>
      </c>
      <c r="AU77">
        <f t="shared" si="79"/>
        <v>-1.604313057322796E-4</v>
      </c>
      <c r="AW77">
        <v>74</v>
      </c>
      <c r="AX77">
        <f>IF(Z77&gt;0, (R77*SUMPRODUCT(K77:$K$98, X77:$X$98)-K77*$AZ$3)/Z77, 0)</f>
        <v>-2.7555511739127398E+19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100000</v>
      </c>
      <c r="S78">
        <f t="shared" si="63"/>
        <v>-1.5252640455933175E+20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-2.1760217315041435</v>
      </c>
      <c r="AC78">
        <f t="shared" si="64"/>
        <v>-1.9428765459858421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-6.5441001025420853E-15</v>
      </c>
      <c r="AI78">
        <f t="shared" si="69"/>
        <v>-6.5444185517561079E-15</v>
      </c>
      <c r="AJ78">
        <f t="shared" si="70"/>
        <v>-0.23314518551830132</v>
      </c>
      <c r="AK78">
        <f t="shared" si="92"/>
        <v>-0.15232152120529005</v>
      </c>
      <c r="AL78">
        <f t="shared" si="71"/>
        <v>-0.38546670672359795</v>
      </c>
      <c r="AN78">
        <f t="shared" si="72"/>
        <v>0</v>
      </c>
      <c r="AO78">
        <f t="shared" si="73"/>
        <v>0</v>
      </c>
      <c r="AP78">
        <f t="shared" si="74"/>
        <v>-1.0565897195660025E-22</v>
      </c>
      <c r="AQ78">
        <f t="shared" si="75"/>
        <v>-2.1712815066521962E-18</v>
      </c>
      <c r="AR78">
        <f t="shared" si="76"/>
        <v>-2.1713871656241528E-18</v>
      </c>
      <c r="AS78">
        <f t="shared" si="77"/>
        <v>-7.7355758889482472E-5</v>
      </c>
      <c r="AT78">
        <f t="shared" si="78"/>
        <v>-5.0539095807795167E-5</v>
      </c>
      <c r="AU78">
        <f t="shared" si="79"/>
        <v>-1.2789485469727983E-4</v>
      </c>
      <c r="AW78">
        <v>75</v>
      </c>
      <c r="AX78">
        <f>IF(Z78&gt;0, (R78*SUMPRODUCT(K78:$K$98, X78:$X$98)-K78*$AZ$3)/Z78, 0)</f>
        <v>-1.5252640455933175E+20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100000</v>
      </c>
      <c r="S79">
        <f t="shared" si="63"/>
        <v>-8.6985942104929639E+20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-1.9428765459858421</v>
      </c>
      <c r="AC79">
        <f t="shared" si="64"/>
        <v>-1.7347112017730733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-1.0616345713942636E-15</v>
      </c>
      <c r="AI79">
        <f t="shared" si="69"/>
        <v>-1.0616844274732976E-15</v>
      </c>
      <c r="AJ79">
        <f t="shared" si="70"/>
        <v>-0.20816534421276889</v>
      </c>
      <c r="AK79">
        <f t="shared" si="92"/>
        <v>-0.13600135821900897</v>
      </c>
      <c r="AL79">
        <f t="shared" si="71"/>
        <v>-0.34416670243177894</v>
      </c>
      <c r="AN79">
        <f t="shared" si="72"/>
        <v>0</v>
      </c>
      <c r="AO79">
        <f t="shared" si="73"/>
        <v>0</v>
      </c>
      <c r="AP79">
        <f t="shared" si="74"/>
        <v>-1.4769517131098558E-23</v>
      </c>
      <c r="AQ79">
        <f t="shared" si="75"/>
        <v>-3.1450186803644234E-19</v>
      </c>
      <c r="AR79">
        <f t="shared" si="76"/>
        <v>-3.1451663755357347E-19</v>
      </c>
      <c r="AS79">
        <f t="shared" si="77"/>
        <v>-6.1667537380008294E-5</v>
      </c>
      <c r="AT79">
        <f t="shared" si="78"/>
        <v>-4.0289457754938745E-5</v>
      </c>
      <c r="AU79">
        <f t="shared" si="79"/>
        <v>-1.0195699513494737E-4</v>
      </c>
      <c r="AW79">
        <v>76</v>
      </c>
      <c r="AX79">
        <f>IF(Z79&gt;0, (R79*SUMPRODUCT(K79:$K$98, X79:$X$98)-K79*$AZ$3)/Z79, 0)</f>
        <v>-8.6985942104929639E+20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100000</v>
      </c>
      <c r="S80">
        <f t="shared" si="63"/>
        <v>-5.1417461282623319E+21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-1.7347112017730733</v>
      </c>
      <c r="AC80">
        <f t="shared" si="64"/>
        <v>-1.5488492872973867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-1.6730705156021449E-16</v>
      </c>
      <c r="AI80">
        <f t="shared" si="69"/>
        <v>-1.6731458231556813E-16</v>
      </c>
      <c r="AJ80">
        <f t="shared" si="70"/>
        <v>-0.18586191447568656</v>
      </c>
      <c r="AK80">
        <f t="shared" si="92"/>
        <v>-0.12142978412411513</v>
      </c>
      <c r="AL80">
        <f t="shared" si="71"/>
        <v>-0.30729169859980188</v>
      </c>
      <c r="AN80">
        <f t="shared" si="72"/>
        <v>0</v>
      </c>
      <c r="AO80">
        <f t="shared" si="73"/>
        <v>0</v>
      </c>
      <c r="AP80">
        <f t="shared" si="74"/>
        <v>-1.991905328164809E-24</v>
      </c>
      <c r="AQ80">
        <f t="shared" si="75"/>
        <v>-4.42531714008678E-20</v>
      </c>
      <c r="AR80">
        <f t="shared" si="76"/>
        <v>-4.4255163306195967E-20</v>
      </c>
      <c r="AS80">
        <f t="shared" si="77"/>
        <v>-4.9160983242991322E-5</v>
      </c>
      <c r="AT80">
        <f t="shared" si="78"/>
        <v>-3.2118509052087639E-5</v>
      </c>
      <c r="AU80">
        <f t="shared" si="79"/>
        <v>-8.1279492295079016E-5</v>
      </c>
      <c r="AW80">
        <v>77</v>
      </c>
      <c r="AX80">
        <f>IF(Z80&gt;0, (R80*SUMPRODUCT(K80:$K$98, X80:$X$98)-K80*$AZ$3)/Z80, 0)</f>
        <v>-5.1417461282623319E+21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100000</v>
      </c>
      <c r="S81">
        <f t="shared" si="63"/>
        <v>-3.1536863793457121E+22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-1.5488492872973867</v>
      </c>
      <c r="AC81">
        <f t="shared" si="64"/>
        <v>-1.3829011493726666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-2.5436760531423197E-17</v>
      </c>
      <c r="AI81">
        <f t="shared" si="69"/>
        <v>-2.5437856789090438E-17</v>
      </c>
      <c r="AJ81">
        <f t="shared" si="70"/>
        <v>-0.16594813792472007</v>
      </c>
      <c r="AK81">
        <f t="shared" si="92"/>
        <v>-0.10841945011081708</v>
      </c>
      <c r="AL81">
        <f t="shared" si="71"/>
        <v>-0.27436758803553718</v>
      </c>
      <c r="AN81">
        <f t="shared" si="72"/>
        <v>0</v>
      </c>
      <c r="AO81">
        <f t="shared" si="73"/>
        <v>0</v>
      </c>
      <c r="AP81">
        <f t="shared" si="74"/>
        <v>-2.5889566302716152E-25</v>
      </c>
      <c r="AQ81">
        <f t="shared" si="75"/>
        <v>-6.007225472474072E-21</v>
      </c>
      <c r="AR81">
        <f t="shared" si="76"/>
        <v>-6.0074843681370991E-21</v>
      </c>
      <c r="AS81">
        <f t="shared" si="77"/>
        <v>-3.9190834855700971E-5</v>
      </c>
      <c r="AT81">
        <f t="shared" si="78"/>
        <v>-2.5604678772391291E-5</v>
      </c>
      <c r="AU81">
        <f t="shared" si="79"/>
        <v>-6.4795513628092266E-5</v>
      </c>
      <c r="AW81">
        <v>78</v>
      </c>
      <c r="AX81">
        <f>IF(Z81&gt;0, (R81*SUMPRODUCT(K81:$K$98, X81:$X$98)-K81*$AZ$3)/Z81, 0)</f>
        <v>-3.1536863793457121E+22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100000</v>
      </c>
      <c r="S82">
        <f t="shared" si="63"/>
        <v>-2.0094378284227163E+23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-1.3829011493726666</v>
      </c>
      <c r="AC82">
        <f t="shared" si="64"/>
        <v>-1.2347331690827379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-3.7267133946395048E-18</v>
      </c>
      <c r="AI82">
        <f t="shared" si="69"/>
        <v>-3.7268670113814137E-18</v>
      </c>
      <c r="AJ82">
        <f t="shared" si="70"/>
        <v>-0.14816798028992872</v>
      </c>
      <c r="AK82">
        <f t="shared" si="92"/>
        <v>-9.6803080456086668E-2</v>
      </c>
      <c r="AL82">
        <f t="shared" si="71"/>
        <v>-0.24497106074601538</v>
      </c>
      <c r="AN82">
        <f t="shared" si="72"/>
        <v>0</v>
      </c>
      <c r="AO82">
        <f t="shared" si="73"/>
        <v>0</v>
      </c>
      <c r="AP82">
        <f t="shared" si="74"/>
        <v>-3.2391619230888627E-26</v>
      </c>
      <c r="AQ82">
        <f t="shared" si="75"/>
        <v>-7.8581461735105234E-22</v>
      </c>
      <c r="AR82">
        <f t="shared" si="76"/>
        <v>-7.8584700897028322E-22</v>
      </c>
      <c r="AS82">
        <f t="shared" si="77"/>
        <v>-3.1242693603077957E-5</v>
      </c>
      <c r="AT82">
        <f t="shared" si="78"/>
        <v>-2.0411893154010913E-5</v>
      </c>
      <c r="AU82">
        <f t="shared" si="79"/>
        <v>-5.165458675708887E-5</v>
      </c>
      <c r="AW82">
        <v>79</v>
      </c>
      <c r="AX82">
        <f>IF(Z82&gt;0, (R82*SUMPRODUCT(K82:$K$98, X82:$X$98)-K82*$AZ$3)/Z82, 0)</f>
        <v>-2.0094378284227163E+23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100000</v>
      </c>
      <c r="S83">
        <f t="shared" si="63"/>
        <v>-1.3316625064150392E+24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-1.2347331690827379</v>
      </c>
      <c r="AC83">
        <f t="shared" si="64"/>
        <v>-1.1024403295381588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-5.255355314752287E-19</v>
      </c>
      <c r="AI83">
        <f t="shared" si="69"/>
        <v>-5.2555622816684964E-19</v>
      </c>
      <c r="AJ83">
        <f t="shared" si="70"/>
        <v>-0.13229283954457904</v>
      </c>
      <c r="AK83">
        <f t="shared" si="92"/>
        <v>-8.6431321835791663E-2</v>
      </c>
      <c r="AL83">
        <f t="shared" si="71"/>
        <v>-0.21872416138037071</v>
      </c>
      <c r="AN83">
        <f t="shared" si="72"/>
        <v>0</v>
      </c>
      <c r="AO83">
        <f t="shared" si="73"/>
        <v>0</v>
      </c>
      <c r="AP83">
        <f t="shared" si="74"/>
        <v>-3.8965209432122353E-27</v>
      </c>
      <c r="AQ83">
        <f t="shared" si="75"/>
        <v>-9.8941427079221561E-23</v>
      </c>
      <c r="AR83">
        <f t="shared" si="76"/>
        <v>-9.8945323600164769E-23</v>
      </c>
      <c r="AS83">
        <f t="shared" si="77"/>
        <v>-2.4906484058576146E-5</v>
      </c>
      <c r="AT83">
        <f t="shared" si="78"/>
        <v>-1.6272236251603085E-5</v>
      </c>
      <c r="AU83">
        <f t="shared" si="79"/>
        <v>-4.1178720310179231E-5</v>
      </c>
      <c r="AW83">
        <v>80</v>
      </c>
      <c r="AX83">
        <f>IF(Z83&gt;0, (R83*SUMPRODUCT(K83:$K$98, X83:$X$98)-K83*$AZ$3)/Z83, 0)</f>
        <v>-1.3316625064150392E+24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100000</v>
      </c>
      <c r="S84">
        <f t="shared" si="63"/>
        <v>-9.1898192988641008E+24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-1.1024403295381588</v>
      </c>
      <c r="AC84">
        <f t="shared" si="64"/>
        <v>-0.98432172280192753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-7.1247896885295663E-20</v>
      </c>
      <c r="AI84">
        <f t="shared" si="69"/>
        <v>-7.1250574635779082E-20</v>
      </c>
      <c r="AJ84">
        <f t="shared" si="70"/>
        <v>-0.11811860673623131</v>
      </c>
      <c r="AK84">
        <f t="shared" si="92"/>
        <v>-7.7170823067671132E-2</v>
      </c>
      <c r="AL84">
        <f t="shared" si="71"/>
        <v>-0.19528942980390246</v>
      </c>
      <c r="AN84">
        <f t="shared" si="72"/>
        <v>0</v>
      </c>
      <c r="AO84">
        <f t="shared" si="73"/>
        <v>0</v>
      </c>
      <c r="AP84">
        <f t="shared" si="74"/>
        <v>-4.5011985448925867E-28</v>
      </c>
      <c r="AQ84">
        <f t="shared" si="75"/>
        <v>-1.1976505345543367E-23</v>
      </c>
      <c r="AR84">
        <f t="shared" si="76"/>
        <v>-1.1976955465397857E-23</v>
      </c>
      <c r="AS84">
        <f t="shared" si="77"/>
        <v>-1.9855296602818998E-5</v>
      </c>
      <c r="AT84">
        <f t="shared" si="78"/>
        <v>-1.2972127113841746E-5</v>
      </c>
      <c r="AU84">
        <f t="shared" si="79"/>
        <v>-3.2827423716660746E-5</v>
      </c>
      <c r="AW84">
        <v>81</v>
      </c>
      <c r="AX84">
        <f>IF(Z84&gt;0, (R84*SUMPRODUCT(K84:$K$98, X84:$X$98)-K84*$AZ$3)/Z84, 0)</f>
        <v>-9.1898192988641008E+24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100000</v>
      </c>
      <c r="S85">
        <f t="shared" si="63"/>
        <v>-6.6139474437221394E+25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-0.98432172280192753</v>
      </c>
      <c r="AC85">
        <f t="shared" si="64"/>
        <v>-0.87885868107314957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-9.2750959289514257E-21</v>
      </c>
      <c r="AI85">
        <f t="shared" si="69"/>
        <v>-9.2754281279477711E-21</v>
      </c>
      <c r="AJ85">
        <f t="shared" si="70"/>
        <v>-0.10546304172877796</v>
      </c>
      <c r="AK85">
        <f t="shared" si="92"/>
        <v>-6.8902520596134928E-2</v>
      </c>
      <c r="AL85">
        <f t="shared" si="71"/>
        <v>-0.1743655623249129</v>
      </c>
      <c r="AN85">
        <f t="shared" si="72"/>
        <v>0</v>
      </c>
      <c r="AO85">
        <f t="shared" si="73"/>
        <v>0</v>
      </c>
      <c r="AP85">
        <f t="shared" si="74"/>
        <v>-4.9858402210540801E-29</v>
      </c>
      <c r="AQ85">
        <f t="shared" si="75"/>
        <v>-1.3920615909591442E-24</v>
      </c>
      <c r="AR85">
        <f t="shared" si="76"/>
        <v>-1.3921114493613549E-24</v>
      </c>
      <c r="AS85">
        <f t="shared" si="77"/>
        <v>-1.5828520888726878E-5</v>
      </c>
      <c r="AT85">
        <f t="shared" si="78"/>
        <v>-1.0341300313968226E-5</v>
      </c>
      <c r="AU85">
        <f t="shared" si="79"/>
        <v>-2.6169821202695108E-5</v>
      </c>
      <c r="AW85">
        <v>82</v>
      </c>
      <c r="AX85">
        <f>IF(Z85&gt;0, (R85*SUMPRODUCT(K85:$K$98, X85:$X$98)-K85*$AZ$3)/Z85, 0)</f>
        <v>-6.6139474437221394E+25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100000</v>
      </c>
      <c r="S86">
        <f t="shared" si="63"/>
        <v>-4.9734146569055146E+26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-0.87885868107314957</v>
      </c>
      <c r="AC86">
        <f t="shared" si="64"/>
        <v>-0.78469525095816917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-1.1577300590601978E-21</v>
      </c>
      <c r="AI86">
        <f t="shared" si="69"/>
        <v>-1.1577695035518142E-21</v>
      </c>
      <c r="AJ86">
        <f t="shared" si="70"/>
        <v>-9.4163430114980406E-2</v>
      </c>
      <c r="AK86">
        <f t="shared" si="92"/>
        <v>-6.1520107675120478E-2</v>
      </c>
      <c r="AL86">
        <f t="shared" si="71"/>
        <v>-0.15568353779010088</v>
      </c>
      <c r="AN86">
        <f t="shared" si="72"/>
        <v>0</v>
      </c>
      <c r="AO86">
        <f t="shared" si="73"/>
        <v>0</v>
      </c>
      <c r="AP86">
        <f t="shared" si="74"/>
        <v>-5.2857714525090901E-30</v>
      </c>
      <c r="AQ86">
        <f t="shared" si="75"/>
        <v>-1.5514197914866147E-25</v>
      </c>
      <c r="AR86">
        <f t="shared" si="76"/>
        <v>-1.5514726492011397E-25</v>
      </c>
      <c r="AS86">
        <f t="shared" si="77"/>
        <v>-1.2618399943181515E-5</v>
      </c>
      <c r="AT86">
        <f t="shared" si="78"/>
        <v>-8.2440212962119161E-6</v>
      </c>
      <c r="AU86">
        <f t="shared" si="79"/>
        <v>-2.0862421239393432E-5</v>
      </c>
      <c r="AW86">
        <v>83</v>
      </c>
      <c r="AX86">
        <f>IF(Z86&gt;0, (R86*SUMPRODUCT(K86:$K$98, X86:$X$98)-K86*$AZ$3)/Z86, 0)</f>
        <v>-4.9734146569055146E+26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100000</v>
      </c>
      <c r="S87">
        <f t="shared" si="63"/>
        <v>-3.9152783466550602E+27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-0.78469525095816917</v>
      </c>
      <c r="AC87">
        <f t="shared" si="64"/>
        <v>-0.70062075978407956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-1.3830565420987873E-22</v>
      </c>
      <c r="AI87">
        <f t="shared" si="69"/>
        <v>-1.3831012784302656E-22</v>
      </c>
      <c r="AJ87">
        <f t="shared" si="70"/>
        <v>-8.4074491174089605E-2</v>
      </c>
      <c r="AK87">
        <f t="shared" si="92"/>
        <v>-5.4928667567071848E-2</v>
      </c>
      <c r="AL87">
        <f t="shared" si="71"/>
        <v>-0.13900315874116145</v>
      </c>
      <c r="AN87">
        <f t="shared" si="72"/>
        <v>0</v>
      </c>
      <c r="AO87">
        <f t="shared" si="73"/>
        <v>0</v>
      </c>
      <c r="AP87">
        <f t="shared" si="74"/>
        <v>-5.3525947415443686E-31</v>
      </c>
      <c r="AQ87">
        <f t="shared" si="75"/>
        <v>-1.6547939739039391E-26</v>
      </c>
      <c r="AR87">
        <f t="shared" si="76"/>
        <v>-1.6548474998513543E-26</v>
      </c>
      <c r="AS87">
        <f t="shared" si="77"/>
        <v>-1.0059311179194442E-5</v>
      </c>
      <c r="AT87">
        <f t="shared" si="78"/>
        <v>-6.5720833037403646E-6</v>
      </c>
      <c r="AU87">
        <f t="shared" si="79"/>
        <v>-1.6631394482934807E-5</v>
      </c>
      <c r="AW87">
        <v>84</v>
      </c>
      <c r="AX87">
        <f>IF(Z87&gt;0, (R87*SUMPRODUCT(K87:$K$98, X87:$X$98)-K87*$AZ$3)/Z87, 0)</f>
        <v>-3.9152783466550602E+27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100000</v>
      </c>
      <c r="S88">
        <f t="shared" si="63"/>
        <v>-3.234013694029967E+28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-0.70062075978407956</v>
      </c>
      <c r="AC88">
        <f t="shared" si="64"/>
        <v>-0.62555424980721386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-1.5781290416405018E-23</v>
      </c>
      <c r="AI88">
        <f t="shared" si="69"/>
        <v>-1.5781773990617276E-23</v>
      </c>
      <c r="AJ88">
        <f t="shared" si="70"/>
        <v>-7.5066509976865703E-2</v>
      </c>
      <c r="AK88">
        <f t="shared" si="92"/>
        <v>-4.9043453184885573E-2</v>
      </c>
      <c r="AL88">
        <f t="shared" si="71"/>
        <v>-0.12410996316175127</v>
      </c>
      <c r="AN88">
        <f t="shared" si="72"/>
        <v>0</v>
      </c>
      <c r="AO88">
        <f t="shared" si="73"/>
        <v>0</v>
      </c>
      <c r="AP88">
        <f t="shared" si="74"/>
        <v>-5.1659370027031793E-32</v>
      </c>
      <c r="AQ88">
        <f t="shared" si="75"/>
        <v>-1.6858870892236317E-27</v>
      </c>
      <c r="AR88">
        <f t="shared" si="76"/>
        <v>-1.6859387485936586E-27</v>
      </c>
      <c r="AS88">
        <f t="shared" si="77"/>
        <v>-8.0192212844343415E-6</v>
      </c>
      <c r="AT88">
        <f t="shared" si="78"/>
        <v>-5.2392245724971011E-6</v>
      </c>
      <c r="AU88">
        <f t="shared" si="79"/>
        <v>-1.3258445856931442E-5</v>
      </c>
      <c r="AW88">
        <v>85</v>
      </c>
      <c r="AX88">
        <f>IF(Z88&gt;0, (R88*SUMPRODUCT(K88:$K$98, X88:$X$98)-K88*$AZ$3)/Z88, 0)</f>
        <v>-3.234013694029967E+28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-0.62555424980721386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-1.9342968490269395E-24</v>
      </c>
      <c r="AI89">
        <f t="shared" si="69"/>
        <v>-1.9342968490269395E-24</v>
      </c>
      <c r="AJ89">
        <f t="shared" si="70"/>
        <v>-0.62555424980721386</v>
      </c>
      <c r="AK89">
        <f t="shared" si="92"/>
        <v>-4.3788797486504973E-2</v>
      </c>
      <c r="AL89">
        <f t="shared" si="71"/>
        <v>-0.66934304729371885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-1.8449775009654208E-28</v>
      </c>
      <c r="AR89">
        <f t="shared" si="76"/>
        <v>-1.8449775009654208E-28</v>
      </c>
      <c r="AS89">
        <f t="shared" si="77"/>
        <v>-5.9666825032993578E-5</v>
      </c>
      <c r="AT89">
        <f t="shared" si="78"/>
        <v>-4.1766777523095507E-6</v>
      </c>
      <c r="AU89">
        <f t="shared" si="79"/>
        <v>-6.3843502785303129E-5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10783.026109617937</v>
      </c>
      <c r="AO91" s="6">
        <f t="shared" si="93"/>
        <v>-1078.3026109617938</v>
      </c>
      <c r="AP91" s="6">
        <f t="shared" si="93"/>
        <v>-1751.3663420631538</v>
      </c>
      <c r="AQ91" s="6">
        <f t="shared" si="93"/>
        <v>-5855.7025263003843</v>
      </c>
      <c r="AR91" s="6">
        <f t="shared" si="93"/>
        <v>2097.6546302926045</v>
      </c>
      <c r="AS91" s="6">
        <f t="shared" si="93"/>
        <v>-1416.2016693623677</v>
      </c>
      <c r="AT91" s="6">
        <f t="shared" si="93"/>
        <v>712.40287844198633</v>
      </c>
      <c r="AU91" s="6">
        <f t="shared" si="93"/>
        <v>1393.8558393722267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26586.455589570869</v>
      </c>
      <c r="K3">
        <v>1</v>
      </c>
      <c r="L3" s="2">
        <v>0</v>
      </c>
      <c r="O3">
        <f>$C$3</f>
        <v>26586.455589570869</v>
      </c>
      <c r="P3">
        <f>O3*C5</f>
        <v>2658.6455589570869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26586.455589570869</v>
      </c>
      <c r="AF3">
        <f t="shared" ref="AF3:AF34" si="4">-$Z3*P3</f>
        <v>-2658.6455589570869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22405.377443613783</v>
      </c>
      <c r="AJ3">
        <f t="shared" ref="AJ3:AJ34" si="8">AB3-AC3</f>
        <v>0</v>
      </c>
      <c r="AL3">
        <f t="shared" ref="AL3:AL34" si="9">SUM(AI3:AK3)</f>
        <v>22405.377443613783</v>
      </c>
      <c r="AN3">
        <f t="shared" ref="AN3:AN34" si="10">AE3*$K3</f>
        <v>26586.455589570869</v>
      </c>
      <c r="AO3">
        <f t="shared" ref="AO3:AO34" si="11">AF3*$K3</f>
        <v>-2658.6455589570869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22405.377443613783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22405.377443613783</v>
      </c>
      <c r="AW3">
        <v>0</v>
      </c>
      <c r="AX3">
        <f>IF(Z3&gt;0, (R3*SUMPRODUCT(K3:$K$98, X3:$X$98)-K3*$AZ$3)/Z3, 0)</f>
        <v>0</v>
      </c>
      <c r="AZ3">
        <f>C6*ABS(SUMPRODUCT(X4:X79, K4:K79))/1</f>
        <v>15693.702382669655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100000</v>
      </c>
      <c r="S4">
        <f t="shared" si="1"/>
        <v>782.50365683974803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772.89768342107709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-772.89768342107709</v>
      </c>
      <c r="AK4">
        <f>G4*SUM(AB4, AE4:AF4)</f>
        <v>0</v>
      </c>
      <c r="AL4">
        <f t="shared" si="9"/>
        <v>-1000.4923834210771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-216.38590986879632</v>
      </c>
      <c r="AR4">
        <f t="shared" si="14"/>
        <v>-216.38590986879632</v>
      </c>
      <c r="AS4">
        <f t="shared" si="15"/>
        <v>-734.83331757090423</v>
      </c>
      <c r="AT4">
        <f t="shared" si="16"/>
        <v>0</v>
      </c>
      <c r="AU4">
        <f t="shared" si="17"/>
        <v>-951.21922743970049</v>
      </c>
      <c r="AW4">
        <v>1</v>
      </c>
      <c r="AX4">
        <f>IF(Z4&gt;0, (R4*SUMPRODUCT(K4:$K$98, X4:$X$98)-K4*$AZ$3)/Z4, 0)</f>
        <v>782.50365683974803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100000</v>
      </c>
      <c r="S5">
        <f t="shared" si="1"/>
        <v>1355.565239776158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772.89768342107709</v>
      </c>
      <c r="AC5">
        <f t="shared" si="2"/>
        <v>1322.2982589230724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-238.78525298490902</v>
      </c>
      <c r="AI5">
        <f t="shared" si="7"/>
        <v>-263.17172698341278</v>
      </c>
      <c r="AJ5">
        <f t="shared" si="8"/>
        <v>-549.40057550199526</v>
      </c>
      <c r="AK5">
        <f>G5*SUM(AB5, AE5:AF5)</f>
        <v>3.1688805020264161</v>
      </c>
      <c r="AL5">
        <f t="shared" si="9"/>
        <v>-809.40342198338158</v>
      </c>
      <c r="AN5">
        <f t="shared" si="10"/>
        <v>0</v>
      </c>
      <c r="AO5">
        <f t="shared" si="11"/>
        <v>0</v>
      </c>
      <c r="AP5">
        <f t="shared" si="12"/>
        <v>-21.995509740408213</v>
      </c>
      <c r="AQ5">
        <f t="shared" si="13"/>
        <v>-215.37362712697433</v>
      </c>
      <c r="AR5">
        <f t="shared" si="14"/>
        <v>-237.36913686738254</v>
      </c>
      <c r="AS5">
        <f t="shared" si="15"/>
        <v>-495.53476696062944</v>
      </c>
      <c r="AT5">
        <f t="shared" si="16"/>
        <v>2.8581885988432854</v>
      </c>
      <c r="AU5">
        <f t="shared" si="17"/>
        <v>-730.04571522916865</v>
      </c>
      <c r="AW5">
        <v>2</v>
      </c>
      <c r="AX5">
        <f>IF(Z5&gt;0, (R5*SUMPRODUCT(K5:$K$98, X5:$X$98)-K5*$AZ$3)/Z5, 0)</f>
        <v>1355.565239776158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100000</v>
      </c>
      <c r="S6">
        <f t="shared" si="1"/>
        <v>1945.1523746026517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1322.2982589230724</v>
      </c>
      <c r="AC6">
        <f t="shared" si="2"/>
        <v>1871.5178963996568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-355.97482352633523</v>
      </c>
      <c r="AI6">
        <f t="shared" si="7"/>
        <v>-380.02843907897238</v>
      </c>
      <c r="AJ6">
        <f t="shared" si="8"/>
        <v>-549.21963747658447</v>
      </c>
      <c r="AK6">
        <f>G6*SUM(AB6, AE6:AF6)</f>
        <v>9.3883176383538149</v>
      </c>
      <c r="AL6">
        <f t="shared" si="9"/>
        <v>-919.85975891720307</v>
      </c>
      <c r="AN6">
        <f t="shared" si="10"/>
        <v>0</v>
      </c>
      <c r="AO6">
        <f t="shared" si="11"/>
        <v>0</v>
      </c>
      <c r="AP6">
        <f t="shared" si="12"/>
        <v>-20.523400148836821</v>
      </c>
      <c r="AQ6">
        <f t="shared" si="13"/>
        <v>-303.73037808619864</v>
      </c>
      <c r="AR6">
        <f t="shared" si="14"/>
        <v>-324.2537782350355</v>
      </c>
      <c r="AS6">
        <f t="shared" si="15"/>
        <v>-468.61372523663016</v>
      </c>
      <c r="AT6">
        <f t="shared" si="16"/>
        <v>8.0104464625981482</v>
      </c>
      <c r="AU6">
        <f t="shared" si="17"/>
        <v>-784.85705700906749</v>
      </c>
      <c r="AW6">
        <v>3</v>
      </c>
      <c r="AX6">
        <f>IF(Z6&gt;0, (R6*SUMPRODUCT(K6:$K$98, X6:$X$98)-K6*$AZ$3)/Z6, 0)</f>
        <v>1945.1523746026517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100000</v>
      </c>
      <c r="S7">
        <f t="shared" si="1"/>
        <v>2501.8183566266389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1871.5178963996568</v>
      </c>
      <c r="AC7">
        <f t="shared" si="2"/>
        <v>2370.8605694167618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-486.82179867105867</v>
      </c>
      <c r="AI7">
        <f t="shared" si="7"/>
        <v>-510.5131726185017</v>
      </c>
      <c r="AJ7">
        <f t="shared" si="8"/>
        <v>-499.34267301710497</v>
      </c>
      <c r="AK7">
        <f>G7*SUM(AB7, AE7:AF7)</f>
        <v>25.826946970315262</v>
      </c>
      <c r="AL7">
        <f t="shared" si="9"/>
        <v>-984.02889866529142</v>
      </c>
      <c r="AN7">
        <f t="shared" si="10"/>
        <v>0</v>
      </c>
      <c r="AO7">
        <f t="shared" si="11"/>
        <v>0</v>
      </c>
      <c r="AP7">
        <f t="shared" si="12"/>
        <v>-19.001995421866489</v>
      </c>
      <c r="AQ7">
        <f t="shared" si="13"/>
        <v>-390.4621829925855</v>
      </c>
      <c r="AR7">
        <f t="shared" si="14"/>
        <v>-409.46417841445202</v>
      </c>
      <c r="AS7">
        <f t="shared" si="15"/>
        <v>-400.50472411025743</v>
      </c>
      <c r="AT7">
        <f t="shared" si="16"/>
        <v>20.714861416624885</v>
      </c>
      <c r="AU7">
        <f t="shared" si="17"/>
        <v>-789.25404110808461</v>
      </c>
      <c r="AW7">
        <v>4</v>
      </c>
      <c r="AX7">
        <f>IF(Z7&gt;0, (R7*SUMPRODUCT(K7:$K$98, X7:$X$98)-K7*$AZ$3)/Z7, 0)</f>
        <v>2501.8183566266389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100000</v>
      </c>
      <c r="S8">
        <f t="shared" si="1"/>
        <v>3027.3852677164373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2370.8605694167618</v>
      </c>
      <c r="AC8">
        <f t="shared" si="2"/>
        <v>2821.4345901466859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-620.7634650118091</v>
      </c>
      <c r="AI8">
        <f t="shared" si="7"/>
        <v>-644.06273435352477</v>
      </c>
      <c r="AJ8">
        <f t="shared" si="8"/>
        <v>-450.57402072992409</v>
      </c>
      <c r="AK8">
        <f t="shared" ref="AK8:AK39" si="30">G8*SUM(AB8:AB8, AE8:AF8)</f>
        <v>51.210588299402055</v>
      </c>
      <c r="AL8">
        <f t="shared" si="9"/>
        <v>-1043.4261667840467</v>
      </c>
      <c r="AN8">
        <f t="shared" si="10"/>
        <v>0</v>
      </c>
      <c r="AO8">
        <f t="shared" si="11"/>
        <v>0</v>
      </c>
      <c r="AP8">
        <f t="shared" si="12"/>
        <v>-17.438878759418614</v>
      </c>
      <c r="AQ8">
        <f t="shared" si="13"/>
        <v>-464.62481916698653</v>
      </c>
      <c r="AR8">
        <f t="shared" si="14"/>
        <v>-482.06369792640515</v>
      </c>
      <c r="AS8">
        <f t="shared" si="15"/>
        <v>-337.24258063254496</v>
      </c>
      <c r="AT8">
        <f t="shared" si="16"/>
        <v>38.329753068815087</v>
      </c>
      <c r="AU8">
        <f t="shared" si="17"/>
        <v>-780.97652549013492</v>
      </c>
      <c r="AW8">
        <v>5</v>
      </c>
      <c r="AX8">
        <f>IF(Z8&gt;0, (R8*SUMPRODUCT(K8:$K$98, X8:$X$98)-K8*$AZ$3)/Z8, 0)</f>
        <v>3027.3852677164373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100000</v>
      </c>
      <c r="S9">
        <f t="shared" si="1"/>
        <v>3441.2448924720325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2821.4345901466859</v>
      </c>
      <c r="AC9">
        <f t="shared" si="2"/>
        <v>3148.8069962978188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-763.13289797511493</v>
      </c>
      <c r="AI9">
        <f t="shared" si="7"/>
        <v>-786.00839139891957</v>
      </c>
      <c r="AJ9">
        <f t="shared" si="8"/>
        <v>-327.37240615113296</v>
      </c>
      <c r="AK9">
        <f t="shared" si="30"/>
        <v>62.917991360271095</v>
      </c>
      <c r="AL9">
        <f t="shared" si="9"/>
        <v>-1050.4628061897815</v>
      </c>
      <c r="AN9">
        <f t="shared" si="10"/>
        <v>0</v>
      </c>
      <c r="AO9">
        <f t="shared" si="11"/>
        <v>0</v>
      </c>
      <c r="AP9">
        <f t="shared" si="12"/>
        <v>-15.967260879088069</v>
      </c>
      <c r="AQ9">
        <f t="shared" si="13"/>
        <v>-532.67231624840304</v>
      </c>
      <c r="AR9">
        <f t="shared" si="14"/>
        <v>-548.63957712749107</v>
      </c>
      <c r="AS9">
        <f t="shared" si="15"/>
        <v>-228.50832184412445</v>
      </c>
      <c r="AT9">
        <f t="shared" si="16"/>
        <v>43.917215835537867</v>
      </c>
      <c r="AU9">
        <f t="shared" si="17"/>
        <v>-733.2306831360778</v>
      </c>
      <c r="AW9">
        <v>6</v>
      </c>
      <c r="AX9">
        <f>IF(Z9&gt;0, (R9*SUMPRODUCT(K9:$K$98, X9:$X$98)-K9*$AZ$3)/Z9, 0)</f>
        <v>3441.2448924720325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100000</v>
      </c>
      <c r="S10">
        <f t="shared" si="1"/>
        <v>3546.4180094142198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3148.8069962978188</v>
      </c>
      <c r="AC10">
        <f t="shared" si="2"/>
        <v>3180.318966185976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-910.01915408974401</v>
      </c>
      <c r="AI10">
        <f t="shared" si="7"/>
        <v>-932.43838779078817</v>
      </c>
      <c r="AJ10">
        <f t="shared" si="8"/>
        <v>-31.511969888157182</v>
      </c>
      <c r="AK10">
        <f t="shared" si="30"/>
        <v>13.53987008408062</v>
      </c>
      <c r="AL10">
        <f t="shared" si="9"/>
        <v>-950.41048759486478</v>
      </c>
      <c r="AN10">
        <f t="shared" si="10"/>
        <v>0</v>
      </c>
      <c r="AO10">
        <f t="shared" si="11"/>
        <v>0</v>
      </c>
      <c r="AP10">
        <f t="shared" si="12"/>
        <v>-14.842822984267617</v>
      </c>
      <c r="AQ10">
        <f t="shared" si="13"/>
        <v>-602.48505352874326</v>
      </c>
      <c r="AR10">
        <f t="shared" si="14"/>
        <v>-617.32787651301089</v>
      </c>
      <c r="AS10">
        <f t="shared" si="15"/>
        <v>-20.862737646278401</v>
      </c>
      <c r="AT10">
        <f t="shared" si="16"/>
        <v>8.964173243737088</v>
      </c>
      <c r="AU10">
        <f t="shared" si="17"/>
        <v>-629.22644091555219</v>
      </c>
      <c r="AW10">
        <v>7</v>
      </c>
      <c r="AX10">
        <f>IF(Z10&gt;0, (R10*SUMPRODUCT(K10:$K$98, X10:$X$98)-K10*$AZ$3)/Z10, 0)</f>
        <v>3546.4180094142198</v>
      </c>
    </row>
    <row r="11" spans="1:52" x14ac:dyDescent="0.25">
      <c r="A11" t="s">
        <v>33</v>
      </c>
      <c r="C11" s="25">
        <f>AU81</f>
        <v>5282.6622841210274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100000</v>
      </c>
      <c r="S11">
        <f t="shared" si="1"/>
        <v>3520.429037238107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3180.318966185976</v>
      </c>
      <c r="AC11">
        <f t="shared" si="2"/>
        <v>3087.6579178326556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-1073.3011741887694</v>
      </c>
      <c r="AI11">
        <f t="shared" si="7"/>
        <v>-1095.2278902592561</v>
      </c>
      <c r="AJ11">
        <f t="shared" si="8"/>
        <v>92.661048353320439</v>
      </c>
      <c r="AK11">
        <f t="shared" si="30"/>
        <v>5.0885103458975616</v>
      </c>
      <c r="AL11">
        <f t="shared" si="9"/>
        <v>-997.4783315600381</v>
      </c>
      <c r="AN11">
        <f t="shared" si="10"/>
        <v>0</v>
      </c>
      <c r="AO11">
        <f t="shared" si="11"/>
        <v>0</v>
      </c>
      <c r="AP11">
        <f t="shared" si="12"/>
        <v>-13.804438919180507</v>
      </c>
      <c r="AQ11">
        <f t="shared" si="13"/>
        <v>-675.71999625226124</v>
      </c>
      <c r="AR11">
        <f t="shared" si="14"/>
        <v>-689.52443517144184</v>
      </c>
      <c r="AS11">
        <f t="shared" si="15"/>
        <v>58.33676954034906</v>
      </c>
      <c r="AT11">
        <f t="shared" si="16"/>
        <v>3.2035818785517836</v>
      </c>
      <c r="AU11">
        <f t="shared" si="17"/>
        <v>-627.98408375254098</v>
      </c>
      <c r="AW11">
        <v>8</v>
      </c>
      <c r="AX11">
        <f>IF(Z11&gt;0, (R11*SUMPRODUCT(K11:$K$98, X11:$X$98)-K11*$AZ$3)/Z11, 0)</f>
        <v>3520.429037238107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25</v>
      </c>
      <c r="R12">
        <f t="shared" si="0"/>
        <v>100000</v>
      </c>
      <c r="S12">
        <f t="shared" si="1"/>
        <v>3583.7854131801228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3087.6579178326556</v>
      </c>
      <c r="AC12">
        <f t="shared" si="2"/>
        <v>3066.9351415851506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-1251.7046544977684</v>
      </c>
      <c r="AI12">
        <f t="shared" si="7"/>
        <v>-1273.0991772439256</v>
      </c>
      <c r="AJ12">
        <f t="shared" si="8"/>
        <v>20.722776247504953</v>
      </c>
      <c r="AK12">
        <f t="shared" si="30"/>
        <v>64.840816274485775</v>
      </c>
      <c r="AL12">
        <f t="shared" si="9"/>
        <v>-1187.5355847219348</v>
      </c>
      <c r="AN12">
        <f t="shared" si="10"/>
        <v>0</v>
      </c>
      <c r="AO12">
        <f t="shared" si="11"/>
        <v>0</v>
      </c>
      <c r="AP12">
        <f t="shared" si="12"/>
        <v>-12.576456664191346</v>
      </c>
      <c r="AQ12">
        <f t="shared" si="13"/>
        <v>-735.79623768355623</v>
      </c>
      <c r="AR12">
        <f t="shared" si="14"/>
        <v>-748.3726943477476</v>
      </c>
      <c r="AS12">
        <f t="shared" si="15"/>
        <v>12.181580329259289</v>
      </c>
      <c r="AT12">
        <f t="shared" si="16"/>
        <v>38.115723618715997</v>
      </c>
      <c r="AU12">
        <f t="shared" si="17"/>
        <v>-698.07539039977223</v>
      </c>
      <c r="AW12">
        <v>9</v>
      </c>
      <c r="AX12">
        <f>IF(Z12&gt;0, (R12*SUMPRODUCT(K12:$K$98, X12:$X$98)-K12*$AZ$3)/Z12, 0)</f>
        <v>3583.7854131801228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100000</v>
      </c>
      <c r="S13">
        <f t="shared" si="1"/>
        <v>3985.8942682159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3066.9351415851506</v>
      </c>
      <c r="AC13">
        <f t="shared" si="2"/>
        <v>3319.5652922387617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-1439.4864758364256</v>
      </c>
      <c r="AI13">
        <f t="shared" si="7"/>
        <v>-1460.3071817361622</v>
      </c>
      <c r="AJ13">
        <f t="shared" si="8"/>
        <v>-252.63015065361105</v>
      </c>
      <c r="AK13">
        <f t="shared" si="30"/>
        <v>214.68545991096056</v>
      </c>
      <c r="AL13">
        <f t="shared" si="9"/>
        <v>-1498.2518724788126</v>
      </c>
      <c r="AN13">
        <f t="shared" si="10"/>
        <v>0</v>
      </c>
      <c r="AO13">
        <f t="shared" si="11"/>
        <v>0</v>
      </c>
      <c r="AP13">
        <f t="shared" si="12"/>
        <v>-10.927809678737166</v>
      </c>
      <c r="AQ13">
        <f t="shared" si="13"/>
        <v>-755.5187762992972</v>
      </c>
      <c r="AR13">
        <f t="shared" si="14"/>
        <v>-766.44658597803436</v>
      </c>
      <c r="AS13">
        <f t="shared" si="15"/>
        <v>-132.59368912599098</v>
      </c>
      <c r="AT13">
        <f t="shared" si="16"/>
        <v>112.67830485655222</v>
      </c>
      <c r="AU13">
        <f t="shared" si="17"/>
        <v>-786.3619702474731</v>
      </c>
      <c r="AW13">
        <v>10</v>
      </c>
      <c r="AX13">
        <f>IF(Z13&gt;0, (R13*SUMPRODUCT(K13:$K$98, X13:$X$98)-K13*$AZ$3)/Z13, 0)</f>
        <v>3985.8942682159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100000</v>
      </c>
      <c r="S14">
        <f t="shared" si="1"/>
        <v>4265.1335947085099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3319.5652922387617</v>
      </c>
      <c r="AC14">
        <f t="shared" si="2"/>
        <v>3446.5700769547939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-1641.9737518462127</v>
      </c>
      <c r="AI14">
        <f t="shared" si="7"/>
        <v>-1662.1757572489903</v>
      </c>
      <c r="AJ14">
        <f t="shared" si="8"/>
        <v>-127.00478471603219</v>
      </c>
      <c r="AK14">
        <f t="shared" si="30"/>
        <v>232.36957045671335</v>
      </c>
      <c r="AL14">
        <f t="shared" si="9"/>
        <v>-1556.8109715083092</v>
      </c>
      <c r="AN14">
        <f t="shared" si="10"/>
        <v>0</v>
      </c>
      <c r="AO14">
        <f t="shared" si="11"/>
        <v>0</v>
      </c>
      <c r="AP14">
        <f t="shared" si="12"/>
        <v>-9.4670382812270937</v>
      </c>
      <c r="AQ14">
        <f t="shared" si="13"/>
        <v>-769.45966776946148</v>
      </c>
      <c r="AR14">
        <f t="shared" si="14"/>
        <v>-778.92670605068861</v>
      </c>
      <c r="AS14">
        <f t="shared" si="15"/>
        <v>-59.516821960673489</v>
      </c>
      <c r="AT14">
        <f t="shared" si="16"/>
        <v>108.89273490658178</v>
      </c>
      <c r="AU14">
        <f t="shared" si="17"/>
        <v>-729.55079310478027</v>
      </c>
      <c r="AW14">
        <v>11</v>
      </c>
      <c r="AX14">
        <f>IF(Z14&gt;0, (R14*SUMPRODUCT(K14:$K$98, X14:$X$98)-K14*$AZ$3)/Z14, 0)</f>
        <v>4265.1335947085099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25</v>
      </c>
      <c r="R15">
        <f t="shared" si="0"/>
        <v>100000</v>
      </c>
      <c r="S15">
        <f t="shared" si="1"/>
        <v>4434.3564140137878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3446.5700769547939</v>
      </c>
      <c r="AC15">
        <f t="shared" si="2"/>
        <v>3465.0778743775882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-1858.3228406815686</v>
      </c>
      <c r="AI15">
        <f t="shared" si="7"/>
        <v>-1877.8582453201479</v>
      </c>
      <c r="AJ15">
        <f t="shared" si="8"/>
        <v>-18.507797422794283</v>
      </c>
      <c r="AK15">
        <f t="shared" si="30"/>
        <v>241.25990538683558</v>
      </c>
      <c r="AL15">
        <f t="shared" si="9"/>
        <v>-1655.1061373561067</v>
      </c>
      <c r="AN15">
        <f t="shared" si="10"/>
        <v>0</v>
      </c>
      <c r="AO15">
        <f t="shared" si="11"/>
        <v>0</v>
      </c>
      <c r="AP15">
        <f t="shared" si="12"/>
        <v>-8.1738006001933492</v>
      </c>
      <c r="AQ15">
        <f t="shared" si="13"/>
        <v>-777.54009356524455</v>
      </c>
      <c r="AR15">
        <f t="shared" si="14"/>
        <v>-785.71389416543786</v>
      </c>
      <c r="AS15">
        <f t="shared" si="15"/>
        <v>-7.743839888728969</v>
      </c>
      <c r="AT15">
        <f t="shared" si="16"/>
        <v>100.94545753913295</v>
      </c>
      <c r="AU15">
        <f t="shared" si="17"/>
        <v>-692.51227651503393</v>
      </c>
      <c r="AW15">
        <v>12</v>
      </c>
      <c r="AX15">
        <f>IF(Z15&gt;0, (R15*SUMPRODUCT(K15:$K$98, X15:$X$98)-K15*$AZ$3)/Z15, 0)</f>
        <v>4434.3564140137878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100000</v>
      </c>
      <c r="S16">
        <f t="shared" si="1"/>
        <v>4503.6731725961108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3465.0778743775882</v>
      </c>
      <c r="AC16">
        <f t="shared" si="2"/>
        <v>3391.080160448284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-2064.3265249795195</v>
      </c>
      <c r="AI16">
        <f t="shared" si="7"/>
        <v>-2083.1504939404681</v>
      </c>
      <c r="AJ16">
        <f t="shared" si="8"/>
        <v>73.997713929304155</v>
      </c>
      <c r="AK16">
        <f t="shared" si="30"/>
        <v>242.5554512064312</v>
      </c>
      <c r="AL16">
        <f t="shared" si="9"/>
        <v>-1766.5973288047328</v>
      </c>
      <c r="AN16">
        <f t="shared" si="10"/>
        <v>0</v>
      </c>
      <c r="AO16">
        <f t="shared" si="11"/>
        <v>0</v>
      </c>
      <c r="AP16">
        <f t="shared" si="12"/>
        <v>-7.032258117542546</v>
      </c>
      <c r="AQ16">
        <f t="shared" si="13"/>
        <v>-771.19108051344233</v>
      </c>
      <c r="AR16">
        <f t="shared" si="14"/>
        <v>-778.22333863098481</v>
      </c>
      <c r="AS16">
        <f t="shared" si="15"/>
        <v>27.644065156422304</v>
      </c>
      <c r="AT16">
        <f t="shared" si="16"/>
        <v>90.613862795842834</v>
      </c>
      <c r="AU16">
        <f t="shared" si="17"/>
        <v>-659.96541067871965</v>
      </c>
      <c r="AW16">
        <v>13</v>
      </c>
      <c r="AX16">
        <f>IF(Z16&gt;0, (R16*SUMPRODUCT(K16:$K$98, X16:$X$98)-K16*$AZ$3)/Z16, 0)</f>
        <v>4503.6731725961108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100000</v>
      </c>
      <c r="S17">
        <f t="shared" si="1"/>
        <v>4493.8211110760531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3391.080160448284</v>
      </c>
      <c r="AC17">
        <f t="shared" si="2"/>
        <v>3248.0519188955059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-2264.7413722668352</v>
      </c>
      <c r="AI17">
        <f t="shared" si="7"/>
        <v>-2282.8109161951079</v>
      </c>
      <c r="AJ17">
        <f t="shared" si="8"/>
        <v>143.02824155277813</v>
      </c>
      <c r="AK17">
        <f t="shared" si="30"/>
        <v>237.37561123137991</v>
      </c>
      <c r="AL17">
        <f t="shared" si="9"/>
        <v>-1902.4070634109498</v>
      </c>
      <c r="AN17">
        <f t="shared" si="10"/>
        <v>0</v>
      </c>
      <c r="AO17">
        <f t="shared" si="11"/>
        <v>0</v>
      </c>
      <c r="AP17">
        <f t="shared" si="12"/>
        <v>-6.0271607340419964</v>
      </c>
      <c r="AQ17">
        <f t="shared" si="13"/>
        <v>-755.41255085744365</v>
      </c>
      <c r="AR17">
        <f t="shared" si="14"/>
        <v>-761.43971159148566</v>
      </c>
      <c r="AS17">
        <f t="shared" si="15"/>
        <v>47.70757938152272</v>
      </c>
      <c r="AT17">
        <f t="shared" si="16"/>
        <v>79.177480566868994</v>
      </c>
      <c r="AU17">
        <f t="shared" si="17"/>
        <v>-634.55465164309396</v>
      </c>
      <c r="AW17">
        <v>14</v>
      </c>
      <c r="AX17">
        <f>IF(Z17&gt;0, (R17*SUMPRODUCT(K17:$K$98, X17:$X$98)-K17*$AZ$3)/Z17, 0)</f>
        <v>4493.8211110760531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100000</v>
      </c>
      <c r="S18">
        <f t="shared" si="1"/>
        <v>4419.6046794828335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3248.0519188955059</v>
      </c>
      <c r="AC18">
        <f t="shared" si="2"/>
        <v>3053.4990456815112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-2465.5258087745242</v>
      </c>
      <c r="AI18">
        <f t="shared" si="7"/>
        <v>-2482.7982758113203</v>
      </c>
      <c r="AJ18">
        <f t="shared" si="8"/>
        <v>194.55287321399464</v>
      </c>
      <c r="AK18">
        <f t="shared" si="30"/>
        <v>227.36363432268544</v>
      </c>
      <c r="AL18">
        <f t="shared" si="9"/>
        <v>-2060.8817682746403</v>
      </c>
      <c r="AN18">
        <f t="shared" si="10"/>
        <v>0</v>
      </c>
      <c r="AO18">
        <f t="shared" si="11"/>
        <v>0</v>
      </c>
      <c r="AP18">
        <f t="shared" si="12"/>
        <v>-5.1440115160791908</v>
      </c>
      <c r="AQ18">
        <f t="shared" si="13"/>
        <v>-734.27224533172557</v>
      </c>
      <c r="AR18">
        <f t="shared" si="14"/>
        <v>-739.41625684780468</v>
      </c>
      <c r="AS18">
        <f t="shared" si="15"/>
        <v>57.940896234861782</v>
      </c>
      <c r="AT18">
        <f t="shared" si="16"/>
        <v>67.712455366216432</v>
      </c>
      <c r="AU18">
        <f t="shared" si="17"/>
        <v>-613.76290524672652</v>
      </c>
      <c r="AW18">
        <v>15</v>
      </c>
      <c r="AX18">
        <f>IF(Z18&gt;0, (R18*SUMPRODUCT(K18:$K$98, X18:$X$98)-K18*$AZ$3)/Z18, 0)</f>
        <v>4419.6046794828335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100000</v>
      </c>
      <c r="S19">
        <f t="shared" si="1"/>
        <v>4291.6518062598743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3053.4990456815112</v>
      </c>
      <c r="AC19">
        <f t="shared" si="2"/>
        <v>2819.9943696742939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-2690.1352690292492</v>
      </c>
      <c r="AI19">
        <f t="shared" si="7"/>
        <v>-2706.5624775784204</v>
      </c>
      <c r="AJ19">
        <f t="shared" si="8"/>
        <v>233.50467600721731</v>
      </c>
      <c r="AK19">
        <f t="shared" si="30"/>
        <v>213.74493319770582</v>
      </c>
      <c r="AL19">
        <f t="shared" si="9"/>
        <v>-2259.3128683734972</v>
      </c>
      <c r="AN19">
        <f t="shared" si="10"/>
        <v>0</v>
      </c>
      <c r="AO19">
        <f t="shared" si="11"/>
        <v>0</v>
      </c>
      <c r="AP19">
        <f t="shared" si="12"/>
        <v>-4.3681073971425395</v>
      </c>
      <c r="AQ19">
        <f t="shared" si="13"/>
        <v>-715.32541470983563</v>
      </c>
      <c r="AR19">
        <f t="shared" si="14"/>
        <v>-719.69352210697821</v>
      </c>
      <c r="AS19">
        <f t="shared" si="15"/>
        <v>62.09049452811454</v>
      </c>
      <c r="AT19">
        <f t="shared" si="16"/>
        <v>56.836243419442944</v>
      </c>
      <c r="AU19">
        <f t="shared" si="17"/>
        <v>-600.76678415942069</v>
      </c>
      <c r="AW19">
        <v>16</v>
      </c>
      <c r="AX19">
        <f>IF(Z19&gt;0, (R19*SUMPRODUCT(K19:$K$98, X19:$X$98)-K19*$AZ$3)/Z19, 0)</f>
        <v>4291.6518062598743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100000</v>
      </c>
      <c r="S20">
        <f t="shared" si="1"/>
        <v>4105.5009748771963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2819.9943696742939</v>
      </c>
      <c r="AC20">
        <f t="shared" si="2"/>
        <v>2551.7828561470565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-2896.5333298099845</v>
      </c>
      <c r="AI20">
        <f t="shared" si="7"/>
        <v>-2912.0721329412113</v>
      </c>
      <c r="AJ20">
        <f t="shared" si="8"/>
        <v>268.21151352723746</v>
      </c>
      <c r="AK20">
        <f t="shared" si="30"/>
        <v>197.3996058772006</v>
      </c>
      <c r="AL20">
        <f t="shared" si="9"/>
        <v>-2446.4610135367734</v>
      </c>
      <c r="AN20">
        <f t="shared" si="10"/>
        <v>0</v>
      </c>
      <c r="AO20">
        <f t="shared" si="11"/>
        <v>0</v>
      </c>
      <c r="AP20">
        <f t="shared" si="12"/>
        <v>-3.689173486229798</v>
      </c>
      <c r="AQ20">
        <f t="shared" si="13"/>
        <v>-687.68578069193029</v>
      </c>
      <c r="AR20">
        <f t="shared" si="14"/>
        <v>-691.37495417816012</v>
      </c>
      <c r="AS20">
        <f t="shared" si="15"/>
        <v>63.677929120409019</v>
      </c>
      <c r="AT20">
        <f t="shared" si="16"/>
        <v>46.865990002209749</v>
      </c>
      <c r="AU20">
        <f t="shared" si="17"/>
        <v>-580.83103505554141</v>
      </c>
      <c r="AW20">
        <v>17</v>
      </c>
      <c r="AX20">
        <f>IF(Z20&gt;0, (R20*SUMPRODUCT(K20:$K$98, X20:$X$98)-K20*$AZ$3)/Z20, 0)</f>
        <v>4105.5009748771963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100000</v>
      </c>
      <c r="S21">
        <f t="shared" si="1"/>
        <v>3870.5367447003709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2551.7828561470565</v>
      </c>
      <c r="AC21">
        <f t="shared" si="2"/>
        <v>2263.3059157967291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-3058.413551899821</v>
      </c>
      <c r="AI21">
        <f t="shared" si="7"/>
        <v>-3073.0323636117605</v>
      </c>
      <c r="AJ21">
        <f t="shared" si="8"/>
        <v>288.47694035032737</v>
      </c>
      <c r="AK21">
        <f t="shared" si="30"/>
        <v>178.62479993029396</v>
      </c>
      <c r="AL21">
        <f t="shared" si="9"/>
        <v>-2605.930623331139</v>
      </c>
      <c r="AN21">
        <f t="shared" si="10"/>
        <v>0</v>
      </c>
      <c r="AO21">
        <f t="shared" si="11"/>
        <v>0</v>
      </c>
      <c r="AP21">
        <f t="shared" si="12"/>
        <v>-3.0988857443120112</v>
      </c>
      <c r="AQ21">
        <f t="shared" si="13"/>
        <v>-648.32042049302504</v>
      </c>
      <c r="AR21">
        <f t="shared" si="14"/>
        <v>-651.41930623733708</v>
      </c>
      <c r="AS21">
        <f t="shared" si="15"/>
        <v>61.151145225043003</v>
      </c>
      <c r="AT21">
        <f t="shared" si="16"/>
        <v>37.86476336051885</v>
      </c>
      <c r="AU21">
        <f t="shared" si="17"/>
        <v>-552.40339765177521</v>
      </c>
      <c r="AW21">
        <v>18</v>
      </c>
      <c r="AX21">
        <f>IF(Z21&gt;0, (R21*SUMPRODUCT(K21:$K$98, X21:$X$98)-K21*$AZ$3)/Z21, 0)</f>
        <v>3870.5367447003709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100000</v>
      </c>
      <c r="S22">
        <f t="shared" si="1"/>
        <v>3605.1485474627711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2263.3059157967291</v>
      </c>
      <c r="AC22">
        <f t="shared" si="2"/>
        <v>1971.4219598944228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-3206.9790139604715</v>
      </c>
      <c r="AI22">
        <f t="shared" si="7"/>
        <v>-3220.6498928018018</v>
      </c>
      <c r="AJ22">
        <f t="shared" si="8"/>
        <v>291.8839559023063</v>
      </c>
      <c r="AK22">
        <f t="shared" si="30"/>
        <v>158.43141410577104</v>
      </c>
      <c r="AL22">
        <f t="shared" si="9"/>
        <v>-2770.3345227937243</v>
      </c>
      <c r="AN22">
        <f t="shared" si="10"/>
        <v>0</v>
      </c>
      <c r="AO22">
        <f t="shared" si="11"/>
        <v>0</v>
      </c>
      <c r="AP22">
        <f t="shared" si="12"/>
        <v>-2.5874496253524284</v>
      </c>
      <c r="AQ22">
        <f t="shared" si="13"/>
        <v>-606.97609455061274</v>
      </c>
      <c r="AR22">
        <f t="shared" si="14"/>
        <v>-609.56354417596526</v>
      </c>
      <c r="AS22">
        <f t="shared" si="15"/>
        <v>55.244073267811189</v>
      </c>
      <c r="AT22">
        <f t="shared" si="16"/>
        <v>29.985877852469496</v>
      </c>
      <c r="AU22">
        <f t="shared" si="17"/>
        <v>-524.33359305568456</v>
      </c>
      <c r="AW22">
        <v>19</v>
      </c>
      <c r="AX22">
        <f>IF(Z22&gt;0, (R22*SUMPRODUCT(K22:$K$98, X22:$X$98)-K22*$AZ$3)/Z22, 0)</f>
        <v>3605.1485474627711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100000</v>
      </c>
      <c r="S23">
        <f t="shared" si="1"/>
        <v>3311.7518847282613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1971.4219598944228</v>
      </c>
      <c r="AC23">
        <f t="shared" si="2"/>
        <v>1682.6927087283784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-3326.9345755911318</v>
      </c>
      <c r="AI23">
        <f t="shared" si="7"/>
        <v>-3339.6370120001507</v>
      </c>
      <c r="AJ23">
        <f t="shared" si="8"/>
        <v>288.72925116604438</v>
      </c>
      <c r="AK23">
        <f t="shared" si="30"/>
        <v>137.99953719260961</v>
      </c>
      <c r="AL23">
        <f t="shared" si="9"/>
        <v>-2912.9082236414965</v>
      </c>
      <c r="AN23">
        <f t="shared" si="10"/>
        <v>0</v>
      </c>
      <c r="AO23">
        <f t="shared" si="11"/>
        <v>0</v>
      </c>
      <c r="AP23">
        <f t="shared" si="12"/>
        <v>-2.1465671345382056</v>
      </c>
      <c r="AQ23">
        <f t="shared" si="13"/>
        <v>-562.2140657718345</v>
      </c>
      <c r="AR23">
        <f t="shared" si="14"/>
        <v>-564.36063290637276</v>
      </c>
      <c r="AS23">
        <f t="shared" si="15"/>
        <v>48.791956233908365</v>
      </c>
      <c r="AT23">
        <f t="shared" si="16"/>
        <v>23.320350646180994</v>
      </c>
      <c r="AU23">
        <f t="shared" si="17"/>
        <v>-492.24832602628334</v>
      </c>
      <c r="AW23">
        <v>20</v>
      </c>
      <c r="AX23">
        <f>IF(Z23&gt;0, (R23*SUMPRODUCT(K23:$K$98, X23:$X$98)-K23*$AZ$3)/Z23, 0)</f>
        <v>3311.7518847282613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100000</v>
      </c>
      <c r="S24">
        <f t="shared" si="1"/>
        <v>2996.7825164845171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1682.6927087283784</v>
      </c>
      <c r="AC24">
        <f t="shared" si="2"/>
        <v>1404.6276102641959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-3430.4587444555832</v>
      </c>
      <c r="AI24">
        <f t="shared" si="7"/>
        <v>-3442.1765418143982</v>
      </c>
      <c r="AJ24">
        <f t="shared" si="8"/>
        <v>278.06509846418248</v>
      </c>
      <c r="AK24">
        <f t="shared" si="30"/>
        <v>117.7884896109865</v>
      </c>
      <c r="AL24">
        <f t="shared" si="9"/>
        <v>-3046.3229537392294</v>
      </c>
      <c r="AN24">
        <f t="shared" si="10"/>
        <v>0</v>
      </c>
      <c r="AO24">
        <f t="shared" si="11"/>
        <v>0</v>
      </c>
      <c r="AP24">
        <f t="shared" si="12"/>
        <v>-1.7680128082801367</v>
      </c>
      <c r="AQ24">
        <f t="shared" si="13"/>
        <v>-517.59684971096647</v>
      </c>
      <c r="AR24">
        <f t="shared" si="14"/>
        <v>-519.36486251924657</v>
      </c>
      <c r="AS24">
        <f t="shared" si="15"/>
        <v>41.955210571253104</v>
      </c>
      <c r="AT24">
        <f t="shared" si="16"/>
        <v>17.772244383756618</v>
      </c>
      <c r="AU24">
        <f t="shared" si="17"/>
        <v>-459.63740756423692</v>
      </c>
      <c r="AW24">
        <v>21</v>
      </c>
      <c r="AX24">
        <f>IF(Z24&gt;0, (R24*SUMPRODUCT(K24:$K$98, X24:$X$98)-K24*$AZ$3)/Z24, 0)</f>
        <v>2996.7825164845171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100000</v>
      </c>
      <c r="S25">
        <f t="shared" si="1"/>
        <v>2660.4817190951417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1404.6276102641959</v>
      </c>
      <c r="AC25">
        <f t="shared" si="2"/>
        <v>1140.7351956493471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-3525.4606660334939</v>
      </c>
      <c r="AI25">
        <f t="shared" si="7"/>
        <v>-3536.1799202522125</v>
      </c>
      <c r="AJ25">
        <f t="shared" si="8"/>
        <v>263.8924146148488</v>
      </c>
      <c r="AK25">
        <f t="shared" si="30"/>
        <v>98.323932718493722</v>
      </c>
      <c r="AL25">
        <f t="shared" si="9"/>
        <v>-3173.9635729188699</v>
      </c>
      <c r="AN25">
        <f t="shared" si="10"/>
        <v>0</v>
      </c>
      <c r="AO25">
        <f t="shared" si="11"/>
        <v>0</v>
      </c>
      <c r="AP25">
        <f t="shared" si="12"/>
        <v>-1.4440624387093566</v>
      </c>
      <c r="AQ25">
        <f t="shared" si="13"/>
        <v>-474.93838872448526</v>
      </c>
      <c r="AR25">
        <f t="shared" si="14"/>
        <v>-476.38245116319462</v>
      </c>
      <c r="AS25">
        <f t="shared" si="15"/>
        <v>35.550712393793972</v>
      </c>
      <c r="AT25">
        <f t="shared" si="16"/>
        <v>13.245874681936517</v>
      </c>
      <c r="AU25">
        <f t="shared" si="17"/>
        <v>-427.58586408746413</v>
      </c>
      <c r="AW25">
        <v>22</v>
      </c>
      <c r="AX25">
        <f>IF(Z25&gt;0, (R25*SUMPRODUCT(K25:$K$98, X25:$X$98)-K25*$AZ$3)/Z25, 0)</f>
        <v>2660.4817190951417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100000</v>
      </c>
      <c r="S26">
        <f t="shared" si="1"/>
        <v>2295.6355029433539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1140.7351956493471</v>
      </c>
      <c r="AC26">
        <f t="shared" si="2"/>
        <v>892.31862397496525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-3578.0243720095182</v>
      </c>
      <c r="AI26">
        <f t="shared" si="7"/>
        <v>-3587.741927593047</v>
      </c>
      <c r="AJ26">
        <f t="shared" si="8"/>
        <v>248.41657167438188</v>
      </c>
      <c r="AK26">
        <f t="shared" si="30"/>
        <v>79.851463695454314</v>
      </c>
      <c r="AL26">
        <f t="shared" si="9"/>
        <v>-3259.4738922232109</v>
      </c>
      <c r="AN26">
        <f t="shared" si="10"/>
        <v>0</v>
      </c>
      <c r="AO26">
        <f t="shared" si="11"/>
        <v>0</v>
      </c>
      <c r="AP26">
        <f t="shared" si="12"/>
        <v>-1.1688543884207612</v>
      </c>
      <c r="AQ26">
        <f t="shared" si="13"/>
        <v>-430.37464032503715</v>
      </c>
      <c r="AR26">
        <f t="shared" si="14"/>
        <v>-431.5434947134579</v>
      </c>
      <c r="AS26">
        <f t="shared" si="15"/>
        <v>29.880230420313222</v>
      </c>
      <c r="AT26">
        <f t="shared" si="16"/>
        <v>9.6047542985454815</v>
      </c>
      <c r="AU26">
        <f t="shared" si="17"/>
        <v>-392.05850999459926</v>
      </c>
      <c r="AW26">
        <v>23</v>
      </c>
      <c r="AX26">
        <f>IF(Z26&gt;0, (R26*SUMPRODUCT(K26:$K$98, X26:$X$98)-K26*$AZ$3)/Z26, 0)</f>
        <v>2295.6355029433539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100000</v>
      </c>
      <c r="S27">
        <f t="shared" si="1"/>
        <v>1903.2521231357207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892.31862397496525</v>
      </c>
      <c r="AC27">
        <f t="shared" si="2"/>
        <v>664.1956060160926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-3583.5894613238274</v>
      </c>
      <c r="AI27">
        <f t="shared" si="7"/>
        <v>-3592.3139439861898</v>
      </c>
      <c r="AJ27">
        <f t="shared" si="8"/>
        <v>228.12301795887265</v>
      </c>
      <c r="AK27">
        <f t="shared" si="30"/>
        <v>62.462303678247572</v>
      </c>
      <c r="AL27">
        <f t="shared" si="9"/>
        <v>-3301.7286223490692</v>
      </c>
      <c r="AN27">
        <f t="shared" si="10"/>
        <v>0</v>
      </c>
      <c r="AO27">
        <f t="shared" si="11"/>
        <v>0</v>
      </c>
      <c r="AP27">
        <f t="shared" si="12"/>
        <v>-0.93696860569841423</v>
      </c>
      <c r="AQ27">
        <f t="shared" si="13"/>
        <v>-384.86073626546283</v>
      </c>
      <c r="AR27">
        <f t="shared" si="14"/>
        <v>-385.79770487116122</v>
      </c>
      <c r="AS27">
        <f t="shared" si="15"/>
        <v>24.499344469641962</v>
      </c>
      <c r="AT27">
        <f t="shared" si="16"/>
        <v>6.7081590795746013</v>
      </c>
      <c r="AU27">
        <f t="shared" si="17"/>
        <v>-354.59020132194462</v>
      </c>
      <c r="AW27">
        <v>24</v>
      </c>
      <c r="AX27">
        <f>IF(Z27&gt;0, (R27*SUMPRODUCT(K27:$K$98, X27:$X$98)-K27*$AZ$3)/Z27, 0)</f>
        <v>1903.2521231357207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100000</v>
      </c>
      <c r="S28">
        <f t="shared" si="1"/>
        <v>1484.1854805791211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664.1956060160926</v>
      </c>
      <c r="AC28">
        <f t="shared" si="2"/>
        <v>459.91667543470589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-3561.1346951841088</v>
      </c>
      <c r="AI28">
        <f t="shared" si="7"/>
        <v>-3568.8816493460517</v>
      </c>
      <c r="AJ28">
        <f t="shared" si="8"/>
        <v>204.2789305813867</v>
      </c>
      <c r="AK28">
        <f t="shared" si="30"/>
        <v>46.493692421126489</v>
      </c>
      <c r="AL28">
        <f t="shared" si="9"/>
        <v>-3318.1090263435385</v>
      </c>
      <c r="AN28">
        <f t="shared" si="10"/>
        <v>0</v>
      </c>
      <c r="AO28">
        <f t="shared" si="11"/>
        <v>0</v>
      </c>
      <c r="AP28">
        <f t="shared" si="12"/>
        <v>-0.74284519622568845</v>
      </c>
      <c r="AQ28">
        <f t="shared" si="13"/>
        <v>-341.47249953092518</v>
      </c>
      <c r="AR28">
        <f t="shared" si="14"/>
        <v>-342.21534472715086</v>
      </c>
      <c r="AS28">
        <f t="shared" si="15"/>
        <v>19.588036678720499</v>
      </c>
      <c r="AT28">
        <f t="shared" si="16"/>
        <v>4.4582187202675572</v>
      </c>
      <c r="AU28">
        <f t="shared" si="17"/>
        <v>-318.16908932816284</v>
      </c>
      <c r="AW28">
        <v>25</v>
      </c>
      <c r="AX28">
        <f>IF(Z28&gt;0, (R28*SUMPRODUCT(K28:$K$98, X28:$X$98)-K28*$AZ$3)/Z28, 0)</f>
        <v>1484.1854805791211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100000</v>
      </c>
      <c r="S29">
        <f t="shared" si="1"/>
        <v>1029.3021337187874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459.91667543470589</v>
      </c>
      <c r="AC29">
        <f t="shared" si="2"/>
        <v>279.67793097884851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-3506.3314461083869</v>
      </c>
      <c r="AI29">
        <f t="shared" si="7"/>
        <v>-3513.1243478671831</v>
      </c>
      <c r="AJ29">
        <f t="shared" si="8"/>
        <v>180.23874445585739</v>
      </c>
      <c r="AK29">
        <f t="shared" si="30"/>
        <v>32.194167280429419</v>
      </c>
      <c r="AL29">
        <f t="shared" si="9"/>
        <v>-3300.6914361308964</v>
      </c>
      <c r="AN29">
        <f t="shared" si="10"/>
        <v>0</v>
      </c>
      <c r="AO29">
        <f t="shared" si="11"/>
        <v>0</v>
      </c>
      <c r="AP29">
        <f t="shared" si="12"/>
        <v>-0.58157354657338833</v>
      </c>
      <c r="AQ29">
        <f t="shared" si="13"/>
        <v>-300.1941860758447</v>
      </c>
      <c r="AR29">
        <f t="shared" si="14"/>
        <v>-300.77575962241809</v>
      </c>
      <c r="AS29">
        <f t="shared" si="15"/>
        <v>15.43112053805131</v>
      </c>
      <c r="AT29">
        <f t="shared" si="16"/>
        <v>2.7563001363902875</v>
      </c>
      <c r="AU29">
        <f t="shared" si="17"/>
        <v>-282.58833894797652</v>
      </c>
      <c r="AW29">
        <v>26</v>
      </c>
      <c r="AX29">
        <f>IF(Z29&gt;0, (R29*SUMPRODUCT(K29:$K$98, X29:$X$98)-K29*$AZ$3)/Z29, 0)</f>
        <v>1029.3021337187874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100000</v>
      </c>
      <c r="S30">
        <f t="shared" si="1"/>
        <v>525.73531280568352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279.67793097884851</v>
      </c>
      <c r="AC30">
        <f t="shared" si="2"/>
        <v>123.44245479145751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-3419.9283705989051</v>
      </c>
      <c r="AI30">
        <f t="shared" si="7"/>
        <v>-3425.7983612474636</v>
      </c>
      <c r="AJ30">
        <f t="shared" si="8"/>
        <v>156.23547618739099</v>
      </c>
      <c r="AK30">
        <f t="shared" si="30"/>
        <v>19.577455168519396</v>
      </c>
      <c r="AL30">
        <f t="shared" si="9"/>
        <v>-3249.9854298915529</v>
      </c>
      <c r="AN30">
        <f t="shared" si="10"/>
        <v>0</v>
      </c>
      <c r="AO30">
        <f t="shared" si="11"/>
        <v>0</v>
      </c>
      <c r="AP30">
        <f t="shared" si="12"/>
        <v>-0.44871304649190347</v>
      </c>
      <c r="AQ30">
        <f t="shared" si="13"/>
        <v>-261.42571084543766</v>
      </c>
      <c r="AR30">
        <f t="shared" si="14"/>
        <v>-261.87442389192955</v>
      </c>
      <c r="AS30">
        <f t="shared" si="15"/>
        <v>11.942931545788912</v>
      </c>
      <c r="AT30">
        <f t="shared" si="16"/>
        <v>1.4965372310059779</v>
      </c>
      <c r="AU30">
        <f t="shared" si="17"/>
        <v>-248.43495511513467</v>
      </c>
      <c r="AW30">
        <v>27</v>
      </c>
      <c r="AX30">
        <f>IF(Z30&gt;0, (R30*SUMPRODUCT(K30:$K$98, X30:$X$98)-K30*$AZ$3)/Z30, 0)</f>
        <v>525.73531280568352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25</v>
      </c>
      <c r="R31">
        <f t="shared" si="0"/>
        <v>100000</v>
      </c>
      <c r="S31">
        <f t="shared" si="1"/>
        <v>-47.372694802528109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123.44245479145751</v>
      </c>
      <c r="AC31">
        <f t="shared" si="2"/>
        <v>-9.4486936535752193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-3299.7203605584218</v>
      </c>
      <c r="AI31">
        <f t="shared" si="7"/>
        <v>-3304.7067212103552</v>
      </c>
      <c r="AJ31">
        <f t="shared" si="8"/>
        <v>132.89114844503274</v>
      </c>
      <c r="AK31">
        <f t="shared" si="30"/>
        <v>8.6409718354020271</v>
      </c>
      <c r="AL31">
        <f t="shared" si="9"/>
        <v>-3163.1746009299204</v>
      </c>
      <c r="AN31">
        <f t="shared" si="10"/>
        <v>0</v>
      </c>
      <c r="AO31">
        <f t="shared" si="11"/>
        <v>0</v>
      </c>
      <c r="AP31">
        <f t="shared" si="12"/>
        <v>-0.34032742812950839</v>
      </c>
      <c r="AQ31">
        <f t="shared" si="13"/>
        <v>-225.21141614976787</v>
      </c>
      <c r="AR31">
        <f t="shared" si="14"/>
        <v>-225.55174357789735</v>
      </c>
      <c r="AS31">
        <f t="shared" si="15"/>
        <v>9.0700424474787731</v>
      </c>
      <c r="AT31">
        <f t="shared" si="16"/>
        <v>0.58976073464353029</v>
      </c>
      <c r="AU31">
        <f t="shared" si="17"/>
        <v>-215.89194039577507</v>
      </c>
      <c r="AW31">
        <v>28</v>
      </c>
      <c r="AX31">
        <f>IF(Z31&gt;0, (R31*SUMPRODUCT(K31:$K$98, X31:$X$98)-K31*$AZ$3)/Z31, 0)</f>
        <v>-47.372694802528109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100000</v>
      </c>
      <c r="S32">
        <f t="shared" si="1"/>
        <v>-722.02427692814513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-9.4486936535752193</v>
      </c>
      <c r="AC32">
        <f t="shared" si="2"/>
        <v>-119.89710766012445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-3140.2989421996022</v>
      </c>
      <c r="AI32">
        <f t="shared" si="7"/>
        <v>-3144.4503645094665</v>
      </c>
      <c r="AJ32">
        <f t="shared" si="8"/>
        <v>110.44841400654923</v>
      </c>
      <c r="AK32">
        <f t="shared" si="30"/>
        <v>-0.66140855575026536</v>
      </c>
      <c r="AL32">
        <f t="shared" si="9"/>
        <v>-3034.6633590586675</v>
      </c>
      <c r="AN32">
        <f t="shared" si="10"/>
        <v>0</v>
      </c>
      <c r="AO32">
        <f t="shared" si="11"/>
        <v>0</v>
      </c>
      <c r="AP32">
        <f t="shared" si="12"/>
        <v>-0.2529834769744283</v>
      </c>
      <c r="AQ32">
        <f t="shared" si="13"/>
        <v>-191.36664156019125</v>
      </c>
      <c r="AR32">
        <f t="shared" si="14"/>
        <v>-191.61962503716569</v>
      </c>
      <c r="AS32">
        <f t="shared" si="15"/>
        <v>6.7306146462853116</v>
      </c>
      <c r="AT32">
        <f t="shared" si="16"/>
        <v>-4.0305568464271302E-2</v>
      </c>
      <c r="AU32">
        <f t="shared" si="17"/>
        <v>-184.92931595934465</v>
      </c>
      <c r="AW32">
        <v>29</v>
      </c>
      <c r="AX32">
        <f>IF(Z32&gt;0, (R32*SUMPRODUCT(K32:$K$98, X32:$X$98)-K32*$AZ$3)/Z32, 0)</f>
        <v>-722.02427692814513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25</v>
      </c>
      <c r="R33">
        <f t="shared" si="0"/>
        <v>100000</v>
      </c>
      <c r="S33">
        <f t="shared" si="1"/>
        <v>-1547.7182786283938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-119.89710766012445</v>
      </c>
      <c r="AC33">
        <f t="shared" si="2"/>
        <v>-208.79678302101343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-2949.0129039651329</v>
      </c>
      <c r="AI33">
        <f t="shared" si="7"/>
        <v>-2952.3855588259071</v>
      </c>
      <c r="AJ33">
        <f t="shared" si="8"/>
        <v>88.899675360888978</v>
      </c>
      <c r="AK33">
        <f t="shared" si="30"/>
        <v>-8.3927975362087128</v>
      </c>
      <c r="AL33">
        <f t="shared" si="9"/>
        <v>-2871.8786810012266</v>
      </c>
      <c r="AN33">
        <f t="shared" si="10"/>
        <v>0</v>
      </c>
      <c r="AO33">
        <f t="shared" si="11"/>
        <v>0</v>
      </c>
      <c r="AP33">
        <f t="shared" si="12"/>
        <v>-0.18350551450205776</v>
      </c>
      <c r="AQ33">
        <f t="shared" si="13"/>
        <v>-160.45523557992632</v>
      </c>
      <c r="AR33">
        <f t="shared" si="14"/>
        <v>-160.63874109442835</v>
      </c>
      <c r="AS33">
        <f t="shared" si="15"/>
        <v>4.8370145596280727</v>
      </c>
      <c r="AT33">
        <f t="shared" si="16"/>
        <v>-0.45665053009307427</v>
      </c>
      <c r="AU33">
        <f t="shared" si="17"/>
        <v>-156.25837706489335</v>
      </c>
      <c r="AW33">
        <v>30</v>
      </c>
      <c r="AX33">
        <f>IF(Z33&gt;0, (R33*SUMPRODUCT(K33:$K$98, X33:$X$98)-K33*$AZ$3)/Z33, 0)</f>
        <v>-1547.7182786283938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100000</v>
      </c>
      <c r="S34">
        <f t="shared" si="1"/>
        <v>-2608.9784387315535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-208.79678302101343</v>
      </c>
      <c r="AC34">
        <f t="shared" si="2"/>
        <v>-277.7636559229914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-2709.2605298759377</v>
      </c>
      <c r="AI34">
        <f t="shared" si="7"/>
        <v>-2711.9221430556354</v>
      </c>
      <c r="AJ34">
        <f t="shared" si="8"/>
        <v>68.966872901977979</v>
      </c>
      <c r="AK34">
        <f t="shared" si="30"/>
        <v>-14.615774811470942</v>
      </c>
      <c r="AL34">
        <f t="shared" si="9"/>
        <v>-2657.5710449651283</v>
      </c>
      <c r="AN34">
        <f t="shared" si="10"/>
        <v>0</v>
      </c>
      <c r="AO34">
        <f t="shared" si="11"/>
        <v>0</v>
      </c>
      <c r="AP34">
        <f t="shared" si="12"/>
        <v>-0.12930167037441881</v>
      </c>
      <c r="AQ34">
        <f t="shared" si="13"/>
        <v>-131.61638763460053</v>
      </c>
      <c r="AR34">
        <f t="shared" si="14"/>
        <v>-131.74568930497495</v>
      </c>
      <c r="AS34">
        <f t="shared" si="15"/>
        <v>3.3504236959553761</v>
      </c>
      <c r="AT34">
        <f t="shared" si="16"/>
        <v>-0.71003709755985656</v>
      </c>
      <c r="AU34">
        <f t="shared" si="17"/>
        <v>-129.10530270657944</v>
      </c>
      <c r="AW34">
        <v>31</v>
      </c>
      <c r="AX34">
        <f>IF(Z34&gt;0, (R34*SUMPRODUCT(K34:$K$98, X34:$X$98)-K34*$AZ$3)/Z34, 0)</f>
        <v>-2608.9784387315535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-4036.715014290166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-277.7636559229914</v>
      </c>
      <c r="AC35">
        <f t="shared" ref="AC35:AC66" si="33">S35*Z35</f>
        <v>-327.69400545228075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-2422.149694402985</v>
      </c>
      <c r="AI35">
        <f t="shared" ref="AI35:AI66" si="38">SUM(AE35:AH35)</f>
        <v>-2424.1791540272848</v>
      </c>
      <c r="AJ35">
        <f t="shared" ref="AJ35:AJ66" si="39">AB35-AC35</f>
        <v>49.930349529289344</v>
      </c>
      <c r="AK35">
        <f t="shared" si="30"/>
        <v>-19.443455914609402</v>
      </c>
      <c r="AL35">
        <f t="shared" ref="AL35:AL66" si="40">SUM(AI35:AK35)</f>
        <v>-2393.6922604126048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-8.8028153035246318E-2</v>
      </c>
      <c r="AQ35">
        <f t="shared" ref="AQ35:AQ66" si="44">AH35*$K35</f>
        <v>-105.06115096856688</v>
      </c>
      <c r="AR35">
        <f t="shared" ref="AR35:AR66" si="45">AI35*$K35</f>
        <v>-105.14917912160212</v>
      </c>
      <c r="AS35">
        <f t="shared" ref="AS35:AS66" si="46">AJ35*$K35</f>
        <v>2.1657373208318398</v>
      </c>
      <c r="AT35">
        <f t="shared" ref="AT35:AT66" si="47">AK35*$K35</f>
        <v>-0.84336317524708293</v>
      </c>
      <c r="AU35">
        <f t="shared" ref="AU35:AU66" si="48">AL35*$K35</f>
        <v>-103.82680497601737</v>
      </c>
      <c r="AW35">
        <v>32</v>
      </c>
      <c r="AX35">
        <f>IF(Z35&gt;0, (R35*SUMPRODUCT(K35:$K$98, X35:$X$98)-K35*$AZ$3)/Z35, 0)</f>
        <v>-4036.715014290166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100000</v>
      </c>
      <c r="S36">
        <f t="shared" si="32"/>
        <v>-6058.0182587647951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-327.69400545228075</v>
      </c>
      <c r="AC36">
        <f t="shared" si="33"/>
        <v>-359.82119382681975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-2097.0742863474788</v>
      </c>
      <c r="AI36">
        <f t="shared" si="38"/>
        <v>-2098.5591828039487</v>
      </c>
      <c r="AJ36">
        <f t="shared" si="39"/>
        <v>32.127188374539003</v>
      </c>
      <c r="AK36">
        <f t="shared" si="30"/>
        <v>-22.938580381659655</v>
      </c>
      <c r="AL36">
        <f t="shared" si="40"/>
        <v>-2089.3705748110692</v>
      </c>
      <c r="AN36">
        <f t="shared" si="41"/>
        <v>0</v>
      </c>
      <c r="AO36">
        <f t="shared" si="42"/>
        <v>0</v>
      </c>
      <c r="AP36">
        <f t="shared" si="43"/>
        <v>-5.750681598869764E-2</v>
      </c>
      <c r="AQ36">
        <f t="shared" si="44"/>
        <v>-81.21513427697316</v>
      </c>
      <c r="AR36">
        <f t="shared" si="45"/>
        <v>-81.272641092961862</v>
      </c>
      <c r="AS36">
        <f t="shared" si="46"/>
        <v>1.244216256317902</v>
      </c>
      <c r="AT36">
        <f t="shared" si="47"/>
        <v>-0.88836141759402809</v>
      </c>
      <c r="AU36">
        <f t="shared" si="48"/>
        <v>-80.916786254237977</v>
      </c>
      <c r="AW36">
        <v>33</v>
      </c>
      <c r="AX36">
        <f>IF(Z36&gt;0, (R36*SUMPRODUCT(K36:$K$98, X36:$X$98)-K36*$AZ$3)/Z36, 0)</f>
        <v>-6058.0182587647951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100000</v>
      </c>
      <c r="S37">
        <f t="shared" si="32"/>
        <v>-9077.6290440068988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-359.82119382681975</v>
      </c>
      <c r="AC37">
        <f t="shared" si="33"/>
        <v>-375.91671864483965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-1739.0566736470801</v>
      </c>
      <c r="AI37">
        <f t="shared" si="38"/>
        <v>-1740.0919569705736</v>
      </c>
      <c r="AJ37">
        <f t="shared" si="39"/>
        <v>16.095524818019896</v>
      </c>
      <c r="AK37">
        <f t="shared" si="30"/>
        <v>-25.187483567877386</v>
      </c>
      <c r="AL37">
        <f t="shared" si="40"/>
        <v>-1749.1839157204311</v>
      </c>
      <c r="AN37">
        <f t="shared" si="41"/>
        <v>0</v>
      </c>
      <c r="AO37">
        <f t="shared" si="42"/>
        <v>0</v>
      </c>
      <c r="AP37">
        <f t="shared" si="43"/>
        <v>-3.5798460247189558E-2</v>
      </c>
      <c r="AQ37">
        <f t="shared" si="44"/>
        <v>-60.133829828422698</v>
      </c>
      <c r="AR37">
        <f t="shared" si="45"/>
        <v>-60.169628288669884</v>
      </c>
      <c r="AS37">
        <f t="shared" si="46"/>
        <v>0.55655779657608961</v>
      </c>
      <c r="AT37">
        <f t="shared" si="47"/>
        <v>-0.87094335315739402</v>
      </c>
      <c r="AU37">
        <f t="shared" si="48"/>
        <v>-60.484013845251191</v>
      </c>
      <c r="AW37">
        <v>34</v>
      </c>
      <c r="AX37">
        <f>IF(Z37&gt;0, (R37*SUMPRODUCT(K37:$K$98, X37:$X$98)-K37*$AZ$3)/Z37, 0)</f>
        <v>-9077.6290440068988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100000</v>
      </c>
      <c r="S38">
        <f t="shared" si="32"/>
        <v>-13850.902447492843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-375.91671864483965</v>
      </c>
      <c r="AC38">
        <f t="shared" si="33"/>
        <v>-377.90804002776827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-1371.3218336032201</v>
      </c>
      <c r="AI38">
        <f t="shared" si="38"/>
        <v>-1372.0039336350778</v>
      </c>
      <c r="AJ38">
        <f t="shared" si="39"/>
        <v>1.9913213829286178</v>
      </c>
      <c r="AK38">
        <f t="shared" si="30"/>
        <v>-26.314170305138777</v>
      </c>
      <c r="AL38">
        <f t="shared" si="40"/>
        <v>-1396.326782557288</v>
      </c>
      <c r="AN38">
        <f t="shared" si="41"/>
        <v>0</v>
      </c>
      <c r="AO38">
        <f t="shared" si="42"/>
        <v>0</v>
      </c>
      <c r="AP38">
        <f t="shared" si="43"/>
        <v>-2.105887545204068E-2</v>
      </c>
      <c r="AQ38">
        <f t="shared" si="44"/>
        <v>-42.337625494400356</v>
      </c>
      <c r="AR38">
        <f t="shared" si="45"/>
        <v>-42.358684369852391</v>
      </c>
      <c r="AS38">
        <f t="shared" si="46"/>
        <v>6.147923622560577E-2</v>
      </c>
      <c r="AT38">
        <f t="shared" si="47"/>
        <v>-0.8124128561765358</v>
      </c>
      <c r="AU38">
        <f t="shared" si="48"/>
        <v>-43.109617989803326</v>
      </c>
      <c r="AW38">
        <v>35</v>
      </c>
      <c r="AX38">
        <f>IF(Z38&gt;0, (R38*SUMPRODUCT(K38:$K$98, X38:$X$98)-K38*$AZ$3)/Z38, 0)</f>
        <v>-13850.902447492843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100000</v>
      </c>
      <c r="S39">
        <f t="shared" si="32"/>
        <v>-21880.332923087357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-377.90804002776827</v>
      </c>
      <c r="AC39">
        <f t="shared" si="33"/>
        <v>-368.33271155297746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-1017.7198412478861</v>
      </c>
      <c r="AI39">
        <f t="shared" si="38"/>
        <v>-1018.1406903191133</v>
      </c>
      <c r="AJ39">
        <f t="shared" si="39"/>
        <v>-9.5753284747908083</v>
      </c>
      <c r="AK39">
        <f t="shared" si="30"/>
        <v>-26.453562801943782</v>
      </c>
      <c r="AL39">
        <f t="shared" si="40"/>
        <v>-1054.1695815958478</v>
      </c>
      <c r="AN39">
        <f t="shared" si="41"/>
        <v>0</v>
      </c>
      <c r="AO39">
        <f t="shared" si="42"/>
        <v>0</v>
      </c>
      <c r="AP39">
        <f t="shared" si="43"/>
        <v>-1.1601000797366132E-2</v>
      </c>
      <c r="AQ39">
        <f t="shared" si="44"/>
        <v>-28.054163587393589</v>
      </c>
      <c r="AR39">
        <f t="shared" si="45"/>
        <v>-28.065764588190955</v>
      </c>
      <c r="AS39">
        <f t="shared" si="46"/>
        <v>-0.26395066750927143</v>
      </c>
      <c r="AT39">
        <f t="shared" si="47"/>
        <v>-0.72921107385029305</v>
      </c>
      <c r="AU39">
        <f t="shared" si="48"/>
        <v>-29.058926329550516</v>
      </c>
      <c r="AW39">
        <v>36</v>
      </c>
      <c r="AX39">
        <f>IF(Z39&gt;0, (R39*SUMPRODUCT(K39:$K$98, X39:$X$98)-K39*$AZ$3)/Z39, 0)</f>
        <v>-21880.332923087357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100000</v>
      </c>
      <c r="S40">
        <f t="shared" si="32"/>
        <v>-36417.539665639742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-368.33271155297746</v>
      </c>
      <c r="AC40">
        <f t="shared" si="33"/>
        <v>-350.03602338216473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-705.38804560976325</v>
      </c>
      <c r="AI40">
        <f t="shared" si="38"/>
        <v>-705.62833917887576</v>
      </c>
      <c r="AJ40">
        <f t="shared" si="39"/>
        <v>-18.296688170812729</v>
      </c>
      <c r="AK40">
        <f t="shared" ref="AK40:AK71" si="61">G40*SUM(AB40:AB40, AE40:AF40)</f>
        <v>-25.783289808708425</v>
      </c>
      <c r="AL40">
        <f t="shared" si="40"/>
        <v>-749.70831715839688</v>
      </c>
      <c r="AN40">
        <f t="shared" si="41"/>
        <v>0</v>
      </c>
      <c r="AO40">
        <f t="shared" si="42"/>
        <v>0</v>
      </c>
      <c r="AP40">
        <f t="shared" si="43"/>
        <v>-5.9141618979837007E-3</v>
      </c>
      <c r="AQ40">
        <f t="shared" si="44"/>
        <v>-17.361176655895445</v>
      </c>
      <c r="AR40">
        <f t="shared" si="45"/>
        <v>-17.367090817793425</v>
      </c>
      <c r="AS40">
        <f t="shared" si="46"/>
        <v>-0.45032239705270621</v>
      </c>
      <c r="AT40">
        <f t="shared" si="47"/>
        <v>-0.63458439921843213</v>
      </c>
      <c r="AU40">
        <f t="shared" si="48"/>
        <v>-18.451997614064563</v>
      </c>
      <c r="AW40">
        <v>37</v>
      </c>
      <c r="AX40">
        <f>IF(Z40&gt;0, (R40*SUMPRODUCT(K40:$K$98, X40:$X$98)-K40*$AZ$3)/Z40, 0)</f>
        <v>-36417.539665639742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100000</v>
      </c>
      <c r="S41">
        <f t="shared" si="32"/>
        <v>-65326.819127870447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-350.03602338216473</v>
      </c>
      <c r="AC41">
        <f t="shared" si="33"/>
        <v>-326.01251096823307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-452.51403366594349</v>
      </c>
      <c r="AI41">
        <f t="shared" si="38"/>
        <v>-452.63879579094839</v>
      </c>
      <c r="AJ41">
        <f t="shared" si="39"/>
        <v>-24.023512413931655</v>
      </c>
      <c r="AK41">
        <f t="shared" si="61"/>
        <v>-24.502521636751535</v>
      </c>
      <c r="AL41">
        <f t="shared" si="40"/>
        <v>-501.16482984163156</v>
      </c>
      <c r="AN41">
        <f t="shared" si="41"/>
        <v>0</v>
      </c>
      <c r="AO41">
        <f t="shared" si="42"/>
        <v>0</v>
      </c>
      <c r="AP41">
        <f t="shared" si="43"/>
        <v>-2.7416739238885321E-3</v>
      </c>
      <c r="AQ41">
        <f t="shared" si="44"/>
        <v>-9.9440910151739548</v>
      </c>
      <c r="AR41">
        <f t="shared" si="45"/>
        <v>-9.9468326890978425</v>
      </c>
      <c r="AS41">
        <f t="shared" si="46"/>
        <v>-0.52792173540556631</v>
      </c>
      <c r="AT41">
        <f t="shared" si="47"/>
        <v>-0.53844806377209165</v>
      </c>
      <c r="AU41">
        <f t="shared" si="48"/>
        <v>-11.013202488275502</v>
      </c>
      <c r="AW41">
        <v>38</v>
      </c>
      <c r="AX41">
        <f>IF(Z41&gt;0, (R41*SUMPRODUCT(K41:$K$98, X41:$X$98)-K41*$AZ$3)/Z41, 0)</f>
        <v>-65326.819127870447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100000</v>
      </c>
      <c r="S42">
        <f t="shared" si="32"/>
        <v>-129959.14411189459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-326.01251096823307</v>
      </c>
      <c r="AC42">
        <f t="shared" si="33"/>
        <v>-299.00598674248999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-263.98110216678333</v>
      </c>
      <c r="AI42">
        <f t="shared" si="38"/>
        <v>-264.03862139499654</v>
      </c>
      <c r="AJ42">
        <f t="shared" si="39"/>
        <v>-27.006524225743078</v>
      </c>
      <c r="AK42">
        <f t="shared" si="61"/>
        <v>-22.820875767776318</v>
      </c>
      <c r="AL42">
        <f t="shared" si="40"/>
        <v>-313.86602138851595</v>
      </c>
      <c r="AN42">
        <f t="shared" si="41"/>
        <v>0</v>
      </c>
      <c r="AO42">
        <f t="shared" si="42"/>
        <v>0</v>
      </c>
      <c r="AP42">
        <f t="shared" si="43"/>
        <v>-1.1285688673263151E-3</v>
      </c>
      <c r="AQ42">
        <f t="shared" si="44"/>
        <v>-5.1795001901577633</v>
      </c>
      <c r="AR42">
        <f t="shared" si="45"/>
        <v>-5.1806287590250895</v>
      </c>
      <c r="AS42">
        <f t="shared" si="46"/>
        <v>-0.52988754200427612</v>
      </c>
      <c r="AT42">
        <f t="shared" si="47"/>
        <v>-0.44776209133366246</v>
      </c>
      <c r="AU42">
        <f t="shared" si="48"/>
        <v>-6.1582783923630284</v>
      </c>
      <c r="AW42">
        <v>39</v>
      </c>
      <c r="AX42">
        <f>IF(Z42&gt;0, (R42*SUMPRODUCT(K42:$K$98, X42:$X$98)-K42*$AZ$3)/Z42, 0)</f>
        <v>-129959.14411189459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100000</v>
      </c>
      <c r="S43">
        <f t="shared" si="32"/>
        <v>-298089.57652268041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-299.00598674248999</v>
      </c>
      <c r="AC43">
        <f t="shared" si="33"/>
        <v>-271.19386618182898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-136.79883772599493</v>
      </c>
      <c r="AI43">
        <f t="shared" si="38"/>
        <v>-136.82158205249448</v>
      </c>
      <c r="AJ43">
        <f t="shared" si="39"/>
        <v>-27.812120560661015</v>
      </c>
      <c r="AK43">
        <f t="shared" si="61"/>
        <v>-20.930419071974303</v>
      </c>
      <c r="AL43">
        <f t="shared" si="40"/>
        <v>-185.56412168512981</v>
      </c>
      <c r="AN43">
        <f t="shared" si="41"/>
        <v>0</v>
      </c>
      <c r="AO43">
        <f t="shared" si="42"/>
        <v>0</v>
      </c>
      <c r="AP43">
        <f t="shared" si="43"/>
        <v>-3.9844655295973979E-4</v>
      </c>
      <c r="AQ43">
        <f t="shared" si="44"/>
        <v>-2.3965108547790837</v>
      </c>
      <c r="AR43">
        <f t="shared" si="45"/>
        <v>-2.3969093013320433</v>
      </c>
      <c r="AS43">
        <f t="shared" si="46"/>
        <v>-0.48722671863302852</v>
      </c>
      <c r="AT43">
        <f t="shared" si="47"/>
        <v>-0.36666961017264565</v>
      </c>
      <c r="AU43">
        <f t="shared" si="48"/>
        <v>-3.2508056301377177</v>
      </c>
      <c r="AW43">
        <v>40</v>
      </c>
      <c r="AX43">
        <f>IF(Z43&gt;0, (R43*SUMPRODUCT(K43:$K$98, X43:$X$98)-K43*$AZ$3)/Z43, 0)</f>
        <v>-298089.57652268041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100000</v>
      </c>
      <c r="S44">
        <f t="shared" si="32"/>
        <v>-826831.72619743156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-271.19386618182898</v>
      </c>
      <c r="AC44">
        <f t="shared" si="33"/>
        <v>-244.13357279480556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-60.541141405393617</v>
      </c>
      <c r="AI44">
        <f t="shared" si="38"/>
        <v>-60.548523003276827</v>
      </c>
      <c r="AJ44">
        <f t="shared" si="39"/>
        <v>-27.060293387023421</v>
      </c>
      <c r="AK44">
        <f t="shared" si="61"/>
        <v>-18.983570632728032</v>
      </c>
      <c r="AL44">
        <f t="shared" si="40"/>
        <v>-106.59238702302828</v>
      </c>
      <c r="AN44">
        <f t="shared" si="41"/>
        <v>0</v>
      </c>
      <c r="AO44">
        <f t="shared" si="42"/>
        <v>0</v>
      </c>
      <c r="AP44">
        <f t="shared" si="43"/>
        <v>-1.1545941515025884E-4</v>
      </c>
      <c r="AQ44">
        <f t="shared" si="44"/>
        <v>-0.94695550879233026</v>
      </c>
      <c r="AR44">
        <f t="shared" si="45"/>
        <v>-0.94707096820748049</v>
      </c>
      <c r="AS44">
        <f t="shared" si="46"/>
        <v>-0.42326413571871585</v>
      </c>
      <c r="AT44">
        <f t="shared" si="47"/>
        <v>-0.29693191059672647</v>
      </c>
      <c r="AU44">
        <f t="shared" si="48"/>
        <v>-1.6672670145229229</v>
      </c>
      <c r="AW44">
        <v>41</v>
      </c>
      <c r="AX44">
        <f>IF(Z44&gt;0, (R44*SUMPRODUCT(K44:$K$98, X44:$X$98)-K44*$AZ$3)/Z44, 0)</f>
        <v>-826831.72619743156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100000</v>
      </c>
      <c r="S45">
        <f t="shared" si="32"/>
        <v>-2958051.614791763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-244.13357279480556</v>
      </c>
      <c r="AC45">
        <f t="shared" si="33"/>
        <v>-218.77981023055997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-21.835049430893555</v>
      </c>
      <c r="AI45">
        <f t="shared" si="38"/>
        <v>-21.836898450440209</v>
      </c>
      <c r="AJ45">
        <f t="shared" si="39"/>
        <v>-25.353762564245585</v>
      </c>
      <c r="AK45">
        <f t="shared" si="61"/>
        <v>-17.089350095636391</v>
      </c>
      <c r="AL45">
        <f t="shared" si="40"/>
        <v>-64.280011110322192</v>
      </c>
      <c r="AN45">
        <f t="shared" si="41"/>
        <v>0</v>
      </c>
      <c r="AO45">
        <f t="shared" si="42"/>
        <v>0</v>
      </c>
      <c r="AP45">
        <f t="shared" si="43"/>
        <v>-2.5822747570074361E-5</v>
      </c>
      <c r="AQ45">
        <f t="shared" si="44"/>
        <v>-0.30494051328668909</v>
      </c>
      <c r="AR45">
        <f t="shared" si="45"/>
        <v>-0.30496633603425916</v>
      </c>
      <c r="AS45">
        <f t="shared" si="46"/>
        <v>-0.35408160602334393</v>
      </c>
      <c r="AT45">
        <f t="shared" si="47"/>
        <v>-0.238663768836086</v>
      </c>
      <c r="AU45">
        <f t="shared" si="48"/>
        <v>-0.89771171089368917</v>
      </c>
      <c r="AW45">
        <v>42</v>
      </c>
      <c r="AX45">
        <f>IF(Z45&gt;0, (R45*SUMPRODUCT(K45:$K$98, X45:$X$98)-K45*$AZ$3)/Z45, 0)</f>
        <v>-2958051.614791763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100000</v>
      </c>
      <c r="S46">
        <f t="shared" si="32"/>
        <v>-10652815.853618627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-218.77981023055997</v>
      </c>
      <c r="AC46">
        <f t="shared" si="33"/>
        <v>-195.60196675006279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-5.485964696982454</v>
      </c>
      <c r="AI46">
        <f t="shared" si="38"/>
        <v>-5.4864237351593967</v>
      </c>
      <c r="AJ46">
        <f t="shared" si="39"/>
        <v>-23.177843480497188</v>
      </c>
      <c r="AK46">
        <f t="shared" si="61"/>
        <v>-15.3145867161392</v>
      </c>
      <c r="AL46">
        <f t="shared" si="40"/>
        <v>-43.978853931795783</v>
      </c>
      <c r="AN46">
        <f t="shared" si="41"/>
        <v>0</v>
      </c>
      <c r="AO46">
        <f t="shared" si="42"/>
        <v>0</v>
      </c>
      <c r="AP46">
        <f t="shared" si="43"/>
        <v>-5.7238959569061538E-6</v>
      </c>
      <c r="AQ46">
        <f t="shared" si="44"/>
        <v>-6.8406273652281149E-2</v>
      </c>
      <c r="AR46">
        <f t="shared" si="45"/>
        <v>-6.8411997548238054E-2</v>
      </c>
      <c r="AS46">
        <f t="shared" si="46"/>
        <v>-0.28901205009006681</v>
      </c>
      <c r="AT46">
        <f t="shared" si="47"/>
        <v>-0.19096255037004634</v>
      </c>
      <c r="AU46">
        <f t="shared" si="48"/>
        <v>-0.54838659800835121</v>
      </c>
      <c r="AW46">
        <v>43</v>
      </c>
      <c r="AX46">
        <f>IF(Z46&gt;0, (R46*SUMPRODUCT(K46:$K$98, X46:$X$98)-K46*$AZ$3)/Z46, 0)</f>
        <v>-10652815.853618627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100000</v>
      </c>
      <c r="S47">
        <f t="shared" si="32"/>
        <v>-38700839.486572869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-195.60196675006279</v>
      </c>
      <c r="AC47">
        <f t="shared" si="33"/>
        <v>-174.70360160069376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-1.3663704778908172</v>
      </c>
      <c r="AI47">
        <f t="shared" si="38"/>
        <v>-1.3664833330665178</v>
      </c>
      <c r="AJ47">
        <f t="shared" si="39"/>
        <v>-20.898365149369027</v>
      </c>
      <c r="AK47">
        <f t="shared" si="61"/>
        <v>-13.692137672504396</v>
      </c>
      <c r="AL47">
        <f t="shared" si="40"/>
        <v>-35.956986154939941</v>
      </c>
      <c r="AN47">
        <f t="shared" si="41"/>
        <v>0</v>
      </c>
      <c r="AO47">
        <f t="shared" si="42"/>
        <v>0</v>
      </c>
      <c r="AP47">
        <f t="shared" si="43"/>
        <v>-1.2564533929610193E-6</v>
      </c>
      <c r="AQ47">
        <f t="shared" si="44"/>
        <v>-1.5212247132931253E-2</v>
      </c>
      <c r="AR47">
        <f t="shared" si="45"/>
        <v>-1.5213503586324213E-2</v>
      </c>
      <c r="AS47">
        <f t="shared" si="46"/>
        <v>-0.2326682993159947</v>
      </c>
      <c r="AT47">
        <f t="shared" si="47"/>
        <v>-0.15243902398548362</v>
      </c>
      <c r="AU47">
        <f t="shared" si="48"/>
        <v>-0.40032082688780252</v>
      </c>
      <c r="AW47">
        <v>44</v>
      </c>
      <c r="AX47">
        <f>IF(Z47&gt;0, (R47*SUMPRODUCT(K47:$K$98, X47:$X$98)-K47*$AZ$3)/Z47, 0)</f>
        <v>-38700839.486572869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100000</v>
      </c>
      <c r="S48">
        <f t="shared" si="32"/>
        <v>-142095614.51577088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-174.70360160069376</v>
      </c>
      <c r="AC48">
        <f t="shared" si="33"/>
        <v>-155.99848222012909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-0.33712233195495289</v>
      </c>
      <c r="AI48">
        <f t="shared" si="38"/>
        <v>-0.33714977799590773</v>
      </c>
      <c r="AJ48">
        <f t="shared" si="39"/>
        <v>-18.705119380564668</v>
      </c>
      <c r="AK48">
        <f t="shared" si="61"/>
        <v>-12.229252112048565</v>
      </c>
      <c r="AL48">
        <f t="shared" si="40"/>
        <v>-31.271521270609142</v>
      </c>
      <c r="AN48">
        <f t="shared" si="41"/>
        <v>0</v>
      </c>
      <c r="AO48">
        <f t="shared" si="42"/>
        <v>0</v>
      </c>
      <c r="AP48">
        <f t="shared" si="43"/>
        <v>-2.728265219670668E-7</v>
      </c>
      <c r="AQ48">
        <f t="shared" si="44"/>
        <v>-3.3511541229581934E-3</v>
      </c>
      <c r="AR48">
        <f t="shared" si="45"/>
        <v>-3.3514269494801605E-3</v>
      </c>
      <c r="AS48">
        <f t="shared" si="46"/>
        <v>-0.18593766117214819</v>
      </c>
      <c r="AT48">
        <f t="shared" si="47"/>
        <v>-0.12156450270836069</v>
      </c>
      <c r="AU48">
        <f t="shared" si="48"/>
        <v>-0.31085359082998909</v>
      </c>
      <c r="AW48">
        <v>45</v>
      </c>
      <c r="AX48">
        <f>IF(Z48&gt;0, (R48*SUMPRODUCT(K48:$K$98, X48:$X$98)-K48*$AZ$3)/Z48, 0)</f>
        <v>-142095614.51577088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25</v>
      </c>
      <c r="R49">
        <f t="shared" si="31"/>
        <v>100000</v>
      </c>
      <c r="S49">
        <f t="shared" si="32"/>
        <v>-528065037.16071546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-155.99848222012909</v>
      </c>
      <c r="AC49">
        <f t="shared" si="33"/>
        <v>-139.28725156380779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-8.230940991431937E-2</v>
      </c>
      <c r="AI49">
        <f t="shared" si="38"/>
        <v>-8.2316004142386087E-2</v>
      </c>
      <c r="AJ49">
        <f t="shared" si="39"/>
        <v>-16.711230656321305</v>
      </c>
      <c r="AK49">
        <f t="shared" si="61"/>
        <v>-10.919893755409037</v>
      </c>
      <c r="AL49">
        <f t="shared" si="40"/>
        <v>-27.713440415872725</v>
      </c>
      <c r="AN49">
        <f t="shared" si="41"/>
        <v>0</v>
      </c>
      <c r="AO49">
        <f t="shared" si="42"/>
        <v>0</v>
      </c>
      <c r="AP49">
        <f t="shared" si="43"/>
        <v>-5.8526536000581524E-8</v>
      </c>
      <c r="AQ49">
        <f t="shared" si="44"/>
        <v>-7.3053048723837439E-4</v>
      </c>
      <c r="AR49">
        <f t="shared" si="45"/>
        <v>-7.30589013774375E-4</v>
      </c>
      <c r="AS49">
        <f t="shared" si="46"/>
        <v>-0.14831917136112799</v>
      </c>
      <c r="AT49">
        <f t="shared" si="47"/>
        <v>-9.6918630737777053E-2</v>
      </c>
      <c r="AU49">
        <f t="shared" si="48"/>
        <v>-0.2459683911126794</v>
      </c>
      <c r="AW49">
        <v>46</v>
      </c>
      <c r="AX49">
        <f>IF(Z49&gt;0, (R49*SUMPRODUCT(K49:$K$98, X49:$X$98)-K49*$AZ$3)/Z49, 0)</f>
        <v>-528065037.16071546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100000</v>
      </c>
      <c r="S50">
        <f t="shared" si="32"/>
        <v>-1986504357.3924251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-139.28725156380779</v>
      </c>
      <c r="AC50">
        <f t="shared" si="33"/>
        <v>-124.36424833496977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-1.9852686283258602E-2</v>
      </c>
      <c r="AI50">
        <f t="shared" si="38"/>
        <v>-1.9854251397473835E-2</v>
      </c>
      <c r="AJ50">
        <f t="shared" si="39"/>
        <v>-14.923003228838013</v>
      </c>
      <c r="AK50">
        <f t="shared" si="61"/>
        <v>-9.7501076094665464</v>
      </c>
      <c r="AL50">
        <f t="shared" si="40"/>
        <v>-24.692965089702035</v>
      </c>
      <c r="AN50">
        <f t="shared" si="41"/>
        <v>0</v>
      </c>
      <c r="AO50">
        <f t="shared" si="42"/>
        <v>0</v>
      </c>
      <c r="AP50">
        <f t="shared" si="43"/>
        <v>-1.2402718025312125E-8</v>
      </c>
      <c r="AQ50">
        <f t="shared" si="44"/>
        <v>-1.5732223732937899E-4</v>
      </c>
      <c r="AR50">
        <f t="shared" si="45"/>
        <v>-1.5733464004740431E-4</v>
      </c>
      <c r="AS50">
        <f t="shared" si="46"/>
        <v>-0.11825705711242369</v>
      </c>
      <c r="AT50">
        <f t="shared" si="47"/>
        <v>-7.7264543520087589E-2</v>
      </c>
      <c r="AU50">
        <f t="shared" si="48"/>
        <v>-0.1956789352725587</v>
      </c>
      <c r="AW50">
        <v>47</v>
      </c>
      <c r="AX50">
        <f>IF(Z50&gt;0, (R50*SUMPRODUCT(K50:$K$98, X50:$X$98)-K50*$AZ$3)/Z50, 0)</f>
        <v>-1986504357.3924251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25</v>
      </c>
      <c r="R51">
        <f t="shared" si="31"/>
        <v>100000</v>
      </c>
      <c r="S51">
        <f t="shared" si="32"/>
        <v>-7573381551.835825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-124.36424833496977</v>
      </c>
      <c r="AC51">
        <f t="shared" si="33"/>
        <v>-111.03964337209526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-4.731669153225166E-3</v>
      </c>
      <c r="AI51">
        <f t="shared" si="38"/>
        <v>-4.7320356990099392E-3</v>
      </c>
      <c r="AJ51">
        <f t="shared" si="39"/>
        <v>-13.324604962874517</v>
      </c>
      <c r="AK51">
        <f t="shared" si="61"/>
        <v>-8.7054973834478844</v>
      </c>
      <c r="AL51">
        <f t="shared" si="40"/>
        <v>-22.034834382021412</v>
      </c>
      <c r="AN51">
        <f t="shared" si="41"/>
        <v>0</v>
      </c>
      <c r="AO51">
        <f t="shared" si="42"/>
        <v>0</v>
      </c>
      <c r="AP51">
        <f t="shared" si="43"/>
        <v>-2.5934688798601264E-9</v>
      </c>
      <c r="AQ51">
        <f t="shared" si="44"/>
        <v>-3.3478591784341651E-5</v>
      </c>
      <c r="AR51">
        <f t="shared" si="45"/>
        <v>-3.3481185253221516E-5</v>
      </c>
      <c r="AS51">
        <f t="shared" si="46"/>
        <v>-9.4277303799998116E-2</v>
      </c>
      <c r="AT51">
        <f t="shared" si="47"/>
        <v>-6.159513350198028E-2</v>
      </c>
      <c r="AU51">
        <f t="shared" si="48"/>
        <v>-0.15590591848723162</v>
      </c>
      <c r="AW51">
        <v>48</v>
      </c>
      <c r="AX51">
        <f>IF(Z51&gt;0, (R51*SUMPRODUCT(K51:$K$98, X51:$X$98)-K51*$AZ$3)/Z51, 0)</f>
        <v>-7573381551.835825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100000</v>
      </c>
      <c r="S52">
        <f t="shared" si="32"/>
        <v>-29285402835.660088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-111.03964337209526</v>
      </c>
      <c r="AC52">
        <f t="shared" si="33"/>
        <v>-99.142567667551489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-1.1129821104634502E-3</v>
      </c>
      <c r="AI52">
        <f t="shared" si="38"/>
        <v>-1.1130667452627595E-3</v>
      </c>
      <c r="AJ52">
        <f t="shared" si="39"/>
        <v>-11.897075704543767</v>
      </c>
      <c r="AK52">
        <f t="shared" si="61"/>
        <v>-7.772775036046669</v>
      </c>
      <c r="AL52">
        <f t="shared" si="40"/>
        <v>-19.670963807335696</v>
      </c>
      <c r="AN52">
        <f t="shared" si="41"/>
        <v>0</v>
      </c>
      <c r="AO52">
        <f t="shared" si="42"/>
        <v>0</v>
      </c>
      <c r="AP52">
        <f t="shared" si="43"/>
        <v>-5.346674648656653E-10</v>
      </c>
      <c r="AQ52">
        <f t="shared" si="44"/>
        <v>-7.0310951086142149E-6</v>
      </c>
      <c r="AR52">
        <f t="shared" si="45"/>
        <v>-7.03162977607908E-6</v>
      </c>
      <c r="AS52">
        <f t="shared" si="46"/>
        <v>-7.5157965259835771E-2</v>
      </c>
      <c r="AT52">
        <f t="shared" si="47"/>
        <v>-4.9103323424982512E-2</v>
      </c>
      <c r="AU52">
        <f t="shared" si="48"/>
        <v>-0.12426832031459434</v>
      </c>
      <c r="AW52">
        <v>49</v>
      </c>
      <c r="AX52">
        <f>IF(Z52&gt;0, (R52*SUMPRODUCT(K52:$K$98, X52:$X$98)-K52*$AZ$3)/Z52, 0)</f>
        <v>-29285402835.660088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100000</v>
      </c>
      <c r="S53">
        <f t="shared" si="32"/>
        <v>-114940158146.9639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-99.142567667551489</v>
      </c>
      <c r="AC53">
        <f t="shared" si="33"/>
        <v>-88.520155785132701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-2.5813968138321439E-4</v>
      </c>
      <c r="AI53">
        <f t="shared" si="38"/>
        <v>-2.5815893491418484E-4</v>
      </c>
      <c r="AJ53">
        <f t="shared" si="39"/>
        <v>-10.622411882418788</v>
      </c>
      <c r="AK53">
        <f t="shared" si="61"/>
        <v>-6.9399797367286054</v>
      </c>
      <c r="AL53">
        <f t="shared" si="40"/>
        <v>-17.562649778082307</v>
      </c>
      <c r="AN53">
        <f t="shared" si="41"/>
        <v>0</v>
      </c>
      <c r="AO53">
        <f t="shared" si="42"/>
        <v>0</v>
      </c>
      <c r="AP53">
        <f t="shared" si="43"/>
        <v>-1.0859933204695009E-10</v>
      </c>
      <c r="AQ53">
        <f t="shared" si="44"/>
        <v>-1.4560340654443731E-6</v>
      </c>
      <c r="AR53">
        <f t="shared" si="45"/>
        <v>-1.4561426647764201E-6</v>
      </c>
      <c r="AS53">
        <f t="shared" si="46"/>
        <v>-5.9915598698761563E-2</v>
      </c>
      <c r="AT53">
        <f t="shared" si="47"/>
        <v>-3.9144880229280365E-2</v>
      </c>
      <c r="AU53">
        <f t="shared" si="48"/>
        <v>-9.9061935070706694E-2</v>
      </c>
      <c r="AW53">
        <v>50</v>
      </c>
      <c r="AX53">
        <f>IF(Z53&gt;0, (R53*SUMPRODUCT(K53:$K$98, X53:$X$98)-K53*$AZ$3)/Z53, 0)</f>
        <v>-114940158146.9639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100000</v>
      </c>
      <c r="S54">
        <f t="shared" si="32"/>
        <v>-458491838215.58466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-88.520155785132701</v>
      </c>
      <c r="AC54">
        <f t="shared" si="33"/>
        <v>-79.035854639815071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-5.9005757651270303E-5</v>
      </c>
      <c r="AI54">
        <f t="shared" si="38"/>
        <v>-5.9010067207518209E-5</v>
      </c>
      <c r="AJ54">
        <f t="shared" si="39"/>
        <v>-9.4843011453176302</v>
      </c>
      <c r="AK54">
        <f t="shared" si="61"/>
        <v>-6.1964109049592899</v>
      </c>
      <c r="AL54">
        <f t="shared" si="40"/>
        <v>-15.680771060344128</v>
      </c>
      <c r="AN54">
        <f t="shared" si="41"/>
        <v>0</v>
      </c>
      <c r="AO54">
        <f t="shared" si="42"/>
        <v>0</v>
      </c>
      <c r="AP54">
        <f t="shared" si="43"/>
        <v>-2.1703576024764517E-11</v>
      </c>
      <c r="AQ54">
        <f t="shared" si="44"/>
        <v>-2.971619056383726E-7</v>
      </c>
      <c r="AR54">
        <f t="shared" si="45"/>
        <v>-2.9718360921439736E-7</v>
      </c>
      <c r="AS54">
        <f t="shared" si="46"/>
        <v>-4.776437273541409E-2</v>
      </c>
      <c r="AT54">
        <f t="shared" si="47"/>
        <v>-3.1206061000327724E-2</v>
      </c>
      <c r="AU54">
        <f t="shared" si="48"/>
        <v>-7.8970730919351029E-2</v>
      </c>
      <c r="AW54">
        <v>51</v>
      </c>
      <c r="AX54">
        <f>IF(Z54&gt;0, (R54*SUMPRODUCT(K54:$K$98, X54:$X$98)-K54*$AZ$3)/Z54, 0)</f>
        <v>-458491838215.58466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100000</v>
      </c>
      <c r="S55">
        <f t="shared" si="32"/>
        <v>-1860165875018.8555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-79.035854639815071</v>
      </c>
      <c r="AC55">
        <f t="shared" si="33"/>
        <v>-70.567727614341536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-1.3272217207441518E-5</v>
      </c>
      <c r="AI55">
        <f t="shared" si="38"/>
        <v>-1.3273165613825083E-5</v>
      </c>
      <c r="AJ55">
        <f t="shared" si="39"/>
        <v>-8.4681270254735352</v>
      </c>
      <c r="AK55">
        <f t="shared" si="61"/>
        <v>-5.5325098247870557</v>
      </c>
      <c r="AL55">
        <f t="shared" si="40"/>
        <v>-14.000650123426205</v>
      </c>
      <c r="AN55">
        <f t="shared" si="41"/>
        <v>0</v>
      </c>
      <c r="AO55">
        <f t="shared" si="42"/>
        <v>0</v>
      </c>
      <c r="AP55">
        <f t="shared" si="43"/>
        <v>-4.2645694292961656E-12</v>
      </c>
      <c r="AQ55">
        <f t="shared" si="44"/>
        <v>-5.9679366084661306E-8</v>
      </c>
      <c r="AR55">
        <f t="shared" si="45"/>
        <v>-5.9683630654090596E-8</v>
      </c>
      <c r="AS55">
        <f t="shared" si="46"/>
        <v>-3.8077470019198825E-2</v>
      </c>
      <c r="AT55">
        <f t="shared" si="47"/>
        <v>-2.4877281168614943E-2</v>
      </c>
      <c r="AU55">
        <f t="shared" si="48"/>
        <v>-6.2954810871444417E-2</v>
      </c>
      <c r="AW55">
        <v>52</v>
      </c>
      <c r="AX55">
        <f>IF(Z55&gt;0, (R55*SUMPRODUCT(K55:$K$98, X55:$X$98)-K55*$AZ$3)/Z55, 0)</f>
        <v>-1860165875018.8555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100000</v>
      </c>
      <c r="S56">
        <f t="shared" si="32"/>
        <v>-7686096993303.9053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-70.567727614341536</v>
      </c>
      <c r="AC56">
        <f t="shared" si="33"/>
        <v>-63.006899707382139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-2.9359377228008277E-6</v>
      </c>
      <c r="AI56">
        <f t="shared" si="38"/>
        <v>-2.9361426606898574E-6</v>
      </c>
      <c r="AJ56">
        <f t="shared" si="39"/>
        <v>-7.5608279069593962</v>
      </c>
      <c r="AK56">
        <f t="shared" si="61"/>
        <v>-4.9397409330039084</v>
      </c>
      <c r="AL56">
        <f t="shared" si="40"/>
        <v>-12.500571776105964</v>
      </c>
      <c r="AN56">
        <f t="shared" si="41"/>
        <v>0</v>
      </c>
      <c r="AO56">
        <f t="shared" si="42"/>
        <v>0</v>
      </c>
      <c r="AP56">
        <f t="shared" si="43"/>
        <v>-8.2278233067451119E-13</v>
      </c>
      <c r="AQ56">
        <f t="shared" si="44"/>
        <v>-1.1787169730884829E-8</v>
      </c>
      <c r="AR56">
        <f t="shared" si="45"/>
        <v>-1.1787992513215504E-8</v>
      </c>
      <c r="AS56">
        <f t="shared" si="46"/>
        <v>-3.0355126797554009E-2</v>
      </c>
      <c r="AT56">
        <f t="shared" si="47"/>
        <v>-1.9832016310063417E-2</v>
      </c>
      <c r="AU56">
        <f t="shared" si="48"/>
        <v>-5.0187154895609931E-2</v>
      </c>
      <c r="AW56">
        <v>53</v>
      </c>
      <c r="AX56">
        <f>IF(Z56&gt;0, (R56*SUMPRODUCT(K56:$K$98, X56:$X$98)-K56*$AZ$3)/Z56, 0)</f>
        <v>-7686096993303.9053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100000</v>
      </c>
      <c r="S57">
        <f t="shared" si="32"/>
        <v>-32390694149521.367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-63.006899707382139</v>
      </c>
      <c r="AC57">
        <f t="shared" si="33"/>
        <v>-56.256160463241812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-6.3787403171412923E-7</v>
      </c>
      <c r="AI57">
        <f t="shared" si="38"/>
        <v>-6.3791745171634005E-7</v>
      </c>
      <c r="AJ57">
        <f t="shared" si="39"/>
        <v>-6.7507392441403269</v>
      </c>
      <c r="AK57">
        <f t="shared" si="61"/>
        <v>-4.4104829795167504</v>
      </c>
      <c r="AL57">
        <f t="shared" si="40"/>
        <v>-11.161222861574529</v>
      </c>
      <c r="AN57">
        <f t="shared" si="41"/>
        <v>0</v>
      </c>
      <c r="AO57">
        <f t="shared" si="42"/>
        <v>0</v>
      </c>
      <c r="AP57">
        <f t="shared" si="43"/>
        <v>-1.5564476452057752E-13</v>
      </c>
      <c r="AQ57">
        <f t="shared" si="44"/>
        <v>-2.286544182516854E-9</v>
      </c>
      <c r="AR57">
        <f t="shared" si="45"/>
        <v>-2.2866998272813744E-9</v>
      </c>
      <c r="AS57">
        <f t="shared" si="46"/>
        <v>-2.4198921384050092E-2</v>
      </c>
      <c r="AT57">
        <f t="shared" si="47"/>
        <v>-1.5809961994852351E-2</v>
      </c>
      <c r="AU57">
        <f t="shared" si="48"/>
        <v>-4.0008885665602269E-2</v>
      </c>
      <c r="AW57">
        <v>54</v>
      </c>
      <c r="AX57">
        <f>IF(Z57&gt;0, (R57*SUMPRODUCT(K57:$K$98, X57:$X$98)-K57*$AZ$3)/Z57, 0)</f>
        <v>-32390694149521.367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100000</v>
      </c>
      <c r="S58">
        <f t="shared" si="32"/>
        <v>-139325246513930.42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-56.256160463241812</v>
      </c>
      <c r="AC58">
        <f t="shared" si="33"/>
        <v>-50.228714701307389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-1.3589179958222172E-7</v>
      </c>
      <c r="AI58">
        <f t="shared" si="38"/>
        <v>-1.3590081243451485E-7</v>
      </c>
      <c r="AJ58">
        <f t="shared" si="39"/>
        <v>-6.0274457619344233</v>
      </c>
      <c r="AK58">
        <f t="shared" si="61"/>
        <v>-3.9379312324269273</v>
      </c>
      <c r="AL58">
        <f t="shared" si="40"/>
        <v>-9.9653771302621621</v>
      </c>
      <c r="AN58">
        <f t="shared" si="41"/>
        <v>0</v>
      </c>
      <c r="AO58">
        <f t="shared" si="42"/>
        <v>0</v>
      </c>
      <c r="AP58">
        <f t="shared" si="43"/>
        <v>-2.8846219677321732E-14</v>
      </c>
      <c r="AQ58">
        <f t="shared" si="44"/>
        <v>-4.3493053870275487E-10</v>
      </c>
      <c r="AR58">
        <f t="shared" si="45"/>
        <v>-4.3495938492243219E-10</v>
      </c>
      <c r="AS58">
        <f t="shared" si="46"/>
        <v>-1.92912319970685E-2</v>
      </c>
      <c r="AT58">
        <f t="shared" si="47"/>
        <v>-1.2603604908900752E-2</v>
      </c>
      <c r="AU58">
        <f t="shared" si="48"/>
        <v>-3.1894837340928635E-2</v>
      </c>
      <c r="AW58">
        <v>55</v>
      </c>
      <c r="AX58">
        <f>IF(Z58&gt;0, (R58*SUMPRODUCT(K58:$K$98, X58:$X$98)-K58*$AZ$3)/Z58, 0)</f>
        <v>-139325246513930.42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100000</v>
      </c>
      <c r="S59">
        <f t="shared" si="32"/>
        <v>-612539605820229.63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-50.228714701307389</v>
      </c>
      <c r="AC59">
        <f t="shared" si="33"/>
        <v>-44.847066697973602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-2.8369398434362269E-8</v>
      </c>
      <c r="AI59">
        <f t="shared" si="38"/>
        <v>-2.8371228808523868E-8</v>
      </c>
      <c r="AJ59">
        <f t="shared" si="39"/>
        <v>-5.3816480033337868</v>
      </c>
      <c r="AK59">
        <f t="shared" si="61"/>
        <v>-3.5160100290915177</v>
      </c>
      <c r="AL59">
        <f t="shared" si="40"/>
        <v>-8.8976580607965339</v>
      </c>
      <c r="AN59">
        <f t="shared" si="41"/>
        <v>0</v>
      </c>
      <c r="AO59">
        <f t="shared" si="42"/>
        <v>0</v>
      </c>
      <c r="AP59">
        <f t="shared" si="43"/>
        <v>-5.2305638342105518E-15</v>
      </c>
      <c r="AQ59">
        <f t="shared" si="44"/>
        <v>-8.1069735665116782E-11</v>
      </c>
      <c r="AR59">
        <f t="shared" si="45"/>
        <v>-8.1074966228950987E-11</v>
      </c>
      <c r="AS59">
        <f t="shared" si="46"/>
        <v>-1.5378852043070513E-2</v>
      </c>
      <c r="AT59">
        <f t="shared" si="47"/>
        <v>-1.0047516668844602E-2</v>
      </c>
      <c r="AU59">
        <f t="shared" si="48"/>
        <v>-2.5426368792990085E-2</v>
      </c>
      <c r="AW59">
        <v>56</v>
      </c>
      <c r="AX59">
        <f>IF(Z59&gt;0, (R59*SUMPRODUCT(K59:$K$98, X59:$X$98)-K59*$AZ$3)/Z59, 0)</f>
        <v>-612539605820229.63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100000</v>
      </c>
      <c r="S60">
        <f t="shared" si="32"/>
        <v>-2754303528250122.5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-44.847066697973602</v>
      </c>
      <c r="AC60">
        <f t="shared" si="33"/>
        <v>-40.042023837546886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-5.7944831632887225E-9</v>
      </c>
      <c r="AI60">
        <f t="shared" si="38"/>
        <v>-5.7948466129178834E-9</v>
      </c>
      <c r="AJ60">
        <f t="shared" si="39"/>
        <v>-4.8050428604267168</v>
      </c>
      <c r="AK60">
        <f t="shared" si="61"/>
        <v>-3.1392946688581524</v>
      </c>
      <c r="AL60">
        <f t="shared" si="40"/>
        <v>-7.9443375350797156</v>
      </c>
      <c r="AN60">
        <f t="shared" si="41"/>
        <v>0</v>
      </c>
      <c r="AO60">
        <f t="shared" si="42"/>
        <v>0</v>
      </c>
      <c r="AP60">
        <f t="shared" si="43"/>
        <v>-9.2733112682703303E-16</v>
      </c>
      <c r="AQ60">
        <f t="shared" si="44"/>
        <v>-1.4784454763650604E-11</v>
      </c>
      <c r="AR60">
        <f t="shared" si="45"/>
        <v>-1.4785382094777432E-11</v>
      </c>
      <c r="AS60">
        <f t="shared" si="46"/>
        <v>-1.225992669328279E-2</v>
      </c>
      <c r="AT60">
        <f t="shared" si="47"/>
        <v>-8.0098187730622012E-3</v>
      </c>
      <c r="AU60">
        <f t="shared" si="48"/>
        <v>-2.0269745481130374E-2</v>
      </c>
      <c r="AW60">
        <v>57</v>
      </c>
      <c r="AX60">
        <f>IF(Z60&gt;0, (R60*SUMPRODUCT(K60:$K$98, X60:$X$98)-K60*$AZ$3)/Z60, 0)</f>
        <v>-2754303528250122.5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100000</v>
      </c>
      <c r="S61">
        <f t="shared" si="32"/>
        <v>-1.2668410916316932E+16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-40.042023837546886</v>
      </c>
      <c r="AC61">
        <f t="shared" si="33"/>
        <v>-35.751806997822577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-1.1570482853315495E-9</v>
      </c>
      <c r="AI61">
        <f t="shared" si="38"/>
        <v>-1.1571188383930857E-9</v>
      </c>
      <c r="AJ61">
        <f t="shared" si="39"/>
        <v>-4.2902168397243088</v>
      </c>
      <c r="AK61">
        <f t="shared" si="61"/>
        <v>-2.8029416686282822</v>
      </c>
      <c r="AL61">
        <f t="shared" si="40"/>
        <v>-7.0931585095097098</v>
      </c>
      <c r="AN61">
        <f t="shared" si="41"/>
        <v>0</v>
      </c>
      <c r="AO61">
        <f t="shared" si="42"/>
        <v>0</v>
      </c>
      <c r="AP61">
        <f t="shared" si="43"/>
        <v>-1.6072685575684311E-16</v>
      </c>
      <c r="AQ61">
        <f t="shared" si="44"/>
        <v>-2.6358704896824943E-12</v>
      </c>
      <c r="AR61">
        <f t="shared" si="45"/>
        <v>-2.6360312165382512E-12</v>
      </c>
      <c r="AS61">
        <f t="shared" si="46"/>
        <v>-9.7735384992405794E-3</v>
      </c>
      <c r="AT61">
        <f t="shared" si="47"/>
        <v>-6.385378486189649E-3</v>
      </c>
      <c r="AU61">
        <f t="shared" si="48"/>
        <v>-1.615891698806626E-2</v>
      </c>
      <c r="AW61">
        <v>58</v>
      </c>
      <c r="AX61">
        <f>IF(Z61&gt;0, (R61*SUMPRODUCT(K61:$K$98, X61:$X$98)-K61*$AZ$3)/Z61, 0)</f>
        <v>-1.2668410916316932E+16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100000</v>
      </c>
      <c r="S62">
        <f t="shared" si="32"/>
        <v>-5.9667309031818584E+16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-35.751806997822577</v>
      </c>
      <c r="AC62">
        <f t="shared" si="33"/>
        <v>-31.921256248058164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-2.2589138749786617E-10</v>
      </c>
      <c r="AI62">
        <f t="shared" si="38"/>
        <v>-2.2590476218191259E-10</v>
      </c>
      <c r="AJ62">
        <f t="shared" si="39"/>
        <v>-3.8305507497644129</v>
      </c>
      <c r="AK62">
        <f t="shared" si="61"/>
        <v>-2.5026264898475805</v>
      </c>
      <c r="AL62">
        <f t="shared" si="40"/>
        <v>-6.333177239837898</v>
      </c>
      <c r="AN62">
        <f t="shared" si="41"/>
        <v>0</v>
      </c>
      <c r="AO62">
        <f t="shared" si="42"/>
        <v>0</v>
      </c>
      <c r="AP62">
        <f t="shared" si="43"/>
        <v>-2.7204333704867021E-17</v>
      </c>
      <c r="AQ62">
        <f t="shared" si="44"/>
        <v>-4.594669051779415E-13</v>
      </c>
      <c r="AR62">
        <f t="shared" si="45"/>
        <v>-4.594941095116464E-13</v>
      </c>
      <c r="AS62">
        <f t="shared" si="46"/>
        <v>-7.7914050536252687E-3</v>
      </c>
      <c r="AT62">
        <f t="shared" si="47"/>
        <v>-5.0903846350382215E-3</v>
      </c>
      <c r="AU62">
        <f t="shared" si="48"/>
        <v>-1.2881789689122984E-2</v>
      </c>
      <c r="AW62">
        <v>59</v>
      </c>
      <c r="AX62">
        <f>IF(Z62&gt;0, (R62*SUMPRODUCT(K62:$K$98, X62:$X$98)-K62*$AZ$3)/Z62, 0)</f>
        <v>-5.9667309031818584E+16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100000</v>
      </c>
      <c r="S63">
        <f t="shared" si="32"/>
        <v>-2.8806614657201555E+17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-31.921256248058164</v>
      </c>
      <c r="AC63">
        <f t="shared" si="33"/>
        <v>-28.501121650052333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-4.3069798427684449E-11</v>
      </c>
      <c r="AI63">
        <f t="shared" si="38"/>
        <v>-4.3072271915283496E-11</v>
      </c>
      <c r="AJ63">
        <f t="shared" si="39"/>
        <v>-3.4201345980058306</v>
      </c>
      <c r="AK63">
        <f t="shared" si="61"/>
        <v>-2.2344879373640718</v>
      </c>
      <c r="AL63">
        <f t="shared" si="40"/>
        <v>-5.6546225354129742</v>
      </c>
      <c r="AN63">
        <f t="shared" si="41"/>
        <v>0</v>
      </c>
      <c r="AO63">
        <f t="shared" si="42"/>
        <v>0</v>
      </c>
      <c r="AP63">
        <f t="shared" si="43"/>
        <v>-4.492067533930093E-18</v>
      </c>
      <c r="AQ63">
        <f t="shared" si="44"/>
        <v>-7.8218481177916592E-14</v>
      </c>
      <c r="AR63">
        <f t="shared" si="45"/>
        <v>-7.8222973245450519E-14</v>
      </c>
      <c r="AS63">
        <f t="shared" si="46"/>
        <v>-6.211260406273577E-3</v>
      </c>
      <c r="AT63">
        <f t="shared" si="47"/>
        <v>-4.0580234654325467E-3</v>
      </c>
      <c r="AU63">
        <f t="shared" si="48"/>
        <v>-1.0269283871784347E-2</v>
      </c>
      <c r="AW63">
        <v>60</v>
      </c>
      <c r="AX63">
        <f>IF(Z63&gt;0, (R63*SUMPRODUCT(K63:$K$98, X63:$X$98)-K63*$AZ$3)/Z63, 0)</f>
        <v>-2.8806614657201555E+17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100000</v>
      </c>
      <c r="S64">
        <f t="shared" si="32"/>
        <v>-1.4268612098402371E+18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-28.501121650052333</v>
      </c>
      <c r="AC64">
        <f t="shared" si="33"/>
        <v>-25.447430044689646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-8.0115557201911942E-12</v>
      </c>
      <c r="AI64">
        <f t="shared" si="38"/>
        <v>-8.0120015839842036E-12</v>
      </c>
      <c r="AJ64">
        <f t="shared" si="39"/>
        <v>-3.0536916053626868</v>
      </c>
      <c r="AK64">
        <f t="shared" si="61"/>
        <v>-1.9950785155036634</v>
      </c>
      <c r="AL64">
        <f t="shared" si="40"/>
        <v>-5.0487701208743623</v>
      </c>
      <c r="AN64">
        <f t="shared" si="41"/>
        <v>0</v>
      </c>
      <c r="AO64">
        <f t="shared" si="42"/>
        <v>0</v>
      </c>
      <c r="AP64">
        <f t="shared" si="43"/>
        <v>-7.229707436400794E-19</v>
      </c>
      <c r="AQ64">
        <f t="shared" si="44"/>
        <v>-1.2990784377549652E-14</v>
      </c>
      <c r="AR64">
        <f t="shared" si="45"/>
        <v>-1.2991507348293293E-14</v>
      </c>
      <c r="AS64">
        <f t="shared" si="46"/>
        <v>-4.9515787677569065E-3</v>
      </c>
      <c r="AT64">
        <f t="shared" si="47"/>
        <v>-3.2350314616012461E-3</v>
      </c>
      <c r="AU64">
        <f t="shared" si="48"/>
        <v>-8.186610229371144E-3</v>
      </c>
      <c r="AW64">
        <v>61</v>
      </c>
      <c r="AX64">
        <f>IF(Z64&gt;0, (R64*SUMPRODUCT(K64:$K$98, X64:$X$98)-K64*$AZ$3)/Z64, 0)</f>
        <v>-1.4268612098402371E+18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100000</v>
      </c>
      <c r="S65">
        <f t="shared" si="32"/>
        <v>-7.2568457325949204E+18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-25.447430044689646</v>
      </c>
      <c r="AC65">
        <f t="shared" si="33"/>
        <v>-22.72091968275862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-1.452524262477799E-12</v>
      </c>
      <c r="AI65">
        <f t="shared" si="38"/>
        <v>-1.4526025365672587E-12</v>
      </c>
      <c r="AJ65">
        <f t="shared" si="39"/>
        <v>-2.7265103619310267</v>
      </c>
      <c r="AK65">
        <f t="shared" si="61"/>
        <v>-1.7813201031282755</v>
      </c>
      <c r="AL65">
        <f t="shared" si="40"/>
        <v>-4.5078304650607546</v>
      </c>
      <c r="AN65">
        <f t="shared" si="41"/>
        <v>0</v>
      </c>
      <c r="AO65">
        <f t="shared" si="42"/>
        <v>0</v>
      </c>
      <c r="AP65">
        <f t="shared" si="43"/>
        <v>-1.1332311882125905E-19</v>
      </c>
      <c r="AQ65">
        <f t="shared" si="44"/>
        <v>-2.1029255111566729E-15</v>
      </c>
      <c r="AR65">
        <f t="shared" si="45"/>
        <v>-2.1030388342754937E-15</v>
      </c>
      <c r="AS65">
        <f t="shared" si="46"/>
        <v>-3.9473682778675134E-3</v>
      </c>
      <c r="AT65">
        <f t="shared" si="47"/>
        <v>-2.5789472748734489E-3</v>
      </c>
      <c r="AU65">
        <f t="shared" si="48"/>
        <v>-6.5263155527430644E-3</v>
      </c>
      <c r="AW65">
        <v>62</v>
      </c>
      <c r="AX65">
        <f>IF(Z65&gt;0, (R65*SUMPRODUCT(K65:$K$98, X65:$X$98)-K65*$AZ$3)/Z65, 0)</f>
        <v>-7.2568457325949204E+18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100000</v>
      </c>
      <c r="S66">
        <f t="shared" si="32"/>
        <v>-3.7928503445130945E+19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-22.72091968275862</v>
      </c>
      <c r="AC66">
        <f t="shared" si="33"/>
        <v>-20.286535431034483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-2.5647914094630463E-13</v>
      </c>
      <c r="AI66">
        <f t="shared" si="38"/>
        <v>-2.5649251250963323E-13</v>
      </c>
      <c r="AJ66">
        <f t="shared" si="39"/>
        <v>-2.4343842517241363</v>
      </c>
      <c r="AK66">
        <f t="shared" si="61"/>
        <v>-1.5904643777931036</v>
      </c>
      <c r="AL66">
        <f t="shared" si="40"/>
        <v>-4.0248486295174963</v>
      </c>
      <c r="AN66">
        <f t="shared" si="41"/>
        <v>0</v>
      </c>
      <c r="AO66">
        <f t="shared" si="42"/>
        <v>0</v>
      </c>
      <c r="AP66">
        <f t="shared" si="43"/>
        <v>-1.7284811870375578E-20</v>
      </c>
      <c r="AQ66">
        <f t="shared" si="44"/>
        <v>-3.3153892263652077E-16</v>
      </c>
      <c r="AR66">
        <f t="shared" si="45"/>
        <v>-3.3155620744839114E-16</v>
      </c>
      <c r="AS66">
        <f t="shared" si="46"/>
        <v>-3.1468178235551036E-3</v>
      </c>
      <c r="AT66">
        <f t="shared" si="47"/>
        <v>-2.0559209780560022E-3</v>
      </c>
      <c r="AU66">
        <f t="shared" si="48"/>
        <v>-5.2027388016114371E-3</v>
      </c>
      <c r="AW66">
        <v>63</v>
      </c>
      <c r="AX66">
        <f>IF(Z66&gt;0, (R66*SUMPRODUCT(K66:$K$98, X66:$X$98)-K66*$AZ$3)/Z66, 0)</f>
        <v>-3.7928503445130945E+19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100000</v>
      </c>
      <c r="S67">
        <f t="shared" ref="S67:S79" si="63">AX67</f>
        <v>-2.0391799482478943E+20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-20.286535431034483</v>
      </c>
      <c r="AC67">
        <f t="shared" ref="AC67:AC79" si="64">S67*Z67</f>
        <v>-18.112978063423643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-4.406890933133339E-14</v>
      </c>
      <c r="AI67">
        <f t="shared" ref="AI67:AI79" si="69">SUM(AE67:AH67)</f>
        <v>-4.4071129951695876E-14</v>
      </c>
      <c r="AJ67">
        <f t="shared" ref="AJ67:AJ79" si="70">AB67-AC67</f>
        <v>-2.1735573676108402</v>
      </c>
      <c r="AK67">
        <f t="shared" si="61"/>
        <v>-1.420057480172414</v>
      </c>
      <c r="AL67">
        <f t="shared" ref="AL67:AL79" si="71">SUM(AI67:AK67)</f>
        <v>-3.5936148477832983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-2.5629419325135438E-21</v>
      </c>
      <c r="AQ67">
        <f t="shared" ref="AQ67:AQ79" si="75">AH67*$K67</f>
        <v>-5.0862388525916612E-17</v>
      </c>
      <c r="AR67">
        <f t="shared" ref="AR67:AR79" si="76">AI67*$K67</f>
        <v>-5.086495146784912E-17</v>
      </c>
      <c r="AS67">
        <f t="shared" ref="AS67:AS79" si="77">AJ67*$K67</f>
        <v>-2.5086239027065599E-3</v>
      </c>
      <c r="AT67">
        <f t="shared" ref="AT67:AT79" si="78">AK67*$K67</f>
        <v>-1.6389676164349507E-3</v>
      </c>
      <c r="AU67">
        <f t="shared" ref="AU67:AU79" si="79">AL67*$K67</f>
        <v>-4.1475915191415622E-3</v>
      </c>
      <c r="AW67">
        <v>64</v>
      </c>
      <c r="AX67">
        <f>IF(Z67&gt;0, (R67*SUMPRODUCT(K67:$K$98, X67:$X$98)-K67*$AZ$3)/Z67, 0)</f>
        <v>-2.0391799482478943E+20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100000</v>
      </c>
      <c r="S68">
        <f t="shared" si="63"/>
        <v>-1.1287352915100866E+21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-18.112978063423643</v>
      </c>
      <c r="AC68">
        <f t="shared" si="64"/>
        <v>-16.172301842342538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-7.3608758972229506E-15</v>
      </c>
      <c r="AI68">
        <f t="shared" si="69"/>
        <v>-7.3612340924075072E-15</v>
      </c>
      <c r="AJ68">
        <f t="shared" si="70"/>
        <v>-1.9406762210811053</v>
      </c>
      <c r="AK68">
        <f t="shared" si="61"/>
        <v>-1.2679084644396552</v>
      </c>
      <c r="AL68">
        <f t="shared" si="71"/>
        <v>-3.2085846855207678</v>
      </c>
      <c r="AN68">
        <f t="shared" si="72"/>
        <v>0</v>
      </c>
      <c r="AO68">
        <f t="shared" si="73"/>
        <v>0</v>
      </c>
      <c r="AP68">
        <f t="shared" si="74"/>
        <v>-3.6911880331870647E-22</v>
      </c>
      <c r="AQ68">
        <f t="shared" si="75"/>
        <v>-7.585355190969488E-18</v>
      </c>
      <c r="AR68">
        <f t="shared" si="76"/>
        <v>-7.5857243097728063E-18</v>
      </c>
      <c r="AS68">
        <f t="shared" si="77"/>
        <v>-1.999859616315814E-3</v>
      </c>
      <c r="AT68">
        <f t="shared" si="78"/>
        <v>-1.3065749493263315E-3</v>
      </c>
      <c r="AU68">
        <f t="shared" si="79"/>
        <v>-3.3064345656421529E-3</v>
      </c>
      <c r="AW68">
        <v>65</v>
      </c>
      <c r="AX68">
        <f>IF(Z68&gt;0, (R68*SUMPRODUCT(K68:$K$98, X68:$X$98)-K68*$AZ$3)/Z68, 0)</f>
        <v>-1.1287352915100866E+21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100000</v>
      </c>
      <c r="S69">
        <f t="shared" si="63"/>
        <v>-6.4371872531024152E+21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-16.172301842342538</v>
      </c>
      <c r="AC69">
        <f t="shared" si="64"/>
        <v>-14.439555216377265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-1.1941382628299105E-15</v>
      </c>
      <c r="AI69">
        <f t="shared" si="69"/>
        <v>-1.1941943414969146E-15</v>
      </c>
      <c r="AJ69">
        <f t="shared" si="70"/>
        <v>-1.7327466259652731</v>
      </c>
      <c r="AK69">
        <f t="shared" si="61"/>
        <v>-1.1320611289639777</v>
      </c>
      <c r="AL69">
        <f t="shared" si="71"/>
        <v>-2.8648077549292519</v>
      </c>
      <c r="AN69">
        <f t="shared" si="72"/>
        <v>0</v>
      </c>
      <c r="AO69">
        <f t="shared" si="73"/>
        <v>0</v>
      </c>
      <c r="AP69">
        <f t="shared" si="74"/>
        <v>-5.15971941433004E-23</v>
      </c>
      <c r="AQ69">
        <f t="shared" si="75"/>
        <v>-1.0987098494465105E-18</v>
      </c>
      <c r="AR69">
        <f t="shared" si="76"/>
        <v>-1.0987614466406539E-18</v>
      </c>
      <c r="AS69">
        <f t="shared" si="77"/>
        <v>-1.5942758420885001E-3</v>
      </c>
      <c r="AT69">
        <f t="shared" si="78"/>
        <v>-1.0415935501644862E-3</v>
      </c>
      <c r="AU69">
        <f t="shared" si="79"/>
        <v>-2.6358693922529874E-3</v>
      </c>
      <c r="AW69">
        <v>66</v>
      </c>
      <c r="AX69">
        <f>IF(Z69&gt;0, (R69*SUMPRODUCT(K69:$K$98, X69:$X$98)-K69*$AZ$3)/Z69, 0)</f>
        <v>-6.4371872531024152E+21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100000</v>
      </c>
      <c r="S70">
        <f t="shared" si="63"/>
        <v>-3.8050266324198635E+22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-14.439555216377265</v>
      </c>
      <c r="AC70">
        <f t="shared" si="64"/>
        <v>-12.892460014622555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-1.8818881495816781E-16</v>
      </c>
      <c r="AI70">
        <f t="shared" si="69"/>
        <v>-1.8819728563476228E-16</v>
      </c>
      <c r="AJ70">
        <f t="shared" si="70"/>
        <v>-1.5470952017547095</v>
      </c>
      <c r="AK70">
        <f t="shared" si="61"/>
        <v>-1.0107688651464086</v>
      </c>
      <c r="AL70">
        <f t="shared" si="71"/>
        <v>-2.5578640669011183</v>
      </c>
      <c r="AN70">
        <f t="shared" si="72"/>
        <v>0</v>
      </c>
      <c r="AO70">
        <f t="shared" si="73"/>
        <v>0</v>
      </c>
      <c r="AP70">
        <f t="shared" si="74"/>
        <v>-6.9587058954004983E-24</v>
      </c>
      <c r="AQ70">
        <f t="shared" si="75"/>
        <v>-1.545981128536387E-19</v>
      </c>
      <c r="AR70">
        <f t="shared" si="76"/>
        <v>-1.546050715595341E-19</v>
      </c>
      <c r="AS70">
        <f t="shared" si="77"/>
        <v>-1.2709469404404508E-3</v>
      </c>
      <c r="AT70">
        <f t="shared" si="78"/>
        <v>-8.3035200108775989E-4</v>
      </c>
      <c r="AU70">
        <f t="shared" si="79"/>
        <v>-2.101298941528211E-3</v>
      </c>
      <c r="AW70">
        <v>67</v>
      </c>
      <c r="AX70">
        <f>IF(Z70&gt;0, (R70*SUMPRODUCT(K70:$K$98, X70:$X$98)-K70*$AZ$3)/Z70, 0)</f>
        <v>-3.8050266324198635E+22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100000</v>
      </c>
      <c r="S71">
        <f t="shared" si="63"/>
        <v>-2.3338104146665831E+23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-12.892460014622555</v>
      </c>
      <c r="AC71">
        <f t="shared" si="64"/>
        <v>-11.511125013055855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-2.8611548504041375E-17</v>
      </c>
      <c r="AI71">
        <f t="shared" si="69"/>
        <v>-2.8612781586743886E-17</v>
      </c>
      <c r="AJ71">
        <f t="shared" si="70"/>
        <v>-1.3813350015667005</v>
      </c>
      <c r="AK71">
        <f t="shared" si="61"/>
        <v>-0.90247220102357895</v>
      </c>
      <c r="AL71">
        <f t="shared" si="71"/>
        <v>-2.2838072025902796</v>
      </c>
      <c r="AN71">
        <f t="shared" si="72"/>
        <v>0</v>
      </c>
      <c r="AO71">
        <f t="shared" si="73"/>
        <v>0</v>
      </c>
      <c r="AP71">
        <f t="shared" si="74"/>
        <v>-9.0445000127619919E-25</v>
      </c>
      <c r="AQ71">
        <f t="shared" si="75"/>
        <v>-2.0986195839346966E-20</v>
      </c>
      <c r="AR71">
        <f t="shared" si="76"/>
        <v>-2.0987100289348242E-20</v>
      </c>
      <c r="AS71">
        <f t="shared" si="77"/>
        <v>-1.0131911196113255E-3</v>
      </c>
      <c r="AT71">
        <f t="shared" si="78"/>
        <v>-6.6195153147940024E-4</v>
      </c>
      <c r="AU71">
        <f t="shared" si="79"/>
        <v>-1.6751426510907259E-3</v>
      </c>
      <c r="AW71">
        <v>68</v>
      </c>
      <c r="AX71">
        <f>IF(Z71&gt;0, (R71*SUMPRODUCT(K71:$K$98, X71:$X$98)-K71*$AZ$3)/Z71, 0)</f>
        <v>-2.3338104146665831E+23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100000</v>
      </c>
      <c r="S72">
        <f t="shared" si="63"/>
        <v>-1.4870365557943935E+24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-11.511125013055855</v>
      </c>
      <c r="AC72">
        <f t="shared" si="64"/>
        <v>-10.277790190228441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-4.1918482866427734E-18</v>
      </c>
      <c r="AI72">
        <f t="shared" si="69"/>
        <v>-4.1920210764465978E-18</v>
      </c>
      <c r="AJ72">
        <f t="shared" si="70"/>
        <v>-1.2333348228274144</v>
      </c>
      <c r="AK72">
        <f t="shared" ref="AK72:AK79" si="92">G72*SUM(AB72:AB72, AE72:AF72)</f>
        <v>-0.80577875091390994</v>
      </c>
      <c r="AL72">
        <f t="shared" si="71"/>
        <v>-2.0391135737413242</v>
      </c>
      <c r="AN72">
        <f t="shared" si="72"/>
        <v>0</v>
      </c>
      <c r="AO72">
        <f t="shared" si="73"/>
        <v>0</v>
      </c>
      <c r="AP72">
        <f t="shared" si="74"/>
        <v>-1.1315987186560855E-25</v>
      </c>
      <c r="AQ72">
        <f t="shared" si="75"/>
        <v>-2.7452373027641268E-21</v>
      </c>
      <c r="AR72">
        <f t="shared" si="76"/>
        <v>-2.7453504626359922E-21</v>
      </c>
      <c r="AS72">
        <f t="shared" si="77"/>
        <v>-8.0770975734321428E-4</v>
      </c>
      <c r="AT72">
        <f t="shared" si="78"/>
        <v>-5.2770370813089943E-4</v>
      </c>
      <c r="AU72">
        <f t="shared" si="79"/>
        <v>-1.3354134654741136E-3</v>
      </c>
      <c r="AW72">
        <v>69</v>
      </c>
      <c r="AX72">
        <f>IF(Z72&gt;0, (R72*SUMPRODUCT(K72:$K$98, X72:$X$98)-K72*$AZ$3)/Z72, 0)</f>
        <v>-1.4870365557943935E+24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100000</v>
      </c>
      <c r="S73">
        <f t="shared" si="63"/>
        <v>-9.8546508829999842E+24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-10.277790190228441</v>
      </c>
      <c r="AC73">
        <f t="shared" si="64"/>
        <v>-9.1765983841325358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-5.9112815607260707E-19</v>
      </c>
      <c r="AI73">
        <f t="shared" si="69"/>
        <v>-5.9115143593937525E-19</v>
      </c>
      <c r="AJ73">
        <f t="shared" si="70"/>
        <v>-1.1011918060959047</v>
      </c>
      <c r="AK73">
        <f t="shared" si="92"/>
        <v>-0.71944531331599093</v>
      </c>
      <c r="AL73">
        <f t="shared" si="71"/>
        <v>-1.8206371194118955</v>
      </c>
      <c r="AN73">
        <f t="shared" si="72"/>
        <v>0</v>
      </c>
      <c r="AO73">
        <f t="shared" si="73"/>
        <v>0</v>
      </c>
      <c r="AP73">
        <f t="shared" si="74"/>
        <v>-1.3612465851509092E-26</v>
      </c>
      <c r="AQ73">
        <f t="shared" si="75"/>
        <v>-3.4565111211879387E-22</v>
      </c>
      <c r="AR73">
        <f t="shared" si="76"/>
        <v>-3.4566472458464534E-22</v>
      </c>
      <c r="AS73">
        <f t="shared" si="77"/>
        <v>-6.4390127339223019E-4</v>
      </c>
      <c r="AT73">
        <f t="shared" si="78"/>
        <v>-4.206821652829236E-4</v>
      </c>
      <c r="AU73">
        <f t="shared" si="79"/>
        <v>-1.0645834386751537E-3</v>
      </c>
      <c r="AW73">
        <v>70</v>
      </c>
      <c r="AX73">
        <f>IF(Z73&gt;0, (R73*SUMPRODUCT(K73:$K$98, X73:$X$98)-K73*$AZ$3)/Z73, 0)</f>
        <v>-9.8546508829999842E+24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100000</v>
      </c>
      <c r="S74">
        <f t="shared" si="63"/>
        <v>-6.8007066679352608E+25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-9.1765983841325358</v>
      </c>
      <c r="AC74">
        <f t="shared" si="64"/>
        <v>-8.1933914144040489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-8.0140419414897828E-20</v>
      </c>
      <c r="AI74">
        <f t="shared" si="69"/>
        <v>-8.0143431378144614E-20</v>
      </c>
      <c r="AJ74">
        <f t="shared" si="70"/>
        <v>-0.98320696972848687</v>
      </c>
      <c r="AK74">
        <f t="shared" si="92"/>
        <v>-0.64236188688927753</v>
      </c>
      <c r="AL74">
        <f t="shared" si="71"/>
        <v>-1.6255688566177644</v>
      </c>
      <c r="AN74">
        <f t="shared" si="72"/>
        <v>0</v>
      </c>
      <c r="AO74">
        <f t="shared" si="73"/>
        <v>0</v>
      </c>
      <c r="AP74">
        <f t="shared" si="74"/>
        <v>-1.5724902387590067E-27</v>
      </c>
      <c r="AQ74">
        <f t="shared" si="75"/>
        <v>-4.1839829019942556E-23</v>
      </c>
      <c r="AR74">
        <f t="shared" si="76"/>
        <v>-4.1841401510181312E-23</v>
      </c>
      <c r="AS74">
        <f t="shared" si="77"/>
        <v>-5.1331415289559187E-4</v>
      </c>
      <c r="AT74">
        <f t="shared" si="78"/>
        <v>-3.3536524655845308E-4</v>
      </c>
      <c r="AU74">
        <f t="shared" si="79"/>
        <v>-8.4867939945404501E-4</v>
      </c>
      <c r="AW74">
        <v>71</v>
      </c>
      <c r="AX74">
        <f>IF(Z74&gt;0, (R74*SUMPRODUCT(K74:$K$98, X74:$X$98)-K74*$AZ$3)/Z74, 0)</f>
        <v>-6.8007066679352608E+25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100000</v>
      </c>
      <c r="S75">
        <f t="shared" si="63"/>
        <v>-4.894494115619241E+26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-8.1933914144040489</v>
      </c>
      <c r="AC75">
        <f t="shared" si="64"/>
        <v>-7.315528048575044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-1.043273009245814E-20</v>
      </c>
      <c r="AI75">
        <f t="shared" si="69"/>
        <v>-1.0433103753549346E-20</v>
      </c>
      <c r="AJ75">
        <f t="shared" si="70"/>
        <v>-0.87786336582900493</v>
      </c>
      <c r="AK75">
        <f t="shared" si="92"/>
        <v>-0.57353739900828349</v>
      </c>
      <c r="AL75">
        <f t="shared" si="71"/>
        <v>-1.4514007648372884</v>
      </c>
      <c r="AN75">
        <f t="shared" si="72"/>
        <v>0</v>
      </c>
      <c r="AO75">
        <f t="shared" si="73"/>
        <v>0</v>
      </c>
      <c r="AP75">
        <f t="shared" si="74"/>
        <v>-1.7417994344007968E-28</v>
      </c>
      <c r="AQ75">
        <f t="shared" si="75"/>
        <v>-4.8631564275661692E-24</v>
      </c>
      <c r="AR75">
        <f t="shared" si="76"/>
        <v>-4.8633306075096095E-24</v>
      </c>
      <c r="AS75">
        <f t="shared" si="77"/>
        <v>-4.0921089994865371E-4</v>
      </c>
      <c r="AT75">
        <f t="shared" si="78"/>
        <v>-2.673511212997872E-4</v>
      </c>
      <c r="AU75">
        <f t="shared" si="79"/>
        <v>-6.7656202124844096E-4</v>
      </c>
      <c r="AW75">
        <v>72</v>
      </c>
      <c r="AX75">
        <f>IF(Z75&gt;0, (R75*SUMPRODUCT(K75:$K$98, X75:$X$98)-K75*$AZ$3)/Z75, 0)</f>
        <v>-4.894494115619241E+26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100000</v>
      </c>
      <c r="S76">
        <f t="shared" si="63"/>
        <v>-3.6804569404106648E+27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-7.315528048575044</v>
      </c>
      <c r="AC76">
        <f t="shared" si="64"/>
        <v>-6.5317214719420038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-1.3022275261217877E-21</v>
      </c>
      <c r="AI76">
        <f t="shared" si="69"/>
        <v>-1.3022718937205512E-21</v>
      </c>
      <c r="AJ76">
        <f t="shared" si="70"/>
        <v>-0.78380657663304021</v>
      </c>
      <c r="AK76">
        <f t="shared" si="92"/>
        <v>-0.51208696340025317</v>
      </c>
      <c r="AL76">
        <f t="shared" si="71"/>
        <v>-1.2958935400332934</v>
      </c>
      <c r="AN76">
        <f t="shared" si="72"/>
        <v>0</v>
      </c>
      <c r="AO76">
        <f t="shared" si="73"/>
        <v>0</v>
      </c>
      <c r="AP76">
        <f t="shared" si="74"/>
        <v>-1.8465801786976984E-29</v>
      </c>
      <c r="AQ76">
        <f t="shared" si="75"/>
        <v>-5.4198730715808808E-25</v>
      </c>
      <c r="AR76">
        <f t="shared" si="76"/>
        <v>-5.4200577295987503E-25</v>
      </c>
      <c r="AS76">
        <f t="shared" si="77"/>
        <v>-3.2622042406620994E-4</v>
      </c>
      <c r="AT76">
        <f t="shared" si="78"/>
        <v>-2.1313067705659058E-4</v>
      </c>
      <c r="AU76">
        <f t="shared" si="79"/>
        <v>-5.3935110112280054E-4</v>
      </c>
      <c r="AW76">
        <v>73</v>
      </c>
      <c r="AX76">
        <f>IF(Z76&gt;0, (R76*SUMPRODUCT(K76:$K$98, X76:$X$98)-K76*$AZ$3)/Z76, 0)</f>
        <v>-3.6804569404106648E+27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100000</v>
      </c>
      <c r="S77">
        <f t="shared" si="63"/>
        <v>-2.8974083921553021E+28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-6.5317214719420038</v>
      </c>
      <c r="AC77">
        <f t="shared" si="64"/>
        <v>-5.8318941713767884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-1.5556772368559627E-22</v>
      </c>
      <c r="AI77">
        <f t="shared" si="69"/>
        <v>-1.5557275567745075E-22</v>
      </c>
      <c r="AJ77">
        <f t="shared" si="70"/>
        <v>-0.69982730056521536</v>
      </c>
      <c r="AK77">
        <f t="shared" si="92"/>
        <v>-0.45722050303594031</v>
      </c>
      <c r="AL77">
        <f t="shared" si="71"/>
        <v>-1.1570478036011558</v>
      </c>
      <c r="AN77">
        <f t="shared" si="72"/>
        <v>0</v>
      </c>
      <c r="AO77">
        <f t="shared" si="73"/>
        <v>0</v>
      </c>
      <c r="AP77">
        <f t="shared" si="74"/>
        <v>-1.8699248431646702E-30</v>
      </c>
      <c r="AQ77">
        <f t="shared" si="75"/>
        <v>-5.7810099802724221E-26</v>
      </c>
      <c r="AR77">
        <f t="shared" si="76"/>
        <v>-5.7811969727567378E-26</v>
      </c>
      <c r="AS77">
        <f t="shared" si="77"/>
        <v>-2.6006092479768044E-4</v>
      </c>
      <c r="AT77">
        <f t="shared" si="78"/>
        <v>-1.6990647086781771E-4</v>
      </c>
      <c r="AU77">
        <f t="shared" si="79"/>
        <v>-4.2996739566549821E-4</v>
      </c>
      <c r="AW77">
        <v>74</v>
      </c>
      <c r="AX77">
        <f>IF(Z77&gt;0, (R77*SUMPRODUCT(K77:$K$98, X77:$X$98)-K77*$AZ$3)/Z77, 0)</f>
        <v>-2.8974083921553021E+28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100000</v>
      </c>
      <c r="S78">
        <f t="shared" si="63"/>
        <v>-2.3932547287303056E+29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-5.8318941713767884</v>
      </c>
      <c r="AC78">
        <f t="shared" si="64"/>
        <v>-5.2070483673007031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-1.7750969336191355E-23</v>
      </c>
      <c r="AI78">
        <f t="shared" si="69"/>
        <v>-1.7751513265793246E-23</v>
      </c>
      <c r="AJ78">
        <f t="shared" si="70"/>
        <v>-0.62484580407608536</v>
      </c>
      <c r="AK78">
        <f t="shared" si="92"/>
        <v>-0.40823259199637524</v>
      </c>
      <c r="AL78">
        <f t="shared" si="71"/>
        <v>-1.0330783960724605</v>
      </c>
      <c r="AN78">
        <f t="shared" si="72"/>
        <v>0</v>
      </c>
      <c r="AO78">
        <f t="shared" si="73"/>
        <v>0</v>
      </c>
      <c r="AP78">
        <f t="shared" si="74"/>
        <v>-1.8047161061162573E-31</v>
      </c>
      <c r="AQ78">
        <f t="shared" si="75"/>
        <v>-5.8896335387428669E-27</v>
      </c>
      <c r="AR78">
        <f t="shared" si="76"/>
        <v>-5.8898140103534781E-27</v>
      </c>
      <c r="AS78">
        <f t="shared" si="77"/>
        <v>-2.0731897703896721E-4</v>
      </c>
      <c r="AT78">
        <f t="shared" si="78"/>
        <v>-1.3544839833212508E-4</v>
      </c>
      <c r="AU78">
        <f t="shared" si="79"/>
        <v>-3.4276737537109229E-4</v>
      </c>
      <c r="AW78">
        <v>75</v>
      </c>
      <c r="AX78">
        <f>IF(Z78&gt;0, (R78*SUMPRODUCT(K78:$K$98, X78:$X$98)-K78*$AZ$3)/Z78, 0)</f>
        <v>-2.3932547287303056E+29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-5.2070483673007031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-2.1757184075692608E-24</v>
      </c>
      <c r="AI79">
        <f t="shared" si="69"/>
        <v>-2.1757184075692608E-24</v>
      </c>
      <c r="AJ79">
        <f t="shared" si="70"/>
        <v>-5.2070483673007031</v>
      </c>
      <c r="AK79">
        <f t="shared" si="92"/>
        <v>-0.36449338571104928</v>
      </c>
      <c r="AL79">
        <f t="shared" si="71"/>
        <v>-5.5715417530117524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-6.4454146647009196E-28</v>
      </c>
      <c r="AR79">
        <f t="shared" si="76"/>
        <v>-6.4454146647009196E-28</v>
      </c>
      <c r="AS79">
        <f t="shared" si="77"/>
        <v>-1.5425519124923131E-3</v>
      </c>
      <c r="AT79">
        <f t="shared" si="78"/>
        <v>-1.0797863387446193E-4</v>
      </c>
      <c r="AU79">
        <f t="shared" si="79"/>
        <v>-1.6505305463667751E-3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26586.455589570869</v>
      </c>
      <c r="AO81" s="6">
        <f t="shared" si="93"/>
        <v>-2658.6455589570869</v>
      </c>
      <c r="AP81" s="6">
        <f t="shared" si="93"/>
        <v>-1729.4670857193285</v>
      </c>
      <c r="AQ81" s="6">
        <f t="shared" si="93"/>
        <v>-15693.702382669644</v>
      </c>
      <c r="AR81" s="6">
        <f t="shared" si="93"/>
        <v>6504.6405622247994</v>
      </c>
      <c r="AS81" s="6">
        <f t="shared" si="93"/>
        <v>-2188.8008083475975</v>
      </c>
      <c r="AT81" s="6">
        <f t="shared" si="93"/>
        <v>966.82253024381566</v>
      </c>
      <c r="AU81" s="6">
        <f t="shared" si="93"/>
        <v>5282.6622841210274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53880.045047495798</v>
      </c>
      <c r="K3">
        <v>1</v>
      </c>
      <c r="L3" s="2">
        <v>0</v>
      </c>
      <c r="O3">
        <f>$C$3</f>
        <v>53880.045047495798</v>
      </c>
      <c r="P3" s="2">
        <f>O3*C5</f>
        <v>5388.0045047495805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53880.045047495798</v>
      </c>
      <c r="AF3">
        <f t="shared" ref="AF3:AF34" si="4">-$Z3*P3</f>
        <v>-5388.0045047495805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46969.607955746214</v>
      </c>
      <c r="AJ3">
        <f t="shared" ref="AJ3:AJ34" si="8">AB3-AC3</f>
        <v>0</v>
      </c>
      <c r="AL3">
        <f t="shared" ref="AL3:AL34" si="9">SUM(AI3:AK3)</f>
        <v>46969.607955746214</v>
      </c>
      <c r="AN3">
        <f t="shared" ref="AN3:AN34" si="10">AE3*$K3</f>
        <v>53880.045047495798</v>
      </c>
      <c r="AO3">
        <f t="shared" ref="AO3:AO34" si="11">AF3*$K3</f>
        <v>-5388.0045047495805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46969.607955746214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46969.607955746214</v>
      </c>
      <c r="AW3">
        <v>0</v>
      </c>
      <c r="AX3">
        <f>IF(Z3&gt;0, (R3*SUMPRODUCT(K3:$K$98, X3:$X$98)-K3*$AZ$3)/Z3, 0)</f>
        <v>0</v>
      </c>
      <c r="AZ3">
        <f>C6*ABS(SUMPRODUCT(X4:X69, K4:K69))/1</f>
        <v>35697.136377314673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100000</v>
      </c>
      <c r="S4">
        <f t="shared" si="1"/>
        <v>1811.8862882301451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1758.0449366275934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-1758.0449366275934</v>
      </c>
      <c r="AK4">
        <f>G4*SUM(AB4, AE4:AF4)</f>
        <v>0</v>
      </c>
      <c r="AL4">
        <f t="shared" si="9"/>
        <v>-3729.6084366275936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-1874.466153261076</v>
      </c>
      <c r="AR4">
        <f t="shared" si="14"/>
        <v>-1874.466153261076</v>
      </c>
      <c r="AS4">
        <f t="shared" si="15"/>
        <v>-1671.4631456813017</v>
      </c>
      <c r="AT4">
        <f t="shared" si="16"/>
        <v>0</v>
      </c>
      <c r="AU4">
        <f t="shared" si="17"/>
        <v>-3545.929298942378</v>
      </c>
      <c r="AW4">
        <v>1</v>
      </c>
      <c r="AX4">
        <f>IF(Z4&gt;0, (R4*SUMPRODUCT(K4:$K$98, X4:$X$98)-K4*$AZ$3)/Z4, 0)</f>
        <v>1811.8862882301451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100000</v>
      </c>
      <c r="S5">
        <f t="shared" si="1"/>
        <v>1732.3923091352221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1758.0449366275934</v>
      </c>
      <c r="AC5">
        <f t="shared" si="2"/>
        <v>1625.4484797341975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-2231.339861422613</v>
      </c>
      <c r="AI5">
        <f t="shared" si="7"/>
        <v>-2254.7965644910073</v>
      </c>
      <c r="AJ5">
        <f t="shared" si="8"/>
        <v>132.59645689339595</v>
      </c>
      <c r="AK5">
        <f>G5*SUM(AB5, AE5:AF5)</f>
        <v>7.2079842401731335</v>
      </c>
      <c r="AL5">
        <f t="shared" si="9"/>
        <v>-2114.9921233574382</v>
      </c>
      <c r="AN5">
        <f t="shared" si="10"/>
        <v>0</v>
      </c>
      <c r="AO5">
        <f t="shared" si="11"/>
        <v>0</v>
      </c>
      <c r="AP5">
        <f t="shared" si="12"/>
        <v>-21.156897911948516</v>
      </c>
      <c r="AQ5">
        <f t="shared" si="13"/>
        <v>-2012.5688387379603</v>
      </c>
      <c r="AR5">
        <f t="shared" si="14"/>
        <v>-2033.7257366499089</v>
      </c>
      <c r="AS5">
        <f t="shared" si="15"/>
        <v>119.59607851964378</v>
      </c>
      <c r="AT5">
        <f t="shared" si="16"/>
        <v>6.5012796672927973</v>
      </c>
      <c r="AU5">
        <f t="shared" si="17"/>
        <v>-1907.6283784629723</v>
      </c>
      <c r="AW5">
        <v>2</v>
      </c>
      <c r="AX5">
        <f>IF(Z5&gt;0, (R5*SUMPRODUCT(K5:$K$98, X5:$X$98)-K5*$AZ$3)/Z5, 0)</f>
        <v>1732.3923091352221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100000</v>
      </c>
      <c r="S6">
        <f t="shared" si="1"/>
        <v>1495.451236724472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1625.4484797341975</v>
      </c>
      <c r="AC6">
        <f t="shared" si="2"/>
        <v>1352.0352190878475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-2478.694208208422</v>
      </c>
      <c r="AI6">
        <f t="shared" si="7"/>
        <v>-2501.2966706940801</v>
      </c>
      <c r="AJ6">
        <f t="shared" si="8"/>
        <v>273.41326064634995</v>
      </c>
      <c r="AK6">
        <f>G6*SUM(AB6, AE6:AF6)</f>
        <v>11.540684206112802</v>
      </c>
      <c r="AL6">
        <f t="shared" si="9"/>
        <v>-2216.3427258416173</v>
      </c>
      <c r="AN6">
        <f t="shared" si="10"/>
        <v>0</v>
      </c>
      <c r="AO6">
        <f t="shared" si="11"/>
        <v>0</v>
      </c>
      <c r="AP6">
        <f t="shared" si="12"/>
        <v>-19.285224748317731</v>
      </c>
      <c r="AQ6">
        <f t="shared" si="13"/>
        <v>-2114.9100421241396</v>
      </c>
      <c r="AR6">
        <f t="shared" si="14"/>
        <v>-2134.1952668724571</v>
      </c>
      <c r="AS6">
        <f t="shared" si="15"/>
        <v>233.28591670402952</v>
      </c>
      <c r="AT6">
        <f t="shared" si="16"/>
        <v>9.8469221575068548</v>
      </c>
      <c r="AU6">
        <f t="shared" si="17"/>
        <v>-1891.0624280109207</v>
      </c>
      <c r="AW6">
        <v>3</v>
      </c>
      <c r="AX6">
        <f>IF(Z6&gt;0, (R6*SUMPRODUCT(K6:$K$98, X6:$X$98)-K6*$AZ$3)/Z6, 0)</f>
        <v>1495.451236724472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100000</v>
      </c>
      <c r="S7">
        <f t="shared" si="1"/>
        <v>1225.7765064257164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1352.0352190878475</v>
      </c>
      <c r="AC7">
        <f t="shared" si="2"/>
        <v>1063.8074681888793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-2719.3378831304276</v>
      </c>
      <c r="AI7">
        <f t="shared" si="7"/>
        <v>-2741.0344865204465</v>
      </c>
      <c r="AJ7">
        <f t="shared" si="8"/>
        <v>288.22775089896822</v>
      </c>
      <c r="AK7">
        <f>G7*SUM(AB7, AE7:AF7)</f>
        <v>18.658086023412295</v>
      </c>
      <c r="AL7">
        <f t="shared" si="9"/>
        <v>-2434.1486495980662</v>
      </c>
      <c r="AN7">
        <f t="shared" si="10"/>
        <v>0</v>
      </c>
      <c r="AO7">
        <f t="shared" si="11"/>
        <v>0</v>
      </c>
      <c r="AP7">
        <f t="shared" si="12"/>
        <v>-17.402061999519155</v>
      </c>
      <c r="AQ7">
        <f t="shared" si="13"/>
        <v>-2181.0827063210277</v>
      </c>
      <c r="AR7">
        <f t="shared" si="14"/>
        <v>-2198.4847683205467</v>
      </c>
      <c r="AS7">
        <f t="shared" si="15"/>
        <v>231.17706956072027</v>
      </c>
      <c r="AT7">
        <f t="shared" si="16"/>
        <v>14.964976956768554</v>
      </c>
      <c r="AU7">
        <f t="shared" si="17"/>
        <v>-1952.3427218030581</v>
      </c>
      <c r="AW7">
        <v>4</v>
      </c>
      <c r="AX7">
        <f>IF(Z7&gt;0, (R7*SUMPRODUCT(K7:$K$98, X7:$X$98)-K7*$AZ$3)/Z7, 0)</f>
        <v>1225.7765064257164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100000</v>
      </c>
      <c r="S8">
        <f t="shared" si="1"/>
        <v>959.22928778298012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1063.8074681888793</v>
      </c>
      <c r="AC8">
        <f t="shared" si="2"/>
        <v>795.7586228702603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-2960.4253340970022</v>
      </c>
      <c r="AI8">
        <f t="shared" si="7"/>
        <v>-2981.1648651195969</v>
      </c>
      <c r="AJ8">
        <f t="shared" si="8"/>
        <v>268.04884531861899</v>
      </c>
      <c r="AK8">
        <f t="shared" ref="AK8:AK39" si="30">G8*SUM(AB8:AB8, AE8:AF8)</f>
        <v>22.978241312879792</v>
      </c>
      <c r="AL8">
        <f t="shared" si="9"/>
        <v>-2690.1377784880983</v>
      </c>
      <c r="AN8">
        <f t="shared" si="10"/>
        <v>0</v>
      </c>
      <c r="AO8">
        <f t="shared" si="11"/>
        <v>0</v>
      </c>
      <c r="AP8">
        <f t="shared" si="12"/>
        <v>-15.522983220022207</v>
      </c>
      <c r="AQ8">
        <f t="shared" si="13"/>
        <v>-2215.7990330278517</v>
      </c>
      <c r="AR8">
        <f t="shared" si="14"/>
        <v>-2231.3220162478742</v>
      </c>
      <c r="AS8">
        <f t="shared" si="15"/>
        <v>200.62737790426127</v>
      </c>
      <c r="AT8">
        <f t="shared" si="16"/>
        <v>17.198597882317465</v>
      </c>
      <c r="AU8">
        <f t="shared" si="17"/>
        <v>-2013.4960404612955</v>
      </c>
      <c r="AW8">
        <v>5</v>
      </c>
      <c r="AX8">
        <f>IF(Z8&gt;0, (R8*SUMPRODUCT(K8:$K$98, X8:$X$98)-K8*$AZ$3)/Z8, 0)</f>
        <v>959.22928778298012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100000</v>
      </c>
      <c r="S9">
        <f t="shared" si="1"/>
        <v>483.468014515542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795.7586228702603</v>
      </c>
      <c r="AC9">
        <f t="shared" si="2"/>
        <v>381.44863769488802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-3230.1201529666728</v>
      </c>
      <c r="AI9">
        <f t="shared" si="7"/>
        <v>-3249.8447586407997</v>
      </c>
      <c r="AJ9">
        <f t="shared" si="8"/>
        <v>414.30998517537228</v>
      </c>
      <c r="AK9">
        <f t="shared" si="30"/>
        <v>17.745417290006806</v>
      </c>
      <c r="AL9">
        <f t="shared" si="9"/>
        <v>-2817.7893561754204</v>
      </c>
      <c r="AN9">
        <f t="shared" si="10"/>
        <v>0</v>
      </c>
      <c r="AO9">
        <f t="shared" si="11"/>
        <v>0</v>
      </c>
      <c r="AP9">
        <f t="shared" si="12"/>
        <v>-13.767918300209708</v>
      </c>
      <c r="AQ9">
        <f t="shared" si="13"/>
        <v>-2254.6473729632226</v>
      </c>
      <c r="AR9">
        <f t="shared" si="14"/>
        <v>-2268.4152912634322</v>
      </c>
      <c r="AS9">
        <f t="shared" si="15"/>
        <v>289.19138466417371</v>
      </c>
      <c r="AT9">
        <f t="shared" si="16"/>
        <v>12.386430405167284</v>
      </c>
      <c r="AU9">
        <f t="shared" si="17"/>
        <v>-1966.8374761940909</v>
      </c>
      <c r="AW9">
        <v>6</v>
      </c>
      <c r="AX9">
        <f>IF(Z9&gt;0, (R9*SUMPRODUCT(K9:$K$98, X9:$X$98)-K9*$AZ$3)/Z9, 0)</f>
        <v>483.468014515542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100000</v>
      </c>
      <c r="S10">
        <f t="shared" si="1"/>
        <v>-790.41232189205346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381.44863769488802</v>
      </c>
      <c r="AC10">
        <f t="shared" si="2"/>
        <v>-589.8964963782455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-3477.9480385516504</v>
      </c>
      <c r="AI10">
        <f t="shared" si="7"/>
        <v>-3496.6059111593981</v>
      </c>
      <c r="AJ10">
        <f t="shared" si="8"/>
        <v>971.34513407313352</v>
      </c>
      <c r="AK10">
        <f t="shared" si="30"/>
        <v>1.6402291420880184</v>
      </c>
      <c r="AL10">
        <f t="shared" si="9"/>
        <v>-2523.6205479441765</v>
      </c>
      <c r="AN10">
        <f t="shared" si="10"/>
        <v>0</v>
      </c>
      <c r="AO10">
        <f t="shared" si="11"/>
        <v>0</v>
      </c>
      <c r="AP10">
        <f t="shared" si="12"/>
        <v>-12.352585466242703</v>
      </c>
      <c r="AQ10">
        <f t="shared" si="13"/>
        <v>-2302.6017647649801</v>
      </c>
      <c r="AR10">
        <f t="shared" si="14"/>
        <v>-2314.9543502312226</v>
      </c>
      <c r="AS10">
        <f t="shared" si="15"/>
        <v>643.08638171721714</v>
      </c>
      <c r="AT10">
        <f t="shared" si="16"/>
        <v>1.0859260907082502</v>
      </c>
      <c r="AU10">
        <f t="shared" si="17"/>
        <v>-1670.7820424232971</v>
      </c>
      <c r="AW10">
        <v>7</v>
      </c>
      <c r="AX10">
        <f>IF(Z10&gt;0, (R10*SUMPRODUCT(K10:$K$98, X10:$X$98)-K10*$AZ$3)/Z10, 0)</f>
        <v>-790.41232189205346</v>
      </c>
    </row>
    <row r="11" spans="1:52" x14ac:dyDescent="0.25">
      <c r="A11" t="s">
        <v>33</v>
      </c>
      <c r="C11" s="25">
        <f>AU71</f>
        <v>11593.469756002072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100000</v>
      </c>
      <c r="S11">
        <f t="shared" si="1"/>
        <v>-2467.9879363669538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-589.8964963782455</v>
      </c>
      <c r="AC11">
        <f t="shared" si="2"/>
        <v>-1732.8447518939904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-3672.3221184572262</v>
      </c>
      <c r="AI11">
        <f t="shared" si="7"/>
        <v>-3689.8753318092822</v>
      </c>
      <c r="AJ11">
        <f t="shared" si="8"/>
        <v>1142.9482555157449</v>
      </c>
      <c r="AK11">
        <f t="shared" si="30"/>
        <v>-0.94383439420519288</v>
      </c>
      <c r="AL11">
        <f t="shared" si="9"/>
        <v>-2547.8709106877427</v>
      </c>
      <c r="AN11">
        <f t="shared" si="10"/>
        <v>0</v>
      </c>
      <c r="AO11">
        <f t="shared" si="11"/>
        <v>0</v>
      </c>
      <c r="AP11">
        <f t="shared" si="12"/>
        <v>-11.051005575794131</v>
      </c>
      <c r="AQ11">
        <f t="shared" si="13"/>
        <v>-2311.9899128001698</v>
      </c>
      <c r="AR11">
        <f t="shared" si="14"/>
        <v>-2323.0409183759639</v>
      </c>
      <c r="AS11">
        <f t="shared" si="15"/>
        <v>719.56782449004868</v>
      </c>
      <c r="AT11">
        <f t="shared" si="16"/>
        <v>-0.5942113813460892</v>
      </c>
      <c r="AU11">
        <f t="shared" si="17"/>
        <v>-1604.0673052672614</v>
      </c>
      <c r="AW11">
        <v>8</v>
      </c>
      <c r="AX11">
        <f>IF(Z11&gt;0, (R11*SUMPRODUCT(K11:$K$98, X11:$X$98)-K11*$AZ$3)/Z11, 0)</f>
        <v>-2467.9879363669538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100000</v>
      </c>
      <c r="S12">
        <f t="shared" si="1"/>
        <v>-3891.2082037630889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-1732.8447518939904</v>
      </c>
      <c r="AC12">
        <f t="shared" si="2"/>
        <v>-2554.9679322211523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-3850.7087960944741</v>
      </c>
      <c r="AI12">
        <f t="shared" si="7"/>
        <v>-3867.1238001139859</v>
      </c>
      <c r="AJ12">
        <f t="shared" si="8"/>
        <v>822.12318032716189</v>
      </c>
      <c r="AK12">
        <f t="shared" si="30"/>
        <v>-36.389739789773799</v>
      </c>
      <c r="AL12">
        <f t="shared" si="9"/>
        <v>-3081.3903595765983</v>
      </c>
      <c r="AN12">
        <f t="shared" si="10"/>
        <v>0</v>
      </c>
      <c r="AO12">
        <f t="shared" si="11"/>
        <v>0</v>
      </c>
      <c r="AP12">
        <f t="shared" si="12"/>
        <v>-9.6493195545106492</v>
      </c>
      <c r="AQ12">
        <f t="shared" si="13"/>
        <v>-2263.5827344735194</v>
      </c>
      <c r="AR12">
        <f t="shared" si="14"/>
        <v>-2273.2320540280302</v>
      </c>
      <c r="AS12">
        <f t="shared" si="15"/>
        <v>483.27306351663333</v>
      </c>
      <c r="AT12">
        <f t="shared" si="16"/>
        <v>-21.391175251595186</v>
      </c>
      <c r="AU12">
        <f t="shared" si="17"/>
        <v>-1811.3501657629922</v>
      </c>
      <c r="AW12">
        <v>9</v>
      </c>
      <c r="AX12">
        <f>IF(Z12&gt;0, (R12*SUMPRODUCT(K12:$K$98, X12:$X$98)-K12*$AZ$3)/Z12, 0)</f>
        <v>-3891.2082037630889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100000</v>
      </c>
      <c r="S13">
        <f t="shared" si="1"/>
        <v>-4212.9433348209122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-2554.9679322211523</v>
      </c>
      <c r="AC13">
        <f t="shared" si="2"/>
        <v>-2570.2608289587333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-3994.7427714653304</v>
      </c>
      <c r="AI13">
        <f t="shared" si="7"/>
        <v>-4009.9949397517807</v>
      </c>
      <c r="AJ13">
        <f t="shared" si="8"/>
        <v>15.292896737581032</v>
      </c>
      <c r="AK13">
        <f t="shared" si="30"/>
        <v>-178.84775525548068</v>
      </c>
      <c r="AL13">
        <f t="shared" si="9"/>
        <v>-4173.5497982696807</v>
      </c>
      <c r="AN13">
        <f t="shared" si="10"/>
        <v>0</v>
      </c>
      <c r="AO13">
        <f t="shared" si="11"/>
        <v>0</v>
      </c>
      <c r="AP13">
        <f t="shared" si="12"/>
        <v>-8.0051460803022039</v>
      </c>
      <c r="AQ13">
        <f t="shared" si="13"/>
        <v>-2096.6526750966909</v>
      </c>
      <c r="AR13">
        <f t="shared" si="14"/>
        <v>-2104.6578211769929</v>
      </c>
      <c r="AS13">
        <f t="shared" si="15"/>
        <v>8.0265225295257796</v>
      </c>
      <c r="AT13">
        <f t="shared" si="16"/>
        <v>-93.868778528108592</v>
      </c>
      <c r="AU13">
        <f t="shared" si="17"/>
        <v>-2190.5000771755758</v>
      </c>
      <c r="AW13">
        <v>10</v>
      </c>
      <c r="AX13">
        <f>IF(Z13&gt;0, (R13*SUMPRODUCT(K13:$K$98, X13:$X$98)-K13*$AZ$3)/Z13, 0)</f>
        <v>-4212.9433348209122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100000</v>
      </c>
      <c r="S14">
        <f t="shared" si="1"/>
        <v>-4725.5395058785634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-2570.2608289587333</v>
      </c>
      <c r="AC14">
        <f t="shared" si="2"/>
        <v>-2659.5118632197664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-4119.0471170564197</v>
      </c>
      <c r="AI14">
        <f t="shared" si="7"/>
        <v>-4133.1170018807416</v>
      </c>
      <c r="AJ14">
        <f t="shared" si="8"/>
        <v>89.251034261033055</v>
      </c>
      <c r="AK14">
        <f t="shared" si="30"/>
        <v>-179.91825802711136</v>
      </c>
      <c r="AL14">
        <f t="shared" si="9"/>
        <v>-4223.7842256468202</v>
      </c>
      <c r="AN14">
        <f t="shared" si="10"/>
        <v>0</v>
      </c>
      <c r="AO14">
        <f t="shared" si="11"/>
        <v>0</v>
      </c>
      <c r="AP14">
        <f t="shared" si="12"/>
        <v>-6.5934116731795713</v>
      </c>
      <c r="AQ14">
        <f t="shared" si="13"/>
        <v>-1930.2626626359377</v>
      </c>
      <c r="AR14">
        <f t="shared" si="14"/>
        <v>-1936.8560743091173</v>
      </c>
      <c r="AS14">
        <f t="shared" si="15"/>
        <v>41.824707059633575</v>
      </c>
      <c r="AT14">
        <f t="shared" si="16"/>
        <v>-84.313067058192317</v>
      </c>
      <c r="AU14">
        <f t="shared" si="17"/>
        <v>-1979.3444343076762</v>
      </c>
      <c r="AW14">
        <v>11</v>
      </c>
      <c r="AX14">
        <f>IF(Z14&gt;0, (R14*SUMPRODUCT(K14:$K$98, X14:$X$98)-K14*$AZ$3)/Z14, 0)</f>
        <v>-4725.5395058785634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100000</v>
      </c>
      <c r="S15">
        <f t="shared" si="1"/>
        <v>-5433.6725779071858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-2659.5118632197664</v>
      </c>
      <c r="AC15">
        <f t="shared" si="2"/>
        <v>-2797.4516322524287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-4233.1185635714883</v>
      </c>
      <c r="AI15">
        <f t="shared" si="7"/>
        <v>-4245.9894699066745</v>
      </c>
      <c r="AJ15">
        <f t="shared" si="8"/>
        <v>137.9397690326623</v>
      </c>
      <c r="AK15">
        <f t="shared" si="30"/>
        <v>-186.16583042538366</v>
      </c>
      <c r="AL15">
        <f t="shared" si="9"/>
        <v>-4294.2155312993955</v>
      </c>
      <c r="AN15">
        <f t="shared" si="10"/>
        <v>0</v>
      </c>
      <c r="AO15">
        <f t="shared" si="11"/>
        <v>0</v>
      </c>
      <c r="AP15">
        <f t="shared" si="12"/>
        <v>-5.3853106129069443</v>
      </c>
      <c r="AQ15">
        <f t="shared" si="13"/>
        <v>-1771.1773928285625</v>
      </c>
      <c r="AR15">
        <f t="shared" si="14"/>
        <v>-1776.5627034414697</v>
      </c>
      <c r="AS15">
        <f t="shared" si="15"/>
        <v>57.715321887066466</v>
      </c>
      <c r="AT15">
        <f t="shared" si="16"/>
        <v>-77.893568350327357</v>
      </c>
      <c r="AU15">
        <f t="shared" si="17"/>
        <v>-1796.7409499047303</v>
      </c>
      <c r="AW15">
        <v>12</v>
      </c>
      <c r="AX15">
        <f>IF(Z15&gt;0, (R15*SUMPRODUCT(K15:$K$98, X15:$X$98)-K15*$AZ$3)/Z15, 0)</f>
        <v>-5433.6725779071858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100000</v>
      </c>
      <c r="S16">
        <f t="shared" si="1"/>
        <v>-6359.9275312026939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-2797.4516322524287</v>
      </c>
      <c r="AC16">
        <f t="shared" si="2"/>
        <v>-2968.3407272209333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-4296.2332656247572</v>
      </c>
      <c r="AI16">
        <f t="shared" si="7"/>
        <v>-4307.901404580185</v>
      </c>
      <c r="AJ16">
        <f t="shared" si="8"/>
        <v>170.88909496850465</v>
      </c>
      <c r="AK16">
        <f t="shared" si="30"/>
        <v>-195.82161425767003</v>
      </c>
      <c r="AL16">
        <f t="shared" si="9"/>
        <v>-4332.8339238693507</v>
      </c>
      <c r="AN16">
        <f t="shared" si="10"/>
        <v>0</v>
      </c>
      <c r="AO16">
        <f t="shared" si="11"/>
        <v>0</v>
      </c>
      <c r="AP16">
        <f t="shared" si="12"/>
        <v>-4.3589832227275949</v>
      </c>
      <c r="AQ16">
        <f t="shared" si="13"/>
        <v>-1604.9867761534588</v>
      </c>
      <c r="AR16">
        <f t="shared" si="14"/>
        <v>-1609.3457593761864</v>
      </c>
      <c r="AS16">
        <f t="shared" si="15"/>
        <v>63.840746220142108</v>
      </c>
      <c r="AT16">
        <f t="shared" si="16"/>
        <v>-73.155036502162517</v>
      </c>
      <c r="AU16">
        <f t="shared" si="17"/>
        <v>-1618.6600496582068</v>
      </c>
      <c r="AW16">
        <v>13</v>
      </c>
      <c r="AX16">
        <f>IF(Z16&gt;0, (R16*SUMPRODUCT(K16:$K$98, X16:$X$98)-K16*$AZ$3)/Z16, 0)</f>
        <v>-6359.9275312026939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100000</v>
      </c>
      <c r="S17">
        <f t="shared" si="1"/>
        <v>-7504.2480408984047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-2968.3407272209333</v>
      </c>
      <c r="AC17">
        <f t="shared" si="2"/>
        <v>-3144.498665999341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-4302.9154229698388</v>
      </c>
      <c r="AI17">
        <f t="shared" si="7"/>
        <v>-4313.3911516799699</v>
      </c>
      <c r="AJ17">
        <f t="shared" si="8"/>
        <v>176.1579387784077</v>
      </c>
      <c r="AK17">
        <f t="shared" si="30"/>
        <v>-207.78385090546536</v>
      </c>
      <c r="AL17">
        <f t="shared" si="9"/>
        <v>-4345.0170638070276</v>
      </c>
      <c r="AN17">
        <f t="shared" si="10"/>
        <v>0</v>
      </c>
      <c r="AO17">
        <f t="shared" si="11"/>
        <v>0</v>
      </c>
      <c r="AP17">
        <f t="shared" si="12"/>
        <v>-3.4942166217813133</v>
      </c>
      <c r="AQ17">
        <f t="shared" si="13"/>
        <v>-1435.2527646616004</v>
      </c>
      <c r="AR17">
        <f t="shared" si="14"/>
        <v>-1438.7469812833817</v>
      </c>
      <c r="AS17">
        <f t="shared" si="15"/>
        <v>58.758107886372649</v>
      </c>
      <c r="AT17">
        <f t="shared" si="16"/>
        <v>-69.307043515689699</v>
      </c>
      <c r="AU17">
        <f t="shared" si="17"/>
        <v>-1449.2959169126989</v>
      </c>
      <c r="AW17">
        <v>14</v>
      </c>
      <c r="AX17">
        <f>IF(Z17&gt;0, (R17*SUMPRODUCT(K17:$K$98, X17:$X$98)-K17*$AZ$3)/Z17, 0)</f>
        <v>-7504.2480408984047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100000</v>
      </c>
      <c r="S18">
        <f t="shared" si="1"/>
        <v>-8879.8575742582707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-3144.498665999341</v>
      </c>
      <c r="AC18">
        <f t="shared" si="2"/>
        <v>-3304.0113972903605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-4275.9533614433822</v>
      </c>
      <c r="AI18">
        <f t="shared" si="7"/>
        <v>-4285.255344526051</v>
      </c>
      <c r="AJ18">
        <f t="shared" si="8"/>
        <v>159.51273129101946</v>
      </c>
      <c r="AK18">
        <f t="shared" si="30"/>
        <v>-220.1149066199539</v>
      </c>
      <c r="AL18">
        <f t="shared" si="9"/>
        <v>-4345.8575198549861</v>
      </c>
      <c r="AN18">
        <f t="shared" si="10"/>
        <v>0</v>
      </c>
      <c r="AO18">
        <f t="shared" si="11"/>
        <v>0</v>
      </c>
      <c r="AP18">
        <f t="shared" si="12"/>
        <v>-2.7702764172417513</v>
      </c>
      <c r="AQ18">
        <f t="shared" si="13"/>
        <v>-1273.4459580454966</v>
      </c>
      <c r="AR18">
        <f t="shared" si="14"/>
        <v>-1276.2162344627384</v>
      </c>
      <c r="AS18">
        <f t="shared" si="15"/>
        <v>47.505392540291346</v>
      </c>
      <c r="AT18">
        <f t="shared" si="16"/>
        <v>-65.55367059619266</v>
      </c>
      <c r="AU18">
        <f t="shared" si="17"/>
        <v>-1294.2645125186398</v>
      </c>
      <c r="AW18">
        <v>15</v>
      </c>
      <c r="AX18">
        <f>IF(Z18&gt;0, (R18*SUMPRODUCT(K18:$K$98, X18:$X$98)-K18*$AZ$3)/Z18, 0)</f>
        <v>-8879.8575742582707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100000</v>
      </c>
      <c r="S19">
        <f t="shared" si="1"/>
        <v>-10538.94136422836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-3304.0113972903605</v>
      </c>
      <c r="AC19">
        <f t="shared" si="2"/>
        <v>-3438.4037541121243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-4210.1495777728996</v>
      </c>
      <c r="AI19">
        <f t="shared" si="7"/>
        <v>-4218.3060036302986</v>
      </c>
      <c r="AJ19">
        <f t="shared" si="8"/>
        <v>134.39235682176377</v>
      </c>
      <c r="AK19">
        <f t="shared" si="30"/>
        <v>-231.28079781032525</v>
      </c>
      <c r="AL19">
        <f t="shared" si="9"/>
        <v>-4315.19444461886</v>
      </c>
      <c r="AN19">
        <f t="shared" si="10"/>
        <v>0</v>
      </c>
      <c r="AO19">
        <f t="shared" si="11"/>
        <v>0</v>
      </c>
      <c r="AP19">
        <f t="shared" si="12"/>
        <v>-2.1688495653600763</v>
      </c>
      <c r="AQ19">
        <f t="shared" si="13"/>
        <v>-1119.5076423787425</v>
      </c>
      <c r="AR19">
        <f t="shared" si="14"/>
        <v>-1121.6764919441025</v>
      </c>
      <c r="AS19">
        <f t="shared" si="15"/>
        <v>35.73584922815089</v>
      </c>
      <c r="AT19">
        <f t="shared" si="16"/>
        <v>-61.499150066083075</v>
      </c>
      <c r="AU19">
        <f t="shared" si="17"/>
        <v>-1147.4397927820346</v>
      </c>
      <c r="AW19">
        <v>16</v>
      </c>
      <c r="AX19">
        <f>IF(Z19&gt;0, (R19*SUMPRODUCT(K19:$K$98, X19:$X$98)-K19*$AZ$3)/Z19, 0)</f>
        <v>-10538.94136422836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100000</v>
      </c>
      <c r="S20">
        <f t="shared" si="1"/>
        <v>-12559.478604255968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-3438.4037541121243</v>
      </c>
      <c r="AC20">
        <f t="shared" si="2"/>
        <v>-3540.8992525411049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-4106.4030046192784</v>
      </c>
      <c r="AI20">
        <f t="shared" si="7"/>
        <v>-4113.4512654669488</v>
      </c>
      <c r="AJ20">
        <f t="shared" si="8"/>
        <v>102.49549842898068</v>
      </c>
      <c r="AK20">
        <f t="shared" si="30"/>
        <v>-240.68826278784871</v>
      </c>
      <c r="AL20">
        <f t="shared" si="9"/>
        <v>-4251.6440298258167</v>
      </c>
      <c r="AN20">
        <f t="shared" si="10"/>
        <v>0</v>
      </c>
      <c r="AO20">
        <f t="shared" si="11"/>
        <v>0</v>
      </c>
      <c r="AP20">
        <f t="shared" si="12"/>
        <v>-1.6733757950122896</v>
      </c>
      <c r="AQ20">
        <f t="shared" si="13"/>
        <v>-974.92921175968252</v>
      </c>
      <c r="AR20">
        <f t="shared" si="14"/>
        <v>-976.60258755469488</v>
      </c>
      <c r="AS20">
        <f t="shared" si="15"/>
        <v>24.334157017680845</v>
      </c>
      <c r="AT20">
        <f t="shared" si="16"/>
        <v>-57.143445992905029</v>
      </c>
      <c r="AU20">
        <f t="shared" si="17"/>
        <v>-1009.411876529919</v>
      </c>
      <c r="AW20">
        <v>17</v>
      </c>
      <c r="AX20">
        <f>IF(Z20&gt;0, (R20*SUMPRODUCT(K20:$K$98, X20:$X$98)-K20*$AZ$3)/Z20, 0)</f>
        <v>-12559.478604255968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25</v>
      </c>
      <c r="R21">
        <f t="shared" si="0"/>
        <v>100000</v>
      </c>
      <c r="S21">
        <f t="shared" si="1"/>
        <v>-15064.406946002395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-3540.8992525411049</v>
      </c>
      <c r="AC21">
        <f t="shared" si="2"/>
        <v>-3607.7819072027864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-3962.0659074294031</v>
      </c>
      <c r="AI21">
        <f t="shared" si="7"/>
        <v>-3968.053169191739</v>
      </c>
      <c r="AJ21">
        <f t="shared" si="8"/>
        <v>66.882654661681499</v>
      </c>
      <c r="AK21">
        <f t="shared" si="30"/>
        <v>-247.86294767787737</v>
      </c>
      <c r="AL21">
        <f t="shared" si="9"/>
        <v>-4149.0334622079345</v>
      </c>
      <c r="AN21">
        <f t="shared" si="10"/>
        <v>0</v>
      </c>
      <c r="AO21">
        <f t="shared" si="11"/>
        <v>0</v>
      </c>
      <c r="AP21">
        <f t="shared" si="12"/>
        <v>-1.2691756681984061</v>
      </c>
      <c r="AQ21">
        <f t="shared" si="13"/>
        <v>-839.87603099982846</v>
      </c>
      <c r="AR21">
        <f t="shared" si="14"/>
        <v>-841.14520666802684</v>
      </c>
      <c r="AS21">
        <f t="shared" si="15"/>
        <v>14.17773955618787</v>
      </c>
      <c r="AT21">
        <f t="shared" si="16"/>
        <v>-52.541818735841687</v>
      </c>
      <c r="AU21">
        <f t="shared" si="17"/>
        <v>-879.50928584768064</v>
      </c>
      <c r="AW21">
        <v>18</v>
      </c>
      <c r="AX21">
        <f>IF(Z21&gt;0, (R21*SUMPRODUCT(K21:$K$98, X21:$X$98)-K21*$AZ$3)/Z21, 0)</f>
        <v>-15064.406946002395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100000</v>
      </c>
      <c r="S22">
        <f t="shared" si="1"/>
        <v>-18240.222992950341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-3607.7819072027864</v>
      </c>
      <c r="AC22">
        <f t="shared" si="2"/>
        <v>-3636.902083650828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-3770.6441814724117</v>
      </c>
      <c r="AI22">
        <f t="shared" si="7"/>
        <v>-3775.6289095717561</v>
      </c>
      <c r="AJ22">
        <f t="shared" si="8"/>
        <v>29.120176448041548</v>
      </c>
      <c r="AK22">
        <f t="shared" si="30"/>
        <v>-252.54473350419508</v>
      </c>
      <c r="AL22">
        <f t="shared" si="9"/>
        <v>-3999.0534666279095</v>
      </c>
      <c r="AN22">
        <f t="shared" si="10"/>
        <v>0</v>
      </c>
      <c r="AO22">
        <f t="shared" si="11"/>
        <v>0</v>
      </c>
      <c r="AP22">
        <f t="shared" si="12"/>
        <v>-0.94344577278676456</v>
      </c>
      <c r="AQ22">
        <f t="shared" si="13"/>
        <v>-713.65944998301961</v>
      </c>
      <c r="AR22">
        <f t="shared" si="14"/>
        <v>-714.60289575580634</v>
      </c>
      <c r="AS22">
        <f t="shared" si="15"/>
        <v>5.5114956774315997</v>
      </c>
      <c r="AT22">
        <f t="shared" si="16"/>
        <v>-47.798446879263246</v>
      </c>
      <c r="AU22">
        <f t="shared" si="17"/>
        <v>-756.88984695763793</v>
      </c>
      <c r="AW22">
        <v>19</v>
      </c>
      <c r="AX22">
        <f>IF(Z22&gt;0, (R22*SUMPRODUCT(K22:$K$98, X22:$X$98)-K22*$AZ$3)/Z22, 0)</f>
        <v>-18240.222992950341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25</v>
      </c>
      <c r="R23">
        <f t="shared" si="0"/>
        <v>100000</v>
      </c>
      <c r="S23">
        <f t="shared" si="1"/>
        <v>-22388.854504727886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-3636.902083650828</v>
      </c>
      <c r="AC23">
        <f t="shared" si="2"/>
        <v>-3626.6723777840375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-3540.9617211903019</v>
      </c>
      <c r="AI23">
        <f t="shared" si="7"/>
        <v>-3545.0113615783553</v>
      </c>
      <c r="AJ23">
        <f t="shared" si="8"/>
        <v>-10.229705866790482</v>
      </c>
      <c r="AK23">
        <f t="shared" si="30"/>
        <v>-254.58314585555797</v>
      </c>
      <c r="AL23">
        <f t="shared" si="9"/>
        <v>-3809.8242133007038</v>
      </c>
      <c r="AN23">
        <f t="shared" si="10"/>
        <v>0</v>
      </c>
      <c r="AO23">
        <f t="shared" si="11"/>
        <v>0</v>
      </c>
      <c r="AP23">
        <f t="shared" si="12"/>
        <v>-0.6843431199956449</v>
      </c>
      <c r="AQ23">
        <f t="shared" si="13"/>
        <v>-598.3822166563375</v>
      </c>
      <c r="AR23">
        <f t="shared" si="14"/>
        <v>-599.06655977633307</v>
      </c>
      <c r="AS23">
        <f t="shared" si="15"/>
        <v>-1.7287038252011235</v>
      </c>
      <c r="AT23">
        <f t="shared" si="16"/>
        <v>-43.021653193467365</v>
      </c>
      <c r="AU23">
        <f t="shared" si="17"/>
        <v>-643.81691679500159</v>
      </c>
      <c r="AW23">
        <v>20</v>
      </c>
      <c r="AX23">
        <f>IF(Z23&gt;0, (R23*SUMPRODUCT(K23:$K$98, X23:$X$98)-K23*$AZ$3)/Z23, 0)</f>
        <v>-22388.854504727886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100000</v>
      </c>
      <c r="S24">
        <f t="shared" si="1"/>
        <v>-27994.894638362661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-3626.6723777840375</v>
      </c>
      <c r="AC24">
        <f t="shared" si="2"/>
        <v>-3578.7249910030455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-3253.084384989817</v>
      </c>
      <c r="AI24">
        <f t="shared" si="7"/>
        <v>-3256.2802578777423</v>
      </c>
      <c r="AJ24">
        <f t="shared" si="8"/>
        <v>-47.947386780992019</v>
      </c>
      <c r="AK24">
        <f t="shared" si="30"/>
        <v>-253.86706644488265</v>
      </c>
      <c r="AL24">
        <f t="shared" si="9"/>
        <v>-3558.0947111036171</v>
      </c>
      <c r="AN24">
        <f t="shared" si="10"/>
        <v>0</v>
      </c>
      <c r="AO24">
        <f t="shared" si="11"/>
        <v>0</v>
      </c>
      <c r="AP24">
        <f t="shared" si="12"/>
        <v>-0.48220190420318915</v>
      </c>
      <c r="AQ24">
        <f t="shared" si="13"/>
        <v>-490.83412888613077</v>
      </c>
      <c r="AR24">
        <f t="shared" si="14"/>
        <v>-491.31633079033389</v>
      </c>
      <c r="AS24">
        <f t="shared" si="15"/>
        <v>-7.2344307856275503</v>
      </c>
      <c r="AT24">
        <f t="shared" si="16"/>
        <v>-38.30414636223508</v>
      </c>
      <c r="AU24">
        <f t="shared" si="17"/>
        <v>-536.85490793819656</v>
      </c>
      <c r="AW24">
        <v>21</v>
      </c>
      <c r="AX24">
        <f>IF(Z24&gt;0, (R24*SUMPRODUCT(K24:$K$98, X24:$X$98)-K24*$AZ$3)/Z24, 0)</f>
        <v>-27994.894638362661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100000</v>
      </c>
      <c r="S25">
        <f t="shared" si="1"/>
        <v>-35830.168623023994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-3578.7249910030455</v>
      </c>
      <c r="AC25">
        <f t="shared" si="2"/>
        <v>-3492.4791168201309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-2908.3424285264364</v>
      </c>
      <c r="AI25">
        <f t="shared" si="7"/>
        <v>-2910.7792570783513</v>
      </c>
      <c r="AJ25">
        <f t="shared" si="8"/>
        <v>-86.245874182914577</v>
      </c>
      <c r="AK25">
        <f t="shared" si="30"/>
        <v>-250.5107493702132</v>
      </c>
      <c r="AL25">
        <f t="shared" si="9"/>
        <v>-3247.5358806314789</v>
      </c>
      <c r="AN25">
        <f t="shared" si="10"/>
        <v>0</v>
      </c>
      <c r="AO25">
        <f t="shared" si="11"/>
        <v>0</v>
      </c>
      <c r="AP25">
        <f t="shared" si="12"/>
        <v>-0.32828147458707047</v>
      </c>
      <c r="AQ25">
        <f t="shared" si="13"/>
        <v>-391.80226294156563</v>
      </c>
      <c r="AR25">
        <f t="shared" si="14"/>
        <v>-392.13054441615276</v>
      </c>
      <c r="AS25">
        <f t="shared" si="15"/>
        <v>-11.618758624430777</v>
      </c>
      <c r="AT25">
        <f t="shared" si="16"/>
        <v>-33.747978756465315</v>
      </c>
      <c r="AU25">
        <f t="shared" si="17"/>
        <v>-437.4972817970488</v>
      </c>
      <c r="AW25">
        <v>22</v>
      </c>
      <c r="AX25">
        <f>IF(Z25&gt;0, (R25*SUMPRODUCT(K25:$K$98, X25:$X$98)-K25*$AZ$3)/Z25, 0)</f>
        <v>-35830.168623023994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100000</v>
      </c>
      <c r="S26">
        <f t="shared" si="1"/>
        <v>-47239.39582609223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-3492.4791168201309</v>
      </c>
      <c r="AC26">
        <f t="shared" si="2"/>
        <v>-3369.0313770214766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-2518.0153550581704</v>
      </c>
      <c r="AI26">
        <f t="shared" si="7"/>
        <v>-2519.7983114858016</v>
      </c>
      <c r="AJ26">
        <f t="shared" si="8"/>
        <v>-123.44773979865431</v>
      </c>
      <c r="AK26">
        <f t="shared" si="30"/>
        <v>-244.47353817740918</v>
      </c>
      <c r="AL26">
        <f t="shared" si="9"/>
        <v>-2887.7195894618653</v>
      </c>
      <c r="AN26">
        <f t="shared" si="10"/>
        <v>0</v>
      </c>
      <c r="AO26">
        <f t="shared" si="11"/>
        <v>0</v>
      </c>
      <c r="AP26">
        <f t="shared" si="12"/>
        <v>-0.2144589168424117</v>
      </c>
      <c r="AQ26">
        <f t="shared" si="13"/>
        <v>-302.87383206320931</v>
      </c>
      <c r="AR26">
        <f t="shared" si="14"/>
        <v>-303.0882909800518</v>
      </c>
      <c r="AS26">
        <f t="shared" si="15"/>
        <v>-14.848634634913351</v>
      </c>
      <c r="AT26">
        <f t="shared" si="16"/>
        <v>-29.40595147567425</v>
      </c>
      <c r="AU26">
        <f t="shared" si="17"/>
        <v>-347.34287709063938</v>
      </c>
      <c r="AW26">
        <v>23</v>
      </c>
      <c r="AX26">
        <f>IF(Z26&gt;0, (R26*SUMPRODUCT(K26:$K$98, X26:$X$98)-K26*$AZ$3)/Z26, 0)</f>
        <v>-47239.39582609223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100000</v>
      </c>
      <c r="S27">
        <f t="shared" si="1"/>
        <v>-64594.109334034576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-3369.0313770214766</v>
      </c>
      <c r="AC27">
        <f t="shared" si="2"/>
        <v>-3211.8605637809205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-2088.1336612956538</v>
      </c>
      <c r="AI27">
        <f t="shared" si="7"/>
        <v>-2089.3767547436846</v>
      </c>
      <c r="AJ27">
        <f t="shared" si="8"/>
        <v>-157.17081324055607</v>
      </c>
      <c r="AK27">
        <f t="shared" si="30"/>
        <v>-235.83219639150337</v>
      </c>
      <c r="AL27">
        <f t="shared" si="9"/>
        <v>-2482.3797643757439</v>
      </c>
      <c r="AN27">
        <f t="shared" si="10"/>
        <v>0</v>
      </c>
      <c r="AO27">
        <f t="shared" si="11"/>
        <v>0</v>
      </c>
      <c r="AP27">
        <f t="shared" si="12"/>
        <v>-0.1335024184045818</v>
      </c>
      <c r="AQ27">
        <f t="shared" si="13"/>
        <v>-224.25578236019982</v>
      </c>
      <c r="AR27">
        <f t="shared" si="14"/>
        <v>-224.38928477860441</v>
      </c>
      <c r="AS27">
        <f t="shared" si="15"/>
        <v>-16.879409752716636</v>
      </c>
      <c r="AT27">
        <f t="shared" si="16"/>
        <v>-25.327274152884208</v>
      </c>
      <c r="AU27">
        <f t="shared" si="17"/>
        <v>-266.59596868420522</v>
      </c>
      <c r="AW27">
        <v>24</v>
      </c>
      <c r="AX27">
        <f>IF(Z27&gt;0, (R27*SUMPRODUCT(K27:$K$98, X27:$X$98)-K27*$AZ$3)/Z27, 0)</f>
        <v>-64594.109334034576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100000</v>
      </c>
      <c r="S28">
        <f t="shared" si="1"/>
        <v>-92347.417730790621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-3211.8605637809205</v>
      </c>
      <c r="AC28">
        <f t="shared" si="2"/>
        <v>-3025.362198548472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-1646.584222704679</v>
      </c>
      <c r="AI28">
        <f t="shared" si="7"/>
        <v>-1647.4032391625533</v>
      </c>
      <c r="AJ28">
        <f t="shared" si="8"/>
        <v>-186.49836523244858</v>
      </c>
      <c r="AK28">
        <f t="shared" si="30"/>
        <v>-224.83023946466446</v>
      </c>
      <c r="AL28">
        <f t="shared" si="9"/>
        <v>-2058.7318438596662</v>
      </c>
      <c r="AN28">
        <f t="shared" si="10"/>
        <v>0</v>
      </c>
      <c r="AO28">
        <f t="shared" si="11"/>
        <v>0</v>
      </c>
      <c r="AP28">
        <f t="shared" si="12"/>
        <v>-7.8534405734644083E-2</v>
      </c>
      <c r="AQ28">
        <f t="shared" si="13"/>
        <v>-157.88878499190932</v>
      </c>
      <c r="AR28">
        <f t="shared" si="14"/>
        <v>-157.96731939764396</v>
      </c>
      <c r="AS28">
        <f t="shared" si="15"/>
        <v>-17.883081766179355</v>
      </c>
      <c r="AT28">
        <f t="shared" si="16"/>
        <v>-21.558674526958967</v>
      </c>
      <c r="AU28">
        <f t="shared" si="17"/>
        <v>-197.40907569078229</v>
      </c>
      <c r="AW28">
        <v>25</v>
      </c>
      <c r="AX28">
        <f>IF(Z28&gt;0, (R28*SUMPRODUCT(K28:$K$98, X28:$X$98)-K28*$AZ$3)/Z28, 0)</f>
        <v>-92347.417730790621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25</v>
      </c>
      <c r="R29">
        <f t="shared" si="0"/>
        <v>100000</v>
      </c>
      <c r="S29">
        <f t="shared" si="1"/>
        <v>-139341.27802484352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-3025.362198548472</v>
      </c>
      <c r="AC29">
        <f t="shared" si="2"/>
        <v>-2816.5062089040875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-1222.004486962137</v>
      </c>
      <c r="AI29">
        <f t="shared" si="7"/>
        <v>-1222.5098121336921</v>
      </c>
      <c r="AJ29">
        <f t="shared" si="8"/>
        <v>-208.85598964438441</v>
      </c>
      <c r="AK29">
        <f t="shared" si="30"/>
        <v>-211.77535389839306</v>
      </c>
      <c r="AL29">
        <f t="shared" si="9"/>
        <v>-1643.1411556764697</v>
      </c>
      <c r="AN29">
        <f t="shared" si="10"/>
        <v>0</v>
      </c>
      <c r="AO29">
        <f t="shared" si="11"/>
        <v>0</v>
      </c>
      <c r="AP29">
        <f t="shared" si="12"/>
        <v>-4.3263359699484555E-2</v>
      </c>
      <c r="AQ29">
        <f t="shared" si="13"/>
        <v>-104.62178147812477</v>
      </c>
      <c r="AR29">
        <f t="shared" si="14"/>
        <v>-104.66504483782427</v>
      </c>
      <c r="AS29">
        <f t="shared" si="15"/>
        <v>-17.881182877890129</v>
      </c>
      <c r="AT29">
        <f t="shared" si="16"/>
        <v>-18.131123931541438</v>
      </c>
      <c r="AU29">
        <f t="shared" si="17"/>
        <v>-140.67735164725585</v>
      </c>
      <c r="AW29">
        <v>26</v>
      </c>
      <c r="AX29">
        <f>IF(Z29&gt;0, (R29*SUMPRODUCT(K29:$K$98, X29:$X$98)-K29*$AZ$3)/Z29, 0)</f>
        <v>-139341.27802484352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100000</v>
      </c>
      <c r="S30">
        <f t="shared" si="1"/>
        <v>-224734.23835430387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-2816.5062089040875</v>
      </c>
      <c r="AC30">
        <f t="shared" si="2"/>
        <v>-2593.6772987426648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-846.97902295748713</v>
      </c>
      <c r="AI30">
        <f t="shared" si="7"/>
        <v>-847.26755012158719</v>
      </c>
      <c r="AJ30">
        <f t="shared" si="8"/>
        <v>-222.82891016142275</v>
      </c>
      <c r="AK30">
        <f t="shared" si="30"/>
        <v>-197.15543462328614</v>
      </c>
      <c r="AL30">
        <f t="shared" si="9"/>
        <v>-1267.251894906296</v>
      </c>
      <c r="AN30">
        <f t="shared" si="10"/>
        <v>0</v>
      </c>
      <c r="AO30">
        <f t="shared" si="11"/>
        <v>0</v>
      </c>
      <c r="AP30">
        <f t="shared" si="12"/>
        <v>-2.205555520447396E-2</v>
      </c>
      <c r="AQ30">
        <f t="shared" si="13"/>
        <v>-64.744658119567418</v>
      </c>
      <c r="AR30">
        <f t="shared" si="14"/>
        <v>-64.766713674771879</v>
      </c>
      <c r="AS30">
        <f t="shared" si="15"/>
        <v>-17.033457991888493</v>
      </c>
      <c r="AT30">
        <f t="shared" si="16"/>
        <v>-15.07092958043672</v>
      </c>
      <c r="AU30">
        <f t="shared" si="17"/>
        <v>-96.871101247097087</v>
      </c>
      <c r="AW30">
        <v>27</v>
      </c>
      <c r="AX30">
        <f>IF(Z30&gt;0, (R30*SUMPRODUCT(K30:$K$98, X30:$X$98)-K30*$AZ$3)/Z30, 0)</f>
        <v>-224734.23835430387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100000</v>
      </c>
      <c r="S31">
        <f t="shared" si="1"/>
        <v>-394854.93593097554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-2593.6772987426648</v>
      </c>
      <c r="AC31">
        <f t="shared" si="2"/>
        <v>-2366.0552678983499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-543.34617164885412</v>
      </c>
      <c r="AI31">
        <f t="shared" si="7"/>
        <v>-543.49597699840103</v>
      </c>
      <c r="AJ31">
        <f t="shared" si="8"/>
        <v>-227.62203084431485</v>
      </c>
      <c r="AK31">
        <f t="shared" si="30"/>
        <v>-181.55741091198655</v>
      </c>
      <c r="AL31">
        <f t="shared" si="9"/>
        <v>-952.67541875470238</v>
      </c>
      <c r="AN31">
        <f t="shared" si="10"/>
        <v>0</v>
      </c>
      <c r="AO31">
        <f t="shared" si="11"/>
        <v>0</v>
      </c>
      <c r="AP31">
        <f t="shared" si="12"/>
        <v>-1.0224464873307889E-2</v>
      </c>
      <c r="AQ31">
        <f t="shared" si="13"/>
        <v>-37.084282122587084</v>
      </c>
      <c r="AR31">
        <f t="shared" si="14"/>
        <v>-37.094506587460394</v>
      </c>
      <c r="AS31">
        <f t="shared" si="15"/>
        <v>-15.535583113672965</v>
      </c>
      <c r="AT31">
        <f t="shared" si="16"/>
        <v>-12.391596000896898</v>
      </c>
      <c r="AU31">
        <f t="shared" si="17"/>
        <v>-65.021685702030254</v>
      </c>
      <c r="AW31">
        <v>28</v>
      </c>
      <c r="AX31">
        <f>IF(Z31&gt;0, (R31*SUMPRODUCT(K31:$K$98, X31:$X$98)-K31*$AZ$3)/Z31, 0)</f>
        <v>-394854.93593097554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25</v>
      </c>
      <c r="R32">
        <f t="shared" si="0"/>
        <v>100000</v>
      </c>
      <c r="S32">
        <f t="shared" si="1"/>
        <v>-775392.69925462373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-2366.0552678983499</v>
      </c>
      <c r="AC32">
        <f t="shared" si="2"/>
        <v>-2142.0978634460421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-316.96944310870254</v>
      </c>
      <c r="AI32">
        <f t="shared" si="7"/>
        <v>-317.03850804397678</v>
      </c>
      <c r="AJ32">
        <f t="shared" si="8"/>
        <v>-223.95740445230786</v>
      </c>
      <c r="AK32">
        <f t="shared" si="30"/>
        <v>-165.6238687528845</v>
      </c>
      <c r="AL32">
        <f t="shared" si="9"/>
        <v>-706.61978124916914</v>
      </c>
      <c r="AN32">
        <f t="shared" si="10"/>
        <v>0</v>
      </c>
      <c r="AO32">
        <f t="shared" si="11"/>
        <v>0</v>
      </c>
      <c r="AP32">
        <f t="shared" si="12"/>
        <v>-4.2087473059965247E-3</v>
      </c>
      <c r="AQ32">
        <f t="shared" si="13"/>
        <v>-19.315797292352507</v>
      </c>
      <c r="AR32">
        <f t="shared" si="14"/>
        <v>-19.320006039658502</v>
      </c>
      <c r="AS32">
        <f t="shared" si="15"/>
        <v>-13.647737725426861</v>
      </c>
      <c r="AT32">
        <f t="shared" si="16"/>
        <v>-10.09295105619624</v>
      </c>
      <c r="AU32">
        <f t="shared" si="17"/>
        <v>-43.060694821281601</v>
      </c>
      <c r="AW32">
        <v>29</v>
      </c>
      <c r="AX32">
        <f>IF(Z32&gt;0, (R32*SUMPRODUCT(K32:$K$98, X32:$X$98)-K32*$AZ$3)/Z32, 0)</f>
        <v>-775392.69925462373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100000</v>
      </c>
      <c r="S33">
        <f t="shared" si="1"/>
        <v>-1765249.6827061961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-2142.0978634460421</v>
      </c>
      <c r="AC33">
        <f t="shared" si="2"/>
        <v>-1928.3407262965247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-164.25816490655779</v>
      </c>
      <c r="AI33">
        <f t="shared" si="7"/>
        <v>-164.28547465125266</v>
      </c>
      <c r="AJ33">
        <f t="shared" si="8"/>
        <v>-213.75713714951735</v>
      </c>
      <c r="AK33">
        <f t="shared" si="30"/>
        <v>-149.94685044122295</v>
      </c>
      <c r="AL33">
        <f t="shared" si="9"/>
        <v>-527.98946224199301</v>
      </c>
      <c r="AN33">
        <f t="shared" si="10"/>
        <v>0</v>
      </c>
      <c r="AO33">
        <f t="shared" si="11"/>
        <v>0</v>
      </c>
      <c r="AP33">
        <f t="shared" si="12"/>
        <v>-1.4859180550725122E-3</v>
      </c>
      <c r="AQ33">
        <f t="shared" si="13"/>
        <v>-8.9372557544833757</v>
      </c>
      <c r="AR33">
        <f t="shared" si="14"/>
        <v>-8.9387416725384483</v>
      </c>
      <c r="AS33">
        <f t="shared" si="15"/>
        <v>-11.630485492993268</v>
      </c>
      <c r="AT33">
        <f t="shared" si="16"/>
        <v>-8.1585798351931764</v>
      </c>
      <c r="AU33">
        <f t="shared" si="17"/>
        <v>-28.727807000724894</v>
      </c>
      <c r="AW33">
        <v>30</v>
      </c>
      <c r="AX33">
        <f>IF(Z33&gt;0, (R33*SUMPRODUCT(K33:$K$98, X33:$X$98)-K33*$AZ$3)/Z33, 0)</f>
        <v>-1765249.6827061961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100000</v>
      </c>
      <c r="S34">
        <f t="shared" si="1"/>
        <v>-4877357.0995078422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-1928.3407262965247</v>
      </c>
      <c r="AC34">
        <f t="shared" si="2"/>
        <v>-1729.1771477279096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-72.693430396804587</v>
      </c>
      <c r="AI34">
        <f t="shared" si="7"/>
        <v>-72.702293686453316</v>
      </c>
      <c r="AJ34">
        <f t="shared" si="8"/>
        <v>-199.16357856861509</v>
      </c>
      <c r="AK34">
        <f t="shared" si="30"/>
        <v>-134.98385084075673</v>
      </c>
      <c r="AL34">
        <f t="shared" si="9"/>
        <v>-406.8497230958252</v>
      </c>
      <c r="AN34">
        <f t="shared" si="10"/>
        <v>0</v>
      </c>
      <c r="AO34">
        <f t="shared" si="11"/>
        <v>0</v>
      </c>
      <c r="AP34">
        <f t="shared" si="12"/>
        <v>-4.3058028316590214E-4</v>
      </c>
      <c r="AQ34">
        <f t="shared" si="13"/>
        <v>-3.5314605620570592</v>
      </c>
      <c r="AR34">
        <f t="shared" si="14"/>
        <v>-3.5318911423402253</v>
      </c>
      <c r="AS34">
        <f t="shared" si="15"/>
        <v>-9.675404218427607</v>
      </c>
      <c r="AT34">
        <f t="shared" si="16"/>
        <v>-6.5575409381103995</v>
      </c>
      <c r="AU34">
        <f t="shared" si="17"/>
        <v>-19.764836298878237</v>
      </c>
      <c r="AW34">
        <v>31</v>
      </c>
      <c r="AX34">
        <f>IF(Z34&gt;0, (R34*SUMPRODUCT(K34:$K$98, X34:$X$98)-K34*$AZ$3)/Z34, 0)</f>
        <v>-4877357.0995078422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100000</v>
      </c>
      <c r="S35">
        <f t="shared" ref="S35:S69" si="32">AX35</f>
        <v>-17418766.272960108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-1729.1771477279096</v>
      </c>
      <c r="AC35">
        <f t="shared" ref="AC35:AC69" si="33">S35*Z35</f>
        <v>-1546.9042919300578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-26.217950457637706</v>
      </c>
      <c r="AI35">
        <f t="shared" ref="AI35:AI66" si="38">SUM(AE35:AH35)</f>
        <v>-26.220170626775534</v>
      </c>
      <c r="AJ35">
        <f t="shared" ref="AJ35:AJ69" si="39">AB35-AC35</f>
        <v>-182.27285579785189</v>
      </c>
      <c r="AK35">
        <f t="shared" si="30"/>
        <v>-121.04240034095369</v>
      </c>
      <c r="AL35">
        <f t="shared" ref="AL35:AL66" si="40">SUM(AI35:AK35)</f>
        <v>-329.53542676558112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-9.6300210306576295E-5</v>
      </c>
      <c r="AQ35">
        <f t="shared" ref="AQ35:AQ69" si="44">AH35*$K35</f>
        <v>-1.137208017110277</v>
      </c>
      <c r="AR35">
        <f t="shared" ref="AR35:AR69" si="45">AI35*$K35</f>
        <v>-1.1373043173205837</v>
      </c>
      <c r="AS35">
        <f t="shared" ref="AS35:AS69" si="46">AJ35*$K35</f>
        <v>-7.9061158212890756</v>
      </c>
      <c r="AT35">
        <f t="shared" ref="AT35:AT69" si="47">AK35*$K35</f>
        <v>-5.2502345025182748</v>
      </c>
      <c r="AU35">
        <f t="shared" ref="AU35:AU69" si="48">AL35*$K35</f>
        <v>-14.293654641127933</v>
      </c>
      <c r="AW35">
        <v>32</v>
      </c>
      <c r="AX35">
        <f>IF(Z35&gt;0, (R35*SUMPRODUCT(K35:$K$98, X35:$X$98)-K35*$AZ$3)/Z35, 0)</f>
        <v>-17418766.272960108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100000</v>
      </c>
      <c r="S36">
        <f t="shared" si="32"/>
        <v>-62690276.334840976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-1546.9042919300578</v>
      </c>
      <c r="AC36">
        <f t="shared" si="33"/>
        <v>-1382.1447889115345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-6.5871502188740143</v>
      </c>
      <c r="AI36">
        <f t="shared" si="38"/>
        <v>-6.5877013987657449</v>
      </c>
      <c r="AJ36">
        <f t="shared" si="39"/>
        <v>-164.75950301852322</v>
      </c>
      <c r="AK36">
        <f t="shared" si="30"/>
        <v>-108.28330043510405</v>
      </c>
      <c r="AL36">
        <f t="shared" si="40"/>
        <v>-279.63050485239302</v>
      </c>
      <c r="AN36">
        <f t="shared" si="41"/>
        <v>0</v>
      </c>
      <c r="AO36">
        <f t="shared" si="42"/>
        <v>0</v>
      </c>
      <c r="AP36">
        <f t="shared" si="43"/>
        <v>-2.1346000572836692E-5</v>
      </c>
      <c r="AQ36">
        <f t="shared" si="44"/>
        <v>-0.2551060270069051</v>
      </c>
      <c r="AR36">
        <f t="shared" si="45"/>
        <v>-0.25512737300747795</v>
      </c>
      <c r="AS36">
        <f t="shared" si="46"/>
        <v>-6.3807778523490715</v>
      </c>
      <c r="AT36">
        <f t="shared" si="47"/>
        <v>-4.1935771384178917</v>
      </c>
      <c r="AU36">
        <f t="shared" si="48"/>
        <v>-10.82948236377444</v>
      </c>
      <c r="AW36">
        <v>33</v>
      </c>
      <c r="AX36">
        <f>IF(Z36&gt;0, (R36*SUMPRODUCT(K36:$K$98, X36:$X$98)-K36*$AZ$3)/Z36, 0)</f>
        <v>-62690276.334840976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100000</v>
      </c>
      <c r="S37">
        <f t="shared" si="32"/>
        <v>-227712513.57310617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-1382.1447889115345</v>
      </c>
      <c r="AC37">
        <f t="shared" si="33"/>
        <v>-1234.2778315138692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-1.6406389923457205</v>
      </c>
      <c r="AI37">
        <f t="shared" si="38"/>
        <v>-1.6407745006904473</v>
      </c>
      <c r="AJ37">
        <f t="shared" si="39"/>
        <v>-147.86695739766537</v>
      </c>
      <c r="AK37">
        <f t="shared" si="30"/>
        <v>-96.750135223807433</v>
      </c>
      <c r="AL37">
        <f t="shared" si="40"/>
        <v>-246.25786712216325</v>
      </c>
      <c r="AN37">
        <f t="shared" si="41"/>
        <v>0</v>
      </c>
      <c r="AO37">
        <f t="shared" si="42"/>
        <v>0</v>
      </c>
      <c r="AP37">
        <f t="shared" si="43"/>
        <v>-4.685664283175623E-6</v>
      </c>
      <c r="AQ37">
        <f t="shared" si="44"/>
        <v>-5.6730702035541508E-2</v>
      </c>
      <c r="AR37">
        <f t="shared" si="45"/>
        <v>-5.6735387699824683E-2</v>
      </c>
      <c r="AS37">
        <f t="shared" si="46"/>
        <v>-5.1130055668342873</v>
      </c>
      <c r="AT37">
        <f t="shared" si="47"/>
        <v>-3.3454666863870144</v>
      </c>
      <c r="AU37">
        <f t="shared" si="48"/>
        <v>-8.5152076409211261</v>
      </c>
      <c r="AW37">
        <v>34</v>
      </c>
      <c r="AX37">
        <f>IF(Z37&gt;0, (R37*SUMPRODUCT(K37:$K$98, X37:$X$98)-K37*$AZ$3)/Z37, 0)</f>
        <v>-227712513.57310617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100000</v>
      </c>
      <c r="S38">
        <f t="shared" si="32"/>
        <v>-836045542.0656302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-1234.2778315138692</v>
      </c>
      <c r="AC38">
        <f t="shared" si="33"/>
        <v>-1102.0827198724469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-0.40479214967348698</v>
      </c>
      <c r="AI38">
        <f t="shared" si="38"/>
        <v>-0.40482510489734802</v>
      </c>
      <c r="AJ38">
        <f t="shared" si="39"/>
        <v>-132.19511164142227</v>
      </c>
      <c r="AK38">
        <f t="shared" si="30"/>
        <v>-86.399448205970856</v>
      </c>
      <c r="AL38">
        <f t="shared" si="40"/>
        <v>-218.99938495229048</v>
      </c>
      <c r="AN38">
        <f t="shared" si="41"/>
        <v>0</v>
      </c>
      <c r="AO38">
        <f t="shared" si="42"/>
        <v>0</v>
      </c>
      <c r="AP38">
        <f t="shared" si="43"/>
        <v>-1.0174460084599213E-6</v>
      </c>
      <c r="AQ38">
        <f t="shared" si="44"/>
        <v>-1.2497386110245553E-2</v>
      </c>
      <c r="AR38">
        <f t="shared" si="45"/>
        <v>-1.2498403556254013E-2</v>
      </c>
      <c r="AS38">
        <f t="shared" si="46"/>
        <v>-4.0813374305862418</v>
      </c>
      <c r="AT38">
        <f t="shared" si="47"/>
        <v>-2.6674609792041197</v>
      </c>
      <c r="AU38">
        <f t="shared" si="48"/>
        <v>-6.7612968133466165</v>
      </c>
      <c r="AW38">
        <v>35</v>
      </c>
      <c r="AX38">
        <f>IF(Z38&gt;0, (R38*SUMPRODUCT(K38:$K$98, X38:$X$98)-K38*$AZ$3)/Z38, 0)</f>
        <v>-836045542.0656302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25</v>
      </c>
      <c r="R39">
        <f t="shared" si="31"/>
        <v>100000</v>
      </c>
      <c r="S39">
        <f t="shared" si="32"/>
        <v>-3106936785.8004498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-1102.0827198724469</v>
      </c>
      <c r="AC39">
        <f t="shared" si="33"/>
        <v>-984.01321516618452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-9.8831195146175027E-2</v>
      </c>
      <c r="AI39">
        <f t="shared" si="38"/>
        <v>-9.8839113019010924E-2</v>
      </c>
      <c r="AJ39">
        <f t="shared" si="39"/>
        <v>-118.06950470626236</v>
      </c>
      <c r="AK39">
        <f t="shared" si="30"/>
        <v>-77.145790391071287</v>
      </c>
      <c r="AL39">
        <f t="shared" si="40"/>
        <v>-195.31413421035268</v>
      </c>
      <c r="AN39">
        <f t="shared" si="41"/>
        <v>0</v>
      </c>
      <c r="AO39">
        <f t="shared" si="42"/>
        <v>0</v>
      </c>
      <c r="AP39">
        <f t="shared" si="43"/>
        <v>-2.182617364816372E-7</v>
      </c>
      <c r="AQ39">
        <f t="shared" si="44"/>
        <v>-2.7243514411281725E-3</v>
      </c>
      <c r="AR39">
        <f t="shared" si="45"/>
        <v>-2.7245697028646541E-3</v>
      </c>
      <c r="AS39">
        <f t="shared" si="46"/>
        <v>-3.254668982035926</v>
      </c>
      <c r="AT39">
        <f t="shared" si="47"/>
        <v>-2.1265779991634663</v>
      </c>
      <c r="AU39">
        <f t="shared" si="48"/>
        <v>-5.3839715509022579</v>
      </c>
      <c r="AW39">
        <v>36</v>
      </c>
      <c r="AX39">
        <f>IF(Z39&gt;0, (R39*SUMPRODUCT(K39:$K$98, X39:$X$98)-K39*$AZ$3)/Z39, 0)</f>
        <v>-3106936785.8004498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100000</v>
      </c>
      <c r="S40">
        <f t="shared" si="32"/>
        <v>-11687819202.875765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-984.01321516618452</v>
      </c>
      <c r="AC40">
        <f t="shared" si="33"/>
        <v>-878.58558050657837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-2.3837671953655711E-2</v>
      </c>
      <c r="AI40">
        <f t="shared" si="38"/>
        <v>-2.3839551229774842E-2</v>
      </c>
      <c r="AJ40">
        <f t="shared" si="39"/>
        <v>-105.42763465960616</v>
      </c>
      <c r="AK40">
        <f t="shared" ref="AK40:AK69" si="61">G40*SUM(AB40:AB40, AE40:AF40)</f>
        <v>-68.880925061632922</v>
      </c>
      <c r="AL40">
        <f t="shared" si="40"/>
        <v>-174.33239927246885</v>
      </c>
      <c r="AN40">
        <f t="shared" si="41"/>
        <v>0</v>
      </c>
      <c r="AO40">
        <f t="shared" si="42"/>
        <v>0</v>
      </c>
      <c r="AP40">
        <f t="shared" si="43"/>
        <v>-4.6253186302873449E-8</v>
      </c>
      <c r="AQ40">
        <f t="shared" si="44"/>
        <v>-5.8669839449143764E-4</v>
      </c>
      <c r="AR40">
        <f t="shared" si="45"/>
        <v>-5.8674464767774048E-4</v>
      </c>
      <c r="AS40">
        <f t="shared" si="46"/>
        <v>-2.5948097662420806</v>
      </c>
      <c r="AT40">
        <f t="shared" si="47"/>
        <v>-1.6953135450187067</v>
      </c>
      <c r="AU40">
        <f t="shared" si="48"/>
        <v>-4.2907100559084643</v>
      </c>
      <c r="AW40">
        <v>37</v>
      </c>
      <c r="AX40">
        <f>IF(Z40&gt;0, (R40*SUMPRODUCT(K40:$K$98, X40:$X$98)-K40*$AZ$3)/Z40, 0)</f>
        <v>-11687819202.875765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100000</v>
      </c>
      <c r="S41">
        <f t="shared" si="32"/>
        <v>-44558806450.638725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-878.58558050657837</v>
      </c>
      <c r="AC41">
        <f t="shared" si="33"/>
        <v>-784.45191808796653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-5.6814466041771273E-3</v>
      </c>
      <c r="AI41">
        <f t="shared" si="38"/>
        <v>-5.681886725884021E-3</v>
      </c>
      <c r="AJ41">
        <f t="shared" si="39"/>
        <v>-94.133662418611834</v>
      </c>
      <c r="AK41">
        <f t="shared" si="61"/>
        <v>-61.500990635460489</v>
      </c>
      <c r="AL41">
        <f t="shared" si="40"/>
        <v>-155.6403349407982</v>
      </c>
      <c r="AN41">
        <f t="shared" si="41"/>
        <v>0</v>
      </c>
      <c r="AO41">
        <f t="shared" si="42"/>
        <v>0</v>
      </c>
      <c r="AP41">
        <f t="shared" si="43"/>
        <v>-9.6717670292964798E-9</v>
      </c>
      <c r="AQ41">
        <f t="shared" si="44"/>
        <v>-1.2485098345368806E-4</v>
      </c>
      <c r="AR41">
        <f t="shared" si="45"/>
        <v>-1.2486065522071736E-4</v>
      </c>
      <c r="AS41">
        <f t="shared" si="46"/>
        <v>-2.0686070199833133</v>
      </c>
      <c r="AT41">
        <f t="shared" si="47"/>
        <v>-1.3514971976622865</v>
      </c>
      <c r="AU41">
        <f t="shared" si="48"/>
        <v>-3.4202290783008205</v>
      </c>
      <c r="AW41">
        <v>38</v>
      </c>
      <c r="AX41">
        <f>IF(Z41&gt;0, (R41*SUMPRODUCT(K41:$K$98, X41:$X$98)-K41*$AZ$3)/Z41, 0)</f>
        <v>-44558806450.638725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100000</v>
      </c>
      <c r="S42">
        <f t="shared" si="32"/>
        <v>-172303799564.48737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-784.45191808796653</v>
      </c>
      <c r="AC42">
        <f t="shared" si="33"/>
        <v>-700.40360622733726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-1.3363885401185302E-3</v>
      </c>
      <c r="AI42">
        <f t="shared" si="38"/>
        <v>-1.3364901634733252E-3</v>
      </c>
      <c r="AJ42">
        <f t="shared" si="39"/>
        <v>-84.048311860629269</v>
      </c>
      <c r="AK42">
        <f t="shared" si="61"/>
        <v>-54.911634266157662</v>
      </c>
      <c r="AL42">
        <f t="shared" si="40"/>
        <v>-138.9612826169504</v>
      </c>
      <c r="AN42">
        <f t="shared" si="41"/>
        <v>0</v>
      </c>
      <c r="AO42">
        <f t="shared" si="42"/>
        <v>0</v>
      </c>
      <c r="AP42">
        <f t="shared" si="43"/>
        <v>-1.9939237360751258E-9</v>
      </c>
      <c r="AQ42">
        <f t="shared" si="44"/>
        <v>-2.6220909909283475E-5</v>
      </c>
      <c r="AR42">
        <f t="shared" si="45"/>
        <v>-2.622290383301955E-5</v>
      </c>
      <c r="AS42">
        <f t="shared" si="46"/>
        <v>-1.6490886798007525</v>
      </c>
      <c r="AT42">
        <f t="shared" si="47"/>
        <v>-1.0774059877352273</v>
      </c>
      <c r="AU42">
        <f t="shared" si="48"/>
        <v>-2.7265208904398128</v>
      </c>
      <c r="AW42">
        <v>39</v>
      </c>
      <c r="AX42">
        <f>IF(Z42&gt;0, (R42*SUMPRODUCT(K42:$K$98, X42:$X$98)-K42*$AZ$3)/Z42, 0)</f>
        <v>-172303799564.48737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100000</v>
      </c>
      <c r="S43">
        <f t="shared" si="32"/>
        <v>-676262691006.23071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-700.40360622733726</v>
      </c>
      <c r="AC43">
        <f t="shared" si="33"/>
        <v>-625.36038538430705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-3.0995548689163345E-4</v>
      </c>
      <c r="AI43">
        <f t="shared" si="38"/>
        <v>-3.099786051411577E-4</v>
      </c>
      <c r="AJ43">
        <f t="shared" si="39"/>
        <v>-75.043220843030213</v>
      </c>
      <c r="AK43">
        <f t="shared" si="61"/>
        <v>-49.028252435913615</v>
      </c>
      <c r="AL43">
        <f t="shared" si="40"/>
        <v>-124.07178325754897</v>
      </c>
      <c r="AN43">
        <f t="shared" si="41"/>
        <v>0</v>
      </c>
      <c r="AO43">
        <f t="shared" si="42"/>
        <v>0</v>
      </c>
      <c r="AP43">
        <f t="shared" si="43"/>
        <v>-4.0499712460477275E-10</v>
      </c>
      <c r="AQ43">
        <f t="shared" si="44"/>
        <v>-5.4299561398465323E-6</v>
      </c>
      <c r="AR43">
        <f t="shared" si="45"/>
        <v>-5.430361136971137E-6</v>
      </c>
      <c r="AS43">
        <f t="shared" si="46"/>
        <v>-1.3146448925839944</v>
      </c>
      <c r="AT43">
        <f t="shared" si="47"/>
        <v>-0.85890158941890593</v>
      </c>
      <c r="AU43">
        <f t="shared" si="48"/>
        <v>-2.1735519123640374</v>
      </c>
      <c r="AW43">
        <v>40</v>
      </c>
      <c r="AX43">
        <f>IF(Z43&gt;0, (R43*SUMPRODUCT(K43:$K$98, X43:$X$98)-K43*$AZ$3)/Z43, 0)</f>
        <v>-676262691006.23071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100000</v>
      </c>
      <c r="S44">
        <f t="shared" si="32"/>
        <v>-2697585656576.9692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-625.36038538430705</v>
      </c>
      <c r="AC44">
        <f t="shared" si="33"/>
        <v>-558.35749165003108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-7.0849852468278664E-5</v>
      </c>
      <c r="AI44">
        <f t="shared" si="38"/>
        <v>-7.0855027072190584E-5</v>
      </c>
      <c r="AJ44">
        <f t="shared" si="39"/>
        <v>-67.002893734275972</v>
      </c>
      <c r="AK44">
        <f t="shared" si="61"/>
        <v>-43.7752269769015</v>
      </c>
      <c r="AL44">
        <f t="shared" si="40"/>
        <v>-110.77819156620455</v>
      </c>
      <c r="AN44">
        <f t="shared" si="41"/>
        <v>0</v>
      </c>
      <c r="AO44">
        <f t="shared" si="42"/>
        <v>0</v>
      </c>
      <c r="AP44">
        <f t="shared" si="43"/>
        <v>-8.0938673544240948E-11</v>
      </c>
      <c r="AQ44">
        <f t="shared" si="44"/>
        <v>-1.1081994249613397E-6</v>
      </c>
      <c r="AR44">
        <f t="shared" si="45"/>
        <v>-1.1082803636348839E-6</v>
      </c>
      <c r="AS44">
        <f t="shared" si="46"/>
        <v>-1.0480271407807829</v>
      </c>
      <c r="AT44">
        <f t="shared" si="47"/>
        <v>-0.68471111333752344</v>
      </c>
      <c r="AU44">
        <f t="shared" si="48"/>
        <v>-1.73273936239867</v>
      </c>
      <c r="AW44">
        <v>41</v>
      </c>
      <c r="AX44">
        <f>IF(Z44&gt;0, (R44*SUMPRODUCT(K44:$K$98, X44:$X$98)-K44*$AZ$3)/Z44, 0)</f>
        <v>-2697585656576.9692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100000</v>
      </c>
      <c r="S45">
        <f t="shared" si="32"/>
        <v>-10944484408259.502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-558.35749165003108</v>
      </c>
      <c r="AC45">
        <f t="shared" si="33"/>
        <v>-498.53347564730899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-1.5936319920365222E-5</v>
      </c>
      <c r="AI45">
        <f t="shared" si="38"/>
        <v>-1.5937458698257925E-5</v>
      </c>
      <c r="AJ45">
        <f t="shared" si="39"/>
        <v>-59.82401600272209</v>
      </c>
      <c r="AK45">
        <f t="shared" si="61"/>
        <v>-39.085024415502183</v>
      </c>
      <c r="AL45">
        <f t="shared" si="40"/>
        <v>-98.909056355682964</v>
      </c>
      <c r="AN45">
        <f t="shared" si="41"/>
        <v>0</v>
      </c>
      <c r="AO45">
        <f t="shared" si="42"/>
        <v>0</v>
      </c>
      <c r="AP45">
        <f t="shared" si="43"/>
        <v>-1.5903765925518603E-11</v>
      </c>
      <c r="AQ45">
        <f t="shared" si="44"/>
        <v>-2.2256096061506322E-7</v>
      </c>
      <c r="AR45">
        <f t="shared" si="45"/>
        <v>-2.225768643809887E-7</v>
      </c>
      <c r="AS45">
        <f t="shared" si="46"/>
        <v>-0.835480872368908</v>
      </c>
      <c r="AT45">
        <f t="shared" si="47"/>
        <v>-0.54584751203827553</v>
      </c>
      <c r="AU45">
        <f t="shared" si="48"/>
        <v>-1.3813286069840478</v>
      </c>
      <c r="AW45">
        <v>42</v>
      </c>
      <c r="AX45">
        <f>IF(Z45&gt;0, (R45*SUMPRODUCT(K45:$K$98, X45:$X$98)-K45*$AZ$3)/Z45, 0)</f>
        <v>-10944484408259.502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100000</v>
      </c>
      <c r="S46">
        <f t="shared" si="32"/>
        <v>-45221971761056.93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-498.53347564730899</v>
      </c>
      <c r="AC46">
        <f t="shared" si="33"/>
        <v>-445.11917487797569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-3.5252619879208466E-6</v>
      </c>
      <c r="AI46">
        <f t="shared" si="38"/>
        <v>-3.5255080625376446E-6</v>
      </c>
      <c r="AJ46">
        <f t="shared" si="39"/>
        <v>-53.414300769333295</v>
      </c>
      <c r="AK46">
        <f t="shared" si="61"/>
        <v>-34.897343295311636</v>
      </c>
      <c r="AL46">
        <f t="shared" si="40"/>
        <v>-88.311647590153001</v>
      </c>
      <c r="AN46">
        <f t="shared" si="41"/>
        <v>0</v>
      </c>
      <c r="AO46">
        <f t="shared" si="42"/>
        <v>0</v>
      </c>
      <c r="AP46">
        <f t="shared" si="43"/>
        <v>-3.0683842323701355E-12</v>
      </c>
      <c r="AQ46">
        <f t="shared" si="44"/>
        <v>-4.3957635450031657E-8</v>
      </c>
      <c r="AR46">
        <f t="shared" si="45"/>
        <v>-4.3960703834264025E-8</v>
      </c>
      <c r="AS46">
        <f t="shared" si="46"/>
        <v>-0.66604024582623944</v>
      </c>
      <c r="AT46">
        <f t="shared" si="47"/>
        <v>-0.43514629551111778</v>
      </c>
      <c r="AU46">
        <f t="shared" si="48"/>
        <v>-1.1011865852980611</v>
      </c>
      <c r="AW46">
        <v>43</v>
      </c>
      <c r="AX46">
        <f>IF(Z46&gt;0, (R46*SUMPRODUCT(K46:$K$98, X46:$X$98)-K46*$AZ$3)/Z46, 0)</f>
        <v>-45221971761056.93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100000</v>
      </c>
      <c r="S47">
        <f t="shared" si="32"/>
        <v>-190574105075844.31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-445.11917487797569</v>
      </c>
      <c r="AC47">
        <f t="shared" si="33"/>
        <v>-397.42783475059917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-7.6591307084621855E-7</v>
      </c>
      <c r="AI47">
        <f t="shared" si="38"/>
        <v>-7.6596520644913694E-7</v>
      </c>
      <c r="AJ47">
        <f t="shared" si="39"/>
        <v>-47.69134012737652</v>
      </c>
      <c r="AK47">
        <f t="shared" si="61"/>
        <v>-31.158342241458303</v>
      </c>
      <c r="AL47">
        <f t="shared" si="40"/>
        <v>-78.849683134800031</v>
      </c>
      <c r="AN47">
        <f t="shared" si="41"/>
        <v>0</v>
      </c>
      <c r="AO47">
        <f t="shared" si="42"/>
        <v>0</v>
      </c>
      <c r="AP47">
        <f t="shared" si="43"/>
        <v>-5.8044263166709936E-13</v>
      </c>
      <c r="AQ47">
        <f t="shared" si="44"/>
        <v>-8.5271594377831524E-9</v>
      </c>
      <c r="AR47">
        <f t="shared" si="45"/>
        <v>-8.52773988041482E-9</v>
      </c>
      <c r="AS47">
        <f t="shared" si="46"/>
        <v>-0.53096320789822038</v>
      </c>
      <c r="AT47">
        <f t="shared" si="47"/>
        <v>-0.3468959627707866</v>
      </c>
      <c r="AU47">
        <f t="shared" si="48"/>
        <v>-0.87785917919674683</v>
      </c>
      <c r="AW47">
        <v>44</v>
      </c>
      <c r="AX47">
        <f>IF(Z47&gt;0, (R47*SUMPRODUCT(K47:$K$98, X47:$X$98)-K47*$AZ$3)/Z47, 0)</f>
        <v>-190574105075844.31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100000</v>
      </c>
      <c r="S48">
        <f t="shared" si="32"/>
        <v>-819734953681466.75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-397.42783475059917</v>
      </c>
      <c r="AC48">
        <f t="shared" si="33"/>
        <v>-354.84628103472085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-1.6316905900863449E-7</v>
      </c>
      <c r="AI48">
        <f t="shared" si="38"/>
        <v>-1.6317988099077155E-7</v>
      </c>
      <c r="AJ48">
        <f t="shared" si="39"/>
        <v>-42.581553715878329</v>
      </c>
      <c r="AK48">
        <f t="shared" si="61"/>
        <v>-27.819948432541945</v>
      </c>
      <c r="AL48">
        <f t="shared" si="40"/>
        <v>-70.401502311600154</v>
      </c>
      <c r="AN48">
        <f t="shared" si="41"/>
        <v>0</v>
      </c>
      <c r="AO48">
        <f t="shared" si="42"/>
        <v>0</v>
      </c>
      <c r="AP48">
        <f t="shared" si="43"/>
        <v>-1.0757557900984364E-13</v>
      </c>
      <c r="AQ48">
        <f t="shared" si="44"/>
        <v>-1.6219769887835838E-9</v>
      </c>
      <c r="AR48">
        <f t="shared" si="45"/>
        <v>-1.6220845643625937E-9</v>
      </c>
      <c r="AS48">
        <f t="shared" si="46"/>
        <v>-0.42328061884668922</v>
      </c>
      <c r="AT48">
        <f t="shared" si="47"/>
        <v>-0.27654333769456352</v>
      </c>
      <c r="AU48">
        <f t="shared" si="48"/>
        <v>-0.69982395816333731</v>
      </c>
      <c r="AW48">
        <v>45</v>
      </c>
      <c r="AX48">
        <f>IF(Z48&gt;0, (R48*SUMPRODUCT(K48:$K$98, X48:$X$98)-K48*$AZ$3)/Z48, 0)</f>
        <v>-819734953681466.75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100000</v>
      </c>
      <c r="S49">
        <f t="shared" si="32"/>
        <v>-3603942127982589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-354.84628103472085</v>
      </c>
      <c r="AC49">
        <f t="shared" si="33"/>
        <v>-316.8270366395522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-3.4063924838784139E-8</v>
      </c>
      <c r="AI49">
        <f t="shared" si="38"/>
        <v>-3.4066122619890138E-8</v>
      </c>
      <c r="AJ49">
        <f t="shared" si="39"/>
        <v>-38.019244395168641</v>
      </c>
      <c r="AK49">
        <f t="shared" si="61"/>
        <v>-24.839239672430462</v>
      </c>
      <c r="AL49">
        <f t="shared" si="40"/>
        <v>-62.858484101665226</v>
      </c>
      <c r="AN49">
        <f t="shared" si="41"/>
        <v>0</v>
      </c>
      <c r="AO49">
        <f t="shared" si="42"/>
        <v>0</v>
      </c>
      <c r="AP49">
        <f t="shared" si="43"/>
        <v>-1.9506227828373485E-14</v>
      </c>
      <c r="AQ49">
        <f t="shared" si="44"/>
        <v>-3.0233160018559604E-10</v>
      </c>
      <c r="AR49">
        <f t="shared" si="45"/>
        <v>-3.0235110641342446E-10</v>
      </c>
      <c r="AS49">
        <f t="shared" si="46"/>
        <v>-0.33743671788376528</v>
      </c>
      <c r="AT49">
        <f t="shared" si="47"/>
        <v>-0.22045865569222789</v>
      </c>
      <c r="AU49">
        <f t="shared" si="48"/>
        <v>-0.55789537387834431</v>
      </c>
      <c r="AW49">
        <v>46</v>
      </c>
      <c r="AX49">
        <f>IF(Z49&gt;0, (R49*SUMPRODUCT(K49:$K$98, X49:$X$98)-K49*$AZ$3)/Z49, 0)</f>
        <v>-3603942127982589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100000</v>
      </c>
      <c r="S50">
        <f t="shared" si="32"/>
        <v>-1.6205238688870464E+16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-316.8270366395522</v>
      </c>
      <c r="AC50">
        <f t="shared" si="33"/>
        <v>-282.8812827141486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-6.957596912410677E-9</v>
      </c>
      <c r="AI50">
        <f t="shared" si="38"/>
        <v>-6.9580333164775123E-9</v>
      </c>
      <c r="AJ50">
        <f t="shared" si="39"/>
        <v>-33.945753925403608</v>
      </c>
      <c r="AK50">
        <f t="shared" si="61"/>
        <v>-22.177892564768655</v>
      </c>
      <c r="AL50">
        <f t="shared" si="40"/>
        <v>-56.123646497130295</v>
      </c>
      <c r="AN50">
        <f t="shared" si="41"/>
        <v>0</v>
      </c>
      <c r="AO50">
        <f t="shared" si="42"/>
        <v>0</v>
      </c>
      <c r="AP50">
        <f t="shared" si="43"/>
        <v>-3.45827578165109E-15</v>
      </c>
      <c r="AQ50">
        <f t="shared" si="44"/>
        <v>-5.5135345266573309E-11</v>
      </c>
      <c r="AR50">
        <f t="shared" si="45"/>
        <v>-5.5138803542354963E-11</v>
      </c>
      <c r="AS50">
        <f t="shared" si="46"/>
        <v>-0.26900248556692918</v>
      </c>
      <c r="AT50">
        <f t="shared" si="47"/>
        <v>-0.17574829057175381</v>
      </c>
      <c r="AU50">
        <f t="shared" si="48"/>
        <v>-0.44475077619382181</v>
      </c>
      <c r="AW50">
        <v>47</v>
      </c>
      <c r="AX50">
        <f>IF(Z50&gt;0, (R50*SUMPRODUCT(K50:$K$98, X50:$X$98)-K50*$AZ$3)/Z50, 0)</f>
        <v>-1.6205238688870464E+16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100000</v>
      </c>
      <c r="S51">
        <f t="shared" si="32"/>
        <v>-7.4535947328216976E+16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-282.8812827141486</v>
      </c>
      <c r="AC51">
        <f t="shared" si="33"/>
        <v>-252.57257385196638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-1.3893000204980906E-9</v>
      </c>
      <c r="AI51">
        <f t="shared" si="38"/>
        <v>-1.3893847355191327E-9</v>
      </c>
      <c r="AJ51">
        <f t="shared" si="39"/>
        <v>-30.308708862182215</v>
      </c>
      <c r="AK51">
        <f t="shared" si="61"/>
        <v>-19.801689789990405</v>
      </c>
      <c r="AL51">
        <f t="shared" si="40"/>
        <v>-50.110398653562001</v>
      </c>
      <c r="AN51">
        <f t="shared" si="41"/>
        <v>0</v>
      </c>
      <c r="AO51">
        <f t="shared" si="42"/>
        <v>0</v>
      </c>
      <c r="AP51">
        <f t="shared" si="43"/>
        <v>-5.9939516386846563E-16</v>
      </c>
      <c r="AQ51">
        <f t="shared" si="44"/>
        <v>-9.8298944296496351E-12</v>
      </c>
      <c r="AR51">
        <f t="shared" si="45"/>
        <v>-9.8304938248135029E-12</v>
      </c>
      <c r="AS51">
        <f t="shared" si="46"/>
        <v>-0.21444713454148182</v>
      </c>
      <c r="AT51">
        <f t="shared" si="47"/>
        <v>-0.14010546123398998</v>
      </c>
      <c r="AU51">
        <f t="shared" si="48"/>
        <v>-0.35455259578530229</v>
      </c>
      <c r="AW51">
        <v>48</v>
      </c>
      <c r="AX51">
        <f>IF(Z51&gt;0, (R51*SUMPRODUCT(K51:$K$98, X51:$X$98)-K51*$AZ$3)/Z51, 0)</f>
        <v>-7.4535947328216976E+16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100000</v>
      </c>
      <c r="S52">
        <f t="shared" si="32"/>
        <v>-3.5105897910871494E+17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-252.57257385196638</v>
      </c>
      <c r="AC52">
        <f t="shared" si="33"/>
        <v>-225.51122665354993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-2.7123406452410916E-10</v>
      </c>
      <c r="AI52">
        <f t="shared" si="38"/>
        <v>-2.7125012387880978E-10</v>
      </c>
      <c r="AJ52">
        <f t="shared" si="39"/>
        <v>-27.061347198416456</v>
      </c>
      <c r="AK52">
        <f t="shared" si="61"/>
        <v>-17.680080169637648</v>
      </c>
      <c r="AL52">
        <f t="shared" si="40"/>
        <v>-44.741427368325354</v>
      </c>
      <c r="AN52">
        <f t="shared" si="41"/>
        <v>0</v>
      </c>
      <c r="AO52">
        <f t="shared" si="42"/>
        <v>0</v>
      </c>
      <c r="AP52">
        <f t="shared" si="43"/>
        <v>-1.0145252939950542E-16</v>
      </c>
      <c r="AQ52">
        <f t="shared" si="44"/>
        <v>-1.7134799260797674E-12</v>
      </c>
      <c r="AR52">
        <f t="shared" si="45"/>
        <v>-1.713581378609167E-12</v>
      </c>
      <c r="AS52">
        <f t="shared" si="46"/>
        <v>-0.17095594271507863</v>
      </c>
      <c r="AT52">
        <f t="shared" si="47"/>
        <v>-0.11169121590721987</v>
      </c>
      <c r="AU52">
        <f t="shared" si="48"/>
        <v>-0.28264715862401207</v>
      </c>
      <c r="AW52">
        <v>49</v>
      </c>
      <c r="AX52">
        <f>IF(Z52&gt;0, (R52*SUMPRODUCT(K52:$K$98, X52:$X$98)-K52*$AZ$3)/Z52, 0)</f>
        <v>-3.5105897910871494E+17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100000</v>
      </c>
      <c r="S53">
        <f t="shared" si="32"/>
        <v>-1.6948679096190556E+18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-225.51122665354993</v>
      </c>
      <c r="AC53">
        <f t="shared" si="33"/>
        <v>-201.34930951209964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-5.1715103506924514E-11</v>
      </c>
      <c r="AI53">
        <f t="shared" si="38"/>
        <v>-5.171807349220138E-11</v>
      </c>
      <c r="AJ53">
        <f t="shared" si="39"/>
        <v>-24.161917141450289</v>
      </c>
      <c r="AK53">
        <f t="shared" si="61"/>
        <v>-15.785785865748496</v>
      </c>
      <c r="AL53">
        <f t="shared" si="40"/>
        <v>-39.947703007250503</v>
      </c>
      <c r="AN53">
        <f t="shared" si="41"/>
        <v>0</v>
      </c>
      <c r="AO53">
        <f t="shared" si="42"/>
        <v>0</v>
      </c>
      <c r="AP53">
        <f t="shared" si="43"/>
        <v>-1.6752169654097184E-17</v>
      </c>
      <c r="AQ53">
        <f t="shared" si="44"/>
        <v>-2.9169847890329112E-13</v>
      </c>
      <c r="AR53">
        <f t="shared" si="45"/>
        <v>-2.917152310729452E-13</v>
      </c>
      <c r="AS53">
        <f t="shared" si="46"/>
        <v>-0.13628503086346327</v>
      </c>
      <c r="AT53">
        <f t="shared" si="47"/>
        <v>-8.9039553497468171E-2</v>
      </c>
      <c r="AU53">
        <f t="shared" si="48"/>
        <v>-0.22532458436122316</v>
      </c>
      <c r="AW53">
        <v>50</v>
      </c>
      <c r="AX53">
        <f>IF(Z53&gt;0, (R53*SUMPRODUCT(K53:$K$98, X53:$X$98)-K53*$AZ$3)/Z53, 0)</f>
        <v>-1.6948679096190556E+18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100000</v>
      </c>
      <c r="S54">
        <f t="shared" si="32"/>
        <v>-8.3950901722284083E+18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-201.34930951209964</v>
      </c>
      <c r="AC54">
        <f t="shared" si="33"/>
        <v>-179.77616920723204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-9.6196975246316612E-12</v>
      </c>
      <c r="AI54">
        <f t="shared" si="38"/>
        <v>-9.620232885674602E-12</v>
      </c>
      <c r="AJ54">
        <f t="shared" si="39"/>
        <v>-21.573140304867593</v>
      </c>
      <c r="AK54">
        <f t="shared" si="61"/>
        <v>-14.094451665846975</v>
      </c>
      <c r="AL54">
        <f t="shared" si="40"/>
        <v>-35.667591970724189</v>
      </c>
      <c r="AN54">
        <f t="shared" si="41"/>
        <v>0</v>
      </c>
      <c r="AO54">
        <f t="shared" si="42"/>
        <v>0</v>
      </c>
      <c r="AP54">
        <f t="shared" si="43"/>
        <v>-2.6961590539159284E-18</v>
      </c>
      <c r="AQ54">
        <f t="shared" si="44"/>
        <v>-4.8446249347037044E-14</v>
      </c>
      <c r="AR54">
        <f t="shared" si="45"/>
        <v>-4.8448945506090967E-14</v>
      </c>
      <c r="AS54">
        <f t="shared" si="46"/>
        <v>-0.10864559220621114</v>
      </c>
      <c r="AT54">
        <f t="shared" si="47"/>
        <v>-7.0981786908058689E-2</v>
      </c>
      <c r="AU54">
        <f t="shared" si="48"/>
        <v>-0.17962737911431828</v>
      </c>
      <c r="AW54">
        <v>51</v>
      </c>
      <c r="AX54">
        <f>IF(Z54&gt;0, (R54*SUMPRODUCT(K54:$K$98, X54:$X$98)-K54*$AZ$3)/Z54, 0)</f>
        <v>-8.3950901722284083E+18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100000</v>
      </c>
      <c r="S55">
        <f t="shared" si="32"/>
        <v>-4.2696426163205186E+19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-179.77616920723204</v>
      </c>
      <c r="AC55">
        <f t="shared" si="33"/>
        <v>-160.51443679217152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-1.7440862349630713E-12</v>
      </c>
      <c r="AI55">
        <f t="shared" si="38"/>
        <v>-1.7441802208368412E-12</v>
      </c>
      <c r="AJ55">
        <f t="shared" si="39"/>
        <v>-19.261732415060521</v>
      </c>
      <c r="AK55">
        <f t="shared" si="61"/>
        <v>-12.584331844506245</v>
      </c>
      <c r="AL55">
        <f t="shared" si="40"/>
        <v>-31.846064259568511</v>
      </c>
      <c r="AN55">
        <f t="shared" si="41"/>
        <v>0</v>
      </c>
      <c r="AO55">
        <f t="shared" si="42"/>
        <v>0</v>
      </c>
      <c r="AP55">
        <f t="shared" si="43"/>
        <v>-4.2261343977708086E-19</v>
      </c>
      <c r="AQ55">
        <f t="shared" si="44"/>
        <v>-7.8423943243801368E-15</v>
      </c>
      <c r="AR55">
        <f t="shared" si="45"/>
        <v>-7.8428169378199139E-15</v>
      </c>
      <c r="AS55">
        <f t="shared" si="46"/>
        <v>-8.6611600929697136E-2</v>
      </c>
      <c r="AT55">
        <f t="shared" si="47"/>
        <v>-5.6586245940735636E-2</v>
      </c>
      <c r="AU55">
        <f t="shared" si="48"/>
        <v>-0.14319784687044063</v>
      </c>
      <c r="AW55">
        <v>52</v>
      </c>
      <c r="AX55">
        <f>IF(Z55&gt;0, (R55*SUMPRODUCT(K55:$K$98, X55:$X$98)-K55*$AZ$3)/Z55, 0)</f>
        <v>-4.2696426163205186E+19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100000</v>
      </c>
      <c r="S56">
        <f t="shared" si="32"/>
        <v>-2.2315639693870609E+20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-160.51443679217152</v>
      </c>
      <c r="AC56">
        <f t="shared" si="33"/>
        <v>-143.31646142158169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-3.0796162985707118E-13</v>
      </c>
      <c r="AI56">
        <f t="shared" si="38"/>
        <v>-3.079776854646392E-13</v>
      </c>
      <c r="AJ56">
        <f t="shared" si="39"/>
        <v>-17.19797537058983</v>
      </c>
      <c r="AK56">
        <f t="shared" si="61"/>
        <v>-11.236010575452008</v>
      </c>
      <c r="AL56">
        <f t="shared" si="40"/>
        <v>-28.433985946042149</v>
      </c>
      <c r="AN56">
        <f t="shared" si="41"/>
        <v>0</v>
      </c>
      <c r="AO56">
        <f t="shared" si="42"/>
        <v>0</v>
      </c>
      <c r="AP56">
        <f t="shared" si="43"/>
        <v>-6.4459872587523436E-20</v>
      </c>
      <c r="AQ56">
        <f t="shared" si="44"/>
        <v>-1.2364008860045851E-15</v>
      </c>
      <c r="AR56">
        <f t="shared" si="45"/>
        <v>-1.2364653458771727E-15</v>
      </c>
      <c r="AS56">
        <f t="shared" si="46"/>
        <v>-6.9046237986047143E-2</v>
      </c>
      <c r="AT56">
        <f t="shared" si="47"/>
        <v>-4.5110208817550741E-2</v>
      </c>
      <c r="AU56">
        <f t="shared" si="48"/>
        <v>-0.11415644680359914</v>
      </c>
      <c r="AW56">
        <v>53</v>
      </c>
      <c r="AX56">
        <f>IF(Z56&gt;0, (R56*SUMPRODUCT(K56:$K$98, X56:$X$98)-K56*$AZ$3)/Z56, 0)</f>
        <v>-2.2315639693870609E+20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100000</v>
      </c>
      <c r="S57">
        <f t="shared" si="32"/>
        <v>-1.1997732803219127E+21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-143.31646142158169</v>
      </c>
      <c r="AC57">
        <f t="shared" si="33"/>
        <v>-127.96112626926937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-5.2914763725531151E-14</v>
      </c>
      <c r="AI57">
        <f t="shared" si="38"/>
        <v>-5.29174300860921E-14</v>
      </c>
      <c r="AJ57">
        <f t="shared" si="39"/>
        <v>-15.355335152312321</v>
      </c>
      <c r="AK57">
        <f t="shared" si="61"/>
        <v>-10.03215229951072</v>
      </c>
      <c r="AL57">
        <f t="shared" si="40"/>
        <v>-25.387487451823095</v>
      </c>
      <c r="AN57">
        <f t="shared" si="41"/>
        <v>0</v>
      </c>
      <c r="AO57">
        <f t="shared" si="42"/>
        <v>0</v>
      </c>
      <c r="AP57">
        <f t="shared" si="43"/>
        <v>-9.5579235491820499E-21</v>
      </c>
      <c r="AQ57">
        <f t="shared" si="44"/>
        <v>-1.8967999816630107E-16</v>
      </c>
      <c r="AR57">
        <f t="shared" si="45"/>
        <v>-1.8968955608985023E-16</v>
      </c>
      <c r="AS57">
        <f t="shared" si="46"/>
        <v>-5.5043238190407379E-2</v>
      </c>
      <c r="AT57">
        <f t="shared" si="47"/>
        <v>-3.5961582284399503E-2</v>
      </c>
      <c r="AU57">
        <f t="shared" si="48"/>
        <v>-9.1004820474807069E-2</v>
      </c>
      <c r="AW57">
        <v>54</v>
      </c>
      <c r="AX57">
        <f>IF(Z57&gt;0, (R57*SUMPRODUCT(K57:$K$98, X57:$X$98)-K57*$AZ$3)/Z57, 0)</f>
        <v>-1.1997732803219127E+21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100000</v>
      </c>
      <c r="S58">
        <f t="shared" si="32"/>
        <v>-6.6410345221065246E+21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-127.96112626926937</v>
      </c>
      <c r="AC58">
        <f t="shared" si="33"/>
        <v>-114.25100559756193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-8.8384081844651495E-15</v>
      </c>
      <c r="AI58">
        <f t="shared" si="38"/>
        <v>-8.8388382793743727E-15</v>
      </c>
      <c r="AJ58">
        <f t="shared" si="39"/>
        <v>-13.710120671707443</v>
      </c>
      <c r="AK58">
        <f t="shared" si="61"/>
        <v>-8.9572788388488576</v>
      </c>
      <c r="AL58">
        <f t="shared" si="40"/>
        <v>-22.667399510556308</v>
      </c>
      <c r="AN58">
        <f t="shared" si="41"/>
        <v>0</v>
      </c>
      <c r="AO58">
        <f t="shared" si="42"/>
        <v>0</v>
      </c>
      <c r="AP58">
        <f t="shared" si="43"/>
        <v>-1.376546716852751E-21</v>
      </c>
      <c r="AQ58">
        <f t="shared" si="44"/>
        <v>-2.8287899967196953E-17</v>
      </c>
      <c r="AR58">
        <f t="shared" si="45"/>
        <v>-2.8289276513913805E-17</v>
      </c>
      <c r="AS58">
        <f t="shared" si="46"/>
        <v>-4.3880132485975311E-2</v>
      </c>
      <c r="AT58">
        <f t="shared" si="47"/>
        <v>-2.866835322417052E-2</v>
      </c>
      <c r="AU58">
        <f t="shared" si="48"/>
        <v>-7.2548485710145855E-2</v>
      </c>
      <c r="AW58">
        <v>55</v>
      </c>
      <c r="AX58">
        <f>IF(Z58&gt;0, (R58*SUMPRODUCT(K58:$K$98, X58:$X$98)-K58*$AZ$3)/Z58, 0)</f>
        <v>-6.6410345221065246E+21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100000</v>
      </c>
      <c r="S59">
        <f t="shared" si="32"/>
        <v>-3.7873878042675887E+22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-114.25100559756193</v>
      </c>
      <c r="AC59">
        <f t="shared" si="33"/>
        <v>-102.00982642639458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-1.4338349868880027E-15</v>
      </c>
      <c r="AI59">
        <f t="shared" si="38"/>
        <v>-1.4339023221014125E-15</v>
      </c>
      <c r="AJ59">
        <f t="shared" si="39"/>
        <v>-12.241179171167346</v>
      </c>
      <c r="AK59">
        <f t="shared" si="61"/>
        <v>-7.9975703918293357</v>
      </c>
      <c r="AL59">
        <f t="shared" si="40"/>
        <v>-20.238749562996684</v>
      </c>
      <c r="AN59">
        <f t="shared" si="41"/>
        <v>0</v>
      </c>
      <c r="AO59">
        <f t="shared" si="42"/>
        <v>0</v>
      </c>
      <c r="AP59">
        <f t="shared" si="43"/>
        <v>-1.924202927572035E-22</v>
      </c>
      <c r="AQ59">
        <f t="shared" si="44"/>
        <v>-4.0973947207005552E-18</v>
      </c>
      <c r="AR59">
        <f t="shared" si="45"/>
        <v>-4.0975871409933128E-18</v>
      </c>
      <c r="AS59">
        <f t="shared" si="46"/>
        <v>-3.4980972963947109E-2</v>
      </c>
      <c r="AT59">
        <f t="shared" si="47"/>
        <v>-2.2854235669778789E-2</v>
      </c>
      <c r="AU59">
        <f t="shared" si="48"/>
        <v>-5.7835208633725904E-2</v>
      </c>
      <c r="AW59">
        <v>56</v>
      </c>
      <c r="AX59">
        <f>IF(Z59&gt;0, (R59*SUMPRODUCT(K59:$K$98, X59:$X$98)-K59*$AZ$3)/Z59, 0)</f>
        <v>-3.7873878042675887E+22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100000</v>
      </c>
      <c r="S60">
        <f t="shared" si="32"/>
        <v>-2.2387280182963301E+23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-102.00982642639458</v>
      </c>
      <c r="AC60">
        <f t="shared" si="33"/>
        <v>-91.080202166423717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-2.2596353824937874E-16</v>
      </c>
      <c r="AI60">
        <f t="shared" si="38"/>
        <v>-2.2597370922609208E-16</v>
      </c>
      <c r="AJ60">
        <f t="shared" si="39"/>
        <v>-10.929624259970865</v>
      </c>
      <c r="AK60">
        <f t="shared" si="61"/>
        <v>-7.1406878498476214</v>
      </c>
      <c r="AL60">
        <f t="shared" si="40"/>
        <v>-18.070312109818488</v>
      </c>
      <c r="AN60">
        <f t="shared" si="41"/>
        <v>0</v>
      </c>
      <c r="AO60">
        <f t="shared" si="42"/>
        <v>0</v>
      </c>
      <c r="AP60">
        <f t="shared" si="43"/>
        <v>-2.5950950392485685E-23</v>
      </c>
      <c r="AQ60">
        <f t="shared" si="44"/>
        <v>-5.7653937639302678E-19</v>
      </c>
      <c r="AR60">
        <f t="shared" si="45"/>
        <v>-5.7656532734341928E-19</v>
      </c>
      <c r="AS60">
        <f t="shared" si="46"/>
        <v>-2.7886617477636457E-2</v>
      </c>
      <c r="AT60">
        <f t="shared" si="47"/>
        <v>-1.8219256752055792E-2</v>
      </c>
      <c r="AU60">
        <f t="shared" si="48"/>
        <v>-4.6105874229692256E-2</v>
      </c>
      <c r="AW60">
        <v>57</v>
      </c>
      <c r="AX60">
        <f>IF(Z60&gt;0, (R60*SUMPRODUCT(K60:$K$98, X60:$X$98)-K60*$AZ$3)/Z60, 0)</f>
        <v>-2.2387280182963301E+23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100000</v>
      </c>
      <c r="S61">
        <f t="shared" si="32"/>
        <v>-1.3731222589060007E+24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-91.080202166423717</v>
      </c>
      <c r="AC61">
        <f t="shared" si="33"/>
        <v>-81.321609077164027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-3.4354681154690505E-17</v>
      </c>
      <c r="AI61">
        <f t="shared" si="38"/>
        <v>-3.4356161751348043E-17</v>
      </c>
      <c r="AJ61">
        <f t="shared" si="39"/>
        <v>-9.7585930892596906</v>
      </c>
      <c r="AK61">
        <f t="shared" si="61"/>
        <v>-6.3756141516496605</v>
      </c>
      <c r="AL61">
        <f t="shared" si="40"/>
        <v>-16.134207240909351</v>
      </c>
      <c r="AN61">
        <f t="shared" si="41"/>
        <v>0</v>
      </c>
      <c r="AO61">
        <f t="shared" si="42"/>
        <v>0</v>
      </c>
      <c r="AP61">
        <f t="shared" si="43"/>
        <v>-3.3729456982965937E-24</v>
      </c>
      <c r="AQ61">
        <f t="shared" si="44"/>
        <v>-7.8263363237388009E-20</v>
      </c>
      <c r="AR61">
        <f t="shared" si="45"/>
        <v>-7.8266736183086301E-20</v>
      </c>
      <c r="AS61">
        <f t="shared" si="46"/>
        <v>-2.223104071877904E-2</v>
      </c>
      <c r="AT61">
        <f t="shared" si="47"/>
        <v>-1.4524279936268964E-2</v>
      </c>
      <c r="AU61">
        <f t="shared" si="48"/>
        <v>-3.6755320655048003E-2</v>
      </c>
      <c r="AW61">
        <v>58</v>
      </c>
      <c r="AX61">
        <f>IF(Z61&gt;0, (R61*SUMPRODUCT(K61:$K$98, X61:$X$98)-K61*$AZ$3)/Z61, 0)</f>
        <v>-1.3731222589060007E+24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100000</v>
      </c>
      <c r="S62">
        <f t="shared" si="32"/>
        <v>-8.7491382407765447E+24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-81.321609077164027</v>
      </c>
      <c r="AC62">
        <f t="shared" si="33"/>
        <v>-72.608579533182166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-5.0332686927485533E-18</v>
      </c>
      <c r="AI62">
        <f t="shared" si="38"/>
        <v>-5.0334761662663298E-18</v>
      </c>
      <c r="AJ62">
        <f t="shared" si="39"/>
        <v>-8.713029543981861</v>
      </c>
      <c r="AK62">
        <f t="shared" si="61"/>
        <v>-5.6925126354014823</v>
      </c>
      <c r="AL62">
        <f t="shared" si="40"/>
        <v>-14.405542179383342</v>
      </c>
      <c r="AN62">
        <f t="shared" si="41"/>
        <v>0</v>
      </c>
      <c r="AO62">
        <f t="shared" si="42"/>
        <v>0</v>
      </c>
      <c r="AP62">
        <f t="shared" si="43"/>
        <v>-4.2200464645954584E-25</v>
      </c>
      <c r="AQ62">
        <f t="shared" si="44"/>
        <v>-1.023775370456763E-20</v>
      </c>
      <c r="AR62">
        <f t="shared" si="45"/>
        <v>-1.0238175709214088E-20</v>
      </c>
      <c r="AS62">
        <f t="shared" si="46"/>
        <v>-1.7722449552598076E-2</v>
      </c>
      <c r="AT62">
        <f t="shared" si="47"/>
        <v>-1.1578667041030742E-2</v>
      </c>
      <c r="AU62">
        <f t="shared" si="48"/>
        <v>-2.9301116593628818E-2</v>
      </c>
      <c r="AW62">
        <v>59</v>
      </c>
      <c r="AX62">
        <f>IF(Z62&gt;0, (R62*SUMPRODUCT(K62:$K$98, X62:$X$98)-K62*$AZ$3)/Z62, 0)</f>
        <v>-8.7491382407765447E+24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100000</v>
      </c>
      <c r="S63">
        <f t="shared" si="32"/>
        <v>-5.798088994785862E+25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-72.608579533182166</v>
      </c>
      <c r="AC63">
        <f t="shared" si="33"/>
        <v>-64.829088868912649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-7.0978399930245079E-19</v>
      </c>
      <c r="AI63">
        <f t="shared" si="38"/>
        <v>-7.0981195208522426E-19</v>
      </c>
      <c r="AJ63">
        <f t="shared" si="39"/>
        <v>-7.7794906642695167</v>
      </c>
      <c r="AK63">
        <f t="shared" si="61"/>
        <v>-5.0826005673227517</v>
      </c>
      <c r="AL63">
        <f t="shared" si="40"/>
        <v>-12.862091231592268</v>
      </c>
      <c r="AN63">
        <f t="shared" si="41"/>
        <v>0</v>
      </c>
      <c r="AO63">
        <f t="shared" si="42"/>
        <v>0</v>
      </c>
      <c r="AP63">
        <f t="shared" si="43"/>
        <v>-5.076467253277802E-26</v>
      </c>
      <c r="AQ63">
        <f t="shared" si="44"/>
        <v>-1.2890291669937105E-21</v>
      </c>
      <c r="AR63">
        <f t="shared" si="45"/>
        <v>-1.2890799316662434E-21</v>
      </c>
      <c r="AS63">
        <f t="shared" si="46"/>
        <v>-1.4128228278538001E-2</v>
      </c>
      <c r="AT63">
        <f t="shared" si="47"/>
        <v>-9.2304424753114952E-3</v>
      </c>
      <c r="AU63">
        <f t="shared" si="48"/>
        <v>-2.3358670753849498E-2</v>
      </c>
      <c r="AW63">
        <v>60</v>
      </c>
      <c r="AX63">
        <f>IF(Z63&gt;0, (R63*SUMPRODUCT(K63:$K$98, X63:$X$98)-K63*$AZ$3)/Z63, 0)</f>
        <v>-5.798088994785862E+25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100000</v>
      </c>
      <c r="S64">
        <f t="shared" si="32"/>
        <v>-4.0012683306867686E+26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-64.829088868912649</v>
      </c>
      <c r="AC64">
        <f t="shared" si="33"/>
        <v>-57.883115061529139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-9.6226827996153255E-20</v>
      </c>
      <c r="AI64">
        <f t="shared" si="38"/>
        <v>-9.6230444544099916E-20</v>
      </c>
      <c r="AJ64">
        <f t="shared" si="39"/>
        <v>-6.9459738073835098</v>
      </c>
      <c r="AK64">
        <f t="shared" si="61"/>
        <v>-4.5380362208238862</v>
      </c>
      <c r="AL64">
        <f t="shared" si="40"/>
        <v>-11.484010028207397</v>
      </c>
      <c r="AN64">
        <f t="shared" si="41"/>
        <v>0</v>
      </c>
      <c r="AO64">
        <f t="shared" si="42"/>
        <v>0</v>
      </c>
      <c r="AP64">
        <f t="shared" si="43"/>
        <v>-5.8642536115336687E-27</v>
      </c>
      <c r="AQ64">
        <f t="shared" si="44"/>
        <v>-1.5603236343761619E-22</v>
      </c>
      <c r="AR64">
        <f t="shared" si="45"/>
        <v>-1.5603822769122771E-22</v>
      </c>
      <c r="AS64">
        <f t="shared" si="46"/>
        <v>-1.1262937084293708E-2</v>
      </c>
      <c r="AT64">
        <f t="shared" si="47"/>
        <v>-7.3584522284052111E-3</v>
      </c>
      <c r="AU64">
        <f t="shared" si="48"/>
        <v>-1.8621389312698921E-2</v>
      </c>
      <c r="AW64">
        <v>61</v>
      </c>
      <c r="AX64">
        <f>IF(Z64&gt;0, (R64*SUMPRODUCT(K64:$K$98, X64:$X$98)-K64*$AZ$3)/Z64, 0)</f>
        <v>-4.0012683306867686E+26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100000</v>
      </c>
      <c r="S65">
        <f t="shared" si="32"/>
        <v>-2.8797278365052498E+27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-57.883115061529139</v>
      </c>
      <c r="AC65">
        <f t="shared" si="33"/>
        <v>-51.681352733508156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-1.2526868856773655E-20</v>
      </c>
      <c r="AI65">
        <f t="shared" si="38"/>
        <v>-1.2527317522026656E-20</v>
      </c>
      <c r="AJ65">
        <f t="shared" si="39"/>
        <v>-6.2017623280209833</v>
      </c>
      <c r="AK65">
        <f t="shared" si="61"/>
        <v>-4.0518180543070406</v>
      </c>
      <c r="AL65">
        <f t="shared" si="40"/>
        <v>-10.253580382328025</v>
      </c>
      <c r="AN65">
        <f t="shared" si="41"/>
        <v>0</v>
      </c>
      <c r="AO65">
        <f t="shared" si="42"/>
        <v>0</v>
      </c>
      <c r="AP65">
        <f t="shared" si="43"/>
        <v>-6.4956547086824679E-28</v>
      </c>
      <c r="AQ65">
        <f t="shared" si="44"/>
        <v>-1.8136063385878196E-23</v>
      </c>
      <c r="AR65">
        <f t="shared" si="45"/>
        <v>-1.8136712951349067E-23</v>
      </c>
      <c r="AS65">
        <f t="shared" si="46"/>
        <v>-8.9787444868412725E-3</v>
      </c>
      <c r="AT65">
        <f t="shared" si="47"/>
        <v>-5.8661130647362954E-3</v>
      </c>
      <c r="AU65">
        <f t="shared" si="48"/>
        <v>-1.484485755157757E-2</v>
      </c>
      <c r="AW65">
        <v>62</v>
      </c>
      <c r="AX65">
        <f>IF(Z65&gt;0, (R65*SUMPRODUCT(K65:$K$98, X65:$X$98)-K65*$AZ$3)/Z65, 0)</f>
        <v>-2.8797278365052498E+27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100000</v>
      </c>
      <c r="S66">
        <f t="shared" si="32"/>
        <v>-2.1654361108611966E+28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-51.681352733508156</v>
      </c>
      <c r="AC66">
        <f t="shared" si="33"/>
        <v>-46.144064940632283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-1.563620768182339E-21</v>
      </c>
      <c r="AI66">
        <f t="shared" si="38"/>
        <v>-1.5636740415907637E-21</v>
      </c>
      <c r="AJ66">
        <f t="shared" si="39"/>
        <v>-5.5372877928758726</v>
      </c>
      <c r="AK66">
        <f t="shared" si="61"/>
        <v>-3.6176946913455712</v>
      </c>
      <c r="AL66">
        <f t="shared" si="40"/>
        <v>-9.1549824842214438</v>
      </c>
      <c r="AN66">
        <f t="shared" si="41"/>
        <v>0</v>
      </c>
      <c r="AO66">
        <f t="shared" si="42"/>
        <v>0</v>
      </c>
      <c r="AP66">
        <f t="shared" si="43"/>
        <v>-6.8864112571283328E-29</v>
      </c>
      <c r="AQ66">
        <f t="shared" si="44"/>
        <v>-2.0212214645704537E-24</v>
      </c>
      <c r="AR66">
        <f t="shared" si="45"/>
        <v>-2.0212903286830249E-24</v>
      </c>
      <c r="AS66">
        <f t="shared" si="46"/>
        <v>-7.1578001330048335E-3</v>
      </c>
      <c r="AT66">
        <f t="shared" si="47"/>
        <v>-4.6764294202298259E-3</v>
      </c>
      <c r="AU66">
        <f t="shared" si="48"/>
        <v>-1.1834229553234659E-2</v>
      </c>
      <c r="AW66">
        <v>63</v>
      </c>
      <c r="AX66">
        <f>IF(Z66&gt;0, (R66*SUMPRODUCT(K66:$K$98, X66:$X$98)-K66*$AZ$3)/Z66, 0)</f>
        <v>-2.1654361108611966E+28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100000</v>
      </c>
      <c r="S67">
        <f t="shared" si="32"/>
        <v>-1.7047211424745809E+29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-46.144064940632283</v>
      </c>
      <c r="AC67">
        <f t="shared" si="33"/>
        <v>-41.200057982707385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-1.8679448770222079E-22</v>
      </c>
      <c r="AI67">
        <f t="shared" ref="AI67:AI69" si="62">SUM(AE67:AH67)</f>
        <v>-1.8680052975463573E-22</v>
      </c>
      <c r="AJ67">
        <f t="shared" si="39"/>
        <v>-4.9440069579248984</v>
      </c>
      <c r="AK67">
        <f t="shared" si="61"/>
        <v>-3.2300845458442602</v>
      </c>
      <c r="AL67">
        <f t="shared" ref="AL67:AL69" si="63">SUM(AI67:AK67)</f>
        <v>-8.1740915037691586</v>
      </c>
      <c r="AN67">
        <f t="shared" si="41"/>
        <v>0</v>
      </c>
      <c r="AO67">
        <f t="shared" si="42"/>
        <v>0</v>
      </c>
      <c r="AP67">
        <f t="shared" si="43"/>
        <v>-6.9734700060707248E-30</v>
      </c>
      <c r="AQ67">
        <f t="shared" si="44"/>
        <v>-2.1558994656704025E-25</v>
      </c>
      <c r="AR67">
        <f t="shared" si="45"/>
        <v>-2.1559692003704631E-25</v>
      </c>
      <c r="AS67">
        <f t="shared" si="46"/>
        <v>-5.7061544427653458E-3</v>
      </c>
      <c r="AT67">
        <f t="shared" si="47"/>
        <v>-3.728020902606685E-3</v>
      </c>
      <c r="AU67">
        <f t="shared" si="48"/>
        <v>-9.4341753453720308E-3</v>
      </c>
      <c r="AW67">
        <v>64</v>
      </c>
      <c r="AX67">
        <f>IF(Z67&gt;0, (R67*SUMPRODUCT(K67:$K$98, X67:$X$98)-K67*$AZ$3)/Z67, 0)</f>
        <v>-1.7047211424745809E+29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100000</v>
      </c>
      <c r="S68">
        <f t="shared" si="32"/>
        <v>-1.4080969553480682E+30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-41.200057982707385</v>
      </c>
      <c r="AC68">
        <f t="shared" si="33"/>
        <v>-36.785766055988731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-2.1314082026892175E-23</v>
      </c>
      <c r="AI68">
        <f t="shared" si="62"/>
        <v>-2.1314735138276235E-23</v>
      </c>
      <c r="AJ68">
        <f t="shared" si="39"/>
        <v>-4.4142919267186542</v>
      </c>
      <c r="AK68">
        <f t="shared" si="61"/>
        <v>-2.8840040587895173</v>
      </c>
      <c r="AL68">
        <f t="shared" si="63"/>
        <v>-7.2982959855081715</v>
      </c>
      <c r="AN68">
        <f t="shared" si="41"/>
        <v>0</v>
      </c>
      <c r="AO68">
        <f t="shared" si="42"/>
        <v>0</v>
      </c>
      <c r="AP68">
        <f t="shared" si="43"/>
        <v>-6.7302884827046414E-31</v>
      </c>
      <c r="AQ68">
        <f t="shared" si="44"/>
        <v>-2.1964082128382491E-26</v>
      </c>
      <c r="AR68">
        <f t="shared" si="45"/>
        <v>-2.196475515723076E-26</v>
      </c>
      <c r="AS68">
        <f t="shared" si="46"/>
        <v>-4.5489113861330822E-3</v>
      </c>
      <c r="AT68">
        <f t="shared" si="47"/>
        <v>-2.971955438940277E-3</v>
      </c>
      <c r="AU68">
        <f t="shared" si="48"/>
        <v>-7.5208668250733596E-3</v>
      </c>
      <c r="AW68">
        <v>65</v>
      </c>
      <c r="AX68">
        <f>IF(Z68&gt;0, (R68*SUMPRODUCT(K68:$K$98, X68:$X$98)-K68*$AZ$3)/Z68, 0)</f>
        <v>-1.4080969553480682E+30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-36.785766055988731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-2.6124455362447423E-24</v>
      </c>
      <c r="AI69">
        <f t="shared" si="62"/>
        <v>-2.6124455362447423E-24</v>
      </c>
      <c r="AJ69">
        <f t="shared" si="39"/>
        <v>-36.785766055988731</v>
      </c>
      <c r="AK69">
        <f t="shared" si="61"/>
        <v>-2.5750036239192116</v>
      </c>
      <c r="AL69">
        <f t="shared" si="63"/>
        <v>-39.360769679907939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-2.4036744581088004E-27</v>
      </c>
      <c r="AR69">
        <f t="shared" si="45"/>
        <v>-2.4036744581088004E-27</v>
      </c>
      <c r="AS69">
        <f t="shared" si="46"/>
        <v>-3.3846066861109192E-2</v>
      </c>
      <c r="AT69">
        <f t="shared" si="47"/>
        <v>-2.3692246802776437E-3</v>
      </c>
      <c r="AU69">
        <f t="shared" si="48"/>
        <v>-3.6215291541386835E-2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53880.045047495798</v>
      </c>
      <c r="AO71" s="6">
        <f t="shared" si="70"/>
        <v>-5388.0045047495805</v>
      </c>
      <c r="AP71" s="6">
        <f t="shared" si="70"/>
        <v>-1681.2858896972582</v>
      </c>
      <c r="AQ71" s="6">
        <f t="shared" si="70"/>
        <v>-35697.13637731468</v>
      </c>
      <c r="AR71" s="6">
        <f t="shared" si="70"/>
        <v>11113.618275734287</v>
      </c>
      <c r="AS71" s="6">
        <f t="shared" si="70"/>
        <v>1410.6284680543602</v>
      </c>
      <c r="AT71" s="6">
        <f t="shared" si="70"/>
        <v>-930.77698778657168</v>
      </c>
      <c r="AU71" s="6">
        <f t="shared" si="70"/>
        <v>11593.469756002072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12462.019334117536</v>
      </c>
      <c r="K3">
        <v>1</v>
      </c>
      <c r="L3" s="2">
        <v>0</v>
      </c>
      <c r="O3">
        <f>$C$3</f>
        <v>12462.019334117536</v>
      </c>
      <c r="P3">
        <f>O3*C5</f>
        <v>1246.2019334117538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12462.019334117536</v>
      </c>
      <c r="AF3">
        <f t="shared" ref="AF3:AF34" si="4">-$Z3*P3</f>
        <v>-1246.2019334117538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9693.384813705783</v>
      </c>
      <c r="AJ3">
        <f t="shared" ref="AJ3:AJ34" si="8">AB3-AC3</f>
        <v>0</v>
      </c>
      <c r="AL3">
        <f t="shared" ref="AL3:AL34" si="9">SUM(AI3:AK3)</f>
        <v>9693.384813705783</v>
      </c>
      <c r="AN3">
        <f t="shared" ref="AN3:AN34" si="10">AE3*$K3</f>
        <v>12462.019334117536</v>
      </c>
      <c r="AO3">
        <f t="shared" ref="AO3:AO34" si="11">AF3*$K3</f>
        <v>-1246.2019334117538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9693.384813705783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9693.384813705783</v>
      </c>
      <c r="AW3">
        <v>0</v>
      </c>
      <c r="AX3">
        <f>IF(Z3&gt;0, (R3*SUMPRODUCT(K3:$K$98, X3:$X$98)-K3*$AZ$3)/Z3, 0)</f>
        <v>0</v>
      </c>
      <c r="AZ3">
        <f>C6*SUMPRODUCT(X4:X98, K4:K98)/1</f>
        <v>6903.5984457311324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250000</v>
      </c>
      <c r="S4">
        <f t="shared" si="1"/>
        <v>343.81191829991491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339.99467530792299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-339.99467530792299</v>
      </c>
      <c r="AK4">
        <f>G4*SUM(AB4, AE4:AF4)</f>
        <v>0</v>
      </c>
      <c r="AL4">
        <f t="shared" si="9"/>
        <v>-615.67142530792307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-262.09997147746719</v>
      </c>
      <c r="AR4">
        <f t="shared" si="14"/>
        <v>-262.09997147746719</v>
      </c>
      <c r="AS4">
        <f t="shared" si="15"/>
        <v>-323.25030928686346</v>
      </c>
      <c r="AT4">
        <f t="shared" si="16"/>
        <v>0</v>
      </c>
      <c r="AU4">
        <f t="shared" si="17"/>
        <v>-585.35028076433071</v>
      </c>
      <c r="AW4">
        <v>1</v>
      </c>
      <c r="AX4">
        <f>IF(Z4&gt;0, (R4*SUMPRODUCT(K4:$K$98, X4:$X$98)-K4*$AZ$3)/Z4, 0)</f>
        <v>343.81191829991491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250000</v>
      </c>
      <c r="S5">
        <f t="shared" si="1"/>
        <v>424.13146182308657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339.99467530792299</v>
      </c>
      <c r="AC5">
        <f t="shared" si="2"/>
        <v>414.76119086194649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-275.29145344424927</v>
      </c>
      <c r="AI5">
        <f t="shared" si="7"/>
        <v>-299.73913230065483</v>
      </c>
      <c r="AJ5">
        <f t="shared" si="8"/>
        <v>-74.766515554023499</v>
      </c>
      <c r="AK5">
        <f>G5*SUM(AB5, AE5:AF5)</f>
        <v>1.3939781687624844</v>
      </c>
      <c r="AL5">
        <f t="shared" si="9"/>
        <v>-373.11166968591584</v>
      </c>
      <c r="AN5">
        <f t="shared" si="10"/>
        <v>0</v>
      </c>
      <c r="AO5">
        <f t="shared" si="11"/>
        <v>0</v>
      </c>
      <c r="AP5">
        <f t="shared" si="12"/>
        <v>-22.05071378705399</v>
      </c>
      <c r="AQ5">
        <f t="shared" si="13"/>
        <v>-248.3005885170457</v>
      </c>
      <c r="AR5">
        <f t="shared" si="14"/>
        <v>-270.3513023040997</v>
      </c>
      <c r="AS5">
        <f t="shared" si="15"/>
        <v>-67.436055791657537</v>
      </c>
      <c r="AT5">
        <f t="shared" si="16"/>
        <v>1.2573060127844988</v>
      </c>
      <c r="AU5">
        <f t="shared" si="17"/>
        <v>-336.5300520829727</v>
      </c>
      <c r="AW5">
        <v>2</v>
      </c>
      <c r="AX5">
        <f>IF(Z5&gt;0, (R5*SUMPRODUCT(K5:$K$98, X5:$X$98)-K5*$AZ$3)/Z5, 0)</f>
        <v>424.13146182308657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25</v>
      </c>
      <c r="R6">
        <f t="shared" si="0"/>
        <v>250000</v>
      </c>
      <c r="S6">
        <f t="shared" si="1"/>
        <v>519.94696563157459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414.76119086194649</v>
      </c>
      <c r="AC6">
        <f t="shared" si="2"/>
        <v>502.8021962164994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-275.53903141185043</v>
      </c>
      <c r="AI6">
        <f t="shared" si="7"/>
        <v>-299.71467957655079</v>
      </c>
      <c r="AJ6">
        <f t="shared" si="8"/>
        <v>-88.041005354552908</v>
      </c>
      <c r="AK6">
        <f>G6*SUM(AB6, AE6:AF6)</f>
        <v>2.94480445511982</v>
      </c>
      <c r="AL6">
        <f t="shared" si="9"/>
        <v>-384.81088047598388</v>
      </c>
      <c r="AN6">
        <f t="shared" si="10"/>
        <v>0</v>
      </c>
      <c r="AO6">
        <f t="shared" si="11"/>
        <v>0</v>
      </c>
      <c r="AP6">
        <f t="shared" si="12"/>
        <v>-20.627522712993542</v>
      </c>
      <c r="AQ6">
        <f t="shared" si="13"/>
        <v>-235.09969991469043</v>
      </c>
      <c r="AR6">
        <f t="shared" si="14"/>
        <v>-255.727222627684</v>
      </c>
      <c r="AS6">
        <f t="shared" si="15"/>
        <v>-75.119716553350855</v>
      </c>
      <c r="AT6">
        <f t="shared" si="16"/>
        <v>2.5126118799165438</v>
      </c>
      <c r="AU6">
        <f t="shared" si="17"/>
        <v>-328.33432730111832</v>
      </c>
      <c r="AW6">
        <v>3</v>
      </c>
      <c r="AX6">
        <f>IF(Z6&gt;0, (R6*SUMPRODUCT(K6:$K$98, X6:$X$98)-K6*$AZ$3)/Z6, 0)</f>
        <v>519.94696563157459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250000</v>
      </c>
      <c r="S7">
        <f t="shared" si="1"/>
        <v>649.38040731201625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502.8021962164994</v>
      </c>
      <c r="AC7">
        <f t="shared" si="2"/>
        <v>620.97119811736047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-275.96115569634799</v>
      </c>
      <c r="AI7">
        <f t="shared" si="7"/>
        <v>-299.8674512638317</v>
      </c>
      <c r="AJ7">
        <f t="shared" si="8"/>
        <v>-118.16900190086108</v>
      </c>
      <c r="AK7">
        <f>G7*SUM(AB7, AE7:AF7)</f>
        <v>6.9386703077876914</v>
      </c>
      <c r="AL7">
        <f t="shared" si="9"/>
        <v>-411.0977828569051</v>
      </c>
      <c r="AN7">
        <f t="shared" si="10"/>
        <v>0</v>
      </c>
      <c r="AO7">
        <f t="shared" si="11"/>
        <v>0</v>
      </c>
      <c r="AP7">
        <f t="shared" si="12"/>
        <v>-19.17437629133962</v>
      </c>
      <c r="AQ7">
        <f t="shared" si="13"/>
        <v>-221.33847656061963</v>
      </c>
      <c r="AR7">
        <f t="shared" si="14"/>
        <v>-240.51285285195925</v>
      </c>
      <c r="AS7">
        <f t="shared" si="15"/>
        <v>-94.779088714229829</v>
      </c>
      <c r="AT7">
        <f t="shared" si="16"/>
        <v>5.5652568616288693</v>
      </c>
      <c r="AU7">
        <f t="shared" si="17"/>
        <v>-329.72668470456023</v>
      </c>
      <c r="AW7">
        <v>4</v>
      </c>
      <c r="AX7">
        <f>IF(Z7&gt;0, (R7*SUMPRODUCT(K7:$K$98, X7:$X$98)-K7*$AZ$3)/Z7, 0)</f>
        <v>649.38040731201625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25</v>
      </c>
      <c r="R8">
        <f t="shared" si="0"/>
        <v>250000</v>
      </c>
      <c r="S8">
        <f t="shared" si="1"/>
        <v>813.89290160174369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620.97119811736047</v>
      </c>
      <c r="AC8">
        <f t="shared" si="2"/>
        <v>769.60126608795417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-277.19827836408695</v>
      </c>
      <c r="AI8">
        <f t="shared" si="7"/>
        <v>-300.83779114805941</v>
      </c>
      <c r="AJ8">
        <f t="shared" si="8"/>
        <v>-148.6300679705937</v>
      </c>
      <c r="AK8">
        <f>G8*SUM(AB8, AE8:AF8)</f>
        <v>13.412977879334987</v>
      </c>
      <c r="AL8">
        <f t="shared" si="9"/>
        <v>-436.05488123931815</v>
      </c>
      <c r="AN8">
        <f t="shared" si="10"/>
        <v>0</v>
      </c>
      <c r="AO8">
        <f t="shared" si="11"/>
        <v>0</v>
      </c>
      <c r="AP8">
        <f t="shared" si="12"/>
        <v>-17.693541858556259</v>
      </c>
      <c r="AQ8">
        <f t="shared" si="13"/>
        <v>-207.47548336444672</v>
      </c>
      <c r="AR8">
        <f t="shared" si="14"/>
        <v>-225.16902522300296</v>
      </c>
      <c r="AS8">
        <f t="shared" si="15"/>
        <v>-111.24562308495443</v>
      </c>
      <c r="AT8">
        <f t="shared" si="16"/>
        <v>10.039254519526619</v>
      </c>
      <c r="AU8">
        <f t="shared" si="17"/>
        <v>-326.37539378843081</v>
      </c>
      <c r="AW8">
        <v>5</v>
      </c>
      <c r="AX8">
        <f>IF(Z8&gt;0, (R8*SUMPRODUCT(K8:$K$98, X8:$X$98)-K8*$AZ$3)/Z8, 0)</f>
        <v>813.89290160174369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25</v>
      </c>
      <c r="R9">
        <f t="shared" si="0"/>
        <v>250000</v>
      </c>
      <c r="S9">
        <f t="shared" si="1"/>
        <v>973.81868277951855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769.60126608795417</v>
      </c>
      <c r="AC9">
        <f t="shared" si="2"/>
        <v>910.52227199090612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-280.71354082660474</v>
      </c>
      <c r="AI9">
        <f t="shared" si="7"/>
        <v>-304.08858712865481</v>
      </c>
      <c r="AJ9">
        <f t="shared" si="8"/>
        <v>-140.92100590295195</v>
      </c>
      <c r="AK9">
        <f t="shared" ref="AK9:AK40" si="30">G9*SUM(AB9:AB9, AE9:AF9)</f>
        <v>17.16210823376138</v>
      </c>
      <c r="AL9">
        <f t="shared" si="9"/>
        <v>-427.84748479784537</v>
      </c>
      <c r="AN9">
        <f t="shared" si="10"/>
        <v>0</v>
      </c>
      <c r="AO9">
        <f t="shared" si="11"/>
        <v>0</v>
      </c>
      <c r="AP9">
        <f t="shared" si="12"/>
        <v>-16.315952423443683</v>
      </c>
      <c r="AQ9">
        <f t="shared" si="13"/>
        <v>-195.94009430225637</v>
      </c>
      <c r="AR9">
        <f t="shared" si="14"/>
        <v>-212.25604672570006</v>
      </c>
      <c r="AS9">
        <f t="shared" si="15"/>
        <v>-98.363887628951474</v>
      </c>
      <c r="AT9">
        <f t="shared" si="16"/>
        <v>11.979276439058154</v>
      </c>
      <c r="AU9">
        <f t="shared" si="17"/>
        <v>-298.64065791559335</v>
      </c>
      <c r="AW9">
        <v>6</v>
      </c>
      <c r="AX9">
        <f>IF(Z9&gt;0, (R9*SUMPRODUCT(K9:$K$98, X9:$X$98)-K9*$AZ$3)/Z9, 0)</f>
        <v>973.81868277951855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250000</v>
      </c>
      <c r="S10">
        <f t="shared" si="1"/>
        <v>1041.3779045984909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910.52227199090612</v>
      </c>
      <c r="AC10">
        <f t="shared" si="2"/>
        <v>962.76464387198769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-285.37261652533709</v>
      </c>
      <c r="AI10">
        <f t="shared" si="7"/>
        <v>-308.4853751027141</v>
      </c>
      <c r="AJ10">
        <f t="shared" si="8"/>
        <v>-52.242371881081567</v>
      </c>
      <c r="AK10">
        <f t="shared" si="30"/>
        <v>3.9152457695608964</v>
      </c>
      <c r="AL10">
        <f t="shared" si="9"/>
        <v>-356.81250121423477</v>
      </c>
      <c r="AN10">
        <f t="shared" si="10"/>
        <v>0</v>
      </c>
      <c r="AO10">
        <f t="shared" si="11"/>
        <v>0</v>
      </c>
      <c r="AP10">
        <f t="shared" si="12"/>
        <v>-15.301976366219057</v>
      </c>
      <c r="AQ10">
        <f t="shared" si="13"/>
        <v>-188.93309593563745</v>
      </c>
      <c r="AR10">
        <f t="shared" si="14"/>
        <v>-204.23507230185649</v>
      </c>
      <c r="AS10">
        <f t="shared" si="15"/>
        <v>-34.587456843944544</v>
      </c>
      <c r="AT10">
        <f t="shared" si="16"/>
        <v>2.5921180300996776</v>
      </c>
      <c r="AU10">
        <f t="shared" si="17"/>
        <v>-236.23041111570134</v>
      </c>
      <c r="AW10">
        <v>7</v>
      </c>
      <c r="AX10">
        <f>IF(Z10&gt;0, (R10*SUMPRODUCT(K10:$K$98, X10:$X$98)-K10*$AZ$3)/Z10, 0)</f>
        <v>1041.3779045984909</v>
      </c>
    </row>
    <row r="11" spans="1:52" x14ac:dyDescent="0.25">
      <c r="A11" t="s">
        <v>33</v>
      </c>
      <c r="C11" s="25">
        <f>AU100</f>
        <v>1885.1134286592933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250000</v>
      </c>
      <c r="S11">
        <f t="shared" si="1"/>
        <v>1091.887094300195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962.76464387198769</v>
      </c>
      <c r="AC11">
        <f t="shared" si="2"/>
        <v>998.10113862338676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-289.67382114336675</v>
      </c>
      <c r="AI11">
        <f t="shared" si="7"/>
        <v>-312.52648475285565</v>
      </c>
      <c r="AJ11">
        <f t="shared" si="8"/>
        <v>-35.336494751399073</v>
      </c>
      <c r="AK11">
        <f t="shared" si="30"/>
        <v>1.5404234301951805</v>
      </c>
      <c r="AL11">
        <f t="shared" si="9"/>
        <v>-346.32255607405955</v>
      </c>
      <c r="AN11">
        <f t="shared" si="10"/>
        <v>0</v>
      </c>
      <c r="AO11">
        <f t="shared" si="11"/>
        <v>0</v>
      </c>
      <c r="AP11">
        <f t="shared" si="12"/>
        <v>-14.387389243498715</v>
      </c>
      <c r="AQ11">
        <f t="shared" si="13"/>
        <v>-182.37042690773021</v>
      </c>
      <c r="AR11">
        <f t="shared" si="14"/>
        <v>-196.75781615122889</v>
      </c>
      <c r="AS11">
        <f t="shared" si="15"/>
        <v>-22.246855472818019</v>
      </c>
      <c r="AT11">
        <f t="shared" si="16"/>
        <v>0.96980692792507173</v>
      </c>
      <c r="AU11">
        <f t="shared" si="17"/>
        <v>-218.03486469612184</v>
      </c>
      <c r="AW11">
        <v>8</v>
      </c>
      <c r="AX11">
        <f>IF(Z11&gt;0, (R11*SUMPRODUCT(K11:$K$98, X11:$X$98)-K11*$AZ$3)/Z11, 0)</f>
        <v>1091.887094300195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250000</v>
      </c>
      <c r="S12">
        <f t="shared" si="1"/>
        <v>1221.380323738324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998.10113862338676</v>
      </c>
      <c r="AC12">
        <f t="shared" si="2"/>
        <v>1103.8614331811327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-295.89400314930168</v>
      </c>
      <c r="AI12">
        <f t="shared" si="7"/>
        <v>-318.48855072238081</v>
      </c>
      <c r="AJ12">
        <f t="shared" si="8"/>
        <v>-105.76029455774596</v>
      </c>
      <c r="AK12">
        <f t="shared" si="30"/>
        <v>20.960123911091124</v>
      </c>
      <c r="AL12">
        <f t="shared" si="9"/>
        <v>-403.28872136903567</v>
      </c>
      <c r="AN12">
        <f t="shared" si="10"/>
        <v>0</v>
      </c>
      <c r="AO12">
        <f t="shared" si="11"/>
        <v>0</v>
      </c>
      <c r="AP12">
        <f t="shared" si="12"/>
        <v>-13.281873672591168</v>
      </c>
      <c r="AQ12">
        <f t="shared" si="13"/>
        <v>-173.93695348823255</v>
      </c>
      <c r="AR12">
        <f t="shared" si="14"/>
        <v>-187.21882716082374</v>
      </c>
      <c r="AS12">
        <f t="shared" si="15"/>
        <v>-62.169639261362121</v>
      </c>
      <c r="AT12">
        <f t="shared" si="16"/>
        <v>12.321101675019371</v>
      </c>
      <c r="AU12">
        <f t="shared" si="17"/>
        <v>-237.06736474716649</v>
      </c>
      <c r="AW12">
        <v>9</v>
      </c>
      <c r="AX12">
        <f>IF(Z12&gt;0, (R12*SUMPRODUCT(K12:$K$98, X12:$X$98)-K12*$AZ$3)/Z12, 0)</f>
        <v>1221.380323738324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25</v>
      </c>
      <c r="R13">
        <f t="shared" si="0"/>
        <v>250000</v>
      </c>
      <c r="S13">
        <f t="shared" si="1"/>
        <v>1527.3377840914018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1103.8614331811327</v>
      </c>
      <c r="AC13">
        <f t="shared" si="2"/>
        <v>1364.7293913611261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-302.33244432942968</v>
      </c>
      <c r="AI13">
        <f t="shared" si="7"/>
        <v>-324.67081318234506</v>
      </c>
      <c r="AJ13">
        <f t="shared" si="8"/>
        <v>-260.86795817999337</v>
      </c>
      <c r="AK13">
        <f t="shared" si="30"/>
        <v>77.270300322679304</v>
      </c>
      <c r="AL13">
        <f t="shared" si="9"/>
        <v>-508.26847103965906</v>
      </c>
      <c r="AN13">
        <f t="shared" si="10"/>
        <v>0</v>
      </c>
      <c r="AO13">
        <f t="shared" si="11"/>
        <v>0</v>
      </c>
      <c r="AP13">
        <f t="shared" si="12"/>
        <v>-11.724359612667014</v>
      </c>
      <c r="AQ13">
        <f t="shared" si="13"/>
        <v>-158.68008641249793</v>
      </c>
      <c r="AR13">
        <f t="shared" si="14"/>
        <v>-170.40444602516493</v>
      </c>
      <c r="AS13">
        <f t="shared" si="15"/>
        <v>-136.91732701088677</v>
      </c>
      <c r="AT13">
        <f t="shared" si="16"/>
        <v>40.555547915202304</v>
      </c>
      <c r="AU13">
        <f t="shared" si="17"/>
        <v>-266.76622512084936</v>
      </c>
      <c r="AW13">
        <v>10</v>
      </c>
      <c r="AX13">
        <f>IF(Z13&gt;0, (R13*SUMPRODUCT(K13:$K$98, X13:$X$98)-K13*$AZ$3)/Z13, 0)</f>
        <v>1527.3377840914018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25</v>
      </c>
      <c r="R14">
        <f t="shared" si="0"/>
        <v>250000</v>
      </c>
      <c r="S14">
        <f t="shared" si="1"/>
        <v>1804.7799151901213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1364.7293913611261</v>
      </c>
      <c r="AC14">
        <f t="shared" si="2"/>
        <v>1594.2679760809733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-310.18545206674673</v>
      </c>
      <c r="AI14">
        <f t="shared" si="7"/>
        <v>-332.26941868592627</v>
      </c>
      <c r="AJ14">
        <f t="shared" si="8"/>
        <v>-229.53858471984722</v>
      </c>
      <c r="AK14">
        <f t="shared" si="30"/>
        <v>95.531057395278836</v>
      </c>
      <c r="AL14">
        <f t="shared" si="9"/>
        <v>-466.27694601049461</v>
      </c>
      <c r="AN14">
        <f t="shared" si="10"/>
        <v>0</v>
      </c>
      <c r="AO14">
        <f t="shared" si="11"/>
        <v>0</v>
      </c>
      <c r="AP14">
        <f t="shared" si="12"/>
        <v>-10.348960571823628</v>
      </c>
      <c r="AQ14">
        <f t="shared" si="13"/>
        <v>-145.35871515962791</v>
      </c>
      <c r="AR14">
        <f t="shared" si="14"/>
        <v>-155.70767573145153</v>
      </c>
      <c r="AS14">
        <f t="shared" si="15"/>
        <v>-107.56608194267184</v>
      </c>
      <c r="AT14">
        <f t="shared" si="16"/>
        <v>44.767643576753905</v>
      </c>
      <c r="AU14">
        <f t="shared" si="17"/>
        <v>-218.50611409736945</v>
      </c>
      <c r="AW14">
        <v>11</v>
      </c>
      <c r="AX14">
        <f>IF(Z14&gt;0, (R14*SUMPRODUCT(K14:$K$98, X14:$X$98)-K14*$AZ$3)/Z14, 0)</f>
        <v>1804.7799151901213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250000</v>
      </c>
      <c r="S15">
        <f t="shared" si="1"/>
        <v>2056.1804105751598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1594.2679760809733</v>
      </c>
      <c r="AC15">
        <f t="shared" si="2"/>
        <v>1795.5330744323662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-321.9877667422968</v>
      </c>
      <c r="AI15">
        <f t="shared" si="7"/>
        <v>-343.81869491861033</v>
      </c>
      <c r="AJ15">
        <f t="shared" si="8"/>
        <v>-201.26509835139291</v>
      </c>
      <c r="AK15">
        <f t="shared" si="30"/>
        <v>111.59875832566814</v>
      </c>
      <c r="AL15">
        <f t="shared" si="9"/>
        <v>-433.48503494433515</v>
      </c>
      <c r="AN15">
        <f t="shared" si="10"/>
        <v>0</v>
      </c>
      <c r="AO15">
        <f t="shared" si="11"/>
        <v>0</v>
      </c>
      <c r="AP15">
        <f t="shared" si="12"/>
        <v>-9.1342696571502717</v>
      </c>
      <c r="AQ15">
        <f t="shared" si="13"/>
        <v>-134.72276872399996</v>
      </c>
      <c r="AR15">
        <f t="shared" si="14"/>
        <v>-143.85703838115023</v>
      </c>
      <c r="AS15">
        <f t="shared" si="15"/>
        <v>-84.211246817675914</v>
      </c>
      <c r="AT15">
        <f t="shared" si="16"/>
        <v>46.693990457804396</v>
      </c>
      <c r="AU15">
        <f t="shared" si="17"/>
        <v>-181.37429474102177</v>
      </c>
      <c r="AW15">
        <v>12</v>
      </c>
      <c r="AX15">
        <f>IF(Z15&gt;0, (R15*SUMPRODUCT(K15:$K$98, X15:$X$98)-K15*$AZ$3)/Z15, 0)</f>
        <v>2056.1804105751598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250000</v>
      </c>
      <c r="S16">
        <f t="shared" si="1"/>
        <v>2282.650359308619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1795.5330744323662</v>
      </c>
      <c r="AC16">
        <f t="shared" si="2"/>
        <v>1970.2958534860641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-335.81992871346853</v>
      </c>
      <c r="AI16">
        <f t="shared" si="7"/>
        <v>-357.39896561514757</v>
      </c>
      <c r="AJ16">
        <f t="shared" si="8"/>
        <v>-174.76277905369784</v>
      </c>
      <c r="AK16">
        <f t="shared" si="30"/>
        <v>125.68731521026565</v>
      </c>
      <c r="AL16">
        <f t="shared" si="9"/>
        <v>-406.47442945857972</v>
      </c>
      <c r="AN16">
        <f t="shared" si="10"/>
        <v>0</v>
      </c>
      <c r="AO16">
        <f t="shared" si="11"/>
        <v>0</v>
      </c>
      <c r="AP16">
        <f t="shared" si="12"/>
        <v>-8.0614963685603964</v>
      </c>
      <c r="AQ16">
        <f t="shared" si="13"/>
        <v>-125.45560527787936</v>
      </c>
      <c r="AR16">
        <f t="shared" si="14"/>
        <v>-133.51710164643976</v>
      </c>
      <c r="AS16">
        <f t="shared" si="15"/>
        <v>-65.287877078114064</v>
      </c>
      <c r="AT16">
        <f t="shared" si="16"/>
        <v>46.954265834858674</v>
      </c>
      <c r="AU16">
        <f t="shared" si="17"/>
        <v>-151.85071288969513</v>
      </c>
      <c r="AW16">
        <v>13</v>
      </c>
      <c r="AX16">
        <f>IF(Z16&gt;0, (R16*SUMPRODUCT(K16:$K$98, X16:$X$98)-K16*$AZ$3)/Z16, 0)</f>
        <v>2282.650359308619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250000</v>
      </c>
      <c r="S17">
        <f t="shared" si="1"/>
        <v>2486.3309596269855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1970.2958534860641</v>
      </c>
      <c r="AC17">
        <f t="shared" si="2"/>
        <v>2121.1666301525579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-349.65376653266611</v>
      </c>
      <c r="AI17">
        <f t="shared" si="7"/>
        <v>-370.9820476886751</v>
      </c>
      <c r="AJ17">
        <f t="shared" si="8"/>
        <v>-150.87077666649384</v>
      </c>
      <c r="AK17">
        <f t="shared" si="30"/>
        <v>137.92070974402449</v>
      </c>
      <c r="AL17">
        <f t="shared" si="9"/>
        <v>-383.93211461114436</v>
      </c>
      <c r="AN17">
        <f t="shared" si="10"/>
        <v>0</v>
      </c>
      <c r="AO17">
        <f t="shared" si="11"/>
        <v>0</v>
      </c>
      <c r="AP17">
        <f t="shared" si="12"/>
        <v>-7.1141241427222841</v>
      </c>
      <c r="AQ17">
        <f t="shared" si="13"/>
        <v>-116.62825915922458</v>
      </c>
      <c r="AR17">
        <f t="shared" si="14"/>
        <v>-123.74238330194687</v>
      </c>
      <c r="AS17">
        <f t="shared" si="15"/>
        <v>-50.323484900796757</v>
      </c>
      <c r="AT17">
        <f t="shared" si="16"/>
        <v>46.003943955648793</v>
      </c>
      <c r="AU17">
        <f t="shared" si="17"/>
        <v>-128.06192424709479</v>
      </c>
      <c r="AW17">
        <v>14</v>
      </c>
      <c r="AX17">
        <f>IF(Z17&gt;0, (R17*SUMPRODUCT(K17:$K$98, X17:$X$98)-K17*$AZ$3)/Z17, 0)</f>
        <v>2486.3309596269855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250000</v>
      </c>
      <c r="S18">
        <f t="shared" si="1"/>
        <v>2670.0766642530784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2121.1666301525579</v>
      </c>
      <c r="AC18">
        <f t="shared" si="2"/>
        <v>2251.2583548722391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-364.05499044565596</v>
      </c>
      <c r="AI18">
        <f t="shared" si="7"/>
        <v>-385.13358329106029</v>
      </c>
      <c r="AJ18">
        <f t="shared" si="8"/>
        <v>-130.09172471968122</v>
      </c>
      <c r="AK18">
        <f t="shared" si="30"/>
        <v>148.48166411067908</v>
      </c>
      <c r="AL18">
        <f t="shared" si="9"/>
        <v>-366.74364390006247</v>
      </c>
      <c r="AN18">
        <f t="shared" si="10"/>
        <v>0</v>
      </c>
      <c r="AO18">
        <f t="shared" si="11"/>
        <v>0</v>
      </c>
      <c r="AP18">
        <f t="shared" si="12"/>
        <v>-6.2775354619878208</v>
      </c>
      <c r="AQ18">
        <f t="shared" si="13"/>
        <v>-108.42128454198554</v>
      </c>
      <c r="AR18">
        <f t="shared" si="14"/>
        <v>-114.69882000397335</v>
      </c>
      <c r="AS18">
        <f t="shared" si="15"/>
        <v>-38.743355461558167</v>
      </c>
      <c r="AT18">
        <f t="shared" si="16"/>
        <v>44.220167766700513</v>
      </c>
      <c r="AU18">
        <f t="shared" si="17"/>
        <v>-109.22200769883102</v>
      </c>
      <c r="AW18">
        <v>15</v>
      </c>
      <c r="AX18">
        <f>IF(Z18&gt;0, (R18*SUMPRODUCT(K18:$K$98, X18:$X$98)-K18*$AZ$3)/Z18, 0)</f>
        <v>2670.0766642530784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25</v>
      </c>
      <c r="R19">
        <f t="shared" si="0"/>
        <v>250000</v>
      </c>
      <c r="S19">
        <f t="shared" si="1"/>
        <v>2836.2395620284442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2251.2583548722391</v>
      </c>
      <c r="AC19">
        <f t="shared" si="2"/>
        <v>2363.1227702221322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-380.89270214759756</v>
      </c>
      <c r="AI19">
        <f t="shared" si="7"/>
        <v>-401.72241979433306</v>
      </c>
      <c r="AJ19">
        <f t="shared" si="8"/>
        <v>-111.86441534989308</v>
      </c>
      <c r="AK19">
        <f t="shared" si="30"/>
        <v>157.58808484105674</v>
      </c>
      <c r="AL19">
        <f t="shared" si="9"/>
        <v>-355.9987503031694</v>
      </c>
      <c r="AN19">
        <f t="shared" si="10"/>
        <v>0</v>
      </c>
      <c r="AO19">
        <f t="shared" si="11"/>
        <v>0</v>
      </c>
      <c r="AP19">
        <f t="shared" si="12"/>
        <v>-5.5387647548729504</v>
      </c>
      <c r="AQ19">
        <f t="shared" si="13"/>
        <v>-101.28198134140656</v>
      </c>
      <c r="AR19">
        <f t="shared" si="14"/>
        <v>-106.82074609627951</v>
      </c>
      <c r="AS19">
        <f t="shared" si="15"/>
        <v>-29.745515113190219</v>
      </c>
      <c r="AT19">
        <f t="shared" si="16"/>
        <v>41.903752365187117</v>
      </c>
      <c r="AU19">
        <f t="shared" si="17"/>
        <v>-94.662508844282613</v>
      </c>
      <c r="AW19">
        <v>16</v>
      </c>
      <c r="AX19">
        <f>IF(Z19&gt;0, (R19*SUMPRODUCT(K19:$K$98, X19:$X$98)-K19*$AZ$3)/Z19, 0)</f>
        <v>2836.2395620284442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25</v>
      </c>
      <c r="R20">
        <f t="shared" si="0"/>
        <v>250000</v>
      </c>
      <c r="S20">
        <f t="shared" si="1"/>
        <v>2986.2969276440226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2363.1227702221322</v>
      </c>
      <c r="AC20">
        <f t="shared" si="2"/>
        <v>2458.5244494984745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-397.05816075383717</v>
      </c>
      <c r="AI20">
        <f t="shared" si="7"/>
        <v>-417.63987540802998</v>
      </c>
      <c r="AJ20">
        <f t="shared" si="8"/>
        <v>-95.401679276342293</v>
      </c>
      <c r="AK20">
        <f t="shared" si="30"/>
        <v>165.41859391554928</v>
      </c>
      <c r="AL20">
        <f t="shared" si="9"/>
        <v>-347.62296076882296</v>
      </c>
      <c r="AN20">
        <f t="shared" si="10"/>
        <v>0</v>
      </c>
      <c r="AO20">
        <f t="shared" si="11"/>
        <v>0</v>
      </c>
      <c r="AP20">
        <f t="shared" si="12"/>
        <v>-4.8864455880007442</v>
      </c>
      <c r="AQ20">
        <f t="shared" si="13"/>
        <v>-94.268292530235414</v>
      </c>
      <c r="AR20">
        <f t="shared" si="14"/>
        <v>-99.154738118236168</v>
      </c>
      <c r="AS20">
        <f t="shared" si="15"/>
        <v>-22.649964914015488</v>
      </c>
      <c r="AT20">
        <f t="shared" si="16"/>
        <v>39.273159306348603</v>
      </c>
      <c r="AU20">
        <f t="shared" si="17"/>
        <v>-82.531543725903049</v>
      </c>
      <c r="AW20">
        <v>17</v>
      </c>
      <c r="AX20">
        <f>IF(Z20&gt;0, (R20*SUMPRODUCT(K20:$K$98, X20:$X$98)-K20*$AZ$3)/Z20, 0)</f>
        <v>2986.2969276440226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250000</v>
      </c>
      <c r="S21">
        <f t="shared" si="1"/>
        <v>3122.6343459646487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2458.5244494984745</v>
      </c>
      <c r="AC21">
        <f t="shared" si="2"/>
        <v>2539.8665682340861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-415.71688200266135</v>
      </c>
      <c r="AI21">
        <f t="shared" si="7"/>
        <v>-436.05120782211196</v>
      </c>
      <c r="AJ21">
        <f t="shared" si="8"/>
        <v>-81.342118735611621</v>
      </c>
      <c r="AK21">
        <f t="shared" si="30"/>
        <v>172.09671146489322</v>
      </c>
      <c r="AL21">
        <f t="shared" si="9"/>
        <v>-345.29661509283039</v>
      </c>
      <c r="AN21">
        <f t="shared" si="10"/>
        <v>0</v>
      </c>
      <c r="AO21">
        <f t="shared" si="11"/>
        <v>0</v>
      </c>
      <c r="AP21">
        <f t="shared" si="12"/>
        <v>-4.3104565298304038</v>
      </c>
      <c r="AQ21">
        <f t="shared" si="13"/>
        <v>-88.123381345402436</v>
      </c>
      <c r="AR21">
        <f t="shared" si="14"/>
        <v>-92.433837875232854</v>
      </c>
      <c r="AS21">
        <f t="shared" si="15"/>
        <v>-17.2428468967864</v>
      </c>
      <c r="AT21">
        <f t="shared" si="16"/>
        <v>36.480943616365785</v>
      </c>
      <c r="AU21">
        <f t="shared" si="17"/>
        <v>-73.195741155653465</v>
      </c>
      <c r="AW21">
        <v>18</v>
      </c>
      <c r="AX21">
        <f>IF(Z21&gt;0, (R21*SUMPRODUCT(K21:$K$98, X21:$X$98)-K21*$AZ$3)/Z21, 0)</f>
        <v>3122.6343459646487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250000</v>
      </c>
      <c r="S22">
        <f t="shared" si="1"/>
        <v>3246.482912423065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2539.8665682340861</v>
      </c>
      <c r="AC22">
        <f t="shared" si="2"/>
        <v>2608.5381969474774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-435.65906715982311</v>
      </c>
      <c r="AI22">
        <f t="shared" si="7"/>
        <v>-455.74648381436322</v>
      </c>
      <c r="AJ22">
        <f t="shared" si="8"/>
        <v>-68.671628713391328</v>
      </c>
      <c r="AK22">
        <f t="shared" si="30"/>
        <v>177.79065977638604</v>
      </c>
      <c r="AL22">
        <f t="shared" si="9"/>
        <v>-346.62745275136854</v>
      </c>
      <c r="AN22">
        <f t="shared" si="10"/>
        <v>0</v>
      </c>
      <c r="AO22">
        <f t="shared" si="11"/>
        <v>0</v>
      </c>
      <c r="AP22">
        <f t="shared" si="12"/>
        <v>-3.8018900833175113</v>
      </c>
      <c r="AQ22">
        <f t="shared" si="13"/>
        <v>-82.455993004353317</v>
      </c>
      <c r="AR22">
        <f t="shared" si="14"/>
        <v>-86.257883087670834</v>
      </c>
      <c r="AS22">
        <f t="shared" si="15"/>
        <v>-12.997290229039757</v>
      </c>
      <c r="AT22">
        <f t="shared" si="16"/>
        <v>33.64994901709003</v>
      </c>
      <c r="AU22">
        <f t="shared" si="17"/>
        <v>-65.605224299620573</v>
      </c>
      <c r="AW22">
        <v>19</v>
      </c>
      <c r="AX22">
        <f>IF(Z22&gt;0, (R22*SUMPRODUCT(K22:$K$98, X22:$X$98)-K22*$AZ$3)/Z22, 0)</f>
        <v>3246.482912423065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25</v>
      </c>
      <c r="R23">
        <f t="shared" si="0"/>
        <v>250000</v>
      </c>
      <c r="S23">
        <f t="shared" si="1"/>
        <v>3359.3333485622702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2608.5381969474774</v>
      </c>
      <c r="AC23">
        <f t="shared" si="2"/>
        <v>2666.077748638475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-457.17895672650582</v>
      </c>
      <c r="AI23">
        <f t="shared" si="7"/>
        <v>-477.01978131882788</v>
      </c>
      <c r="AJ23">
        <f t="shared" si="8"/>
        <v>-57.539551690997541</v>
      </c>
      <c r="AK23">
        <f t="shared" si="30"/>
        <v>182.59767378632344</v>
      </c>
      <c r="AL23">
        <f t="shared" si="9"/>
        <v>-351.96165922350201</v>
      </c>
      <c r="AN23">
        <f t="shared" si="10"/>
        <v>0</v>
      </c>
      <c r="AO23">
        <f t="shared" si="11"/>
        <v>0</v>
      </c>
      <c r="AP23">
        <f t="shared" si="12"/>
        <v>-3.3528734662097142</v>
      </c>
      <c r="AQ23">
        <f t="shared" si="13"/>
        <v>-77.258038655859281</v>
      </c>
      <c r="AR23">
        <f t="shared" si="14"/>
        <v>-80.610912122068996</v>
      </c>
      <c r="AS23">
        <f t="shared" si="15"/>
        <v>-9.7235291418787462</v>
      </c>
      <c r="AT23">
        <f t="shared" si="16"/>
        <v>30.856927976002513</v>
      </c>
      <c r="AU23">
        <f t="shared" si="17"/>
        <v>-59.477513287945236</v>
      </c>
      <c r="AW23">
        <v>20</v>
      </c>
      <c r="AX23">
        <f>IF(Z23&gt;0, (R23*SUMPRODUCT(K23:$K$98, X23:$X$98)-K23*$AZ$3)/Z23, 0)</f>
        <v>3359.3333485622702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250000</v>
      </c>
      <c r="S24">
        <f t="shared" si="1"/>
        <v>3462.4800068233121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2666.077748638475</v>
      </c>
      <c r="AC24">
        <f t="shared" si="2"/>
        <v>2713.8157320320342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-479.65788676676328</v>
      </c>
      <c r="AI24">
        <f t="shared" si="7"/>
        <v>-499.25233732448544</v>
      </c>
      <c r="AJ24">
        <f t="shared" si="8"/>
        <v>-47.737983393559261</v>
      </c>
      <c r="AK24">
        <f t="shared" si="30"/>
        <v>186.62544240469327</v>
      </c>
      <c r="AL24">
        <f t="shared" si="9"/>
        <v>-360.36487831335143</v>
      </c>
      <c r="AN24">
        <f t="shared" si="10"/>
        <v>0</v>
      </c>
      <c r="AO24">
        <f t="shared" si="11"/>
        <v>0</v>
      </c>
      <c r="AP24">
        <f t="shared" si="12"/>
        <v>-2.9564634458543315</v>
      </c>
      <c r="AQ24">
        <f t="shared" si="13"/>
        <v>-72.372073131839016</v>
      </c>
      <c r="AR24">
        <f t="shared" si="14"/>
        <v>-75.328536577693356</v>
      </c>
      <c r="AS24">
        <f t="shared" si="15"/>
        <v>-7.2028354388450895</v>
      </c>
      <c r="AT24">
        <f t="shared" si="16"/>
        <v>28.158549121369667</v>
      </c>
      <c r="AU24">
        <f t="shared" si="17"/>
        <v>-54.372822895168774</v>
      </c>
      <c r="AW24">
        <v>21</v>
      </c>
      <c r="AX24">
        <f>IF(Z24&gt;0, (R24*SUMPRODUCT(K24:$K$98, X24:$X$98)-K24*$AZ$3)/Z24, 0)</f>
        <v>3462.4800068233121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250000</v>
      </c>
      <c r="S25">
        <f t="shared" si="1"/>
        <v>3561.1414903802252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2713.8157320320342</v>
      </c>
      <c r="AC25">
        <f t="shared" si="2"/>
        <v>2753.0472500157493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-715.06145986998797</v>
      </c>
      <c r="AI25">
        <f t="shared" si="7"/>
        <v>-734.38845977614585</v>
      </c>
      <c r="AJ25">
        <f t="shared" si="8"/>
        <v>-39.231517983715094</v>
      </c>
      <c r="AK25">
        <f t="shared" si="30"/>
        <v>189.96710124224242</v>
      </c>
      <c r="AL25">
        <f t="shared" si="9"/>
        <v>-583.65287651761855</v>
      </c>
      <c r="AN25">
        <f t="shared" si="10"/>
        <v>0</v>
      </c>
      <c r="AO25">
        <f t="shared" si="11"/>
        <v>0</v>
      </c>
      <c r="AP25">
        <f t="shared" si="12"/>
        <v>-2.6036694389321884</v>
      </c>
      <c r="AQ25">
        <f t="shared" si="13"/>
        <v>-96.330712426222192</v>
      </c>
      <c r="AR25">
        <f t="shared" si="14"/>
        <v>-98.934381865154378</v>
      </c>
      <c r="AS25">
        <f t="shared" si="15"/>
        <v>-5.285140213850366</v>
      </c>
      <c r="AT25">
        <f t="shared" si="16"/>
        <v>25.591738930436449</v>
      </c>
      <c r="AU25">
        <f t="shared" si="17"/>
        <v>-78.627783148568298</v>
      </c>
      <c r="AW25">
        <v>22</v>
      </c>
      <c r="AX25">
        <f>IF(Z25&gt;0, (R25*SUMPRODUCT(K25:$K$98, X25:$X$98)-K25*$AZ$3)/Z25, 0)</f>
        <v>3561.1414903802252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250000</v>
      </c>
      <c r="S26">
        <f t="shared" si="1"/>
        <v>3619.9454865345015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2753.0472500157493</v>
      </c>
      <c r="AC26">
        <f t="shared" si="2"/>
        <v>2756.3626010855564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-977.89923064181937</v>
      </c>
      <c r="AI26">
        <f t="shared" si="7"/>
        <v>-996.93517062585158</v>
      </c>
      <c r="AJ26">
        <f t="shared" si="8"/>
        <v>-3.3153510698070932</v>
      </c>
      <c r="AK26">
        <f t="shared" si="30"/>
        <v>192.71330750110246</v>
      </c>
      <c r="AL26">
        <f t="shared" si="9"/>
        <v>-807.53721419455621</v>
      </c>
      <c r="AN26">
        <f t="shared" si="10"/>
        <v>0</v>
      </c>
      <c r="AO26">
        <f t="shared" si="11"/>
        <v>0</v>
      </c>
      <c r="AP26">
        <f t="shared" si="12"/>
        <v>-2.2896953659585209</v>
      </c>
      <c r="AQ26">
        <f t="shared" si="13"/>
        <v>-117.62441669038581</v>
      </c>
      <c r="AR26">
        <f t="shared" si="14"/>
        <v>-119.91411205634434</v>
      </c>
      <c r="AS26">
        <f t="shared" si="15"/>
        <v>-0.3987795710340844</v>
      </c>
      <c r="AT26">
        <f t="shared" si="16"/>
        <v>23.180088165541044</v>
      </c>
      <c r="AU26">
        <f t="shared" si="17"/>
        <v>-97.132803461837369</v>
      </c>
      <c r="AW26">
        <v>23</v>
      </c>
      <c r="AX26">
        <f>IF(Z26&gt;0, (R26*SUMPRODUCT(K26:$K$98, X26:$X$98)-K26*$AZ$3)/Z26, 0)</f>
        <v>3619.9454865345015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250000</v>
      </c>
      <c r="S27">
        <f t="shared" si="1"/>
        <v>3642.6000278541501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2756.3626010855564</v>
      </c>
      <c r="AC27">
        <f t="shared" si="2"/>
        <v>2727.7078839451974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-1246.9534365608238</v>
      </c>
      <c r="AI27">
        <f t="shared" si="7"/>
        <v>-1265.6743218013596</v>
      </c>
      <c r="AJ27">
        <f t="shared" si="8"/>
        <v>28.654717140359026</v>
      </c>
      <c r="AK27">
        <f t="shared" si="30"/>
        <v>192.94538207598896</v>
      </c>
      <c r="AL27">
        <f t="shared" si="9"/>
        <v>-1044.0742225850117</v>
      </c>
      <c r="AN27">
        <f t="shared" si="10"/>
        <v>0</v>
      </c>
      <c r="AO27">
        <f t="shared" si="11"/>
        <v>0</v>
      </c>
      <c r="AP27">
        <f t="shared" si="12"/>
        <v>-2.0105354575276126</v>
      </c>
      <c r="AQ27">
        <f t="shared" si="13"/>
        <v>-133.91696310722625</v>
      </c>
      <c r="AR27">
        <f t="shared" si="14"/>
        <v>-135.92749856475385</v>
      </c>
      <c r="AS27">
        <f t="shared" si="15"/>
        <v>3.0773825113447089</v>
      </c>
      <c r="AT27">
        <f t="shared" si="16"/>
        <v>20.721431013851277</v>
      </c>
      <c r="AU27">
        <f t="shared" si="17"/>
        <v>-112.12868503955788</v>
      </c>
      <c r="AW27">
        <v>24</v>
      </c>
      <c r="AX27">
        <f>IF(Z27&gt;0, (R27*SUMPRODUCT(K27:$K$98, X27:$X$98)-K27*$AZ$3)/Z27, 0)</f>
        <v>3642.6000278541501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250000</v>
      </c>
      <c r="S28">
        <f t="shared" si="1"/>
        <v>3635.9799952657017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2727.7078839451974</v>
      </c>
      <c r="AC28">
        <f t="shared" si="2"/>
        <v>2673.2281525790659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-1532.9368484412778</v>
      </c>
      <c r="AI28">
        <f t="shared" si="7"/>
        <v>-1551.3172311445642</v>
      </c>
      <c r="AJ28">
        <f t="shared" si="8"/>
        <v>54.479731366131546</v>
      </c>
      <c r="AK28">
        <f t="shared" si="30"/>
        <v>190.93955187616385</v>
      </c>
      <c r="AL28">
        <f t="shared" si="9"/>
        <v>-1305.8979479022687</v>
      </c>
      <c r="AN28">
        <f t="shared" si="10"/>
        <v>0</v>
      </c>
      <c r="AO28">
        <f t="shared" si="11"/>
        <v>0</v>
      </c>
      <c r="AP28">
        <f t="shared" si="12"/>
        <v>-1.7624706059318727</v>
      </c>
      <c r="AQ28">
        <f t="shared" si="13"/>
        <v>-146.99128846999139</v>
      </c>
      <c r="AR28">
        <f t="shared" si="14"/>
        <v>-148.75375907592326</v>
      </c>
      <c r="AS28">
        <f t="shared" si="15"/>
        <v>5.2239894403669842</v>
      </c>
      <c r="AT28">
        <f t="shared" si="16"/>
        <v>18.308941283979596</v>
      </c>
      <c r="AU28">
        <f t="shared" si="17"/>
        <v>-125.22082835157669</v>
      </c>
      <c r="AW28">
        <v>25</v>
      </c>
      <c r="AX28">
        <f>IF(Z28&gt;0, (R28*SUMPRODUCT(K28:$K$98, X28:$X$98)-K28*$AZ$3)/Z28, 0)</f>
        <v>3635.9799952657017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250000</v>
      </c>
      <c r="S29">
        <f t="shared" si="1"/>
        <v>3604.4114986028817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2673.2281525790659</v>
      </c>
      <c r="AC29">
        <f t="shared" si="2"/>
        <v>2597.1629638779095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-1827.9933911812825</v>
      </c>
      <c r="AI29">
        <f t="shared" si="7"/>
        <v>-1846.0071707184179</v>
      </c>
      <c r="AJ29">
        <f t="shared" si="8"/>
        <v>76.06518870115633</v>
      </c>
      <c r="AK29">
        <f t="shared" si="30"/>
        <v>187.12597068053464</v>
      </c>
      <c r="AL29">
        <f t="shared" si="9"/>
        <v>-1582.8160113367269</v>
      </c>
      <c r="AN29">
        <f t="shared" si="10"/>
        <v>0</v>
      </c>
      <c r="AO29">
        <f t="shared" si="11"/>
        <v>0</v>
      </c>
      <c r="AP29">
        <f t="shared" si="12"/>
        <v>-1.5422477793141511</v>
      </c>
      <c r="AQ29">
        <f t="shared" si="13"/>
        <v>-156.50345572057634</v>
      </c>
      <c r="AR29">
        <f t="shared" si="14"/>
        <v>-158.04570349989049</v>
      </c>
      <c r="AS29">
        <f t="shared" si="15"/>
        <v>6.5123128722450261</v>
      </c>
      <c r="AT29">
        <f t="shared" si="16"/>
        <v>16.020769663530274</v>
      </c>
      <c r="AU29">
        <f t="shared" si="17"/>
        <v>-135.5126209641152</v>
      </c>
      <c r="AW29">
        <v>26</v>
      </c>
      <c r="AX29">
        <f>IF(Z29&gt;0, (R29*SUMPRODUCT(K29:$K$98, X29:$X$98)-K29*$AZ$3)/Z29, 0)</f>
        <v>3604.4114986028817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250000</v>
      </c>
      <c r="S30">
        <f t="shared" si="1"/>
        <v>3553.1561955821753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2597.1629638779095</v>
      </c>
      <c r="AC30">
        <f t="shared" si="2"/>
        <v>2503.9863829509363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-2155.9847881736937</v>
      </c>
      <c r="AI30">
        <f t="shared" si="7"/>
        <v>-2173.6028314366404</v>
      </c>
      <c r="AJ30">
        <f t="shared" si="8"/>
        <v>93.176580926973202</v>
      </c>
      <c r="AK30">
        <f t="shared" si="30"/>
        <v>181.80140747145367</v>
      </c>
      <c r="AL30">
        <f t="shared" si="9"/>
        <v>-1898.6248430382134</v>
      </c>
      <c r="AN30">
        <f t="shared" si="10"/>
        <v>0</v>
      </c>
      <c r="AO30">
        <f t="shared" si="11"/>
        <v>0</v>
      </c>
      <c r="AP30">
        <f t="shared" si="12"/>
        <v>-1.3467561260398278</v>
      </c>
      <c r="AQ30">
        <f t="shared" si="13"/>
        <v>-164.80750318216582</v>
      </c>
      <c r="AR30">
        <f t="shared" si="14"/>
        <v>-166.15425930820567</v>
      </c>
      <c r="AS30">
        <f t="shared" si="15"/>
        <v>7.1225918391722525</v>
      </c>
      <c r="AT30">
        <f t="shared" si="16"/>
        <v>13.897239073636714</v>
      </c>
      <c r="AU30">
        <f t="shared" si="17"/>
        <v>-145.1344283953967</v>
      </c>
      <c r="AW30">
        <v>27</v>
      </c>
      <c r="AX30">
        <f>IF(Z30&gt;0, (R30*SUMPRODUCT(K30:$K$98, X30:$X$98)-K30*$AZ$3)/Z30, 0)</f>
        <v>3553.1561955821753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25</v>
      </c>
      <c r="R31">
        <f t="shared" si="0"/>
        <v>250000</v>
      </c>
      <c r="S31">
        <f t="shared" si="1"/>
        <v>3484.0912249553967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2503.9863829509363</v>
      </c>
      <c r="AC31">
        <f t="shared" si="2"/>
        <v>2395.7207322630588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-2514.3512923323842</v>
      </c>
      <c r="AI31">
        <f t="shared" si="7"/>
        <v>-2531.5417200334682</v>
      </c>
      <c r="AJ31">
        <f t="shared" si="8"/>
        <v>108.2656506878775</v>
      </c>
      <c r="AK31">
        <f t="shared" si="30"/>
        <v>175.27904680656556</v>
      </c>
      <c r="AL31">
        <f t="shared" si="9"/>
        <v>-2247.9970225390252</v>
      </c>
      <c r="AN31">
        <f t="shared" si="10"/>
        <v>0</v>
      </c>
      <c r="AO31">
        <f t="shared" si="11"/>
        <v>0</v>
      </c>
      <c r="AP31">
        <f t="shared" si="12"/>
        <v>-1.1732753517713583</v>
      </c>
      <c r="AQ31">
        <f t="shared" si="13"/>
        <v>-171.60866781703442</v>
      </c>
      <c r="AR31">
        <f t="shared" si="14"/>
        <v>-172.78194316880578</v>
      </c>
      <c r="AS31">
        <f t="shared" si="15"/>
        <v>7.3893111680732328</v>
      </c>
      <c r="AT31">
        <f t="shared" si="16"/>
        <v>11.963087182941656</v>
      </c>
      <c r="AU31">
        <f t="shared" si="17"/>
        <v>-153.42954481779088</v>
      </c>
      <c r="AW31">
        <v>28</v>
      </c>
      <c r="AX31">
        <f>IF(Z31&gt;0, (R31*SUMPRODUCT(K31:$K$98, X31:$X$98)-K31*$AZ$3)/Z31, 0)</f>
        <v>3484.0912249553967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250000</v>
      </c>
      <c r="S32">
        <f t="shared" si="1"/>
        <v>3399.1061280705426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2395.7207322630588</v>
      </c>
      <c r="AC32">
        <f t="shared" si="2"/>
        <v>2274.5958613159246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-2891.5564608701861</v>
      </c>
      <c r="AI32">
        <f t="shared" si="7"/>
        <v>-2908.2858286481724</v>
      </c>
      <c r="AJ32">
        <f t="shared" si="8"/>
        <v>121.12487094713424</v>
      </c>
      <c r="AK32">
        <f t="shared" si="30"/>
        <v>167.70045125841415</v>
      </c>
      <c r="AL32">
        <f t="shared" si="9"/>
        <v>-2619.4605064426241</v>
      </c>
      <c r="AN32">
        <f t="shared" si="10"/>
        <v>0</v>
      </c>
      <c r="AO32">
        <f t="shared" si="11"/>
        <v>0</v>
      </c>
      <c r="AP32">
        <f t="shared" si="12"/>
        <v>-1.0194707529519567</v>
      </c>
      <c r="AQ32">
        <f t="shared" si="13"/>
        <v>-176.20852631654597</v>
      </c>
      <c r="AR32">
        <f t="shared" si="14"/>
        <v>-177.22799706949795</v>
      </c>
      <c r="AS32">
        <f t="shared" si="15"/>
        <v>7.3812271344870428</v>
      </c>
      <c r="AT32">
        <f t="shared" si="16"/>
        <v>10.219495893907617</v>
      </c>
      <c r="AU32">
        <f t="shared" si="17"/>
        <v>-159.62727404110331</v>
      </c>
      <c r="AW32">
        <v>29</v>
      </c>
      <c r="AX32">
        <f>IF(Z32&gt;0, (R32*SUMPRODUCT(K32:$K$98, X32:$X$98)-K32*$AZ$3)/Z32, 0)</f>
        <v>3399.1061280705426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250000</v>
      </c>
      <c r="S33">
        <f t="shared" si="1"/>
        <v>3301.2412744351905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2274.5958613159246</v>
      </c>
      <c r="AC33">
        <f t="shared" si="2"/>
        <v>2143.462153633217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-3298.3010889153311</v>
      </c>
      <c r="AI33">
        <f t="shared" si="7"/>
        <v>-3314.5333329066457</v>
      </c>
      <c r="AJ33">
        <f t="shared" si="8"/>
        <v>131.13370768270761</v>
      </c>
      <c r="AK33">
        <f t="shared" si="30"/>
        <v>159.22171029211475</v>
      </c>
      <c r="AL33">
        <f t="shared" si="9"/>
        <v>-3024.1779149318231</v>
      </c>
      <c r="AN33">
        <f t="shared" si="10"/>
        <v>0</v>
      </c>
      <c r="AO33">
        <f t="shared" si="11"/>
        <v>0</v>
      </c>
      <c r="AP33">
        <f t="shared" si="12"/>
        <v>-0.88319333228934027</v>
      </c>
      <c r="AQ33">
        <f t="shared" si="13"/>
        <v>-179.45993980692808</v>
      </c>
      <c r="AR33">
        <f t="shared" si="14"/>
        <v>-180.34313313921743</v>
      </c>
      <c r="AS33">
        <f t="shared" si="15"/>
        <v>7.1349602880363721</v>
      </c>
      <c r="AT33">
        <f t="shared" si="16"/>
        <v>8.6632232093692156</v>
      </c>
      <c r="AU33">
        <f t="shared" si="17"/>
        <v>-164.54494964181183</v>
      </c>
      <c r="AW33">
        <v>30</v>
      </c>
      <c r="AX33">
        <f>IF(Z33&gt;0, (R33*SUMPRODUCT(K33:$K$98, X33:$X$98)-K33*$AZ$3)/Z33, 0)</f>
        <v>3301.2412744351905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250000</v>
      </c>
      <c r="S34">
        <f t="shared" si="1"/>
        <v>3192.1617386032467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2143.462153633217</v>
      </c>
      <c r="AC34">
        <f t="shared" si="2"/>
        <v>2004.2475876065037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-3732.890517941923</v>
      </c>
      <c r="AI34">
        <f t="shared" si="7"/>
        <v>-3748.5871504415304</v>
      </c>
      <c r="AJ34">
        <f t="shared" si="8"/>
        <v>139.21456602671333</v>
      </c>
      <c r="AK34">
        <f t="shared" si="30"/>
        <v>150.04235075432521</v>
      </c>
      <c r="AL34">
        <f t="shared" si="9"/>
        <v>-3459.330233660492</v>
      </c>
      <c r="AN34">
        <f t="shared" si="10"/>
        <v>0</v>
      </c>
      <c r="AO34">
        <f t="shared" si="11"/>
        <v>0</v>
      </c>
      <c r="AP34">
        <f t="shared" si="12"/>
        <v>-0.76254536794982319</v>
      </c>
      <c r="AQ34">
        <f t="shared" si="13"/>
        <v>-181.34452555932924</v>
      </c>
      <c r="AR34">
        <f t="shared" si="14"/>
        <v>-182.10707092727907</v>
      </c>
      <c r="AS34">
        <f t="shared" si="15"/>
        <v>6.7630698799548936</v>
      </c>
      <c r="AT34">
        <f t="shared" si="16"/>
        <v>7.2890857046488122</v>
      </c>
      <c r="AU34">
        <f t="shared" si="17"/>
        <v>-168.05491534267537</v>
      </c>
      <c r="AW34">
        <v>31</v>
      </c>
      <c r="AX34">
        <f>IF(Z34&gt;0, (R34*SUMPRODUCT(K34:$K$98, X34:$X$98)-K34*$AZ$3)/Z34, 0)</f>
        <v>3192.1617386032467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3072.4576622698955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2004.2475876065037</v>
      </c>
      <c r="AC35">
        <f t="shared" ref="AC35:AC66" si="33">S35*Z35</f>
        <v>1858.8364314937933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-4146.6987018282507</v>
      </c>
      <c r="AI35">
        <f t="shared" ref="AI35:AI66" si="38">SUM(AE35:AH35)</f>
        <v>-4161.8236981326791</v>
      </c>
      <c r="AJ35">
        <f t="shared" ref="AJ35:AJ66" si="39">AB35-AC35</f>
        <v>145.41115611271039</v>
      </c>
      <c r="AK35">
        <f t="shared" si="30"/>
        <v>140.29733113245527</v>
      </c>
      <c r="AL35">
        <f t="shared" ref="AL35:AL66" si="40">SUM(AI35:AK35)</f>
        <v>-3876.1152108875135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-0.65604926227742399</v>
      </c>
      <c r="AQ35">
        <f t="shared" ref="AQ35:AQ66" si="44">AH35*$K35</f>
        <v>-179.86375463937603</v>
      </c>
      <c r="AR35">
        <f t="shared" ref="AR35:AR66" si="45">AI35*$K35</f>
        <v>-180.51980390165346</v>
      </c>
      <c r="AS35">
        <f t="shared" ref="AS35:AS66" si="46">AJ35*$K35</f>
        <v>6.3072333886600784</v>
      </c>
      <c r="AT35">
        <f t="shared" ref="AT35:AT66" si="47">AK35*$K35</f>
        <v>6.0854203687964006</v>
      </c>
      <c r="AU35">
        <f t="shared" ref="AU35:AU66" si="48">AL35*$K35</f>
        <v>-168.12715014419697</v>
      </c>
      <c r="AW35">
        <v>32</v>
      </c>
      <c r="AX35">
        <f>IF(Z35&gt;0, (R35*SUMPRODUCT(K35:$K$98, X35:$X$98)-K35*$AZ$3)/Z35, 0)</f>
        <v>3072.4576622698955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250000</v>
      </c>
      <c r="S36">
        <f t="shared" si="32"/>
        <v>2946.2729100850861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1858.8364314937933</v>
      </c>
      <c r="AC36">
        <f t="shared" si="33"/>
        <v>1711.0560424317557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-4549.2803559498861</v>
      </c>
      <c r="AI36">
        <f t="shared" si="38"/>
        <v>-4563.7991742556751</v>
      </c>
      <c r="AJ36">
        <f t="shared" si="39"/>
        <v>147.78038906203756</v>
      </c>
      <c r="AK36">
        <f t="shared" si="30"/>
        <v>130.11855020456554</v>
      </c>
      <c r="AL36">
        <f t="shared" si="40"/>
        <v>-4285.9002349890716</v>
      </c>
      <c r="AN36">
        <f t="shared" si="41"/>
        <v>0</v>
      </c>
      <c r="AO36">
        <f t="shared" si="42"/>
        <v>0</v>
      </c>
      <c r="AP36">
        <f t="shared" si="43"/>
        <v>-0.56228231204025991</v>
      </c>
      <c r="AQ36">
        <f t="shared" si="44"/>
        <v>-176.18375151391567</v>
      </c>
      <c r="AR36">
        <f t="shared" si="45"/>
        <v>-176.74603382595595</v>
      </c>
      <c r="AS36">
        <f t="shared" si="46"/>
        <v>5.7232136311589015</v>
      </c>
      <c r="AT36">
        <f t="shared" si="47"/>
        <v>5.0392089567769585</v>
      </c>
      <c r="AU36">
        <f t="shared" si="48"/>
        <v>-165.98361123802005</v>
      </c>
      <c r="AW36">
        <v>33</v>
      </c>
      <c r="AX36">
        <f>IF(Z36&gt;0, (R36*SUMPRODUCT(K36:$K$98, X36:$X$98)-K36*$AZ$3)/Z36, 0)</f>
        <v>2946.2729100850861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250000</v>
      </c>
      <c r="S37">
        <f t="shared" si="32"/>
        <v>2816.4658187549858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1711.0560424317557</v>
      </c>
      <c r="AC37">
        <f t="shared" si="33"/>
        <v>1563.5181530404634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-4952.6044193375847</v>
      </c>
      <c r="AI37">
        <f t="shared" si="38"/>
        <v>-4966.4827890183824</v>
      </c>
      <c r="AJ37">
        <f t="shared" si="39"/>
        <v>147.53788939129231</v>
      </c>
      <c r="AK37">
        <f t="shared" si="30"/>
        <v>119.77392297022291</v>
      </c>
      <c r="AL37">
        <f t="shared" si="40"/>
        <v>-4699.1709766568674</v>
      </c>
      <c r="AN37">
        <f t="shared" si="41"/>
        <v>0</v>
      </c>
      <c r="AO37">
        <f t="shared" si="42"/>
        <v>0</v>
      </c>
      <c r="AP37">
        <f t="shared" si="43"/>
        <v>-0.47989207788772664</v>
      </c>
      <c r="AQ37">
        <f t="shared" si="44"/>
        <v>-171.25322933574458</v>
      </c>
      <c r="AR37">
        <f t="shared" si="45"/>
        <v>-171.73312141363232</v>
      </c>
      <c r="AS37">
        <f t="shared" si="46"/>
        <v>5.1016269155245988</v>
      </c>
      <c r="AT37">
        <f t="shared" si="47"/>
        <v>4.1415928594605669</v>
      </c>
      <c r="AU37">
        <f t="shared" si="48"/>
        <v>-162.48990163864715</v>
      </c>
      <c r="AW37">
        <v>34</v>
      </c>
      <c r="AX37">
        <f>IF(Z37&gt;0, (R37*SUMPRODUCT(K37:$K$98, X37:$X$98)-K37*$AZ$3)/Z37, 0)</f>
        <v>2816.4658187549858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250000</v>
      </c>
      <c r="S38">
        <f t="shared" si="32"/>
        <v>2685.4673043360967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1563.5181530404634</v>
      </c>
      <c r="AC38">
        <f t="shared" si="33"/>
        <v>1417.8415863142045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-5403.7868006063891</v>
      </c>
      <c r="AI38">
        <f t="shared" si="38"/>
        <v>-5416.9860079103182</v>
      </c>
      <c r="AJ38">
        <f t="shared" si="39"/>
        <v>145.6765667262589</v>
      </c>
      <c r="AK38">
        <f t="shared" si="30"/>
        <v>109.44627071283244</v>
      </c>
      <c r="AL38">
        <f t="shared" si="40"/>
        <v>-5161.863170471227</v>
      </c>
      <c r="AN38">
        <f t="shared" si="41"/>
        <v>0</v>
      </c>
      <c r="AO38">
        <f t="shared" si="42"/>
        <v>0</v>
      </c>
      <c r="AP38">
        <f t="shared" si="43"/>
        <v>-0.40750689004079821</v>
      </c>
      <c r="AQ38">
        <f t="shared" si="44"/>
        <v>-166.83428806388687</v>
      </c>
      <c r="AR38">
        <f t="shared" si="45"/>
        <v>-167.24179495392769</v>
      </c>
      <c r="AS38">
        <f t="shared" si="46"/>
        <v>4.497558322367464</v>
      </c>
      <c r="AT38">
        <f t="shared" si="47"/>
        <v>3.3789990851552187</v>
      </c>
      <c r="AU38">
        <f t="shared" si="48"/>
        <v>-159.36523754640501</v>
      </c>
      <c r="AW38">
        <v>35</v>
      </c>
      <c r="AX38">
        <f>IF(Z38&gt;0, (R38*SUMPRODUCT(K38:$K$98, X38:$X$98)-K38*$AZ$3)/Z38, 0)</f>
        <v>2685.4673043360967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250000</v>
      </c>
      <c r="S39">
        <f t="shared" si="32"/>
        <v>2550.6711849803355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1417.8415863142045</v>
      </c>
      <c r="AC39">
        <f t="shared" si="33"/>
        <v>1273.8436041516443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-5818.3871849655616</v>
      </c>
      <c r="AI39">
        <f t="shared" si="38"/>
        <v>-5830.8725614779542</v>
      </c>
      <c r="AJ39">
        <f t="shared" si="39"/>
        <v>143.99798216256022</v>
      </c>
      <c r="AK39">
        <f t="shared" si="30"/>
        <v>99.248911041994319</v>
      </c>
      <c r="AL39">
        <f t="shared" si="40"/>
        <v>-5587.6256682733992</v>
      </c>
      <c r="AN39">
        <f t="shared" si="41"/>
        <v>0</v>
      </c>
      <c r="AO39">
        <f t="shared" si="42"/>
        <v>0</v>
      </c>
      <c r="AP39">
        <f t="shared" si="43"/>
        <v>-0.34416818944926159</v>
      </c>
      <c r="AQ39">
        <f t="shared" si="44"/>
        <v>-160.38793711801125</v>
      </c>
      <c r="AR39">
        <f t="shared" si="45"/>
        <v>-160.7321053074605</v>
      </c>
      <c r="AS39">
        <f t="shared" si="46"/>
        <v>3.969405708834056</v>
      </c>
      <c r="AT39">
        <f t="shared" si="47"/>
        <v>2.7358660737406213</v>
      </c>
      <c r="AU39">
        <f t="shared" si="48"/>
        <v>-154.0268335248858</v>
      </c>
      <c r="AW39">
        <v>36</v>
      </c>
      <c r="AX39">
        <f>IF(Z39&gt;0, (R39*SUMPRODUCT(K39:$K$98, X39:$X$98)-K39*$AZ$3)/Z39, 0)</f>
        <v>2550.6711849803355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250000</v>
      </c>
      <c r="S40">
        <f t="shared" si="32"/>
        <v>2413.2239832802693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1273.8436041516443</v>
      </c>
      <c r="AC40">
        <f t="shared" si="33"/>
        <v>1133.8452258741031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-6143.5627318903635</v>
      </c>
      <c r="AI40">
        <f t="shared" si="38"/>
        <v>-6155.3088983644438</v>
      </c>
      <c r="AJ40">
        <f t="shared" si="39"/>
        <v>139.99837827754118</v>
      </c>
      <c r="AK40">
        <f t="shared" si="30"/>
        <v>89.169052290615113</v>
      </c>
      <c r="AL40">
        <f t="shared" si="40"/>
        <v>-5926.1414677962885</v>
      </c>
      <c r="AN40">
        <f t="shared" si="41"/>
        <v>0</v>
      </c>
      <c r="AO40">
        <f t="shared" si="42"/>
        <v>0</v>
      </c>
      <c r="AP40">
        <f t="shared" si="43"/>
        <v>-0.2890994147905892</v>
      </c>
      <c r="AQ40">
        <f t="shared" si="44"/>
        <v>-151.20681240454516</v>
      </c>
      <c r="AR40">
        <f t="shared" si="45"/>
        <v>-151.49591181933576</v>
      </c>
      <c r="AS40">
        <f t="shared" si="46"/>
        <v>3.4456730475411201</v>
      </c>
      <c r="AT40">
        <f t="shared" si="47"/>
        <v>2.1946497090377122</v>
      </c>
      <c r="AU40">
        <f t="shared" si="48"/>
        <v>-145.85558906275693</v>
      </c>
      <c r="AW40">
        <v>37</v>
      </c>
      <c r="AX40">
        <f>IF(Z40&gt;0, (R40*SUMPRODUCT(K40:$K$98, X40:$X$98)-K40*$AZ$3)/Z40, 0)</f>
        <v>2413.2239832802693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250000</v>
      </c>
      <c r="S41">
        <f t="shared" si="32"/>
        <v>2277.8525853725764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1133.8452258741031</v>
      </c>
      <c r="AC41">
        <f t="shared" si="33"/>
        <v>1000.8433767199772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-6441.9923655790199</v>
      </c>
      <c r="AI41">
        <f t="shared" si="38"/>
        <v>-6452.9768711518009</v>
      </c>
      <c r="AJ41">
        <f t="shared" si="39"/>
        <v>133.00184915412592</v>
      </c>
      <c r="AK41">
        <f t="shared" ref="AK41:AK72" si="61">G41*SUM(AB41:AB41, AE41:AF41)</f>
        <v>79.36916581118723</v>
      </c>
      <c r="AL41">
        <f t="shared" si="40"/>
        <v>-6240.6058561864875</v>
      </c>
      <c r="AN41">
        <f t="shared" si="41"/>
        <v>0</v>
      </c>
      <c r="AO41">
        <f t="shared" si="42"/>
        <v>0</v>
      </c>
      <c r="AP41">
        <f t="shared" si="43"/>
        <v>-0.24138681907279791</v>
      </c>
      <c r="AQ41">
        <f t="shared" si="44"/>
        <v>-141.56413643883576</v>
      </c>
      <c r="AR41">
        <f t="shared" si="45"/>
        <v>-141.80552325790856</v>
      </c>
      <c r="AS41">
        <f t="shared" si="46"/>
        <v>2.9227435941830411</v>
      </c>
      <c r="AT41">
        <f t="shared" si="47"/>
        <v>1.7441541033123513</v>
      </c>
      <c r="AU41">
        <f t="shared" si="48"/>
        <v>-137.13862556041315</v>
      </c>
      <c r="AW41">
        <v>38</v>
      </c>
      <c r="AX41">
        <f>IF(Z41&gt;0, (R41*SUMPRODUCT(K41:$K$98, X41:$X$98)-K41*$AZ$3)/Z41, 0)</f>
        <v>2277.8525853725764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250000</v>
      </c>
      <c r="S42">
        <f t="shared" si="32"/>
        <v>2144.5775391549673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1000.8433767199772</v>
      </c>
      <c r="AC42">
        <f t="shared" si="33"/>
        <v>875.53367175473034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-6682.9521002294623</v>
      </c>
      <c r="AI42">
        <f t="shared" si="38"/>
        <v>-6693.1584655364932</v>
      </c>
      <c r="AJ42">
        <f t="shared" si="39"/>
        <v>125.30970496524685</v>
      </c>
      <c r="AK42">
        <f t="shared" si="61"/>
        <v>70.059036370398417</v>
      </c>
      <c r="AL42">
        <f t="shared" si="40"/>
        <v>-6497.7897242008476</v>
      </c>
      <c r="AN42">
        <f t="shared" si="41"/>
        <v>0</v>
      </c>
      <c r="AO42">
        <f t="shared" si="42"/>
        <v>0</v>
      </c>
      <c r="AP42">
        <f t="shared" si="43"/>
        <v>-0.20025627067495549</v>
      </c>
      <c r="AQ42">
        <f t="shared" si="44"/>
        <v>-131.12435469749786</v>
      </c>
      <c r="AR42">
        <f t="shared" si="45"/>
        <v>-131.32461096817283</v>
      </c>
      <c r="AS42">
        <f t="shared" si="46"/>
        <v>2.4586670612733657</v>
      </c>
      <c r="AT42">
        <f t="shared" si="47"/>
        <v>1.3746089747495878</v>
      </c>
      <c r="AU42">
        <f t="shared" si="48"/>
        <v>-127.49133493214987</v>
      </c>
      <c r="AW42">
        <v>39</v>
      </c>
      <c r="AX42">
        <f>IF(Z42&gt;0, (R42*SUMPRODUCT(K42:$K$98, X42:$X$98)-K42*$AZ$3)/Z42, 0)</f>
        <v>2144.5775391549673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250000</v>
      </c>
      <c r="S43">
        <f t="shared" si="32"/>
        <v>2015.1491910516042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875.53367175473034</v>
      </c>
      <c r="AC43">
        <f t="shared" si="33"/>
        <v>758.92220230150883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-6890.9054116089837</v>
      </c>
      <c r="AI43">
        <f t="shared" si="38"/>
        <v>-6900.3206227217834</v>
      </c>
      <c r="AJ43">
        <f t="shared" si="39"/>
        <v>116.6114694532215</v>
      </c>
      <c r="AK43">
        <f t="shared" si="61"/>
        <v>61.287357022831131</v>
      </c>
      <c r="AL43">
        <f t="shared" si="40"/>
        <v>-6722.4217962457305</v>
      </c>
      <c r="AN43">
        <f t="shared" si="41"/>
        <v>0</v>
      </c>
      <c r="AO43">
        <f t="shared" si="42"/>
        <v>0</v>
      </c>
      <c r="AP43">
        <f t="shared" si="43"/>
        <v>-0.16494040451611766</v>
      </c>
      <c r="AQ43">
        <f t="shared" si="44"/>
        <v>-120.71834741209058</v>
      </c>
      <c r="AR43">
        <f t="shared" si="45"/>
        <v>-120.8832878166067</v>
      </c>
      <c r="AS43">
        <f t="shared" si="46"/>
        <v>2.0428583822922417</v>
      </c>
      <c r="AT43">
        <f t="shared" si="47"/>
        <v>1.0736627504111178</v>
      </c>
      <c r="AU43">
        <f t="shared" si="48"/>
        <v>-117.76676668390334</v>
      </c>
      <c r="AW43">
        <v>40</v>
      </c>
      <c r="AX43">
        <f>IF(Z43&gt;0, (R43*SUMPRODUCT(K43:$K$98, X43:$X$98)-K43*$AZ$3)/Z43, 0)</f>
        <v>2015.1491910516042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250000</v>
      </c>
      <c r="S44">
        <f t="shared" si="32"/>
        <v>1890.0803446636353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758.92220230150883</v>
      </c>
      <c r="AC44">
        <f t="shared" si="33"/>
        <v>651.16178814323609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-7081.7397297807265</v>
      </c>
      <c r="AI44">
        <f t="shared" si="38"/>
        <v>-7090.3526148094197</v>
      </c>
      <c r="AJ44">
        <f t="shared" si="39"/>
        <v>107.76041415827274</v>
      </c>
      <c r="AK44">
        <f t="shared" si="61"/>
        <v>53.124554161105621</v>
      </c>
      <c r="AL44">
        <f t="shared" si="40"/>
        <v>-6929.4676464900413</v>
      </c>
      <c r="AN44">
        <f t="shared" si="41"/>
        <v>0</v>
      </c>
      <c r="AO44">
        <f t="shared" si="42"/>
        <v>0</v>
      </c>
      <c r="AP44">
        <f t="shared" si="43"/>
        <v>-0.1347186183673354</v>
      </c>
      <c r="AQ44">
        <f t="shared" si="44"/>
        <v>-110.76917767447181</v>
      </c>
      <c r="AR44">
        <f t="shared" si="45"/>
        <v>-110.90389629283914</v>
      </c>
      <c r="AS44">
        <f t="shared" si="46"/>
        <v>1.6855367349884198</v>
      </c>
      <c r="AT44">
        <f t="shared" si="47"/>
        <v>0.83094880683094718</v>
      </c>
      <c r="AU44">
        <f t="shared" si="48"/>
        <v>-108.38741075101977</v>
      </c>
      <c r="AW44">
        <v>41</v>
      </c>
      <c r="AX44">
        <f>IF(Z44&gt;0, (R44*SUMPRODUCT(K44:$K$98, X44:$X$98)-K44*$AZ$3)/Z44, 0)</f>
        <v>1890.0803446636353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250000</v>
      </c>
      <c r="S45">
        <f t="shared" si="32"/>
        <v>1767.2916605747835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651.16178814323609</v>
      </c>
      <c r="AC45">
        <f t="shared" si="33"/>
        <v>551.96219373110159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-7187.3266360654416</v>
      </c>
      <c r="AI45">
        <f t="shared" si="38"/>
        <v>-7195.1346595802415</v>
      </c>
      <c r="AJ45">
        <f t="shared" si="39"/>
        <v>99.199594412134502</v>
      </c>
      <c r="AK45">
        <f t="shared" si="61"/>
        <v>45.581325170026531</v>
      </c>
      <c r="AL45">
        <f t="shared" si="40"/>
        <v>-7050.3537399980805</v>
      </c>
      <c r="AN45">
        <f t="shared" si="41"/>
        <v>0</v>
      </c>
      <c r="AO45">
        <f t="shared" si="42"/>
        <v>0</v>
      </c>
      <c r="AP45">
        <f t="shared" si="43"/>
        <v>-0.1090440718210071</v>
      </c>
      <c r="AQ45">
        <f t="shared" si="44"/>
        <v>-100.37564057262577</v>
      </c>
      <c r="AR45">
        <f t="shared" si="45"/>
        <v>-100.48468464444677</v>
      </c>
      <c r="AS45">
        <f t="shared" si="46"/>
        <v>1.3853861578654441</v>
      </c>
      <c r="AT45">
        <f t="shared" si="47"/>
        <v>0.63657253159085514</v>
      </c>
      <c r="AU45">
        <f t="shared" si="48"/>
        <v>-98.462725954990475</v>
      </c>
      <c r="AW45">
        <v>42</v>
      </c>
      <c r="AX45">
        <f>IF(Z45&gt;0, (R45*SUMPRODUCT(K45:$K$98, X45:$X$98)-K45*$AZ$3)/Z45, 0)</f>
        <v>1767.2916605747835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250000</v>
      </c>
      <c r="S46">
        <f t="shared" si="32"/>
        <v>1647.3267750633515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551.96219373110159</v>
      </c>
      <c r="AC46">
        <f t="shared" si="33"/>
        <v>461.91653821413411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-7198.5054628430662</v>
      </c>
      <c r="AI46">
        <f t="shared" si="38"/>
        <v>-7205.5155555764341</v>
      </c>
      <c r="AJ46">
        <f t="shared" si="39"/>
        <v>90.045655516967486</v>
      </c>
      <c r="AK46">
        <f t="shared" si="61"/>
        <v>38.637353561177115</v>
      </c>
      <c r="AL46">
        <f t="shared" si="40"/>
        <v>-7076.832546498289</v>
      </c>
      <c r="AN46">
        <f t="shared" si="41"/>
        <v>0</v>
      </c>
      <c r="AO46">
        <f t="shared" si="42"/>
        <v>0</v>
      </c>
      <c r="AP46">
        <f t="shared" si="43"/>
        <v>-8.7411120620293686E-2</v>
      </c>
      <c r="AQ46">
        <f t="shared" si="44"/>
        <v>-89.760500072036564</v>
      </c>
      <c r="AR46">
        <f t="shared" si="45"/>
        <v>-89.847911192656852</v>
      </c>
      <c r="AS46">
        <f t="shared" si="46"/>
        <v>1.1228084927124748</v>
      </c>
      <c r="AT46">
        <f t="shared" si="47"/>
        <v>0.48178169691095896</v>
      </c>
      <c r="AU46">
        <f t="shared" si="48"/>
        <v>-88.243321003033415</v>
      </c>
      <c r="AW46">
        <v>43</v>
      </c>
      <c r="AX46">
        <f>IF(Z46&gt;0, (R46*SUMPRODUCT(K46:$K$98, X46:$X$98)-K46*$AZ$3)/Z46, 0)</f>
        <v>1647.3267750633515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250000</v>
      </c>
      <c r="S47">
        <f t="shared" si="32"/>
        <v>1531.7291984916449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461.91653821413411</v>
      </c>
      <c r="AC47">
        <f t="shared" si="33"/>
        <v>381.37923908464961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-7153.3996385101891</v>
      </c>
      <c r="AI47">
        <f t="shared" si="38"/>
        <v>-7159.6242903523716</v>
      </c>
      <c r="AJ47">
        <f t="shared" si="39"/>
        <v>80.537299129484495</v>
      </c>
      <c r="AK47">
        <f t="shared" si="61"/>
        <v>32.334157674989392</v>
      </c>
      <c r="AL47">
        <f t="shared" si="40"/>
        <v>-7046.7528335478983</v>
      </c>
      <c r="AN47">
        <f t="shared" si="41"/>
        <v>0</v>
      </c>
      <c r="AO47">
        <f t="shared" si="42"/>
        <v>0</v>
      </c>
      <c r="AP47">
        <f t="shared" si="43"/>
        <v>-6.9301074395217876E-2</v>
      </c>
      <c r="AQ47">
        <f t="shared" si="44"/>
        <v>-79.641125816488497</v>
      </c>
      <c r="AR47">
        <f t="shared" si="45"/>
        <v>-79.71042689088371</v>
      </c>
      <c r="AS47">
        <f t="shared" si="46"/>
        <v>0.8966479571980519</v>
      </c>
      <c r="AT47">
        <f t="shared" si="47"/>
        <v>0.35998669859025506</v>
      </c>
      <c r="AU47">
        <f t="shared" si="48"/>
        <v>-78.453792235095406</v>
      </c>
      <c r="AW47">
        <v>44</v>
      </c>
      <c r="AX47">
        <f>IF(Z47&gt;0, (R47*SUMPRODUCT(K47:$K$98, X47:$X$98)-K47*$AZ$3)/Z47, 0)</f>
        <v>1531.7291984916449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250000</v>
      </c>
      <c r="S48">
        <f t="shared" si="32"/>
        <v>1419.7916647409179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381.37923908464961</v>
      </c>
      <c r="AC48">
        <f t="shared" si="33"/>
        <v>309.97311410972554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-7043.3140686895313</v>
      </c>
      <c r="AI48">
        <f t="shared" si="38"/>
        <v>-7048.7721426064236</v>
      </c>
      <c r="AJ48">
        <f t="shared" si="39"/>
        <v>71.406124974924069</v>
      </c>
      <c r="AK48">
        <f t="shared" si="61"/>
        <v>26.696546735925477</v>
      </c>
      <c r="AL48">
        <f t="shared" si="40"/>
        <v>-6950.6694708955747</v>
      </c>
      <c r="AN48">
        <f t="shared" si="41"/>
        <v>0</v>
      </c>
      <c r="AO48">
        <f t="shared" si="42"/>
        <v>0</v>
      </c>
      <c r="AP48">
        <f t="shared" si="43"/>
        <v>-5.4255815104077475E-2</v>
      </c>
      <c r="AQ48">
        <f t="shared" si="44"/>
        <v>-70.013845845526163</v>
      </c>
      <c r="AR48">
        <f t="shared" si="45"/>
        <v>-70.068101660630248</v>
      </c>
      <c r="AS48">
        <f t="shared" si="46"/>
        <v>0.70981037870300367</v>
      </c>
      <c r="AT48">
        <f t="shared" si="47"/>
        <v>0.26537619784499233</v>
      </c>
      <c r="AU48">
        <f t="shared" si="48"/>
        <v>-69.092915084082264</v>
      </c>
      <c r="AW48">
        <v>45</v>
      </c>
      <c r="AX48">
        <f>IF(Z48&gt;0, (R48*SUMPRODUCT(K48:$K$98, X48:$X$98)-K48*$AZ$3)/Z48, 0)</f>
        <v>1419.7916647409179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250000</v>
      </c>
      <c r="S49">
        <f t="shared" si="32"/>
        <v>1310.8820530226917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309.97311410972554</v>
      </c>
      <c r="AC49">
        <f t="shared" si="33"/>
        <v>247.31194758702458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-6869.7526108902666</v>
      </c>
      <c r="AI49">
        <f t="shared" si="38"/>
        <v>-6874.4691288069007</v>
      </c>
      <c r="AJ49">
        <f t="shared" si="39"/>
        <v>62.661166522700967</v>
      </c>
      <c r="AK49">
        <f t="shared" si="61"/>
        <v>21.698117987680789</v>
      </c>
      <c r="AL49">
        <f t="shared" si="40"/>
        <v>-6790.1098442965185</v>
      </c>
      <c r="AN49">
        <f t="shared" si="41"/>
        <v>0</v>
      </c>
      <c r="AO49">
        <f t="shared" si="42"/>
        <v>0</v>
      </c>
      <c r="AP49">
        <f t="shared" si="43"/>
        <v>-4.1861071963629828E-2</v>
      </c>
      <c r="AQ49">
        <f t="shared" si="44"/>
        <v>-60.971931730100778</v>
      </c>
      <c r="AR49">
        <f t="shared" si="45"/>
        <v>-61.013792802064408</v>
      </c>
      <c r="AS49">
        <f t="shared" si="46"/>
        <v>0.55614409772107987</v>
      </c>
      <c r="AT49">
        <f t="shared" si="47"/>
        <v>0.19257988512123397</v>
      </c>
      <c r="AU49">
        <f t="shared" si="48"/>
        <v>-60.265068819222087</v>
      </c>
      <c r="AW49">
        <v>46</v>
      </c>
      <c r="AX49">
        <f>IF(Z49&gt;0, (R49*SUMPRODUCT(K49:$K$98, X49:$X$98)-K49*$AZ$3)/Z49, 0)</f>
        <v>1310.8820530226917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25</v>
      </c>
      <c r="R50">
        <f t="shared" si="31"/>
        <v>250000</v>
      </c>
      <c r="S50">
        <f t="shared" si="32"/>
        <v>1203.6924051610265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247.31194758702458</v>
      </c>
      <c r="AC50">
        <f t="shared" si="33"/>
        <v>192.90490810944641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-6628.2857726006341</v>
      </c>
      <c r="AI50">
        <f t="shared" si="38"/>
        <v>-6632.292296760842</v>
      </c>
      <c r="AJ50">
        <f t="shared" si="39"/>
        <v>54.407039477578166</v>
      </c>
      <c r="AK50">
        <f t="shared" si="61"/>
        <v>17.311836331091722</v>
      </c>
      <c r="AL50">
        <f t="shared" si="40"/>
        <v>-6560.5734209521725</v>
      </c>
      <c r="AN50">
        <f t="shared" si="41"/>
        <v>0</v>
      </c>
      <c r="AO50">
        <f t="shared" si="42"/>
        <v>0</v>
      </c>
      <c r="AP50">
        <f t="shared" si="43"/>
        <v>-3.1749625003122055E-2</v>
      </c>
      <c r="AQ50">
        <f t="shared" si="44"/>
        <v>-52.525725361578765</v>
      </c>
      <c r="AR50">
        <f t="shared" si="45"/>
        <v>-52.557474986581887</v>
      </c>
      <c r="AS50">
        <f t="shared" si="46"/>
        <v>0.43114755630317181</v>
      </c>
      <c r="AT50">
        <f t="shared" si="47"/>
        <v>0.13718731989353428</v>
      </c>
      <c r="AU50">
        <f t="shared" si="48"/>
        <v>-51.989140110385186</v>
      </c>
      <c r="AW50">
        <v>47</v>
      </c>
      <c r="AX50">
        <f>IF(Z50&gt;0, (R50*SUMPRODUCT(K50:$K$98, X50:$X$98)-K50*$AZ$3)/Z50, 0)</f>
        <v>1203.6924051610265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250000</v>
      </c>
      <c r="S51">
        <f t="shared" si="32"/>
        <v>1096.0421427576098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192.90490810944641</v>
      </c>
      <c r="AC51">
        <f t="shared" si="33"/>
        <v>146.24069368761997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-6308.0493271774976</v>
      </c>
      <c r="AI51">
        <f t="shared" si="38"/>
        <v>-6311.3849811633854</v>
      </c>
      <c r="AJ51">
        <f t="shared" si="39"/>
        <v>46.664214421826443</v>
      </c>
      <c r="AK51">
        <f t="shared" si="61"/>
        <v>13.503343567661251</v>
      </c>
      <c r="AL51">
        <f t="shared" si="40"/>
        <v>-6251.2174231738973</v>
      </c>
      <c r="AN51">
        <f t="shared" si="41"/>
        <v>0</v>
      </c>
      <c r="AO51">
        <f t="shared" si="42"/>
        <v>0</v>
      </c>
      <c r="AP51">
        <f t="shared" si="43"/>
        <v>-2.3601184806261079E-2</v>
      </c>
      <c r="AQ51">
        <f t="shared" si="44"/>
        <v>-44.632158661414508</v>
      </c>
      <c r="AR51">
        <f t="shared" si="45"/>
        <v>-44.655759846220775</v>
      </c>
      <c r="AS51">
        <f t="shared" si="46"/>
        <v>0.33016936201054231</v>
      </c>
      <c r="AT51">
        <f t="shared" si="47"/>
        <v>9.5541956207421633E-2</v>
      </c>
      <c r="AU51">
        <f t="shared" si="48"/>
        <v>-44.230048528002804</v>
      </c>
      <c r="AW51">
        <v>48</v>
      </c>
      <c r="AX51">
        <f>IF(Z51&gt;0, (R51*SUMPRODUCT(K51:$K$98, X51:$X$98)-K51*$AZ$3)/Z51, 0)</f>
        <v>1096.0421427576098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250000</v>
      </c>
      <c r="S52">
        <f t="shared" si="32"/>
        <v>985.65776579056376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146.24069368761997</v>
      </c>
      <c r="AC52">
        <f t="shared" si="33"/>
        <v>106.84202693669855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-5923.8050921562899</v>
      </c>
      <c r="AI52">
        <f t="shared" si="38"/>
        <v>-5926.5150090931029</v>
      </c>
      <c r="AJ52">
        <f t="shared" si="39"/>
        <v>39.398666750921421</v>
      </c>
      <c r="AK52">
        <f t="shared" si="61"/>
        <v>10.236848558133399</v>
      </c>
      <c r="AL52">
        <f t="shared" si="40"/>
        <v>-5876.8794937840476</v>
      </c>
      <c r="AN52">
        <f t="shared" si="41"/>
        <v>0</v>
      </c>
      <c r="AO52">
        <f t="shared" si="42"/>
        <v>0</v>
      </c>
      <c r="AP52">
        <f t="shared" si="43"/>
        <v>-1.7119487851646773E-2</v>
      </c>
      <c r="AQ52">
        <f t="shared" si="44"/>
        <v>-37.422737181732856</v>
      </c>
      <c r="AR52">
        <f t="shared" si="45"/>
        <v>-37.439856669584501</v>
      </c>
      <c r="AS52">
        <f t="shared" si="46"/>
        <v>0.24889508148785483</v>
      </c>
      <c r="AT52">
        <f t="shared" si="47"/>
        <v>6.4669732916681849E-2</v>
      </c>
      <c r="AU52">
        <f t="shared" si="48"/>
        <v>-37.126291855179964</v>
      </c>
      <c r="AW52">
        <v>49</v>
      </c>
      <c r="AX52">
        <f>IF(Z52&gt;0, (R52*SUMPRODUCT(K52:$K$98, X52:$X$98)-K52*$AZ$3)/Z52, 0)</f>
        <v>985.65776579056376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250000</v>
      </c>
      <c r="S53">
        <f t="shared" si="32"/>
        <v>866.12904888505966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106.84202693669855</v>
      </c>
      <c r="AC53">
        <f t="shared" si="33"/>
        <v>74.092050389334531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-5442.2045089318062</v>
      </c>
      <c r="AI53">
        <f t="shared" si="38"/>
        <v>-5444.3431062483587</v>
      </c>
      <c r="AJ53">
        <f t="shared" si="39"/>
        <v>32.749976547364014</v>
      </c>
      <c r="AK53">
        <f t="shared" si="61"/>
        <v>7.4789418855688989</v>
      </c>
      <c r="AL53">
        <f t="shared" si="40"/>
        <v>-5404.1141878154258</v>
      </c>
      <c r="AN53">
        <f t="shared" si="41"/>
        <v>0</v>
      </c>
      <c r="AO53">
        <f t="shared" si="42"/>
        <v>0</v>
      </c>
      <c r="AP53">
        <f t="shared" si="43"/>
        <v>-1.206273490570048E-2</v>
      </c>
      <c r="AQ53">
        <f t="shared" si="44"/>
        <v>-30.696695345944356</v>
      </c>
      <c r="AR53">
        <f t="shared" si="45"/>
        <v>-30.708758080850057</v>
      </c>
      <c r="AS53">
        <f t="shared" si="46"/>
        <v>0.1847258865430948</v>
      </c>
      <c r="AT53">
        <f t="shared" si="47"/>
        <v>4.2184890368332145E-2</v>
      </c>
      <c r="AU53">
        <f t="shared" si="48"/>
        <v>-30.481847303938633</v>
      </c>
      <c r="AW53">
        <v>50</v>
      </c>
      <c r="AX53">
        <f>IF(Z53&gt;0, (R53*SUMPRODUCT(K53:$K$98, X53:$X$98)-K53*$AZ$3)/Z53, 0)</f>
        <v>866.12904888505966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250000</v>
      </c>
      <c r="S54">
        <f t="shared" si="32"/>
        <v>729.26521833217794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74.092050389334531</v>
      </c>
      <c r="AC54">
        <f t="shared" si="33"/>
        <v>47.56746275264809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-4865.4730111139734</v>
      </c>
      <c r="AI54">
        <f t="shared" si="38"/>
        <v>-4867.1036751562488</v>
      </c>
      <c r="AJ54">
        <f t="shared" si="39"/>
        <v>26.524587636686441</v>
      </c>
      <c r="AK54">
        <f t="shared" si="61"/>
        <v>5.1864435272534175</v>
      </c>
      <c r="AL54">
        <f t="shared" si="40"/>
        <v>-4835.3926439923089</v>
      </c>
      <c r="AN54">
        <f t="shared" si="41"/>
        <v>0</v>
      </c>
      <c r="AO54">
        <f t="shared" si="42"/>
        <v>0</v>
      </c>
      <c r="AP54">
        <f t="shared" si="43"/>
        <v>-8.2122703537222761E-3</v>
      </c>
      <c r="AQ54">
        <f t="shared" si="44"/>
        <v>-24.503256789951116</v>
      </c>
      <c r="AR54">
        <f t="shared" si="45"/>
        <v>-24.51146906030484</v>
      </c>
      <c r="AS54">
        <f t="shared" si="46"/>
        <v>0.13358182865769999</v>
      </c>
      <c r="AT54">
        <f t="shared" si="47"/>
        <v>2.6119712777067417E-2</v>
      </c>
      <c r="AU54">
        <f t="shared" si="48"/>
        <v>-24.351767518870073</v>
      </c>
      <c r="AW54">
        <v>51</v>
      </c>
      <c r="AX54">
        <f>IF(Z54&gt;0, (R54*SUMPRODUCT(K54:$K$98, X54:$X$98)-K54*$AZ$3)/Z54, 0)</f>
        <v>729.26521833217794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250000</v>
      </c>
      <c r="S55">
        <f t="shared" si="32"/>
        <v>561.33375532221999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47.56746275264809</v>
      </c>
      <c r="AC55">
        <f t="shared" si="33"/>
        <v>26.789302131677243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-4212.4804945384149</v>
      </c>
      <c r="AI55">
        <f t="shared" si="38"/>
        <v>-4213.673603890813</v>
      </c>
      <c r="AJ55">
        <f t="shared" si="39"/>
        <v>20.778160620970848</v>
      </c>
      <c r="AK55">
        <f t="shared" si="61"/>
        <v>3.3297223926853667</v>
      </c>
      <c r="AL55">
        <f t="shared" si="40"/>
        <v>-4189.5657208771563</v>
      </c>
      <c r="AN55">
        <f t="shared" si="41"/>
        <v>0</v>
      </c>
      <c r="AO55">
        <f t="shared" si="42"/>
        <v>0</v>
      </c>
      <c r="AP55">
        <f t="shared" si="43"/>
        <v>-5.3648918419525529E-3</v>
      </c>
      <c r="AQ55">
        <f t="shared" si="44"/>
        <v>-18.94168559998387</v>
      </c>
      <c r="AR55">
        <f t="shared" si="45"/>
        <v>-18.947050491825824</v>
      </c>
      <c r="AS55">
        <f t="shared" si="46"/>
        <v>9.343031649373168E-2</v>
      </c>
      <c r="AT55">
        <f t="shared" si="47"/>
        <v>1.497230783127537E-2</v>
      </c>
      <c r="AU55">
        <f t="shared" si="48"/>
        <v>-18.838647867500814</v>
      </c>
      <c r="AW55">
        <v>52</v>
      </c>
      <c r="AX55">
        <f>IF(Z55&gt;0, (R55*SUMPRODUCT(K55:$K$98, X55:$X$98)-K55*$AZ$3)/Z55, 0)</f>
        <v>561.33375532221999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250000</v>
      </c>
      <c r="S56">
        <f t="shared" si="32"/>
        <v>335.80692415116062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26.789302131677243</v>
      </c>
      <c r="AC56">
        <f t="shared" si="33"/>
        <v>11.173595253997178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-3493.3155989407464</v>
      </c>
      <c r="AI56">
        <f t="shared" si="38"/>
        <v>-3494.1474456397268</v>
      </c>
      <c r="AJ56">
        <f t="shared" si="39"/>
        <v>15.615706877680065</v>
      </c>
      <c r="AK56">
        <f t="shared" si="61"/>
        <v>1.8752511492174071</v>
      </c>
      <c r="AL56">
        <f t="shared" si="40"/>
        <v>-3476.6564876128291</v>
      </c>
      <c r="AN56">
        <f t="shared" si="41"/>
        <v>0</v>
      </c>
      <c r="AO56">
        <f t="shared" si="42"/>
        <v>0</v>
      </c>
      <c r="AP56">
        <f t="shared" si="43"/>
        <v>-3.3396887661517618E-3</v>
      </c>
      <c r="AQ56">
        <f t="shared" si="44"/>
        <v>-14.024924155741553</v>
      </c>
      <c r="AR56">
        <f t="shared" si="45"/>
        <v>-14.028263844507704</v>
      </c>
      <c r="AS56">
        <f t="shared" si="46"/>
        <v>6.2693764246254544E-2</v>
      </c>
      <c r="AT56">
        <f t="shared" si="47"/>
        <v>7.528737211351921E-3</v>
      </c>
      <c r="AU56">
        <f t="shared" si="48"/>
        <v>-13.958041343050096</v>
      </c>
      <c r="AW56">
        <v>53</v>
      </c>
      <c r="AX56">
        <f>IF(Z56&gt;0, (R56*SUMPRODUCT(K56:$K$98, X56:$X$98)-K56*$AZ$3)/Z56, 0)</f>
        <v>335.80692415116062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250000</v>
      </c>
      <c r="S57">
        <f t="shared" si="32"/>
        <v>5.3960267270295246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11.173595253997178</v>
      </c>
      <c r="AC57">
        <f t="shared" si="33"/>
        <v>0.11829495745545415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-2754.6313039055785</v>
      </c>
      <c r="AI57">
        <f t="shared" si="38"/>
        <v>-2755.1793690071786</v>
      </c>
      <c r="AJ57">
        <f t="shared" si="39"/>
        <v>11.055300296541724</v>
      </c>
      <c r="AK57">
        <f t="shared" si="61"/>
        <v>0.7821516677798025</v>
      </c>
      <c r="AL57">
        <f t="shared" si="40"/>
        <v>-2743.3419170428569</v>
      </c>
      <c r="AN57">
        <f t="shared" si="41"/>
        <v>0</v>
      </c>
      <c r="AO57">
        <f t="shared" si="42"/>
        <v>0</v>
      </c>
      <c r="AP57">
        <f t="shared" si="43"/>
        <v>-1.9646121450290813E-3</v>
      </c>
      <c r="AQ57">
        <f t="shared" si="44"/>
        <v>-9.8743417505149385</v>
      </c>
      <c r="AR57">
        <f t="shared" si="45"/>
        <v>-9.8763063626599674</v>
      </c>
      <c r="AS57">
        <f t="shared" si="46"/>
        <v>3.9629192163701615E-2</v>
      </c>
      <c r="AT57">
        <f t="shared" si="47"/>
        <v>2.8037265304590199E-3</v>
      </c>
      <c r="AU57">
        <f t="shared" si="48"/>
        <v>-9.8338734439658069</v>
      </c>
      <c r="AW57">
        <v>54</v>
      </c>
      <c r="AX57">
        <f>IF(Z57&gt;0, (R57*SUMPRODUCT(K57:$K$98, X57:$X$98)-K57*$AZ$3)/Z57, 0)</f>
        <v>5.3960267270295246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250000</v>
      </c>
      <c r="S58">
        <f t="shared" si="32"/>
        <v>-525.25355395300733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0.11829495745545415</v>
      </c>
      <c r="AC58">
        <f t="shared" si="33"/>
        <v>-7.1045969187739182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-2044.3362488738694</v>
      </c>
      <c r="AI58">
        <f t="shared" si="38"/>
        <v>-2044.674399699566</v>
      </c>
      <c r="AJ58">
        <f t="shared" si="39"/>
        <v>7.2228918762293723</v>
      </c>
      <c r="AK58">
        <f t="shared" si="61"/>
        <v>8.2806470218817919E-3</v>
      </c>
      <c r="AL58">
        <f t="shared" si="40"/>
        <v>-2037.4432271763148</v>
      </c>
      <c r="AN58">
        <f t="shared" si="41"/>
        <v>0</v>
      </c>
      <c r="AO58">
        <f t="shared" si="42"/>
        <v>0</v>
      </c>
      <c r="AP58">
        <f t="shared" si="43"/>
        <v>-1.0822737003646119E-3</v>
      </c>
      <c r="AQ58">
        <f t="shared" si="44"/>
        <v>-6.5430310640216511</v>
      </c>
      <c r="AR58">
        <f t="shared" si="45"/>
        <v>-6.5441133377220151</v>
      </c>
      <c r="AS58">
        <f t="shared" si="46"/>
        <v>2.3117335000184803E-2</v>
      </c>
      <c r="AT58">
        <f t="shared" si="47"/>
        <v>2.6502749107059317E-5</v>
      </c>
      <c r="AU58">
        <f t="shared" si="48"/>
        <v>-6.5209694999727237</v>
      </c>
      <c r="AW58">
        <v>55</v>
      </c>
      <c r="AX58">
        <f>IF(Z58&gt;0, (R58*SUMPRODUCT(K58:$K$98, X58:$X$98)-K58*$AZ$3)/Z58, 0)</f>
        <v>-525.25355395300733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250000</v>
      </c>
      <c r="S59">
        <f t="shared" si="32"/>
        <v>-1460.6056261975534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-7.1045969187739182</v>
      </c>
      <c r="AC59">
        <f t="shared" si="33"/>
        <v>-11.280262023612028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-1416.9423575295052</v>
      </c>
      <c r="AI59">
        <f t="shared" si="38"/>
        <v>-1417.1354326111921</v>
      </c>
      <c r="AJ59">
        <f t="shared" si="39"/>
        <v>4.1756651048381102</v>
      </c>
      <c r="AK59">
        <f t="shared" si="61"/>
        <v>-0.49732178431417434</v>
      </c>
      <c r="AL59">
        <f t="shared" si="40"/>
        <v>-1413.4570892906681</v>
      </c>
      <c r="AN59">
        <f t="shared" si="41"/>
        <v>0</v>
      </c>
      <c r="AO59">
        <f t="shared" si="42"/>
        <v>0</v>
      </c>
      <c r="AP59">
        <f t="shared" si="43"/>
        <v>-5.5174049150478696E-4</v>
      </c>
      <c r="AQ59">
        <f t="shared" si="44"/>
        <v>-4.0491215435321806</v>
      </c>
      <c r="AR59">
        <f t="shared" si="45"/>
        <v>-4.0496732840236858</v>
      </c>
      <c r="AS59">
        <f t="shared" si="46"/>
        <v>1.1932578234202077E-2</v>
      </c>
      <c r="AT59">
        <f t="shared" si="47"/>
        <v>-1.4211702686659615E-3</v>
      </c>
      <c r="AU59">
        <f t="shared" si="48"/>
        <v>-4.0391618760581496</v>
      </c>
      <c r="AW59">
        <v>56</v>
      </c>
      <c r="AX59">
        <f>IF(Z59&gt;0, (R59*SUMPRODUCT(K59:$K$98, X59:$X$98)-K59*$AZ$3)/Z59, 0)</f>
        <v>-1460.6056261975534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250000</v>
      </c>
      <c r="S60">
        <f t="shared" si="32"/>
        <v>-3295.8098960689586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-11.280262023612028</v>
      </c>
      <c r="AC60">
        <f t="shared" si="33"/>
        <v>-13.215663960730328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-908.98379362743924</v>
      </c>
      <c r="AI60">
        <f t="shared" si="38"/>
        <v>-909.08403957894643</v>
      </c>
      <c r="AJ60">
        <f t="shared" si="39"/>
        <v>1.9354019371183</v>
      </c>
      <c r="AK60">
        <f t="shared" si="61"/>
        <v>-0.78961834165284206</v>
      </c>
      <c r="AL60">
        <f t="shared" si="40"/>
        <v>-907.93825598348099</v>
      </c>
      <c r="AN60">
        <f t="shared" si="41"/>
        <v>0</v>
      </c>
      <c r="AO60">
        <f t="shared" si="42"/>
        <v>0</v>
      </c>
      <c r="AP60">
        <f t="shared" si="43"/>
        <v>-2.5577462105456304E-4</v>
      </c>
      <c r="AQ60">
        <f t="shared" si="44"/>
        <v>-2.3192456340056111</v>
      </c>
      <c r="AR60">
        <f t="shared" si="45"/>
        <v>-2.3195014086266657</v>
      </c>
      <c r="AS60">
        <f t="shared" si="46"/>
        <v>4.9381215860789815E-3</v>
      </c>
      <c r="AT60">
        <f t="shared" si="47"/>
        <v>-2.0146881652322382E-3</v>
      </c>
      <c r="AU60">
        <f t="shared" si="48"/>
        <v>-2.3165779752058189</v>
      </c>
      <c r="AW60">
        <v>57</v>
      </c>
      <c r="AX60">
        <f>IF(Z60&gt;0, (R60*SUMPRODUCT(K60:$K$98, X60:$X$98)-K60*$AZ$3)/Z60, 0)</f>
        <v>-3295.8098960689586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250000</v>
      </c>
      <c r="S61">
        <f t="shared" si="32"/>
        <v>-7382.4594847594308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-13.215663960730328</v>
      </c>
      <c r="AC61">
        <f t="shared" si="33"/>
        <v>-13.647659946152123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-530.26983881488934</v>
      </c>
      <c r="AI61">
        <f t="shared" si="38"/>
        <v>-530.316055323</v>
      </c>
      <c r="AJ61">
        <f t="shared" si="39"/>
        <v>0.43199598542179451</v>
      </c>
      <c r="AK61">
        <f t="shared" si="61"/>
        <v>-0.92509647725112309</v>
      </c>
      <c r="AL61">
        <f t="shared" si="40"/>
        <v>-530.8091558148293</v>
      </c>
      <c r="AN61">
        <f t="shared" si="41"/>
        <v>0</v>
      </c>
      <c r="AO61">
        <f t="shared" si="42"/>
        <v>0</v>
      </c>
      <c r="AP61">
        <f t="shared" si="43"/>
        <v>-1.0528577882994874E-4</v>
      </c>
      <c r="AQ61">
        <f t="shared" si="44"/>
        <v>-1.2080071656649538</v>
      </c>
      <c r="AR61">
        <f t="shared" si="45"/>
        <v>-1.2081124514437838</v>
      </c>
      <c r="AS61">
        <f t="shared" si="46"/>
        <v>9.8412960294766753E-4</v>
      </c>
      <c r="AT61">
        <f t="shared" si="47"/>
        <v>-2.1074613180872919E-3</v>
      </c>
      <c r="AU61">
        <f t="shared" si="48"/>
        <v>-1.2092357831589233</v>
      </c>
      <c r="AW61">
        <v>58</v>
      </c>
      <c r="AX61">
        <f>IF(Z61&gt;0, (R61*SUMPRODUCT(K61:$K$98, X61:$X$98)-K61*$AZ$3)/Z61, 0)</f>
        <v>-7382.4594847594308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250000</v>
      </c>
      <c r="S62">
        <f t="shared" si="32"/>
        <v>-18017.27717795183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-13.647659946152123</v>
      </c>
      <c r="AC62">
        <f t="shared" si="33"/>
        <v>-13.170622782724383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-274.79352512588775</v>
      </c>
      <c r="AI62">
        <f t="shared" si="38"/>
        <v>-274.8118001164047</v>
      </c>
      <c r="AJ62">
        <f t="shared" si="39"/>
        <v>-0.47703716342773994</v>
      </c>
      <c r="AK62">
        <f t="shared" si="61"/>
        <v>-0.95533619623064869</v>
      </c>
      <c r="AL62">
        <f t="shared" si="40"/>
        <v>-276.24417347606305</v>
      </c>
      <c r="AN62">
        <f t="shared" si="41"/>
        <v>0</v>
      </c>
      <c r="AO62">
        <f t="shared" si="42"/>
        <v>0</v>
      </c>
      <c r="AP62">
        <f t="shared" si="43"/>
        <v>-3.7171639999125514E-5</v>
      </c>
      <c r="AQ62">
        <f t="shared" si="44"/>
        <v>-0.5589346807377561</v>
      </c>
      <c r="AR62">
        <f t="shared" si="45"/>
        <v>-0.55897185237775515</v>
      </c>
      <c r="AS62">
        <f t="shared" si="46"/>
        <v>-9.7030166383425332E-4</v>
      </c>
      <c r="AT62">
        <f t="shared" si="47"/>
        <v>-1.943169991333597E-3</v>
      </c>
      <c r="AU62">
        <f t="shared" si="48"/>
        <v>-0.56188532403292302</v>
      </c>
      <c r="AW62">
        <v>59</v>
      </c>
      <c r="AX62">
        <f>IF(Z62&gt;0, (R62*SUMPRODUCT(K62:$K$98, X62:$X$98)-K62*$AZ$3)/Z62, 0)</f>
        <v>-18017.27717795183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250000</v>
      </c>
      <c r="S63">
        <f t="shared" si="32"/>
        <v>-51529.546260126808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-13.170622782724383</v>
      </c>
      <c r="AC63">
        <f t="shared" si="33"/>
        <v>-12.225053598200804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-121.61151321515706</v>
      </c>
      <c r="AI63">
        <f t="shared" si="38"/>
        <v>-121.61744430444732</v>
      </c>
      <c r="AJ63">
        <f t="shared" si="39"/>
        <v>-0.94556918452357941</v>
      </c>
      <c r="AK63">
        <f t="shared" si="61"/>
        <v>-0.92194359479070687</v>
      </c>
      <c r="AL63">
        <f t="shared" si="40"/>
        <v>-123.4849570837616</v>
      </c>
      <c r="AN63">
        <f t="shared" si="41"/>
        <v>0</v>
      </c>
      <c r="AO63">
        <f t="shared" si="42"/>
        <v>0</v>
      </c>
      <c r="AP63">
        <f t="shared" si="43"/>
        <v>-1.0771371423832236E-5</v>
      </c>
      <c r="AQ63">
        <f t="shared" si="44"/>
        <v>-0.22085703218251915</v>
      </c>
      <c r="AR63">
        <f t="shared" si="45"/>
        <v>-0.22086780355394298</v>
      </c>
      <c r="AS63">
        <f t="shared" si="46"/>
        <v>-1.7172354680567721E-3</v>
      </c>
      <c r="AT63">
        <f t="shared" si="47"/>
        <v>-1.6743293525582133E-3</v>
      </c>
      <c r="AU63">
        <f t="shared" si="48"/>
        <v>-0.22425936837455795</v>
      </c>
      <c r="AW63">
        <v>60</v>
      </c>
      <c r="AX63">
        <f>IF(Z63&gt;0, (R63*SUMPRODUCT(K63:$K$98, X63:$X$98)-K63*$AZ$3)/Z63, 0)</f>
        <v>-51529.546260126808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250000</v>
      </c>
      <c r="S64">
        <f t="shared" si="32"/>
        <v>-186826.83729095984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-12.225053598200804</v>
      </c>
      <c r="AC64">
        <f t="shared" si="33"/>
        <v>-11.102603607828559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-43.860973559083746</v>
      </c>
      <c r="AI64">
        <f t="shared" si="38"/>
        <v>-43.86245924012519</v>
      </c>
      <c r="AJ64">
        <f t="shared" si="39"/>
        <v>-1.1224499903722442</v>
      </c>
      <c r="AK64">
        <f t="shared" si="61"/>
        <v>-0.85575375187405633</v>
      </c>
      <c r="AL64">
        <f t="shared" si="40"/>
        <v>-45.840662982371491</v>
      </c>
      <c r="AN64">
        <f t="shared" si="41"/>
        <v>0</v>
      </c>
      <c r="AO64">
        <f t="shared" si="42"/>
        <v>0</v>
      </c>
      <c r="AP64">
        <f t="shared" si="43"/>
        <v>-2.4090404831788965E-6</v>
      </c>
      <c r="AQ64">
        <f t="shared" si="44"/>
        <v>-7.1120824718156686E-2</v>
      </c>
      <c r="AR64">
        <f t="shared" si="45"/>
        <v>-7.1123233758639881E-2</v>
      </c>
      <c r="AS64">
        <f t="shared" si="46"/>
        <v>-1.8200592130638673E-3</v>
      </c>
      <c r="AT64">
        <f t="shared" si="47"/>
        <v>-1.3876097051734278E-3</v>
      </c>
      <c r="AU64">
        <f t="shared" si="48"/>
        <v>-7.433090267687717E-2</v>
      </c>
      <c r="AW64">
        <v>61</v>
      </c>
      <c r="AX64">
        <f>IF(Z64&gt;0, (R64*SUMPRODUCT(K64:$K$98, X64:$X$98)-K64*$AZ$3)/Z64, 0)</f>
        <v>-186826.83729095984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250000</v>
      </c>
      <c r="S65">
        <f t="shared" si="32"/>
        <v>-676069.6330732971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-11.102603607828559</v>
      </c>
      <c r="AC65">
        <f t="shared" si="33"/>
        <v>-9.9743431624085339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-11.019885862038437</v>
      </c>
      <c r="AI65">
        <f t="shared" si="38"/>
        <v>-11.020254697683262</v>
      </c>
      <c r="AJ65">
        <f t="shared" si="39"/>
        <v>-1.1282604454200253</v>
      </c>
      <c r="AK65">
        <f t="shared" si="61"/>
        <v>-0.77718225254799922</v>
      </c>
      <c r="AL65">
        <f t="shared" si="40"/>
        <v>-12.925697395651287</v>
      </c>
      <c r="AN65">
        <f t="shared" si="41"/>
        <v>0</v>
      </c>
      <c r="AO65">
        <f t="shared" si="42"/>
        <v>0</v>
      </c>
      <c r="AP65">
        <f t="shared" si="43"/>
        <v>-5.3399031393820122E-7</v>
      </c>
      <c r="AQ65">
        <f t="shared" si="44"/>
        <v>-1.5954293988717158E-2</v>
      </c>
      <c r="AR65">
        <f t="shared" si="45"/>
        <v>-1.5954827979031097E-2</v>
      </c>
      <c r="AS65">
        <f t="shared" si="46"/>
        <v>-1.633465089151326E-3</v>
      </c>
      <c r="AT65">
        <f t="shared" si="47"/>
        <v>-1.1251835359454973E-3</v>
      </c>
      <c r="AU65">
        <f t="shared" si="48"/>
        <v>-1.8713476604127921E-2</v>
      </c>
      <c r="AW65">
        <v>62</v>
      </c>
      <c r="AX65">
        <f>IF(Z65&gt;0, (R65*SUMPRODUCT(K65:$K$98, X65:$X$98)-K65*$AZ$3)/Z65, 0)</f>
        <v>-676069.6330732971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250000</v>
      </c>
      <c r="S66">
        <f t="shared" si="32"/>
        <v>-2459071.3344759373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-9.9743431624085339</v>
      </c>
      <c r="AC66">
        <f t="shared" si="33"/>
        <v>-8.919421322345304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-2.744685309385591</v>
      </c>
      <c r="AI66">
        <f t="shared" si="38"/>
        <v>-2.7447759881430276</v>
      </c>
      <c r="AJ66">
        <f t="shared" si="39"/>
        <v>-1.0549218400632299</v>
      </c>
      <c r="AK66">
        <f t="shared" si="61"/>
        <v>-0.69820402136859749</v>
      </c>
      <c r="AL66">
        <f t="shared" si="40"/>
        <v>-4.4979018495748546</v>
      </c>
      <c r="AN66">
        <f t="shared" si="41"/>
        <v>0</v>
      </c>
      <c r="AO66">
        <f t="shared" si="42"/>
        <v>0</v>
      </c>
      <c r="AP66">
        <f t="shared" si="43"/>
        <v>-1.1721630630732536E-7</v>
      </c>
      <c r="AQ66">
        <f t="shared" si="44"/>
        <v>-3.547929890487632E-3</v>
      </c>
      <c r="AR66">
        <f t="shared" si="45"/>
        <v>-3.5480471067939391E-3</v>
      </c>
      <c r="AS66">
        <f t="shared" si="46"/>
        <v>-1.3636494922350077E-3</v>
      </c>
      <c r="AT66">
        <f t="shared" si="47"/>
        <v>-9.0253658902223627E-4</v>
      </c>
      <c r="AU66">
        <f t="shared" si="48"/>
        <v>-5.8142331880511825E-3</v>
      </c>
      <c r="AW66">
        <v>63</v>
      </c>
      <c r="AX66">
        <f>IF(Z66&gt;0, (R66*SUMPRODUCT(K66:$K$98, X66:$X$98)-K66*$AZ$3)/Z66, 0)</f>
        <v>-2459071.3344759373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250000</v>
      </c>
      <c r="S67">
        <f t="shared" ref="S67:S98" si="63">AX67</f>
        <v>-9031539.0531360358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-8.919421322345304</v>
      </c>
      <c r="AC67">
        <f t="shared" ref="AC67:AC98" si="64">S67*Z67</f>
        <v>-7.9668298468322671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-0.67719167455293172</v>
      </c>
      <c r="AI67">
        <f t="shared" ref="AI67:AI98" si="69">SUM(AE67:AH67)</f>
        <v>-0.6772137273553388</v>
      </c>
      <c r="AJ67">
        <f t="shared" ref="AJ67:AJ98" si="70">AB67-AC67</f>
        <v>-0.95259147551303691</v>
      </c>
      <c r="AK67">
        <f t="shared" si="61"/>
        <v>-0.62435949256417134</v>
      </c>
      <c r="AL67">
        <f t="shared" ref="AL67:AL98" si="71">SUM(AI67:AK67)</f>
        <v>-2.2541646954325469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-2.5452370415657815E-8</v>
      </c>
      <c r="AQ67">
        <f t="shared" ref="AQ67:AQ98" si="75">AH67*$K67</f>
        <v>-7.8158471766710119E-4</v>
      </c>
      <c r="AR67">
        <f t="shared" ref="AR67:AR98" si="76">AI67*$K67</f>
        <v>-7.8161017003751691E-4</v>
      </c>
      <c r="AS67">
        <f t="shared" ref="AS67:AS98" si="77">AJ67*$K67</f>
        <v>-1.0994390028974716E-3</v>
      </c>
      <c r="AT67">
        <f t="shared" ref="AT67:AT98" si="78">AK67*$K67</f>
        <v>-7.2060814693373706E-4</v>
      </c>
      <c r="AU67">
        <f t="shared" ref="AU67:AU98" si="79">AL67*$K67</f>
        <v>-2.6016573198687255E-3</v>
      </c>
      <c r="AW67">
        <v>64</v>
      </c>
      <c r="AX67">
        <f>IF(Z67&gt;0, (R67*SUMPRODUCT(K67:$K$98, X67:$X$98)-K67*$AZ$3)/Z67, 0)</f>
        <v>-9031539.0531360358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250000</v>
      </c>
      <c r="S68">
        <f t="shared" si="63"/>
        <v>-33566083.481723055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-7.9668298468322671</v>
      </c>
      <c r="AC68">
        <f t="shared" si="64"/>
        <v>-7.113915533868215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-0.1653383411538267</v>
      </c>
      <c r="AI68">
        <f t="shared" si="69"/>
        <v>-0.16534363959409434</v>
      </c>
      <c r="AJ68">
        <f t="shared" si="70"/>
        <v>-0.85291431296405218</v>
      </c>
      <c r="AK68">
        <f t="shared" si="61"/>
        <v>-0.55767808927825879</v>
      </c>
      <c r="AL68">
        <f t="shared" si="71"/>
        <v>-1.5759360418364055</v>
      </c>
      <c r="AN68">
        <f t="shared" si="72"/>
        <v>0</v>
      </c>
      <c r="AO68">
        <f t="shared" si="73"/>
        <v>0</v>
      </c>
      <c r="AP68">
        <f t="shared" si="74"/>
        <v>-5.4600229577824887E-9</v>
      </c>
      <c r="AQ68">
        <f t="shared" si="75"/>
        <v>-1.7038054463200755E-4</v>
      </c>
      <c r="AR68">
        <f t="shared" si="76"/>
        <v>-1.7038600465496534E-4</v>
      </c>
      <c r="AS68">
        <f t="shared" si="77"/>
        <v>-8.789250221885776E-4</v>
      </c>
      <c r="AT68">
        <f t="shared" si="78"/>
        <v>-5.746851935097446E-4</v>
      </c>
      <c r="AU68">
        <f t="shared" si="79"/>
        <v>-1.6239962203532876E-3</v>
      </c>
      <c r="AW68">
        <v>65</v>
      </c>
      <c r="AX68">
        <f>IF(Z68&gt;0, (R68*SUMPRODUCT(K68:$K$98, X68:$X$98)-K68*$AZ$3)/Z68, 0)</f>
        <v>-33566083.481723055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250000</v>
      </c>
      <c r="S69">
        <f t="shared" si="63"/>
        <v>-126273039.80003348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-7.113915533868215</v>
      </c>
      <c r="AC69">
        <f t="shared" si="64"/>
        <v>-6.3518574343398848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-3.9878918108368869E-2</v>
      </c>
      <c r="AI69">
        <f t="shared" si="69"/>
        <v>-3.9880175672423003E-2</v>
      </c>
      <c r="AJ69">
        <f t="shared" si="70"/>
        <v>-0.76205809952833015</v>
      </c>
      <c r="AK69">
        <f t="shared" si="61"/>
        <v>-0.49797408737077509</v>
      </c>
      <c r="AL69">
        <f t="shared" si="71"/>
        <v>-1.2999123625715283</v>
      </c>
      <c r="AN69">
        <f t="shared" si="72"/>
        <v>0</v>
      </c>
      <c r="AO69">
        <f t="shared" si="73"/>
        <v>0</v>
      </c>
      <c r="AP69">
        <f t="shared" si="74"/>
        <v>-1.1570670294998161E-9</v>
      </c>
      <c r="AQ69">
        <f t="shared" si="75"/>
        <v>-3.6692032635400621E-5</v>
      </c>
      <c r="AR69">
        <f t="shared" si="76"/>
        <v>-3.6693189702430125E-5</v>
      </c>
      <c r="AS69">
        <f t="shared" si="77"/>
        <v>-7.0115895777265221E-4</v>
      </c>
      <c r="AT69">
        <f t="shared" si="78"/>
        <v>-4.5817896603262868E-4</v>
      </c>
      <c r="AU69">
        <f t="shared" si="79"/>
        <v>-1.196031113507711E-3</v>
      </c>
      <c r="AW69">
        <v>66</v>
      </c>
      <c r="AX69">
        <f>IF(Z69&gt;0, (R69*SUMPRODUCT(K69:$K$98, X69:$X$98)-K69*$AZ$3)/Z69, 0)</f>
        <v>-126273039.80003348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25</v>
      </c>
      <c r="R70">
        <f t="shared" si="62"/>
        <v>250000</v>
      </c>
      <c r="S70">
        <f t="shared" si="63"/>
        <v>-481407494.37648118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-6.3518574343398848</v>
      </c>
      <c r="AC70">
        <f t="shared" si="64"/>
        <v>-5.6713329834502328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-9.504700975226885E-3</v>
      </c>
      <c r="AI70">
        <f t="shared" si="69"/>
        <v>-9.5049954935429535E-3</v>
      </c>
      <c r="AJ70">
        <f t="shared" si="70"/>
        <v>-0.68052445088965197</v>
      </c>
      <c r="AK70">
        <f t="shared" si="61"/>
        <v>-0.44463002040379196</v>
      </c>
      <c r="AL70">
        <f t="shared" si="71"/>
        <v>-1.1346594667869869</v>
      </c>
      <c r="AN70">
        <f t="shared" si="72"/>
        <v>0</v>
      </c>
      <c r="AO70">
        <f t="shared" si="73"/>
        <v>0</v>
      </c>
      <c r="AP70">
        <f t="shared" si="74"/>
        <v>-2.4194836380184929E-10</v>
      </c>
      <c r="AQ70">
        <f t="shared" si="75"/>
        <v>-7.8081624263102376E-6</v>
      </c>
      <c r="AR70">
        <f t="shared" si="76"/>
        <v>-7.8084043746740388E-6</v>
      </c>
      <c r="AS70">
        <f t="shared" si="77"/>
        <v>-5.590544575228097E-4</v>
      </c>
      <c r="AT70">
        <f t="shared" si="78"/>
        <v>-3.6526592766834192E-4</v>
      </c>
      <c r="AU70">
        <f t="shared" si="79"/>
        <v>-9.3212878956582576E-4</v>
      </c>
      <c r="AW70">
        <v>67</v>
      </c>
      <c r="AX70">
        <f>IF(Z70&gt;0, (R70*SUMPRODUCT(K70:$K$98, X70:$X$98)-K70*$AZ$3)/Z70, 0)</f>
        <v>-481407494.37648118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250000</v>
      </c>
      <c r="S71">
        <f t="shared" si="63"/>
        <v>-1861549821.9045722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-5.6713329834502328</v>
      </c>
      <c r="AC71">
        <f t="shared" si="64"/>
        <v>-5.0636969140034731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-2.2356935381928704E-3</v>
      </c>
      <c r="AI71">
        <f t="shared" si="69"/>
        <v>-2.2357615419719584E-3</v>
      </c>
      <c r="AJ71">
        <f t="shared" si="70"/>
        <v>-0.60763606944675974</v>
      </c>
      <c r="AK71">
        <f t="shared" si="61"/>
        <v>-0.39699330884151635</v>
      </c>
      <c r="AL71">
        <f t="shared" si="71"/>
        <v>-1.0068651398302479</v>
      </c>
      <c r="AN71">
        <f t="shared" si="72"/>
        <v>0</v>
      </c>
      <c r="AO71">
        <f t="shared" si="73"/>
        <v>0</v>
      </c>
      <c r="AP71">
        <f t="shared" si="74"/>
        <v>-4.9879880690647552E-11</v>
      </c>
      <c r="AQ71">
        <f t="shared" si="75"/>
        <v>-1.6398519088420138E-6</v>
      </c>
      <c r="AR71">
        <f t="shared" si="76"/>
        <v>-1.6399017887227045E-6</v>
      </c>
      <c r="AS71">
        <f t="shared" si="77"/>
        <v>-4.4569309314592044E-4</v>
      </c>
      <c r="AT71">
        <f t="shared" si="78"/>
        <v>-2.9118938896584398E-4</v>
      </c>
      <c r="AU71">
        <f t="shared" si="79"/>
        <v>-7.3852238390048706E-4</v>
      </c>
      <c r="AW71">
        <v>68</v>
      </c>
      <c r="AX71">
        <f>IF(Z71&gt;0, (R71*SUMPRODUCT(K71:$K$98, X71:$X$98)-K71*$AZ$3)/Z71, 0)</f>
        <v>-1861549821.9045722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250000</v>
      </c>
      <c r="S72">
        <f t="shared" si="63"/>
        <v>-7306263962.2435274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-5.0636969140034731</v>
      </c>
      <c r="AC72">
        <f t="shared" si="64"/>
        <v>-4.5211593774186092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-5.1853593350148573E-4</v>
      </c>
      <c r="AI72">
        <f t="shared" si="69"/>
        <v>-5.1855140364943269E-4</v>
      </c>
      <c r="AJ72">
        <f t="shared" si="70"/>
        <v>-0.54253753658486392</v>
      </c>
      <c r="AK72">
        <f t="shared" si="61"/>
        <v>-0.35445878398024316</v>
      </c>
      <c r="AL72">
        <f t="shared" si="71"/>
        <v>-0.89751487196875646</v>
      </c>
      <c r="AN72">
        <f t="shared" si="72"/>
        <v>0</v>
      </c>
      <c r="AO72">
        <f t="shared" si="73"/>
        <v>0</v>
      </c>
      <c r="AP72">
        <f t="shared" si="74"/>
        <v>-1.013138461108136E-11</v>
      </c>
      <c r="AQ72">
        <f t="shared" si="75"/>
        <v>-3.3958867070830306E-7</v>
      </c>
      <c r="AR72">
        <f t="shared" si="76"/>
        <v>-3.3959880209291416E-7</v>
      </c>
      <c r="AS72">
        <f t="shared" si="77"/>
        <v>-3.553072968619703E-4</v>
      </c>
      <c r="AT72">
        <f t="shared" si="78"/>
        <v>-2.3213470754074065E-4</v>
      </c>
      <c r="AU72">
        <f t="shared" si="79"/>
        <v>-5.8778160320480382E-4</v>
      </c>
      <c r="AW72">
        <v>69</v>
      </c>
      <c r="AX72">
        <f>IF(Z72&gt;0, (R72*SUMPRODUCT(K72:$K$98, X72:$X$98)-K72*$AZ$3)/Z72, 0)</f>
        <v>-7306263962.2435274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250000</v>
      </c>
      <c r="S73">
        <f t="shared" si="63"/>
        <v>-29144405567.539993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-4.5211593774186092</v>
      </c>
      <c r="AC73">
        <f t="shared" si="64"/>
        <v>-4.0367497380458754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-1.1852732389578836E-4</v>
      </c>
      <c r="AI73">
        <f t="shared" si="69"/>
        <v>-1.1853078660986628E-4</v>
      </c>
      <c r="AJ73">
        <f t="shared" si="70"/>
        <v>-0.48440963937273374</v>
      </c>
      <c r="AK73">
        <f t="shared" ref="AK73:AK98" si="92">G73*SUM(AB73:AB73, AE73:AF73)</f>
        <v>-0.31648115641930269</v>
      </c>
      <c r="AL73">
        <f t="shared" si="71"/>
        <v>-0.80100932657864632</v>
      </c>
      <c r="AN73">
        <f t="shared" si="72"/>
        <v>0</v>
      </c>
      <c r="AO73">
        <f t="shared" si="73"/>
        <v>0</v>
      </c>
      <c r="AP73">
        <f t="shared" si="74"/>
        <v>-2.0247571692952135E-12</v>
      </c>
      <c r="AQ73">
        <f t="shared" si="75"/>
        <v>-6.9306631565713451E-8</v>
      </c>
      <c r="AR73">
        <f t="shared" si="76"/>
        <v>-6.9308656322882751E-8</v>
      </c>
      <c r="AS73">
        <f t="shared" si="77"/>
        <v>-2.8324945927577058E-4</v>
      </c>
      <c r="AT73">
        <f t="shared" si="78"/>
        <v>-1.85056425678931E-4</v>
      </c>
      <c r="AU73">
        <f t="shared" si="79"/>
        <v>-4.683751936110245E-4</v>
      </c>
      <c r="AW73">
        <v>70</v>
      </c>
      <c r="AX73">
        <f>IF(Z73&gt;0, (R73*SUMPRODUCT(K73:$K$98, X73:$X$98)-K73*$AZ$3)/Z73, 0)</f>
        <v>-29144405567.539993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250000</v>
      </c>
      <c r="S74">
        <f t="shared" si="63"/>
        <v>-118242954117.97682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-4.0367497380458754</v>
      </c>
      <c r="AC74">
        <f t="shared" si="64"/>
        <v>-3.6042408975655396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-2.6660455697543437E-5</v>
      </c>
      <c r="AI74">
        <f t="shared" si="69"/>
        <v>-2.6661217738910816E-5</v>
      </c>
      <c r="AJ74">
        <f t="shared" si="70"/>
        <v>-0.43250884048033589</v>
      </c>
      <c r="AK74">
        <f t="shared" si="92"/>
        <v>-0.28257248166321131</v>
      </c>
      <c r="AL74">
        <f t="shared" si="71"/>
        <v>-0.71510798336128611</v>
      </c>
      <c r="AN74">
        <f t="shared" si="72"/>
        <v>0</v>
      </c>
      <c r="AO74">
        <f t="shared" si="73"/>
        <v>0</v>
      </c>
      <c r="AP74">
        <f t="shared" si="74"/>
        <v>-3.9784768722316101E-13</v>
      </c>
      <c r="AQ74">
        <f t="shared" si="75"/>
        <v>-1.391893024921715E-8</v>
      </c>
      <c r="AR74">
        <f t="shared" si="76"/>
        <v>-1.3919328096904372E-8</v>
      </c>
      <c r="AS74">
        <f t="shared" si="77"/>
        <v>-2.2580485686785488E-4</v>
      </c>
      <c r="AT74">
        <f t="shared" si="78"/>
        <v>-1.4752586029430985E-4</v>
      </c>
      <c r="AU74">
        <f t="shared" si="79"/>
        <v>-3.7334463649026166E-4</v>
      </c>
      <c r="AW74">
        <v>71</v>
      </c>
      <c r="AX74">
        <f>IF(Z74&gt;0, (R74*SUMPRODUCT(K74:$K$98, X74:$X$98)-K74*$AZ$3)/Z74, 0)</f>
        <v>-118242954117.97682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250000</v>
      </c>
      <c r="S75">
        <f t="shared" si="63"/>
        <v>-488572997167.23132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-3.6042408975655396</v>
      </c>
      <c r="AC75">
        <f t="shared" si="64"/>
        <v>-3.2180722420318193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-5.8975404309681877E-6</v>
      </c>
      <c r="AI75">
        <f t="shared" si="69"/>
        <v>-5.8977050978787972E-6</v>
      </c>
      <c r="AJ75">
        <f t="shared" si="70"/>
        <v>-0.38616865553372026</v>
      </c>
      <c r="AK75">
        <f t="shared" si="92"/>
        <v>-0.2522968628295878</v>
      </c>
      <c r="AL75">
        <f t="shared" si="71"/>
        <v>-0.63847141606840596</v>
      </c>
      <c r="AN75">
        <f t="shared" si="72"/>
        <v>0</v>
      </c>
      <c r="AO75">
        <f t="shared" si="73"/>
        <v>0</v>
      </c>
      <c r="AP75">
        <f t="shared" si="74"/>
        <v>-7.6758522231624563E-14</v>
      </c>
      <c r="AQ75">
        <f t="shared" si="75"/>
        <v>-2.7491041558170526E-9</v>
      </c>
      <c r="AR75">
        <f t="shared" si="76"/>
        <v>-2.7491809143392844E-9</v>
      </c>
      <c r="AS75">
        <f t="shared" si="77"/>
        <v>-1.800102717735418E-4</v>
      </c>
      <c r="AT75">
        <f t="shared" si="78"/>
        <v>-1.1760671456567859E-4</v>
      </c>
      <c r="AU75">
        <f t="shared" si="79"/>
        <v>-2.976197355201347E-4</v>
      </c>
      <c r="AW75">
        <v>72</v>
      </c>
      <c r="AX75">
        <f>IF(Z75&gt;0, (R75*SUMPRODUCT(K75:$K$98, X75:$X$98)-K75*$AZ$3)/Z75, 0)</f>
        <v>-488572997167.23132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250000</v>
      </c>
      <c r="S76">
        <f t="shared" si="63"/>
        <v>-2058940779045.7139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-3.2180722420318193</v>
      </c>
      <c r="AC76">
        <f t="shared" si="64"/>
        <v>-2.8732787899124861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-1.2813241448153038E-6</v>
      </c>
      <c r="AI76">
        <f t="shared" si="69"/>
        <v>-1.2813590326423258E-6</v>
      </c>
      <c r="AJ76">
        <f t="shared" si="70"/>
        <v>-0.34479345211933321</v>
      </c>
      <c r="AK76">
        <f t="shared" si="92"/>
        <v>-0.22526505694222737</v>
      </c>
      <c r="AL76">
        <f t="shared" si="71"/>
        <v>-0.57005979042059329</v>
      </c>
      <c r="AN76">
        <f t="shared" si="72"/>
        <v>0</v>
      </c>
      <c r="AO76">
        <f t="shared" si="73"/>
        <v>0</v>
      </c>
      <c r="AP76">
        <f t="shared" si="74"/>
        <v>-1.4520319253689615E-14</v>
      </c>
      <c r="AQ76">
        <f t="shared" si="75"/>
        <v>-5.3328731647478534E-10</v>
      </c>
      <c r="AR76">
        <f t="shared" si="76"/>
        <v>-5.3330183679403906E-10</v>
      </c>
      <c r="AS76">
        <f t="shared" si="77"/>
        <v>-1.4350309058236085E-4</v>
      </c>
      <c r="AT76">
        <f t="shared" si="78"/>
        <v>-9.3755353162080932E-5</v>
      </c>
      <c r="AU76">
        <f t="shared" si="79"/>
        <v>-2.3725897704627861E-4</v>
      </c>
      <c r="AW76">
        <v>73</v>
      </c>
      <c r="AX76">
        <f>IF(Z76&gt;0, (R76*SUMPRODUCT(K76:$K$98, X76:$X$98)-K76*$AZ$3)/Z76, 0)</f>
        <v>-2058940779045.7139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250000</v>
      </c>
      <c r="S77">
        <f t="shared" si="63"/>
        <v>-8856322446019.0957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-2.8732787899124861</v>
      </c>
      <c r="AC77">
        <f t="shared" si="64"/>
        <v>-2.5654274914560973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-2.729715198143345E-7</v>
      </c>
      <c r="AI77">
        <f t="shared" si="69"/>
        <v>-2.7297876161110479E-7</v>
      </c>
      <c r="AJ77">
        <f t="shared" si="70"/>
        <v>-0.30785129845638881</v>
      </c>
      <c r="AK77">
        <f t="shared" si="92"/>
        <v>-0.20112951529387404</v>
      </c>
      <c r="AL77">
        <f t="shared" si="71"/>
        <v>-0.50898108672902442</v>
      </c>
      <c r="AN77">
        <f t="shared" si="72"/>
        <v>0</v>
      </c>
      <c r="AO77">
        <f t="shared" si="73"/>
        <v>0</v>
      </c>
      <c r="AP77">
        <f t="shared" si="74"/>
        <v>-2.6911044535738226E-15</v>
      </c>
      <c r="AQ77">
        <f t="shared" si="75"/>
        <v>-1.0143820601026817E-10</v>
      </c>
      <c r="AR77">
        <f t="shared" si="76"/>
        <v>-1.0144089711472173E-10</v>
      </c>
      <c r="AS77">
        <f t="shared" si="77"/>
        <v>-1.1439978593586543E-4</v>
      </c>
      <c r="AT77">
        <f t="shared" si="78"/>
        <v>-7.4741193590460416E-5</v>
      </c>
      <c r="AU77">
        <f t="shared" si="79"/>
        <v>-1.8914108096722295E-4</v>
      </c>
      <c r="AW77">
        <v>74</v>
      </c>
      <c r="AX77">
        <f>IF(Z77&gt;0, (R77*SUMPRODUCT(K77:$K$98, X77:$X$98)-K77*$AZ$3)/Z77, 0)</f>
        <v>-8856322446019.0957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250000</v>
      </c>
      <c r="S78">
        <f t="shared" si="63"/>
        <v>-38936577511972.555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-2.5654274914560973</v>
      </c>
      <c r="AC78">
        <f t="shared" si="64"/>
        <v>-2.2905602603167527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-5.6986792658969219E-8</v>
      </c>
      <c r="AI78">
        <f t="shared" si="69"/>
        <v>-5.6988263358505929E-8</v>
      </c>
      <c r="AJ78">
        <f t="shared" si="70"/>
        <v>-0.27486723113934453</v>
      </c>
      <c r="AK78">
        <f t="shared" si="92"/>
        <v>-0.17957992440192683</v>
      </c>
      <c r="AL78">
        <f t="shared" si="71"/>
        <v>-0.45444721252953474</v>
      </c>
      <c r="AN78">
        <f t="shared" si="72"/>
        <v>0</v>
      </c>
      <c r="AO78">
        <f t="shared" si="73"/>
        <v>0</v>
      </c>
      <c r="AP78">
        <f t="shared" si="74"/>
        <v>-4.8796666552506447E-16</v>
      </c>
      <c r="AQ78">
        <f t="shared" si="75"/>
        <v>-1.8907774496875106E-11</v>
      </c>
      <c r="AR78">
        <f t="shared" si="76"/>
        <v>-1.8908262463540629E-11</v>
      </c>
      <c r="AS78">
        <f t="shared" si="77"/>
        <v>-9.1198809065545669E-5</v>
      </c>
      <c r="AT78">
        <f t="shared" si="78"/>
        <v>-5.9583221941919495E-5</v>
      </c>
      <c r="AU78">
        <f t="shared" si="79"/>
        <v>-1.5078204991572763E-4</v>
      </c>
      <c r="AW78">
        <v>75</v>
      </c>
      <c r="AX78">
        <f>IF(Z78&gt;0, (R78*SUMPRODUCT(K78:$K$98, X78:$X$98)-K78*$AZ$3)/Z78, 0)</f>
        <v>-38936577511972.555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250000</v>
      </c>
      <c r="S79">
        <f t="shared" si="63"/>
        <v>-175079540654808.69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-2.2905602603167527</v>
      </c>
      <c r="AC79">
        <f t="shared" si="64"/>
        <v>-2.045143089584962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-1.1639619759869806E-8</v>
      </c>
      <c r="AI79">
        <f t="shared" si="69"/>
        <v>-1.1639911790435162E-8</v>
      </c>
      <c r="AJ79">
        <f t="shared" si="70"/>
        <v>-0.2454171707317907</v>
      </c>
      <c r="AK79">
        <f t="shared" si="92"/>
        <v>-0.1603392182221727</v>
      </c>
      <c r="AL79">
        <f t="shared" si="71"/>
        <v>-0.40575640059387519</v>
      </c>
      <c r="AN79">
        <f t="shared" si="72"/>
        <v>0</v>
      </c>
      <c r="AO79">
        <f t="shared" si="73"/>
        <v>0</v>
      </c>
      <c r="AP79">
        <f t="shared" si="74"/>
        <v>-8.6512026645342491E-17</v>
      </c>
      <c r="AQ79">
        <f t="shared" si="75"/>
        <v>-3.4481565091699128E-12</v>
      </c>
      <c r="AR79">
        <f t="shared" si="76"/>
        <v>-3.4482430211965585E-12</v>
      </c>
      <c r="AS79">
        <f t="shared" si="77"/>
        <v>-7.2703132248226759E-5</v>
      </c>
      <c r="AT79">
        <f t="shared" si="78"/>
        <v>-4.7499379738688648E-5</v>
      </c>
      <c r="AU79">
        <f t="shared" si="79"/>
        <v>-1.2020251543515843E-4</v>
      </c>
      <c r="AW79">
        <v>76</v>
      </c>
      <c r="AX79">
        <f>IF(Z79&gt;0, (R79*SUMPRODUCT(K79:$K$98, X79:$X$98)-K79*$AZ$3)/Z79, 0)</f>
        <v>-175079540654808.69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250000</v>
      </c>
      <c r="S80">
        <f t="shared" si="63"/>
        <v>-805277828426962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-2.045143089584962</v>
      </c>
      <c r="AC80">
        <f t="shared" si="64"/>
        <v>-1.8260206157038577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-2.3242110996876038E-9</v>
      </c>
      <c r="AI80">
        <f t="shared" si="69"/>
        <v>-2.324267788837337E-9</v>
      </c>
      <c r="AJ80">
        <f t="shared" si="70"/>
        <v>-0.2191224738811044</v>
      </c>
      <c r="AK80">
        <f t="shared" si="92"/>
        <v>-0.14316001627094735</v>
      </c>
      <c r="AL80">
        <f t="shared" si="71"/>
        <v>-0.3622824924763195</v>
      </c>
      <c r="AN80">
        <f t="shared" si="72"/>
        <v>0</v>
      </c>
      <c r="AO80">
        <f t="shared" si="73"/>
        <v>0</v>
      </c>
      <c r="AP80">
        <f t="shared" si="74"/>
        <v>-1.4994434701480332E-17</v>
      </c>
      <c r="AQ80">
        <f t="shared" si="75"/>
        <v>-6.147601742252777E-13</v>
      </c>
      <c r="AR80">
        <f t="shared" si="76"/>
        <v>-6.1477516865997915E-13</v>
      </c>
      <c r="AS80">
        <f t="shared" si="77"/>
        <v>-5.7958491910621892E-5</v>
      </c>
      <c r="AT80">
        <f t="shared" si="78"/>
        <v>-3.7866214715457836E-5</v>
      </c>
      <c r="AU80">
        <f t="shared" si="79"/>
        <v>-9.5824707240854879E-5</v>
      </c>
      <c r="AW80">
        <v>77</v>
      </c>
      <c r="AX80">
        <f>IF(Z80&gt;0, (R80*SUMPRODUCT(K80:$K$98, X80:$X$98)-K80*$AZ$3)/Z80, 0)</f>
        <v>-805277828426962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250000</v>
      </c>
      <c r="S81">
        <f t="shared" si="63"/>
        <v>-3792800956854717.5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-1.8260206157038577</v>
      </c>
      <c r="AC81">
        <f t="shared" si="64"/>
        <v>-1.6303755497361221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-4.5375744193418052E-10</v>
      </c>
      <c r="AI81">
        <f t="shared" si="69"/>
        <v>-4.5376818844822305E-10</v>
      </c>
      <c r="AJ81">
        <f t="shared" si="70"/>
        <v>-0.19564506596773557</v>
      </c>
      <c r="AK81">
        <f t="shared" si="92"/>
        <v>-0.12782144309927004</v>
      </c>
      <c r="AL81">
        <f t="shared" si="71"/>
        <v>-0.32346650952077383</v>
      </c>
      <c r="AN81">
        <f t="shared" si="72"/>
        <v>0</v>
      </c>
      <c r="AO81">
        <f t="shared" si="73"/>
        <v>0</v>
      </c>
      <c r="AP81">
        <f t="shared" si="74"/>
        <v>-2.5379305991776791E-18</v>
      </c>
      <c r="AQ81">
        <f t="shared" si="75"/>
        <v>-1.0716078645880827E-13</v>
      </c>
      <c r="AR81">
        <f t="shared" si="76"/>
        <v>-1.0716332438940746E-13</v>
      </c>
      <c r="AS81">
        <f t="shared" si="77"/>
        <v>-4.6204154903819962E-5</v>
      </c>
      <c r="AT81">
        <f t="shared" si="78"/>
        <v>-3.0186714537244909E-5</v>
      </c>
      <c r="AU81">
        <f t="shared" si="79"/>
        <v>-7.63908695482282E-5</v>
      </c>
      <c r="AW81">
        <v>78</v>
      </c>
      <c r="AX81">
        <f>IF(Z81&gt;0, (R81*SUMPRODUCT(K81:$K$98, X81:$X$98)-K81*$AZ$3)/Z81, 0)</f>
        <v>-3792800956854717.5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250000</v>
      </c>
      <c r="S82">
        <f t="shared" si="63"/>
        <v>-1.8311158557078732E+16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-1.6303755497361221</v>
      </c>
      <c r="AC82">
        <f t="shared" si="64"/>
        <v>-1.4556924551216308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-8.6516098624395358E-11</v>
      </c>
      <c r="AI82">
        <f t="shared" si="69"/>
        <v>-8.6518086063435029E-11</v>
      </c>
      <c r="AJ82">
        <f t="shared" si="70"/>
        <v>-0.17468309461449127</v>
      </c>
      <c r="AK82">
        <f t="shared" si="92"/>
        <v>-0.11412628848152856</v>
      </c>
      <c r="AL82">
        <f t="shared" si="71"/>
        <v>-0.2888093831825379</v>
      </c>
      <c r="AN82">
        <f t="shared" si="72"/>
        <v>0</v>
      </c>
      <c r="AO82">
        <f t="shared" si="73"/>
        <v>0</v>
      </c>
      <c r="AP82">
        <f t="shared" si="74"/>
        <v>-4.1907130575648605E-19</v>
      </c>
      <c r="AQ82">
        <f t="shared" si="75"/>
        <v>-1.8242780631594981E-14</v>
      </c>
      <c r="AR82">
        <f t="shared" si="76"/>
        <v>-1.8243199702900737E-14</v>
      </c>
      <c r="AS82">
        <f t="shared" si="77"/>
        <v>-3.6833669406837359E-5</v>
      </c>
      <c r="AT82">
        <f t="shared" si="78"/>
        <v>-2.4064664012479921E-5</v>
      </c>
      <c r="AU82">
        <f t="shared" si="79"/>
        <v>-6.0898333437560479E-5</v>
      </c>
      <c r="AW82">
        <v>79</v>
      </c>
      <c r="AX82">
        <f>IF(Z82&gt;0, (R82*SUMPRODUCT(K82:$K$98, X82:$X$98)-K82*$AZ$3)/Z82, 0)</f>
        <v>-1.8311158557078732E+16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250000</v>
      </c>
      <c r="S83">
        <f t="shared" si="63"/>
        <v>-9.0699591615491088E+16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-1.4556924551216308</v>
      </c>
      <c r="AC83">
        <f t="shared" si="64"/>
        <v>-1.2997254063586148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-1.6093145780254468E-11</v>
      </c>
      <c r="AI83">
        <f t="shared" si="69"/>
        <v>-1.6093504030325724E-11</v>
      </c>
      <c r="AJ83">
        <f t="shared" si="70"/>
        <v>-0.15596704876301604</v>
      </c>
      <c r="AK83">
        <f t="shared" si="92"/>
        <v>-0.10189847185851417</v>
      </c>
      <c r="AL83">
        <f t="shared" si="71"/>
        <v>-0.25786552063762369</v>
      </c>
      <c r="AN83">
        <f t="shared" si="72"/>
        <v>0</v>
      </c>
      <c r="AO83">
        <f t="shared" si="73"/>
        <v>0</v>
      </c>
      <c r="AP83">
        <f t="shared" si="74"/>
        <v>-6.7446958727246285E-20</v>
      </c>
      <c r="AQ83">
        <f t="shared" si="75"/>
        <v>-3.029821418967905E-15</v>
      </c>
      <c r="AR83">
        <f t="shared" si="76"/>
        <v>-3.0298888659266325E-15</v>
      </c>
      <c r="AS83">
        <f t="shared" si="77"/>
        <v>-2.9363575738883638E-5</v>
      </c>
      <c r="AT83">
        <f t="shared" si="78"/>
        <v>-1.9184202816072593E-5</v>
      </c>
      <c r="AU83">
        <f t="shared" si="79"/>
        <v>-4.8547778557986115E-5</v>
      </c>
      <c r="AW83">
        <v>80</v>
      </c>
      <c r="AX83">
        <f>IF(Z83&gt;0, (R83*SUMPRODUCT(K83:$K$98, X83:$X$98)-K83*$AZ$3)/Z83, 0)</f>
        <v>-9.0699591615491088E+16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250000</v>
      </c>
      <c r="S84">
        <f t="shared" si="63"/>
        <v>-4.6128729257183757E+17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-1.2997254063586148</v>
      </c>
      <c r="AC84">
        <f t="shared" si="64"/>
        <v>-1.1604691128201943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-2.9177460061220145E-12</v>
      </c>
      <c r="AI84">
        <f t="shared" si="69"/>
        <v>-2.9178088990919437E-12</v>
      </c>
      <c r="AJ84">
        <f t="shared" si="70"/>
        <v>-0.13925629353842051</v>
      </c>
      <c r="AK84">
        <f t="shared" si="92"/>
        <v>-9.098077844510305E-2</v>
      </c>
      <c r="AL84">
        <f t="shared" si="71"/>
        <v>-0.23023707198644136</v>
      </c>
      <c r="AN84">
        <f t="shared" si="72"/>
        <v>0</v>
      </c>
      <c r="AO84">
        <f t="shared" si="73"/>
        <v>0</v>
      </c>
      <c r="AP84">
        <f t="shared" si="74"/>
        <v>-1.0572073331068839E-20</v>
      </c>
      <c r="AQ84">
        <f t="shared" si="75"/>
        <v>-4.9046220543907789E-16</v>
      </c>
      <c r="AR84">
        <f t="shared" si="76"/>
        <v>-4.9047277751240893E-16</v>
      </c>
      <c r="AS84">
        <f t="shared" si="77"/>
        <v>-2.3408462802045957E-5</v>
      </c>
      <c r="AT84">
        <f t="shared" si="78"/>
        <v>-1.5293529030670302E-5</v>
      </c>
      <c r="AU84">
        <f t="shared" si="79"/>
        <v>-3.8701991833206732E-5</v>
      </c>
      <c r="AW84">
        <v>81</v>
      </c>
      <c r="AX84">
        <f>IF(Z84&gt;0, (R84*SUMPRODUCT(K84:$K$98, X84:$X$98)-K84*$AZ$3)/Z84, 0)</f>
        <v>-4.6128729257183757E+17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250000</v>
      </c>
      <c r="S85">
        <f t="shared" si="63"/>
        <v>-2.4109561247693548E+18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-1.1604691128201943</v>
      </c>
      <c r="AC85">
        <f t="shared" si="64"/>
        <v>-1.0361331364466027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-5.1520033673869441E-13</v>
      </c>
      <c r="AI85">
        <f t="shared" si="69"/>
        <v>-5.1521108074525059E-13</v>
      </c>
      <c r="AJ85">
        <f t="shared" si="70"/>
        <v>-0.12433597637359162</v>
      </c>
      <c r="AK85">
        <f t="shared" si="92"/>
        <v>-8.1232837897413604E-2</v>
      </c>
      <c r="AL85">
        <f t="shared" si="71"/>
        <v>-0.20556881427152043</v>
      </c>
      <c r="AN85">
        <f t="shared" si="72"/>
        <v>0</v>
      </c>
      <c r="AO85">
        <f t="shared" si="73"/>
        <v>0</v>
      </c>
      <c r="AP85">
        <f t="shared" si="74"/>
        <v>-1.6125244390384617E-21</v>
      </c>
      <c r="AQ85">
        <f t="shared" si="75"/>
        <v>-7.7324332375313139E-17</v>
      </c>
      <c r="AR85">
        <f t="shared" si="76"/>
        <v>-7.7325944899752179E-17</v>
      </c>
      <c r="AS85">
        <f t="shared" si="77"/>
        <v>-1.8661083228672123E-5</v>
      </c>
      <c r="AT85">
        <f t="shared" si="78"/>
        <v>-1.2191907709399182E-5</v>
      </c>
      <c r="AU85">
        <f t="shared" si="79"/>
        <v>-3.0852990938148631E-5</v>
      </c>
      <c r="AW85">
        <v>82</v>
      </c>
      <c r="AX85">
        <f>IF(Z85&gt;0, (R85*SUMPRODUCT(K85:$K$98, X85:$X$98)-K85*$AZ$3)/Z85, 0)</f>
        <v>-2.4109561247693548E+18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250000</v>
      </c>
      <c r="S86">
        <f t="shared" si="63"/>
        <v>-1.2962212951131488E+19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-1.0361331364466027</v>
      </c>
      <c r="AC86">
        <f t="shared" si="64"/>
        <v>-0.92511887182732377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-8.8523054324964501E-14</v>
      </c>
      <c r="AI86">
        <f t="shared" si="69"/>
        <v>-8.8524838586022613E-14</v>
      </c>
      <c r="AJ86">
        <f t="shared" si="70"/>
        <v>-0.11101426461927888</v>
      </c>
      <c r="AK86">
        <f t="shared" si="92"/>
        <v>-7.2529319551262197E-2</v>
      </c>
      <c r="AL86">
        <f t="shared" si="71"/>
        <v>-0.1835435841706296</v>
      </c>
      <c r="AN86">
        <f t="shared" si="72"/>
        <v>0</v>
      </c>
      <c r="AO86">
        <f t="shared" si="73"/>
        <v>0</v>
      </c>
      <c r="AP86">
        <f t="shared" si="74"/>
        <v>-2.3910046189728958E-22</v>
      </c>
      <c r="AQ86">
        <f t="shared" si="75"/>
        <v>-1.1862559618956364E-17</v>
      </c>
      <c r="AR86">
        <f t="shared" si="76"/>
        <v>-1.1862798719418262E-17</v>
      </c>
      <c r="AS86">
        <f t="shared" si="77"/>
        <v>-1.4876501298367532E-5</v>
      </c>
      <c r="AT86">
        <f t="shared" si="78"/>
        <v>-9.7193141816001202E-6</v>
      </c>
      <c r="AU86">
        <f t="shared" si="79"/>
        <v>-2.4595815479979514E-5</v>
      </c>
      <c r="AW86">
        <v>83</v>
      </c>
      <c r="AX86">
        <f>IF(Z86&gt;0, (R86*SUMPRODUCT(K86:$K$98, X86:$X$98)-K86*$AZ$3)/Z86, 0)</f>
        <v>-1.2962212951131488E+19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250000</v>
      </c>
      <c r="S87">
        <f t="shared" si="63"/>
        <v>-7.1748975496656839E+19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-0.92511887182732377</v>
      </c>
      <c r="AC87">
        <f t="shared" si="64"/>
        <v>-0.8259989927029675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-1.4786098108987929E-14</v>
      </c>
      <c r="AI87">
        <f t="shared" si="69"/>
        <v>-1.4786385917624563E-14</v>
      </c>
      <c r="AJ87">
        <f t="shared" si="70"/>
        <v>-9.9119879124356269E-2</v>
      </c>
      <c r="AK87">
        <f t="shared" si="92"/>
        <v>-6.4758321027912666E-2</v>
      </c>
      <c r="AL87">
        <f t="shared" si="71"/>
        <v>-0.16387820015228372</v>
      </c>
      <c r="AN87">
        <f t="shared" si="72"/>
        <v>0</v>
      </c>
      <c r="AO87">
        <f t="shared" si="73"/>
        <v>0</v>
      </c>
      <c r="AP87">
        <f t="shared" si="74"/>
        <v>-3.4435612937169479E-23</v>
      </c>
      <c r="AQ87">
        <f t="shared" si="75"/>
        <v>-1.7691211677561324E-18</v>
      </c>
      <c r="AR87">
        <f t="shared" si="76"/>
        <v>-1.7691556033690697E-18</v>
      </c>
      <c r="AS87">
        <f t="shared" si="77"/>
        <v>-1.1859455754438415E-5</v>
      </c>
      <c r="AT87">
        <f t="shared" si="78"/>
        <v>-7.7481777595664195E-6</v>
      </c>
      <c r="AU87">
        <f t="shared" si="79"/>
        <v>-1.9607633514006605E-5</v>
      </c>
      <c r="AW87">
        <v>84</v>
      </c>
      <c r="AX87">
        <f>IF(Z87&gt;0, (R87*SUMPRODUCT(K87:$K$98, X87:$X$98)-K87*$AZ$3)/Z87, 0)</f>
        <v>-7.1748975496656839E+19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250000</v>
      </c>
      <c r="S88">
        <f t="shared" si="63"/>
        <v>-4.0918503564492256E+20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-0.8259989927029675</v>
      </c>
      <c r="AC88">
        <f t="shared" si="64"/>
        <v>-0.73749910062764956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-2.3987152828593172E-15</v>
      </c>
      <c r="AI88">
        <f t="shared" si="69"/>
        <v>-2.3987603418812987E-15</v>
      </c>
      <c r="AJ88">
        <f t="shared" si="70"/>
        <v>-8.8499892075317943E-2</v>
      </c>
      <c r="AK88">
        <f t="shared" si="92"/>
        <v>-5.7819929489207729E-2</v>
      </c>
      <c r="AL88">
        <f t="shared" si="71"/>
        <v>-0.14631982156452808</v>
      </c>
      <c r="AN88">
        <f t="shared" si="72"/>
        <v>0</v>
      </c>
      <c r="AO88">
        <f t="shared" si="73"/>
        <v>0</v>
      </c>
      <c r="AP88">
        <f t="shared" si="74"/>
        <v>-4.8135748983466549E-24</v>
      </c>
      <c r="AQ88">
        <f t="shared" si="75"/>
        <v>-2.5625047251472797E-19</v>
      </c>
      <c r="AR88">
        <f t="shared" si="76"/>
        <v>-2.5625528608962632E-19</v>
      </c>
      <c r="AS88">
        <f t="shared" si="77"/>
        <v>-9.4542855185255056E-6</v>
      </c>
      <c r="AT88">
        <f t="shared" si="78"/>
        <v>-6.1767998721033307E-6</v>
      </c>
      <c r="AU88">
        <f t="shared" si="79"/>
        <v>-1.5631085390629094E-5</v>
      </c>
      <c r="AW88">
        <v>85</v>
      </c>
      <c r="AX88">
        <f>IF(Z88&gt;0, (R88*SUMPRODUCT(K88:$K$98, X88:$X$98)-K88*$AZ$3)/Z88, 0)</f>
        <v>-4.0918503564492256E+20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250000</v>
      </c>
      <c r="S89">
        <f t="shared" si="63"/>
        <v>-2.4186960810658759E+21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-0.73749910062764956</v>
      </c>
      <c r="AC89">
        <f t="shared" si="64"/>
        <v>-0.65848133984611579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-3.7802271357888732E-16</v>
      </c>
      <c r="AI89">
        <f t="shared" si="69"/>
        <v>-3.7802951973929127E-16</v>
      </c>
      <c r="AJ89">
        <f t="shared" si="70"/>
        <v>-7.9017760781533775E-2</v>
      </c>
      <c r="AK89">
        <f t="shared" si="92"/>
        <v>-5.1624937043935476E-2</v>
      </c>
      <c r="AL89">
        <f t="shared" si="71"/>
        <v>-0.13064269782546961</v>
      </c>
      <c r="AN89">
        <f t="shared" si="72"/>
        <v>0</v>
      </c>
      <c r="AO89">
        <f t="shared" si="73"/>
        <v>0</v>
      </c>
      <c r="AP89">
        <f t="shared" si="74"/>
        <v>-6.4918747190104736E-25</v>
      </c>
      <c r="AQ89">
        <f t="shared" si="75"/>
        <v>-3.6056689114589414E-20</v>
      </c>
      <c r="AR89">
        <f t="shared" si="76"/>
        <v>-3.6057338302061319E-20</v>
      </c>
      <c r="AS89">
        <f t="shared" si="77"/>
        <v>-7.5368985319877968E-6</v>
      </c>
      <c r="AT89">
        <f t="shared" si="78"/>
        <v>-4.9241070408987012E-6</v>
      </c>
      <c r="AU89">
        <f t="shared" si="79"/>
        <v>-1.2461005572886533E-5</v>
      </c>
      <c r="AW89">
        <v>86</v>
      </c>
      <c r="AX89">
        <f>IF(Z89&gt;0, (R89*SUMPRODUCT(K89:$K$98, X89:$X$98)-K89*$AZ$3)/Z89, 0)</f>
        <v>-2.4186960810658759E+21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25</v>
      </c>
      <c r="R90">
        <f t="shared" si="62"/>
        <v>250000</v>
      </c>
      <c r="S90">
        <f t="shared" si="63"/>
        <v>-1.4835055439059851E+22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-0.65848133984611579</v>
      </c>
      <c r="AC90">
        <f t="shared" si="64"/>
        <v>-0.58792976771974603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-5.7473209593226365E-17</v>
      </c>
      <c r="AI90">
        <f t="shared" si="69"/>
        <v>-5.7474200371066964E-17</v>
      </c>
      <c r="AJ90">
        <f t="shared" si="70"/>
        <v>-7.0551572126369755E-2</v>
      </c>
      <c r="AK90">
        <f t="shared" si="92"/>
        <v>-4.6093693789228112E-2</v>
      </c>
      <c r="AL90">
        <f t="shared" si="71"/>
        <v>-0.11664526591559793</v>
      </c>
      <c r="AN90">
        <f t="shared" si="72"/>
        <v>0</v>
      </c>
      <c r="AO90">
        <f t="shared" si="73"/>
        <v>0</v>
      </c>
      <c r="AP90">
        <f t="shared" si="74"/>
        <v>-8.4377414222591139E-26</v>
      </c>
      <c r="AQ90">
        <f t="shared" si="75"/>
        <v>-4.8945794040422741E-21</v>
      </c>
      <c r="AR90">
        <f t="shared" si="76"/>
        <v>-4.8946637814564978E-21</v>
      </c>
      <c r="AS90">
        <f t="shared" si="77"/>
        <v>-6.0083693654239718E-6</v>
      </c>
      <c r="AT90">
        <f t="shared" si="78"/>
        <v>-3.9254679854103173E-6</v>
      </c>
      <c r="AU90">
        <f t="shared" si="79"/>
        <v>-9.9338373508342934E-6</v>
      </c>
      <c r="AW90">
        <v>87</v>
      </c>
      <c r="AX90">
        <f>IF(Z90&gt;0, (R90*SUMPRODUCT(K90:$K$98, X90:$X$98)-K90*$AZ$3)/Z90, 0)</f>
        <v>-1.4835055439059851E+22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25</v>
      </c>
      <c r="R91">
        <f t="shared" si="62"/>
        <v>250000</v>
      </c>
      <c r="S91">
        <f t="shared" si="63"/>
        <v>-9.4524686351911998E+22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-0.58792976771974603</v>
      </c>
      <c r="AC91">
        <f t="shared" si="64"/>
        <v>-0.52493729260691613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-8.4203403086413595E-18</v>
      </c>
      <c r="AI91">
        <f t="shared" si="69"/>
        <v>-8.4204791446726822E-18</v>
      </c>
      <c r="AJ91">
        <f t="shared" si="70"/>
        <v>-6.2992475112829904E-2</v>
      </c>
      <c r="AK91">
        <f t="shared" si="92"/>
        <v>-4.1155083740382223E-2</v>
      </c>
      <c r="AL91">
        <f t="shared" si="71"/>
        <v>-0.10414755885321214</v>
      </c>
      <c r="AN91">
        <f t="shared" si="72"/>
        <v>0</v>
      </c>
      <c r="AO91">
        <f t="shared" si="73"/>
        <v>0</v>
      </c>
      <c r="AP91">
        <f t="shared" si="74"/>
        <v>-1.0556843792699603E-26</v>
      </c>
      <c r="AQ91">
        <f t="shared" si="75"/>
        <v>-6.4026763421912188E-22</v>
      </c>
      <c r="AR91">
        <f t="shared" si="76"/>
        <v>-6.4027819106291458E-22</v>
      </c>
      <c r="AS91">
        <f t="shared" si="77"/>
        <v>-4.7898352721810816E-6</v>
      </c>
      <c r="AT91">
        <f t="shared" si="78"/>
        <v>-3.1293590444916414E-6</v>
      </c>
      <c r="AU91">
        <f t="shared" si="79"/>
        <v>-7.9191943166727242E-6</v>
      </c>
      <c r="AW91">
        <v>88</v>
      </c>
      <c r="AX91">
        <f>IF(Z91&gt;0, (R91*SUMPRODUCT(K91:$K$98, X91:$X$98)-K91*$AZ$3)/Z91, 0)</f>
        <v>-9.4524686351911998E+22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25</v>
      </c>
      <c r="R92">
        <f t="shared" si="62"/>
        <v>250000</v>
      </c>
      <c r="S92">
        <f t="shared" si="63"/>
        <v>-6.2641888674050935E+23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-0.52493729260691613</v>
      </c>
      <c r="AC92">
        <f t="shared" si="64"/>
        <v>-0.46869401125617499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-1.1874237567260491E-18</v>
      </c>
      <c r="AI92">
        <f t="shared" si="69"/>
        <v>-1.1874424620213864E-18</v>
      </c>
      <c r="AJ92">
        <f t="shared" si="70"/>
        <v>-5.6243281350741137E-2</v>
      </c>
      <c r="AK92">
        <f t="shared" si="92"/>
        <v>-3.6745610482484134E-2</v>
      </c>
      <c r="AL92">
        <f t="shared" si="71"/>
        <v>-9.2988891833225271E-2</v>
      </c>
      <c r="AN92">
        <f t="shared" si="72"/>
        <v>0</v>
      </c>
      <c r="AO92">
        <f t="shared" si="73"/>
        <v>0</v>
      </c>
      <c r="AP92">
        <f t="shared" si="74"/>
        <v>-1.2699261077151662E-27</v>
      </c>
      <c r="AQ92">
        <f t="shared" si="75"/>
        <v>-8.0615697447603757E-23</v>
      </c>
      <c r="AR92">
        <f t="shared" si="76"/>
        <v>-8.061696737371146E-23</v>
      </c>
      <c r="AS92">
        <f t="shared" si="77"/>
        <v>-3.8184273534606938E-6</v>
      </c>
      <c r="AT92">
        <f t="shared" si="78"/>
        <v>-2.494705870927648E-6</v>
      </c>
      <c r="AU92">
        <f t="shared" si="79"/>
        <v>-6.3131332243883417E-6</v>
      </c>
      <c r="AW92">
        <v>89</v>
      </c>
      <c r="AX92">
        <f>IF(Z92&gt;0, (R92*SUMPRODUCT(K92:$K$98, X92:$X$98)-K92*$AZ$3)/Z92, 0)</f>
        <v>-6.2641888674050935E+23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250000</v>
      </c>
      <c r="S93">
        <f t="shared" si="63"/>
        <v>-4.322924424776674E+24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-0.46869401125617499</v>
      </c>
      <c r="AC93">
        <f t="shared" si="64"/>
        <v>-0.41847679576444197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-1.6098139956566522E-19</v>
      </c>
      <c r="AI93">
        <f t="shared" si="69"/>
        <v>-1.6098381966809267E-19</v>
      </c>
      <c r="AJ93">
        <f t="shared" si="70"/>
        <v>-5.0217215491733025E-2</v>
      </c>
      <c r="AK93">
        <f t="shared" si="92"/>
        <v>-3.2808580787932251E-2</v>
      </c>
      <c r="AL93">
        <f t="shared" si="71"/>
        <v>-8.3025796279665276E-2</v>
      </c>
      <c r="AN93">
        <f t="shared" si="72"/>
        <v>0</v>
      </c>
      <c r="AO93">
        <f t="shared" si="73"/>
        <v>0</v>
      </c>
      <c r="AP93">
        <f t="shared" si="74"/>
        <v>-1.4669982867989592E-28</v>
      </c>
      <c r="AQ93">
        <f t="shared" si="75"/>
        <v>-9.7582414153261696E-24</v>
      </c>
      <c r="AR93">
        <f t="shared" si="76"/>
        <v>-9.7583881151548492E-24</v>
      </c>
      <c r="AS93">
        <f t="shared" si="77"/>
        <v>-3.0440269080522028E-6</v>
      </c>
      <c r="AT93">
        <f t="shared" si="78"/>
        <v>-1.9887642465941064E-6</v>
      </c>
      <c r="AU93">
        <f t="shared" si="79"/>
        <v>-5.0327911546463092E-6</v>
      </c>
      <c r="AW93">
        <v>90</v>
      </c>
      <c r="AX93">
        <f>IF(Z93&gt;0, (R93*SUMPRODUCT(K93:$K$98, X93:$X$98)-K93*$AZ$3)/Z93, 0)</f>
        <v>-4.322924424776674E+24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250000</v>
      </c>
      <c r="S94">
        <f t="shared" si="63"/>
        <v>-3.111224934769904E+25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-0.41847679576444197</v>
      </c>
      <c r="AC94">
        <f t="shared" si="64"/>
        <v>-0.37363999621825172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-2.0956659621156599E-20</v>
      </c>
      <c r="AI94">
        <f t="shared" si="69"/>
        <v>-2.0956959856597665E-20</v>
      </c>
      <c r="AJ94">
        <f t="shared" si="70"/>
        <v>-4.4836799546190242E-2</v>
      </c>
      <c r="AK94">
        <f t="shared" si="92"/>
        <v>-2.929337570351094E-2</v>
      </c>
      <c r="AL94">
        <f t="shared" si="71"/>
        <v>-7.4130175249701183E-2</v>
      </c>
      <c r="AN94">
        <f t="shared" si="72"/>
        <v>0</v>
      </c>
      <c r="AO94">
        <f t="shared" si="73"/>
        <v>0</v>
      </c>
      <c r="AP94">
        <f t="shared" si="74"/>
        <v>-1.6249492195448633E-29</v>
      </c>
      <c r="AQ94">
        <f t="shared" si="75"/>
        <v>-1.1342267779838794E-24</v>
      </c>
      <c r="AR94">
        <f t="shared" si="76"/>
        <v>-1.1342430274760749E-24</v>
      </c>
      <c r="AS94">
        <f t="shared" si="77"/>
        <v>-2.4266796141997811E-6</v>
      </c>
      <c r="AT94">
        <f t="shared" si="78"/>
        <v>-1.5854306812771893E-6</v>
      </c>
      <c r="AU94">
        <f t="shared" si="79"/>
        <v>-4.0121102954769709E-6</v>
      </c>
      <c r="AW94">
        <v>91</v>
      </c>
      <c r="AX94">
        <f>IF(Z94&gt;0, (R94*SUMPRODUCT(K94:$K$98, X94:$X$98)-K94*$AZ$3)/Z94, 0)</f>
        <v>-3.111224934769904E+25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250000</v>
      </c>
      <c r="S95">
        <f t="shared" si="63"/>
        <v>-2.3395123446591157E+26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-0.37363999621825172</v>
      </c>
      <c r="AC95">
        <f t="shared" si="64"/>
        <v>-0.33360713948058185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-2.6158386896219416E-21</v>
      </c>
      <c r="AI95">
        <f t="shared" si="69"/>
        <v>-2.6158743388396347E-21</v>
      </c>
      <c r="AJ95">
        <f t="shared" si="70"/>
        <v>-4.0032856737669875E-2</v>
      </c>
      <c r="AK95">
        <f t="shared" si="92"/>
        <v>-2.6154799735277623E-2</v>
      </c>
      <c r="AL95">
        <f t="shared" si="71"/>
        <v>-6.6187656472947498E-2</v>
      </c>
      <c r="AN95">
        <f t="shared" si="72"/>
        <v>0</v>
      </c>
      <c r="AO95">
        <f t="shared" si="73"/>
        <v>0</v>
      </c>
      <c r="AP95">
        <f t="shared" si="74"/>
        <v>-1.7227006513721165E-30</v>
      </c>
      <c r="AQ95">
        <f t="shared" si="75"/>
        <v>-1.264068977139051E-25</v>
      </c>
      <c r="AR95">
        <f t="shared" si="76"/>
        <v>-1.2640862041455648E-25</v>
      </c>
      <c r="AS95">
        <f t="shared" si="77"/>
        <v>-1.9345341312179383E-6</v>
      </c>
      <c r="AT95">
        <f t="shared" si="78"/>
        <v>-1.2638956323957182E-6</v>
      </c>
      <c r="AU95">
        <f t="shared" si="79"/>
        <v>-3.1984297636136565E-6</v>
      </c>
      <c r="AW95">
        <v>92</v>
      </c>
      <c r="AX95">
        <f>IF(Z95&gt;0, (R95*SUMPRODUCT(K95:$K$98, X95:$X$98)-K95*$AZ$3)/Z95, 0)</f>
        <v>-2.3395123446591157E+26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250000</v>
      </c>
      <c r="S96">
        <f t="shared" si="63"/>
        <v>-1.8417611755049915E+27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-0.33360713948058185</v>
      </c>
      <c r="AC96">
        <f t="shared" si="64"/>
        <v>-0.29786351739337669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-3.1249536836709444E-22</v>
      </c>
      <c r="AI96">
        <f t="shared" si="69"/>
        <v>-3.1249941155577377E-22</v>
      </c>
      <c r="AJ96">
        <f t="shared" si="70"/>
        <v>-3.5743622087205162E-2</v>
      </c>
      <c r="AK96">
        <f t="shared" si="92"/>
        <v>-2.3352499763640733E-2</v>
      </c>
      <c r="AL96">
        <f t="shared" si="71"/>
        <v>-5.9096121850845895E-2</v>
      </c>
      <c r="AN96">
        <f t="shared" si="72"/>
        <v>0</v>
      </c>
      <c r="AO96">
        <f t="shared" si="73"/>
        <v>0</v>
      </c>
      <c r="AP96">
        <f t="shared" si="74"/>
        <v>-1.7444792175818326E-31</v>
      </c>
      <c r="AQ96">
        <f t="shared" si="75"/>
        <v>-1.348296404008241E-26</v>
      </c>
      <c r="AR96">
        <f t="shared" si="76"/>
        <v>-1.348313848800417E-26</v>
      </c>
      <c r="AS96">
        <f t="shared" si="77"/>
        <v>-1.5421987653204191E-6</v>
      </c>
      <c r="AT96">
        <f t="shared" si="78"/>
        <v>-1.0075698600093418E-6</v>
      </c>
      <c r="AU96">
        <f t="shared" si="79"/>
        <v>-2.5497686253297607E-6</v>
      </c>
      <c r="AW96">
        <v>93</v>
      </c>
      <c r="AX96">
        <f>IF(Z96&gt;0, (R96*SUMPRODUCT(K96:$K$98, X96:$X$98)-K96*$AZ$3)/Z96, 0)</f>
        <v>-1.8417611755049915E+27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250000</v>
      </c>
      <c r="S97">
        <f t="shared" si="63"/>
        <v>-1.5212918049120315E+28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-0.29786351739337669</v>
      </c>
      <c r="AC97">
        <f t="shared" si="64"/>
        <v>-0.26594956910122913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-3.5657111707804154E-23</v>
      </c>
      <c r="AI97">
        <f t="shared" si="69"/>
        <v>-3.5657548753425912E-23</v>
      </c>
      <c r="AJ97">
        <f t="shared" si="70"/>
        <v>-3.1913948292147554E-2</v>
      </c>
      <c r="AK97">
        <f t="shared" si="92"/>
        <v>-2.0850446217536369E-2</v>
      </c>
      <c r="AL97">
        <f t="shared" si="71"/>
        <v>-5.2764394509683926E-2</v>
      </c>
      <c r="AN97">
        <f t="shared" si="72"/>
        <v>0</v>
      </c>
      <c r="AO97">
        <f t="shared" si="73"/>
        <v>0</v>
      </c>
      <c r="AP97">
        <f t="shared" si="74"/>
        <v>-1.6836450685509042E-32</v>
      </c>
      <c r="AQ97">
        <f t="shared" si="75"/>
        <v>-1.3736305158288508E-27</v>
      </c>
      <c r="AR97">
        <f t="shared" si="76"/>
        <v>-1.3736473522795363E-27</v>
      </c>
      <c r="AS97">
        <f t="shared" si="77"/>
        <v>-1.2294314136801844E-6</v>
      </c>
      <c r="AT97">
        <f t="shared" si="78"/>
        <v>-8.0322852360438587E-7</v>
      </c>
      <c r="AU97">
        <f t="shared" si="79"/>
        <v>-2.0326599372845703E-6</v>
      </c>
      <c r="AW97">
        <v>94</v>
      </c>
      <c r="AX97">
        <f>IF(Z97&gt;0, (R97*SUMPRODUCT(K97:$K$98, X97:$X$98)-K97*$AZ$3)/Z97, 0)</f>
        <v>-1.5212918049120315E+28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-0.26594956910122913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-4.3704562175796314E-24</v>
      </c>
      <c r="AI98">
        <f t="shared" si="69"/>
        <v>-4.3704562175796314E-24</v>
      </c>
      <c r="AJ98">
        <f t="shared" si="70"/>
        <v>-0.26594956910122913</v>
      </c>
      <c r="AK98">
        <f t="shared" si="92"/>
        <v>-1.8616469837086039E-2</v>
      </c>
      <c r="AL98">
        <f t="shared" si="71"/>
        <v>-0.28456603893831517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-1.5032545254918787E-28</v>
      </c>
      <c r="AR98">
        <f t="shared" si="76"/>
        <v>-1.5032545254918787E-28</v>
      </c>
      <c r="AS98">
        <f t="shared" si="77"/>
        <v>-9.1475551613108795E-6</v>
      </c>
      <c r="AT98">
        <f t="shared" si="78"/>
        <v>-6.4032886129176157E-7</v>
      </c>
      <c r="AU98">
        <f t="shared" si="79"/>
        <v>-9.7878840226026417E-6</v>
      </c>
      <c r="AW98">
        <v>95</v>
      </c>
    </row>
    <row r="100" spans="5:50" x14ac:dyDescent="0.25">
      <c r="AN100" s="6">
        <f t="shared" ref="AN100:AU100" si="93">SUM(AN3:AN98)</f>
        <v>12462.019334117536</v>
      </c>
      <c r="AO100" s="6">
        <f t="shared" si="93"/>
        <v>-1246.2019334117538</v>
      </c>
      <c r="AP100" s="6">
        <f t="shared" si="93"/>
        <v>-1758.1150666362794</v>
      </c>
      <c r="AQ100" s="6">
        <f t="shared" si="93"/>
        <v>-6903.5984457311288</v>
      </c>
      <c r="AR100" s="6">
        <f t="shared" si="93"/>
        <v>2554.1038883383685</v>
      </c>
      <c r="AS100" s="6">
        <f t="shared" si="93"/>
        <v>-1382.5114484672422</v>
      </c>
      <c r="AT100" s="6">
        <f t="shared" si="93"/>
        <v>713.52098878816025</v>
      </c>
      <c r="AU100" s="6">
        <f t="shared" si="93"/>
        <v>1885.1134286592933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26030.350615468418</v>
      </c>
      <c r="K3">
        <v>1</v>
      </c>
      <c r="L3" s="2">
        <v>0</v>
      </c>
      <c r="O3">
        <f>$C$3</f>
        <v>26030.350615468418</v>
      </c>
      <c r="P3">
        <f>O3*C5</f>
        <v>2603.0350615468419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26030.350615468418</v>
      </c>
      <c r="AF3">
        <f t="shared" ref="AF3:AF34" si="4">-$Z3*P3</f>
        <v>-2603.0350615468419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21904.882966921577</v>
      </c>
      <c r="AJ3">
        <f t="shared" ref="AJ3:AJ34" si="8">AB3-AC3</f>
        <v>0</v>
      </c>
      <c r="AL3">
        <f t="shared" ref="AL3:AL34" si="9">SUM(AI3:AK3)</f>
        <v>21904.882966921577</v>
      </c>
      <c r="AN3">
        <f t="shared" ref="AN3:AN34" si="10">AE3*$K3</f>
        <v>26030.350615468418</v>
      </c>
      <c r="AO3">
        <f t="shared" ref="AO3:AO34" si="11">AF3*$K3</f>
        <v>-2603.0350615468419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21904.882966921577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21904.882966921577</v>
      </c>
      <c r="AW3">
        <v>0</v>
      </c>
      <c r="AX3">
        <f>IF(Z3&gt;0, (R3*SUMPRODUCT(K3:$K$98, X3:$X$98)-K3*$AZ$3)/Z3, 0)</f>
        <v>0</v>
      </c>
      <c r="AZ3">
        <f>C6*SUMPRODUCT(X4:X89, K4:K89)/1</f>
        <v>14639.256315750952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250000</v>
      </c>
      <c r="S4">
        <f t="shared" si="1"/>
        <v>729.235495720053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720.96736751844583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-720.96736751844583</v>
      </c>
      <c r="AK4">
        <f>G4*SUM(AB4, AE4:AF4)</f>
        <v>0</v>
      </c>
      <c r="AL4">
        <f t="shared" si="9"/>
        <v>-1055.4866175184459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-318.04454268872405</v>
      </c>
      <c r="AR4">
        <f t="shared" si="14"/>
        <v>-318.04454268872405</v>
      </c>
      <c r="AS4">
        <f t="shared" si="15"/>
        <v>-685.46051294775225</v>
      </c>
      <c r="AT4">
        <f t="shared" si="16"/>
        <v>0</v>
      </c>
      <c r="AU4">
        <f t="shared" si="17"/>
        <v>-1003.5050556364763</v>
      </c>
      <c r="AW4">
        <v>1</v>
      </c>
      <c r="AX4">
        <f>IF(Z4&gt;0, (R4*SUMPRODUCT(K4:$K$98, X4:$X$98)-K4*$AZ$3)/Z4, 0)</f>
        <v>729.235495720053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250000</v>
      </c>
      <c r="S5">
        <f t="shared" si="1"/>
        <v>1143.0877484891123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720.96736751844583</v>
      </c>
      <c r="AC5">
        <f t="shared" si="2"/>
        <v>1117.2567894434942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-343.2083017633928</v>
      </c>
      <c r="AI5">
        <f t="shared" si="7"/>
        <v>-367.64336352746648</v>
      </c>
      <c r="AJ5">
        <f t="shared" si="8"/>
        <v>-396.28942192504837</v>
      </c>
      <c r="AK5">
        <f>G5*SUM(AB5, AE5:AF5)</f>
        <v>2.9559662068256283</v>
      </c>
      <c r="AL5">
        <f t="shared" si="9"/>
        <v>-760.97681924568917</v>
      </c>
      <c r="AN5">
        <f t="shared" si="10"/>
        <v>0</v>
      </c>
      <c r="AO5">
        <f t="shared" si="11"/>
        <v>0</v>
      </c>
      <c r="AP5">
        <f t="shared" si="12"/>
        <v>-22.039333733615379</v>
      </c>
      <c r="AQ5">
        <f t="shared" si="13"/>
        <v>-309.55855056736937</v>
      </c>
      <c r="AR5">
        <f t="shared" si="14"/>
        <v>-331.59788430098479</v>
      </c>
      <c r="AS5">
        <f t="shared" si="15"/>
        <v>-357.43534881295045</v>
      </c>
      <c r="AT5">
        <f t="shared" si="16"/>
        <v>2.6661494194913047</v>
      </c>
      <c r="AU5">
        <f t="shared" si="17"/>
        <v>-686.36708369444386</v>
      </c>
      <c r="AW5">
        <v>2</v>
      </c>
      <c r="AX5">
        <f>IF(Z5&gt;0, (R5*SUMPRODUCT(K5:$K$98, X5:$X$98)-K5*$AZ$3)/Z5, 0)</f>
        <v>1143.0877484891123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250000</v>
      </c>
      <c r="S6">
        <f t="shared" si="1"/>
        <v>1574.1190620170919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1117.2567894434942</v>
      </c>
      <c r="AC6">
        <f t="shared" si="2"/>
        <v>1520.9191541770742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-356.26711013007616</v>
      </c>
      <c r="AI6">
        <f t="shared" si="7"/>
        <v>-380.42219456549606</v>
      </c>
      <c r="AJ6">
        <f t="shared" si="8"/>
        <v>-403.66236473358003</v>
      </c>
      <c r="AK6">
        <f>G6*SUM(AB6, AE6:AF6)</f>
        <v>7.9325232050488097</v>
      </c>
      <c r="AL6">
        <f t="shared" si="9"/>
        <v>-776.15203609402727</v>
      </c>
      <c r="AN6">
        <f t="shared" si="10"/>
        <v>0</v>
      </c>
      <c r="AO6">
        <f t="shared" si="11"/>
        <v>0</v>
      </c>
      <c r="AP6">
        <f t="shared" si="12"/>
        <v>-20.609977007914367</v>
      </c>
      <c r="AQ6">
        <f t="shared" si="13"/>
        <v>-303.97976741037706</v>
      </c>
      <c r="AR6">
        <f t="shared" si="14"/>
        <v>-324.58974441829145</v>
      </c>
      <c r="AS6">
        <f t="shared" si="15"/>
        <v>-344.41908403847816</v>
      </c>
      <c r="AT6">
        <f t="shared" si="16"/>
        <v>6.7683108832801322</v>
      </c>
      <c r="AU6">
        <f t="shared" si="17"/>
        <v>-662.24051757348946</v>
      </c>
      <c r="AW6">
        <v>3</v>
      </c>
      <c r="AX6">
        <f>IF(Z6&gt;0, (R6*SUMPRODUCT(K6:$K$98, X6:$X$98)-K6*$AZ$3)/Z6, 0)</f>
        <v>1574.1190620170919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250000</v>
      </c>
      <c r="S7">
        <f t="shared" si="1"/>
        <v>2058.5773069581942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1520.9191541770742</v>
      </c>
      <c r="AC7">
        <f t="shared" si="2"/>
        <v>1966.0546655396577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-371.57186664980009</v>
      </c>
      <c r="AI7">
        <f t="shared" si="7"/>
        <v>-395.44824305420082</v>
      </c>
      <c r="AJ7">
        <f t="shared" si="8"/>
        <v>-445.13551136258343</v>
      </c>
      <c r="AK7">
        <f>G7*SUM(AB7, AE7:AF7)</f>
        <v>20.988684327643625</v>
      </c>
      <c r="AL7">
        <f t="shared" si="9"/>
        <v>-819.59507008914056</v>
      </c>
      <c r="AN7">
        <f t="shared" si="10"/>
        <v>0</v>
      </c>
      <c r="AO7">
        <f t="shared" si="11"/>
        <v>0</v>
      </c>
      <c r="AP7">
        <f t="shared" si="12"/>
        <v>-19.150379211170705</v>
      </c>
      <c r="AQ7">
        <f t="shared" si="13"/>
        <v>-298.02437480566346</v>
      </c>
      <c r="AR7">
        <f t="shared" si="14"/>
        <v>-317.17475401683413</v>
      </c>
      <c r="AS7">
        <f t="shared" si="15"/>
        <v>-357.02711745575749</v>
      </c>
      <c r="AT7">
        <f t="shared" si="16"/>
        <v>16.834265686306054</v>
      </c>
      <c r="AU7">
        <f t="shared" si="17"/>
        <v>-657.36760578628548</v>
      </c>
      <c r="AW7">
        <v>4</v>
      </c>
      <c r="AX7">
        <f>IF(Z7&gt;0, (R7*SUMPRODUCT(K7:$K$98, X7:$X$98)-K7*$AZ$3)/Z7, 0)</f>
        <v>2058.5773069581942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250000</v>
      </c>
      <c r="S8">
        <f t="shared" si="1"/>
        <v>2598.1671123024321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1966.0546655396577</v>
      </c>
      <c r="AC8">
        <f t="shared" si="2"/>
        <v>2452.5580112746884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-386.87847743106693</v>
      </c>
      <c r="AI8">
        <f t="shared" si="7"/>
        <v>-410.47740222368054</v>
      </c>
      <c r="AJ8">
        <f t="shared" si="8"/>
        <v>-486.50334573503073</v>
      </c>
      <c r="AK8">
        <f t="shared" ref="AK8:AK39" si="30">G8*SUM(AB8:AB8, AE8:AF8)</f>
        <v>42.466780775656609</v>
      </c>
      <c r="AL8">
        <f t="shared" si="9"/>
        <v>-854.51396718305466</v>
      </c>
      <c r="AN8">
        <f t="shared" si="10"/>
        <v>0</v>
      </c>
      <c r="AO8">
        <f t="shared" si="11"/>
        <v>0</v>
      </c>
      <c r="AP8">
        <f t="shared" si="12"/>
        <v>-17.663162834647224</v>
      </c>
      <c r="AQ8">
        <f t="shared" si="13"/>
        <v>-289.56817330186954</v>
      </c>
      <c r="AR8">
        <f t="shared" si="14"/>
        <v>-307.23133613651675</v>
      </c>
      <c r="AS8">
        <f t="shared" si="15"/>
        <v>-364.13471761256517</v>
      </c>
      <c r="AT8">
        <f t="shared" si="16"/>
        <v>31.785247442225288</v>
      </c>
      <c r="AU8">
        <f t="shared" si="17"/>
        <v>-639.58080630685663</v>
      </c>
      <c r="AW8">
        <v>5</v>
      </c>
      <c r="AX8">
        <f>IF(Z8&gt;0, (R8*SUMPRODUCT(K8:$K$98, X8:$X$98)-K8*$AZ$3)/Z8, 0)</f>
        <v>2598.1671123024321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250000</v>
      </c>
      <c r="S9">
        <f t="shared" si="1"/>
        <v>3110.4665811309942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2452.5580112746884</v>
      </c>
      <c r="AC9">
        <f t="shared" si="2"/>
        <v>2901.7734659584585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-402.8128791560971</v>
      </c>
      <c r="AI9">
        <f t="shared" si="7"/>
        <v>-426.13553341286899</v>
      </c>
      <c r="AJ9">
        <f t="shared" si="8"/>
        <v>-449.21545468377008</v>
      </c>
      <c r="AK9">
        <f t="shared" si="30"/>
        <v>54.69204365142555</v>
      </c>
      <c r="AL9">
        <f t="shared" si="9"/>
        <v>-820.65894444521348</v>
      </c>
      <c r="AN9">
        <f t="shared" si="10"/>
        <v>0</v>
      </c>
      <c r="AO9">
        <f t="shared" si="11"/>
        <v>0</v>
      </c>
      <c r="AP9">
        <f t="shared" si="12"/>
        <v>-16.279382394572732</v>
      </c>
      <c r="AQ9">
        <f t="shared" si="13"/>
        <v>-281.16632099611456</v>
      </c>
      <c r="AR9">
        <f t="shared" si="14"/>
        <v>-297.44570339068736</v>
      </c>
      <c r="AS9">
        <f t="shared" si="15"/>
        <v>-313.55565639470859</v>
      </c>
      <c r="AT9">
        <f t="shared" si="16"/>
        <v>38.175444472993505</v>
      </c>
      <c r="AU9">
        <f t="shared" si="17"/>
        <v>-572.82591531240246</v>
      </c>
      <c r="AW9">
        <v>6</v>
      </c>
      <c r="AX9">
        <f>IF(Z9&gt;0, (R9*SUMPRODUCT(K9:$K$98, X9:$X$98)-K9*$AZ$3)/Z9, 0)</f>
        <v>3110.4665811309942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25</v>
      </c>
      <c r="R10">
        <f t="shared" si="0"/>
        <v>250000</v>
      </c>
      <c r="S10">
        <f t="shared" si="1"/>
        <v>3413.5090137594684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2901.7734659584585</v>
      </c>
      <c r="AC10">
        <f t="shared" si="2"/>
        <v>3146.8843848820106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-421.44316113837863</v>
      </c>
      <c r="AI10">
        <f t="shared" si="7"/>
        <v>-444.49044453646894</v>
      </c>
      <c r="AJ10">
        <f t="shared" si="8"/>
        <v>-245.11091892355216</v>
      </c>
      <c r="AK10">
        <f t="shared" si="30"/>
        <v>12.477625903621371</v>
      </c>
      <c r="AL10">
        <f t="shared" si="9"/>
        <v>-677.12373755639965</v>
      </c>
      <c r="AN10">
        <f t="shared" si="10"/>
        <v>0</v>
      </c>
      <c r="AO10">
        <f t="shared" si="11"/>
        <v>0</v>
      </c>
      <c r="AP10">
        <f t="shared" si="12"/>
        <v>-15.258628029296615</v>
      </c>
      <c r="AQ10">
        <f t="shared" si="13"/>
        <v>-279.01962761625396</v>
      </c>
      <c r="AR10">
        <f t="shared" si="14"/>
        <v>-294.27825564555059</v>
      </c>
      <c r="AS10">
        <f t="shared" si="15"/>
        <v>-162.27753497765644</v>
      </c>
      <c r="AT10">
        <f t="shared" si="16"/>
        <v>8.2609064618804595</v>
      </c>
      <c r="AU10">
        <f t="shared" si="17"/>
        <v>-448.29488416132654</v>
      </c>
      <c r="AW10">
        <v>7</v>
      </c>
      <c r="AX10">
        <f>IF(Z10&gt;0, (R10*SUMPRODUCT(K10:$K$98, X10:$X$98)-K10*$AZ$3)/Z10, 0)</f>
        <v>3413.5090137594684</v>
      </c>
    </row>
    <row r="11" spans="1:52" x14ac:dyDescent="0.25">
      <c r="A11" t="s">
        <v>33</v>
      </c>
      <c r="C11" s="25">
        <f>AU91</f>
        <v>5277.1959188065148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25</v>
      </c>
      <c r="R11">
        <f t="shared" si="0"/>
        <v>250000</v>
      </c>
      <c r="S11">
        <f t="shared" si="1"/>
        <v>3670.4124464901493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3146.8843848820106</v>
      </c>
      <c r="AC11">
        <f t="shared" si="2"/>
        <v>3343.4341357145004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-439.32962086273756</v>
      </c>
      <c r="AI11">
        <f t="shared" si="7"/>
        <v>-462.10249846476069</v>
      </c>
      <c r="AJ11">
        <f t="shared" si="8"/>
        <v>-196.54975083248974</v>
      </c>
      <c r="AK11">
        <f t="shared" si="30"/>
        <v>5.0350150158112177</v>
      </c>
      <c r="AL11">
        <f t="shared" si="9"/>
        <v>-653.6172342814391</v>
      </c>
      <c r="AN11">
        <f t="shared" si="10"/>
        <v>0</v>
      </c>
      <c r="AO11">
        <f t="shared" si="11"/>
        <v>0</v>
      </c>
      <c r="AP11">
        <f t="shared" si="12"/>
        <v>-14.337158234754588</v>
      </c>
      <c r="AQ11">
        <f t="shared" si="13"/>
        <v>-276.58947637624101</v>
      </c>
      <c r="AR11">
        <f t="shared" si="14"/>
        <v>-290.92663461099556</v>
      </c>
      <c r="AS11">
        <f t="shared" si="15"/>
        <v>-123.74215186738826</v>
      </c>
      <c r="AT11">
        <f t="shared" si="16"/>
        <v>3.1699027350692663</v>
      </c>
      <c r="AU11">
        <f t="shared" si="17"/>
        <v>-411.49888374331448</v>
      </c>
      <c r="AW11">
        <v>8</v>
      </c>
      <c r="AX11">
        <f>IF(Z11&gt;0, (R11*SUMPRODUCT(K11:$K$98, X11:$X$98)-K11*$AZ$3)/Z11, 0)</f>
        <v>3670.4124464901493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250000</v>
      </c>
      <c r="S12">
        <f t="shared" si="1"/>
        <v>4086.6354635409111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3343.4341357145004</v>
      </c>
      <c r="AC12">
        <f t="shared" si="2"/>
        <v>3677.8331919322409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-459.9747800416003</v>
      </c>
      <c r="AI12">
        <f t="shared" si="7"/>
        <v>-482.47393138959904</v>
      </c>
      <c r="AJ12">
        <f t="shared" si="8"/>
        <v>-334.39905621774051</v>
      </c>
      <c r="AK12">
        <f t="shared" si="30"/>
        <v>70.212116850004506</v>
      </c>
      <c r="AL12">
        <f t="shared" si="9"/>
        <v>-746.66087075733515</v>
      </c>
      <c r="AN12">
        <f t="shared" si="10"/>
        <v>0</v>
      </c>
      <c r="AO12">
        <f t="shared" si="11"/>
        <v>0</v>
      </c>
      <c r="AP12">
        <f t="shared" si="12"/>
        <v>-13.225796399688882</v>
      </c>
      <c r="AQ12">
        <f t="shared" si="13"/>
        <v>-270.38943361581488</v>
      </c>
      <c r="AR12">
        <f t="shared" si="14"/>
        <v>-283.61523001550376</v>
      </c>
      <c r="AS12">
        <f t="shared" si="15"/>
        <v>-196.57158465122905</v>
      </c>
      <c r="AT12">
        <f t="shared" si="16"/>
        <v>41.273163946778027</v>
      </c>
      <c r="AU12">
        <f t="shared" si="17"/>
        <v>-438.91365071995483</v>
      </c>
      <c r="AW12">
        <v>9</v>
      </c>
      <c r="AX12">
        <f>IF(Z12&gt;0, (R12*SUMPRODUCT(K12:$K$98, X12:$X$98)-K12*$AZ$3)/Z12, 0)</f>
        <v>4086.6354635409111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250000</v>
      </c>
      <c r="S13">
        <f t="shared" si="1"/>
        <v>4869.8227869307975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3677.8331919322409</v>
      </c>
      <c r="AC13">
        <f t="shared" si="2"/>
        <v>4329.4586465367202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-482.04004279211728</v>
      </c>
      <c r="AI13">
        <f t="shared" si="7"/>
        <v>-504.26599862235685</v>
      </c>
      <c r="AJ13">
        <f t="shared" si="8"/>
        <v>-651.62545460447927</v>
      </c>
      <c r="AK13">
        <f t="shared" si="30"/>
        <v>257.4483234352569</v>
      </c>
      <c r="AL13">
        <f t="shared" si="9"/>
        <v>-898.44312979157917</v>
      </c>
      <c r="AN13">
        <f t="shared" si="10"/>
        <v>0</v>
      </c>
      <c r="AO13">
        <f t="shared" si="11"/>
        <v>0</v>
      </c>
      <c r="AP13">
        <f t="shared" si="12"/>
        <v>-11.665359301960525</v>
      </c>
      <c r="AQ13">
        <f t="shared" si="13"/>
        <v>-253.00015621608776</v>
      </c>
      <c r="AR13">
        <f t="shared" si="14"/>
        <v>-264.66551551804832</v>
      </c>
      <c r="AS13">
        <f t="shared" si="15"/>
        <v>-342.00756612331878</v>
      </c>
      <c r="AT13">
        <f t="shared" si="16"/>
        <v>135.12252150135072</v>
      </c>
      <c r="AU13">
        <f t="shared" si="17"/>
        <v>-471.55056014001633</v>
      </c>
      <c r="AW13">
        <v>10</v>
      </c>
      <c r="AX13">
        <f>IF(Z13&gt;0, (R13*SUMPRODUCT(K13:$K$98, X13:$X$98)-K13*$AZ$3)/Z13, 0)</f>
        <v>4869.8227869307975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25</v>
      </c>
      <c r="R14">
        <f t="shared" si="0"/>
        <v>250000</v>
      </c>
      <c r="S14">
        <f t="shared" si="1"/>
        <v>5579.7171869570193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4329.4586465367202</v>
      </c>
      <c r="AC14">
        <f t="shared" si="2"/>
        <v>4899.6860690887561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-505.85097493966225</v>
      </c>
      <c r="AI14">
        <f t="shared" si="7"/>
        <v>-527.80408611410542</v>
      </c>
      <c r="AJ14">
        <f t="shared" si="8"/>
        <v>-570.22742255203593</v>
      </c>
      <c r="AK14">
        <f t="shared" si="30"/>
        <v>303.06210525757047</v>
      </c>
      <c r="AL14">
        <f t="shared" si="9"/>
        <v>-794.96940340857077</v>
      </c>
      <c r="AN14">
        <f t="shared" si="10"/>
        <v>0</v>
      </c>
      <c r="AO14">
        <f t="shared" si="11"/>
        <v>0</v>
      </c>
      <c r="AP14">
        <f t="shared" si="12"/>
        <v>-10.287639258422947</v>
      </c>
      <c r="AQ14">
        <f t="shared" si="13"/>
        <v>-237.05124560017094</v>
      </c>
      <c r="AR14">
        <f t="shared" si="14"/>
        <v>-247.33888485859387</v>
      </c>
      <c r="AS14">
        <f t="shared" si="15"/>
        <v>-267.21925525093343</v>
      </c>
      <c r="AT14">
        <f t="shared" si="16"/>
        <v>142.02058136605626</v>
      </c>
      <c r="AU14">
        <f t="shared" si="17"/>
        <v>-372.53755874347098</v>
      </c>
      <c r="AW14">
        <v>11</v>
      </c>
      <c r="AX14">
        <f>IF(Z14&gt;0, (R14*SUMPRODUCT(K14:$K$98, X14:$X$98)-K14*$AZ$3)/Z14, 0)</f>
        <v>5579.7171869570193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250000</v>
      </c>
      <c r="S15">
        <f t="shared" si="1"/>
        <v>6224.0925208918561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4899.6860690887561</v>
      </c>
      <c r="AC15">
        <f t="shared" si="2"/>
        <v>5397.6594473886944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-530.7230485755166</v>
      </c>
      <c r="AI15">
        <f t="shared" si="7"/>
        <v>-552.40355633335776</v>
      </c>
      <c r="AJ15">
        <f t="shared" si="8"/>
        <v>-497.9733782999383</v>
      </c>
      <c r="AK15">
        <f t="shared" si="30"/>
        <v>342.97802483621297</v>
      </c>
      <c r="AL15">
        <f t="shared" si="9"/>
        <v>-707.39890979708309</v>
      </c>
      <c r="AN15">
        <f t="shared" si="10"/>
        <v>0</v>
      </c>
      <c r="AO15">
        <f t="shared" si="11"/>
        <v>0</v>
      </c>
      <c r="AP15">
        <f t="shared" si="12"/>
        <v>-9.0713323118770539</v>
      </c>
      <c r="AQ15">
        <f t="shared" si="13"/>
        <v>-222.05961193227876</v>
      </c>
      <c r="AR15">
        <f t="shared" si="14"/>
        <v>-231.13094424415578</v>
      </c>
      <c r="AS15">
        <f t="shared" si="15"/>
        <v>-208.35683589527721</v>
      </c>
      <c r="AT15">
        <f t="shared" si="16"/>
        <v>143.5052939585907</v>
      </c>
      <c r="AU15">
        <f t="shared" si="17"/>
        <v>-295.98248618084233</v>
      </c>
      <c r="AW15">
        <v>12</v>
      </c>
      <c r="AX15">
        <f>IF(Z15&gt;0, (R15*SUMPRODUCT(K15:$K$98, X15:$X$98)-K15*$AZ$3)/Z15, 0)</f>
        <v>6224.0925208918561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250000</v>
      </c>
      <c r="S16">
        <f t="shared" si="1"/>
        <v>6817.8458085231259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5397.6594473886944</v>
      </c>
      <c r="AC16">
        <f t="shared" si="2"/>
        <v>5831.8718210815132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-791.1880704373649</v>
      </c>
      <c r="AI16">
        <f t="shared" si="7"/>
        <v>-812.57265431058397</v>
      </c>
      <c r="AJ16">
        <f t="shared" si="8"/>
        <v>-434.2123736928188</v>
      </c>
      <c r="AK16">
        <f t="shared" si="30"/>
        <v>377.83616131720862</v>
      </c>
      <c r="AL16">
        <f t="shared" si="9"/>
        <v>-868.94886668619404</v>
      </c>
      <c r="AN16">
        <f t="shared" si="10"/>
        <v>0</v>
      </c>
      <c r="AO16">
        <f t="shared" si="11"/>
        <v>0</v>
      </c>
      <c r="AP16">
        <f t="shared" si="12"/>
        <v>-7.9888526083254972</v>
      </c>
      <c r="AQ16">
        <f t="shared" si="13"/>
        <v>-295.57203065827503</v>
      </c>
      <c r="AR16">
        <f t="shared" si="14"/>
        <v>-303.56088326660057</v>
      </c>
      <c r="AS16">
        <f t="shared" si="15"/>
        <v>-162.21305379186256</v>
      </c>
      <c r="AT16">
        <f t="shared" si="16"/>
        <v>141.15202899219651</v>
      </c>
      <c r="AU16">
        <f t="shared" si="17"/>
        <v>-324.62190806626654</v>
      </c>
      <c r="AW16">
        <v>13</v>
      </c>
      <c r="AX16">
        <f>IF(Z16&gt;0, (R16*SUMPRODUCT(K16:$K$98, X16:$X$98)-K16*$AZ$3)/Z16, 0)</f>
        <v>6817.8458085231259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250000</v>
      </c>
      <c r="S17">
        <f t="shared" si="1"/>
        <v>7266.7609458559082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5831.8718210815132</v>
      </c>
      <c r="AC17">
        <f t="shared" si="2"/>
        <v>6122.2569204456468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-1082.0079794460728</v>
      </c>
      <c r="AI17">
        <f t="shared" si="7"/>
        <v>-1103.0705166826151</v>
      </c>
      <c r="AJ17">
        <f t="shared" si="8"/>
        <v>-290.38509936413357</v>
      </c>
      <c r="AK17">
        <f t="shared" si="30"/>
        <v>408.23102747570596</v>
      </c>
      <c r="AL17">
        <f t="shared" si="9"/>
        <v>-985.22458857104266</v>
      </c>
      <c r="AN17">
        <f t="shared" si="10"/>
        <v>0</v>
      </c>
      <c r="AO17">
        <f t="shared" si="11"/>
        <v>0</v>
      </c>
      <c r="AP17">
        <f t="shared" si="12"/>
        <v>-7.0254843119065153</v>
      </c>
      <c r="AQ17">
        <f t="shared" si="13"/>
        <v>-360.90761524056421</v>
      </c>
      <c r="AR17">
        <f t="shared" si="14"/>
        <v>-367.93309955247071</v>
      </c>
      <c r="AS17">
        <f t="shared" si="15"/>
        <v>-96.858984132960416</v>
      </c>
      <c r="AT17">
        <f t="shared" si="16"/>
        <v>136.16691317645257</v>
      </c>
      <c r="AU17">
        <f t="shared" si="17"/>
        <v>-328.62517050897856</v>
      </c>
      <c r="AW17">
        <v>14</v>
      </c>
      <c r="AX17">
        <f>IF(Z17&gt;0, (R17*SUMPRODUCT(K17:$K$98, X17:$X$98)-K17*$AZ$3)/Z17, 0)</f>
        <v>7266.7609458559082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250000</v>
      </c>
      <c r="S18">
        <f t="shared" si="1"/>
        <v>7584.8980622671115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6122.2569204456468</v>
      </c>
      <c r="AC18">
        <f t="shared" si="2"/>
        <v>6284.5253141536577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-1379.7061354378932</v>
      </c>
      <c r="AI18">
        <f t="shared" si="7"/>
        <v>-1400.4200766885263</v>
      </c>
      <c r="AJ18">
        <f t="shared" si="8"/>
        <v>-162.26839370801099</v>
      </c>
      <c r="AK18">
        <f t="shared" si="30"/>
        <v>428.55798443119534</v>
      </c>
      <c r="AL18">
        <f t="shared" si="9"/>
        <v>-1134.1304859653419</v>
      </c>
      <c r="AN18">
        <f t="shared" si="10"/>
        <v>0</v>
      </c>
      <c r="AO18">
        <f t="shared" si="11"/>
        <v>0</v>
      </c>
      <c r="AP18">
        <f t="shared" si="12"/>
        <v>-6.1689364993229043</v>
      </c>
      <c r="AQ18">
        <f t="shared" si="13"/>
        <v>-410.8981209446294</v>
      </c>
      <c r="AR18">
        <f t="shared" si="14"/>
        <v>-417.06705744395231</v>
      </c>
      <c r="AS18">
        <f t="shared" si="15"/>
        <v>-48.326072016896113</v>
      </c>
      <c r="AT18">
        <f t="shared" si="16"/>
        <v>127.63128755871412</v>
      </c>
      <c r="AU18">
        <f t="shared" si="17"/>
        <v>-337.76184190213434</v>
      </c>
      <c r="AW18">
        <v>15</v>
      </c>
      <c r="AX18">
        <f>IF(Z18&gt;0, (R18*SUMPRODUCT(K18:$K$98, X18:$X$98)-K18*$AZ$3)/Z18, 0)</f>
        <v>7584.8980622671115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250000</v>
      </c>
      <c r="S19">
        <f t="shared" si="1"/>
        <v>7794.5246775882015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6284.5253141536577</v>
      </c>
      <c r="AC19">
        <f t="shared" si="2"/>
        <v>6340.7486297702608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-1696.1358082997619</v>
      </c>
      <c r="AI19">
        <f t="shared" si="7"/>
        <v>-1716.4729965570587</v>
      </c>
      <c r="AJ19">
        <f t="shared" si="8"/>
        <v>-56.223315616603031</v>
      </c>
      <c r="AK19">
        <f t="shared" si="30"/>
        <v>439.9167719907561</v>
      </c>
      <c r="AL19">
        <f t="shared" si="9"/>
        <v>-1332.7795401829055</v>
      </c>
      <c r="AN19">
        <f t="shared" si="10"/>
        <v>0</v>
      </c>
      <c r="AO19">
        <f t="shared" si="11"/>
        <v>0</v>
      </c>
      <c r="AP19">
        <f t="shared" si="12"/>
        <v>-5.4077978128707347</v>
      </c>
      <c r="AQ19">
        <f t="shared" si="13"/>
        <v>-451.01414209332745</v>
      </c>
      <c r="AR19">
        <f t="shared" si="14"/>
        <v>-456.42193990619819</v>
      </c>
      <c r="AS19">
        <f t="shared" si="15"/>
        <v>-14.950165154453897</v>
      </c>
      <c r="AT19">
        <f t="shared" si="16"/>
        <v>116.97688624990788</v>
      </c>
      <c r="AU19">
        <f t="shared" si="17"/>
        <v>-354.39521881074421</v>
      </c>
      <c r="AW19">
        <v>16</v>
      </c>
      <c r="AX19">
        <f>IF(Z19&gt;0, (R19*SUMPRODUCT(K19:$K$98, X19:$X$98)-K19*$AZ$3)/Z19, 0)</f>
        <v>7794.5246775882015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250000</v>
      </c>
      <c r="S20">
        <f t="shared" si="1"/>
        <v>7910.5806194557044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6340.7486297702608</v>
      </c>
      <c r="AC20">
        <f t="shared" si="2"/>
        <v>6306.8071988923166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-2022.6045523470625</v>
      </c>
      <c r="AI20">
        <f t="shared" si="7"/>
        <v>-2042.5361082665515</v>
      </c>
      <c r="AJ20">
        <f t="shared" si="8"/>
        <v>33.941430877944185</v>
      </c>
      <c r="AK20">
        <f t="shared" si="30"/>
        <v>443.85240408391832</v>
      </c>
      <c r="AL20">
        <f t="shared" si="9"/>
        <v>-1564.742273304689</v>
      </c>
      <c r="AN20">
        <f t="shared" si="10"/>
        <v>0</v>
      </c>
      <c r="AO20">
        <f t="shared" si="11"/>
        <v>0</v>
      </c>
      <c r="AP20">
        <f t="shared" si="12"/>
        <v>-4.7320869578248148</v>
      </c>
      <c r="AQ20">
        <f t="shared" si="13"/>
        <v>-480.20037480566032</v>
      </c>
      <c r="AR20">
        <f t="shared" si="14"/>
        <v>-484.93246176348515</v>
      </c>
      <c r="AS20">
        <f t="shared" si="15"/>
        <v>8.0582671536638006</v>
      </c>
      <c r="AT20">
        <f t="shared" si="16"/>
        <v>105.37803375957111</v>
      </c>
      <c r="AU20">
        <f t="shared" si="17"/>
        <v>-371.49616085025019</v>
      </c>
      <c r="AW20">
        <v>17</v>
      </c>
      <c r="AX20">
        <f>IF(Z20&gt;0, (R20*SUMPRODUCT(K20:$K$98, X20:$X$98)-K20*$AZ$3)/Z20, 0)</f>
        <v>7910.5806194557044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250000</v>
      </c>
      <c r="S21">
        <f t="shared" si="1"/>
        <v>7950.0001260548515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6306.8071988923166</v>
      </c>
      <c r="AC21">
        <f t="shared" si="2"/>
        <v>6198.9931733861104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-2385.5144490063849</v>
      </c>
      <c r="AI21">
        <f t="shared" si="7"/>
        <v>-2405.0081379217786</v>
      </c>
      <c r="AJ21">
        <f t="shared" si="8"/>
        <v>107.81402550620624</v>
      </c>
      <c r="AK21">
        <f t="shared" si="30"/>
        <v>441.4765039224622</v>
      </c>
      <c r="AL21">
        <f t="shared" si="9"/>
        <v>-1855.7176084931102</v>
      </c>
      <c r="AN21">
        <f t="shared" si="10"/>
        <v>0</v>
      </c>
      <c r="AO21">
        <f t="shared" si="11"/>
        <v>0</v>
      </c>
      <c r="AP21">
        <f t="shared" si="12"/>
        <v>-4.1322588917831649</v>
      </c>
      <c r="AQ21">
        <f t="shared" si="13"/>
        <v>-505.67972722698198</v>
      </c>
      <c r="AR21">
        <f t="shared" si="14"/>
        <v>-509.81198611876516</v>
      </c>
      <c r="AS21">
        <f t="shared" si="15"/>
        <v>22.854343654019647</v>
      </c>
      <c r="AT21">
        <f t="shared" si="16"/>
        <v>93.583888445370221</v>
      </c>
      <c r="AU21">
        <f t="shared" si="17"/>
        <v>-393.37375401937533</v>
      </c>
      <c r="AW21">
        <v>18</v>
      </c>
      <c r="AX21">
        <f>IF(Z21&gt;0, (R21*SUMPRODUCT(K21:$K$98, X21:$X$98)-K21*$AZ$3)/Z21, 0)</f>
        <v>7950.0001260548515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25</v>
      </c>
      <c r="R22">
        <f t="shared" si="0"/>
        <v>250000</v>
      </c>
      <c r="S22">
        <f t="shared" si="1"/>
        <v>7920.1201714124045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6198.9931733861104</v>
      </c>
      <c r="AC22">
        <f t="shared" si="2"/>
        <v>6025.8012580336363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-2782.0332363372672</v>
      </c>
      <c r="AI22">
        <f t="shared" si="7"/>
        <v>-2801.0537850398732</v>
      </c>
      <c r="AJ22">
        <f t="shared" si="8"/>
        <v>173.1919153524741</v>
      </c>
      <c r="AK22">
        <f t="shared" si="30"/>
        <v>433.92952213702779</v>
      </c>
      <c r="AL22">
        <f t="shared" si="9"/>
        <v>-2193.9323475503716</v>
      </c>
      <c r="AN22">
        <f t="shared" si="10"/>
        <v>0</v>
      </c>
      <c r="AO22">
        <f t="shared" si="11"/>
        <v>0</v>
      </c>
      <c r="AP22">
        <f t="shared" si="12"/>
        <v>-3.5999669213487864</v>
      </c>
      <c r="AQ22">
        <f t="shared" si="13"/>
        <v>-526.54777638118026</v>
      </c>
      <c r="AR22">
        <f t="shared" si="14"/>
        <v>-530.14774330252908</v>
      </c>
      <c r="AS22">
        <f t="shared" si="15"/>
        <v>32.779557312588253</v>
      </c>
      <c r="AT22">
        <f t="shared" si="16"/>
        <v>82.128646776418606</v>
      </c>
      <c r="AU22">
        <f t="shared" si="17"/>
        <v>-415.23953921352228</v>
      </c>
      <c r="AW22">
        <v>19</v>
      </c>
      <c r="AX22">
        <f>IF(Z22&gt;0, (R22*SUMPRODUCT(K22:$K$98, X22:$X$98)-K22*$AZ$3)/Z22, 0)</f>
        <v>7920.1201714124045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250000</v>
      </c>
      <c r="S23">
        <f t="shared" si="1"/>
        <v>7828.1891208751358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6025.8012580336363</v>
      </c>
      <c r="AC23">
        <f t="shared" si="2"/>
        <v>5796.1175993975558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-3199.3962830167607</v>
      </c>
      <c r="AI23">
        <f t="shared" si="7"/>
        <v>-3217.9066866040389</v>
      </c>
      <c r="AJ23">
        <f t="shared" si="8"/>
        <v>229.68365863608051</v>
      </c>
      <c r="AK23">
        <f t="shared" si="30"/>
        <v>421.8060880623546</v>
      </c>
      <c r="AL23">
        <f t="shared" si="9"/>
        <v>-2566.4169399056036</v>
      </c>
      <c r="AN23">
        <f t="shared" si="10"/>
        <v>0</v>
      </c>
      <c r="AO23">
        <f t="shared" si="11"/>
        <v>0</v>
      </c>
      <c r="AP23">
        <f t="shared" si="12"/>
        <v>-3.1280474633415691</v>
      </c>
      <c r="AQ23">
        <f t="shared" si="13"/>
        <v>-540.6615463637562</v>
      </c>
      <c r="AR23">
        <f t="shared" si="14"/>
        <v>-543.78959382709775</v>
      </c>
      <c r="AS23">
        <f t="shared" si="15"/>
        <v>38.813923336679025</v>
      </c>
      <c r="AT23">
        <f t="shared" si="16"/>
        <v>71.280426575479851</v>
      </c>
      <c r="AU23">
        <f t="shared" si="17"/>
        <v>-433.69524391493883</v>
      </c>
      <c r="AW23">
        <v>20</v>
      </c>
      <c r="AX23">
        <f>IF(Z23&gt;0, (R23*SUMPRODUCT(K23:$K$98, X23:$X$98)-K23*$AZ$3)/Z23, 0)</f>
        <v>7828.1891208751358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250000</v>
      </c>
      <c r="S24">
        <f t="shared" si="1"/>
        <v>7684.3041833565767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5796.1175993975558</v>
      </c>
      <c r="AC24">
        <f t="shared" si="2"/>
        <v>5520.5133010204954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-3649.4436082946659</v>
      </c>
      <c r="AI24">
        <f t="shared" si="7"/>
        <v>-3667.4039634852415</v>
      </c>
      <c r="AJ24">
        <f t="shared" si="8"/>
        <v>275.60429837706033</v>
      </c>
      <c r="AK24">
        <f t="shared" si="30"/>
        <v>405.72823195782894</v>
      </c>
      <c r="AL24">
        <f t="shared" si="9"/>
        <v>-2986.0714331503523</v>
      </c>
      <c r="AN24">
        <f t="shared" si="10"/>
        <v>0</v>
      </c>
      <c r="AO24">
        <f t="shared" si="11"/>
        <v>0</v>
      </c>
      <c r="AP24">
        <f t="shared" si="12"/>
        <v>-2.7099067380877098</v>
      </c>
      <c r="AQ24">
        <f t="shared" si="13"/>
        <v>-550.63787544569868</v>
      </c>
      <c r="AR24">
        <f t="shared" si="14"/>
        <v>-553.34778218378631</v>
      </c>
      <c r="AS24">
        <f t="shared" si="15"/>
        <v>41.58391842995524</v>
      </c>
      <c r="AT24">
        <f t="shared" si="16"/>
        <v>61.217367805278847</v>
      </c>
      <c r="AU24">
        <f t="shared" si="17"/>
        <v>-450.54649594855226</v>
      </c>
      <c r="AW24">
        <v>21</v>
      </c>
      <c r="AX24">
        <f>IF(Z24&gt;0, (R24*SUMPRODUCT(K24:$K$98, X24:$X$98)-K24*$AZ$3)/Z24, 0)</f>
        <v>7684.3041833565767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25</v>
      </c>
      <c r="R25">
        <f t="shared" si="0"/>
        <v>250000</v>
      </c>
      <c r="S25">
        <f t="shared" si="1"/>
        <v>7494.5548344638646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5520.5133010204954</v>
      </c>
      <c r="AC25">
        <f t="shared" si="2"/>
        <v>5206.5336827057736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-4130.3001375313861</v>
      </c>
      <c r="AI25">
        <f t="shared" si="7"/>
        <v>-4147.6678591563032</v>
      </c>
      <c r="AJ25">
        <f t="shared" si="8"/>
        <v>313.97961831472185</v>
      </c>
      <c r="AK25">
        <f t="shared" si="30"/>
        <v>386.43593107143471</v>
      </c>
      <c r="AL25">
        <f t="shared" si="9"/>
        <v>-3447.2523097701464</v>
      </c>
      <c r="AN25">
        <f t="shared" si="10"/>
        <v>0</v>
      </c>
      <c r="AO25">
        <f t="shared" si="11"/>
        <v>0</v>
      </c>
      <c r="AP25">
        <f t="shared" si="12"/>
        <v>-2.3397219557221729</v>
      </c>
      <c r="AQ25">
        <f t="shared" si="13"/>
        <v>-556.42035980356604</v>
      </c>
      <c r="AR25">
        <f t="shared" si="14"/>
        <v>-558.76008175928825</v>
      </c>
      <c r="AS25">
        <f t="shared" si="15"/>
        <v>42.298294645987163</v>
      </c>
      <c r="AT25">
        <f t="shared" si="16"/>
        <v>52.059369209983913</v>
      </c>
      <c r="AU25">
        <f t="shared" si="17"/>
        <v>-464.40241790331714</v>
      </c>
      <c r="AW25">
        <v>22</v>
      </c>
      <c r="AX25">
        <f>IF(Z25&gt;0, (R25*SUMPRODUCT(K25:$K$98, X25:$X$98)-K25*$AZ$3)/Z25, 0)</f>
        <v>7494.5548344638646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250000</v>
      </c>
      <c r="S26">
        <f t="shared" si="1"/>
        <v>7262.2483946819157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5206.5336827057736</v>
      </c>
      <c r="AC26">
        <f t="shared" si="2"/>
        <v>4861.415338197723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-4588.1630163386744</v>
      </c>
      <c r="AI26">
        <f t="shared" si="7"/>
        <v>-4604.8982444457088</v>
      </c>
      <c r="AJ26">
        <f t="shared" si="8"/>
        <v>345.11834450805054</v>
      </c>
      <c r="AK26">
        <f t="shared" si="30"/>
        <v>364.45735778940417</v>
      </c>
      <c r="AL26">
        <f t="shared" si="9"/>
        <v>-3895.3225421482539</v>
      </c>
      <c r="AN26">
        <f t="shared" si="10"/>
        <v>0</v>
      </c>
      <c r="AO26">
        <f t="shared" si="11"/>
        <v>0</v>
      </c>
      <c r="AP26">
        <f t="shared" si="12"/>
        <v>-2.0129593955999572</v>
      </c>
      <c r="AQ26">
        <f t="shared" si="13"/>
        <v>-551.87690261606235</v>
      </c>
      <c r="AR26">
        <f t="shared" si="14"/>
        <v>-553.88986201166244</v>
      </c>
      <c r="AS26">
        <f t="shared" si="15"/>
        <v>41.511786378304024</v>
      </c>
      <c r="AT26">
        <f t="shared" si="16"/>
        <v>43.837936236397148</v>
      </c>
      <c r="AU26">
        <f t="shared" si="17"/>
        <v>-468.54013939696119</v>
      </c>
      <c r="AW26">
        <v>23</v>
      </c>
      <c r="AX26">
        <f>IF(Z26&gt;0, (R26*SUMPRODUCT(K26:$K$98, X26:$X$98)-K26*$AZ$3)/Z26, 0)</f>
        <v>7262.2483946819157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250000</v>
      </c>
      <c r="S27">
        <f t="shared" si="1"/>
        <v>7000.21263440641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4861.415338197723</v>
      </c>
      <c r="AC27">
        <f t="shared" si="2"/>
        <v>4498.2009492383713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-5033.6041706918822</v>
      </c>
      <c r="AI27">
        <f t="shared" si="7"/>
        <v>-5049.6686861007765</v>
      </c>
      <c r="AJ27">
        <f t="shared" si="8"/>
        <v>363.21438895935171</v>
      </c>
      <c r="AK27">
        <f t="shared" si="30"/>
        <v>340.29907367384067</v>
      </c>
      <c r="AL27">
        <f t="shared" si="9"/>
        <v>-4346.1552234675837</v>
      </c>
      <c r="AN27">
        <f t="shared" si="10"/>
        <v>0</v>
      </c>
      <c r="AO27">
        <f t="shared" si="11"/>
        <v>0</v>
      </c>
      <c r="AP27">
        <f t="shared" si="12"/>
        <v>-1.7252537699257122</v>
      </c>
      <c r="AQ27">
        <f t="shared" si="13"/>
        <v>-540.58552970678181</v>
      </c>
      <c r="AR27">
        <f t="shared" si="14"/>
        <v>-542.31078347670757</v>
      </c>
      <c r="AS27">
        <f t="shared" si="15"/>
        <v>39.007525461766221</v>
      </c>
      <c r="AT27">
        <f t="shared" si="16"/>
        <v>36.546527848139171</v>
      </c>
      <c r="AU27">
        <f t="shared" si="17"/>
        <v>-466.75673016680213</v>
      </c>
      <c r="AW27">
        <v>24</v>
      </c>
      <c r="AX27">
        <f>IF(Z27&gt;0, (R27*SUMPRODUCT(K27:$K$98, X27:$X$98)-K27*$AZ$3)/Z27, 0)</f>
        <v>7000.21263440641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250000</v>
      </c>
      <c r="S28">
        <f t="shared" si="1"/>
        <v>6717.3993466383781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4498.2009492383713</v>
      </c>
      <c r="AC28">
        <f t="shared" si="2"/>
        <v>4126.0640924393656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-5479.8667724138249</v>
      </c>
      <c r="AI28">
        <f t="shared" si="7"/>
        <v>-5495.2226559913888</v>
      </c>
      <c r="AJ28">
        <f t="shared" si="8"/>
        <v>372.13685679900573</v>
      </c>
      <c r="AK28">
        <f t="shared" si="30"/>
        <v>314.87406644668602</v>
      </c>
      <c r="AL28">
        <f t="shared" si="9"/>
        <v>-4808.2117327456972</v>
      </c>
      <c r="AN28">
        <f t="shared" si="10"/>
        <v>0</v>
      </c>
      <c r="AO28">
        <f t="shared" si="11"/>
        <v>0</v>
      </c>
      <c r="AP28">
        <f t="shared" si="12"/>
        <v>-1.4724553819398876</v>
      </c>
      <c r="AQ28">
        <f t="shared" si="13"/>
        <v>-525.45718262304342</v>
      </c>
      <c r="AR28">
        <f t="shared" si="14"/>
        <v>-526.9296380049833</v>
      </c>
      <c r="AS28">
        <f t="shared" si="15"/>
        <v>35.683711382944132</v>
      </c>
      <c r="AT28">
        <f t="shared" si="16"/>
        <v>30.192858094478151</v>
      </c>
      <c r="AU28">
        <f t="shared" si="17"/>
        <v>-461.05306852756104</v>
      </c>
      <c r="AW28">
        <v>25</v>
      </c>
      <c r="AX28">
        <f>IF(Z28&gt;0, (R28*SUMPRODUCT(K28:$K$98, X28:$X$98)-K28*$AZ$3)/Z28, 0)</f>
        <v>6717.3993466383781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250000</v>
      </c>
      <c r="S29">
        <f t="shared" si="1"/>
        <v>6421.0157242251917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4126.0640924393656</v>
      </c>
      <c r="AC29">
        <f t="shared" si="2"/>
        <v>3751.0075106268368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-5979.082766681372</v>
      </c>
      <c r="AI29">
        <f t="shared" si="7"/>
        <v>-5993.6871831464923</v>
      </c>
      <c r="AJ29">
        <f t="shared" si="8"/>
        <v>375.05658181252875</v>
      </c>
      <c r="AK29">
        <f t="shared" si="30"/>
        <v>288.82448647075563</v>
      </c>
      <c r="AL29">
        <f t="shared" si="9"/>
        <v>-5329.8061148632078</v>
      </c>
      <c r="AN29">
        <f t="shared" si="10"/>
        <v>0</v>
      </c>
      <c r="AO29">
        <f t="shared" si="11"/>
        <v>0</v>
      </c>
      <c r="AP29">
        <f t="shared" si="12"/>
        <v>-1.2503555300584497</v>
      </c>
      <c r="AQ29">
        <f t="shared" si="13"/>
        <v>-511.89852191986449</v>
      </c>
      <c r="AR29">
        <f t="shared" si="14"/>
        <v>-513.14887744992291</v>
      </c>
      <c r="AS29">
        <f t="shared" si="15"/>
        <v>32.110428531952365</v>
      </c>
      <c r="AT29">
        <f t="shared" si="16"/>
        <v>24.727677051492911</v>
      </c>
      <c r="AU29">
        <f t="shared" si="17"/>
        <v>-456.31077186647764</v>
      </c>
      <c r="AW29">
        <v>26</v>
      </c>
      <c r="AX29">
        <f>IF(Z29&gt;0, (R29*SUMPRODUCT(K29:$K$98, X29:$X$98)-K29*$AZ$3)/Z29, 0)</f>
        <v>6421.0157242251917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250000</v>
      </c>
      <c r="S30">
        <f t="shared" si="1"/>
        <v>6104.7689786894234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3751.0075106268368</v>
      </c>
      <c r="AC30">
        <f t="shared" si="2"/>
        <v>3373.3952394306461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-6437.8221849173442</v>
      </c>
      <c r="AI30">
        <f t="shared" si="7"/>
        <v>-6451.6367749993215</v>
      </c>
      <c r="AJ30">
        <f t="shared" si="8"/>
        <v>377.6122711961907</v>
      </c>
      <c r="AK30">
        <f t="shared" si="30"/>
        <v>262.57052574387859</v>
      </c>
      <c r="AL30">
        <f t="shared" si="9"/>
        <v>-5811.4539780592522</v>
      </c>
      <c r="AN30">
        <f t="shared" si="10"/>
        <v>0</v>
      </c>
      <c r="AO30">
        <f t="shared" si="11"/>
        <v>0</v>
      </c>
      <c r="AP30">
        <f t="shared" si="12"/>
        <v>-1.0560130625153477</v>
      </c>
      <c r="AQ30">
        <f t="shared" si="13"/>
        <v>-492.11914947031852</v>
      </c>
      <c r="AR30">
        <f t="shared" si="14"/>
        <v>-493.17516253283384</v>
      </c>
      <c r="AS30">
        <f t="shared" si="15"/>
        <v>28.865387143806384</v>
      </c>
      <c r="AT30">
        <f t="shared" si="16"/>
        <v>20.071381298443072</v>
      </c>
      <c r="AU30">
        <f t="shared" si="17"/>
        <v>-444.23839409058439</v>
      </c>
      <c r="AW30">
        <v>27</v>
      </c>
      <c r="AX30">
        <f>IF(Z30&gt;0, (R30*SUMPRODUCT(K30:$K$98, X30:$X$98)-K30*$AZ$3)/Z30, 0)</f>
        <v>6104.7689786894234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250000</v>
      </c>
      <c r="S31">
        <f t="shared" si="1"/>
        <v>5772.9626768060725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3373.3952394306461</v>
      </c>
      <c r="AC31">
        <f t="shared" si="2"/>
        <v>3001.1745281064668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-6797.6164515131495</v>
      </c>
      <c r="AI31">
        <f t="shared" si="7"/>
        <v>-6810.6131340491556</v>
      </c>
      <c r="AJ31">
        <f t="shared" si="8"/>
        <v>372.22071132417932</v>
      </c>
      <c r="AK31">
        <f t="shared" si="30"/>
        <v>236.13766676014527</v>
      </c>
      <c r="AL31">
        <f t="shared" si="9"/>
        <v>-6202.254755964831</v>
      </c>
      <c r="AN31">
        <f t="shared" si="10"/>
        <v>0</v>
      </c>
      <c r="AO31">
        <f t="shared" si="11"/>
        <v>0</v>
      </c>
      <c r="AP31">
        <f t="shared" si="12"/>
        <v>-0.88704525212784713</v>
      </c>
      <c r="AQ31">
        <f t="shared" si="13"/>
        <v>-463.948656312548</v>
      </c>
      <c r="AR31">
        <f t="shared" si="14"/>
        <v>-464.83570156467584</v>
      </c>
      <c r="AS31">
        <f t="shared" si="15"/>
        <v>25.404684142205866</v>
      </c>
      <c r="AT31">
        <f t="shared" si="16"/>
        <v>16.116789462836273</v>
      </c>
      <c r="AU31">
        <f t="shared" si="17"/>
        <v>-423.31422795963368</v>
      </c>
      <c r="AW31">
        <v>28</v>
      </c>
      <c r="AX31">
        <f>IF(Z31&gt;0, (R31*SUMPRODUCT(K31:$K$98, X31:$X$98)-K31*$AZ$3)/Z31, 0)</f>
        <v>5772.9626768060725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250000</v>
      </c>
      <c r="S32">
        <f t="shared" si="1"/>
        <v>5439.1402300414484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3001.1745281064668</v>
      </c>
      <c r="AC32">
        <f t="shared" si="2"/>
        <v>2644.2780487101118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-7127.8173912790653</v>
      </c>
      <c r="AI32">
        <f t="shared" si="7"/>
        <v>-7139.9713252505835</v>
      </c>
      <c r="AJ32">
        <f t="shared" si="8"/>
        <v>356.89647939635506</v>
      </c>
      <c r="AK32">
        <f t="shared" si="30"/>
        <v>210.08221696745269</v>
      </c>
      <c r="AL32">
        <f t="shared" si="9"/>
        <v>-6572.9926288867755</v>
      </c>
      <c r="AN32">
        <f t="shared" si="10"/>
        <v>0</v>
      </c>
      <c r="AO32">
        <f t="shared" si="11"/>
        <v>0</v>
      </c>
      <c r="AP32">
        <f t="shared" si="12"/>
        <v>-0.74064844420341991</v>
      </c>
      <c r="AQ32">
        <f t="shared" si="13"/>
        <v>-434.36198302444888</v>
      </c>
      <c r="AR32">
        <f t="shared" si="14"/>
        <v>-435.10263146865231</v>
      </c>
      <c r="AS32">
        <f t="shared" si="15"/>
        <v>21.748910503054692</v>
      </c>
      <c r="AT32">
        <f t="shared" si="16"/>
        <v>12.802197832930233</v>
      </c>
      <c r="AU32">
        <f t="shared" si="17"/>
        <v>-400.55152313266734</v>
      </c>
      <c r="AW32">
        <v>29</v>
      </c>
      <c r="AX32">
        <f>IF(Z32&gt;0, (R32*SUMPRODUCT(K32:$K$98, X32:$X$98)-K32*$AZ$3)/Z32, 0)</f>
        <v>5439.1402300414484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250000</v>
      </c>
      <c r="S33">
        <f t="shared" si="1"/>
        <v>5103.8436264613165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2644.2780487101118</v>
      </c>
      <c r="AC33">
        <f t="shared" si="2"/>
        <v>2305.4983665036934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-7394.4300927185286</v>
      </c>
      <c r="AI33">
        <f t="shared" si="7"/>
        <v>-7405.7230443410599</v>
      </c>
      <c r="AJ33">
        <f t="shared" si="8"/>
        <v>338.77968220641833</v>
      </c>
      <c r="AK33">
        <f t="shared" si="30"/>
        <v>185.09946340970785</v>
      </c>
      <c r="AL33">
        <f t="shared" si="9"/>
        <v>-6881.8438987249338</v>
      </c>
      <c r="AN33">
        <f t="shared" si="10"/>
        <v>0</v>
      </c>
      <c r="AO33">
        <f t="shared" si="11"/>
        <v>0</v>
      </c>
      <c r="AP33">
        <f t="shared" si="12"/>
        <v>-0.61444736662549182</v>
      </c>
      <c r="AQ33">
        <f t="shared" si="13"/>
        <v>-402.32954590031051</v>
      </c>
      <c r="AR33">
        <f t="shared" si="14"/>
        <v>-402.94399326693599</v>
      </c>
      <c r="AS33">
        <f t="shared" si="15"/>
        <v>18.432938575831383</v>
      </c>
      <c r="AT33">
        <f t="shared" si="16"/>
        <v>10.071226872961075</v>
      </c>
      <c r="AU33">
        <f t="shared" si="17"/>
        <v>-374.43982781814356</v>
      </c>
      <c r="AW33">
        <v>30</v>
      </c>
      <c r="AX33">
        <f>IF(Z33&gt;0, (R33*SUMPRODUCT(K33:$K$98, X33:$X$98)-K33*$AZ$3)/Z33, 0)</f>
        <v>5103.8436264613165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250000</v>
      </c>
      <c r="S34">
        <f t="shared" si="1"/>
        <v>4772.0106204086433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2305.4983665036934</v>
      </c>
      <c r="AC34">
        <f t="shared" si="2"/>
        <v>1988.5101606194817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-7624.5224531728845</v>
      </c>
      <c r="AI34">
        <f t="shared" si="7"/>
        <v>-7634.9400230338733</v>
      </c>
      <c r="AJ34">
        <f t="shared" si="8"/>
        <v>316.98820588421177</v>
      </c>
      <c r="AK34">
        <f t="shared" si="30"/>
        <v>161.38488565525856</v>
      </c>
      <c r="AL34">
        <f t="shared" si="9"/>
        <v>-7156.5669314944034</v>
      </c>
      <c r="AN34">
        <f t="shared" si="10"/>
        <v>0</v>
      </c>
      <c r="AO34">
        <f t="shared" si="11"/>
        <v>0</v>
      </c>
      <c r="AP34">
        <f t="shared" si="12"/>
        <v>-0.50608750908765709</v>
      </c>
      <c r="AQ34">
        <f t="shared" si="13"/>
        <v>-370.40073911661437</v>
      </c>
      <c r="AR34">
        <f t="shared" si="14"/>
        <v>-370.90682662570208</v>
      </c>
      <c r="AS34">
        <f t="shared" si="15"/>
        <v>15.399346840653768</v>
      </c>
      <c r="AT34">
        <f t="shared" si="16"/>
        <v>7.8401081898686407</v>
      </c>
      <c r="AU34">
        <f t="shared" si="17"/>
        <v>-347.66737159517965</v>
      </c>
      <c r="AW34">
        <v>31</v>
      </c>
      <c r="AX34">
        <f>IF(Z34&gt;0, (R34*SUMPRODUCT(K34:$K$98, X34:$X$98)-K34*$AZ$3)/Z34, 0)</f>
        <v>4772.0106204086433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4444.7477283630851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1988.5101606194817</v>
      </c>
      <c r="AC35">
        <f t="shared" ref="AC35:AC66" si="33">S35*Z35</f>
        <v>1694.3070465172414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-7835.6733044507364</v>
      </c>
      <c r="AI35">
        <f t="shared" ref="AI35:AI66" si="38">SUM(AE35:AH35)</f>
        <v>-7845.2031312826703</v>
      </c>
      <c r="AJ35">
        <f t="shared" ref="AJ35:AJ66" si="39">AB35-AC35</f>
        <v>294.20311410224031</v>
      </c>
      <c r="AK35">
        <f t="shared" si="30"/>
        <v>139.19571124336372</v>
      </c>
      <c r="AL35">
        <f t="shared" ref="AL35:AL66" si="40">SUM(AI35:AK35)</f>
        <v>-7411.8043059370657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-0.41335784398778463</v>
      </c>
      <c r="AQ35">
        <f t="shared" ref="AQ35:AQ66" si="44">AH35*$K35</f>
        <v>-339.87364937912218</v>
      </c>
      <c r="AR35">
        <f t="shared" ref="AR35:AR66" si="45">AI35*$K35</f>
        <v>-340.28700722310998</v>
      </c>
      <c r="AS35">
        <f t="shared" ref="AS35:AS66" si="46">AJ35*$K35</f>
        <v>12.761109628171248</v>
      </c>
      <c r="AT35">
        <f t="shared" ref="AT35:AT66" si="47">AK35*$K35</f>
        <v>6.0376374205561385</v>
      </c>
      <c r="AU35">
        <f t="shared" ref="AU35:AU66" si="48">AL35*$K35</f>
        <v>-321.48826017438262</v>
      </c>
      <c r="AW35">
        <v>32</v>
      </c>
      <c r="AX35">
        <f>IF(Z35&gt;0, (R35*SUMPRODUCT(K35:$K$98, X35:$X$98)-K35*$AZ$3)/Z35, 0)</f>
        <v>4444.7477283630851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250000</v>
      </c>
      <c r="S36">
        <f t="shared" si="32"/>
        <v>4116.2783431845573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1694.3070465172414</v>
      </c>
      <c r="AC36">
        <f t="shared" si="33"/>
        <v>1422.4669909009535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-7952.501165180417</v>
      </c>
      <c r="AI36">
        <f t="shared" si="38"/>
        <v>-7961.1404436275134</v>
      </c>
      <c r="AJ36">
        <f t="shared" si="39"/>
        <v>271.84005561628783</v>
      </c>
      <c r="AK36">
        <f t="shared" si="30"/>
        <v>118.60149325620691</v>
      </c>
      <c r="AL36">
        <f t="shared" si="40"/>
        <v>-7570.698894755019</v>
      </c>
      <c r="AN36">
        <f t="shared" si="41"/>
        <v>0</v>
      </c>
      <c r="AO36">
        <f t="shared" si="42"/>
        <v>0</v>
      </c>
      <c r="AP36">
        <f t="shared" si="43"/>
        <v>-0.33458049803240547</v>
      </c>
      <c r="AQ36">
        <f t="shared" si="44"/>
        <v>-307.98310492511354</v>
      </c>
      <c r="AR36">
        <f t="shared" si="45"/>
        <v>-308.31768542314592</v>
      </c>
      <c r="AS36">
        <f t="shared" si="46"/>
        <v>10.527775178241106</v>
      </c>
      <c r="AT36">
        <f t="shared" si="47"/>
        <v>4.5931783451644206</v>
      </c>
      <c r="AU36">
        <f t="shared" si="48"/>
        <v>-293.19673189974037</v>
      </c>
      <c r="AW36">
        <v>33</v>
      </c>
      <c r="AX36">
        <f>IF(Z36&gt;0, (R36*SUMPRODUCT(K36:$K$98, X36:$X$98)-K36*$AZ$3)/Z36, 0)</f>
        <v>4116.2783431845573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250000</v>
      </c>
      <c r="S37">
        <f t="shared" si="32"/>
        <v>3787.9311613460845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1422.4669909009535</v>
      </c>
      <c r="AC37">
        <f t="shared" si="33"/>
        <v>1175.2281661212266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-7964.8701081095342</v>
      </c>
      <c r="AI37">
        <f t="shared" si="38"/>
        <v>-7972.6265067613485</v>
      </c>
      <c r="AJ37">
        <f t="shared" si="39"/>
        <v>247.23882477972688</v>
      </c>
      <c r="AK37">
        <f t="shared" si="30"/>
        <v>99.572689363066758</v>
      </c>
      <c r="AL37">
        <f t="shared" si="40"/>
        <v>-7625.8149926185542</v>
      </c>
      <c r="AN37">
        <f t="shared" si="41"/>
        <v>0</v>
      </c>
      <c r="AO37">
        <f t="shared" si="42"/>
        <v>0</v>
      </c>
      <c r="AP37">
        <f t="shared" si="43"/>
        <v>-0.26820400029370817</v>
      </c>
      <c r="AQ37">
        <f t="shared" si="44"/>
        <v>-275.41261359935874</v>
      </c>
      <c r="AR37">
        <f t="shared" si="45"/>
        <v>-275.68081759965247</v>
      </c>
      <c r="AS37">
        <f t="shared" si="46"/>
        <v>8.5491276055448839</v>
      </c>
      <c r="AT37">
        <f t="shared" si="47"/>
        <v>3.4430661452567346</v>
      </c>
      <c r="AU37">
        <f t="shared" si="48"/>
        <v>-263.6886238488508</v>
      </c>
      <c r="AW37">
        <v>34</v>
      </c>
      <c r="AX37">
        <f>IF(Z37&gt;0, (R37*SUMPRODUCT(K37:$K$98, X37:$X$98)-K37*$AZ$3)/Z37, 0)</f>
        <v>3787.9311613460845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250000</v>
      </c>
      <c r="S38">
        <f t="shared" si="32"/>
        <v>3463.0631452394518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1175.2281661212266</v>
      </c>
      <c r="AC38">
        <f t="shared" si="33"/>
        <v>954.05151693739242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-7914.9622440695612</v>
      </c>
      <c r="AI38">
        <f t="shared" si="38"/>
        <v>-7921.8495825104501</v>
      </c>
      <c r="AJ38">
        <f t="shared" si="39"/>
        <v>221.17664918383423</v>
      </c>
      <c r="AK38">
        <f t="shared" si="30"/>
        <v>82.265971628485872</v>
      </c>
      <c r="AL38">
        <f t="shared" si="40"/>
        <v>-7618.4069616981296</v>
      </c>
      <c r="AN38">
        <f t="shared" si="41"/>
        <v>0</v>
      </c>
      <c r="AO38">
        <f t="shared" si="42"/>
        <v>0</v>
      </c>
      <c r="AP38">
        <f t="shared" si="43"/>
        <v>-0.21263685038644986</v>
      </c>
      <c r="AQ38">
        <f t="shared" si="44"/>
        <v>-244.3632844459575</v>
      </c>
      <c r="AR38">
        <f t="shared" si="45"/>
        <v>-244.57592129634395</v>
      </c>
      <c r="AS38">
        <f t="shared" si="46"/>
        <v>6.8285167724974487</v>
      </c>
      <c r="AT38">
        <f t="shared" si="47"/>
        <v>2.5398457257755291</v>
      </c>
      <c r="AU38">
        <f t="shared" si="48"/>
        <v>-235.20755879807098</v>
      </c>
      <c r="AW38">
        <v>35</v>
      </c>
      <c r="AX38">
        <f>IF(Z38&gt;0, (R38*SUMPRODUCT(K38:$K$98, X38:$X$98)-K38*$AZ$3)/Z38, 0)</f>
        <v>3463.0631452394518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250000</v>
      </c>
      <c r="S39">
        <f t="shared" si="32"/>
        <v>3138.3277398323762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954.05151693739242</v>
      </c>
      <c r="AC39">
        <f t="shared" si="33"/>
        <v>758.11320071958141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-7793.1567847385004</v>
      </c>
      <c r="AI39">
        <f t="shared" si="38"/>
        <v>-7799.1959341165066</v>
      </c>
      <c r="AJ39">
        <f t="shared" si="39"/>
        <v>195.93831621781101</v>
      </c>
      <c r="AK39">
        <f t="shared" si="30"/>
        <v>66.783606185617472</v>
      </c>
      <c r="AL39">
        <f t="shared" si="40"/>
        <v>-7536.4740117130777</v>
      </c>
      <c r="AN39">
        <f t="shared" si="41"/>
        <v>0</v>
      </c>
      <c r="AO39">
        <f t="shared" si="42"/>
        <v>0</v>
      </c>
      <c r="AP39">
        <f t="shared" si="43"/>
        <v>-0.16647340231822874</v>
      </c>
      <c r="AQ39">
        <f t="shared" si="44"/>
        <v>-214.82385076936737</v>
      </c>
      <c r="AR39">
        <f t="shared" si="45"/>
        <v>-214.99032417168559</v>
      </c>
      <c r="AS39">
        <f t="shared" si="46"/>
        <v>5.4011775671710103</v>
      </c>
      <c r="AT39">
        <f t="shared" si="47"/>
        <v>1.8409370997327743</v>
      </c>
      <c r="AU39">
        <f t="shared" si="48"/>
        <v>-207.74820950478178</v>
      </c>
      <c r="AW39">
        <v>36</v>
      </c>
      <c r="AX39">
        <f>IF(Z39&gt;0, (R39*SUMPRODUCT(K39:$K$98, X39:$X$98)-K39*$AZ$3)/Z39, 0)</f>
        <v>3138.3277398323762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250000</v>
      </c>
      <c r="S40">
        <f t="shared" si="32"/>
        <v>2809.7609791094774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758.11320071958141</v>
      </c>
      <c r="AC40">
        <f t="shared" si="33"/>
        <v>586.5259287253449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-7601.11769075144</v>
      </c>
      <c r="AI40">
        <f t="shared" si="38"/>
        <v>-7606.3363368665914</v>
      </c>
      <c r="AJ40">
        <f t="shared" si="39"/>
        <v>171.58727199423652</v>
      </c>
      <c r="AK40">
        <f t="shared" ref="AK40:AK71" si="61">G40*SUM(AB40:AB40, AE40:AF40)</f>
        <v>53.067924050370706</v>
      </c>
      <c r="AL40">
        <f t="shared" si="40"/>
        <v>-7381.6811408219846</v>
      </c>
      <c r="AN40">
        <f t="shared" si="41"/>
        <v>0</v>
      </c>
      <c r="AO40">
        <f t="shared" si="42"/>
        <v>0</v>
      </c>
      <c r="AP40">
        <f t="shared" si="43"/>
        <v>-0.1284425468699659</v>
      </c>
      <c r="AQ40">
        <f t="shared" si="44"/>
        <v>-187.08049822039862</v>
      </c>
      <c r="AR40">
        <f t="shared" si="45"/>
        <v>-187.20894076726859</v>
      </c>
      <c r="AS40">
        <f t="shared" si="46"/>
        <v>4.2231463370207836</v>
      </c>
      <c r="AT40">
        <f t="shared" si="47"/>
        <v>1.3061202410989319</v>
      </c>
      <c r="AU40">
        <f t="shared" si="48"/>
        <v>-181.6796741891489</v>
      </c>
      <c r="AW40">
        <v>37</v>
      </c>
      <c r="AX40">
        <f>IF(Z40&gt;0, (R40*SUMPRODUCT(K40:$K$98, X40:$X$98)-K40*$AZ$3)/Z40, 0)</f>
        <v>2809.7609791094774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250000</v>
      </c>
      <c r="S41">
        <f t="shared" si="32"/>
        <v>2470.3534270092414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586.5259287253449</v>
      </c>
      <c r="AC41">
        <f t="shared" si="33"/>
        <v>438.04951869702757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-7333.943898591363</v>
      </c>
      <c r="AI41">
        <f t="shared" si="38"/>
        <v>-7338.3769638555041</v>
      </c>
      <c r="AJ41">
        <f t="shared" si="39"/>
        <v>148.47641002831733</v>
      </c>
      <c r="AK41">
        <f t="shared" si="61"/>
        <v>41.056815010774145</v>
      </c>
      <c r="AL41">
        <f t="shared" si="40"/>
        <v>-7148.843738816413</v>
      </c>
      <c r="AN41">
        <f t="shared" si="41"/>
        <v>0</v>
      </c>
      <c r="AO41">
        <f t="shared" si="42"/>
        <v>0</v>
      </c>
      <c r="AP41">
        <f t="shared" si="43"/>
        <v>-9.7417541077553821E-2</v>
      </c>
      <c r="AQ41">
        <f t="shared" si="44"/>
        <v>-161.16495887862436</v>
      </c>
      <c r="AR41">
        <f t="shared" si="45"/>
        <v>-161.26237641970192</v>
      </c>
      <c r="AS41">
        <f t="shared" si="46"/>
        <v>3.2628003223825632</v>
      </c>
      <c r="AT41">
        <f t="shared" si="47"/>
        <v>0.90223214063167567</v>
      </c>
      <c r="AU41">
        <f t="shared" si="48"/>
        <v>-157.09734395668769</v>
      </c>
      <c r="AW41">
        <v>38</v>
      </c>
      <c r="AX41">
        <f>IF(Z41&gt;0, (R41*SUMPRODUCT(K41:$K$98, X41:$X$98)-K41*$AZ$3)/Z41, 0)</f>
        <v>2470.3534270092414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250000</v>
      </c>
      <c r="S42">
        <f t="shared" si="32"/>
        <v>2108.9923613023461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438.04951869702757</v>
      </c>
      <c r="AC42">
        <f t="shared" si="33"/>
        <v>311.35249570419006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-6979.614558307635</v>
      </c>
      <c r="AI42">
        <f t="shared" si="38"/>
        <v>-6983.3053314633034</v>
      </c>
      <c r="AJ42">
        <f t="shared" si="39"/>
        <v>126.6970229928375</v>
      </c>
      <c r="AK42">
        <f t="shared" si="61"/>
        <v>30.663466308791932</v>
      </c>
      <c r="AL42">
        <f t="shared" si="40"/>
        <v>-6825.9448421616744</v>
      </c>
      <c r="AN42">
        <f t="shared" si="41"/>
        <v>0</v>
      </c>
      <c r="AO42">
        <f t="shared" si="42"/>
        <v>0</v>
      </c>
      <c r="AP42">
        <f t="shared" si="43"/>
        <v>-7.2415639243512075E-2</v>
      </c>
      <c r="AQ42">
        <f t="shared" si="44"/>
        <v>-136.94508673254242</v>
      </c>
      <c r="AR42">
        <f t="shared" si="45"/>
        <v>-137.01750237178592</v>
      </c>
      <c r="AS42">
        <f t="shared" si="46"/>
        <v>2.4858872445695743</v>
      </c>
      <c r="AT42">
        <f t="shared" si="47"/>
        <v>0.60163939112937159</v>
      </c>
      <c r="AU42">
        <f t="shared" si="48"/>
        <v>-133.92997573608699</v>
      </c>
      <c r="AW42">
        <v>39</v>
      </c>
      <c r="AX42">
        <f>IF(Z42&gt;0, (R42*SUMPRODUCT(K42:$K$98, X42:$X$98)-K42*$AZ$3)/Z42, 0)</f>
        <v>2108.9923613023461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250000</v>
      </c>
      <c r="S43">
        <f t="shared" si="32"/>
        <v>1710.7544309824207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311.35249570419006</v>
      </c>
      <c r="AC43">
        <f t="shared" si="33"/>
        <v>205.18235172681449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-6554.4630546335511</v>
      </c>
      <c r="AI43">
        <f t="shared" si="38"/>
        <v>-6557.4614737521997</v>
      </c>
      <c r="AJ43">
        <f t="shared" si="39"/>
        <v>106.17014397737557</v>
      </c>
      <c r="AK43">
        <f t="shared" si="61"/>
        <v>21.794674699293306</v>
      </c>
      <c r="AL43">
        <f t="shared" si="40"/>
        <v>-6429.4966550755307</v>
      </c>
      <c r="AN43">
        <f t="shared" si="41"/>
        <v>0</v>
      </c>
      <c r="AO43">
        <f t="shared" si="42"/>
        <v>0</v>
      </c>
      <c r="AP43">
        <f t="shared" si="43"/>
        <v>-5.2527814449792348E-2</v>
      </c>
      <c r="AQ43">
        <f t="shared" si="44"/>
        <v>-114.8243809581207</v>
      </c>
      <c r="AR43">
        <f t="shared" si="45"/>
        <v>-114.87690877257049</v>
      </c>
      <c r="AS43">
        <f t="shared" si="46"/>
        <v>1.8599419901861465</v>
      </c>
      <c r="AT43">
        <f t="shared" si="47"/>
        <v>0.38181007500848341</v>
      </c>
      <c r="AU43">
        <f t="shared" si="48"/>
        <v>-112.63515670737586</v>
      </c>
      <c r="AW43">
        <v>40</v>
      </c>
      <c r="AX43">
        <f>IF(Z43&gt;0, (R43*SUMPRODUCT(K43:$K$98, X43:$X$98)-K43*$AZ$3)/Z43, 0)</f>
        <v>1710.7544309824207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250000</v>
      </c>
      <c r="S44">
        <f t="shared" si="32"/>
        <v>1244.947802643049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205.18235172681449</v>
      </c>
      <c r="AC44">
        <f t="shared" si="33"/>
        <v>117.83559822866414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-6021.5904869633987</v>
      </c>
      <c r="AI44">
        <f t="shared" si="38"/>
        <v>-6023.9567628421646</v>
      </c>
      <c r="AJ44">
        <f t="shared" si="39"/>
        <v>87.346753498150349</v>
      </c>
      <c r="AK44">
        <f t="shared" si="61"/>
        <v>14.362764620877016</v>
      </c>
      <c r="AL44">
        <f t="shared" si="40"/>
        <v>-5922.2472447231376</v>
      </c>
      <c r="AN44">
        <f t="shared" si="41"/>
        <v>0</v>
      </c>
      <c r="AO44">
        <f t="shared" si="42"/>
        <v>0</v>
      </c>
      <c r="AP44">
        <f t="shared" si="43"/>
        <v>-3.7012152838597767E-2</v>
      </c>
      <c r="AQ44">
        <f t="shared" si="44"/>
        <v>-94.186831482722482</v>
      </c>
      <c r="AR44">
        <f t="shared" si="45"/>
        <v>-94.223843635561082</v>
      </c>
      <c r="AS44">
        <f t="shared" si="46"/>
        <v>1.3662360418072703</v>
      </c>
      <c r="AT44">
        <f t="shared" si="47"/>
        <v>0.22465547829951169</v>
      </c>
      <c r="AU44">
        <f t="shared" si="48"/>
        <v>-92.632952115454302</v>
      </c>
      <c r="AW44">
        <v>41</v>
      </c>
      <c r="AX44">
        <f>IF(Z44&gt;0, (R44*SUMPRODUCT(K44:$K$98, X44:$X$98)-K44*$AZ$3)/Z44, 0)</f>
        <v>1244.947802643049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250000</v>
      </c>
      <c r="S45">
        <f t="shared" si="32"/>
        <v>667.61678543950836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117.83559822866414</v>
      </c>
      <c r="AC45">
        <f t="shared" si="33"/>
        <v>48.182362692343823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-5383.4592122028953</v>
      </c>
      <c r="AI45">
        <f t="shared" si="38"/>
        <v>-5385.2634794016531</v>
      </c>
      <c r="AJ45">
        <f t="shared" si="39"/>
        <v>69.653235536320324</v>
      </c>
      <c r="AK45">
        <f t="shared" si="61"/>
        <v>8.24849187600649</v>
      </c>
      <c r="AL45">
        <f t="shared" si="40"/>
        <v>-5307.361751989326</v>
      </c>
      <c r="AN45">
        <f t="shared" si="41"/>
        <v>0</v>
      </c>
      <c r="AO45">
        <f t="shared" si="42"/>
        <v>0</v>
      </c>
      <c r="AP45">
        <f t="shared" si="43"/>
        <v>-2.5197752239437425E-2</v>
      </c>
      <c r="AQ45">
        <f t="shared" si="44"/>
        <v>-75.183471446802457</v>
      </c>
      <c r="AR45">
        <f t="shared" si="45"/>
        <v>-75.208669199041893</v>
      </c>
      <c r="AS45">
        <f t="shared" si="46"/>
        <v>0.9727522469664025</v>
      </c>
      <c r="AT45">
        <f t="shared" si="47"/>
        <v>0.11519549586875245</v>
      </c>
      <c r="AU45">
        <f t="shared" si="48"/>
        <v>-74.120721456206738</v>
      </c>
      <c r="AW45">
        <v>42</v>
      </c>
      <c r="AX45">
        <f>IF(Z45&gt;0, (R45*SUMPRODUCT(K45:$K$98, X45:$X$98)-K45*$AZ$3)/Z45, 0)</f>
        <v>667.61678543950836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250000</v>
      </c>
      <c r="S46">
        <f t="shared" si="32"/>
        <v>-96.507795563583215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48.182362692343823</v>
      </c>
      <c r="AC46">
        <f t="shared" si="33"/>
        <v>-5.0961123737422724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-4660.9480461090179</v>
      </c>
      <c r="AI46">
        <f t="shared" si="38"/>
        <v>-4662.2681758311774</v>
      </c>
      <c r="AJ46">
        <f t="shared" si="39"/>
        <v>53.278475066086095</v>
      </c>
      <c r="AK46">
        <f t="shared" si="61"/>
        <v>3.3727653884640678</v>
      </c>
      <c r="AL46">
        <f t="shared" si="40"/>
        <v>-4605.6169353766272</v>
      </c>
      <c r="AN46">
        <f t="shared" si="41"/>
        <v>0</v>
      </c>
      <c r="AO46">
        <f t="shared" si="42"/>
        <v>0</v>
      </c>
      <c r="AP46">
        <f t="shared" si="43"/>
        <v>-1.6461125803490708E-2</v>
      </c>
      <c r="AQ46">
        <f t="shared" si="44"/>
        <v>-58.118873367263014</v>
      </c>
      <c r="AR46">
        <f t="shared" si="45"/>
        <v>-58.135334493066502</v>
      </c>
      <c r="AS46">
        <f t="shared" si="46"/>
        <v>0.66434659106567351</v>
      </c>
      <c r="AT46">
        <f t="shared" si="47"/>
        <v>4.2056105875985968E-2</v>
      </c>
      <c r="AU46">
        <f t="shared" si="48"/>
        <v>-57.428931796124843</v>
      </c>
      <c r="AW46">
        <v>43</v>
      </c>
      <c r="AX46">
        <f>IF(Z46&gt;0, (R46*SUMPRODUCT(K46:$K$98, X46:$X$98)-K46*$AZ$3)/Z46, 0)</f>
        <v>-96.507795563583215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250000</v>
      </c>
      <c r="S47">
        <f t="shared" si="32"/>
        <v>-1185.8063613134129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-5.0961123737422724</v>
      </c>
      <c r="AC47">
        <f t="shared" si="33"/>
        <v>-43.65695325822297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-3865.2196814763306</v>
      </c>
      <c r="AI47">
        <f t="shared" si="38"/>
        <v>-3866.1400879331209</v>
      </c>
      <c r="AJ47">
        <f t="shared" si="39"/>
        <v>38.560840884480697</v>
      </c>
      <c r="AK47">
        <f t="shared" si="61"/>
        <v>-0.35672786616195912</v>
      </c>
      <c r="AL47">
        <f t="shared" si="40"/>
        <v>-3827.9359749148025</v>
      </c>
      <c r="AN47">
        <f t="shared" si="41"/>
        <v>0</v>
      </c>
      <c r="AO47">
        <f t="shared" si="42"/>
        <v>0</v>
      </c>
      <c r="AP47">
        <f t="shared" si="43"/>
        <v>-1.0247184574017553E-2</v>
      </c>
      <c r="AQ47">
        <f t="shared" si="44"/>
        <v>-43.032748415679833</v>
      </c>
      <c r="AR47">
        <f t="shared" si="45"/>
        <v>-43.042995600253853</v>
      </c>
      <c r="AS47">
        <f t="shared" si="46"/>
        <v>0.42931038885870382</v>
      </c>
      <c r="AT47">
        <f t="shared" si="47"/>
        <v>-3.9715674094742649E-3</v>
      </c>
      <c r="AU47">
        <f t="shared" si="48"/>
        <v>-42.617656778804623</v>
      </c>
      <c r="AW47">
        <v>44</v>
      </c>
      <c r="AX47">
        <f>IF(Z47&gt;0, (R47*SUMPRODUCT(K47:$K$98, X47:$X$98)-K47*$AZ$3)/Z47, 0)</f>
        <v>-1185.8063613134129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250000</v>
      </c>
      <c r="S48">
        <f t="shared" si="32"/>
        <v>-2853.9614029564614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-43.65695325822297</v>
      </c>
      <c r="AC48">
        <f t="shared" si="33"/>
        <v>-69.227172671418614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-3047.8938502708274</v>
      </c>
      <c r="AI48">
        <f t="shared" si="38"/>
        <v>-3048.5002632780224</v>
      </c>
      <c r="AJ48">
        <f t="shared" si="39"/>
        <v>25.570219413195645</v>
      </c>
      <c r="AK48">
        <f t="shared" si="61"/>
        <v>-3.0559867280756081</v>
      </c>
      <c r="AL48">
        <f t="shared" si="40"/>
        <v>-3025.9860305929028</v>
      </c>
      <c r="AN48">
        <f t="shared" si="41"/>
        <v>0</v>
      </c>
      <c r="AO48">
        <f t="shared" si="42"/>
        <v>0</v>
      </c>
      <c r="AP48">
        <f t="shared" si="43"/>
        <v>-6.0280297584935829E-3</v>
      </c>
      <c r="AQ48">
        <f t="shared" si="44"/>
        <v>-30.297494631826471</v>
      </c>
      <c r="AR48">
        <f t="shared" si="45"/>
        <v>-30.303522661584964</v>
      </c>
      <c r="AS48">
        <f t="shared" si="46"/>
        <v>0.25417997589944974</v>
      </c>
      <c r="AT48">
        <f t="shared" si="47"/>
        <v>-3.0377941633556726E-2</v>
      </c>
      <c r="AU48">
        <f t="shared" si="48"/>
        <v>-30.079720627319073</v>
      </c>
      <c r="AW48">
        <v>45</v>
      </c>
      <c r="AX48">
        <f>IF(Z48&gt;0, (R48*SUMPRODUCT(K48:$K$98, X48:$X$98)-K48*$AZ$3)/Z48, 0)</f>
        <v>-2853.9614029564614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25</v>
      </c>
      <c r="R49">
        <f t="shared" si="31"/>
        <v>250000</v>
      </c>
      <c r="S49">
        <f t="shared" si="32"/>
        <v>-5608.2399004154868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-69.227172671418614</v>
      </c>
      <c r="AC49">
        <f t="shared" si="33"/>
        <v>-83.933123551027052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-2261.9796239133916</v>
      </c>
      <c r="AI49">
        <f t="shared" si="38"/>
        <v>-2262.3537748281233</v>
      </c>
      <c r="AJ49">
        <f t="shared" si="39"/>
        <v>14.705950879608437</v>
      </c>
      <c r="AK49">
        <f t="shared" si="61"/>
        <v>-4.8459020869993035</v>
      </c>
      <c r="AL49">
        <f t="shared" si="40"/>
        <v>-2252.4937260355141</v>
      </c>
      <c r="AN49">
        <f t="shared" si="41"/>
        <v>0</v>
      </c>
      <c r="AO49">
        <f t="shared" si="42"/>
        <v>0</v>
      </c>
      <c r="AP49">
        <f t="shared" si="43"/>
        <v>-3.3207460765932897E-3</v>
      </c>
      <c r="AQ49">
        <f t="shared" si="44"/>
        <v>-20.07601656360859</v>
      </c>
      <c r="AR49">
        <f t="shared" si="45"/>
        <v>-20.079337309685183</v>
      </c>
      <c r="AS49">
        <f t="shared" si="46"/>
        <v>0.13052147345688803</v>
      </c>
      <c r="AT49">
        <f t="shared" si="47"/>
        <v>-4.3009410666534111E-2</v>
      </c>
      <c r="AU49">
        <f t="shared" si="48"/>
        <v>-19.991825246894827</v>
      </c>
      <c r="AW49">
        <v>46</v>
      </c>
      <c r="AX49">
        <f>IF(Z49&gt;0, (R49*SUMPRODUCT(K49:$K$98, X49:$X$98)-K49*$AZ$3)/Z49, 0)</f>
        <v>-5608.2399004154868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250000</v>
      </c>
      <c r="S50">
        <f t="shared" si="32"/>
        <v>-10542.532317671186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-83.933123551027052</v>
      </c>
      <c r="AC50">
        <f t="shared" si="33"/>
        <v>-90.088118907298082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-1567.7923544901601</v>
      </c>
      <c r="AI50">
        <f t="shared" si="38"/>
        <v>-1568.0059846602956</v>
      </c>
      <c r="AJ50">
        <f t="shared" si="39"/>
        <v>6.15499535627103</v>
      </c>
      <c r="AK50">
        <f t="shared" si="61"/>
        <v>-5.875318648571894</v>
      </c>
      <c r="AL50">
        <f t="shared" si="40"/>
        <v>-1567.7263079525965</v>
      </c>
      <c r="AN50">
        <f t="shared" si="41"/>
        <v>0</v>
      </c>
      <c r="AO50">
        <f t="shared" si="42"/>
        <v>0</v>
      </c>
      <c r="AP50">
        <f t="shared" si="43"/>
        <v>-1.6929082466338415E-3</v>
      </c>
      <c r="AQ50">
        <f t="shared" si="44"/>
        <v>-12.42394088926298</v>
      </c>
      <c r="AR50">
        <f t="shared" si="45"/>
        <v>-12.425633797509615</v>
      </c>
      <c r="AS50">
        <f t="shared" si="46"/>
        <v>4.8775144400335424E-2</v>
      </c>
      <c r="AT50">
        <f t="shared" si="47"/>
        <v>-4.6558851614746669E-2</v>
      </c>
      <c r="AU50">
        <f t="shared" si="48"/>
        <v>-12.423417504724027</v>
      </c>
      <c r="AW50">
        <v>47</v>
      </c>
      <c r="AX50">
        <f>IF(Z50&gt;0, (R50*SUMPRODUCT(K50:$K$98, X50:$X$98)-K50*$AZ$3)/Z50, 0)</f>
        <v>-10542.532317671186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250000</v>
      </c>
      <c r="S51">
        <f t="shared" si="32"/>
        <v>-20303.81308515662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-90.088118907298082</v>
      </c>
      <c r="AC51">
        <f t="shared" si="33"/>
        <v>-90.082576575723991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-1005.7556924822791</v>
      </c>
      <c r="AI51">
        <f t="shared" si="38"/>
        <v>-1005.8666107814649</v>
      </c>
      <c r="AJ51">
        <f t="shared" si="39"/>
        <v>-5.5423315740910084E-3</v>
      </c>
      <c r="AK51">
        <f t="shared" si="61"/>
        <v>-6.3061683235108665</v>
      </c>
      <c r="AL51">
        <f t="shared" si="40"/>
        <v>-1012.1783214365499</v>
      </c>
      <c r="AN51">
        <f t="shared" si="41"/>
        <v>0</v>
      </c>
      <c r="AO51">
        <f t="shared" si="42"/>
        <v>0</v>
      </c>
      <c r="AP51">
        <f t="shared" si="43"/>
        <v>-7.847946125577387E-4</v>
      </c>
      <c r="AQ51">
        <f t="shared" si="44"/>
        <v>-7.1161535544896033</v>
      </c>
      <c r="AR51">
        <f t="shared" si="45"/>
        <v>-7.1169383491021616</v>
      </c>
      <c r="AS51">
        <f t="shared" si="46"/>
        <v>-3.9214376638313292E-5</v>
      </c>
      <c r="AT51">
        <f t="shared" si="47"/>
        <v>-4.461884975247335E-2</v>
      </c>
      <c r="AU51">
        <f t="shared" si="48"/>
        <v>-7.1615964132312735</v>
      </c>
      <c r="AW51">
        <v>48</v>
      </c>
      <c r="AX51">
        <f>IF(Z51&gt;0, (R51*SUMPRODUCT(K51:$K$98, X51:$X$98)-K51*$AZ$3)/Z51, 0)</f>
        <v>-20303.81308515662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250000</v>
      </c>
      <c r="S52">
        <f t="shared" si="32"/>
        <v>-42093.45764521449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-90.082576575723991</v>
      </c>
      <c r="AC52">
        <f t="shared" si="33"/>
        <v>-86.100977254466187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-586.72323167768798</v>
      </c>
      <c r="AI52">
        <f t="shared" si="38"/>
        <v>-586.77436847071419</v>
      </c>
      <c r="AJ52">
        <f t="shared" si="39"/>
        <v>-3.9815993212578036</v>
      </c>
      <c r="AK52">
        <f t="shared" si="61"/>
        <v>-6.3057803603006803</v>
      </c>
      <c r="AL52">
        <f t="shared" si="40"/>
        <v>-597.06174815227268</v>
      </c>
      <c r="AN52">
        <f t="shared" si="41"/>
        <v>0</v>
      </c>
      <c r="AO52">
        <f t="shared" si="42"/>
        <v>0</v>
      </c>
      <c r="AP52">
        <f t="shared" si="43"/>
        <v>-3.2304890791750153E-4</v>
      </c>
      <c r="AQ52">
        <f t="shared" si="44"/>
        <v>-3.7065347282549963</v>
      </c>
      <c r="AR52">
        <f t="shared" si="45"/>
        <v>-3.7068577771629134</v>
      </c>
      <c r="AS52">
        <f t="shared" si="46"/>
        <v>-2.515314779003967E-2</v>
      </c>
      <c r="AT52">
        <f t="shared" si="47"/>
        <v>-3.983580780902559E-2</v>
      </c>
      <c r="AU52">
        <f t="shared" si="48"/>
        <v>-3.7718467327619787</v>
      </c>
      <c r="AW52">
        <v>49</v>
      </c>
      <c r="AX52">
        <f>IF(Z52&gt;0, (R52*SUMPRODUCT(K52:$K$98, X52:$X$98)-K52*$AZ$3)/Z52, 0)</f>
        <v>-42093.45764521449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250000</v>
      </c>
      <c r="S53">
        <f t="shared" si="32"/>
        <v>-98784.036448403014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-86.100977254466187</v>
      </c>
      <c r="AC53">
        <f t="shared" si="33"/>
        <v>-79.89880405794672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-304.04849249260707</v>
      </c>
      <c r="AI53">
        <f t="shared" si="38"/>
        <v>-304.06871306845375</v>
      </c>
      <c r="AJ53">
        <f t="shared" si="39"/>
        <v>-6.2021731965194675</v>
      </c>
      <c r="AK53">
        <f t="shared" si="61"/>
        <v>-6.0270684078126333</v>
      </c>
      <c r="AL53">
        <f t="shared" si="40"/>
        <v>-316.29795467278586</v>
      </c>
      <c r="AN53">
        <f t="shared" si="41"/>
        <v>0</v>
      </c>
      <c r="AO53">
        <f t="shared" si="42"/>
        <v>0</v>
      </c>
      <c r="AP53">
        <f t="shared" si="43"/>
        <v>-1.1405393815450638E-4</v>
      </c>
      <c r="AQ53">
        <f t="shared" si="44"/>
        <v>-1.7149822152257086</v>
      </c>
      <c r="AR53">
        <f t="shared" si="45"/>
        <v>-1.7150962691638629</v>
      </c>
      <c r="AS53">
        <f t="shared" si="46"/>
        <v>-3.4983290463244443E-2</v>
      </c>
      <c r="AT53">
        <f t="shared" si="47"/>
        <v>-3.3995613806895364E-2</v>
      </c>
      <c r="AU53">
        <f t="shared" si="48"/>
        <v>-1.7840751734340028</v>
      </c>
      <c r="AW53">
        <v>50</v>
      </c>
      <c r="AX53">
        <f>IF(Z53&gt;0, (R53*SUMPRODUCT(K53:$K$98, X53:$X$98)-K53*$AZ$3)/Z53, 0)</f>
        <v>-98784.036448403014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250000</v>
      </c>
      <c r="S54">
        <f t="shared" si="32"/>
        <v>-277205.6132415738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-79.89880405794672</v>
      </c>
      <c r="AC54">
        <f t="shared" si="33"/>
        <v>-72.766725626052377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-134.55847347885651</v>
      </c>
      <c r="AI54">
        <f t="shared" si="38"/>
        <v>-134.56503600159687</v>
      </c>
      <c r="AJ54">
        <f t="shared" si="39"/>
        <v>-7.1320784318943424</v>
      </c>
      <c r="AK54">
        <f t="shared" si="61"/>
        <v>-5.5929162840562707</v>
      </c>
      <c r="AL54">
        <f t="shared" si="40"/>
        <v>-147.29003071754747</v>
      </c>
      <c r="AN54">
        <f t="shared" si="41"/>
        <v>0</v>
      </c>
      <c r="AO54">
        <f t="shared" si="42"/>
        <v>0</v>
      </c>
      <c r="AP54">
        <f t="shared" si="43"/>
        <v>-3.3049855487728849E-5</v>
      </c>
      <c r="AQ54">
        <f t="shared" si="44"/>
        <v>-0.67765679130986622</v>
      </c>
      <c r="AR54">
        <f t="shared" si="45"/>
        <v>-0.67768984116535391</v>
      </c>
      <c r="AS54">
        <f t="shared" si="46"/>
        <v>-3.5918223955530078E-2</v>
      </c>
      <c r="AT54">
        <f t="shared" si="47"/>
        <v>-2.8166770959346655E-2</v>
      </c>
      <c r="AU54">
        <f t="shared" si="48"/>
        <v>-0.74177483608023065</v>
      </c>
      <c r="AW54">
        <v>51</v>
      </c>
      <c r="AX54">
        <f>IF(Z54&gt;0, (R54*SUMPRODUCT(K54:$K$98, X54:$X$98)-K54*$AZ$3)/Z54, 0)</f>
        <v>-277205.6132415738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250000</v>
      </c>
      <c r="S55">
        <f t="shared" si="32"/>
        <v>-996825.41244931915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-72.766725626052377</v>
      </c>
      <c r="AC55">
        <f t="shared" si="33"/>
        <v>-65.54522112529078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-48.530484420213725</v>
      </c>
      <c r="AI55">
        <f t="shared" si="38"/>
        <v>-48.532128269284655</v>
      </c>
      <c r="AJ55">
        <f t="shared" si="39"/>
        <v>-7.221504500761597</v>
      </c>
      <c r="AK55">
        <f t="shared" si="61"/>
        <v>-5.0936707938236667</v>
      </c>
      <c r="AL55">
        <f t="shared" si="40"/>
        <v>-60.847303563869922</v>
      </c>
      <c r="AN55">
        <f t="shared" si="41"/>
        <v>0</v>
      </c>
      <c r="AO55">
        <f t="shared" si="42"/>
        <v>0</v>
      </c>
      <c r="AP55">
        <f t="shared" si="43"/>
        <v>-7.3916715616166505E-6</v>
      </c>
      <c r="AQ55">
        <f t="shared" si="44"/>
        <v>-0.21822039985572236</v>
      </c>
      <c r="AR55">
        <f t="shared" si="45"/>
        <v>-0.218227791527284</v>
      </c>
      <c r="AS55">
        <f t="shared" si="46"/>
        <v>-3.2471952805394111E-2</v>
      </c>
      <c r="AT55">
        <f t="shared" si="47"/>
        <v>-2.2904013645053168E-2</v>
      </c>
      <c r="AU55">
        <f t="shared" si="48"/>
        <v>-0.27360375797773129</v>
      </c>
      <c r="AW55">
        <v>52</v>
      </c>
      <c r="AX55">
        <f>IF(Z55&gt;0, (R55*SUMPRODUCT(K55:$K$98, X55:$X$98)-K55*$AZ$3)/Z55, 0)</f>
        <v>-996825.41244931915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250000</v>
      </c>
      <c r="S56">
        <f t="shared" si="32"/>
        <v>-3596560.9380996004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-65.54522112529078</v>
      </c>
      <c r="AC56">
        <f t="shared" si="33"/>
        <v>-58.710618942939831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-12.193080904138551</v>
      </c>
      <c r="AI56">
        <f t="shared" si="38"/>
        <v>-12.193489006628356</v>
      </c>
      <c r="AJ56">
        <f t="shared" si="39"/>
        <v>-6.8346021823509489</v>
      </c>
      <c r="AK56">
        <f t="shared" si="61"/>
        <v>-4.588165478770355</v>
      </c>
      <c r="AL56">
        <f t="shared" si="40"/>
        <v>-23.61625666774966</v>
      </c>
      <c r="AN56">
        <f t="shared" si="41"/>
        <v>0</v>
      </c>
      <c r="AO56">
        <f t="shared" si="42"/>
        <v>0</v>
      </c>
      <c r="AP56">
        <f t="shared" si="43"/>
        <v>-1.6384452836206811E-6</v>
      </c>
      <c r="AQ56">
        <f t="shared" si="44"/>
        <v>-4.8952644003083225E-2</v>
      </c>
      <c r="AR56">
        <f t="shared" si="45"/>
        <v>-4.8954282448366845E-2</v>
      </c>
      <c r="AS56">
        <f t="shared" si="46"/>
        <v>-2.7439483930739934E-2</v>
      </c>
      <c r="AT56">
        <f t="shared" si="47"/>
        <v>-1.8420515132746052E-2</v>
      </c>
      <c r="AU56">
        <f t="shared" si="48"/>
        <v>-9.4814281511852838E-2</v>
      </c>
      <c r="AW56">
        <v>53</v>
      </c>
      <c r="AX56">
        <f>IF(Z56&gt;0, (R56*SUMPRODUCT(K56:$K$98, X56:$X$98)-K56*$AZ$3)/Z56, 0)</f>
        <v>-3596560.9380996004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250000</v>
      </c>
      <c r="S57">
        <f t="shared" si="32"/>
        <v>-13072128.684545437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-58.710618942939831</v>
      </c>
      <c r="AC57">
        <f t="shared" si="33"/>
        <v>-52.462408567115517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-3.0368889889344599</v>
      </c>
      <c r="AI57">
        <f t="shared" si="38"/>
        <v>-3.0369893215004735</v>
      </c>
      <c r="AJ57">
        <f t="shared" si="39"/>
        <v>-6.2482103758243142</v>
      </c>
      <c r="AK57">
        <f t="shared" si="61"/>
        <v>-4.1097433260057885</v>
      </c>
      <c r="AL57">
        <f t="shared" si="40"/>
        <v>-13.394943023330576</v>
      </c>
      <c r="AN57">
        <f t="shared" si="41"/>
        <v>0</v>
      </c>
      <c r="AO57">
        <f t="shared" si="42"/>
        <v>0</v>
      </c>
      <c r="AP57">
        <f t="shared" si="43"/>
        <v>-3.596554080097052E-7</v>
      </c>
      <c r="AQ57">
        <f t="shared" si="44"/>
        <v>-1.088613190905004E-2</v>
      </c>
      <c r="AR57">
        <f t="shared" si="45"/>
        <v>-1.0886491564458051E-2</v>
      </c>
      <c r="AS57">
        <f t="shared" si="46"/>
        <v>-2.2397539914879829E-2</v>
      </c>
      <c r="AT57">
        <f t="shared" si="47"/>
        <v>-1.4731920765709157E-2</v>
      </c>
      <c r="AU57">
        <f t="shared" si="48"/>
        <v>-4.8015952245047032E-2</v>
      </c>
      <c r="AW57">
        <v>54</v>
      </c>
      <c r="AX57">
        <f>IF(Z57&gt;0, (R57*SUMPRODUCT(K57:$K$98, X57:$X$98)-K57*$AZ$3)/Z57, 0)</f>
        <v>-13072128.684545437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250000</v>
      </c>
      <c r="S58">
        <f t="shared" si="32"/>
        <v>-48001756.699635468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-52.462408567115517</v>
      </c>
      <c r="AC58">
        <f t="shared" si="33"/>
        <v>-46.850827717035834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-0.74928660594181384</v>
      </c>
      <c r="AI58">
        <f t="shared" si="38"/>
        <v>-0.7493110065215729</v>
      </c>
      <c r="AJ58">
        <f t="shared" si="39"/>
        <v>-5.6115808500796831</v>
      </c>
      <c r="AK58">
        <f t="shared" si="61"/>
        <v>-3.6723685996980864</v>
      </c>
      <c r="AL58">
        <f t="shared" si="40"/>
        <v>-10.033260456299342</v>
      </c>
      <c r="AN58">
        <f t="shared" si="41"/>
        <v>0</v>
      </c>
      <c r="AO58">
        <f t="shared" si="42"/>
        <v>0</v>
      </c>
      <c r="AP58">
        <f t="shared" si="43"/>
        <v>-7.8095641767253688E-8</v>
      </c>
      <c r="AQ58">
        <f t="shared" si="44"/>
        <v>-2.3981404924132499E-3</v>
      </c>
      <c r="AR58">
        <f t="shared" si="45"/>
        <v>-2.3982185880550171E-3</v>
      </c>
      <c r="AS58">
        <f t="shared" si="46"/>
        <v>-1.7960229311868806E-2</v>
      </c>
      <c r="AT58">
        <f t="shared" si="47"/>
        <v>-1.17536544389889E-2</v>
      </c>
      <c r="AU58">
        <f t="shared" si="48"/>
        <v>-3.2112102338912721E-2</v>
      </c>
      <c r="AW58">
        <v>55</v>
      </c>
      <c r="AX58">
        <f>IF(Z58&gt;0, (R58*SUMPRODUCT(K58:$K$98, X58:$X$98)-K58*$AZ$3)/Z58, 0)</f>
        <v>-48001756.699635468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25</v>
      </c>
      <c r="R59">
        <f t="shared" si="31"/>
        <v>250000</v>
      </c>
      <c r="S59">
        <f t="shared" si="32"/>
        <v>-178392397.14947009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-46.850827717035834</v>
      </c>
      <c r="AC59">
        <f t="shared" si="33"/>
        <v>-41.833166052181156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-0.18294053091687432</v>
      </c>
      <c r="AI59">
        <f t="shared" si="38"/>
        <v>-0.18294639343774413</v>
      </c>
      <c r="AJ59">
        <f t="shared" si="39"/>
        <v>-5.0176616648546783</v>
      </c>
      <c r="AK59">
        <f t="shared" si="61"/>
        <v>-3.2795579401925088</v>
      </c>
      <c r="AL59">
        <f t="shared" si="40"/>
        <v>-8.4801659984849316</v>
      </c>
      <c r="AN59">
        <f t="shared" si="41"/>
        <v>0</v>
      </c>
      <c r="AO59">
        <f t="shared" si="42"/>
        <v>0</v>
      </c>
      <c r="AP59">
        <f t="shared" si="43"/>
        <v>-1.6753017105614897E-8</v>
      </c>
      <c r="AQ59">
        <f t="shared" si="44"/>
        <v>-5.2277951956511122E-4</v>
      </c>
      <c r="AR59">
        <f t="shared" si="45"/>
        <v>-5.2279627258221674E-4</v>
      </c>
      <c r="AS59">
        <f t="shared" si="46"/>
        <v>-1.4338707455074127E-2</v>
      </c>
      <c r="AT59">
        <f t="shared" si="47"/>
        <v>-9.3718199885340029E-3</v>
      </c>
      <c r="AU59">
        <f t="shared" si="48"/>
        <v>-2.4233323716190348E-2</v>
      </c>
      <c r="AW59">
        <v>56</v>
      </c>
      <c r="AX59">
        <f>IF(Z59&gt;0, (R59*SUMPRODUCT(K59:$K$98, X59:$X$98)-K59*$AZ$3)/Z59, 0)</f>
        <v>-178392397.14947009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250000</v>
      </c>
      <c r="S60">
        <f t="shared" si="32"/>
        <v>-671091125.08579838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-41.833166052181156</v>
      </c>
      <c r="AC60">
        <f t="shared" si="33"/>
        <v>-37.351492576926532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-4.4124492844330794E-2</v>
      </c>
      <c r="AI60">
        <f t="shared" si="38"/>
        <v>-4.4125884290707476E-2</v>
      </c>
      <c r="AJ60">
        <f t="shared" si="39"/>
        <v>-4.4816734752546239</v>
      </c>
      <c r="AK60">
        <f t="shared" si="61"/>
        <v>-2.928321623652681</v>
      </c>
      <c r="AL60">
        <f t="shared" si="40"/>
        <v>-7.4541209831980124</v>
      </c>
      <c r="AN60">
        <f t="shared" si="41"/>
        <v>0</v>
      </c>
      <c r="AO60">
        <f t="shared" si="42"/>
        <v>0</v>
      </c>
      <c r="AP60">
        <f t="shared" si="43"/>
        <v>-3.5502348410318988E-9</v>
      </c>
      <c r="AQ60">
        <f t="shared" si="44"/>
        <v>-1.1258235636252696E-4</v>
      </c>
      <c r="AR60">
        <f t="shared" si="45"/>
        <v>-1.12585906597368E-4</v>
      </c>
      <c r="AS60">
        <f t="shared" si="46"/>
        <v>-1.1434859139835468E-2</v>
      </c>
      <c r="AT60">
        <f t="shared" si="47"/>
        <v>-7.4715272023917964E-3</v>
      </c>
      <c r="AU60">
        <f t="shared" si="48"/>
        <v>-1.9018972248824633E-2</v>
      </c>
      <c r="AW60">
        <v>57</v>
      </c>
      <c r="AX60">
        <f>IF(Z60&gt;0, (R60*SUMPRODUCT(K60:$K$98, X60:$X$98)-K60*$AZ$3)/Z60, 0)</f>
        <v>-671091125.08579838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250000</v>
      </c>
      <c r="S61">
        <f t="shared" si="32"/>
        <v>-2558483061.0132818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-37.351492576926532</v>
      </c>
      <c r="AC61">
        <f t="shared" si="33"/>
        <v>-33.349644217520236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-1.0516586960288943E-2</v>
      </c>
      <c r="AI61">
        <f t="shared" si="38"/>
        <v>-1.0516912833505828E-2</v>
      </c>
      <c r="AJ61">
        <f t="shared" si="39"/>
        <v>-4.0018483594062957</v>
      </c>
      <c r="AK61">
        <f t="shared" si="61"/>
        <v>-2.6146044803848576</v>
      </c>
      <c r="AL61">
        <f t="shared" si="40"/>
        <v>-6.6269697526246585</v>
      </c>
      <c r="AN61">
        <f t="shared" si="41"/>
        <v>0</v>
      </c>
      <c r="AO61">
        <f t="shared" si="42"/>
        <v>0</v>
      </c>
      <c r="AP61">
        <f t="shared" si="43"/>
        <v>-7.4237143484358777E-10</v>
      </c>
      <c r="AQ61">
        <f t="shared" si="44"/>
        <v>-2.3957825764256803E-5</v>
      </c>
      <c r="AR61">
        <f t="shared" si="45"/>
        <v>-2.3958568135691646E-5</v>
      </c>
      <c r="AS61">
        <f t="shared" si="46"/>
        <v>-9.1166065655771261E-3</v>
      </c>
      <c r="AT61">
        <f t="shared" si="47"/>
        <v>-5.9563277344672448E-3</v>
      </c>
      <c r="AU61">
        <f t="shared" si="48"/>
        <v>-1.5096892868180061E-2</v>
      </c>
      <c r="AW61">
        <v>58</v>
      </c>
      <c r="AX61">
        <f>IF(Z61&gt;0, (R61*SUMPRODUCT(K61:$K$98, X61:$X$98)-K61*$AZ$3)/Z61, 0)</f>
        <v>-2558483061.0132818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250000</v>
      </c>
      <c r="S62">
        <f t="shared" si="32"/>
        <v>-9893366235.5094223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-33.349644217520236</v>
      </c>
      <c r="AC62">
        <f t="shared" si="33"/>
        <v>-29.776488763057912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-2.4737091227007412E-3</v>
      </c>
      <c r="AI62">
        <f t="shared" si="38"/>
        <v>-2.4737843662731873E-3</v>
      </c>
      <c r="AJ62">
        <f t="shared" si="39"/>
        <v>-3.5731554544623236</v>
      </c>
      <c r="AK62">
        <f t="shared" si="61"/>
        <v>-2.3344750952264168</v>
      </c>
      <c r="AL62">
        <f t="shared" si="40"/>
        <v>-5.9101043340550135</v>
      </c>
      <c r="AN62">
        <f t="shared" si="41"/>
        <v>0</v>
      </c>
      <c r="AO62">
        <f t="shared" si="42"/>
        <v>0</v>
      </c>
      <c r="AP62">
        <f t="shared" si="43"/>
        <v>-1.5304669978454288E-10</v>
      </c>
      <c r="AQ62">
        <f t="shared" si="44"/>
        <v>-5.0315662208612844E-6</v>
      </c>
      <c r="AR62">
        <f t="shared" si="45"/>
        <v>-5.0317192675610688E-6</v>
      </c>
      <c r="AS62">
        <f t="shared" si="46"/>
        <v>-7.2678586667984119E-3</v>
      </c>
      <c r="AT62">
        <f t="shared" si="47"/>
        <v>-4.7483618525686125E-3</v>
      </c>
      <c r="AU62">
        <f t="shared" si="48"/>
        <v>-1.2021252238634586E-2</v>
      </c>
      <c r="AW62">
        <v>59</v>
      </c>
      <c r="AX62">
        <f>IF(Z62&gt;0, (R62*SUMPRODUCT(K62:$K$98, X62:$X$98)-K62*$AZ$3)/Z62, 0)</f>
        <v>-9893366235.5094223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250000</v>
      </c>
      <c r="S63">
        <f t="shared" si="32"/>
        <v>-38829760824.04438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-29.776488763057912</v>
      </c>
      <c r="AC63">
        <f t="shared" si="33"/>
        <v>-26.586155033652624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-5.7374011564554294E-4</v>
      </c>
      <c r="AI63">
        <f t="shared" si="38"/>
        <v>-5.7375723277069989E-4</v>
      </c>
      <c r="AJ63">
        <f t="shared" si="39"/>
        <v>-3.1903337294052889</v>
      </c>
      <c r="AK63">
        <f t="shared" si="61"/>
        <v>-2.0843542134140542</v>
      </c>
      <c r="AL63">
        <f t="shared" si="40"/>
        <v>-5.2752617000521145</v>
      </c>
      <c r="AN63">
        <f t="shared" si="41"/>
        <v>0</v>
      </c>
      <c r="AO63">
        <f t="shared" si="42"/>
        <v>0</v>
      </c>
      <c r="AP63">
        <f t="shared" si="43"/>
        <v>-3.1086180590336474E-11</v>
      </c>
      <c r="AQ63">
        <f t="shared" si="44"/>
        <v>-1.0419617011207196E-6</v>
      </c>
      <c r="AR63">
        <f t="shared" si="45"/>
        <v>-1.0419927873013099E-6</v>
      </c>
      <c r="AS63">
        <f t="shared" si="46"/>
        <v>-5.7939221420724944E-3</v>
      </c>
      <c r="AT63">
        <f t="shared" si="47"/>
        <v>-3.78536763026136E-3</v>
      </c>
      <c r="AU63">
        <f t="shared" si="48"/>
        <v>-9.5803317651211566E-3</v>
      </c>
      <c r="AW63">
        <v>60</v>
      </c>
      <c r="AX63">
        <f>IF(Z63&gt;0, (R63*SUMPRODUCT(K63:$K$98, X63:$X$98)-K63*$AZ$3)/Z63, 0)</f>
        <v>-38829760824.04438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250000</v>
      </c>
      <c r="S64">
        <f t="shared" si="32"/>
        <v>-154890415127.41269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-26.586155033652624</v>
      </c>
      <c r="AC64">
        <f t="shared" si="33"/>
        <v>-23.737639324746894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-1.3114593632869513E-4</v>
      </c>
      <c r="AI64">
        <f t="shared" si="38"/>
        <v>-1.3114976768896768E-4</v>
      </c>
      <c r="AJ64">
        <f t="shared" si="39"/>
        <v>-2.8485157089057296</v>
      </c>
      <c r="AK64">
        <f t="shared" si="61"/>
        <v>-1.8610308523556838</v>
      </c>
      <c r="AL64">
        <f t="shared" si="40"/>
        <v>-4.7096777110291024</v>
      </c>
      <c r="AN64">
        <f t="shared" si="41"/>
        <v>0</v>
      </c>
      <c r="AO64">
        <f t="shared" si="42"/>
        <v>0</v>
      </c>
      <c r="AP64">
        <f t="shared" si="43"/>
        <v>-6.2125730522011512E-12</v>
      </c>
      <c r="AQ64">
        <f t="shared" si="44"/>
        <v>-2.126539014818555E-7</v>
      </c>
      <c r="AR64">
        <f t="shared" si="45"/>
        <v>-2.1266011405490771E-7</v>
      </c>
      <c r="AS64">
        <f t="shared" si="46"/>
        <v>-4.6188848536865973E-3</v>
      </c>
      <c r="AT64">
        <f t="shared" si="47"/>
        <v>-3.0176723931395399E-3</v>
      </c>
      <c r="AU64">
        <f t="shared" si="48"/>
        <v>-7.6367699069401921E-3</v>
      </c>
      <c r="AW64">
        <v>61</v>
      </c>
      <c r="AX64">
        <f>IF(Z64&gt;0, (R64*SUMPRODUCT(K64:$K$98, X64:$X$98)-K64*$AZ$3)/Z64, 0)</f>
        <v>-154890415127.41269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250000</v>
      </c>
      <c r="S65">
        <f t="shared" si="32"/>
        <v>-628412202847.02112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-23.737639324746894</v>
      </c>
      <c r="AC65">
        <f t="shared" si="33"/>
        <v>-21.1943210098406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-2.9498771342194016E-5</v>
      </c>
      <c r="AI65">
        <f t="shared" si="38"/>
        <v>-2.9499614511729625E-5</v>
      </c>
      <c r="AJ65">
        <f t="shared" si="39"/>
        <v>-2.5433183149062941</v>
      </c>
      <c r="AK65">
        <f t="shared" si="61"/>
        <v>-1.6616347527322828</v>
      </c>
      <c r="AL65">
        <f t="shared" si="40"/>
        <v>-4.2049825672530883</v>
      </c>
      <c r="AN65">
        <f t="shared" si="41"/>
        <v>0</v>
      </c>
      <c r="AO65">
        <f t="shared" si="42"/>
        <v>0</v>
      </c>
      <c r="AP65">
        <f t="shared" si="43"/>
        <v>-1.2207181473438162E-12</v>
      </c>
      <c r="AQ65">
        <f t="shared" si="44"/>
        <v>-4.270752675583986E-8</v>
      </c>
      <c r="AR65">
        <f t="shared" si="45"/>
        <v>-4.2708747473987201E-8</v>
      </c>
      <c r="AS65">
        <f t="shared" si="46"/>
        <v>-3.6821477654939987E-3</v>
      </c>
      <c r="AT65">
        <f t="shared" si="47"/>
        <v>-2.405670047662034E-3</v>
      </c>
      <c r="AU65">
        <f t="shared" si="48"/>
        <v>-6.0878605219035061E-3</v>
      </c>
      <c r="AW65">
        <v>62</v>
      </c>
      <c r="AX65">
        <f>IF(Z65&gt;0, (R65*SUMPRODUCT(K65:$K$98, X65:$X$98)-K65*$AZ$3)/Z65, 0)</f>
        <v>-628412202847.02112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250000</v>
      </c>
      <c r="S66">
        <f t="shared" si="32"/>
        <v>-2596562604015.6699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-21.1943210098406</v>
      </c>
      <c r="AC66">
        <f t="shared" si="33"/>
        <v>-18.923500938655099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-6.5254022147305236E-6</v>
      </c>
      <c r="AI66">
        <f t="shared" si="38"/>
        <v>-6.5255844123493041E-6</v>
      </c>
      <c r="AJ66">
        <f t="shared" si="39"/>
        <v>-2.2708200711855007</v>
      </c>
      <c r="AK66">
        <f t="shared" si="61"/>
        <v>-1.4836024706888422</v>
      </c>
      <c r="AL66">
        <f t="shared" si="40"/>
        <v>-3.754429067458755</v>
      </c>
      <c r="AN66">
        <f t="shared" si="41"/>
        <v>0</v>
      </c>
      <c r="AO66">
        <f t="shared" si="42"/>
        <v>0</v>
      </c>
      <c r="AP66">
        <f t="shared" si="43"/>
        <v>-2.3551857673330974E-13</v>
      </c>
      <c r="AQ66">
        <f t="shared" si="44"/>
        <v>-8.4350907136524207E-9</v>
      </c>
      <c r="AR66">
        <f t="shared" si="45"/>
        <v>-8.4353262322291525E-9</v>
      </c>
      <c r="AS66">
        <f t="shared" si="46"/>
        <v>-2.9353858451196422E-3</v>
      </c>
      <c r="AT66">
        <f t="shared" si="47"/>
        <v>-1.9177854500691553E-3</v>
      </c>
      <c r="AU66">
        <f t="shared" si="48"/>
        <v>-4.8531797305150295E-3</v>
      </c>
      <c r="AW66">
        <v>63</v>
      </c>
      <c r="AX66">
        <f>IF(Z66&gt;0, (R66*SUMPRODUCT(K66:$K$98, X66:$X$98)-K66*$AZ$3)/Z66, 0)</f>
        <v>-2596562604015.6699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250000</v>
      </c>
      <c r="S67">
        <f t="shared" ref="S67:S89" si="63">AX67</f>
        <v>-10942415278021.908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-18.923500938655099</v>
      </c>
      <c r="AC67">
        <f t="shared" ref="AC67:AC89" si="64">S67*Z67</f>
        <v>-16.895982988257121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-1.4177360054135048E-6</v>
      </c>
      <c r="AI67">
        <f t="shared" ref="AI67:AI89" si="69">SUM(AE67:AH67)</f>
        <v>-1.4177746074555562E-6</v>
      </c>
      <c r="AJ67">
        <f t="shared" ref="AJ67:AJ89" si="70">AB67-AC67</f>
        <v>-2.0275179503979786</v>
      </c>
      <c r="AK67">
        <f t="shared" si="61"/>
        <v>-1.324645065705857</v>
      </c>
      <c r="AL67">
        <f t="shared" ref="AL67:AL89" si="71">SUM(AI67:AK67)</f>
        <v>-3.3521644338784431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-4.45527717954592E-14</v>
      </c>
      <c r="AQ67">
        <f t="shared" ref="AQ67:AQ89" si="75">AH67*$K67</f>
        <v>-1.6362882728130565E-9</v>
      </c>
      <c r="AR67">
        <f t="shared" ref="AR67:AR89" si="76">AI67*$K67</f>
        <v>-1.6363328255848518E-9</v>
      </c>
      <c r="AS67">
        <f t="shared" ref="AS67:AS89" si="77">AJ67*$K67</f>
        <v>-2.3400716582538551E-3</v>
      </c>
      <c r="AT67">
        <f t="shared" ref="AT67:AT89" si="78">AK67*$K67</f>
        <v>-1.5288468222417677E-3</v>
      </c>
      <c r="AU67">
        <f t="shared" ref="AU67:AU89" si="79">AL67*$K67</f>
        <v>-3.8689201168284485E-3</v>
      </c>
      <c r="AW67">
        <v>64</v>
      </c>
      <c r="AX67">
        <f>IF(Z67&gt;0, (R67*SUMPRODUCT(K67:$K$98, X67:$X$98)-K67*$AZ$3)/Z67, 0)</f>
        <v>-10942415278021.908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250000</v>
      </c>
      <c r="S68">
        <f t="shared" si="63"/>
        <v>-47067676262628.25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-16.895982988257121</v>
      </c>
      <c r="AC68">
        <f t="shared" si="64"/>
        <v>-15.085699098078171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-3.0203251352062215E-7</v>
      </c>
      <c r="AI68">
        <f t="shared" si="69"/>
        <v>-3.02040526290901E-7</v>
      </c>
      <c r="AJ68">
        <f t="shared" si="70"/>
        <v>-1.8102838901789493</v>
      </c>
      <c r="AK68">
        <f t="shared" si="61"/>
        <v>-1.1827188091779985</v>
      </c>
      <c r="AL68">
        <f t="shared" si="71"/>
        <v>-2.993003001397474</v>
      </c>
      <c r="AN68">
        <f t="shared" si="72"/>
        <v>0</v>
      </c>
      <c r="AO68">
        <f t="shared" si="73"/>
        <v>0</v>
      </c>
      <c r="AP68">
        <f t="shared" si="74"/>
        <v>-8.2571299227703171E-15</v>
      </c>
      <c r="AQ68">
        <f t="shared" si="75"/>
        <v>-3.1124338003573075E-10</v>
      </c>
      <c r="AR68">
        <f t="shared" si="76"/>
        <v>-3.1125163716565353E-10</v>
      </c>
      <c r="AS68">
        <f t="shared" si="77"/>
        <v>-1.8654908050654534E-3</v>
      </c>
      <c r="AT68">
        <f t="shared" si="78"/>
        <v>-1.2187873269321407E-3</v>
      </c>
      <c r="AU68">
        <f t="shared" si="79"/>
        <v>-3.0842784432492309E-3</v>
      </c>
      <c r="AW68">
        <v>65</v>
      </c>
      <c r="AX68">
        <f>IF(Z68&gt;0, (R68*SUMPRODUCT(K68:$K$98, X68:$X$98)-K68*$AZ$3)/Z68, 0)</f>
        <v>-47067676262628.25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250000</v>
      </c>
      <c r="S69">
        <f t="shared" si="63"/>
        <v>-206931741278043.16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-15.085699098078171</v>
      </c>
      <c r="AC69">
        <f t="shared" si="64"/>
        <v>-13.469374194982954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-6.3053699653260221E-8</v>
      </c>
      <c r="AI69">
        <f t="shared" si="69"/>
        <v>-6.3055326925870958E-8</v>
      </c>
      <c r="AJ69">
        <f t="shared" si="70"/>
        <v>-1.6163249030952169</v>
      </c>
      <c r="AK69">
        <f t="shared" si="61"/>
        <v>-1.0559989368654721</v>
      </c>
      <c r="AL69">
        <f t="shared" si="71"/>
        <v>-2.6723239030160162</v>
      </c>
      <c r="AN69">
        <f t="shared" si="72"/>
        <v>0</v>
      </c>
      <c r="AO69">
        <f t="shared" si="73"/>
        <v>0</v>
      </c>
      <c r="AP69">
        <f t="shared" si="74"/>
        <v>-1.4972306815778288E-15</v>
      </c>
      <c r="AQ69">
        <f t="shared" si="75"/>
        <v>-5.8014823751566482E-11</v>
      </c>
      <c r="AR69">
        <f t="shared" si="76"/>
        <v>-5.8016320982248057E-11</v>
      </c>
      <c r="AS69">
        <f t="shared" si="77"/>
        <v>-1.4871578494837505E-3</v>
      </c>
      <c r="AT69">
        <f t="shared" si="78"/>
        <v>-9.7160979515853484E-4</v>
      </c>
      <c r="AU69">
        <f t="shared" si="79"/>
        <v>-2.4587677026586068E-3</v>
      </c>
      <c r="AW69">
        <v>66</v>
      </c>
      <c r="AX69">
        <f>IF(Z69&gt;0, (R69*SUMPRODUCT(K69:$K$98, X69:$X$98)-K69*$AZ$3)/Z69, 0)</f>
        <v>-206931741278043.16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250000</v>
      </c>
      <c r="S70">
        <f t="shared" si="63"/>
        <v>-930475057767471.75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-13.469374194982954</v>
      </c>
      <c r="AC70">
        <f t="shared" si="64"/>
        <v>-12.026226959856629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-1.2878792684632178E-8</v>
      </c>
      <c r="AI70">
        <f t="shared" si="69"/>
        <v>-1.2879115805248348E-8</v>
      </c>
      <c r="AJ70">
        <f t="shared" si="70"/>
        <v>-1.4431472351263253</v>
      </c>
      <c r="AK70">
        <f t="shared" si="61"/>
        <v>-0.94285619364880691</v>
      </c>
      <c r="AL70">
        <f t="shared" si="71"/>
        <v>-2.3860034416542479</v>
      </c>
      <c r="AN70">
        <f t="shared" si="72"/>
        <v>0</v>
      </c>
      <c r="AO70">
        <f t="shared" si="73"/>
        <v>0</v>
      </c>
      <c r="AP70">
        <f t="shared" si="74"/>
        <v>-2.6544530553026501E-16</v>
      </c>
      <c r="AQ70">
        <f t="shared" si="75"/>
        <v>-1.0579996719358515E-11</v>
      </c>
      <c r="AR70">
        <f t="shared" si="76"/>
        <v>-1.0580262164664045E-11</v>
      </c>
      <c r="AS70">
        <f t="shared" si="77"/>
        <v>-1.1855531327410217E-3</v>
      </c>
      <c r="AT70">
        <f t="shared" si="78"/>
        <v>-7.7456138008452885E-4</v>
      </c>
      <c r="AU70">
        <f t="shared" si="79"/>
        <v>-1.9601145234058128E-3</v>
      </c>
      <c r="AW70">
        <v>67</v>
      </c>
      <c r="AX70">
        <f>IF(Z70&gt;0, (R70*SUMPRODUCT(K70:$K$98, X70:$X$98)-K70*$AZ$3)/Z70, 0)</f>
        <v>-930475057767471.75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250000</v>
      </c>
      <c r="S71">
        <f t="shared" si="63"/>
        <v>-4279717270912736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-12.026226959856629</v>
      </c>
      <c r="AC71">
        <f t="shared" si="64"/>
        <v>-10.737702642738334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-2.5716504083233407E-9</v>
      </c>
      <c r="AI71">
        <f t="shared" si="69"/>
        <v>-2.5717131326925164E-9</v>
      </c>
      <c r="AJ71">
        <f t="shared" si="70"/>
        <v>-1.288524317118295</v>
      </c>
      <c r="AK71">
        <f t="shared" si="61"/>
        <v>-0.84183588718996416</v>
      </c>
      <c r="AL71">
        <f t="shared" si="71"/>
        <v>-2.1303602068799723</v>
      </c>
      <c r="AN71">
        <f t="shared" si="72"/>
        <v>0</v>
      </c>
      <c r="AO71">
        <f t="shared" si="73"/>
        <v>0</v>
      </c>
      <c r="AP71">
        <f t="shared" si="74"/>
        <v>-4.600750271294605E-17</v>
      </c>
      <c r="AQ71">
        <f t="shared" si="75"/>
        <v>-1.8862718699684183E-12</v>
      </c>
      <c r="AR71">
        <f t="shared" si="76"/>
        <v>-1.886317877471131E-12</v>
      </c>
      <c r="AS71">
        <f t="shared" si="77"/>
        <v>-9.4511569896280816E-4</v>
      </c>
      <c r="AT71">
        <f t="shared" si="78"/>
        <v>-6.17475589993444E-4</v>
      </c>
      <c r="AU71">
        <f t="shared" si="79"/>
        <v>-1.5625912908425702E-3</v>
      </c>
      <c r="AW71">
        <v>68</v>
      </c>
      <c r="AX71">
        <f>IF(Z71&gt;0, (R71*SUMPRODUCT(K71:$K$98, X71:$X$98)-K71*$AZ$3)/Z71, 0)</f>
        <v>-4279717270912736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250000</v>
      </c>
      <c r="S72">
        <f t="shared" si="63"/>
        <v>-2.0157162146002356E+16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-10.737702642738334</v>
      </c>
      <c r="AC72">
        <f t="shared" si="64"/>
        <v>-9.5872345024465826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-5.0206520009590914E-10</v>
      </c>
      <c r="AI72">
        <f t="shared" si="69"/>
        <v>-5.0207709070138355E-10</v>
      </c>
      <c r="AJ72">
        <f t="shared" si="70"/>
        <v>-1.1504681402917516</v>
      </c>
      <c r="AK72">
        <f t="shared" ref="AK72:AK89" si="92">G72*SUM(AB72:AB72, AE72:AF72)</f>
        <v>-0.75163918499168347</v>
      </c>
      <c r="AL72">
        <f t="shared" si="71"/>
        <v>-1.9021073257855121</v>
      </c>
      <c r="AN72">
        <f t="shared" si="72"/>
        <v>0</v>
      </c>
      <c r="AO72">
        <f t="shared" si="73"/>
        <v>0</v>
      </c>
      <c r="AP72">
        <f t="shared" si="74"/>
        <v>-7.7871457811882903E-18</v>
      </c>
      <c r="AQ72">
        <f t="shared" si="75"/>
        <v>-3.2880200366862227E-13</v>
      </c>
      <c r="AR72">
        <f t="shared" si="76"/>
        <v>-3.2880979081440348E-13</v>
      </c>
      <c r="AS72">
        <f t="shared" si="77"/>
        <v>-7.5344044879545465E-4</v>
      </c>
      <c r="AT72">
        <f t="shared" si="78"/>
        <v>-4.922477598803994E-4</v>
      </c>
      <c r="AU72">
        <f t="shared" si="79"/>
        <v>-1.2456882090046638E-3</v>
      </c>
      <c r="AW72">
        <v>69</v>
      </c>
      <c r="AX72">
        <f>IF(Z72&gt;0, (R72*SUMPRODUCT(K72:$K$98, X72:$X$98)-K72*$AZ$3)/Z72, 0)</f>
        <v>-2.0157162146002356E+16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250000</v>
      </c>
      <c r="S73">
        <f t="shared" si="63"/>
        <v>-9.7316204123263632E+16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-9.5872345024465826</v>
      </c>
      <c r="AC73">
        <f t="shared" si="64"/>
        <v>-8.5600308057561634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-9.5726743747103457E-11</v>
      </c>
      <c r="AI73">
        <f t="shared" si="69"/>
        <v>-9.5728942772148375E-11</v>
      </c>
      <c r="AJ73">
        <f t="shared" si="70"/>
        <v>-1.0272036966904192</v>
      </c>
      <c r="AK73">
        <f t="shared" si="92"/>
        <v>-0.6711064151712608</v>
      </c>
      <c r="AL73">
        <f t="shared" si="71"/>
        <v>-1.6983101119574089</v>
      </c>
      <c r="AN73">
        <f t="shared" si="72"/>
        <v>0</v>
      </c>
      <c r="AO73">
        <f t="shared" si="73"/>
        <v>0</v>
      </c>
      <c r="AP73">
        <f t="shared" si="74"/>
        <v>-1.2858386875102334E-18</v>
      </c>
      <c r="AQ73">
        <f t="shared" si="75"/>
        <v>-5.5974419583615586E-14</v>
      </c>
      <c r="AR73">
        <f t="shared" si="76"/>
        <v>-5.5975705422303088E-14</v>
      </c>
      <c r="AS73">
        <f t="shared" si="77"/>
        <v>-6.0063811287982204E-4</v>
      </c>
      <c r="AT73">
        <f t="shared" si="78"/>
        <v>-3.9241690041492635E-4</v>
      </c>
      <c r="AU73">
        <f t="shared" si="79"/>
        <v>-9.9305501335072402E-4</v>
      </c>
      <c r="AW73">
        <v>70</v>
      </c>
      <c r="AX73">
        <f>IF(Z73&gt;0, (R73*SUMPRODUCT(K73:$K$98, X73:$X$98)-K73*$AZ$3)/Z73, 0)</f>
        <v>-9.7316204123263632E+16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250000</v>
      </c>
      <c r="S74">
        <f t="shared" si="63"/>
        <v>-4.8203066693109747E+17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-8.5600308057561634</v>
      </c>
      <c r="AC74">
        <f t="shared" si="64"/>
        <v>-7.6428846479966239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-1.7806448356847237E-11</v>
      </c>
      <c r="AI74">
        <f t="shared" si="69"/>
        <v>-1.7806844746806027E-11</v>
      </c>
      <c r="AJ74">
        <f t="shared" si="70"/>
        <v>-0.91714615775953945</v>
      </c>
      <c r="AK74">
        <f t="shared" si="92"/>
        <v>-0.59920215640293151</v>
      </c>
      <c r="AL74">
        <f t="shared" si="71"/>
        <v>-1.5163483141802778</v>
      </c>
      <c r="AN74">
        <f t="shared" si="72"/>
        <v>0</v>
      </c>
      <c r="AO74">
        <f t="shared" si="73"/>
        <v>0</v>
      </c>
      <c r="AP74">
        <f t="shared" si="74"/>
        <v>-2.0694785754860038E-19</v>
      </c>
      <c r="AQ74">
        <f t="shared" si="75"/>
        <v>-9.2964169658990958E-15</v>
      </c>
      <c r="AR74">
        <f t="shared" si="76"/>
        <v>-9.2966239137566448E-15</v>
      </c>
      <c r="AS74">
        <f t="shared" si="77"/>
        <v>-4.7882502621171633E-4</v>
      </c>
      <c r="AT74">
        <f t="shared" si="78"/>
        <v>-3.1283235045833827E-4</v>
      </c>
      <c r="AU74">
        <f t="shared" si="79"/>
        <v>-7.916573766793512E-4</v>
      </c>
      <c r="AW74">
        <v>71</v>
      </c>
      <c r="AX74">
        <f>IF(Z74&gt;0, (R74*SUMPRODUCT(K74:$K$98, X74:$X$98)-K74*$AZ$3)/Z74, 0)</f>
        <v>-4.8203066693109747E+17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250000</v>
      </c>
      <c r="S75">
        <f t="shared" si="63"/>
        <v>-2.451550413014933E+18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-7.6428846479966239</v>
      </c>
      <c r="AC75">
        <f t="shared" si="64"/>
        <v>-6.8240041499969921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-3.2283740100182823E-12</v>
      </c>
      <c r="AI75">
        <f t="shared" si="69"/>
        <v>-3.2284435986764815E-12</v>
      </c>
      <c r="AJ75">
        <f t="shared" si="70"/>
        <v>-0.81888049799963181</v>
      </c>
      <c r="AK75">
        <f t="shared" si="92"/>
        <v>-0.53500192535976376</v>
      </c>
      <c r="AL75">
        <f t="shared" si="71"/>
        <v>-1.3538824233626241</v>
      </c>
      <c r="AN75">
        <f t="shared" si="72"/>
        <v>0</v>
      </c>
      <c r="AO75">
        <f t="shared" si="73"/>
        <v>0</v>
      </c>
      <c r="AP75">
        <f t="shared" si="74"/>
        <v>-3.243834810341962E-20</v>
      </c>
      <c r="AQ75">
        <f t="shared" si="75"/>
        <v>-1.504887759797182E-15</v>
      </c>
      <c r="AR75">
        <f t="shared" si="76"/>
        <v>-1.5049201981452852E-15</v>
      </c>
      <c r="AS75">
        <f t="shared" si="77"/>
        <v>-3.8171637931420715E-4</v>
      </c>
      <c r="AT75">
        <f t="shared" si="78"/>
        <v>-2.49388034485284E-4</v>
      </c>
      <c r="AU75">
        <f t="shared" si="79"/>
        <v>-6.3110441380099613E-4</v>
      </c>
      <c r="AW75">
        <v>72</v>
      </c>
      <c r="AX75">
        <f>IF(Z75&gt;0, (R75*SUMPRODUCT(K75:$K$98, X75:$X$98)-K75*$AZ$3)/Z75, 0)</f>
        <v>-2.451550413014933E+18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250000</v>
      </c>
      <c r="S76">
        <f t="shared" si="63"/>
        <v>-1.2813230666913989E+19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-6.8240041499969921</v>
      </c>
      <c r="AC76">
        <f t="shared" si="64"/>
        <v>-6.0928608482116022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-5.7004940580503503E-13</v>
      </c>
      <c r="AI76">
        <f t="shared" si="69"/>
        <v>-5.7006129363607196E-13</v>
      </c>
      <c r="AJ76">
        <f t="shared" si="70"/>
        <v>-0.73114330178538989</v>
      </c>
      <c r="AK76">
        <f t="shared" si="92"/>
        <v>-0.47768029049978949</v>
      </c>
      <c r="AL76">
        <f t="shared" si="71"/>
        <v>-1.2088235922857495</v>
      </c>
      <c r="AN76">
        <f t="shared" si="72"/>
        <v>0</v>
      </c>
      <c r="AO76">
        <f t="shared" si="73"/>
        <v>0</v>
      </c>
      <c r="AP76">
        <f t="shared" si="74"/>
        <v>-4.947717201798177E-21</v>
      </c>
      <c r="AQ76">
        <f t="shared" si="75"/>
        <v>-2.3725465496760233E-16</v>
      </c>
      <c r="AR76">
        <f t="shared" si="76"/>
        <v>-2.3725960268480413E-16</v>
      </c>
      <c r="AS76">
        <f t="shared" si="77"/>
        <v>-3.043019605502307E-4</v>
      </c>
      <c r="AT76">
        <f t="shared" si="78"/>
        <v>-1.9881061422615133E-4</v>
      </c>
      <c r="AU76">
        <f t="shared" si="79"/>
        <v>-5.0311257477661932E-4</v>
      </c>
      <c r="AW76">
        <v>73</v>
      </c>
      <c r="AX76">
        <f>IF(Z76&gt;0, (R76*SUMPRODUCT(K76:$K$98, X76:$X$98)-K76*$AZ$3)/Z76, 0)</f>
        <v>-1.2813230666913989E+19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250000</v>
      </c>
      <c r="S77">
        <f t="shared" si="63"/>
        <v>-6.8888779347818488E+19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-6.0928608482116022</v>
      </c>
      <c r="AC77">
        <f t="shared" si="64"/>
        <v>-5.4400543287603584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-9.7947363228504659E-14</v>
      </c>
      <c r="AI77">
        <f t="shared" si="69"/>
        <v>-9.794933744490835E-14</v>
      </c>
      <c r="AJ77">
        <f t="shared" si="70"/>
        <v>-0.65280651945124379</v>
      </c>
      <c r="AK77">
        <f t="shared" si="92"/>
        <v>-0.42650025937481217</v>
      </c>
      <c r="AL77">
        <f t="shared" si="71"/>
        <v>-1.0793067788261539</v>
      </c>
      <c r="AN77">
        <f t="shared" si="72"/>
        <v>0</v>
      </c>
      <c r="AO77">
        <f t="shared" si="73"/>
        <v>0</v>
      </c>
      <c r="AP77">
        <f t="shared" si="74"/>
        <v>-7.3363320247879524E-22</v>
      </c>
      <c r="AQ77">
        <f t="shared" si="75"/>
        <v>-3.6397953955392357E-17</v>
      </c>
      <c r="AR77">
        <f t="shared" si="76"/>
        <v>-3.6398687588594835E-17</v>
      </c>
      <c r="AS77">
        <f t="shared" si="77"/>
        <v>-2.4258765987741709E-4</v>
      </c>
      <c r="AT77">
        <f t="shared" si="78"/>
        <v>-1.5849060445324568E-4</v>
      </c>
      <c r="AU77">
        <f t="shared" si="79"/>
        <v>-4.0107826433069917E-4</v>
      </c>
      <c r="AW77">
        <v>74</v>
      </c>
      <c r="AX77">
        <f>IF(Z77&gt;0, (R77*SUMPRODUCT(K77:$K$98, X77:$X$98)-K77*$AZ$3)/Z77, 0)</f>
        <v>-6.8888779347818488E+19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250000</v>
      </c>
      <c r="S78">
        <f t="shared" si="63"/>
        <v>-3.813160113983294E+20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-5.4400543287603584</v>
      </c>
      <c r="AC78">
        <f t="shared" si="64"/>
        <v>-4.8571913649646055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-1.6360250256355212E-14</v>
      </c>
      <c r="AI78">
        <f t="shared" si="69"/>
        <v>-1.6360568705569236E-14</v>
      </c>
      <c r="AJ78">
        <f t="shared" si="70"/>
        <v>-0.58286296379575298</v>
      </c>
      <c r="AK78">
        <f t="shared" si="92"/>
        <v>-0.38080380301322514</v>
      </c>
      <c r="AL78">
        <f t="shared" si="71"/>
        <v>-0.96366676680899443</v>
      </c>
      <c r="AN78">
        <f t="shared" si="72"/>
        <v>0</v>
      </c>
      <c r="AO78">
        <f t="shared" si="73"/>
        <v>0</v>
      </c>
      <c r="AP78">
        <f t="shared" si="74"/>
        <v>-1.0565897195660025E-22</v>
      </c>
      <c r="AQ78">
        <f t="shared" si="75"/>
        <v>-5.42820376663049E-18</v>
      </c>
      <c r="AR78">
        <f t="shared" si="76"/>
        <v>-5.428309425602447E-18</v>
      </c>
      <c r="AS78">
        <f t="shared" si="77"/>
        <v>-1.9338939722370608E-4</v>
      </c>
      <c r="AT78">
        <f t="shared" si="78"/>
        <v>-1.2634773951948793E-4</v>
      </c>
      <c r="AU78">
        <f t="shared" si="79"/>
        <v>-3.197371367431994E-4</v>
      </c>
      <c r="AW78">
        <v>75</v>
      </c>
      <c r="AX78">
        <f>IF(Z78&gt;0, (R78*SUMPRODUCT(K78:$K$98, X78:$X$98)-K78*$AZ$3)/Z78, 0)</f>
        <v>-3.813160113983294E+20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250000</v>
      </c>
      <c r="S79">
        <f t="shared" si="63"/>
        <v>-2.1746485526232412E+21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-4.8571913649646055</v>
      </c>
      <c r="AC79">
        <f t="shared" si="64"/>
        <v>-4.3367780044326834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-2.6540864284856588E-15</v>
      </c>
      <c r="AI79">
        <f t="shared" si="69"/>
        <v>-2.6541362845646928E-15</v>
      </c>
      <c r="AJ79">
        <f t="shared" si="70"/>
        <v>-0.52041336053192211</v>
      </c>
      <c r="AK79">
        <f t="shared" si="92"/>
        <v>-0.3400033955475224</v>
      </c>
      <c r="AL79">
        <f t="shared" si="71"/>
        <v>-0.86041675607944712</v>
      </c>
      <c r="AN79">
        <f t="shared" si="72"/>
        <v>0</v>
      </c>
      <c r="AO79">
        <f t="shared" si="73"/>
        <v>0</v>
      </c>
      <c r="AP79">
        <f t="shared" si="74"/>
        <v>-1.4769517131098558E-23</v>
      </c>
      <c r="AQ79">
        <f t="shared" si="75"/>
        <v>-7.8625467009110581E-19</v>
      </c>
      <c r="AR79">
        <f t="shared" si="76"/>
        <v>-7.8626943960823693E-19</v>
      </c>
      <c r="AS79">
        <f t="shared" si="77"/>
        <v>-1.5416884345002073E-4</v>
      </c>
      <c r="AT79">
        <f t="shared" si="78"/>
        <v>-1.0072364438734686E-4</v>
      </c>
      <c r="AU79">
        <f t="shared" si="79"/>
        <v>-2.5489248783736837E-4</v>
      </c>
      <c r="AW79">
        <v>76</v>
      </c>
      <c r="AX79">
        <f>IF(Z79&gt;0, (R79*SUMPRODUCT(K79:$K$98, X79:$X$98)-K79*$AZ$3)/Z79, 0)</f>
        <v>-2.1746485526232412E+21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250000</v>
      </c>
      <c r="S80">
        <f t="shared" si="63"/>
        <v>-1.2854365320655831E+22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-4.3367780044326834</v>
      </c>
      <c r="AC80">
        <f t="shared" si="64"/>
        <v>-3.8721232182434671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-4.1826762890053623E-16</v>
      </c>
      <c r="AI80">
        <f t="shared" si="69"/>
        <v>-4.1827515965588985E-16</v>
      </c>
      <c r="AJ80">
        <f t="shared" si="70"/>
        <v>-0.4646547861892163</v>
      </c>
      <c r="AK80">
        <f t="shared" si="92"/>
        <v>-0.30357446031028784</v>
      </c>
      <c r="AL80">
        <f t="shared" si="71"/>
        <v>-0.76822924649950464</v>
      </c>
      <c r="AN80">
        <f t="shared" si="72"/>
        <v>0</v>
      </c>
      <c r="AO80">
        <f t="shared" si="73"/>
        <v>0</v>
      </c>
      <c r="AP80">
        <f t="shared" si="74"/>
        <v>-1.991905328164809E-24</v>
      </c>
      <c r="AQ80">
        <f t="shared" si="75"/>
        <v>-1.106329285021695E-19</v>
      </c>
      <c r="AR80">
        <f t="shared" si="76"/>
        <v>-1.1063492040749768E-19</v>
      </c>
      <c r="AS80">
        <f t="shared" si="77"/>
        <v>-1.2290245810747829E-4</v>
      </c>
      <c r="AT80">
        <f t="shared" si="78"/>
        <v>-8.0296272630219105E-5</v>
      </c>
      <c r="AU80">
        <f t="shared" si="79"/>
        <v>-2.0319873073769751E-4</v>
      </c>
      <c r="AW80">
        <v>77</v>
      </c>
      <c r="AX80">
        <f>IF(Z80&gt;0, (R80*SUMPRODUCT(K80:$K$98, X80:$X$98)-K80*$AZ$3)/Z80, 0)</f>
        <v>-1.2854365320655831E+22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250000</v>
      </c>
      <c r="S81">
        <f t="shared" si="63"/>
        <v>-7.8842159483642796E+22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-3.8721232182434671</v>
      </c>
      <c r="AC81">
        <f t="shared" si="64"/>
        <v>-3.4572528734316665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-6.359190132855799E-17</v>
      </c>
      <c r="AI81">
        <f t="shared" si="69"/>
        <v>-6.3592997586225237E-17</v>
      </c>
      <c r="AJ81">
        <f t="shared" si="70"/>
        <v>-0.41487034481180052</v>
      </c>
      <c r="AK81">
        <f t="shared" si="92"/>
        <v>-0.27104862527704271</v>
      </c>
      <c r="AL81">
        <f t="shared" si="71"/>
        <v>-0.68591897008884328</v>
      </c>
      <c r="AN81">
        <f t="shared" si="72"/>
        <v>0</v>
      </c>
      <c r="AO81">
        <f t="shared" si="73"/>
        <v>0</v>
      </c>
      <c r="AP81">
        <f t="shared" si="74"/>
        <v>-2.5889566302716152E-25</v>
      </c>
      <c r="AQ81">
        <f t="shared" si="75"/>
        <v>-1.501806368118518E-20</v>
      </c>
      <c r="AR81">
        <f t="shared" si="76"/>
        <v>-1.5018322576848207E-20</v>
      </c>
      <c r="AS81">
        <f t="shared" si="77"/>
        <v>-9.7977087139252506E-5</v>
      </c>
      <c r="AT81">
        <f t="shared" si="78"/>
        <v>-6.401169693097824E-5</v>
      </c>
      <c r="AU81">
        <f t="shared" si="79"/>
        <v>-1.6198878407023076E-4</v>
      </c>
      <c r="AW81">
        <v>78</v>
      </c>
      <c r="AX81">
        <f>IF(Z81&gt;0, (R81*SUMPRODUCT(K81:$K$98, X81:$X$98)-K81*$AZ$3)/Z81, 0)</f>
        <v>-7.8842159483642796E+22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250000</v>
      </c>
      <c r="S82">
        <f t="shared" si="63"/>
        <v>-5.0235945710567912E+23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-3.4572528734316665</v>
      </c>
      <c r="AC82">
        <f t="shared" si="64"/>
        <v>-3.086832922706845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-9.3167834865987608E-18</v>
      </c>
      <c r="AI82">
        <f t="shared" si="69"/>
        <v>-9.3169371033406697E-18</v>
      </c>
      <c r="AJ82">
        <f t="shared" si="70"/>
        <v>-0.37041995072482159</v>
      </c>
      <c r="AK82">
        <f t="shared" si="92"/>
        <v>-0.24200770114021669</v>
      </c>
      <c r="AL82">
        <f t="shared" si="71"/>
        <v>-0.61242765186503823</v>
      </c>
      <c r="AN82">
        <f t="shared" si="72"/>
        <v>0</v>
      </c>
      <c r="AO82">
        <f t="shared" si="73"/>
        <v>0</v>
      </c>
      <c r="AP82">
        <f t="shared" si="74"/>
        <v>-3.2391619230888627E-26</v>
      </c>
      <c r="AQ82">
        <f t="shared" si="75"/>
        <v>-1.9645365433776307E-21</v>
      </c>
      <c r="AR82">
        <f t="shared" si="76"/>
        <v>-1.9645689349968616E-21</v>
      </c>
      <c r="AS82">
        <f t="shared" si="77"/>
        <v>-7.8106734007694849E-5</v>
      </c>
      <c r="AT82">
        <f t="shared" si="78"/>
        <v>-5.1029732885027286E-5</v>
      </c>
      <c r="AU82">
        <f t="shared" si="79"/>
        <v>-1.2913646689272212E-4</v>
      </c>
      <c r="AW82">
        <v>79</v>
      </c>
      <c r="AX82">
        <f>IF(Z82&gt;0, (R82*SUMPRODUCT(K82:$K$98, X82:$X$98)-K82*$AZ$3)/Z82, 0)</f>
        <v>-5.0235945710567912E+23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250000</v>
      </c>
      <c r="S83">
        <f t="shared" si="63"/>
        <v>-3.3291562660375978E+24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-3.086832922706845</v>
      </c>
      <c r="AC83">
        <f t="shared" si="64"/>
        <v>-2.7561008238453972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-1.3138388286880717E-18</v>
      </c>
      <c r="AI83">
        <f t="shared" si="69"/>
        <v>-1.3138595253796927E-18</v>
      </c>
      <c r="AJ83">
        <f t="shared" si="70"/>
        <v>-0.33073209886144772</v>
      </c>
      <c r="AK83">
        <f t="shared" si="92"/>
        <v>-0.21607830458947916</v>
      </c>
      <c r="AL83">
        <f t="shared" si="71"/>
        <v>-0.54681040345092691</v>
      </c>
      <c r="AN83">
        <f t="shared" si="72"/>
        <v>0</v>
      </c>
      <c r="AO83">
        <f t="shared" si="73"/>
        <v>0</v>
      </c>
      <c r="AP83">
        <f t="shared" si="74"/>
        <v>-3.8965209432122353E-27</v>
      </c>
      <c r="AQ83">
        <f t="shared" si="75"/>
        <v>-2.4735356769805385E-22</v>
      </c>
      <c r="AR83">
        <f t="shared" si="76"/>
        <v>-2.473574642189971E-22</v>
      </c>
      <c r="AS83">
        <f t="shared" si="77"/>
        <v>-6.2266210146440386E-5</v>
      </c>
      <c r="AT83">
        <f t="shared" si="78"/>
        <v>-4.0680590629007714E-5</v>
      </c>
      <c r="AU83">
        <f t="shared" si="79"/>
        <v>-1.0294680077544811E-4</v>
      </c>
      <c r="AW83">
        <v>80</v>
      </c>
      <c r="AX83">
        <f>IF(Z83&gt;0, (R83*SUMPRODUCT(K83:$K$98, X83:$X$98)-K83*$AZ$3)/Z83, 0)</f>
        <v>-3.3291562660375978E+24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250000</v>
      </c>
      <c r="S84">
        <f t="shared" si="63"/>
        <v>-2.2974548247160253E+25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-2.7561008238453972</v>
      </c>
      <c r="AC84">
        <f t="shared" si="64"/>
        <v>-2.4608043070048189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-1.7811974221323916E-19</v>
      </c>
      <c r="AI84">
        <f t="shared" si="69"/>
        <v>-1.7812241996372258E-19</v>
      </c>
      <c r="AJ84">
        <f t="shared" si="70"/>
        <v>-0.29529651684057834</v>
      </c>
      <c r="AK84">
        <f t="shared" si="92"/>
        <v>-0.19292705766917784</v>
      </c>
      <c r="AL84">
        <f t="shared" si="71"/>
        <v>-0.48822357450975618</v>
      </c>
      <c r="AN84">
        <f t="shared" si="72"/>
        <v>0</v>
      </c>
      <c r="AO84">
        <f t="shared" si="73"/>
        <v>0</v>
      </c>
      <c r="AP84">
        <f t="shared" si="74"/>
        <v>-4.5011985448925867E-28</v>
      </c>
      <c r="AQ84">
        <f t="shared" si="75"/>
        <v>-2.9941263363858417E-23</v>
      </c>
      <c r="AR84">
        <f t="shared" si="76"/>
        <v>-2.9941713483712907E-23</v>
      </c>
      <c r="AS84">
        <f t="shared" si="77"/>
        <v>-4.9638241507047503E-5</v>
      </c>
      <c r="AT84">
        <f t="shared" si="78"/>
        <v>-3.2430317784604363E-5</v>
      </c>
      <c r="AU84">
        <f t="shared" si="79"/>
        <v>-8.2068559291651865E-5</v>
      </c>
      <c r="AW84">
        <v>81</v>
      </c>
      <c r="AX84">
        <f>IF(Z84&gt;0, (R84*SUMPRODUCT(K84:$K$98, X84:$X$98)-K84*$AZ$3)/Z84, 0)</f>
        <v>-2.2974548247160253E+25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250000</v>
      </c>
      <c r="S85">
        <f t="shared" si="63"/>
        <v>-1.6534868609305346E+26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-2.4608043070048189</v>
      </c>
      <c r="AC85">
        <f t="shared" si="64"/>
        <v>-2.1971467026828737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-2.3187739822378564E-20</v>
      </c>
      <c r="AI85">
        <f t="shared" si="69"/>
        <v>-2.3188072021374908E-20</v>
      </c>
      <c r="AJ85">
        <f t="shared" si="70"/>
        <v>-0.26365760432194518</v>
      </c>
      <c r="AK85">
        <f t="shared" si="92"/>
        <v>-0.17225630149033733</v>
      </c>
      <c r="AL85">
        <f t="shared" si="71"/>
        <v>-0.43591390581228251</v>
      </c>
      <c r="AN85">
        <f t="shared" si="72"/>
        <v>0</v>
      </c>
      <c r="AO85">
        <f t="shared" si="73"/>
        <v>0</v>
      </c>
      <c r="AP85">
        <f t="shared" si="74"/>
        <v>-4.9858402210540801E-29</v>
      </c>
      <c r="AQ85">
        <f t="shared" si="75"/>
        <v>-3.4801539773978608E-24</v>
      </c>
      <c r="AR85">
        <f t="shared" si="76"/>
        <v>-3.480203835800071E-24</v>
      </c>
      <c r="AS85">
        <f t="shared" si="77"/>
        <v>-3.9571302221817238E-5</v>
      </c>
      <c r="AT85">
        <f t="shared" si="78"/>
        <v>-2.5853250784920569E-5</v>
      </c>
      <c r="AU85">
        <f t="shared" si="79"/>
        <v>-6.5424553006737803E-5</v>
      </c>
      <c r="AW85">
        <v>82</v>
      </c>
      <c r="AX85">
        <f>IF(Z85&gt;0, (R85*SUMPRODUCT(K85:$K$98, X85:$X$98)-K85*$AZ$3)/Z85, 0)</f>
        <v>-1.6534868609305346E+26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250000</v>
      </c>
      <c r="S86">
        <f t="shared" si="63"/>
        <v>-1.2433536642263786E+27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-2.1971467026828737</v>
      </c>
      <c r="AC86">
        <f t="shared" si="64"/>
        <v>-1.9617381273954229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-2.8943251476504945E-21</v>
      </c>
      <c r="AI86">
        <f t="shared" si="69"/>
        <v>-2.8943645921421109E-21</v>
      </c>
      <c r="AJ86">
        <f t="shared" si="70"/>
        <v>-0.23540857528745085</v>
      </c>
      <c r="AK86">
        <f t="shared" si="92"/>
        <v>-0.15380026918780118</v>
      </c>
      <c r="AL86">
        <f t="shared" si="71"/>
        <v>-0.38920884447525206</v>
      </c>
      <c r="AN86">
        <f t="shared" si="72"/>
        <v>0</v>
      </c>
      <c r="AO86">
        <f t="shared" si="73"/>
        <v>0</v>
      </c>
      <c r="AP86">
        <f t="shared" si="74"/>
        <v>-5.2857714525090901E-30</v>
      </c>
      <c r="AQ86">
        <f t="shared" si="75"/>
        <v>-3.8785494787165367E-25</v>
      </c>
      <c r="AR86">
        <f t="shared" si="76"/>
        <v>-3.8786023364310617E-25</v>
      </c>
      <c r="AS86">
        <f t="shared" si="77"/>
        <v>-3.1545999857953767E-5</v>
      </c>
      <c r="AT86">
        <f t="shared" si="78"/>
        <v>-2.0610053240529787E-5</v>
      </c>
      <c r="AU86">
        <f t="shared" si="79"/>
        <v>-5.2156053098483557E-5</v>
      </c>
      <c r="AW86">
        <v>83</v>
      </c>
      <c r="AX86">
        <f>IF(Z86&gt;0, (R86*SUMPRODUCT(K86:$K$98, X86:$X$98)-K86*$AZ$3)/Z86, 0)</f>
        <v>-1.2433536642263786E+27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250000</v>
      </c>
      <c r="S87">
        <f t="shared" si="63"/>
        <v>-9.7881958666376518E+27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-1.9617381273954229</v>
      </c>
      <c r="AC87">
        <f t="shared" si="64"/>
        <v>-1.7515518994601991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-3.4576413552469684E-22</v>
      </c>
      <c r="AI87">
        <f t="shared" si="69"/>
        <v>-3.457686091578447E-22</v>
      </c>
      <c r="AJ87">
        <f t="shared" si="70"/>
        <v>-0.21018622793522379</v>
      </c>
      <c r="AK87">
        <f t="shared" si="92"/>
        <v>-0.13732166891767961</v>
      </c>
      <c r="AL87">
        <f t="shared" si="71"/>
        <v>-0.3475078968529034</v>
      </c>
      <c r="AN87">
        <f t="shared" si="72"/>
        <v>0</v>
      </c>
      <c r="AO87">
        <f t="shared" si="73"/>
        <v>0</v>
      </c>
      <c r="AP87">
        <f t="shared" si="74"/>
        <v>-5.3525947415443686E-31</v>
      </c>
      <c r="AQ87">
        <f t="shared" si="75"/>
        <v>-4.1369849347598476E-26</v>
      </c>
      <c r="AR87">
        <f t="shared" si="76"/>
        <v>-4.1370384607072633E-26</v>
      </c>
      <c r="AS87">
        <f t="shared" si="77"/>
        <v>-2.5148277947986076E-5</v>
      </c>
      <c r="AT87">
        <f t="shared" si="78"/>
        <v>-1.643020825935091E-5</v>
      </c>
      <c r="AU87">
        <f t="shared" si="79"/>
        <v>-4.1578486207336986E-5</v>
      </c>
      <c r="AW87">
        <v>84</v>
      </c>
      <c r="AX87">
        <f>IF(Z87&gt;0, (R87*SUMPRODUCT(K87:$K$98, X87:$X$98)-K87*$AZ$3)/Z87, 0)</f>
        <v>-9.7881958666376518E+27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250000</v>
      </c>
      <c r="S88">
        <f t="shared" si="63"/>
        <v>-8.0850342350749181E+28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-1.7515518994601991</v>
      </c>
      <c r="AC88">
        <f t="shared" si="64"/>
        <v>-1.5638856245180348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-3.9453226041012547E-23</v>
      </c>
      <c r="AI88">
        <f t="shared" si="69"/>
        <v>-3.9453709615224802E-23</v>
      </c>
      <c r="AJ88">
        <f t="shared" si="70"/>
        <v>-0.18766627494216426</v>
      </c>
      <c r="AK88">
        <f t="shared" si="92"/>
        <v>-0.12260863296221394</v>
      </c>
      <c r="AL88">
        <f t="shared" si="71"/>
        <v>-0.31027490790437817</v>
      </c>
      <c r="AN88">
        <f t="shared" si="72"/>
        <v>0</v>
      </c>
      <c r="AO88">
        <f t="shared" si="73"/>
        <v>0</v>
      </c>
      <c r="AP88">
        <f t="shared" si="74"/>
        <v>-5.1659370027031793E-32</v>
      </c>
      <c r="AQ88">
        <f t="shared" si="75"/>
        <v>-4.2147177230590792E-27</v>
      </c>
      <c r="AR88">
        <f t="shared" si="76"/>
        <v>-4.2147693824291058E-27</v>
      </c>
      <c r="AS88">
        <f t="shared" si="77"/>
        <v>-2.0048053211085855E-5</v>
      </c>
      <c r="AT88">
        <f t="shared" si="78"/>
        <v>-1.3098061431242755E-5</v>
      </c>
      <c r="AU88">
        <f t="shared" si="79"/>
        <v>-3.3146114642328607E-5</v>
      </c>
      <c r="AW88">
        <v>85</v>
      </c>
      <c r="AX88">
        <f>IF(Z88&gt;0, (R88*SUMPRODUCT(K88:$K$98, X88:$X$98)-K88*$AZ$3)/Z88, 0)</f>
        <v>-8.0850342350749181E+28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-1.5638856245180348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-4.8357421225673492E-24</v>
      </c>
      <c r="AI89">
        <f t="shared" si="69"/>
        <v>-4.8357421225673492E-24</v>
      </c>
      <c r="AJ89">
        <f t="shared" si="70"/>
        <v>-1.5638856245180348</v>
      </c>
      <c r="AK89">
        <f t="shared" si="92"/>
        <v>-0.10947199371626244</v>
      </c>
      <c r="AL89">
        <f t="shared" si="71"/>
        <v>-1.6733576182342973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-4.6124437524135524E-28</v>
      </c>
      <c r="AR89">
        <f t="shared" si="76"/>
        <v>-4.6124437524135524E-28</v>
      </c>
      <c r="AS89">
        <f t="shared" si="77"/>
        <v>-1.4916706258248397E-4</v>
      </c>
      <c r="AT89">
        <f t="shared" si="78"/>
        <v>-1.0441694380773879E-5</v>
      </c>
      <c r="AU89">
        <f t="shared" si="79"/>
        <v>-1.5960875696325786E-4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26030.350615468418</v>
      </c>
      <c r="AO91" s="6">
        <f t="shared" si="93"/>
        <v>-2603.0350615468419</v>
      </c>
      <c r="AP91" s="6">
        <f t="shared" si="93"/>
        <v>-1751.3663420631538</v>
      </c>
      <c r="AQ91" s="6">
        <f t="shared" si="93"/>
        <v>-14639.256315750958</v>
      </c>
      <c r="AR91" s="6">
        <f t="shared" si="93"/>
        <v>7036.6928961074746</v>
      </c>
      <c r="AS91" s="6">
        <f t="shared" si="93"/>
        <v>-3540.504173405915</v>
      </c>
      <c r="AT91" s="6">
        <f t="shared" si="93"/>
        <v>1781.0071961049659</v>
      </c>
      <c r="AU91" s="6">
        <f t="shared" si="93"/>
        <v>5277.1959188065148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65589.441077337935</v>
      </c>
      <c r="K3">
        <v>1</v>
      </c>
      <c r="L3" s="2">
        <v>0</v>
      </c>
      <c r="O3">
        <f>$C$3</f>
        <v>65589.441077337935</v>
      </c>
      <c r="P3">
        <f>O3*C5</f>
        <v>6558.9441077337942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65589.441077337935</v>
      </c>
      <c r="AF3">
        <f t="shared" ref="AF3:AF34" si="4">-$Z3*P3</f>
        <v>-6558.9441077337942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57508.064382604134</v>
      </c>
      <c r="AJ3">
        <f t="shared" ref="AJ3:AJ34" si="8">AB3-AC3</f>
        <v>0</v>
      </c>
      <c r="AL3">
        <f t="shared" ref="AL3:AL34" si="9">SUM(AI3:AK3)</f>
        <v>57508.064382604134</v>
      </c>
      <c r="AN3">
        <f t="shared" ref="AN3:AN34" si="10">AE3*$K3</f>
        <v>65589.441077337935</v>
      </c>
      <c r="AO3">
        <f t="shared" ref="AO3:AO34" si="11">AF3*$K3</f>
        <v>-6558.9441077337942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57508.064382604134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57508.064382604134</v>
      </c>
      <c r="AW3">
        <v>0</v>
      </c>
      <c r="AX3">
        <f>IF(Z3&gt;0, (R3*SUMPRODUCT(K3:$K$98, X3:$X$98)-K3*$AZ$3)/Z3, 0)</f>
        <v>0</v>
      </c>
      <c r="AZ3">
        <f>C6*ABS(SUMPRODUCT(X4:X79, K4:K79))/1</f>
        <v>39234.25595667414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250000</v>
      </c>
      <c r="S4">
        <f t="shared" si="1"/>
        <v>1956.2591420993701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1932.2442085526927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-1932.2442085526927</v>
      </c>
      <c r="AK4">
        <f>G4*SUM(AB4, AE4:AF4)</f>
        <v>0</v>
      </c>
      <c r="AL4">
        <f t="shared" si="9"/>
        <v>-2501.2309585526928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-540.96477467199088</v>
      </c>
      <c r="AR4">
        <f t="shared" si="14"/>
        <v>-540.96477467199088</v>
      </c>
      <c r="AS4">
        <f t="shared" si="15"/>
        <v>-1837.0832939272605</v>
      </c>
      <c r="AT4">
        <f t="shared" si="16"/>
        <v>0</v>
      </c>
      <c r="AU4">
        <f t="shared" si="17"/>
        <v>-2378.0480685992516</v>
      </c>
      <c r="AW4">
        <v>1</v>
      </c>
      <c r="AX4">
        <f>IF(Z4&gt;0, (R4*SUMPRODUCT(K4:$K$98, X4:$X$98)-K4*$AZ$3)/Z4, 0)</f>
        <v>1956.2591420993701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250000</v>
      </c>
      <c r="S5">
        <f t="shared" si="1"/>
        <v>3388.9130994403959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1932.2442085526927</v>
      </c>
      <c r="AC5">
        <f t="shared" si="2"/>
        <v>3305.7456473076818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-596.96313246227248</v>
      </c>
      <c r="AI5">
        <f t="shared" si="7"/>
        <v>-621.34960646077627</v>
      </c>
      <c r="AJ5">
        <f t="shared" si="8"/>
        <v>-1373.5014387549891</v>
      </c>
      <c r="AK5">
        <f>G5*SUM(AB5, AE5:AF5)</f>
        <v>7.9222012550660406</v>
      </c>
      <c r="AL5">
        <f t="shared" si="9"/>
        <v>-1986.9288439606992</v>
      </c>
      <c r="AN5">
        <f t="shared" si="10"/>
        <v>0</v>
      </c>
      <c r="AO5">
        <f t="shared" si="11"/>
        <v>0</v>
      </c>
      <c r="AP5">
        <f t="shared" si="12"/>
        <v>-21.995509740408213</v>
      </c>
      <c r="AQ5">
        <f t="shared" si="13"/>
        <v>-538.43406781743579</v>
      </c>
      <c r="AR5">
        <f t="shared" si="14"/>
        <v>-560.42957755784403</v>
      </c>
      <c r="AS5">
        <f t="shared" si="15"/>
        <v>-1238.8369174015743</v>
      </c>
      <c r="AT5">
        <f t="shared" si="16"/>
        <v>7.1454714971082138</v>
      </c>
      <c r="AU5">
        <f t="shared" si="17"/>
        <v>-1792.1210234623099</v>
      </c>
      <c r="AW5">
        <v>2</v>
      </c>
      <c r="AX5">
        <f>IF(Z5&gt;0, (R5*SUMPRODUCT(K5:$K$98, X5:$X$98)-K5*$AZ$3)/Z5, 0)</f>
        <v>3388.9130994403959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250000</v>
      </c>
      <c r="S6">
        <f t="shared" si="1"/>
        <v>4862.8809365066263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3305.7456473076818</v>
      </c>
      <c r="AC6">
        <f t="shared" si="2"/>
        <v>4678.7947409991393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-889.9370588158381</v>
      </c>
      <c r="AI6">
        <f t="shared" si="7"/>
        <v>-913.9906743684752</v>
      </c>
      <c r="AJ6">
        <f t="shared" si="8"/>
        <v>-1373.0490936914575</v>
      </c>
      <c r="AK6">
        <f>G6*SUM(AB6, AE6:AF6)</f>
        <v>23.470794095884543</v>
      </c>
      <c r="AL6">
        <f t="shared" si="9"/>
        <v>-2263.5689739640479</v>
      </c>
      <c r="AN6">
        <f t="shared" si="10"/>
        <v>0</v>
      </c>
      <c r="AO6">
        <f t="shared" si="11"/>
        <v>0</v>
      </c>
      <c r="AP6">
        <f t="shared" si="12"/>
        <v>-20.523400148836821</v>
      </c>
      <c r="AQ6">
        <f t="shared" si="13"/>
        <v>-759.32594521549663</v>
      </c>
      <c r="AR6">
        <f t="shared" si="14"/>
        <v>-779.84934536433343</v>
      </c>
      <c r="AS6">
        <f t="shared" si="15"/>
        <v>-1171.5343130915721</v>
      </c>
      <c r="AT6">
        <f t="shared" si="16"/>
        <v>20.026116156495373</v>
      </c>
      <c r="AU6">
        <f t="shared" si="17"/>
        <v>-1931.3575422994102</v>
      </c>
      <c r="AW6">
        <v>3</v>
      </c>
      <c r="AX6">
        <f>IF(Z6&gt;0, (R6*SUMPRODUCT(K6:$K$98, X6:$X$98)-K6*$AZ$3)/Z6, 0)</f>
        <v>4862.8809365066263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250000</v>
      </c>
      <c r="S7">
        <f t="shared" si="1"/>
        <v>6254.5458915665949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4678.7947409991393</v>
      </c>
      <c r="AC7">
        <f t="shared" si="2"/>
        <v>5927.1514235419017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-1217.0544966776467</v>
      </c>
      <c r="AI7">
        <f t="shared" si="7"/>
        <v>-1240.7458706250898</v>
      </c>
      <c r="AJ7">
        <f t="shared" si="8"/>
        <v>-1248.3566825427624</v>
      </c>
      <c r="AK7">
        <f>G7*SUM(AB7, AE7:AF7)</f>
        <v>64.56736742578812</v>
      </c>
      <c r="AL7">
        <f t="shared" si="9"/>
        <v>-2424.5351857420642</v>
      </c>
      <c r="AN7">
        <f t="shared" si="10"/>
        <v>0</v>
      </c>
      <c r="AO7">
        <f t="shared" si="11"/>
        <v>0</v>
      </c>
      <c r="AP7">
        <f t="shared" si="12"/>
        <v>-19.001995421866489</v>
      </c>
      <c r="AQ7">
        <f t="shared" si="13"/>
        <v>-976.15545748146383</v>
      </c>
      <c r="AR7">
        <f t="shared" si="14"/>
        <v>-995.1574529033303</v>
      </c>
      <c r="AS7">
        <f t="shared" si="15"/>
        <v>-1001.2618102756436</v>
      </c>
      <c r="AT7">
        <f t="shared" si="16"/>
        <v>51.787153541562176</v>
      </c>
      <c r="AU7">
        <f t="shared" si="17"/>
        <v>-1944.6321096374118</v>
      </c>
      <c r="AW7">
        <v>4</v>
      </c>
      <c r="AX7">
        <f>IF(Z7&gt;0, (R7*SUMPRODUCT(K7:$K$98, X7:$X$98)-K7*$AZ$3)/Z7, 0)</f>
        <v>6254.5458915665949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250000</v>
      </c>
      <c r="S8">
        <f t="shared" si="1"/>
        <v>7568.4631692910862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5927.1514235419017</v>
      </c>
      <c r="AC8">
        <f t="shared" si="2"/>
        <v>7053.5864753667083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-1551.9086625295229</v>
      </c>
      <c r="AI8">
        <f t="shared" si="7"/>
        <v>-1575.2079318712385</v>
      </c>
      <c r="AJ8">
        <f t="shared" si="8"/>
        <v>-1126.4350518248066</v>
      </c>
      <c r="AK8">
        <f t="shared" ref="AK8:AK39" si="30">G8*SUM(AB8:AB8, AE8:AF8)</f>
        <v>128.02647074850509</v>
      </c>
      <c r="AL8">
        <f t="shared" si="9"/>
        <v>-2573.6165129475398</v>
      </c>
      <c r="AN8">
        <f t="shared" si="10"/>
        <v>0</v>
      </c>
      <c r="AO8">
        <f t="shared" si="11"/>
        <v>0</v>
      </c>
      <c r="AP8">
        <f t="shared" si="12"/>
        <v>-17.438878759418614</v>
      </c>
      <c r="AQ8">
        <f t="shared" si="13"/>
        <v>-1161.5620479174663</v>
      </c>
      <c r="AR8">
        <f t="shared" si="14"/>
        <v>-1179.000926676885</v>
      </c>
      <c r="AS8">
        <f t="shared" si="15"/>
        <v>-843.10645158135958</v>
      </c>
      <c r="AT8">
        <f t="shared" si="16"/>
        <v>95.824382672037686</v>
      </c>
      <c r="AU8">
        <f t="shared" si="17"/>
        <v>-1926.2829955862069</v>
      </c>
      <c r="AW8">
        <v>5</v>
      </c>
      <c r="AX8">
        <f>IF(Z8&gt;0, (R8*SUMPRODUCT(K8:$K$98, X8:$X$98)-K8*$AZ$3)/Z8, 0)</f>
        <v>7568.4631692910862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250000</v>
      </c>
      <c r="S9">
        <f t="shared" si="1"/>
        <v>8603.1122311800809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7053.5864753667083</v>
      </c>
      <c r="AC9">
        <f t="shared" si="2"/>
        <v>7872.0174907445471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-1907.8322449377872</v>
      </c>
      <c r="AI9">
        <f t="shared" si="7"/>
        <v>-1930.707738361592</v>
      </c>
      <c r="AJ9">
        <f t="shared" si="8"/>
        <v>-818.43101537783878</v>
      </c>
      <c r="AK9">
        <f t="shared" si="30"/>
        <v>157.29497840067759</v>
      </c>
      <c r="AL9">
        <f t="shared" si="9"/>
        <v>-2591.8437753387529</v>
      </c>
      <c r="AN9">
        <f t="shared" si="10"/>
        <v>0</v>
      </c>
      <c r="AO9">
        <f t="shared" si="11"/>
        <v>0</v>
      </c>
      <c r="AP9">
        <f t="shared" si="12"/>
        <v>-15.967260879088069</v>
      </c>
      <c r="AQ9">
        <f t="shared" si="13"/>
        <v>-1331.6807906210076</v>
      </c>
      <c r="AR9">
        <f t="shared" si="14"/>
        <v>-1347.6480515000958</v>
      </c>
      <c r="AS9">
        <f t="shared" si="15"/>
        <v>-571.27080461031562</v>
      </c>
      <c r="AT9">
        <f t="shared" si="16"/>
        <v>109.79303958884456</v>
      </c>
      <c r="AU9">
        <f t="shared" si="17"/>
        <v>-1809.1258165215665</v>
      </c>
      <c r="AW9">
        <v>6</v>
      </c>
      <c r="AX9">
        <f>IF(Z9&gt;0, (R9*SUMPRODUCT(K9:$K$98, X9:$X$98)-K9*$AZ$3)/Z9, 0)</f>
        <v>8603.1122311800809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250000</v>
      </c>
      <c r="S10">
        <f t="shared" si="1"/>
        <v>8866.0450235355511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7872.0174907445471</v>
      </c>
      <c r="AC10">
        <f t="shared" si="2"/>
        <v>7950.7974154649419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-2275.04788522436</v>
      </c>
      <c r="AI10">
        <f t="shared" si="7"/>
        <v>-2297.4671189254041</v>
      </c>
      <c r="AJ10">
        <f t="shared" si="8"/>
        <v>-78.779924720394774</v>
      </c>
      <c r="AK10">
        <f t="shared" si="30"/>
        <v>33.849675210201553</v>
      </c>
      <c r="AL10">
        <f t="shared" si="9"/>
        <v>-2342.3973684355974</v>
      </c>
      <c r="AN10">
        <f t="shared" si="10"/>
        <v>0</v>
      </c>
      <c r="AO10">
        <f t="shared" si="11"/>
        <v>0</v>
      </c>
      <c r="AP10">
        <f t="shared" si="12"/>
        <v>-14.842822984267617</v>
      </c>
      <c r="AQ10">
        <f t="shared" si="13"/>
        <v>-1506.2126338218582</v>
      </c>
      <c r="AR10">
        <f t="shared" si="14"/>
        <v>-1521.0554568061257</v>
      </c>
      <c r="AS10">
        <f t="shared" si="15"/>
        <v>-52.156844115697204</v>
      </c>
      <c r="AT10">
        <f t="shared" si="16"/>
        <v>22.410433109342723</v>
      </c>
      <c r="AU10">
        <f t="shared" si="17"/>
        <v>-1550.8018678124802</v>
      </c>
      <c r="AW10">
        <v>7</v>
      </c>
      <c r="AX10">
        <f>IF(Z10&gt;0, (R10*SUMPRODUCT(K10:$K$98, X10:$X$98)-K10*$AZ$3)/Z10, 0)</f>
        <v>8866.0450235355511</v>
      </c>
    </row>
    <row r="11" spans="1:52" x14ac:dyDescent="0.25">
      <c r="A11" t="s">
        <v>33</v>
      </c>
      <c r="C11" s="25">
        <f>AU81</f>
        <v>15011.828231951236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250000</v>
      </c>
      <c r="S11">
        <f t="shared" si="1"/>
        <v>8801.0725930952649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7950.7974154649419</v>
      </c>
      <c r="AC11">
        <f t="shared" si="2"/>
        <v>7719.1447945816362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-2683.2529354719236</v>
      </c>
      <c r="AI11">
        <f t="shared" si="7"/>
        <v>-2705.1796515424103</v>
      </c>
      <c r="AJ11">
        <f t="shared" si="8"/>
        <v>231.65262088330564</v>
      </c>
      <c r="AK11">
        <f t="shared" si="30"/>
        <v>12.721275864743907</v>
      </c>
      <c r="AL11">
        <f t="shared" si="9"/>
        <v>-2460.8057547943608</v>
      </c>
      <c r="AN11">
        <f t="shared" si="10"/>
        <v>0</v>
      </c>
      <c r="AO11">
        <f t="shared" si="11"/>
        <v>0</v>
      </c>
      <c r="AP11">
        <f t="shared" si="12"/>
        <v>-13.804438919180507</v>
      </c>
      <c r="AQ11">
        <f t="shared" si="13"/>
        <v>-1689.2999906306532</v>
      </c>
      <c r="AR11">
        <f t="shared" si="14"/>
        <v>-1703.1044295498336</v>
      </c>
      <c r="AS11">
        <f t="shared" si="15"/>
        <v>145.8419238508755</v>
      </c>
      <c r="AT11">
        <f t="shared" si="16"/>
        <v>8.00895469637946</v>
      </c>
      <c r="AU11">
        <f t="shared" si="17"/>
        <v>-1549.2535510025787</v>
      </c>
      <c r="AW11">
        <v>8</v>
      </c>
      <c r="AX11">
        <f>IF(Z11&gt;0, (R11*SUMPRODUCT(K11:$K$98, X11:$X$98)-K11*$AZ$3)/Z11, 0)</f>
        <v>8801.0725930952649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25</v>
      </c>
      <c r="R12">
        <f t="shared" si="0"/>
        <v>250000</v>
      </c>
      <c r="S12">
        <f t="shared" si="1"/>
        <v>8959.4635329503071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7719.1447945816362</v>
      </c>
      <c r="AC12">
        <f t="shared" si="2"/>
        <v>7667.3378539628766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-3129.261636244421</v>
      </c>
      <c r="AI12">
        <f t="shared" si="7"/>
        <v>-3150.6561589905782</v>
      </c>
      <c r="AJ12">
        <f t="shared" si="8"/>
        <v>51.806940618759654</v>
      </c>
      <c r="AK12">
        <f t="shared" si="30"/>
        <v>162.10204068621437</v>
      </c>
      <c r="AL12">
        <f t="shared" si="9"/>
        <v>-2936.7471776856041</v>
      </c>
      <c r="AN12">
        <f t="shared" si="10"/>
        <v>0</v>
      </c>
      <c r="AO12">
        <f t="shared" si="11"/>
        <v>0</v>
      </c>
      <c r="AP12">
        <f t="shared" si="12"/>
        <v>-12.576456664191346</v>
      </c>
      <c r="AQ12">
        <f t="shared" si="13"/>
        <v>-1839.4905942088908</v>
      </c>
      <c r="AR12">
        <f t="shared" si="14"/>
        <v>-1852.0670508730821</v>
      </c>
      <c r="AS12">
        <f t="shared" si="15"/>
        <v>30.453950823146617</v>
      </c>
      <c r="AT12">
        <f t="shared" si="16"/>
        <v>95.289309046789953</v>
      </c>
      <c r="AU12">
        <f t="shared" si="17"/>
        <v>-1726.3237910031455</v>
      </c>
      <c r="AW12">
        <v>9</v>
      </c>
      <c r="AX12">
        <f>IF(Z12&gt;0, (R12*SUMPRODUCT(K12:$K$98, X12:$X$98)-K12*$AZ$3)/Z12, 0)</f>
        <v>8959.4635329503071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250000</v>
      </c>
      <c r="S13">
        <f t="shared" si="1"/>
        <v>9964.7356705397488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7667.3378539628766</v>
      </c>
      <c r="AC13">
        <f t="shared" si="2"/>
        <v>8298.9132305969033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-3598.7161895910644</v>
      </c>
      <c r="AI13">
        <f t="shared" si="7"/>
        <v>-3619.5368954908008</v>
      </c>
      <c r="AJ13">
        <f t="shared" si="8"/>
        <v>-631.57537663402672</v>
      </c>
      <c r="AK13">
        <f t="shared" si="30"/>
        <v>536.71364977740143</v>
      </c>
      <c r="AL13">
        <f t="shared" si="9"/>
        <v>-3714.3986223474262</v>
      </c>
      <c r="AN13">
        <f t="shared" si="10"/>
        <v>0</v>
      </c>
      <c r="AO13">
        <f t="shared" si="11"/>
        <v>0</v>
      </c>
      <c r="AP13">
        <f t="shared" si="12"/>
        <v>-10.927809678737166</v>
      </c>
      <c r="AQ13">
        <f t="shared" si="13"/>
        <v>-1888.7969407482433</v>
      </c>
      <c r="AR13">
        <f t="shared" si="14"/>
        <v>-1899.7247504269803</v>
      </c>
      <c r="AS13">
        <f t="shared" si="15"/>
        <v>-331.48422281497693</v>
      </c>
      <c r="AT13">
        <f t="shared" si="16"/>
        <v>281.69576214138056</v>
      </c>
      <c r="AU13">
        <f t="shared" si="17"/>
        <v>-1949.5132111005769</v>
      </c>
      <c r="AW13">
        <v>10</v>
      </c>
      <c r="AX13">
        <f>IF(Z13&gt;0, (R13*SUMPRODUCT(K13:$K$98, X13:$X$98)-K13*$AZ$3)/Z13, 0)</f>
        <v>9964.7356705397488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250000</v>
      </c>
      <c r="S14">
        <f t="shared" si="1"/>
        <v>10662.833986771271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8298.9132305969033</v>
      </c>
      <c r="AC14">
        <f t="shared" si="2"/>
        <v>8616.4251923869815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-4104.9343796155317</v>
      </c>
      <c r="AI14">
        <f t="shared" si="7"/>
        <v>-4125.1363850183097</v>
      </c>
      <c r="AJ14">
        <f t="shared" si="8"/>
        <v>-317.5119617900782</v>
      </c>
      <c r="AK14">
        <f t="shared" si="30"/>
        <v>580.92392614178334</v>
      </c>
      <c r="AL14">
        <f t="shared" si="9"/>
        <v>-3861.7244206666046</v>
      </c>
      <c r="AN14">
        <f t="shared" si="10"/>
        <v>0</v>
      </c>
      <c r="AO14">
        <f t="shared" si="11"/>
        <v>0</v>
      </c>
      <c r="AP14">
        <f t="shared" si="12"/>
        <v>-9.4670382812270937</v>
      </c>
      <c r="AQ14">
        <f t="shared" si="13"/>
        <v>-1923.6491694236538</v>
      </c>
      <c r="AR14">
        <f t="shared" si="14"/>
        <v>-1933.1162077048809</v>
      </c>
      <c r="AS14">
        <f t="shared" si="15"/>
        <v>-148.79205490168266</v>
      </c>
      <c r="AT14">
        <f t="shared" si="16"/>
        <v>272.23183726645442</v>
      </c>
      <c r="AU14">
        <f t="shared" si="17"/>
        <v>-1809.6764253401093</v>
      </c>
      <c r="AW14">
        <v>11</v>
      </c>
      <c r="AX14">
        <f>IF(Z14&gt;0, (R14*SUMPRODUCT(K14:$K$98, X14:$X$98)-K14*$AZ$3)/Z14, 0)</f>
        <v>10662.833986771271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25</v>
      </c>
      <c r="R15">
        <f t="shared" si="0"/>
        <v>250000</v>
      </c>
      <c r="S15">
        <f t="shared" si="1"/>
        <v>11085.891035034465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8616.4251923869815</v>
      </c>
      <c r="AC15">
        <f t="shared" si="2"/>
        <v>8662.6946859439668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-4645.807101703921</v>
      </c>
      <c r="AI15">
        <f t="shared" si="7"/>
        <v>-4665.3425063425002</v>
      </c>
      <c r="AJ15">
        <f t="shared" si="8"/>
        <v>-46.269493556985253</v>
      </c>
      <c r="AK15">
        <f t="shared" si="30"/>
        <v>603.14976346708875</v>
      </c>
      <c r="AL15">
        <f t="shared" si="9"/>
        <v>-4108.4622364323968</v>
      </c>
      <c r="AN15">
        <f t="shared" si="10"/>
        <v>0</v>
      </c>
      <c r="AO15">
        <f t="shared" si="11"/>
        <v>0</v>
      </c>
      <c r="AP15">
        <f t="shared" si="12"/>
        <v>-8.1738006001933492</v>
      </c>
      <c r="AQ15">
        <f t="shared" si="13"/>
        <v>-1943.8502339131112</v>
      </c>
      <c r="AR15">
        <f t="shared" si="14"/>
        <v>-1952.0240345133045</v>
      </c>
      <c r="AS15">
        <f t="shared" si="15"/>
        <v>-19.359599721822232</v>
      </c>
      <c r="AT15">
        <f t="shared" si="16"/>
        <v>252.36364384783226</v>
      </c>
      <c r="AU15">
        <f t="shared" si="17"/>
        <v>-1719.0199903872945</v>
      </c>
      <c r="AW15">
        <v>12</v>
      </c>
      <c r="AX15">
        <f>IF(Z15&gt;0, (R15*SUMPRODUCT(K15:$K$98, X15:$X$98)-K15*$AZ$3)/Z15, 0)</f>
        <v>11085.891035034465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250000</v>
      </c>
      <c r="S16">
        <f t="shared" si="1"/>
        <v>11259.182931490275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8662.6946859439668</v>
      </c>
      <c r="AC16">
        <f t="shared" si="2"/>
        <v>8477.7004011207082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-5160.8163124487992</v>
      </c>
      <c r="AI16">
        <f t="shared" si="7"/>
        <v>-5179.6402814097482</v>
      </c>
      <c r="AJ16">
        <f t="shared" si="8"/>
        <v>184.99428482325857</v>
      </c>
      <c r="AK16">
        <f t="shared" si="30"/>
        <v>606.38862801607775</v>
      </c>
      <c r="AL16">
        <f t="shared" si="9"/>
        <v>-4388.2573685704119</v>
      </c>
      <c r="AN16">
        <f t="shared" si="10"/>
        <v>0</v>
      </c>
      <c r="AO16">
        <f t="shared" si="11"/>
        <v>0</v>
      </c>
      <c r="AP16">
        <f t="shared" si="12"/>
        <v>-7.032258117542546</v>
      </c>
      <c r="AQ16">
        <f t="shared" si="13"/>
        <v>-1927.9777012836059</v>
      </c>
      <c r="AR16">
        <f t="shared" si="14"/>
        <v>-1935.0099594011485</v>
      </c>
      <c r="AS16">
        <f t="shared" si="15"/>
        <v>69.110162891055083</v>
      </c>
      <c r="AT16">
        <f t="shared" si="16"/>
        <v>226.53465698960699</v>
      </c>
      <c r="AU16">
        <f t="shared" si="17"/>
        <v>-1639.3651395204865</v>
      </c>
      <c r="AW16">
        <v>13</v>
      </c>
      <c r="AX16">
        <f>IF(Z16&gt;0, (R16*SUMPRODUCT(K16:$K$98, X16:$X$98)-K16*$AZ$3)/Z16, 0)</f>
        <v>11259.182931490275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250000</v>
      </c>
      <c r="S17">
        <f t="shared" si="1"/>
        <v>11234.552777690134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8477.7004011207082</v>
      </c>
      <c r="AC17">
        <f t="shared" si="2"/>
        <v>8120.1297972387656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-5661.8534306670881</v>
      </c>
      <c r="AI17">
        <f t="shared" si="7"/>
        <v>-5679.9229745953608</v>
      </c>
      <c r="AJ17">
        <f t="shared" si="8"/>
        <v>357.57060388194259</v>
      </c>
      <c r="AK17">
        <f t="shared" si="30"/>
        <v>593.43902807844961</v>
      </c>
      <c r="AL17">
        <f t="shared" si="9"/>
        <v>-4728.913342634969</v>
      </c>
      <c r="AN17">
        <f t="shared" si="10"/>
        <v>0</v>
      </c>
      <c r="AO17">
        <f t="shared" si="11"/>
        <v>0</v>
      </c>
      <c r="AP17">
        <f t="shared" si="12"/>
        <v>-6.0271607340419964</v>
      </c>
      <c r="AQ17">
        <f t="shared" si="13"/>
        <v>-1888.5313771436092</v>
      </c>
      <c r="AR17">
        <f t="shared" si="14"/>
        <v>-1894.5585378776511</v>
      </c>
      <c r="AS17">
        <f t="shared" si="15"/>
        <v>119.26894845380589</v>
      </c>
      <c r="AT17">
        <f t="shared" si="16"/>
        <v>197.94370141717241</v>
      </c>
      <c r="AU17">
        <f t="shared" si="17"/>
        <v>-1577.345888006673</v>
      </c>
      <c r="AW17">
        <v>14</v>
      </c>
      <c r="AX17">
        <f>IF(Z17&gt;0, (R17*SUMPRODUCT(K17:$K$98, X17:$X$98)-K17*$AZ$3)/Z17, 0)</f>
        <v>11234.552777690134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250000</v>
      </c>
      <c r="S18">
        <f t="shared" si="1"/>
        <v>11049.011698707081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8120.1297972387656</v>
      </c>
      <c r="AC18">
        <f t="shared" si="2"/>
        <v>7633.7476142037767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-6163.8145219363105</v>
      </c>
      <c r="AI18">
        <f t="shared" si="7"/>
        <v>-6181.0869889731066</v>
      </c>
      <c r="AJ18">
        <f t="shared" si="8"/>
        <v>486.38218303498888</v>
      </c>
      <c r="AK18">
        <f t="shared" si="30"/>
        <v>568.40908580671362</v>
      </c>
      <c r="AL18">
        <f t="shared" si="9"/>
        <v>-5126.2957201314039</v>
      </c>
      <c r="AN18">
        <f t="shared" si="10"/>
        <v>0</v>
      </c>
      <c r="AO18">
        <f t="shared" si="11"/>
        <v>0</v>
      </c>
      <c r="AP18">
        <f t="shared" si="12"/>
        <v>-5.1440115160791908</v>
      </c>
      <c r="AQ18">
        <f t="shared" si="13"/>
        <v>-1835.6806133293139</v>
      </c>
      <c r="AR18">
        <f t="shared" si="14"/>
        <v>-1840.8246248453931</v>
      </c>
      <c r="AS18">
        <f t="shared" si="15"/>
        <v>144.85224058715514</v>
      </c>
      <c r="AT18">
        <f t="shared" si="16"/>
        <v>169.28113841554108</v>
      </c>
      <c r="AU18">
        <f t="shared" si="17"/>
        <v>-1526.6912458426968</v>
      </c>
      <c r="AW18">
        <v>15</v>
      </c>
      <c r="AX18">
        <f>IF(Z18&gt;0, (R18*SUMPRODUCT(K18:$K$98, X18:$X$98)-K18*$AZ$3)/Z18, 0)</f>
        <v>11049.011698707081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250000</v>
      </c>
      <c r="S19">
        <f t="shared" si="1"/>
        <v>10729.129515649685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7633.7476142037767</v>
      </c>
      <c r="AC19">
        <f t="shared" si="2"/>
        <v>7049.9859241857339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-6725.3381725731233</v>
      </c>
      <c r="AI19">
        <f t="shared" si="7"/>
        <v>-6741.7653811222945</v>
      </c>
      <c r="AJ19">
        <f t="shared" si="8"/>
        <v>583.76169001804283</v>
      </c>
      <c r="AK19">
        <f t="shared" si="30"/>
        <v>534.36233299426442</v>
      </c>
      <c r="AL19">
        <f t="shared" si="9"/>
        <v>-5623.6413581099869</v>
      </c>
      <c r="AN19">
        <f t="shared" si="10"/>
        <v>0</v>
      </c>
      <c r="AO19">
        <f t="shared" si="11"/>
        <v>0</v>
      </c>
      <c r="AP19">
        <f t="shared" si="12"/>
        <v>-4.3681073971425395</v>
      </c>
      <c r="AQ19">
        <f t="shared" si="13"/>
        <v>-1788.3135367745892</v>
      </c>
      <c r="AR19">
        <f t="shared" si="14"/>
        <v>-1792.6816441717317</v>
      </c>
      <c r="AS19">
        <f t="shared" si="15"/>
        <v>155.22623632028623</v>
      </c>
      <c r="AT19">
        <f t="shared" si="16"/>
        <v>142.09060854860732</v>
      </c>
      <c r="AU19">
        <f t="shared" si="17"/>
        <v>-1495.364799302838</v>
      </c>
      <c r="AW19">
        <v>16</v>
      </c>
      <c r="AX19">
        <f>IF(Z19&gt;0, (R19*SUMPRODUCT(K19:$K$98, X19:$X$98)-K19*$AZ$3)/Z19, 0)</f>
        <v>10729.129515649685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250000</v>
      </c>
      <c r="S20">
        <f t="shared" si="1"/>
        <v>10263.752437192989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7049.9859241857339</v>
      </c>
      <c r="AC20">
        <f t="shared" si="2"/>
        <v>6379.45714036764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-7241.3333245249614</v>
      </c>
      <c r="AI20">
        <f t="shared" si="7"/>
        <v>-7256.8721276561882</v>
      </c>
      <c r="AJ20">
        <f t="shared" si="8"/>
        <v>670.52878381809387</v>
      </c>
      <c r="AK20">
        <f t="shared" si="30"/>
        <v>493.49901469300141</v>
      </c>
      <c r="AL20">
        <f t="shared" si="9"/>
        <v>-6092.8443291450931</v>
      </c>
      <c r="AN20">
        <f t="shared" si="10"/>
        <v>0</v>
      </c>
      <c r="AO20">
        <f t="shared" si="11"/>
        <v>0</v>
      </c>
      <c r="AP20">
        <f t="shared" si="12"/>
        <v>-3.689173486229798</v>
      </c>
      <c r="AQ20">
        <f t="shared" si="13"/>
        <v>-1719.2144517298259</v>
      </c>
      <c r="AR20">
        <f t="shared" si="14"/>
        <v>-1722.9036252160556</v>
      </c>
      <c r="AS20">
        <f t="shared" si="15"/>
        <v>159.19482280102261</v>
      </c>
      <c r="AT20">
        <f t="shared" si="16"/>
        <v>117.16497500552435</v>
      </c>
      <c r="AU20">
        <f t="shared" si="17"/>
        <v>-1446.5438274095086</v>
      </c>
      <c r="AW20">
        <v>17</v>
      </c>
      <c r="AX20">
        <f>IF(Z20&gt;0, (R20*SUMPRODUCT(K20:$K$98, X20:$X$98)-K20*$AZ$3)/Z20, 0)</f>
        <v>10263.752437192989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250000</v>
      </c>
      <c r="S21">
        <f t="shared" si="1"/>
        <v>9676.3418617509251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6379.45714036764</v>
      </c>
      <c r="AC21">
        <f t="shared" si="2"/>
        <v>5658.2647894918218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-7646.0338797495515</v>
      </c>
      <c r="AI21">
        <f t="shared" si="7"/>
        <v>-7660.6526914614915</v>
      </c>
      <c r="AJ21">
        <f t="shared" si="8"/>
        <v>721.19235087581819</v>
      </c>
      <c r="AK21">
        <f t="shared" si="30"/>
        <v>446.56199982573486</v>
      </c>
      <c r="AL21">
        <f t="shared" si="9"/>
        <v>-6492.898340759938</v>
      </c>
      <c r="AN21">
        <f t="shared" si="10"/>
        <v>0</v>
      </c>
      <c r="AO21">
        <f t="shared" si="11"/>
        <v>0</v>
      </c>
      <c r="AP21">
        <f t="shared" si="12"/>
        <v>-3.0988857443120112</v>
      </c>
      <c r="AQ21">
        <f t="shared" si="13"/>
        <v>-1620.8010512325625</v>
      </c>
      <c r="AR21">
        <f t="shared" si="14"/>
        <v>-1623.8999369768746</v>
      </c>
      <c r="AS21">
        <f t="shared" si="15"/>
        <v>152.87786306260747</v>
      </c>
      <c r="AT21">
        <f t="shared" si="16"/>
        <v>94.661908401297111</v>
      </c>
      <c r="AU21">
        <f t="shared" si="17"/>
        <v>-1376.3601655129698</v>
      </c>
      <c r="AW21">
        <v>18</v>
      </c>
      <c r="AX21">
        <f>IF(Z21&gt;0, (R21*SUMPRODUCT(K21:$K$98, X21:$X$98)-K21*$AZ$3)/Z21, 0)</f>
        <v>9676.3418617509251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250000</v>
      </c>
      <c r="S22">
        <f t="shared" si="1"/>
        <v>9012.8713686569226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5658.2647894918218</v>
      </c>
      <c r="AC22">
        <f t="shared" si="2"/>
        <v>4928.5548997360547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-8017.4475349011791</v>
      </c>
      <c r="AI22">
        <f t="shared" si="7"/>
        <v>-8031.1184137425089</v>
      </c>
      <c r="AJ22">
        <f t="shared" si="8"/>
        <v>729.70988975576711</v>
      </c>
      <c r="AK22">
        <f t="shared" si="30"/>
        <v>396.07853526442756</v>
      </c>
      <c r="AL22">
        <f t="shared" si="9"/>
        <v>-6905.3299887223138</v>
      </c>
      <c r="AN22">
        <f t="shared" si="10"/>
        <v>0</v>
      </c>
      <c r="AO22">
        <f t="shared" si="11"/>
        <v>0</v>
      </c>
      <c r="AP22">
        <f t="shared" si="12"/>
        <v>-2.5874496253524284</v>
      </c>
      <c r="AQ22">
        <f t="shared" si="13"/>
        <v>-1517.4402363765321</v>
      </c>
      <c r="AR22">
        <f t="shared" si="14"/>
        <v>-1520.0276860018844</v>
      </c>
      <c r="AS22">
        <f t="shared" si="15"/>
        <v>138.11018316952823</v>
      </c>
      <c r="AT22">
        <f t="shared" si="16"/>
        <v>74.964694631173742</v>
      </c>
      <c r="AU22">
        <f t="shared" si="17"/>
        <v>-1306.9528082011823</v>
      </c>
      <c r="AW22">
        <v>19</v>
      </c>
      <c r="AX22">
        <f>IF(Z22&gt;0, (R22*SUMPRODUCT(K22:$K$98, X22:$X$98)-K22*$AZ$3)/Z22, 0)</f>
        <v>9012.8713686569226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250000</v>
      </c>
      <c r="S23">
        <f t="shared" si="1"/>
        <v>8279.379711820653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4928.5548997360547</v>
      </c>
      <c r="AC23">
        <f t="shared" si="2"/>
        <v>4206.7317718209461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-8317.3364389778289</v>
      </c>
      <c r="AI23">
        <f t="shared" si="7"/>
        <v>-8330.0388753868483</v>
      </c>
      <c r="AJ23">
        <f t="shared" si="8"/>
        <v>721.82312791510867</v>
      </c>
      <c r="AK23">
        <f t="shared" si="30"/>
        <v>344.99884298152386</v>
      </c>
      <c r="AL23">
        <f t="shared" si="9"/>
        <v>-7263.2169044902157</v>
      </c>
      <c r="AN23">
        <f t="shared" si="10"/>
        <v>0</v>
      </c>
      <c r="AO23">
        <f t="shared" si="11"/>
        <v>0</v>
      </c>
      <c r="AP23">
        <f t="shared" si="12"/>
        <v>-2.1465671345382056</v>
      </c>
      <c r="AQ23">
        <f t="shared" si="13"/>
        <v>-1405.5351644295863</v>
      </c>
      <c r="AR23">
        <f t="shared" si="14"/>
        <v>-1407.6817315641247</v>
      </c>
      <c r="AS23">
        <f t="shared" si="15"/>
        <v>121.97989058477053</v>
      </c>
      <c r="AT23">
        <f t="shared" si="16"/>
        <v>58.300876615452466</v>
      </c>
      <c r="AU23">
        <f t="shared" si="17"/>
        <v>-1227.4009643639015</v>
      </c>
      <c r="AW23">
        <v>20</v>
      </c>
      <c r="AX23">
        <f>IF(Z23&gt;0, (R23*SUMPRODUCT(K23:$K$98, X23:$X$98)-K23*$AZ$3)/Z23, 0)</f>
        <v>8279.379711820653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250000</v>
      </c>
      <c r="S24">
        <f t="shared" si="1"/>
        <v>7491.9562912112924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4206.7317718209461</v>
      </c>
      <c r="AC24">
        <f t="shared" si="2"/>
        <v>3511.5690256604894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-8576.1468611389591</v>
      </c>
      <c r="AI24">
        <f t="shared" si="7"/>
        <v>-8587.8646584977741</v>
      </c>
      <c r="AJ24">
        <f t="shared" si="8"/>
        <v>695.16274616045666</v>
      </c>
      <c r="AK24">
        <f t="shared" si="30"/>
        <v>294.47122402746623</v>
      </c>
      <c r="AL24">
        <f t="shared" si="9"/>
        <v>-7598.2306883098508</v>
      </c>
      <c r="AN24">
        <f t="shared" si="10"/>
        <v>0</v>
      </c>
      <c r="AO24">
        <f t="shared" si="11"/>
        <v>0</v>
      </c>
      <c r="AP24">
        <f t="shared" si="12"/>
        <v>-1.7680128082801367</v>
      </c>
      <c r="AQ24">
        <f t="shared" si="13"/>
        <v>-1293.9921242774162</v>
      </c>
      <c r="AR24">
        <f t="shared" si="14"/>
        <v>-1295.7601370856964</v>
      </c>
      <c r="AS24">
        <f t="shared" si="15"/>
        <v>104.88802642813283</v>
      </c>
      <c r="AT24">
        <f t="shared" si="16"/>
        <v>44.430610959391537</v>
      </c>
      <c r="AU24">
        <f t="shared" si="17"/>
        <v>-1146.441499698172</v>
      </c>
      <c r="AW24">
        <v>21</v>
      </c>
      <c r="AX24">
        <f>IF(Z24&gt;0, (R24*SUMPRODUCT(K24:$K$98, X24:$X$98)-K24*$AZ$3)/Z24, 0)</f>
        <v>7491.9562912112924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250000</v>
      </c>
      <c r="S25">
        <f t="shared" si="1"/>
        <v>6651.2042977378505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3511.5690256604894</v>
      </c>
      <c r="AC25">
        <f t="shared" si="2"/>
        <v>2851.8379891233662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-8813.6516650837348</v>
      </c>
      <c r="AI25">
        <f t="shared" si="7"/>
        <v>-8824.3709193024533</v>
      </c>
      <c r="AJ25">
        <f t="shared" si="8"/>
        <v>659.73103653712315</v>
      </c>
      <c r="AK25">
        <f t="shared" si="30"/>
        <v>245.80983179623428</v>
      </c>
      <c r="AL25">
        <f t="shared" si="9"/>
        <v>-7918.8300509690962</v>
      </c>
      <c r="AN25">
        <f t="shared" si="10"/>
        <v>0</v>
      </c>
      <c r="AO25">
        <f t="shared" si="11"/>
        <v>0</v>
      </c>
      <c r="AP25">
        <f t="shared" si="12"/>
        <v>-1.4440624387093566</v>
      </c>
      <c r="AQ25">
        <f t="shared" si="13"/>
        <v>-1187.3459718112131</v>
      </c>
      <c r="AR25">
        <f t="shared" si="14"/>
        <v>-1188.7900342499224</v>
      </c>
      <c r="AS25">
        <f t="shared" si="15"/>
        <v>88.876780984485094</v>
      </c>
      <c r="AT25">
        <f t="shared" si="16"/>
        <v>33.11468670484129</v>
      </c>
      <c r="AU25">
        <f t="shared" si="17"/>
        <v>-1066.7985665605961</v>
      </c>
      <c r="AW25">
        <v>22</v>
      </c>
      <c r="AX25">
        <f>IF(Z25&gt;0, (R25*SUMPRODUCT(K25:$K$98, X25:$X$98)-K25*$AZ$3)/Z25, 0)</f>
        <v>6651.2042977378505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250000</v>
      </c>
      <c r="S26">
        <f t="shared" si="1"/>
        <v>5739.0887573583841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2851.8379891233662</v>
      </c>
      <c r="AC26">
        <f t="shared" si="2"/>
        <v>2230.7965599374129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-8945.0609300237957</v>
      </c>
      <c r="AI26">
        <f t="shared" si="7"/>
        <v>-8954.7784856073249</v>
      </c>
      <c r="AJ26">
        <f t="shared" si="8"/>
        <v>621.04142918595335</v>
      </c>
      <c r="AK26">
        <f t="shared" si="30"/>
        <v>199.62865923863566</v>
      </c>
      <c r="AL26">
        <f t="shared" si="9"/>
        <v>-8134.1083971827347</v>
      </c>
      <c r="AN26">
        <f t="shared" si="10"/>
        <v>0</v>
      </c>
      <c r="AO26">
        <f t="shared" si="11"/>
        <v>0</v>
      </c>
      <c r="AP26">
        <f t="shared" si="12"/>
        <v>-1.1688543884207612</v>
      </c>
      <c r="AQ26">
        <f t="shared" si="13"/>
        <v>-1075.936600812593</v>
      </c>
      <c r="AR26">
        <f t="shared" si="14"/>
        <v>-1077.1054552010137</v>
      </c>
      <c r="AS26">
        <f t="shared" si="15"/>
        <v>74.7005760507829</v>
      </c>
      <c r="AT26">
        <f t="shared" si="16"/>
        <v>24.011885746363689</v>
      </c>
      <c r="AU26">
        <f t="shared" si="17"/>
        <v>-978.39299340386708</v>
      </c>
      <c r="AW26">
        <v>23</v>
      </c>
      <c r="AX26">
        <f>IF(Z26&gt;0, (R26*SUMPRODUCT(K26:$K$98, X26:$X$98)-K26*$AZ$3)/Z26, 0)</f>
        <v>5739.0887573583841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250000</v>
      </c>
      <c r="S27">
        <f t="shared" si="1"/>
        <v>4758.1303078393021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2230.7965599374129</v>
      </c>
      <c r="AC27">
        <f t="shared" si="2"/>
        <v>1660.4890150402316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-8958.9736533095675</v>
      </c>
      <c r="AI27">
        <f t="shared" si="7"/>
        <v>-8967.6981359719302</v>
      </c>
      <c r="AJ27">
        <f t="shared" si="8"/>
        <v>570.30754489718129</v>
      </c>
      <c r="AK27">
        <f t="shared" si="30"/>
        <v>156.15575919561891</v>
      </c>
      <c r="AL27">
        <f t="shared" si="9"/>
        <v>-8241.2348318791301</v>
      </c>
      <c r="AN27">
        <f t="shared" si="10"/>
        <v>0</v>
      </c>
      <c r="AO27">
        <f t="shared" si="11"/>
        <v>0</v>
      </c>
      <c r="AP27">
        <f t="shared" si="12"/>
        <v>-0.93696860569841423</v>
      </c>
      <c r="AQ27">
        <f t="shared" si="13"/>
        <v>-962.15184066365703</v>
      </c>
      <c r="AR27">
        <f t="shared" si="14"/>
        <v>-963.08880926935547</v>
      </c>
      <c r="AS27">
        <f t="shared" si="15"/>
        <v>61.248361174104872</v>
      </c>
      <c r="AT27">
        <f t="shared" si="16"/>
        <v>16.770397698936502</v>
      </c>
      <c r="AU27">
        <f t="shared" si="17"/>
        <v>-885.07005039631406</v>
      </c>
      <c r="AW27">
        <v>24</v>
      </c>
      <c r="AX27">
        <f>IF(Z27&gt;0, (R27*SUMPRODUCT(K27:$K$98, X27:$X$98)-K27*$AZ$3)/Z27, 0)</f>
        <v>4758.1303078393021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250000</v>
      </c>
      <c r="S28">
        <f t="shared" si="1"/>
        <v>3710.4637014478049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1660.4890150402316</v>
      </c>
      <c r="AC28">
        <f t="shared" si="2"/>
        <v>1149.7916885867653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-8902.8367379602714</v>
      </c>
      <c r="AI28">
        <f t="shared" si="7"/>
        <v>-8910.5836921222144</v>
      </c>
      <c r="AJ28">
        <f t="shared" si="8"/>
        <v>510.6973264534663</v>
      </c>
      <c r="AK28">
        <f t="shared" si="30"/>
        <v>116.23423105281623</v>
      </c>
      <c r="AL28">
        <f t="shared" si="9"/>
        <v>-8283.6521346159316</v>
      </c>
      <c r="AN28">
        <f t="shared" si="10"/>
        <v>0</v>
      </c>
      <c r="AO28">
        <f t="shared" si="11"/>
        <v>0</v>
      </c>
      <c r="AP28">
        <f t="shared" si="12"/>
        <v>-0.74284519622568845</v>
      </c>
      <c r="AQ28">
        <f t="shared" si="13"/>
        <v>-853.68124882731297</v>
      </c>
      <c r="AR28">
        <f t="shared" si="14"/>
        <v>-854.4240940235386</v>
      </c>
      <c r="AS28">
        <f t="shared" si="15"/>
        <v>48.970091696801205</v>
      </c>
      <c r="AT28">
        <f t="shared" si="16"/>
        <v>11.145546800668894</v>
      </c>
      <c r="AU28">
        <f t="shared" si="17"/>
        <v>-794.30845552606854</v>
      </c>
      <c r="AW28">
        <v>25</v>
      </c>
      <c r="AX28">
        <f>IF(Z28&gt;0, (R28*SUMPRODUCT(K28:$K$98, X28:$X$98)-K28*$AZ$3)/Z28, 0)</f>
        <v>3710.4637014478049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250000</v>
      </c>
      <c r="S29">
        <f t="shared" si="1"/>
        <v>2573.2553342969677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1149.7916885867653</v>
      </c>
      <c r="AC29">
        <f t="shared" si="2"/>
        <v>699.19482744712104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-8765.8286152709679</v>
      </c>
      <c r="AI29">
        <f t="shared" si="7"/>
        <v>-8772.6215170297637</v>
      </c>
      <c r="AJ29">
        <f t="shared" si="8"/>
        <v>450.59686113964426</v>
      </c>
      <c r="AK29">
        <f t="shared" si="30"/>
        <v>80.485418201073585</v>
      </c>
      <c r="AL29">
        <f t="shared" si="9"/>
        <v>-8241.5392376890468</v>
      </c>
      <c r="AN29">
        <f t="shared" si="10"/>
        <v>0</v>
      </c>
      <c r="AO29">
        <f t="shared" si="11"/>
        <v>0</v>
      </c>
      <c r="AP29">
        <f t="shared" si="12"/>
        <v>-0.58157354657338833</v>
      </c>
      <c r="AQ29">
        <f t="shared" si="13"/>
        <v>-750.48546518961189</v>
      </c>
      <c r="AR29">
        <f t="shared" si="14"/>
        <v>-751.06703873618517</v>
      </c>
      <c r="AS29">
        <f t="shared" si="15"/>
        <v>38.577801345128343</v>
      </c>
      <c r="AT29">
        <f t="shared" si="16"/>
        <v>6.890750340975722</v>
      </c>
      <c r="AU29">
        <f t="shared" si="17"/>
        <v>-705.59848705008119</v>
      </c>
      <c r="AW29">
        <v>26</v>
      </c>
      <c r="AX29">
        <f>IF(Z29&gt;0, (R29*SUMPRODUCT(K29:$K$98, X29:$X$98)-K29*$AZ$3)/Z29, 0)</f>
        <v>2573.2553342969677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250000</v>
      </c>
      <c r="S30">
        <f t="shared" si="1"/>
        <v>1314.3382820142074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699.19482744712104</v>
      </c>
      <c r="AC30">
        <f t="shared" si="2"/>
        <v>308.60613697864346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-8549.8209264972629</v>
      </c>
      <c r="AI30">
        <f t="shared" si="7"/>
        <v>-8555.690917145821</v>
      </c>
      <c r="AJ30">
        <f t="shared" si="8"/>
        <v>390.58869046847758</v>
      </c>
      <c r="AK30">
        <f t="shared" si="30"/>
        <v>48.943637921298475</v>
      </c>
      <c r="AL30">
        <f t="shared" si="9"/>
        <v>-8116.158588756045</v>
      </c>
      <c r="AN30">
        <f t="shared" si="10"/>
        <v>0</v>
      </c>
      <c r="AO30">
        <f t="shared" si="11"/>
        <v>0</v>
      </c>
      <c r="AP30">
        <f t="shared" si="12"/>
        <v>-0.44871304649190347</v>
      </c>
      <c r="AQ30">
        <f t="shared" si="13"/>
        <v>-653.56427711359424</v>
      </c>
      <c r="AR30">
        <f t="shared" si="14"/>
        <v>-654.01299016008602</v>
      </c>
      <c r="AS30">
        <f t="shared" si="15"/>
        <v>29.85732886447229</v>
      </c>
      <c r="AT30">
        <f t="shared" si="16"/>
        <v>3.7413430775149434</v>
      </c>
      <c r="AU30">
        <f t="shared" si="17"/>
        <v>-620.41431821809886</v>
      </c>
      <c r="AW30">
        <v>27</v>
      </c>
      <c r="AX30">
        <f>IF(Z30&gt;0, (R30*SUMPRODUCT(K30:$K$98, X30:$X$98)-K30*$AZ$3)/Z30, 0)</f>
        <v>1314.3382820142074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25</v>
      </c>
      <c r="R31">
        <f t="shared" si="0"/>
        <v>250000</v>
      </c>
      <c r="S31">
        <f t="shared" si="1"/>
        <v>-118.43173700632198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308.60613697864346</v>
      </c>
      <c r="AC31">
        <f t="shared" si="2"/>
        <v>-23.621734133938389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-8249.3009013960545</v>
      </c>
      <c r="AI31">
        <f t="shared" si="7"/>
        <v>-8254.2872620479884</v>
      </c>
      <c r="AJ31">
        <f t="shared" si="8"/>
        <v>332.22787111258185</v>
      </c>
      <c r="AK31">
        <f t="shared" si="30"/>
        <v>21.602429588505043</v>
      </c>
      <c r="AL31">
        <f t="shared" si="9"/>
        <v>-7900.4569613469012</v>
      </c>
      <c r="AN31">
        <f t="shared" si="10"/>
        <v>0</v>
      </c>
      <c r="AO31">
        <f t="shared" si="11"/>
        <v>0</v>
      </c>
      <c r="AP31">
        <f t="shared" si="12"/>
        <v>-0.34032742812950839</v>
      </c>
      <c r="AQ31">
        <f t="shared" si="13"/>
        <v>-563.02854037441966</v>
      </c>
      <c r="AR31">
        <f t="shared" si="14"/>
        <v>-563.36886780254918</v>
      </c>
      <c r="AS31">
        <f t="shared" si="15"/>
        <v>22.675106118696931</v>
      </c>
      <c r="AT31">
        <f t="shared" si="16"/>
        <v>1.4744018366088238</v>
      </c>
      <c r="AU31">
        <f t="shared" si="17"/>
        <v>-539.21935984724337</v>
      </c>
      <c r="AW31">
        <v>28</v>
      </c>
      <c r="AX31">
        <f>IF(Z31&gt;0, (R31*SUMPRODUCT(K31:$K$98, X31:$X$98)-K31*$AZ$3)/Z31, 0)</f>
        <v>-118.43173700632198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250000</v>
      </c>
      <c r="S32">
        <f t="shared" si="1"/>
        <v>-1805.0606923203636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-23.621734133938389</v>
      </c>
      <c r="AC32">
        <f t="shared" si="2"/>
        <v>-299.74276915031123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-7850.7473554990056</v>
      </c>
      <c r="AI32">
        <f t="shared" si="7"/>
        <v>-7854.8987778088695</v>
      </c>
      <c r="AJ32">
        <f t="shared" si="8"/>
        <v>276.12103501637284</v>
      </c>
      <c r="AK32">
        <f t="shared" si="30"/>
        <v>-1.6535213893756875</v>
      </c>
      <c r="AL32">
        <f t="shared" si="9"/>
        <v>-7580.4312641818724</v>
      </c>
      <c r="AN32">
        <f t="shared" si="10"/>
        <v>0</v>
      </c>
      <c r="AO32">
        <f t="shared" si="11"/>
        <v>0</v>
      </c>
      <c r="AP32">
        <f t="shared" si="12"/>
        <v>-0.2529834769744283</v>
      </c>
      <c r="AQ32">
        <f t="shared" si="13"/>
        <v>-478.41660390047815</v>
      </c>
      <c r="AR32">
        <f t="shared" si="14"/>
        <v>-478.66958737745256</v>
      </c>
      <c r="AS32">
        <f t="shared" si="15"/>
        <v>16.826536615713266</v>
      </c>
      <c r="AT32">
        <f t="shared" si="16"/>
        <v>-0.10076392116067971</v>
      </c>
      <c r="AU32">
        <f t="shared" si="17"/>
        <v>-461.94381468289998</v>
      </c>
      <c r="AW32">
        <v>29</v>
      </c>
      <c r="AX32">
        <f>IF(Z32&gt;0, (R32*SUMPRODUCT(K32:$K$98, X32:$X$98)-K32*$AZ$3)/Z32, 0)</f>
        <v>-1805.0606923203636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25</v>
      </c>
      <c r="R33">
        <f t="shared" si="0"/>
        <v>250000</v>
      </c>
      <c r="S33">
        <f t="shared" si="1"/>
        <v>-3869.2956965709868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-299.74276915031123</v>
      </c>
      <c r="AC33">
        <f t="shared" si="2"/>
        <v>-521.9919575525339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-7372.5322599128322</v>
      </c>
      <c r="AI33">
        <f t="shared" si="7"/>
        <v>-7375.9049147736068</v>
      </c>
      <c r="AJ33">
        <f t="shared" si="8"/>
        <v>222.24918840222267</v>
      </c>
      <c r="AK33">
        <f t="shared" si="30"/>
        <v>-20.981993840521788</v>
      </c>
      <c r="AL33">
        <f t="shared" si="9"/>
        <v>-7174.6377202119056</v>
      </c>
      <c r="AN33">
        <f t="shared" si="10"/>
        <v>0</v>
      </c>
      <c r="AO33">
        <f t="shared" si="11"/>
        <v>0</v>
      </c>
      <c r="AP33">
        <f t="shared" si="12"/>
        <v>-0.18350551450205776</v>
      </c>
      <c r="AQ33">
        <f t="shared" si="13"/>
        <v>-401.13808894981577</v>
      </c>
      <c r="AR33">
        <f t="shared" si="14"/>
        <v>-401.32159446431785</v>
      </c>
      <c r="AS33">
        <f t="shared" si="15"/>
        <v>12.092536399070195</v>
      </c>
      <c r="AT33">
        <f t="shared" si="16"/>
        <v>-1.1416263252326859</v>
      </c>
      <c r="AU33">
        <f t="shared" si="17"/>
        <v>-390.37068439048033</v>
      </c>
      <c r="AW33">
        <v>30</v>
      </c>
      <c r="AX33">
        <f>IF(Z33&gt;0, (R33*SUMPRODUCT(K33:$K$98, X33:$X$98)-K33*$AZ$3)/Z33, 0)</f>
        <v>-3869.2956965709868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250000</v>
      </c>
      <c r="S34">
        <f t="shared" si="1"/>
        <v>-6522.4460968288849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-521.9919575525339</v>
      </c>
      <c r="AC34">
        <f t="shared" si="2"/>
        <v>-694.4091398074786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-6773.1513246898439</v>
      </c>
      <c r="AI34">
        <f t="shared" si="7"/>
        <v>-6775.8129378695412</v>
      </c>
      <c r="AJ34">
        <f t="shared" si="8"/>
        <v>172.41718225494469</v>
      </c>
      <c r="AK34">
        <f t="shared" si="30"/>
        <v>-36.539437028677376</v>
      </c>
      <c r="AL34">
        <f t="shared" si="9"/>
        <v>-6639.9351926432737</v>
      </c>
      <c r="AN34">
        <f t="shared" si="10"/>
        <v>0</v>
      </c>
      <c r="AO34">
        <f t="shared" si="11"/>
        <v>0</v>
      </c>
      <c r="AP34">
        <f t="shared" si="12"/>
        <v>-0.12930167037441881</v>
      </c>
      <c r="AQ34">
        <f t="shared" si="13"/>
        <v>-329.04096908650132</v>
      </c>
      <c r="AR34">
        <f t="shared" si="14"/>
        <v>-329.17027075687571</v>
      </c>
      <c r="AS34">
        <f t="shared" si="15"/>
        <v>8.3760592398884288</v>
      </c>
      <c r="AT34">
        <f t="shared" si="16"/>
        <v>-1.7750927438996424</v>
      </c>
      <c r="AU34">
        <f t="shared" si="17"/>
        <v>-322.5693042608869</v>
      </c>
      <c r="AW34">
        <v>31</v>
      </c>
      <c r="AX34">
        <f>IF(Z34&gt;0, (R34*SUMPRODUCT(K34:$K$98, X34:$X$98)-K34*$AZ$3)/Z34, 0)</f>
        <v>-6522.4460968288849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-10091.787535725416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-694.4091398074786</v>
      </c>
      <c r="AC35">
        <f t="shared" ref="AC35:AC66" si="33">S35*Z35</f>
        <v>-819.23501363070193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-6055.3742360074621</v>
      </c>
      <c r="AI35">
        <f t="shared" ref="AI35:AI66" si="38">SUM(AE35:AH35)</f>
        <v>-6057.4036956317623</v>
      </c>
      <c r="AJ35">
        <f t="shared" ref="AJ35:AJ66" si="39">AB35-AC35</f>
        <v>124.82587382322333</v>
      </c>
      <c r="AK35">
        <f t="shared" si="30"/>
        <v>-48.608639786523504</v>
      </c>
      <c r="AL35">
        <f t="shared" ref="AL35:AL66" si="40">SUM(AI35:AK35)</f>
        <v>-5981.1864615950626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-8.8028153035246318E-2</v>
      </c>
      <c r="AQ35">
        <f t="shared" ref="AQ35:AQ66" si="44">AH35*$K35</f>
        <v>-262.6528774214172</v>
      </c>
      <c r="AR35">
        <f t="shared" ref="AR35:AR66" si="45">AI35*$K35</f>
        <v>-262.74090557445243</v>
      </c>
      <c r="AS35">
        <f t="shared" ref="AS35:AS66" si="46">AJ35*$K35</f>
        <v>5.4143433020795984</v>
      </c>
      <c r="AT35">
        <f t="shared" ref="AT35:AT66" si="47">AK35*$K35</f>
        <v>-2.1084079381177072</v>
      </c>
      <c r="AU35">
        <f t="shared" ref="AU35:AU66" si="48">AL35*$K35</f>
        <v>-259.43497021049058</v>
      </c>
      <c r="AW35">
        <v>32</v>
      </c>
      <c r="AX35">
        <f>IF(Z35&gt;0, (R35*SUMPRODUCT(K35:$K$98, X35:$X$98)-K35*$AZ$3)/Z35, 0)</f>
        <v>-10091.787535725416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250000</v>
      </c>
      <c r="S36">
        <f t="shared" si="32"/>
        <v>-15145.045646911991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-819.23501363070193</v>
      </c>
      <c r="AC36">
        <f t="shared" si="33"/>
        <v>-899.55298456704952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-5242.6857158686971</v>
      </c>
      <c r="AI36">
        <f t="shared" si="38"/>
        <v>-5244.170612325167</v>
      </c>
      <c r="AJ36">
        <f t="shared" si="39"/>
        <v>80.317970936347592</v>
      </c>
      <c r="AK36">
        <f t="shared" si="30"/>
        <v>-57.346450954149141</v>
      </c>
      <c r="AL36">
        <f t="shared" si="40"/>
        <v>-5221.1990923429685</v>
      </c>
      <c r="AN36">
        <f t="shared" si="41"/>
        <v>0</v>
      </c>
      <c r="AO36">
        <f t="shared" si="42"/>
        <v>0</v>
      </c>
      <c r="AP36">
        <f t="shared" si="43"/>
        <v>-5.750681598869764E-2</v>
      </c>
      <c r="AQ36">
        <f t="shared" si="44"/>
        <v>-203.03783569243291</v>
      </c>
      <c r="AR36">
        <f t="shared" si="45"/>
        <v>-203.0953425084216</v>
      </c>
      <c r="AS36">
        <f t="shared" si="46"/>
        <v>3.1105406407947584</v>
      </c>
      <c r="AT36">
        <f t="shared" si="47"/>
        <v>-2.2209035439850706</v>
      </c>
      <c r="AU36">
        <f t="shared" si="48"/>
        <v>-202.20570541161192</v>
      </c>
      <c r="AW36">
        <v>33</v>
      </c>
      <c r="AX36">
        <f>IF(Z36&gt;0, (R36*SUMPRODUCT(K36:$K$98, X36:$X$98)-K36*$AZ$3)/Z36, 0)</f>
        <v>-15145.045646911991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250000</v>
      </c>
      <c r="S37">
        <f t="shared" si="32"/>
        <v>-22694.072610017247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-899.55298456704952</v>
      </c>
      <c r="AC37">
        <f t="shared" si="33"/>
        <v>-939.79179661209912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-4347.6416841177006</v>
      </c>
      <c r="AI37">
        <f t="shared" si="38"/>
        <v>-4348.6769674411944</v>
      </c>
      <c r="AJ37">
        <f t="shared" si="39"/>
        <v>40.238812045049599</v>
      </c>
      <c r="AK37">
        <f t="shared" si="30"/>
        <v>-62.968708919693469</v>
      </c>
      <c r="AL37">
        <f t="shared" si="40"/>
        <v>-4371.406864315838</v>
      </c>
      <c r="AN37">
        <f t="shared" si="41"/>
        <v>0</v>
      </c>
      <c r="AO37">
        <f t="shared" si="42"/>
        <v>0</v>
      </c>
      <c r="AP37">
        <f t="shared" si="43"/>
        <v>-3.5798460247189558E-2</v>
      </c>
      <c r="AQ37">
        <f t="shared" si="44"/>
        <v>-150.33457457105675</v>
      </c>
      <c r="AR37">
        <f t="shared" si="45"/>
        <v>-150.37037303130396</v>
      </c>
      <c r="AS37">
        <f t="shared" si="46"/>
        <v>1.3913944914402192</v>
      </c>
      <c r="AT37">
        <f t="shared" si="47"/>
        <v>-2.1773583828934853</v>
      </c>
      <c r="AU37">
        <f t="shared" si="48"/>
        <v>-151.15633692275722</v>
      </c>
      <c r="AW37">
        <v>34</v>
      </c>
      <c r="AX37">
        <f>IF(Z37&gt;0, (R37*SUMPRODUCT(K37:$K$98, X37:$X$98)-K37*$AZ$3)/Z37, 0)</f>
        <v>-22694.072610017247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250000</v>
      </c>
      <c r="S38">
        <f t="shared" si="32"/>
        <v>-34627.256118732104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-939.79179661209912</v>
      </c>
      <c r="AC38">
        <f t="shared" si="33"/>
        <v>-944.77010006942055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-3428.3045840080499</v>
      </c>
      <c r="AI38">
        <f t="shared" si="38"/>
        <v>-3428.9866840399077</v>
      </c>
      <c r="AJ38">
        <f t="shared" si="39"/>
        <v>4.9783034573214309</v>
      </c>
      <c r="AK38">
        <f t="shared" si="30"/>
        <v>-65.785425762846941</v>
      </c>
      <c r="AL38">
        <f t="shared" si="40"/>
        <v>-3489.793806345433</v>
      </c>
      <c r="AN38">
        <f t="shared" si="41"/>
        <v>0</v>
      </c>
      <c r="AO38">
        <f t="shared" si="42"/>
        <v>0</v>
      </c>
      <c r="AP38">
        <f t="shared" si="43"/>
        <v>-2.105887545204068E-2</v>
      </c>
      <c r="AQ38">
        <f t="shared" si="44"/>
        <v>-105.84406373600088</v>
      </c>
      <c r="AR38">
        <f t="shared" si="45"/>
        <v>-105.86512261145292</v>
      </c>
      <c r="AS38">
        <f t="shared" si="46"/>
        <v>0.15369809056401093</v>
      </c>
      <c r="AT38">
        <f t="shared" si="47"/>
        <v>-2.0310321404413396</v>
      </c>
      <c r="AU38">
        <f t="shared" si="48"/>
        <v>-107.74245666133024</v>
      </c>
      <c r="AW38">
        <v>35</v>
      </c>
      <c r="AX38">
        <f>IF(Z38&gt;0, (R38*SUMPRODUCT(K38:$K$98, X38:$X$98)-K38*$AZ$3)/Z38, 0)</f>
        <v>-34627.256118732104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250000</v>
      </c>
      <c r="S39">
        <f t="shared" si="32"/>
        <v>-54700.832307718389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-944.77010006942055</v>
      </c>
      <c r="AC39">
        <f t="shared" si="33"/>
        <v>-920.8317788824437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-2544.2996031197149</v>
      </c>
      <c r="AI39">
        <f t="shared" si="38"/>
        <v>-2544.7204521909421</v>
      </c>
      <c r="AJ39">
        <f t="shared" si="39"/>
        <v>-23.93832118697685</v>
      </c>
      <c r="AK39">
        <f t="shared" si="30"/>
        <v>-66.133907004859438</v>
      </c>
      <c r="AL39">
        <f t="shared" si="40"/>
        <v>-2634.7926803827781</v>
      </c>
      <c r="AN39">
        <f t="shared" si="41"/>
        <v>0</v>
      </c>
      <c r="AO39">
        <f t="shared" si="42"/>
        <v>0</v>
      </c>
      <c r="AP39">
        <f t="shared" si="43"/>
        <v>-1.1601000797366132E-2</v>
      </c>
      <c r="AQ39">
        <f t="shared" si="44"/>
        <v>-70.135408968483958</v>
      </c>
      <c r="AR39">
        <f t="shared" si="45"/>
        <v>-70.147009969281328</v>
      </c>
      <c r="AS39">
        <f t="shared" si="46"/>
        <v>-0.65987666877317386</v>
      </c>
      <c r="AT39">
        <f t="shared" si="47"/>
        <v>-1.8230276846257321</v>
      </c>
      <c r="AU39">
        <f t="shared" si="48"/>
        <v>-72.629914322680222</v>
      </c>
      <c r="AW39">
        <v>36</v>
      </c>
      <c r="AX39">
        <f>IF(Z39&gt;0, (R39*SUMPRODUCT(K39:$K$98, X39:$X$98)-K39*$AZ$3)/Z39, 0)</f>
        <v>-54700.832307718389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250000</v>
      </c>
      <c r="S40">
        <f t="shared" si="32"/>
        <v>-91043.84916409936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-920.8317788824437</v>
      </c>
      <c r="AC40">
        <f t="shared" si="33"/>
        <v>-875.09005845541185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-1763.4701140244083</v>
      </c>
      <c r="AI40">
        <f t="shared" si="38"/>
        <v>-1763.7104075935208</v>
      </c>
      <c r="AJ40">
        <f t="shared" si="39"/>
        <v>-45.741720427031851</v>
      </c>
      <c r="AK40">
        <f t="shared" ref="AK40:AK71" si="61">G40*SUM(AB40:AB40, AE40:AF40)</f>
        <v>-64.458224521771072</v>
      </c>
      <c r="AL40">
        <f t="shared" si="40"/>
        <v>-1873.9103525423238</v>
      </c>
      <c r="AN40">
        <f t="shared" si="41"/>
        <v>0</v>
      </c>
      <c r="AO40">
        <f t="shared" si="42"/>
        <v>0</v>
      </c>
      <c r="AP40">
        <f t="shared" si="43"/>
        <v>-5.9141618979837007E-3</v>
      </c>
      <c r="AQ40">
        <f t="shared" si="44"/>
        <v>-43.402941639738614</v>
      </c>
      <c r="AR40">
        <f t="shared" si="45"/>
        <v>-43.408855801636598</v>
      </c>
      <c r="AS40">
        <f t="shared" si="46"/>
        <v>-1.1258059926317663</v>
      </c>
      <c r="AT40">
        <f t="shared" si="47"/>
        <v>-1.5864609980460804</v>
      </c>
      <c r="AU40">
        <f t="shared" si="48"/>
        <v>-46.121122792314445</v>
      </c>
      <c r="AW40">
        <v>37</v>
      </c>
      <c r="AX40">
        <f>IF(Z40&gt;0, (R40*SUMPRODUCT(K40:$K$98, X40:$X$98)-K40*$AZ$3)/Z40, 0)</f>
        <v>-91043.84916409936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250000</v>
      </c>
      <c r="S41">
        <f t="shared" si="32"/>
        <v>-163317.04781967614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-875.09005845541185</v>
      </c>
      <c r="AC41">
        <f t="shared" si="33"/>
        <v>-815.0312774205828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-1131.2850841648587</v>
      </c>
      <c r="AI41">
        <f t="shared" si="38"/>
        <v>-1131.4098462898637</v>
      </c>
      <c r="AJ41">
        <f t="shared" si="39"/>
        <v>-60.058781034829053</v>
      </c>
      <c r="AK41">
        <f t="shared" si="61"/>
        <v>-61.256304091878839</v>
      </c>
      <c r="AL41">
        <f t="shared" si="40"/>
        <v>-1252.7249314165715</v>
      </c>
      <c r="AN41">
        <f t="shared" si="41"/>
        <v>0</v>
      </c>
      <c r="AO41">
        <f t="shared" si="42"/>
        <v>0</v>
      </c>
      <c r="AP41">
        <f t="shared" si="43"/>
        <v>-2.7416739238885321E-3</v>
      </c>
      <c r="AQ41">
        <f t="shared" si="44"/>
        <v>-24.86022753793489</v>
      </c>
      <c r="AR41">
        <f t="shared" si="45"/>
        <v>-24.862969211858779</v>
      </c>
      <c r="AS41">
        <f t="shared" si="46"/>
        <v>-1.319804338513914</v>
      </c>
      <c r="AT41">
        <f t="shared" si="47"/>
        <v>-1.3461201594302292</v>
      </c>
      <c r="AU41">
        <f t="shared" si="48"/>
        <v>-27.528893709802919</v>
      </c>
      <c r="AW41">
        <v>38</v>
      </c>
      <c r="AX41">
        <f>IF(Z41&gt;0, (R41*SUMPRODUCT(K41:$K$98, X41:$X$98)-K41*$AZ$3)/Z41, 0)</f>
        <v>-163317.04781967614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250000</v>
      </c>
      <c r="S42">
        <f t="shared" si="32"/>
        <v>-324897.86027973646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-815.0312774205828</v>
      </c>
      <c r="AC42">
        <f t="shared" si="33"/>
        <v>-747.51496685622487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-659.95275541695821</v>
      </c>
      <c r="AI42">
        <f t="shared" si="38"/>
        <v>-660.01027464517142</v>
      </c>
      <c r="AJ42">
        <f t="shared" si="39"/>
        <v>-67.516310564357923</v>
      </c>
      <c r="AK42">
        <f t="shared" si="61"/>
        <v>-57.052189419440801</v>
      </c>
      <c r="AL42">
        <f t="shared" si="40"/>
        <v>-784.57877462897011</v>
      </c>
      <c r="AN42">
        <f t="shared" si="41"/>
        <v>0</v>
      </c>
      <c r="AO42">
        <f t="shared" si="42"/>
        <v>0</v>
      </c>
      <c r="AP42">
        <f t="shared" si="43"/>
        <v>-1.1285688673263151E-3</v>
      </c>
      <c r="AQ42">
        <f t="shared" si="44"/>
        <v>-12.948750475394405</v>
      </c>
      <c r="AR42">
        <f t="shared" si="45"/>
        <v>-12.949879044261731</v>
      </c>
      <c r="AS42">
        <f t="shared" si="46"/>
        <v>-1.3247188550106948</v>
      </c>
      <c r="AT42">
        <f t="shared" si="47"/>
        <v>-1.1194052283341562</v>
      </c>
      <c r="AU42">
        <f t="shared" si="48"/>
        <v>-15.394003127606583</v>
      </c>
      <c r="AW42">
        <v>39</v>
      </c>
      <c r="AX42">
        <f>IF(Z42&gt;0, (R42*SUMPRODUCT(K42:$K$98, X42:$X$98)-K42*$AZ$3)/Z42, 0)</f>
        <v>-324897.86027973646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250000</v>
      </c>
      <c r="S43">
        <f t="shared" si="32"/>
        <v>-745223.94130670105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-747.51496685622487</v>
      </c>
      <c r="AC43">
        <f t="shared" si="33"/>
        <v>-677.98466545457256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-341.99709431498735</v>
      </c>
      <c r="AI43">
        <f t="shared" si="38"/>
        <v>-342.0198386414869</v>
      </c>
      <c r="AJ43">
        <f t="shared" si="39"/>
        <v>-69.530301401652309</v>
      </c>
      <c r="AK43">
        <f t="shared" si="61"/>
        <v>-52.326047679935748</v>
      </c>
      <c r="AL43">
        <f t="shared" si="40"/>
        <v>-463.87618772307496</v>
      </c>
      <c r="AN43">
        <f t="shared" si="41"/>
        <v>0</v>
      </c>
      <c r="AO43">
        <f t="shared" si="42"/>
        <v>0</v>
      </c>
      <c r="AP43">
        <f t="shared" si="43"/>
        <v>-3.9844655295973979E-4</v>
      </c>
      <c r="AQ43">
        <f t="shared" si="44"/>
        <v>-5.9912771369477094</v>
      </c>
      <c r="AR43">
        <f t="shared" si="45"/>
        <v>-5.991675583500669</v>
      </c>
      <c r="AS43">
        <f t="shared" si="46"/>
        <v>-1.2180667965825673</v>
      </c>
      <c r="AT43">
        <f t="shared" si="47"/>
        <v>-0.91667402543161391</v>
      </c>
      <c r="AU43">
        <f t="shared" si="48"/>
        <v>-8.1264164055148509</v>
      </c>
      <c r="AW43">
        <v>40</v>
      </c>
      <c r="AX43">
        <f>IF(Z43&gt;0, (R43*SUMPRODUCT(K43:$K$98, X43:$X$98)-K43*$AZ$3)/Z43, 0)</f>
        <v>-745223.94130670105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250000</v>
      </c>
      <c r="S44">
        <f t="shared" si="32"/>
        <v>-2067079.3154935795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-677.98466545457256</v>
      </c>
      <c r="AC44">
        <f t="shared" si="33"/>
        <v>-610.33393198701401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-151.35285351348404</v>
      </c>
      <c r="AI44">
        <f t="shared" si="38"/>
        <v>-151.36023511136725</v>
      </c>
      <c r="AJ44">
        <f t="shared" si="39"/>
        <v>-67.650733467558553</v>
      </c>
      <c r="AK44">
        <f t="shared" si="61"/>
        <v>-47.458926581820087</v>
      </c>
      <c r="AL44">
        <f t="shared" si="40"/>
        <v>-266.46989516074586</v>
      </c>
      <c r="AN44">
        <f t="shared" si="41"/>
        <v>0</v>
      </c>
      <c r="AO44">
        <f t="shared" si="42"/>
        <v>0</v>
      </c>
      <c r="AP44">
        <f t="shared" si="43"/>
        <v>-1.1545941515025884E-4</v>
      </c>
      <c r="AQ44">
        <f t="shared" si="44"/>
        <v>-2.3673887719808255</v>
      </c>
      <c r="AR44">
        <f t="shared" si="45"/>
        <v>-2.3675042313959755</v>
      </c>
      <c r="AS44">
        <f t="shared" si="46"/>
        <v>-1.0581603392967898</v>
      </c>
      <c r="AT44">
        <f t="shared" si="47"/>
        <v>-0.74232977649181631</v>
      </c>
      <c r="AU44">
        <f t="shared" si="48"/>
        <v>-4.1679943471845817</v>
      </c>
      <c r="AW44">
        <v>41</v>
      </c>
      <c r="AX44">
        <f>IF(Z44&gt;0, (R44*SUMPRODUCT(K44:$K$98, X44:$X$98)-K44*$AZ$3)/Z44, 0)</f>
        <v>-2067079.3154935795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250000</v>
      </c>
      <c r="S45">
        <f t="shared" si="32"/>
        <v>-7395129.036979408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-610.33393198701401</v>
      </c>
      <c r="AC45">
        <f t="shared" si="33"/>
        <v>-546.94952557639999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-54.587623577233884</v>
      </c>
      <c r="AI45">
        <f t="shared" si="38"/>
        <v>-54.589472596780539</v>
      </c>
      <c r="AJ45">
        <f t="shared" si="39"/>
        <v>-63.384406410614019</v>
      </c>
      <c r="AK45">
        <f t="shared" si="61"/>
        <v>-42.723375239090984</v>
      </c>
      <c r="AL45">
        <f t="shared" si="40"/>
        <v>-160.69725424648556</v>
      </c>
      <c r="AN45">
        <f t="shared" si="41"/>
        <v>0</v>
      </c>
      <c r="AO45">
        <f t="shared" si="42"/>
        <v>0</v>
      </c>
      <c r="AP45">
        <f t="shared" si="43"/>
        <v>-2.5822747570074361E-5</v>
      </c>
      <c r="AQ45">
        <f t="shared" si="44"/>
        <v>-0.76235128321672274</v>
      </c>
      <c r="AR45">
        <f t="shared" si="45"/>
        <v>-0.76237710596429276</v>
      </c>
      <c r="AS45">
        <f t="shared" si="46"/>
        <v>-0.88520401505836055</v>
      </c>
      <c r="AT45">
        <f t="shared" si="47"/>
        <v>-0.59665942209021505</v>
      </c>
      <c r="AU45">
        <f t="shared" si="48"/>
        <v>-2.2442405431128685</v>
      </c>
      <c r="AW45">
        <v>42</v>
      </c>
      <c r="AX45">
        <f>IF(Z45&gt;0, (R45*SUMPRODUCT(K45:$K$98, X45:$X$98)-K45*$AZ$3)/Z45, 0)</f>
        <v>-7395129.036979408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250000</v>
      </c>
      <c r="S46">
        <f t="shared" si="32"/>
        <v>-26632039.634046573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-546.94952557639999</v>
      </c>
      <c r="AC46">
        <f t="shared" si="33"/>
        <v>-489.00491687515699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-13.714911742456135</v>
      </c>
      <c r="AI46">
        <f t="shared" si="38"/>
        <v>-13.715370780633078</v>
      </c>
      <c r="AJ46">
        <f t="shared" si="39"/>
        <v>-57.944608701242998</v>
      </c>
      <c r="AK46">
        <f t="shared" si="61"/>
        <v>-38.286466790348001</v>
      </c>
      <c r="AL46">
        <f t="shared" si="40"/>
        <v>-109.94644627222408</v>
      </c>
      <c r="AN46">
        <f t="shared" si="41"/>
        <v>0</v>
      </c>
      <c r="AO46">
        <f t="shared" si="42"/>
        <v>0</v>
      </c>
      <c r="AP46">
        <f t="shared" si="43"/>
        <v>-5.7238959569061538E-6</v>
      </c>
      <c r="AQ46">
        <f t="shared" si="44"/>
        <v>-0.17101568413070287</v>
      </c>
      <c r="AR46">
        <f t="shared" si="45"/>
        <v>-0.1710214080266598</v>
      </c>
      <c r="AS46">
        <f t="shared" si="46"/>
        <v>-0.72253012522516746</v>
      </c>
      <c r="AT46">
        <f t="shared" si="47"/>
        <v>-0.47740637592511587</v>
      </c>
      <c r="AU46">
        <f t="shared" si="48"/>
        <v>-1.370957909176943</v>
      </c>
      <c r="AW46">
        <v>43</v>
      </c>
      <c r="AX46">
        <f>IF(Z46&gt;0, (R46*SUMPRODUCT(K46:$K$98, X46:$X$98)-K46*$AZ$3)/Z46, 0)</f>
        <v>-26632039.634046573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250000</v>
      </c>
      <c r="S47">
        <f t="shared" si="32"/>
        <v>-96752098.716432169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-489.00491687515699</v>
      </c>
      <c r="AC47">
        <f t="shared" si="33"/>
        <v>-436.75900400173441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-3.4159261947270427</v>
      </c>
      <c r="AI47">
        <f t="shared" si="38"/>
        <v>-3.4160390499027433</v>
      </c>
      <c r="AJ47">
        <f t="shared" si="39"/>
        <v>-52.245912873422583</v>
      </c>
      <c r="AK47">
        <f t="shared" si="61"/>
        <v>-34.230344181260996</v>
      </c>
      <c r="AL47">
        <f t="shared" si="40"/>
        <v>-89.892296104586322</v>
      </c>
      <c r="AN47">
        <f t="shared" si="41"/>
        <v>0</v>
      </c>
      <c r="AO47">
        <f t="shared" si="42"/>
        <v>0</v>
      </c>
      <c r="AP47">
        <f t="shared" si="43"/>
        <v>-1.2564533929610193E-6</v>
      </c>
      <c r="AQ47">
        <f t="shared" si="44"/>
        <v>-3.8030617832328126E-2</v>
      </c>
      <c r="AR47">
        <f t="shared" si="45"/>
        <v>-3.8031874285721086E-2</v>
      </c>
      <c r="AS47">
        <f t="shared" si="46"/>
        <v>-0.58167074828998688</v>
      </c>
      <c r="AT47">
        <f t="shared" si="47"/>
        <v>-0.38109755996370909</v>
      </c>
      <c r="AU47">
        <f t="shared" si="48"/>
        <v>-1.000800182539417</v>
      </c>
      <c r="AW47">
        <v>44</v>
      </c>
      <c r="AX47">
        <f>IF(Z47&gt;0, (R47*SUMPRODUCT(K47:$K$98, X47:$X$98)-K47*$AZ$3)/Z47, 0)</f>
        <v>-96752098.716432169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250000</v>
      </c>
      <c r="S48">
        <f t="shared" si="32"/>
        <v>-355239036.28942728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-436.75900400173441</v>
      </c>
      <c r="AC48">
        <f t="shared" si="33"/>
        <v>-389.99620555032283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-0.84280582988738229</v>
      </c>
      <c r="AI48">
        <f t="shared" si="38"/>
        <v>-0.84283327592833712</v>
      </c>
      <c r="AJ48">
        <f t="shared" si="39"/>
        <v>-46.762798451411584</v>
      </c>
      <c r="AK48">
        <f t="shared" si="61"/>
        <v>-30.573130280121411</v>
      </c>
      <c r="AL48">
        <f t="shared" si="40"/>
        <v>-78.17876200746133</v>
      </c>
      <c r="AN48">
        <f t="shared" si="41"/>
        <v>0</v>
      </c>
      <c r="AO48">
        <f t="shared" si="42"/>
        <v>0</v>
      </c>
      <c r="AP48">
        <f t="shared" si="43"/>
        <v>-2.728265219670668E-7</v>
      </c>
      <c r="AQ48">
        <f t="shared" si="44"/>
        <v>-8.3778853073954839E-3</v>
      </c>
      <c r="AR48">
        <f t="shared" si="45"/>
        <v>-8.3781581339174519E-3</v>
      </c>
      <c r="AS48">
        <f t="shared" si="46"/>
        <v>-0.46484415293036963</v>
      </c>
      <c r="AT48">
        <f t="shared" si="47"/>
        <v>-0.30391125677090175</v>
      </c>
      <c r="AU48">
        <f t="shared" si="48"/>
        <v>-0.77713356783518883</v>
      </c>
      <c r="AW48">
        <v>45</v>
      </c>
      <c r="AX48">
        <f>IF(Z48&gt;0, (R48*SUMPRODUCT(K48:$K$98, X48:$X$98)-K48*$AZ$3)/Z48, 0)</f>
        <v>-355239036.28942728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25</v>
      </c>
      <c r="R49">
        <f t="shared" si="31"/>
        <v>250000</v>
      </c>
      <c r="S49">
        <f t="shared" si="32"/>
        <v>-1320162592.9017887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-389.99620555032283</v>
      </c>
      <c r="AC49">
        <f t="shared" si="33"/>
        <v>-348.21812890951946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-0.20577352478579844</v>
      </c>
      <c r="AI49">
        <f t="shared" si="38"/>
        <v>-0.20578011901386514</v>
      </c>
      <c r="AJ49">
        <f t="shared" si="39"/>
        <v>-41.778076640803363</v>
      </c>
      <c r="AK49">
        <f t="shared" si="61"/>
        <v>-27.299734388522602</v>
      </c>
      <c r="AL49">
        <f t="shared" si="40"/>
        <v>-69.283591148339838</v>
      </c>
      <c r="AN49">
        <f t="shared" si="41"/>
        <v>0</v>
      </c>
      <c r="AO49">
        <f t="shared" si="42"/>
        <v>0</v>
      </c>
      <c r="AP49">
        <f t="shared" si="43"/>
        <v>-5.8526536000581524E-8</v>
      </c>
      <c r="AQ49">
        <f t="shared" si="44"/>
        <v>-1.8263262180959359E-3</v>
      </c>
      <c r="AR49">
        <f t="shared" si="45"/>
        <v>-1.8263847446319365E-3</v>
      </c>
      <c r="AS49">
        <f t="shared" si="46"/>
        <v>-0.37079792840282083</v>
      </c>
      <c r="AT49">
        <f t="shared" si="47"/>
        <v>-0.24229657684444272</v>
      </c>
      <c r="AU49">
        <f t="shared" si="48"/>
        <v>-0.61492088999189554</v>
      </c>
      <c r="AW49">
        <v>46</v>
      </c>
      <c r="AX49">
        <f>IF(Z49&gt;0, (R49*SUMPRODUCT(K49:$K$98, X49:$X$98)-K49*$AZ$3)/Z49, 0)</f>
        <v>-1320162592.9017887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250000</v>
      </c>
      <c r="S50">
        <f t="shared" si="32"/>
        <v>-4966260893.4810629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-348.21812890951946</v>
      </c>
      <c r="AC50">
        <f t="shared" si="33"/>
        <v>-310.9106208374244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-4.9631715708146507E-2</v>
      </c>
      <c r="AI50">
        <f t="shared" si="38"/>
        <v>-4.9633280822361736E-2</v>
      </c>
      <c r="AJ50">
        <f t="shared" si="39"/>
        <v>-37.307508072095061</v>
      </c>
      <c r="AK50">
        <f t="shared" si="61"/>
        <v>-24.375269023666366</v>
      </c>
      <c r="AL50">
        <f t="shared" si="40"/>
        <v>-61.732410376583786</v>
      </c>
      <c r="AN50">
        <f t="shared" si="41"/>
        <v>0</v>
      </c>
      <c r="AO50">
        <f t="shared" si="42"/>
        <v>0</v>
      </c>
      <c r="AP50">
        <f t="shared" si="43"/>
        <v>-1.2402718025312125E-8</v>
      </c>
      <c r="AQ50">
        <f t="shared" si="44"/>
        <v>-3.9330559332344749E-4</v>
      </c>
      <c r="AR50">
        <f t="shared" si="45"/>
        <v>-3.9331799604147279E-4</v>
      </c>
      <c r="AS50">
        <f t="shared" si="46"/>
        <v>-0.29564264278105945</v>
      </c>
      <c r="AT50">
        <f t="shared" si="47"/>
        <v>-0.19316135880021898</v>
      </c>
      <c r="AU50">
        <f t="shared" si="48"/>
        <v>-0.48919731957731988</v>
      </c>
      <c r="AW50">
        <v>47</v>
      </c>
      <c r="AX50">
        <f>IF(Z50&gt;0, (R50*SUMPRODUCT(K50:$K$98, X50:$X$98)-K50*$AZ$3)/Z50, 0)</f>
        <v>-4966260893.4810629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25</v>
      </c>
      <c r="R51">
        <f t="shared" si="31"/>
        <v>250000</v>
      </c>
      <c r="S51">
        <f t="shared" si="32"/>
        <v>-18933453879.589565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-310.9106208374244</v>
      </c>
      <c r="AC51">
        <f t="shared" si="33"/>
        <v>-277.59910843023818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-1.1829172883062915E-2</v>
      </c>
      <c r="AI51">
        <f t="shared" si="38"/>
        <v>-1.1829539428847688E-2</v>
      </c>
      <c r="AJ51">
        <f t="shared" si="39"/>
        <v>-33.311512407186228</v>
      </c>
      <c r="AK51">
        <f t="shared" si="61"/>
        <v>-21.763743458619711</v>
      </c>
      <c r="AL51">
        <f t="shared" si="40"/>
        <v>-55.087085405234788</v>
      </c>
      <c r="AN51">
        <f t="shared" si="41"/>
        <v>0</v>
      </c>
      <c r="AO51">
        <f t="shared" si="42"/>
        <v>0</v>
      </c>
      <c r="AP51">
        <f t="shared" si="43"/>
        <v>-2.5934688798601264E-9</v>
      </c>
      <c r="AQ51">
        <f t="shared" si="44"/>
        <v>-8.3696479460854136E-5</v>
      </c>
      <c r="AR51">
        <f t="shared" si="45"/>
        <v>-8.3699072929733988E-5</v>
      </c>
      <c r="AS51">
        <f t="shared" si="46"/>
        <v>-0.23569325949999484</v>
      </c>
      <c r="AT51">
        <f t="shared" si="47"/>
        <v>-0.1539878337549507</v>
      </c>
      <c r="AU51">
        <f t="shared" si="48"/>
        <v>-0.38976479232787525</v>
      </c>
      <c r="AW51">
        <v>48</v>
      </c>
      <c r="AX51">
        <f>IF(Z51&gt;0, (R51*SUMPRODUCT(K51:$K$98, X51:$X$98)-K51*$AZ$3)/Z51, 0)</f>
        <v>-18933453879.589565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250000</v>
      </c>
      <c r="S52">
        <f t="shared" si="32"/>
        <v>-73213507089.150223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-277.59910843023818</v>
      </c>
      <c r="AC52">
        <f t="shared" si="33"/>
        <v>-247.85641916887874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-2.7824552761586251E-3</v>
      </c>
      <c r="AI52">
        <f t="shared" si="38"/>
        <v>-2.7825399109579346E-3</v>
      </c>
      <c r="AJ52">
        <f t="shared" si="39"/>
        <v>-29.74268926135943</v>
      </c>
      <c r="AK52">
        <f t="shared" si="61"/>
        <v>-19.431937590116675</v>
      </c>
      <c r="AL52">
        <f t="shared" si="40"/>
        <v>-49.177409391387059</v>
      </c>
      <c r="AN52">
        <f t="shared" si="41"/>
        <v>0</v>
      </c>
      <c r="AO52">
        <f t="shared" si="42"/>
        <v>0</v>
      </c>
      <c r="AP52">
        <f t="shared" si="43"/>
        <v>-5.346674648656653E-10</v>
      </c>
      <c r="AQ52">
        <f t="shared" si="44"/>
        <v>-1.7577737771535533E-5</v>
      </c>
      <c r="AR52">
        <f t="shared" si="45"/>
        <v>-1.7578272439000399E-5</v>
      </c>
      <c r="AS52">
        <f t="shared" si="46"/>
        <v>-0.1878949131495895</v>
      </c>
      <c r="AT52">
        <f t="shared" si="47"/>
        <v>-0.1227583085624563</v>
      </c>
      <c r="AU52">
        <f t="shared" si="48"/>
        <v>-0.31067079998448477</v>
      </c>
      <c r="AW52">
        <v>49</v>
      </c>
      <c r="AX52">
        <f>IF(Z52&gt;0, (R52*SUMPRODUCT(K52:$K$98, X52:$X$98)-K52*$AZ$3)/Z52, 0)</f>
        <v>-73213507089.150223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250000</v>
      </c>
      <c r="S53">
        <f t="shared" si="32"/>
        <v>-287350395367.40979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-247.85641916887874</v>
      </c>
      <c r="AC53">
        <f t="shared" si="33"/>
        <v>-221.30038946283179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-6.4534920345803604E-4</v>
      </c>
      <c r="AI53">
        <f t="shared" si="38"/>
        <v>-6.4536845698900643E-4</v>
      </c>
      <c r="AJ53">
        <f t="shared" si="39"/>
        <v>-26.556029706046957</v>
      </c>
      <c r="AK53">
        <f t="shared" si="61"/>
        <v>-17.349949341821514</v>
      </c>
      <c r="AL53">
        <f t="shared" si="40"/>
        <v>-43.906624416325457</v>
      </c>
      <c r="AN53">
        <f t="shared" si="41"/>
        <v>0</v>
      </c>
      <c r="AO53">
        <f t="shared" si="42"/>
        <v>0</v>
      </c>
      <c r="AP53">
        <f t="shared" si="43"/>
        <v>-1.0859933204695009E-10</v>
      </c>
      <c r="AQ53">
        <f t="shared" si="44"/>
        <v>-3.6400851636109333E-6</v>
      </c>
      <c r="AR53">
        <f t="shared" si="45"/>
        <v>-3.6401937629429797E-6</v>
      </c>
      <c r="AS53">
        <f t="shared" si="46"/>
        <v>-0.14978899674690382</v>
      </c>
      <c r="AT53">
        <f t="shared" si="47"/>
        <v>-9.7862200573200914E-2</v>
      </c>
      <c r="AU53">
        <f t="shared" si="48"/>
        <v>-0.24765483751386766</v>
      </c>
      <c r="AW53">
        <v>50</v>
      </c>
      <c r="AX53">
        <f>IF(Z53&gt;0, (R53*SUMPRODUCT(K53:$K$98, X53:$X$98)-K53*$AZ$3)/Z53, 0)</f>
        <v>-287350395367.40979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250000</v>
      </c>
      <c r="S54">
        <f t="shared" si="32"/>
        <v>-1146229595538.9619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-221.30038946283179</v>
      </c>
      <c r="AC54">
        <f t="shared" si="33"/>
        <v>-197.58963659953773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-1.4751439412817574E-4</v>
      </c>
      <c r="AI54">
        <f t="shared" si="38"/>
        <v>-1.4751870368442366E-4</v>
      </c>
      <c r="AJ54">
        <f t="shared" si="39"/>
        <v>-23.710752863294061</v>
      </c>
      <c r="AK54">
        <f t="shared" si="61"/>
        <v>-15.491027262398227</v>
      </c>
      <c r="AL54">
        <f t="shared" si="40"/>
        <v>-39.201927644395973</v>
      </c>
      <c r="AN54">
        <f t="shared" si="41"/>
        <v>0</v>
      </c>
      <c r="AO54">
        <f t="shared" si="42"/>
        <v>0</v>
      </c>
      <c r="AP54">
        <f t="shared" si="43"/>
        <v>-2.1703576024764517E-11</v>
      </c>
      <c r="AQ54">
        <f t="shared" si="44"/>
        <v>-7.4290476409593139E-7</v>
      </c>
      <c r="AR54">
        <f t="shared" si="45"/>
        <v>-7.429264676719562E-7</v>
      </c>
      <c r="AS54">
        <f t="shared" si="46"/>
        <v>-0.11941093183853516</v>
      </c>
      <c r="AT54">
        <f t="shared" si="47"/>
        <v>-7.8015152500819321E-2</v>
      </c>
      <c r="AU54">
        <f t="shared" si="48"/>
        <v>-0.19742682726582217</v>
      </c>
      <c r="AW54">
        <v>51</v>
      </c>
      <c r="AX54">
        <f>IF(Z54&gt;0, (R54*SUMPRODUCT(K54:$K$98, X54:$X$98)-K54*$AZ$3)/Z54, 0)</f>
        <v>-1146229595538.9619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250000</v>
      </c>
      <c r="S55">
        <f t="shared" si="32"/>
        <v>-4650414687547.1396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-197.58963659953773</v>
      </c>
      <c r="AC55">
        <f t="shared" si="33"/>
        <v>-176.41931903585387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-3.3180543018603794E-5</v>
      </c>
      <c r="AI55">
        <f t="shared" si="38"/>
        <v>-3.3181491424987359E-5</v>
      </c>
      <c r="AJ55">
        <f t="shared" si="39"/>
        <v>-21.170317563683852</v>
      </c>
      <c r="AK55">
        <f t="shared" si="61"/>
        <v>-13.831274561967643</v>
      </c>
      <c r="AL55">
        <f t="shared" si="40"/>
        <v>-35.001625307142916</v>
      </c>
      <c r="AN55">
        <f t="shared" si="41"/>
        <v>0</v>
      </c>
      <c r="AO55">
        <f t="shared" si="42"/>
        <v>0</v>
      </c>
      <c r="AP55">
        <f t="shared" si="43"/>
        <v>-4.2645694292961656E-12</v>
      </c>
      <c r="AQ55">
        <f t="shared" si="44"/>
        <v>-1.4919841521165326E-7</v>
      </c>
      <c r="AR55">
        <f t="shared" si="45"/>
        <v>-1.4920267978108255E-7</v>
      </c>
      <c r="AS55">
        <f t="shared" si="46"/>
        <v>-9.5193675047997126E-2</v>
      </c>
      <c r="AT55">
        <f t="shared" si="47"/>
        <v>-6.219320292153737E-2</v>
      </c>
      <c r="AU55">
        <f t="shared" si="48"/>
        <v>-0.15738702717221426</v>
      </c>
      <c r="AW55">
        <v>52</v>
      </c>
      <c r="AX55">
        <f>IF(Z55&gt;0, (R55*SUMPRODUCT(K55:$K$98, X55:$X$98)-K55*$AZ$3)/Z55, 0)</f>
        <v>-4650414687547.1396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250000</v>
      </c>
      <c r="S56">
        <f t="shared" si="32"/>
        <v>-19215242483259.766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-176.41931903585387</v>
      </c>
      <c r="AC56">
        <f t="shared" si="33"/>
        <v>-157.51724926845537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-7.3398443070020688E-6</v>
      </c>
      <c r="AI56">
        <f t="shared" si="38"/>
        <v>-7.3400492448910985E-6</v>
      </c>
      <c r="AJ56">
        <f t="shared" si="39"/>
        <v>-18.902069767398501</v>
      </c>
      <c r="AK56">
        <f t="shared" si="61"/>
        <v>-12.349352332509772</v>
      </c>
      <c r="AL56">
        <f t="shared" si="40"/>
        <v>-31.251429439957519</v>
      </c>
      <c r="AN56">
        <f t="shared" si="41"/>
        <v>0</v>
      </c>
      <c r="AO56">
        <f t="shared" si="42"/>
        <v>0</v>
      </c>
      <c r="AP56">
        <f t="shared" si="43"/>
        <v>-8.2278233067451119E-13</v>
      </c>
      <c r="AQ56">
        <f t="shared" si="44"/>
        <v>-2.9467924327212072E-8</v>
      </c>
      <c r="AR56">
        <f t="shared" si="45"/>
        <v>-2.9468747109542747E-8</v>
      </c>
      <c r="AS56">
        <f t="shared" si="46"/>
        <v>-7.5887816993885068E-2</v>
      </c>
      <c r="AT56">
        <f t="shared" si="47"/>
        <v>-4.9580040775158547E-2</v>
      </c>
      <c r="AU56">
        <f t="shared" si="48"/>
        <v>-0.12546788723779073</v>
      </c>
      <c r="AW56">
        <v>53</v>
      </c>
      <c r="AX56">
        <f>IF(Z56&gt;0, (R56*SUMPRODUCT(K56:$K$98, X56:$X$98)-K56*$AZ$3)/Z56, 0)</f>
        <v>-19215242483259.766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250000</v>
      </c>
      <c r="S57">
        <f t="shared" si="32"/>
        <v>-80976735373803.438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-157.51724926845537</v>
      </c>
      <c r="AC57">
        <f t="shared" si="33"/>
        <v>-140.64040115810457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-1.5946850792853232E-6</v>
      </c>
      <c r="AI57">
        <f t="shared" si="38"/>
        <v>-1.5947284992875339E-6</v>
      </c>
      <c r="AJ57">
        <f t="shared" si="39"/>
        <v>-16.876848110350807</v>
      </c>
      <c r="AK57">
        <f t="shared" si="61"/>
        <v>-11.026207448791878</v>
      </c>
      <c r="AL57">
        <f t="shared" si="40"/>
        <v>-27.903057153871181</v>
      </c>
      <c r="AN57">
        <f t="shared" si="41"/>
        <v>0</v>
      </c>
      <c r="AO57">
        <f t="shared" si="42"/>
        <v>0</v>
      </c>
      <c r="AP57">
        <f t="shared" si="43"/>
        <v>-1.5564476452057752E-13</v>
      </c>
      <c r="AQ57">
        <f t="shared" si="44"/>
        <v>-5.7163604562921351E-9</v>
      </c>
      <c r="AR57">
        <f t="shared" si="45"/>
        <v>-5.716516101056655E-9</v>
      </c>
      <c r="AS57">
        <f t="shared" si="46"/>
        <v>-6.049730346012519E-2</v>
      </c>
      <c r="AT57">
        <f t="shared" si="47"/>
        <v>-3.9524904987130884E-2</v>
      </c>
      <c r="AU57">
        <f t="shared" si="48"/>
        <v>-0.10002221416377216</v>
      </c>
      <c r="AW57">
        <v>54</v>
      </c>
      <c r="AX57">
        <f>IF(Z57&gt;0, (R57*SUMPRODUCT(K57:$K$98, X57:$X$98)-K57*$AZ$3)/Z57, 0)</f>
        <v>-80976735373803.438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250000</v>
      </c>
      <c r="S58">
        <f t="shared" si="32"/>
        <v>-348313116284826.06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-140.64040115810457</v>
      </c>
      <c r="AC58">
        <f t="shared" si="33"/>
        <v>-125.57178675326848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-3.3972949895555435E-7</v>
      </c>
      <c r="AI58">
        <f t="shared" si="38"/>
        <v>-3.3973851180784745E-7</v>
      </c>
      <c r="AJ58">
        <f t="shared" si="39"/>
        <v>-15.068614404836083</v>
      </c>
      <c r="AK58">
        <f t="shared" si="61"/>
        <v>-9.8448280810673214</v>
      </c>
      <c r="AL58">
        <f t="shared" si="40"/>
        <v>-24.913442825641916</v>
      </c>
      <c r="AN58">
        <f t="shared" si="41"/>
        <v>0</v>
      </c>
      <c r="AO58">
        <f t="shared" si="42"/>
        <v>0</v>
      </c>
      <c r="AP58">
        <f t="shared" si="43"/>
        <v>-2.8846219677321732E-14</v>
      </c>
      <c r="AQ58">
        <f t="shared" si="44"/>
        <v>-1.0873263467568873E-9</v>
      </c>
      <c r="AR58">
        <f t="shared" si="45"/>
        <v>-1.0873551929765645E-9</v>
      </c>
      <c r="AS58">
        <f t="shared" si="46"/>
        <v>-4.8228079992671327E-2</v>
      </c>
      <c r="AT58">
        <f t="shared" si="47"/>
        <v>-3.1509012272251891E-2</v>
      </c>
      <c r="AU58">
        <f t="shared" si="48"/>
        <v>-7.973709335227841E-2</v>
      </c>
      <c r="AW58">
        <v>55</v>
      </c>
      <c r="AX58">
        <f>IF(Z58&gt;0, (R58*SUMPRODUCT(K58:$K$98, X58:$X$98)-K58*$AZ$3)/Z58, 0)</f>
        <v>-348313116284826.06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250000</v>
      </c>
      <c r="S59">
        <f t="shared" si="32"/>
        <v>-1531349014550574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-125.57178675326848</v>
      </c>
      <c r="AC59">
        <f t="shared" si="33"/>
        <v>-112.117666744934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-7.0923496085905663E-8</v>
      </c>
      <c r="AI59">
        <f t="shared" si="38"/>
        <v>-7.0925326460067268E-8</v>
      </c>
      <c r="AJ59">
        <f t="shared" si="39"/>
        <v>-13.454120008334485</v>
      </c>
      <c r="AK59">
        <f t="shared" si="61"/>
        <v>-8.7900250727287954</v>
      </c>
      <c r="AL59">
        <f t="shared" si="40"/>
        <v>-22.244145151988604</v>
      </c>
      <c r="AN59">
        <f t="shared" si="41"/>
        <v>0</v>
      </c>
      <c r="AO59">
        <f t="shared" si="42"/>
        <v>0</v>
      </c>
      <c r="AP59">
        <f t="shared" si="43"/>
        <v>-5.2305638342105518E-15</v>
      </c>
      <c r="AQ59">
        <f t="shared" si="44"/>
        <v>-2.0267433916279192E-10</v>
      </c>
      <c r="AR59">
        <f t="shared" si="45"/>
        <v>-2.0267956972662613E-10</v>
      </c>
      <c r="AS59">
        <f t="shared" si="46"/>
        <v>-3.8447130107676329E-2</v>
      </c>
      <c r="AT59">
        <f t="shared" si="47"/>
        <v>-2.511879167211151E-2</v>
      </c>
      <c r="AU59">
        <f t="shared" si="48"/>
        <v>-6.356592198246741E-2</v>
      </c>
      <c r="AW59">
        <v>56</v>
      </c>
      <c r="AX59">
        <f>IF(Z59&gt;0, (R59*SUMPRODUCT(K59:$K$98, X59:$X$98)-K59*$AZ$3)/Z59, 0)</f>
        <v>-1531349014550574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250000</v>
      </c>
      <c r="S60">
        <f t="shared" si="32"/>
        <v>-6885758820625307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-112.117666744934</v>
      </c>
      <c r="AC60">
        <f t="shared" si="33"/>
        <v>-100.10505959386721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-1.4486207908221806E-8</v>
      </c>
      <c r="AI60">
        <f t="shared" si="38"/>
        <v>-1.4486571357850967E-8</v>
      </c>
      <c r="AJ60">
        <f t="shared" si="39"/>
        <v>-12.012607151066788</v>
      </c>
      <c r="AK60">
        <f t="shared" si="61"/>
        <v>-7.8482366721453802</v>
      </c>
      <c r="AL60">
        <f t="shared" si="40"/>
        <v>-19.860843837698742</v>
      </c>
      <c r="AN60">
        <f t="shared" si="41"/>
        <v>0</v>
      </c>
      <c r="AO60">
        <f t="shared" si="42"/>
        <v>0</v>
      </c>
      <c r="AP60">
        <f t="shared" si="43"/>
        <v>-9.2733112682703303E-16</v>
      </c>
      <c r="AQ60">
        <f t="shared" si="44"/>
        <v>-3.6961136909126511E-11</v>
      </c>
      <c r="AR60">
        <f t="shared" si="45"/>
        <v>-3.6962064240253339E-11</v>
      </c>
      <c r="AS60">
        <f t="shared" si="46"/>
        <v>-3.0649816733206964E-2</v>
      </c>
      <c r="AT60">
        <f t="shared" si="47"/>
        <v>-2.0024546932655502E-2</v>
      </c>
      <c r="AU60">
        <f t="shared" si="48"/>
        <v>-5.0674363702824535E-2</v>
      </c>
      <c r="AW60">
        <v>57</v>
      </c>
      <c r="AX60">
        <f>IF(Z60&gt;0, (R60*SUMPRODUCT(K60:$K$98, X60:$X$98)-K60*$AZ$3)/Z60, 0)</f>
        <v>-6885758820625307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250000</v>
      </c>
      <c r="S61">
        <f t="shared" si="32"/>
        <v>-3.1671027290792332E+16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-100.10505959386721</v>
      </c>
      <c r="AC61">
        <f t="shared" si="33"/>
        <v>-89.379517494556438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-2.8926207133288738E-9</v>
      </c>
      <c r="AI61">
        <f t="shared" si="38"/>
        <v>-2.89269126639041E-9</v>
      </c>
      <c r="AJ61">
        <f t="shared" si="39"/>
        <v>-10.725542099310772</v>
      </c>
      <c r="AK61">
        <f t="shared" si="61"/>
        <v>-7.0073541715707055</v>
      </c>
      <c r="AL61">
        <f t="shared" si="40"/>
        <v>-17.732896273774166</v>
      </c>
      <c r="AN61">
        <f t="shared" si="41"/>
        <v>0</v>
      </c>
      <c r="AO61">
        <f t="shared" si="42"/>
        <v>0</v>
      </c>
      <c r="AP61">
        <f t="shared" si="43"/>
        <v>-1.6072685575684311E-16</v>
      </c>
      <c r="AQ61">
        <f t="shared" si="44"/>
        <v>-6.5896762242062359E-12</v>
      </c>
      <c r="AR61">
        <f t="shared" si="45"/>
        <v>-6.5898369510619928E-12</v>
      </c>
      <c r="AS61">
        <f t="shared" si="46"/>
        <v>-2.4433846248101448E-2</v>
      </c>
      <c r="AT61">
        <f t="shared" si="47"/>
        <v>-1.596344621547412E-2</v>
      </c>
      <c r="AU61">
        <f t="shared" si="48"/>
        <v>-4.0397292470165401E-2</v>
      </c>
      <c r="AW61">
        <v>58</v>
      </c>
      <c r="AX61">
        <f>IF(Z61&gt;0, (R61*SUMPRODUCT(K61:$K$98, X61:$X$98)-K61*$AZ$3)/Z61, 0)</f>
        <v>-3.1671027290792332E+16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250000</v>
      </c>
      <c r="S62">
        <f t="shared" si="32"/>
        <v>-1.491682725795465E+17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-89.379517494556438</v>
      </c>
      <c r="AC62">
        <f t="shared" si="33"/>
        <v>-79.803140620145427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-5.6472846874466541E-10</v>
      </c>
      <c r="AI62">
        <f t="shared" si="38"/>
        <v>-5.647418434287118E-10</v>
      </c>
      <c r="AJ62">
        <f t="shared" si="39"/>
        <v>-9.5763768744110109</v>
      </c>
      <c r="AK62">
        <f t="shared" si="61"/>
        <v>-6.2565662246189513</v>
      </c>
      <c r="AL62">
        <f t="shared" si="40"/>
        <v>-15.832943099594704</v>
      </c>
      <c r="AN62">
        <f t="shared" si="41"/>
        <v>0</v>
      </c>
      <c r="AO62">
        <f t="shared" si="42"/>
        <v>0</v>
      </c>
      <c r="AP62">
        <f t="shared" si="43"/>
        <v>-2.7204333704867021E-17</v>
      </c>
      <c r="AQ62">
        <f t="shared" si="44"/>
        <v>-1.1486672629448538E-12</v>
      </c>
      <c r="AR62">
        <f t="shared" si="45"/>
        <v>-1.1486944672785586E-12</v>
      </c>
      <c r="AS62">
        <f t="shared" si="46"/>
        <v>-1.9478512634063128E-2</v>
      </c>
      <c r="AT62">
        <f t="shared" si="47"/>
        <v>-1.2725961587595555E-2</v>
      </c>
      <c r="AU62">
        <f t="shared" si="48"/>
        <v>-3.220447422280738E-2</v>
      </c>
      <c r="AW62">
        <v>59</v>
      </c>
      <c r="AX62">
        <f>IF(Z62&gt;0, (R62*SUMPRODUCT(K62:$K$98, X62:$X$98)-K62*$AZ$3)/Z62, 0)</f>
        <v>-1.491682725795465E+17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250000</v>
      </c>
      <c r="S63">
        <f t="shared" si="32"/>
        <v>-7.2016536643003891E+17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-79.803140620145427</v>
      </c>
      <c r="AC63">
        <f t="shared" si="33"/>
        <v>-71.252804125130837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-1.0767449606921112E-10</v>
      </c>
      <c r="AI63">
        <f t="shared" si="38"/>
        <v>-1.0767696955681017E-10</v>
      </c>
      <c r="AJ63">
        <f t="shared" si="39"/>
        <v>-8.5503364950145908</v>
      </c>
      <c r="AK63">
        <f t="shared" si="61"/>
        <v>-5.5862198434101806</v>
      </c>
      <c r="AL63">
        <f t="shared" si="40"/>
        <v>-14.136556338532449</v>
      </c>
      <c r="AN63">
        <f t="shared" si="41"/>
        <v>0</v>
      </c>
      <c r="AO63">
        <f t="shared" si="42"/>
        <v>0</v>
      </c>
      <c r="AP63">
        <f t="shared" si="43"/>
        <v>-4.492067533930093E-18</v>
      </c>
      <c r="AQ63">
        <f t="shared" si="44"/>
        <v>-1.9554620294479147E-13</v>
      </c>
      <c r="AR63">
        <f t="shared" si="45"/>
        <v>-1.9555069501232538E-13</v>
      </c>
      <c r="AS63">
        <f t="shared" si="46"/>
        <v>-1.5528151015683968E-2</v>
      </c>
      <c r="AT63">
        <f t="shared" si="47"/>
        <v>-1.0145058663581369E-2</v>
      </c>
      <c r="AU63">
        <f t="shared" si="48"/>
        <v>-2.5673209679460889E-2</v>
      </c>
      <c r="AW63">
        <v>60</v>
      </c>
      <c r="AX63">
        <f>IF(Z63&gt;0, (R63*SUMPRODUCT(K63:$K$98, X63:$X$98)-K63*$AZ$3)/Z63, 0)</f>
        <v>-7.2016536643003891E+17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250000</v>
      </c>
      <c r="S64">
        <f t="shared" si="32"/>
        <v>-3.5671530246005934E+18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-71.252804125130837</v>
      </c>
      <c r="AC64">
        <f t="shared" si="33"/>
        <v>-63.618575111724134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-2.0028889300477984E-11</v>
      </c>
      <c r="AI64">
        <f t="shared" si="38"/>
        <v>-2.0029335164270992E-11</v>
      </c>
      <c r="AJ64">
        <f t="shared" si="39"/>
        <v>-7.6342290134067028</v>
      </c>
      <c r="AK64">
        <f t="shared" si="61"/>
        <v>-4.9876962887591594</v>
      </c>
      <c r="AL64">
        <f t="shared" si="40"/>
        <v>-12.621925302185891</v>
      </c>
      <c r="AN64">
        <f t="shared" si="41"/>
        <v>0</v>
      </c>
      <c r="AO64">
        <f t="shared" si="42"/>
        <v>0</v>
      </c>
      <c r="AP64">
        <f t="shared" si="43"/>
        <v>-7.229707436400794E-19</v>
      </c>
      <c r="AQ64">
        <f t="shared" si="44"/>
        <v>-3.2476960943874133E-14</v>
      </c>
      <c r="AR64">
        <f t="shared" si="45"/>
        <v>-3.2477683914617764E-14</v>
      </c>
      <c r="AS64">
        <f t="shared" si="46"/>
        <v>-1.2378946919392245E-2</v>
      </c>
      <c r="AT64">
        <f t="shared" si="47"/>
        <v>-8.0875786540031171E-3</v>
      </c>
      <c r="AU64">
        <f t="shared" si="48"/>
        <v>-2.0466525573427839E-2</v>
      </c>
      <c r="AW64">
        <v>61</v>
      </c>
      <c r="AX64">
        <f>IF(Z64&gt;0, (R64*SUMPRODUCT(K64:$K$98, X64:$X$98)-K64*$AZ$3)/Z64, 0)</f>
        <v>-3.5671530246005934E+18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250000</v>
      </c>
      <c r="S65">
        <f t="shared" si="32"/>
        <v>-1.8142114331487304E+19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-63.618575111724134</v>
      </c>
      <c r="AC65">
        <f t="shared" si="33"/>
        <v>-56.802299206896556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-3.6313106561944973E-12</v>
      </c>
      <c r="AI65">
        <f t="shared" si="38"/>
        <v>-3.6313889302839572E-12</v>
      </c>
      <c r="AJ65">
        <f t="shared" si="39"/>
        <v>-6.8162759048275774</v>
      </c>
      <c r="AK65">
        <f t="shared" si="61"/>
        <v>-4.4533002578206897</v>
      </c>
      <c r="AL65">
        <f t="shared" si="40"/>
        <v>-11.269576162651898</v>
      </c>
      <c r="AN65">
        <f t="shared" si="41"/>
        <v>0</v>
      </c>
      <c r="AO65">
        <f t="shared" si="42"/>
        <v>0</v>
      </c>
      <c r="AP65">
        <f t="shared" si="43"/>
        <v>-1.1332311882125905E-19</v>
      </c>
      <c r="AQ65">
        <f t="shared" si="44"/>
        <v>-5.2573137778916812E-15</v>
      </c>
      <c r="AR65">
        <f t="shared" si="45"/>
        <v>-5.2574271010105029E-15</v>
      </c>
      <c r="AS65">
        <f t="shared" si="46"/>
        <v>-9.8684206946687975E-3</v>
      </c>
      <c r="AT65">
        <f t="shared" si="47"/>
        <v>-6.447368187183623E-3</v>
      </c>
      <c r="AU65">
        <f t="shared" si="48"/>
        <v>-1.6315788881857678E-2</v>
      </c>
      <c r="AW65">
        <v>62</v>
      </c>
      <c r="AX65">
        <f>IF(Z65&gt;0, (R65*SUMPRODUCT(K65:$K$98, X65:$X$98)-K65*$AZ$3)/Z65, 0)</f>
        <v>-1.8142114331487304E+19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250000</v>
      </c>
      <c r="S66">
        <f t="shared" si="32"/>
        <v>-9.4821258612827374E+19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-56.802299206896556</v>
      </c>
      <c r="AC66">
        <f t="shared" si="33"/>
        <v>-50.716338577586214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-6.411978523657616E-13</v>
      </c>
      <c r="AI66">
        <f t="shared" si="38"/>
        <v>-6.4121122392909025E-13</v>
      </c>
      <c r="AJ66">
        <f t="shared" si="39"/>
        <v>-6.0859606293103425</v>
      </c>
      <c r="AK66">
        <f t="shared" si="61"/>
        <v>-3.9761609444827593</v>
      </c>
      <c r="AL66">
        <f t="shared" si="40"/>
        <v>-10.062121573793743</v>
      </c>
      <c r="AN66">
        <f t="shared" si="41"/>
        <v>0</v>
      </c>
      <c r="AO66">
        <f t="shared" si="42"/>
        <v>0</v>
      </c>
      <c r="AP66">
        <f t="shared" si="43"/>
        <v>-1.7284811870375578E-20</v>
      </c>
      <c r="AQ66">
        <f t="shared" si="44"/>
        <v>-8.2884730659130199E-16</v>
      </c>
      <c r="AR66">
        <f t="shared" si="45"/>
        <v>-8.2886459140317242E-16</v>
      </c>
      <c r="AS66">
        <f t="shared" si="46"/>
        <v>-7.8670445588877608E-3</v>
      </c>
      <c r="AT66">
        <f t="shared" si="47"/>
        <v>-5.1398024451400062E-3</v>
      </c>
      <c r="AU66">
        <f t="shared" si="48"/>
        <v>-1.3006847004028595E-2</v>
      </c>
      <c r="AW66">
        <v>63</v>
      </c>
      <c r="AX66">
        <f>IF(Z66&gt;0, (R66*SUMPRODUCT(K66:$K$98, X66:$X$98)-K66*$AZ$3)/Z66, 0)</f>
        <v>-9.4821258612827374E+19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250000</v>
      </c>
      <c r="S67">
        <f t="shared" ref="S67:S79" si="63">AX67</f>
        <v>-5.0979498706197361E+20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-50.716338577586214</v>
      </c>
      <c r="AC67">
        <f t="shared" ref="AC67:AC79" si="64">S67*Z67</f>
        <v>-45.282445158559113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-1.1017227332833346E-13</v>
      </c>
      <c r="AI67">
        <f t="shared" ref="AI67:AI79" si="69">SUM(AE67:AH67)</f>
        <v>-1.1017449394869596E-13</v>
      </c>
      <c r="AJ67">
        <f t="shared" ref="AJ67:AJ79" si="70">AB67-AC67</f>
        <v>-5.4338934190271004</v>
      </c>
      <c r="AK67">
        <f t="shared" si="61"/>
        <v>-3.5501437004310352</v>
      </c>
      <c r="AL67">
        <f t="shared" ref="AL67:AL79" si="71">SUM(AI67:AK67)</f>
        <v>-8.9840371194582467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-2.5629419325135438E-21</v>
      </c>
      <c r="AQ67">
        <f t="shared" ref="AQ67:AQ79" si="75">AH67*$K67</f>
        <v>-1.271559713147915E-16</v>
      </c>
      <c r="AR67">
        <f t="shared" ref="AR67:AR79" si="76">AI67*$K67</f>
        <v>-1.2715853425672404E-16</v>
      </c>
      <c r="AS67">
        <f t="shared" ref="AS67:AS79" si="77">AJ67*$K67</f>
        <v>-6.2715597567663999E-3</v>
      </c>
      <c r="AT67">
        <f t="shared" ref="AT67:AT79" si="78">AK67*$K67</f>
        <v>-4.0974190410873771E-3</v>
      </c>
      <c r="AU67">
        <f t="shared" ref="AU67:AU79" si="79">AL67*$K67</f>
        <v>-1.0368978797853905E-2</v>
      </c>
      <c r="AW67">
        <v>64</v>
      </c>
      <c r="AX67">
        <f>IF(Z67&gt;0, (R67*SUMPRODUCT(K67:$K$98, X67:$X$98)-K67*$AZ$3)/Z67, 0)</f>
        <v>-5.0979498706197361E+20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250000</v>
      </c>
      <c r="S68">
        <f t="shared" si="63"/>
        <v>-2.8218382287752161E+21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-45.282445158559113</v>
      </c>
      <c r="AC68">
        <f t="shared" si="64"/>
        <v>-40.430754605856343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-1.8402189743057375E-14</v>
      </c>
      <c r="AI68">
        <f t="shared" si="69"/>
        <v>-1.8402547938241933E-14</v>
      </c>
      <c r="AJ68">
        <f t="shared" si="70"/>
        <v>-4.8516905527027703</v>
      </c>
      <c r="AK68">
        <f t="shared" si="61"/>
        <v>-3.1697711610991384</v>
      </c>
      <c r="AL68">
        <f t="shared" si="71"/>
        <v>-8.0214617138019264</v>
      </c>
      <c r="AN68">
        <f t="shared" si="72"/>
        <v>0</v>
      </c>
      <c r="AO68">
        <f t="shared" si="73"/>
        <v>0</v>
      </c>
      <c r="AP68">
        <f t="shared" si="74"/>
        <v>-3.6911880331870647E-22</v>
      </c>
      <c r="AQ68">
        <f t="shared" si="75"/>
        <v>-1.8963387977423721E-17</v>
      </c>
      <c r="AR68">
        <f t="shared" si="76"/>
        <v>-1.8963757096227039E-17</v>
      </c>
      <c r="AS68">
        <f t="shared" si="77"/>
        <v>-4.999649040789542E-3</v>
      </c>
      <c r="AT68">
        <f t="shared" si="78"/>
        <v>-3.2664373733158293E-3</v>
      </c>
      <c r="AU68">
        <f t="shared" si="79"/>
        <v>-8.2660864141053895E-3</v>
      </c>
      <c r="AW68">
        <v>65</v>
      </c>
      <c r="AX68">
        <f>IF(Z68&gt;0, (R68*SUMPRODUCT(K68:$K$98, X68:$X$98)-K68*$AZ$3)/Z68, 0)</f>
        <v>-2.8218382287752161E+21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250000</v>
      </c>
      <c r="S69">
        <f t="shared" si="63"/>
        <v>-1.609296813275604E+22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-40.430754605856343</v>
      </c>
      <c r="AC69">
        <f t="shared" si="64"/>
        <v>-36.098888040943166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-2.9853456570747762E-15</v>
      </c>
      <c r="AI69">
        <f t="shared" si="69"/>
        <v>-2.9854017357417801E-15</v>
      </c>
      <c r="AJ69">
        <f t="shared" si="70"/>
        <v>-4.3318665649131773</v>
      </c>
      <c r="AK69">
        <f t="shared" si="61"/>
        <v>-2.8301528224099441</v>
      </c>
      <c r="AL69">
        <f t="shared" si="71"/>
        <v>-7.1620193873231237</v>
      </c>
      <c r="AN69">
        <f t="shared" si="72"/>
        <v>0</v>
      </c>
      <c r="AO69">
        <f t="shared" si="73"/>
        <v>0</v>
      </c>
      <c r="AP69">
        <f t="shared" si="74"/>
        <v>-5.15971941433004E-23</v>
      </c>
      <c r="AQ69">
        <f t="shared" si="75"/>
        <v>-2.7467746236162761E-18</v>
      </c>
      <c r="AR69">
        <f t="shared" si="76"/>
        <v>-2.7468262208104195E-18</v>
      </c>
      <c r="AS69">
        <f t="shared" si="77"/>
        <v>-3.9856896052212452E-3</v>
      </c>
      <c r="AT69">
        <f t="shared" si="78"/>
        <v>-2.6039838754112151E-3</v>
      </c>
      <c r="AU69">
        <f t="shared" si="79"/>
        <v>-6.5896734806324625E-3</v>
      </c>
      <c r="AW69">
        <v>66</v>
      </c>
      <c r="AX69">
        <f>IF(Z69&gt;0, (R69*SUMPRODUCT(K69:$K$98, X69:$X$98)-K69*$AZ$3)/Z69, 0)</f>
        <v>-1.609296813275604E+22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250000</v>
      </c>
      <c r="S70">
        <f t="shared" si="63"/>
        <v>-9.5125665810496587E+22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-36.098888040943166</v>
      </c>
      <c r="AC70">
        <f t="shared" si="64"/>
        <v>-32.231150036556393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-4.7047203739541949E-16</v>
      </c>
      <c r="AI70">
        <f t="shared" si="69"/>
        <v>-4.70480508072014E-16</v>
      </c>
      <c r="AJ70">
        <f t="shared" si="70"/>
        <v>-3.8677380043867728</v>
      </c>
      <c r="AK70">
        <f t="shared" si="61"/>
        <v>-2.5269221628660219</v>
      </c>
      <c r="AL70">
        <f t="shared" si="71"/>
        <v>-6.3946601672527947</v>
      </c>
      <c r="AN70">
        <f t="shared" si="72"/>
        <v>0</v>
      </c>
      <c r="AO70">
        <f t="shared" si="73"/>
        <v>0</v>
      </c>
      <c r="AP70">
        <f t="shared" si="74"/>
        <v>-6.9587058954004983E-24</v>
      </c>
      <c r="AQ70">
        <f t="shared" si="75"/>
        <v>-3.8649528213409671E-19</v>
      </c>
      <c r="AR70">
        <f t="shared" si="76"/>
        <v>-3.8650224083999218E-19</v>
      </c>
      <c r="AS70">
        <f t="shared" si="77"/>
        <v>-3.177367351101126E-3</v>
      </c>
      <c r="AT70">
        <f t="shared" si="78"/>
        <v>-2.0758800027193998E-3</v>
      </c>
      <c r="AU70">
        <f t="shared" si="79"/>
        <v>-5.2532473538205258E-3</v>
      </c>
      <c r="AW70">
        <v>67</v>
      </c>
      <c r="AX70">
        <f>IF(Z70&gt;0, (R70*SUMPRODUCT(K70:$K$98, X70:$X$98)-K70*$AZ$3)/Z70, 0)</f>
        <v>-9.5125665810496587E+22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250000</v>
      </c>
      <c r="S71">
        <f t="shared" si="63"/>
        <v>-5.8345260366664586E+23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-32.231150036556393</v>
      </c>
      <c r="AC71">
        <f t="shared" si="64"/>
        <v>-28.77781253263964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-7.1528871260103441E-17</v>
      </c>
      <c r="AI71">
        <f t="shared" si="69"/>
        <v>-7.1530104342805952E-17</v>
      </c>
      <c r="AJ71">
        <f t="shared" si="70"/>
        <v>-3.4533375039167531</v>
      </c>
      <c r="AK71">
        <f t="shared" si="61"/>
        <v>-2.2561805025589479</v>
      </c>
      <c r="AL71">
        <f t="shared" si="71"/>
        <v>-5.709518006475701</v>
      </c>
      <c r="AN71">
        <f t="shared" si="72"/>
        <v>0</v>
      </c>
      <c r="AO71">
        <f t="shared" si="73"/>
        <v>0</v>
      </c>
      <c r="AP71">
        <f t="shared" si="74"/>
        <v>-9.0445000127619919E-25</v>
      </c>
      <c r="AQ71">
        <f t="shared" si="75"/>
        <v>-5.2465489598367423E-20</v>
      </c>
      <c r="AR71">
        <f t="shared" si="76"/>
        <v>-5.2466394048368696E-20</v>
      </c>
      <c r="AS71">
        <f t="shared" si="77"/>
        <v>-2.5329777990283149E-3</v>
      </c>
      <c r="AT71">
        <f t="shared" si="78"/>
        <v>-1.6548788286985011E-3</v>
      </c>
      <c r="AU71">
        <f t="shared" si="79"/>
        <v>-4.1878566277268161E-3</v>
      </c>
      <c r="AW71">
        <v>68</v>
      </c>
      <c r="AX71">
        <f>IF(Z71&gt;0, (R71*SUMPRODUCT(K71:$K$98, X71:$X$98)-K71*$AZ$3)/Z71, 0)</f>
        <v>-5.8345260366664586E+23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250000</v>
      </c>
      <c r="S72">
        <f t="shared" si="63"/>
        <v>-3.7175913894859842E+24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-28.77781253263964</v>
      </c>
      <c r="AC72">
        <f t="shared" si="64"/>
        <v>-25.694475475571103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-1.0479620716606934E-17</v>
      </c>
      <c r="AI72">
        <f t="shared" si="69"/>
        <v>-1.0479793506410758E-17</v>
      </c>
      <c r="AJ72">
        <f t="shared" si="70"/>
        <v>-3.0833370570685368</v>
      </c>
      <c r="AK72">
        <f t="shared" ref="AK72:AK79" si="92">G72*SUM(AB72:AB72, AE72:AF72)</f>
        <v>-2.014446877284775</v>
      </c>
      <c r="AL72">
        <f t="shared" si="71"/>
        <v>-5.0977839343533118</v>
      </c>
      <c r="AN72">
        <f t="shared" si="72"/>
        <v>0</v>
      </c>
      <c r="AO72">
        <f t="shared" si="73"/>
        <v>0</v>
      </c>
      <c r="AP72">
        <f t="shared" si="74"/>
        <v>-1.1315987186560855E-25</v>
      </c>
      <c r="AQ72">
        <f t="shared" si="75"/>
        <v>-6.863093256910316E-21</v>
      </c>
      <c r="AR72">
        <f t="shared" si="76"/>
        <v>-6.8632064167821822E-21</v>
      </c>
      <c r="AS72">
        <f t="shared" si="77"/>
        <v>-2.0192743933580364E-3</v>
      </c>
      <c r="AT72">
        <f t="shared" si="78"/>
        <v>-1.3192592703272488E-3</v>
      </c>
      <c r="AU72">
        <f t="shared" si="79"/>
        <v>-3.338533663685285E-3</v>
      </c>
      <c r="AW72">
        <v>69</v>
      </c>
      <c r="AX72">
        <f>IF(Z72&gt;0, (R72*SUMPRODUCT(K72:$K$98, X72:$X$98)-K72*$AZ$3)/Z72, 0)</f>
        <v>-3.7175913894859842E+24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250000</v>
      </c>
      <c r="S73">
        <f t="shared" si="63"/>
        <v>-2.4636627207499963E+25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-25.694475475571103</v>
      </c>
      <c r="AC73">
        <f t="shared" si="64"/>
        <v>-22.941495960331341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-1.4778203901815176E-18</v>
      </c>
      <c r="AI73">
        <f t="shared" si="69"/>
        <v>-1.4778436700482859E-18</v>
      </c>
      <c r="AJ73">
        <f t="shared" si="70"/>
        <v>-2.7529795152397618</v>
      </c>
      <c r="AK73">
        <f t="shared" si="92"/>
        <v>-1.7986132832899775</v>
      </c>
      <c r="AL73">
        <f t="shared" si="71"/>
        <v>-4.5515927985297395</v>
      </c>
      <c r="AN73">
        <f t="shared" si="72"/>
        <v>0</v>
      </c>
      <c r="AO73">
        <f t="shared" si="73"/>
        <v>0</v>
      </c>
      <c r="AP73">
        <f t="shared" si="74"/>
        <v>-1.3612465851509092E-26</v>
      </c>
      <c r="AQ73">
        <f t="shared" si="75"/>
        <v>-8.6412778029698463E-22</v>
      </c>
      <c r="AR73">
        <f t="shared" si="76"/>
        <v>-8.6414139276283615E-22</v>
      </c>
      <c r="AS73">
        <f t="shared" si="77"/>
        <v>-1.6097531834805754E-3</v>
      </c>
      <c r="AT73">
        <f t="shared" si="78"/>
        <v>-1.0517054132073091E-3</v>
      </c>
      <c r="AU73">
        <f t="shared" si="79"/>
        <v>-2.6614585966878847E-3</v>
      </c>
      <c r="AW73">
        <v>70</v>
      </c>
      <c r="AX73">
        <f>IF(Z73&gt;0, (R73*SUMPRODUCT(K73:$K$98, X73:$X$98)-K73*$AZ$3)/Z73, 0)</f>
        <v>-2.4636627207499963E+25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250000</v>
      </c>
      <c r="S74">
        <f t="shared" si="63"/>
        <v>-1.7001766669838157E+26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-22.941495960331341</v>
      </c>
      <c r="AC74">
        <f t="shared" si="64"/>
        <v>-20.483478536010129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-2.0035104853724457E-19</v>
      </c>
      <c r="AI74">
        <f t="shared" si="69"/>
        <v>-2.0035406050049137E-19</v>
      </c>
      <c r="AJ74">
        <f t="shared" si="70"/>
        <v>-2.4580174243212127</v>
      </c>
      <c r="AK74">
        <f t="shared" si="92"/>
        <v>-1.6059047172231939</v>
      </c>
      <c r="AL74">
        <f t="shared" si="71"/>
        <v>-4.0639221415444062</v>
      </c>
      <c r="AN74">
        <f t="shared" si="72"/>
        <v>0</v>
      </c>
      <c r="AO74">
        <f t="shared" si="73"/>
        <v>0</v>
      </c>
      <c r="AP74">
        <f t="shared" si="74"/>
        <v>-1.5724902387590067E-27</v>
      </c>
      <c r="AQ74">
        <f t="shared" si="75"/>
        <v>-1.0459957254985639E-22</v>
      </c>
      <c r="AR74">
        <f t="shared" si="76"/>
        <v>-1.0460114504009515E-22</v>
      </c>
      <c r="AS74">
        <f t="shared" si="77"/>
        <v>-1.2832853822389776E-3</v>
      </c>
      <c r="AT74">
        <f t="shared" si="78"/>
        <v>-8.3841311639613284E-4</v>
      </c>
      <c r="AU74">
        <f t="shared" si="79"/>
        <v>-2.1216984986351102E-3</v>
      </c>
      <c r="AW74">
        <v>71</v>
      </c>
      <c r="AX74">
        <f>IF(Z74&gt;0, (R74*SUMPRODUCT(K74:$K$98, X74:$X$98)-K74*$AZ$3)/Z74, 0)</f>
        <v>-1.7001766669838157E+26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250000</v>
      </c>
      <c r="S75">
        <f t="shared" si="63"/>
        <v>-1.2236235289048103E+27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-20.483478536010129</v>
      </c>
      <c r="AC75">
        <f t="shared" si="64"/>
        <v>-18.28882012143761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-2.608182523114535E-20</v>
      </c>
      <c r="AI75">
        <f t="shared" si="69"/>
        <v>-2.6082198892236557E-20</v>
      </c>
      <c r="AJ75">
        <f t="shared" si="70"/>
        <v>-2.194658414572519</v>
      </c>
      <c r="AK75">
        <f t="shared" si="92"/>
        <v>-1.4338434975207091</v>
      </c>
      <c r="AL75">
        <f t="shared" si="71"/>
        <v>-3.628501912093228</v>
      </c>
      <c r="AN75">
        <f t="shared" si="72"/>
        <v>0</v>
      </c>
      <c r="AO75">
        <f t="shared" si="73"/>
        <v>0</v>
      </c>
      <c r="AP75">
        <f t="shared" si="74"/>
        <v>-1.7417994344007968E-28</v>
      </c>
      <c r="AQ75">
        <f t="shared" si="75"/>
        <v>-1.2157891068915422E-23</v>
      </c>
      <c r="AR75">
        <f t="shared" si="76"/>
        <v>-1.2158065248858864E-23</v>
      </c>
      <c r="AS75">
        <f t="shared" si="77"/>
        <v>-1.0230272498716374E-3</v>
      </c>
      <c r="AT75">
        <f t="shared" si="78"/>
        <v>-6.6837780324946819E-4</v>
      </c>
      <c r="AU75">
        <f t="shared" si="79"/>
        <v>-1.6914050531211056E-3</v>
      </c>
      <c r="AW75">
        <v>72</v>
      </c>
      <c r="AX75">
        <f>IF(Z75&gt;0, (R75*SUMPRODUCT(K75:$K$98, X75:$X$98)-K75*$AZ$3)/Z75, 0)</f>
        <v>-1.2236235289048103E+27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250000</v>
      </c>
      <c r="S76">
        <f t="shared" si="63"/>
        <v>-9.2011423510266612E+27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-18.28882012143761</v>
      </c>
      <c r="AC76">
        <f t="shared" si="64"/>
        <v>-16.329303679855009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-3.2555688153044692E-21</v>
      </c>
      <c r="AI76">
        <f t="shared" si="69"/>
        <v>-3.2556131829032325E-21</v>
      </c>
      <c r="AJ76">
        <f t="shared" si="70"/>
        <v>-1.9595164415826005</v>
      </c>
      <c r="AK76">
        <f t="shared" si="92"/>
        <v>-1.2802174085006328</v>
      </c>
      <c r="AL76">
        <f t="shared" si="71"/>
        <v>-3.2397338500832333</v>
      </c>
      <c r="AN76">
        <f t="shared" si="72"/>
        <v>0</v>
      </c>
      <c r="AO76">
        <f t="shared" si="73"/>
        <v>0</v>
      </c>
      <c r="AP76">
        <f t="shared" si="74"/>
        <v>-1.8465801786976984E-29</v>
      </c>
      <c r="AQ76">
        <f t="shared" si="75"/>
        <v>-1.3549682678952202E-24</v>
      </c>
      <c r="AR76">
        <f t="shared" si="76"/>
        <v>-1.354986733697007E-24</v>
      </c>
      <c r="AS76">
        <f t="shared" si="77"/>
        <v>-8.1555106016552488E-4</v>
      </c>
      <c r="AT76">
        <f t="shared" si="78"/>
        <v>-5.3282669264147643E-4</v>
      </c>
      <c r="AU76">
        <f t="shared" si="79"/>
        <v>-1.3483777528070012E-3</v>
      </c>
      <c r="AW76">
        <v>73</v>
      </c>
      <c r="AX76">
        <f>IF(Z76&gt;0, (R76*SUMPRODUCT(K76:$K$98, X76:$X$98)-K76*$AZ$3)/Z76, 0)</f>
        <v>-9.2011423510266612E+27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250000</v>
      </c>
      <c r="S77">
        <f t="shared" si="63"/>
        <v>-7.2435209803882551E+28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-16.329303679855009</v>
      </c>
      <c r="AC77">
        <f t="shared" si="64"/>
        <v>-14.579735428441971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-3.8891930921399064E-22</v>
      </c>
      <c r="AI77">
        <f t="shared" si="69"/>
        <v>-3.8892434120584514E-22</v>
      </c>
      <c r="AJ77">
        <f t="shared" si="70"/>
        <v>-1.749568251413038</v>
      </c>
      <c r="AK77">
        <f t="shared" si="92"/>
        <v>-1.1430512575898508</v>
      </c>
      <c r="AL77">
        <f t="shared" si="71"/>
        <v>-2.8926195090028886</v>
      </c>
      <c r="AN77">
        <f t="shared" si="72"/>
        <v>0</v>
      </c>
      <c r="AO77">
        <f t="shared" si="73"/>
        <v>0</v>
      </c>
      <c r="AP77">
        <f t="shared" si="74"/>
        <v>-1.8699248431646702E-30</v>
      </c>
      <c r="AQ77">
        <f t="shared" si="75"/>
        <v>-1.4452524950681052E-25</v>
      </c>
      <c r="AR77">
        <f t="shared" si="76"/>
        <v>-1.445271194316537E-25</v>
      </c>
      <c r="AS77">
        <f t="shared" si="77"/>
        <v>-6.5015231199420085E-4</v>
      </c>
      <c r="AT77">
        <f t="shared" si="78"/>
        <v>-4.2476617716954431E-4</v>
      </c>
      <c r="AU77">
        <f t="shared" si="79"/>
        <v>-1.0749184891637451E-3</v>
      </c>
      <c r="AW77">
        <v>74</v>
      </c>
      <c r="AX77">
        <f>IF(Z77&gt;0, (R77*SUMPRODUCT(K77:$K$98, X77:$X$98)-K77*$AZ$3)/Z77, 0)</f>
        <v>-7.2435209803882551E+28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250000</v>
      </c>
      <c r="S78">
        <f t="shared" si="63"/>
        <v>-5.9831368218257648E+29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-14.579735428441971</v>
      </c>
      <c r="AC78">
        <f t="shared" si="64"/>
        <v>-13.01762091825176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-4.4377423340478384E-23</v>
      </c>
      <c r="AI78">
        <f t="shared" si="69"/>
        <v>-4.4377967270080275E-23</v>
      </c>
      <c r="AJ78">
        <f t="shared" si="70"/>
        <v>-1.5621145101902112</v>
      </c>
      <c r="AK78">
        <f t="shared" si="92"/>
        <v>-1.0205814799909381</v>
      </c>
      <c r="AL78">
        <f t="shared" si="71"/>
        <v>-2.5826959901811493</v>
      </c>
      <c r="AN78">
        <f t="shared" si="72"/>
        <v>0</v>
      </c>
      <c r="AO78">
        <f t="shared" si="73"/>
        <v>0</v>
      </c>
      <c r="AP78">
        <f t="shared" si="74"/>
        <v>-1.8047161061162573E-31</v>
      </c>
      <c r="AQ78">
        <f t="shared" si="75"/>
        <v>-1.4724083846857165E-26</v>
      </c>
      <c r="AR78">
        <f t="shared" si="76"/>
        <v>-1.4724264318467778E-26</v>
      </c>
      <c r="AS78">
        <f t="shared" si="77"/>
        <v>-5.182974425974173E-4</v>
      </c>
      <c r="AT78">
        <f t="shared" si="78"/>
        <v>-3.3862099583031267E-4</v>
      </c>
      <c r="AU78">
        <f t="shared" si="79"/>
        <v>-8.5691843842773002E-4</v>
      </c>
      <c r="AW78">
        <v>75</v>
      </c>
      <c r="AX78">
        <f>IF(Z78&gt;0, (R78*SUMPRODUCT(K78:$K$98, X78:$X$98)-K78*$AZ$3)/Z78, 0)</f>
        <v>-5.9831368218257648E+29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-13.01762091825176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-5.4392960189231517E-24</v>
      </c>
      <c r="AI79">
        <f t="shared" si="69"/>
        <v>-5.4392960189231517E-24</v>
      </c>
      <c r="AJ79">
        <f t="shared" si="70"/>
        <v>-13.01762091825176</v>
      </c>
      <c r="AK79">
        <f t="shared" si="92"/>
        <v>-0.91123346427762331</v>
      </c>
      <c r="AL79">
        <f t="shared" si="71"/>
        <v>-13.928854382529384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-1.6113536661752298E-27</v>
      </c>
      <c r="AR79">
        <f t="shared" si="76"/>
        <v>-1.6113536661752298E-27</v>
      </c>
      <c r="AS79">
        <f t="shared" si="77"/>
        <v>-3.8563797812307832E-3</v>
      </c>
      <c r="AT79">
        <f t="shared" si="78"/>
        <v>-2.6994658468615487E-4</v>
      </c>
      <c r="AU79">
        <f t="shared" si="79"/>
        <v>-4.1263263659169378E-3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65589.441077337935</v>
      </c>
      <c r="AO81" s="6">
        <f t="shared" si="93"/>
        <v>-6558.9441077337942</v>
      </c>
      <c r="AP81" s="6">
        <f t="shared" si="93"/>
        <v>-1729.4670857193285</v>
      </c>
      <c r="AQ81" s="6">
        <f t="shared" si="93"/>
        <v>-39234.255956674126</v>
      </c>
      <c r="AR81" s="6">
        <f t="shared" si="93"/>
        <v>18066.77392721067</v>
      </c>
      <c r="AS81" s="6">
        <f t="shared" si="93"/>
        <v>-5472.0020208689966</v>
      </c>
      <c r="AT81" s="6">
        <f t="shared" si="93"/>
        <v>2417.0563256095388</v>
      </c>
      <c r="AU81" s="6">
        <f t="shared" si="93"/>
        <v>15011.828231951236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133933.17363251024</v>
      </c>
      <c r="K3">
        <v>1</v>
      </c>
      <c r="L3" s="2">
        <v>0</v>
      </c>
      <c r="O3">
        <f>$C$3</f>
        <v>133933.17363251024</v>
      </c>
      <c r="P3" s="2">
        <f>O3*C5</f>
        <v>13393.317363251024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133933.17363251024</v>
      </c>
      <c r="AF3">
        <f t="shared" ref="AF3:AF34" si="4">-$Z3*P3</f>
        <v>-13393.317363251024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119017.42368225921</v>
      </c>
      <c r="AJ3">
        <f t="shared" ref="AJ3:AJ34" si="8">AB3-AC3</f>
        <v>0</v>
      </c>
      <c r="AL3">
        <f t="shared" ref="AL3:AL34" si="9">SUM(AI3:AK3)</f>
        <v>119017.42368225921</v>
      </c>
      <c r="AN3">
        <f t="shared" ref="AN3:AN34" si="10">AE3*$K3</f>
        <v>133933.17363251024</v>
      </c>
      <c r="AO3">
        <f t="shared" ref="AO3:AO34" si="11">AF3*$K3</f>
        <v>-13393.317363251024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119017.42368225921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119017.42368225921</v>
      </c>
      <c r="AW3">
        <v>0</v>
      </c>
      <c r="AX3">
        <f>IF(Z3&gt;0, (R3*SUMPRODUCT(K3:$K$98, X3:$X$98)-K3*$AZ$3)/Z3, 0)</f>
        <v>0</v>
      </c>
      <c r="AZ3">
        <f>C6*ABS(SUMPRODUCT(X4:X69, K4:K69))/1</f>
        <v>89242.84094328669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250000</v>
      </c>
      <c r="S4">
        <f t="shared" si="1"/>
        <v>4529.7157205753592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4395.1123415689799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-4395.1123415689799</v>
      </c>
      <c r="AK4">
        <f>G4*SUM(AB4, AE4:AF4)</f>
        <v>0</v>
      </c>
      <c r="AL4">
        <f t="shared" si="9"/>
        <v>-9324.0210915689786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-4686.1653831526901</v>
      </c>
      <c r="AR4">
        <f t="shared" si="14"/>
        <v>-4686.1653831526901</v>
      </c>
      <c r="AS4">
        <f t="shared" si="15"/>
        <v>-4178.6578642032509</v>
      </c>
      <c r="AT4">
        <f t="shared" si="16"/>
        <v>0</v>
      </c>
      <c r="AU4">
        <f t="shared" si="17"/>
        <v>-8864.8232473559401</v>
      </c>
      <c r="AW4">
        <v>1</v>
      </c>
      <c r="AX4">
        <f>IF(Z4&gt;0, (R4*SUMPRODUCT(K4:$K$98, X4:$X$98)-K4*$AZ$3)/Z4, 0)</f>
        <v>4529.7157205753592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250000</v>
      </c>
      <c r="S5">
        <f t="shared" si="1"/>
        <v>4330.9807728380574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4395.1123415689799</v>
      </c>
      <c r="AC5">
        <f t="shared" si="2"/>
        <v>4063.6211993354955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-5578.3496535565328</v>
      </c>
      <c r="AI5">
        <f t="shared" si="7"/>
        <v>-5601.8063566249275</v>
      </c>
      <c r="AJ5">
        <f t="shared" si="8"/>
        <v>331.49114223348442</v>
      </c>
      <c r="AK5">
        <f>G5*SUM(AB5, AE5:AF5)</f>
        <v>18.019960600432817</v>
      </c>
      <c r="AL5">
        <f t="shared" si="9"/>
        <v>-5252.2952537910105</v>
      </c>
      <c r="AN5">
        <f t="shared" si="10"/>
        <v>0</v>
      </c>
      <c r="AO5">
        <f t="shared" si="11"/>
        <v>0</v>
      </c>
      <c r="AP5">
        <f t="shared" si="12"/>
        <v>-21.156897911948516</v>
      </c>
      <c r="AQ5">
        <f t="shared" si="13"/>
        <v>-5031.4220968449008</v>
      </c>
      <c r="AR5">
        <f t="shared" si="14"/>
        <v>-5052.5789947568501</v>
      </c>
      <c r="AS5">
        <f t="shared" si="15"/>
        <v>298.99019629910453</v>
      </c>
      <c r="AT5">
        <f t="shared" si="16"/>
        <v>16.25319916823198</v>
      </c>
      <c r="AU5">
        <f t="shared" si="17"/>
        <v>-4737.335599289514</v>
      </c>
      <c r="AW5">
        <v>2</v>
      </c>
      <c r="AX5">
        <f>IF(Z5&gt;0, (R5*SUMPRODUCT(K5:$K$98, X5:$X$98)-K5*$AZ$3)/Z5, 0)</f>
        <v>4330.9807728380574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250000</v>
      </c>
      <c r="S6">
        <f t="shared" si="1"/>
        <v>3738.6280918111638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4063.6211993354955</v>
      </c>
      <c r="AC6">
        <f t="shared" si="2"/>
        <v>3380.0880477196042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-6196.7355205210552</v>
      </c>
      <c r="AI6">
        <f t="shared" si="7"/>
        <v>-6219.3379830067133</v>
      </c>
      <c r="AJ6">
        <f t="shared" si="8"/>
        <v>683.53315161589126</v>
      </c>
      <c r="AK6">
        <f>G6*SUM(AB6, AE6:AF6)</f>
        <v>28.851710515282019</v>
      </c>
      <c r="AL6">
        <f t="shared" si="9"/>
        <v>-5506.9531208755398</v>
      </c>
      <c r="AN6">
        <f t="shared" si="10"/>
        <v>0</v>
      </c>
      <c r="AO6">
        <f t="shared" si="11"/>
        <v>0</v>
      </c>
      <c r="AP6">
        <f t="shared" si="12"/>
        <v>-19.285224748317731</v>
      </c>
      <c r="AQ6">
        <f t="shared" si="13"/>
        <v>-5287.2751053103493</v>
      </c>
      <c r="AR6">
        <f t="shared" si="14"/>
        <v>-5306.5603300586672</v>
      </c>
      <c r="AS6">
        <f t="shared" si="15"/>
        <v>583.21479176008779</v>
      </c>
      <c r="AT6">
        <f t="shared" si="16"/>
        <v>24.617305393767147</v>
      </c>
      <c r="AU6">
        <f t="shared" si="17"/>
        <v>-4698.7282329048121</v>
      </c>
      <c r="AW6">
        <v>3</v>
      </c>
      <c r="AX6">
        <f>IF(Z6&gt;0, (R6*SUMPRODUCT(K6:$K$98, X6:$X$98)-K6*$AZ$3)/Z6, 0)</f>
        <v>3738.6280918111638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250000</v>
      </c>
      <c r="S7">
        <f t="shared" si="1"/>
        <v>3064.4412660642765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3380.0880477196042</v>
      </c>
      <c r="AC7">
        <f t="shared" si="2"/>
        <v>2659.5186704721855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-6798.3447078260688</v>
      </c>
      <c r="AI7">
        <f t="shared" si="7"/>
        <v>-6820.0413112160877</v>
      </c>
      <c r="AJ7">
        <f t="shared" si="8"/>
        <v>720.56937724741874</v>
      </c>
      <c r="AK7">
        <f>G7*SUM(AB7, AE7:AF7)</f>
        <v>46.645215058530539</v>
      </c>
      <c r="AL7">
        <f t="shared" si="9"/>
        <v>-6052.8267189101389</v>
      </c>
      <c r="AN7">
        <f t="shared" si="10"/>
        <v>0</v>
      </c>
      <c r="AO7">
        <f t="shared" si="11"/>
        <v>0</v>
      </c>
      <c r="AP7">
        <f t="shared" si="12"/>
        <v>-17.402061999519155</v>
      </c>
      <c r="AQ7">
        <f t="shared" si="13"/>
        <v>-5452.706765802569</v>
      </c>
      <c r="AR7">
        <f t="shared" si="14"/>
        <v>-5470.1088278020879</v>
      </c>
      <c r="AS7">
        <f t="shared" si="15"/>
        <v>577.94267390179925</v>
      </c>
      <c r="AT7">
        <f t="shared" si="16"/>
        <v>37.412442391921225</v>
      </c>
      <c r="AU7">
        <f t="shared" si="17"/>
        <v>-4854.7537115083678</v>
      </c>
      <c r="AW7">
        <v>4</v>
      </c>
      <c r="AX7">
        <f>IF(Z7&gt;0, (R7*SUMPRODUCT(K7:$K$98, X7:$X$98)-K7*$AZ$3)/Z7, 0)</f>
        <v>3064.4412660642765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250000</v>
      </c>
      <c r="S8">
        <f t="shared" si="1"/>
        <v>2398.0732194574393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2659.5186704721855</v>
      </c>
      <c r="AC8">
        <f t="shared" si="2"/>
        <v>1989.3965571756416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-7401.0633352425048</v>
      </c>
      <c r="AI8">
        <f t="shared" si="7"/>
        <v>-7421.8028662650995</v>
      </c>
      <c r="AJ8">
        <f t="shared" si="8"/>
        <v>670.12211329654383</v>
      </c>
      <c r="AK8">
        <f t="shared" ref="AK8:AK39" si="30">G8*SUM(AB8:AB8, AE8:AF8)</f>
        <v>57.445603282199208</v>
      </c>
      <c r="AL8">
        <f t="shared" si="9"/>
        <v>-6694.2351496863566</v>
      </c>
      <c r="AN8">
        <f t="shared" si="10"/>
        <v>0</v>
      </c>
      <c r="AO8">
        <f t="shared" si="11"/>
        <v>0</v>
      </c>
      <c r="AP8">
        <f t="shared" si="12"/>
        <v>-15.522983220022207</v>
      </c>
      <c r="AQ8">
        <f t="shared" si="13"/>
        <v>-5539.4975825696292</v>
      </c>
      <c r="AR8">
        <f t="shared" si="14"/>
        <v>-5555.0205657896513</v>
      </c>
      <c r="AS8">
        <f t="shared" si="15"/>
        <v>501.56844476065044</v>
      </c>
      <c r="AT8">
        <f t="shared" si="16"/>
        <v>42.996494705793459</v>
      </c>
      <c r="AU8">
        <f t="shared" si="17"/>
        <v>-5010.4556263232071</v>
      </c>
      <c r="AW8">
        <v>5</v>
      </c>
      <c r="AX8">
        <f>IF(Z8&gt;0, (R8*SUMPRODUCT(K8:$K$98, X8:$X$98)-K8*$AZ$3)/Z8, 0)</f>
        <v>2398.0732194574393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250000</v>
      </c>
      <c r="S9">
        <f t="shared" si="1"/>
        <v>1208.670036288848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1989.3965571756416</v>
      </c>
      <c r="AC9">
        <f t="shared" si="2"/>
        <v>953.62159423721459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-8075.3003824166826</v>
      </c>
      <c r="AI9">
        <f t="shared" si="7"/>
        <v>-8095.0249880908095</v>
      </c>
      <c r="AJ9">
        <f t="shared" si="8"/>
        <v>1035.7749629384271</v>
      </c>
      <c r="AK9">
        <f t="shared" si="30"/>
        <v>44.363543225016812</v>
      </c>
      <c r="AL9">
        <f t="shared" si="9"/>
        <v>-7014.8864819273658</v>
      </c>
      <c r="AN9">
        <f t="shared" si="10"/>
        <v>0</v>
      </c>
      <c r="AO9">
        <f t="shared" si="11"/>
        <v>0</v>
      </c>
      <c r="AP9">
        <f t="shared" si="12"/>
        <v>-13.767918300209708</v>
      </c>
      <c r="AQ9">
        <f t="shared" si="13"/>
        <v>-5636.6184324080568</v>
      </c>
      <c r="AR9">
        <f t="shared" si="14"/>
        <v>-5650.386350708266</v>
      </c>
      <c r="AS9">
        <f t="shared" si="15"/>
        <v>722.97846166043178</v>
      </c>
      <c r="AT9">
        <f t="shared" si="16"/>
        <v>30.966076012918066</v>
      </c>
      <c r="AU9">
        <f t="shared" si="17"/>
        <v>-4896.4418130349168</v>
      </c>
      <c r="AW9">
        <v>6</v>
      </c>
      <c r="AX9">
        <f>IF(Z9&gt;0, (R9*SUMPRODUCT(K9:$K$98, X9:$X$98)-K9*$AZ$3)/Z9, 0)</f>
        <v>1208.670036288848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250000</v>
      </c>
      <c r="S10">
        <f t="shared" si="1"/>
        <v>-1976.030804730136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953.62159423721459</v>
      </c>
      <c r="AC10">
        <f t="shared" si="2"/>
        <v>-1474.7412409456156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-8694.8700963791252</v>
      </c>
      <c r="AI10">
        <f t="shared" si="7"/>
        <v>-8713.527968986873</v>
      </c>
      <c r="AJ10">
        <f t="shared" si="8"/>
        <v>2428.3628351828302</v>
      </c>
      <c r="AK10">
        <f t="shared" si="30"/>
        <v>4.1005728552200225</v>
      </c>
      <c r="AL10">
        <f t="shared" si="9"/>
        <v>-6281.0645609488229</v>
      </c>
      <c r="AN10">
        <f t="shared" si="10"/>
        <v>0</v>
      </c>
      <c r="AO10">
        <f t="shared" si="11"/>
        <v>0</v>
      </c>
      <c r="AP10">
        <f t="shared" si="12"/>
        <v>-12.352585466242703</v>
      </c>
      <c r="AQ10">
        <f t="shared" si="13"/>
        <v>-5756.5044119124495</v>
      </c>
      <c r="AR10">
        <f t="shared" si="14"/>
        <v>-5768.8569973786916</v>
      </c>
      <c r="AS10">
        <f t="shared" si="15"/>
        <v>1607.7159542930403</v>
      </c>
      <c r="AT10">
        <f t="shared" si="16"/>
        <v>2.7148152267706096</v>
      </c>
      <c r="AU10">
        <f t="shared" si="17"/>
        <v>-4158.4262278588812</v>
      </c>
      <c r="AW10">
        <v>7</v>
      </c>
      <c r="AX10">
        <f>IF(Z10&gt;0, (R10*SUMPRODUCT(K10:$K$98, X10:$X$98)-K10*$AZ$3)/Z10, 0)</f>
        <v>-1976.030804730136</v>
      </c>
    </row>
    <row r="11" spans="1:52" x14ac:dyDescent="0.25">
      <c r="A11" t="s">
        <v>33</v>
      </c>
      <c r="C11" s="25">
        <f>AU71</f>
        <v>30815.358136944669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250000</v>
      </c>
      <c r="S11">
        <f t="shared" si="1"/>
        <v>-6169.969840917387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-1474.7412409456156</v>
      </c>
      <c r="AC11">
        <f t="shared" si="2"/>
        <v>-4332.1118797349773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-9180.8052961430658</v>
      </c>
      <c r="AI11">
        <f t="shared" si="7"/>
        <v>-9198.3585094951213</v>
      </c>
      <c r="AJ11">
        <f t="shared" si="8"/>
        <v>2857.3706387893617</v>
      </c>
      <c r="AK11">
        <f t="shared" si="30"/>
        <v>-2.359585985512985</v>
      </c>
      <c r="AL11">
        <f t="shared" si="9"/>
        <v>-6343.3474566912728</v>
      </c>
      <c r="AN11">
        <f t="shared" si="10"/>
        <v>0</v>
      </c>
      <c r="AO11">
        <f t="shared" si="11"/>
        <v>0</v>
      </c>
      <c r="AP11">
        <f t="shared" si="12"/>
        <v>-11.051005575794131</v>
      </c>
      <c r="AQ11">
        <f t="shared" si="13"/>
        <v>-5779.974782000425</v>
      </c>
      <c r="AR11">
        <f t="shared" si="14"/>
        <v>-5791.0257875762181</v>
      </c>
      <c r="AS11">
        <f t="shared" si="15"/>
        <v>1798.9195612251215</v>
      </c>
      <c r="AT11">
        <f t="shared" si="16"/>
        <v>-1.4855284533652249</v>
      </c>
      <c r="AU11">
        <f t="shared" si="17"/>
        <v>-3993.5917548044622</v>
      </c>
      <c r="AW11">
        <v>8</v>
      </c>
      <c r="AX11">
        <f>IF(Z11&gt;0, (R11*SUMPRODUCT(K11:$K$98, X11:$X$98)-K11*$AZ$3)/Z11, 0)</f>
        <v>-6169.969840917387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250000</v>
      </c>
      <c r="S12">
        <f t="shared" si="1"/>
        <v>-9728.0205094077282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-4332.1118797349773</v>
      </c>
      <c r="AC12">
        <f t="shared" si="2"/>
        <v>-6387.4198305528844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-9626.771990236186</v>
      </c>
      <c r="AI12">
        <f t="shared" si="7"/>
        <v>-9643.1869942556987</v>
      </c>
      <c r="AJ12">
        <f t="shared" si="8"/>
        <v>2055.3079508179071</v>
      </c>
      <c r="AK12">
        <f t="shared" si="30"/>
        <v>-90.974349474434533</v>
      </c>
      <c r="AL12">
        <f t="shared" si="9"/>
        <v>-7678.8533929122259</v>
      </c>
      <c r="AN12">
        <f t="shared" si="10"/>
        <v>0</v>
      </c>
      <c r="AO12">
        <f t="shared" si="11"/>
        <v>0</v>
      </c>
      <c r="AP12">
        <f t="shared" si="12"/>
        <v>-9.6493195545106492</v>
      </c>
      <c r="AQ12">
        <f t="shared" si="13"/>
        <v>-5658.9568361837992</v>
      </c>
      <c r="AR12">
        <f t="shared" si="14"/>
        <v>-5668.60615573831</v>
      </c>
      <c r="AS12">
        <f t="shared" si="15"/>
        <v>1208.1826587915848</v>
      </c>
      <c r="AT12">
        <f t="shared" si="16"/>
        <v>-53.477938128987986</v>
      </c>
      <c r="AU12">
        <f t="shared" si="17"/>
        <v>-4513.9014350757134</v>
      </c>
      <c r="AW12">
        <v>9</v>
      </c>
      <c r="AX12">
        <f>IF(Z12&gt;0, (R12*SUMPRODUCT(K12:$K$98, X12:$X$98)-K12*$AZ$3)/Z12, 0)</f>
        <v>-9728.0205094077282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250000</v>
      </c>
      <c r="S13">
        <f t="shared" si="1"/>
        <v>-10532.358337052283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-6387.4198305528844</v>
      </c>
      <c r="AC13">
        <f t="shared" si="2"/>
        <v>-6425.6520723968351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-9986.8569286633265</v>
      </c>
      <c r="AI13">
        <f t="shared" si="7"/>
        <v>-10002.109096949776</v>
      </c>
      <c r="AJ13">
        <f t="shared" si="8"/>
        <v>38.23224184395076</v>
      </c>
      <c r="AK13">
        <f t="shared" si="30"/>
        <v>-447.11938813870194</v>
      </c>
      <c r="AL13">
        <f t="shared" si="9"/>
        <v>-10410.996243244528</v>
      </c>
      <c r="AN13">
        <f t="shared" si="10"/>
        <v>0</v>
      </c>
      <c r="AO13">
        <f t="shared" si="11"/>
        <v>0</v>
      </c>
      <c r="AP13">
        <f t="shared" si="12"/>
        <v>-8.0051460803022039</v>
      </c>
      <c r="AQ13">
        <f t="shared" si="13"/>
        <v>-5241.6316877417275</v>
      </c>
      <c r="AR13">
        <f t="shared" si="14"/>
        <v>-5249.6368338220291</v>
      </c>
      <c r="AS13">
        <f t="shared" si="15"/>
        <v>20.066306323813492</v>
      </c>
      <c r="AT13">
        <f t="shared" si="16"/>
        <v>-234.67194632027159</v>
      </c>
      <c r="AU13">
        <f t="shared" si="17"/>
        <v>-5464.2424738184873</v>
      </c>
      <c r="AW13">
        <v>10</v>
      </c>
      <c r="AX13">
        <f>IF(Z13&gt;0, (R13*SUMPRODUCT(K13:$K$98, X13:$X$98)-K13*$AZ$3)/Z13, 0)</f>
        <v>-10532.358337052283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250000</v>
      </c>
      <c r="S14">
        <f t="shared" si="1"/>
        <v>-11813.848764696413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-6425.6520723968351</v>
      </c>
      <c r="AC14">
        <f t="shared" si="2"/>
        <v>-6648.7796580494178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-10297.617792641051</v>
      </c>
      <c r="AI14">
        <f t="shared" si="7"/>
        <v>-10311.687677465372</v>
      </c>
      <c r="AJ14">
        <f t="shared" si="8"/>
        <v>223.12758565258264</v>
      </c>
      <c r="AK14">
        <f t="shared" si="30"/>
        <v>-449.79564506777848</v>
      </c>
      <c r="AL14">
        <f t="shared" si="9"/>
        <v>-10538.355736880569</v>
      </c>
      <c r="AN14">
        <f t="shared" si="10"/>
        <v>0</v>
      </c>
      <c r="AO14">
        <f t="shared" si="11"/>
        <v>0</v>
      </c>
      <c r="AP14">
        <f t="shared" si="12"/>
        <v>-6.5934116731795713</v>
      </c>
      <c r="AQ14">
        <f t="shared" si="13"/>
        <v>-4825.6566565898447</v>
      </c>
      <c r="AR14">
        <f t="shared" si="14"/>
        <v>-4832.2500682630243</v>
      </c>
      <c r="AS14">
        <f t="shared" si="15"/>
        <v>104.56176764908393</v>
      </c>
      <c r="AT14">
        <f t="shared" si="16"/>
        <v>-210.78266764548081</v>
      </c>
      <c r="AU14">
        <f t="shared" si="17"/>
        <v>-4938.4709682594212</v>
      </c>
      <c r="AW14">
        <v>11</v>
      </c>
      <c r="AX14">
        <f>IF(Z14&gt;0, (R14*SUMPRODUCT(K14:$K$98, X14:$X$98)-K14*$AZ$3)/Z14, 0)</f>
        <v>-11813.848764696413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250000</v>
      </c>
      <c r="S15">
        <f t="shared" si="1"/>
        <v>-13584.181444767964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-6648.7796580494178</v>
      </c>
      <c r="AC15">
        <f t="shared" si="2"/>
        <v>-6993.6290806310717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-10582.796408928722</v>
      </c>
      <c r="AI15">
        <f t="shared" si="7"/>
        <v>-10595.667315263907</v>
      </c>
      <c r="AJ15">
        <f t="shared" si="8"/>
        <v>344.84942258165393</v>
      </c>
      <c r="AK15">
        <f t="shared" si="30"/>
        <v>-465.41457606345926</v>
      </c>
      <c r="AL15">
        <f t="shared" si="9"/>
        <v>-10716.232468745713</v>
      </c>
      <c r="AN15">
        <f t="shared" si="10"/>
        <v>0</v>
      </c>
      <c r="AO15">
        <f t="shared" si="11"/>
        <v>0</v>
      </c>
      <c r="AP15">
        <f t="shared" si="12"/>
        <v>-5.3853106129069443</v>
      </c>
      <c r="AQ15">
        <f t="shared" si="13"/>
        <v>-4427.9434820714068</v>
      </c>
      <c r="AR15">
        <f t="shared" si="14"/>
        <v>-4433.3287926843132</v>
      </c>
      <c r="AS15">
        <f t="shared" si="15"/>
        <v>144.2883047176654</v>
      </c>
      <c r="AT15">
        <f t="shared" si="16"/>
        <v>-194.73392087581846</v>
      </c>
      <c r="AU15">
        <f t="shared" si="17"/>
        <v>-4483.774408842467</v>
      </c>
      <c r="AW15">
        <v>12</v>
      </c>
      <c r="AX15">
        <f>IF(Z15&gt;0, (R15*SUMPRODUCT(K15:$K$98, X15:$X$98)-K15*$AZ$3)/Z15, 0)</f>
        <v>-13584.181444767964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250000</v>
      </c>
      <c r="S16">
        <f t="shared" si="1"/>
        <v>-15899.818828006739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-6993.6290806310717</v>
      </c>
      <c r="AC16">
        <f t="shared" si="2"/>
        <v>-7420.8518180523351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-10740.583164061893</v>
      </c>
      <c r="AI16">
        <f t="shared" si="7"/>
        <v>-10752.25130301732</v>
      </c>
      <c r="AJ16">
        <f t="shared" si="8"/>
        <v>427.22273742126345</v>
      </c>
      <c r="AK16">
        <f t="shared" si="30"/>
        <v>-489.55403564417509</v>
      </c>
      <c r="AL16">
        <f t="shared" si="9"/>
        <v>-10814.58260124023</v>
      </c>
      <c r="AN16">
        <f t="shared" si="10"/>
        <v>0</v>
      </c>
      <c r="AO16">
        <f t="shared" si="11"/>
        <v>0</v>
      </c>
      <c r="AP16">
        <f t="shared" si="12"/>
        <v>-4.3589832227275949</v>
      </c>
      <c r="AQ16">
        <f t="shared" si="13"/>
        <v>-4012.4669403836465</v>
      </c>
      <c r="AR16">
        <f t="shared" si="14"/>
        <v>-4016.8259236063736</v>
      </c>
      <c r="AS16">
        <f t="shared" si="15"/>
        <v>159.60186555035597</v>
      </c>
      <c r="AT16">
        <f t="shared" si="16"/>
        <v>-182.88759125540631</v>
      </c>
      <c r="AU16">
        <f t="shared" si="17"/>
        <v>-4040.1116493114241</v>
      </c>
      <c r="AW16">
        <v>13</v>
      </c>
      <c r="AX16">
        <f>IF(Z16&gt;0, (R16*SUMPRODUCT(K16:$K$98, X16:$X$98)-K16*$AZ$3)/Z16, 0)</f>
        <v>-15899.818828006739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250000</v>
      </c>
      <c r="S17">
        <f t="shared" si="1"/>
        <v>-18760.620102246008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-7420.8518180523351</v>
      </c>
      <c r="AC17">
        <f t="shared" si="2"/>
        <v>-7861.2466649983508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-10757.288557424597</v>
      </c>
      <c r="AI17">
        <f t="shared" si="7"/>
        <v>-10767.764286134729</v>
      </c>
      <c r="AJ17">
        <f t="shared" si="8"/>
        <v>440.3948469460156</v>
      </c>
      <c r="AK17">
        <f t="shared" si="30"/>
        <v>-519.45962726366349</v>
      </c>
      <c r="AL17">
        <f t="shared" si="9"/>
        <v>-10846.829066452376</v>
      </c>
      <c r="AN17">
        <f t="shared" si="10"/>
        <v>0</v>
      </c>
      <c r="AO17">
        <f t="shared" si="11"/>
        <v>0</v>
      </c>
      <c r="AP17">
        <f t="shared" si="12"/>
        <v>-3.4942166217813133</v>
      </c>
      <c r="AQ17">
        <f t="shared" si="13"/>
        <v>-3588.1319116540012</v>
      </c>
      <c r="AR17">
        <f t="shared" si="14"/>
        <v>-3591.6261282757828</v>
      </c>
      <c r="AS17">
        <f t="shared" si="15"/>
        <v>146.89526971593043</v>
      </c>
      <c r="AT17">
        <f t="shared" si="16"/>
        <v>-173.26760878922425</v>
      </c>
      <c r="AU17">
        <f t="shared" si="17"/>
        <v>-3617.9984673490762</v>
      </c>
      <c r="AW17">
        <v>14</v>
      </c>
      <c r="AX17">
        <f>IF(Z17&gt;0, (R17*SUMPRODUCT(K17:$K$98, X17:$X$98)-K17*$AZ$3)/Z17, 0)</f>
        <v>-18760.620102246008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250000</v>
      </c>
      <c r="S18">
        <f t="shared" si="1"/>
        <v>-22199.643935645669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-7861.2466649983508</v>
      </c>
      <c r="AC18">
        <f t="shared" si="2"/>
        <v>-8260.0284932258983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-10689.883403608457</v>
      </c>
      <c r="AI18">
        <f t="shared" si="7"/>
        <v>-10699.185386691126</v>
      </c>
      <c r="AJ18">
        <f t="shared" si="8"/>
        <v>398.78182822754752</v>
      </c>
      <c r="AK18">
        <f t="shared" si="30"/>
        <v>-550.28726654988463</v>
      </c>
      <c r="AL18">
        <f t="shared" si="9"/>
        <v>-10850.690825013464</v>
      </c>
      <c r="AN18">
        <f t="shared" si="10"/>
        <v>0</v>
      </c>
      <c r="AO18">
        <f t="shared" si="11"/>
        <v>0</v>
      </c>
      <c r="AP18">
        <f t="shared" si="12"/>
        <v>-2.7702764172417513</v>
      </c>
      <c r="AQ18">
        <f t="shared" si="13"/>
        <v>-3183.614895113742</v>
      </c>
      <c r="AR18">
        <f t="shared" si="14"/>
        <v>-3186.3851715309838</v>
      </c>
      <c r="AS18">
        <f t="shared" si="15"/>
        <v>118.76348135072801</v>
      </c>
      <c r="AT18">
        <f t="shared" si="16"/>
        <v>-163.88417649048162</v>
      </c>
      <c r="AU18">
        <f t="shared" si="17"/>
        <v>-3231.5058666707378</v>
      </c>
      <c r="AW18">
        <v>15</v>
      </c>
      <c r="AX18">
        <f>IF(Z18&gt;0, (R18*SUMPRODUCT(K18:$K$98, X18:$X$98)-K18*$AZ$3)/Z18, 0)</f>
        <v>-22199.643935645669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250000</v>
      </c>
      <c r="S19">
        <f t="shared" si="1"/>
        <v>-26347.353410570908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-8260.0284932258983</v>
      </c>
      <c r="AC19">
        <f t="shared" si="2"/>
        <v>-8596.0093852803129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-10525.373944432249</v>
      </c>
      <c r="AI19">
        <f t="shared" si="7"/>
        <v>-10533.530370289647</v>
      </c>
      <c r="AJ19">
        <f t="shared" si="8"/>
        <v>335.98089205441465</v>
      </c>
      <c r="AK19">
        <f t="shared" si="30"/>
        <v>-578.20199452581289</v>
      </c>
      <c r="AL19">
        <f t="shared" si="9"/>
        <v>-10775.751472761045</v>
      </c>
      <c r="AN19">
        <f t="shared" si="10"/>
        <v>0</v>
      </c>
      <c r="AO19">
        <f t="shared" si="11"/>
        <v>0</v>
      </c>
      <c r="AP19">
        <f t="shared" si="12"/>
        <v>-2.1688495653600763</v>
      </c>
      <c r="AQ19">
        <f t="shared" si="13"/>
        <v>-2798.7691059468561</v>
      </c>
      <c r="AR19">
        <f t="shared" si="14"/>
        <v>-2800.9379555122159</v>
      </c>
      <c r="AS19">
        <f t="shared" si="15"/>
        <v>89.339623070378607</v>
      </c>
      <c r="AT19">
        <f t="shared" si="16"/>
        <v>-153.74787516520763</v>
      </c>
      <c r="AU19">
        <f t="shared" si="17"/>
        <v>-2865.346207607045</v>
      </c>
      <c r="AW19">
        <v>16</v>
      </c>
      <c r="AX19">
        <f>IF(Z19&gt;0, (R19*SUMPRODUCT(K19:$K$98, X19:$X$98)-K19*$AZ$3)/Z19, 0)</f>
        <v>-26347.353410570908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250000</v>
      </c>
      <c r="S20">
        <f t="shared" si="1"/>
        <v>-31398.696510639929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-8596.0093852803129</v>
      </c>
      <c r="AC20">
        <f t="shared" si="2"/>
        <v>-8852.2481313527642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-10266.007511548196</v>
      </c>
      <c r="AI20">
        <f t="shared" si="7"/>
        <v>-10273.055772395866</v>
      </c>
      <c r="AJ20">
        <f t="shared" si="8"/>
        <v>256.23874607245125</v>
      </c>
      <c r="AK20">
        <f t="shared" si="30"/>
        <v>-601.72065696962193</v>
      </c>
      <c r="AL20">
        <f t="shared" si="9"/>
        <v>-10618.537683293038</v>
      </c>
      <c r="AN20">
        <f t="shared" si="10"/>
        <v>0</v>
      </c>
      <c r="AO20">
        <f t="shared" si="11"/>
        <v>0</v>
      </c>
      <c r="AP20">
        <f t="shared" si="12"/>
        <v>-1.6733757950122896</v>
      </c>
      <c r="AQ20">
        <f t="shared" si="13"/>
        <v>-2437.3230293992065</v>
      </c>
      <c r="AR20">
        <f t="shared" si="14"/>
        <v>-2438.9964051942188</v>
      </c>
      <c r="AS20">
        <f t="shared" si="15"/>
        <v>60.835392544202001</v>
      </c>
      <c r="AT20">
        <f t="shared" si="16"/>
        <v>-142.85861498226259</v>
      </c>
      <c r="AU20">
        <f t="shared" si="17"/>
        <v>-2521.0196276322795</v>
      </c>
      <c r="AW20">
        <v>17</v>
      </c>
      <c r="AX20">
        <f>IF(Z20&gt;0, (R20*SUMPRODUCT(K20:$K$98, X20:$X$98)-K20*$AZ$3)/Z20, 0)</f>
        <v>-31398.696510639929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25</v>
      </c>
      <c r="R21">
        <f t="shared" si="0"/>
        <v>250000</v>
      </c>
      <c r="S21">
        <f t="shared" si="1"/>
        <v>-37661.017365005988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-8852.2481313527642</v>
      </c>
      <c r="AC21">
        <f t="shared" si="2"/>
        <v>-9019.4547680069663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-9905.1647685735079</v>
      </c>
      <c r="AI21">
        <f t="shared" si="7"/>
        <v>-9911.1520303358448</v>
      </c>
      <c r="AJ21">
        <f t="shared" si="8"/>
        <v>167.20663665420216</v>
      </c>
      <c r="AK21">
        <f t="shared" si="30"/>
        <v>-619.6573691946935</v>
      </c>
      <c r="AL21">
        <f t="shared" si="9"/>
        <v>-10363.602762876337</v>
      </c>
      <c r="AN21">
        <f t="shared" si="10"/>
        <v>0</v>
      </c>
      <c r="AO21">
        <f t="shared" si="11"/>
        <v>0</v>
      </c>
      <c r="AP21">
        <f t="shared" si="12"/>
        <v>-1.2691756681984061</v>
      </c>
      <c r="AQ21">
        <f t="shared" si="13"/>
        <v>-2099.6900774995711</v>
      </c>
      <c r="AR21">
        <f t="shared" si="14"/>
        <v>-2100.9592531677699</v>
      </c>
      <c r="AS21">
        <f t="shared" si="15"/>
        <v>35.444348890469335</v>
      </c>
      <c r="AT21">
        <f t="shared" si="16"/>
        <v>-131.35454683960424</v>
      </c>
      <c r="AU21">
        <f t="shared" si="17"/>
        <v>-2196.8694511169047</v>
      </c>
      <c r="AW21">
        <v>18</v>
      </c>
      <c r="AX21">
        <f>IF(Z21&gt;0, (R21*SUMPRODUCT(K21:$K$98, X21:$X$98)-K21*$AZ$3)/Z21, 0)</f>
        <v>-37661.017365005988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250000</v>
      </c>
      <c r="S22">
        <f t="shared" si="1"/>
        <v>-45600.557482375858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-9019.4547680069663</v>
      </c>
      <c r="AC22">
        <f t="shared" si="2"/>
        <v>-9092.25520912707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-9426.610453681029</v>
      </c>
      <c r="AI22">
        <f t="shared" si="7"/>
        <v>-9431.5951817803743</v>
      </c>
      <c r="AJ22">
        <f t="shared" si="8"/>
        <v>72.800441120103642</v>
      </c>
      <c r="AK22">
        <f t="shared" si="30"/>
        <v>-631.36183376048768</v>
      </c>
      <c r="AL22">
        <f t="shared" si="9"/>
        <v>-9990.1565744207583</v>
      </c>
      <c r="AN22">
        <f t="shared" si="10"/>
        <v>0</v>
      </c>
      <c r="AO22">
        <f t="shared" si="11"/>
        <v>0</v>
      </c>
      <c r="AP22">
        <f t="shared" si="12"/>
        <v>-0.94344577278676456</v>
      </c>
      <c r="AQ22">
        <f t="shared" si="13"/>
        <v>-1784.1486249575489</v>
      </c>
      <c r="AR22">
        <f t="shared" si="14"/>
        <v>-1785.0920707303358</v>
      </c>
      <c r="AS22">
        <f t="shared" si="15"/>
        <v>13.778739193578957</v>
      </c>
      <c r="AT22">
        <f t="shared" si="16"/>
        <v>-119.49611719815812</v>
      </c>
      <c r="AU22">
        <f t="shared" si="17"/>
        <v>-1890.8094487349149</v>
      </c>
      <c r="AW22">
        <v>19</v>
      </c>
      <c r="AX22">
        <f>IF(Z22&gt;0, (R22*SUMPRODUCT(K22:$K$98, X22:$X$98)-K22*$AZ$3)/Z22, 0)</f>
        <v>-45600.557482375858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25</v>
      </c>
      <c r="R23">
        <f t="shared" si="0"/>
        <v>250000</v>
      </c>
      <c r="S23">
        <f t="shared" si="1"/>
        <v>-55972.136261819724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-9092.25520912707</v>
      </c>
      <c r="AC23">
        <f t="shared" si="2"/>
        <v>-9066.6809444600949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-8852.4043029757559</v>
      </c>
      <c r="AI23">
        <f t="shared" si="7"/>
        <v>-8856.4539433638092</v>
      </c>
      <c r="AJ23">
        <f t="shared" si="8"/>
        <v>-25.574264666975068</v>
      </c>
      <c r="AK23">
        <f t="shared" si="30"/>
        <v>-636.45786463889499</v>
      </c>
      <c r="AL23">
        <f t="shared" si="9"/>
        <v>-9518.4860726696788</v>
      </c>
      <c r="AN23">
        <f t="shared" si="10"/>
        <v>0</v>
      </c>
      <c r="AO23">
        <f t="shared" si="11"/>
        <v>0</v>
      </c>
      <c r="AP23">
        <f t="shared" si="12"/>
        <v>-0.6843431199956449</v>
      </c>
      <c r="AQ23">
        <f t="shared" si="13"/>
        <v>-1495.9555416408439</v>
      </c>
      <c r="AR23">
        <f t="shared" si="14"/>
        <v>-1496.6398847608395</v>
      </c>
      <c r="AS23">
        <f t="shared" si="15"/>
        <v>-4.3217595630026171</v>
      </c>
      <c r="AT23">
        <f t="shared" si="16"/>
        <v>-107.55413298366844</v>
      </c>
      <c r="AU23">
        <f t="shared" si="17"/>
        <v>-1608.5157773075105</v>
      </c>
      <c r="AW23">
        <v>20</v>
      </c>
      <c r="AX23">
        <f>IF(Z23&gt;0, (R23*SUMPRODUCT(K23:$K$98, X23:$X$98)-K23*$AZ$3)/Z23, 0)</f>
        <v>-55972.136261819724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250000</v>
      </c>
      <c r="S24">
        <f t="shared" si="1"/>
        <v>-69987.236595906652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-9066.6809444600949</v>
      </c>
      <c r="AC24">
        <f t="shared" si="2"/>
        <v>-8946.8124775076139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-8132.7109624745426</v>
      </c>
      <c r="AI24">
        <f t="shared" si="7"/>
        <v>-8135.906835362468</v>
      </c>
      <c r="AJ24">
        <f t="shared" si="8"/>
        <v>-119.86846695248096</v>
      </c>
      <c r="AK24">
        <f t="shared" si="30"/>
        <v>-634.66766611220669</v>
      </c>
      <c r="AL24">
        <f t="shared" si="9"/>
        <v>-8890.4429684271563</v>
      </c>
      <c r="AN24">
        <f t="shared" si="10"/>
        <v>0</v>
      </c>
      <c r="AO24">
        <f t="shared" si="11"/>
        <v>0</v>
      </c>
      <c r="AP24">
        <f t="shared" si="12"/>
        <v>-0.48220190420318915</v>
      </c>
      <c r="AQ24">
        <f t="shared" si="13"/>
        <v>-1227.0853222153269</v>
      </c>
      <c r="AR24">
        <f t="shared" si="14"/>
        <v>-1227.5675241195302</v>
      </c>
      <c r="AS24">
        <f t="shared" si="15"/>
        <v>-18.086076964069015</v>
      </c>
      <c r="AT24">
        <f t="shared" si="16"/>
        <v>-95.760365905587719</v>
      </c>
      <c r="AU24">
        <f t="shared" si="17"/>
        <v>-1341.413966989187</v>
      </c>
      <c r="AW24">
        <v>21</v>
      </c>
      <c r="AX24">
        <f>IF(Z24&gt;0, (R24*SUMPRODUCT(K24:$K$98, X24:$X$98)-K24*$AZ$3)/Z24, 0)</f>
        <v>-69987.236595906652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250000</v>
      </c>
      <c r="S25">
        <f t="shared" si="1"/>
        <v>-89575.421557559981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-8946.8124775076139</v>
      </c>
      <c r="AC25">
        <f t="shared" si="2"/>
        <v>-8731.1977920503268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-7270.8560713160914</v>
      </c>
      <c r="AI25">
        <f t="shared" si="7"/>
        <v>-7273.2928998680063</v>
      </c>
      <c r="AJ25">
        <f t="shared" si="8"/>
        <v>-215.61468545728712</v>
      </c>
      <c r="AK25">
        <f t="shared" si="30"/>
        <v>-626.27687342553304</v>
      </c>
      <c r="AL25">
        <f t="shared" si="9"/>
        <v>-8115.1844587508267</v>
      </c>
      <c r="AN25">
        <f t="shared" si="10"/>
        <v>0</v>
      </c>
      <c r="AO25">
        <f t="shared" si="11"/>
        <v>0</v>
      </c>
      <c r="AP25">
        <f t="shared" si="12"/>
        <v>-0.32828147458707047</v>
      </c>
      <c r="AQ25">
        <f t="shared" si="13"/>
        <v>-979.5056573539141</v>
      </c>
      <c r="AR25">
        <f t="shared" si="14"/>
        <v>-979.83393882850123</v>
      </c>
      <c r="AS25">
        <f t="shared" si="15"/>
        <v>-29.046896561077034</v>
      </c>
      <c r="AT25">
        <f t="shared" si="16"/>
        <v>-84.369946891163295</v>
      </c>
      <c r="AU25">
        <f t="shared" si="17"/>
        <v>-1093.2507822807415</v>
      </c>
      <c r="AW25">
        <v>22</v>
      </c>
      <c r="AX25">
        <f>IF(Z25&gt;0, (R25*SUMPRODUCT(K25:$K$98, X25:$X$98)-K25*$AZ$3)/Z25, 0)</f>
        <v>-89575.421557559981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250000</v>
      </c>
      <c r="S26">
        <f t="shared" si="1"/>
        <v>-118098.48956523061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-8731.1977920503268</v>
      </c>
      <c r="AC26">
        <f t="shared" si="2"/>
        <v>-8422.5784425536949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-6295.0383876454252</v>
      </c>
      <c r="AI26">
        <f t="shared" si="7"/>
        <v>-6296.821344073056</v>
      </c>
      <c r="AJ26">
        <f t="shared" si="8"/>
        <v>-308.61934949663191</v>
      </c>
      <c r="AK26">
        <f t="shared" si="30"/>
        <v>-611.18384544352296</v>
      </c>
      <c r="AL26">
        <f t="shared" si="9"/>
        <v>-7216.6245390132108</v>
      </c>
      <c r="AN26">
        <f t="shared" si="10"/>
        <v>0</v>
      </c>
      <c r="AO26">
        <f t="shared" si="11"/>
        <v>0</v>
      </c>
      <c r="AP26">
        <f t="shared" si="12"/>
        <v>-0.2144589168424117</v>
      </c>
      <c r="AQ26">
        <f t="shared" si="13"/>
        <v>-757.18458015802321</v>
      </c>
      <c r="AR26">
        <f t="shared" si="14"/>
        <v>-757.39903907486564</v>
      </c>
      <c r="AS26">
        <f t="shared" si="15"/>
        <v>-37.121586587282913</v>
      </c>
      <c r="AT26">
        <f t="shared" si="16"/>
        <v>-73.514878689185622</v>
      </c>
      <c r="AU26">
        <f t="shared" si="17"/>
        <v>-868.03550435133411</v>
      </c>
      <c r="AW26">
        <v>23</v>
      </c>
      <c r="AX26">
        <f>IF(Z26&gt;0, (R26*SUMPRODUCT(K26:$K$98, X26:$X$98)-K26*$AZ$3)/Z26, 0)</f>
        <v>-118098.48956523061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250000</v>
      </c>
      <c r="S27">
        <f t="shared" si="1"/>
        <v>-161485.27333508647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-8422.5784425536949</v>
      </c>
      <c r="AC27">
        <f t="shared" si="2"/>
        <v>-8029.6514094523027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-5220.334153239135</v>
      </c>
      <c r="AI27">
        <f t="shared" si="7"/>
        <v>-5221.5772466871658</v>
      </c>
      <c r="AJ27">
        <f t="shared" si="8"/>
        <v>-392.92703310139223</v>
      </c>
      <c r="AK27">
        <f t="shared" si="30"/>
        <v>-589.58049097875869</v>
      </c>
      <c r="AL27">
        <f t="shared" si="9"/>
        <v>-6204.0847707673165</v>
      </c>
      <c r="AN27">
        <f t="shared" si="10"/>
        <v>0</v>
      </c>
      <c r="AO27">
        <f t="shared" si="11"/>
        <v>0</v>
      </c>
      <c r="AP27">
        <f t="shared" si="12"/>
        <v>-0.1335024184045818</v>
      </c>
      <c r="AQ27">
        <f t="shared" si="13"/>
        <v>-560.63945590049957</v>
      </c>
      <c r="AR27">
        <f t="shared" si="14"/>
        <v>-560.77295831890422</v>
      </c>
      <c r="AS27">
        <f t="shared" si="15"/>
        <v>-42.198524381791806</v>
      </c>
      <c r="AT27">
        <f t="shared" si="16"/>
        <v>-63.318185382210551</v>
      </c>
      <c r="AU27">
        <f t="shared" si="17"/>
        <v>-666.28966808290647</v>
      </c>
      <c r="AW27">
        <v>24</v>
      </c>
      <c r="AX27">
        <f>IF(Z27&gt;0, (R27*SUMPRODUCT(K27:$K$98, X27:$X$98)-K27*$AZ$3)/Z27, 0)</f>
        <v>-161485.27333508647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250000</v>
      </c>
      <c r="S28">
        <f t="shared" si="1"/>
        <v>-230868.54432697652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-8029.6514094523027</v>
      </c>
      <c r="AC28">
        <f t="shared" si="2"/>
        <v>-7563.4054963711797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-4116.4605567616973</v>
      </c>
      <c r="AI28">
        <f t="shared" si="7"/>
        <v>-4117.2795732195718</v>
      </c>
      <c r="AJ28">
        <f t="shared" si="8"/>
        <v>-466.24591308112304</v>
      </c>
      <c r="AK28">
        <f t="shared" si="30"/>
        <v>-562.07559866166127</v>
      </c>
      <c r="AL28">
        <f t="shared" si="9"/>
        <v>-5145.6010849623563</v>
      </c>
      <c r="AN28">
        <f t="shared" si="10"/>
        <v>0</v>
      </c>
      <c r="AO28">
        <f t="shared" si="11"/>
        <v>0</v>
      </c>
      <c r="AP28">
        <f t="shared" si="12"/>
        <v>-7.8534405734644083E-2</v>
      </c>
      <c r="AQ28">
        <f t="shared" si="13"/>
        <v>-394.72196247977331</v>
      </c>
      <c r="AR28">
        <f t="shared" si="14"/>
        <v>-394.80049688550798</v>
      </c>
      <c r="AS28">
        <f t="shared" si="15"/>
        <v>-44.707704415448539</v>
      </c>
      <c r="AT28">
        <f t="shared" si="16"/>
        <v>-53.896686317397432</v>
      </c>
      <c r="AU28">
        <f t="shared" si="17"/>
        <v>-493.40488761835394</v>
      </c>
      <c r="AW28">
        <v>25</v>
      </c>
      <c r="AX28">
        <f>IF(Z28&gt;0, (R28*SUMPRODUCT(K28:$K$98, X28:$X$98)-K28*$AZ$3)/Z28, 0)</f>
        <v>-230868.54432697652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25</v>
      </c>
      <c r="R29">
        <f t="shared" si="0"/>
        <v>250000</v>
      </c>
      <c r="S29">
        <f t="shared" si="1"/>
        <v>-348353.1950621088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-7563.4054963711797</v>
      </c>
      <c r="AC29">
        <f t="shared" si="2"/>
        <v>-7041.2655222602189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-3055.0112174053424</v>
      </c>
      <c r="AI29">
        <f t="shared" si="7"/>
        <v>-3055.5165425768973</v>
      </c>
      <c r="AJ29">
        <f t="shared" si="8"/>
        <v>-522.13997411096079</v>
      </c>
      <c r="AK29">
        <f t="shared" si="30"/>
        <v>-529.4383847459826</v>
      </c>
      <c r="AL29">
        <f t="shared" si="9"/>
        <v>-4107.0949014338403</v>
      </c>
      <c r="AN29">
        <f t="shared" si="10"/>
        <v>0</v>
      </c>
      <c r="AO29">
        <f t="shared" si="11"/>
        <v>0</v>
      </c>
      <c r="AP29">
        <f t="shared" si="12"/>
        <v>-4.3263359699484555E-2</v>
      </c>
      <c r="AQ29">
        <f t="shared" si="13"/>
        <v>-261.55445369531196</v>
      </c>
      <c r="AR29">
        <f t="shared" si="14"/>
        <v>-261.5977170550114</v>
      </c>
      <c r="AS29">
        <f t="shared" si="15"/>
        <v>-44.702957194725307</v>
      </c>
      <c r="AT29">
        <f t="shared" si="16"/>
        <v>-45.327809828853589</v>
      </c>
      <c r="AU29">
        <f t="shared" si="17"/>
        <v>-351.6284840785903</v>
      </c>
      <c r="AW29">
        <v>26</v>
      </c>
      <c r="AX29">
        <f>IF(Z29&gt;0, (R29*SUMPRODUCT(K29:$K$98, X29:$X$98)-K29*$AZ$3)/Z29, 0)</f>
        <v>-348353.1950621088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250000</v>
      </c>
      <c r="S30">
        <f t="shared" si="1"/>
        <v>-561835.59588575969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-7041.2655222602189</v>
      </c>
      <c r="AC30">
        <f t="shared" si="2"/>
        <v>-6484.193246856662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-2117.4475573937179</v>
      </c>
      <c r="AI30">
        <f t="shared" si="7"/>
        <v>-2117.7360845578182</v>
      </c>
      <c r="AJ30">
        <f t="shared" si="8"/>
        <v>-557.07227540355689</v>
      </c>
      <c r="AK30">
        <f t="shared" si="30"/>
        <v>-492.88858655821537</v>
      </c>
      <c r="AL30">
        <f t="shared" si="9"/>
        <v>-3167.6969465195907</v>
      </c>
      <c r="AN30">
        <f t="shared" si="10"/>
        <v>0</v>
      </c>
      <c r="AO30">
        <f t="shared" si="11"/>
        <v>0</v>
      </c>
      <c r="AP30">
        <f t="shared" si="12"/>
        <v>-2.205555520447396E-2</v>
      </c>
      <c r="AQ30">
        <f t="shared" si="13"/>
        <v>-161.86164529891855</v>
      </c>
      <c r="AR30">
        <f t="shared" si="14"/>
        <v>-161.88370085412302</v>
      </c>
      <c r="AS30">
        <f t="shared" si="15"/>
        <v>-42.583644979721235</v>
      </c>
      <c r="AT30">
        <f t="shared" si="16"/>
        <v>-37.6773239510918</v>
      </c>
      <c r="AU30">
        <f t="shared" si="17"/>
        <v>-242.14466978493607</v>
      </c>
      <c r="AW30">
        <v>27</v>
      </c>
      <c r="AX30">
        <f>IF(Z30&gt;0, (R30*SUMPRODUCT(K30:$K$98, X30:$X$98)-K30*$AZ$3)/Z30, 0)</f>
        <v>-561835.59588575969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250000</v>
      </c>
      <c r="S31">
        <f t="shared" si="1"/>
        <v>-987137.3398274387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-6484.193246856662</v>
      </c>
      <c r="AC31">
        <f t="shared" si="2"/>
        <v>-5915.1381697458746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-1358.3654291221355</v>
      </c>
      <c r="AI31">
        <f t="shared" si="7"/>
        <v>-1358.5152344716823</v>
      </c>
      <c r="AJ31">
        <f t="shared" si="8"/>
        <v>-569.05507711078735</v>
      </c>
      <c r="AK31">
        <f t="shared" si="30"/>
        <v>-453.89352727996641</v>
      </c>
      <c r="AL31">
        <f t="shared" si="9"/>
        <v>-2381.4638388624362</v>
      </c>
      <c r="AN31">
        <f t="shared" si="10"/>
        <v>0</v>
      </c>
      <c r="AO31">
        <f t="shared" si="11"/>
        <v>0</v>
      </c>
      <c r="AP31">
        <f t="shared" si="12"/>
        <v>-1.0224464873307889E-2</v>
      </c>
      <c r="AQ31">
        <f t="shared" si="13"/>
        <v>-92.71070530646773</v>
      </c>
      <c r="AR31">
        <f t="shared" si="14"/>
        <v>-92.720929771341019</v>
      </c>
      <c r="AS31">
        <f t="shared" si="15"/>
        <v>-38.838957784182433</v>
      </c>
      <c r="AT31">
        <f t="shared" si="16"/>
        <v>-30.978990002242245</v>
      </c>
      <c r="AU31">
        <f t="shared" si="17"/>
        <v>-162.53887755776572</v>
      </c>
      <c r="AW31">
        <v>28</v>
      </c>
      <c r="AX31">
        <f>IF(Z31&gt;0, (R31*SUMPRODUCT(K31:$K$98, X31:$X$98)-K31*$AZ$3)/Z31, 0)</f>
        <v>-987137.3398274387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25</v>
      </c>
      <c r="R32">
        <f t="shared" si="0"/>
        <v>250000</v>
      </c>
      <c r="S32">
        <f t="shared" si="1"/>
        <v>-1938481.7481365597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-5915.1381697458746</v>
      </c>
      <c r="AC32">
        <f t="shared" si="2"/>
        <v>-5355.2446586151063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-792.42360777175634</v>
      </c>
      <c r="AI32">
        <f t="shared" si="7"/>
        <v>-792.49267270703058</v>
      </c>
      <c r="AJ32">
        <f t="shared" si="8"/>
        <v>-559.89351113076827</v>
      </c>
      <c r="AK32">
        <f t="shared" si="30"/>
        <v>-414.05967188221126</v>
      </c>
      <c r="AL32">
        <f t="shared" si="9"/>
        <v>-1766.4458557200101</v>
      </c>
      <c r="AN32">
        <f t="shared" si="10"/>
        <v>0</v>
      </c>
      <c r="AO32">
        <f t="shared" si="11"/>
        <v>0</v>
      </c>
      <c r="AP32">
        <f t="shared" si="12"/>
        <v>-4.2087473059965247E-3</v>
      </c>
      <c r="AQ32">
        <f t="shared" si="13"/>
        <v>-48.289493230881263</v>
      </c>
      <c r="AR32">
        <f t="shared" si="14"/>
        <v>-48.293701978187258</v>
      </c>
      <c r="AS32">
        <f t="shared" si="15"/>
        <v>-34.119344313567069</v>
      </c>
      <c r="AT32">
        <f t="shared" si="16"/>
        <v>-25.232377640490601</v>
      </c>
      <c r="AU32">
        <f t="shared" si="17"/>
        <v>-107.64542393224492</v>
      </c>
      <c r="AW32">
        <v>29</v>
      </c>
      <c r="AX32">
        <f>IF(Z32&gt;0, (R32*SUMPRODUCT(K32:$K$98, X32:$X$98)-K32*$AZ$3)/Z32, 0)</f>
        <v>-1938481.7481365597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250000</v>
      </c>
      <c r="S33">
        <f t="shared" si="1"/>
        <v>-4413124.2067654906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-5355.2446586151063</v>
      </c>
      <c r="AC33">
        <f t="shared" si="2"/>
        <v>-4820.8518157413118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-410.64541226639449</v>
      </c>
      <c r="AI33">
        <f t="shared" si="7"/>
        <v>-410.67272201108938</v>
      </c>
      <c r="AJ33">
        <f t="shared" si="8"/>
        <v>-534.39284287379451</v>
      </c>
      <c r="AK33">
        <f t="shared" si="30"/>
        <v>-374.8671261030575</v>
      </c>
      <c r="AL33">
        <f t="shared" si="9"/>
        <v>-1319.9326909879414</v>
      </c>
      <c r="AN33">
        <f t="shared" si="10"/>
        <v>0</v>
      </c>
      <c r="AO33">
        <f t="shared" si="11"/>
        <v>0</v>
      </c>
      <c r="AP33">
        <f t="shared" si="12"/>
        <v>-1.4859180550725122E-3</v>
      </c>
      <c r="AQ33">
        <f t="shared" si="13"/>
        <v>-22.343139386208442</v>
      </c>
      <c r="AR33">
        <f t="shared" si="14"/>
        <v>-22.344625304263513</v>
      </c>
      <c r="AS33">
        <f t="shared" si="15"/>
        <v>-29.076213732483229</v>
      </c>
      <c r="AT33">
        <f t="shared" si="16"/>
        <v>-20.39644958798295</v>
      </c>
      <c r="AU33">
        <f t="shared" si="17"/>
        <v>-71.817288624729699</v>
      </c>
      <c r="AW33">
        <v>30</v>
      </c>
      <c r="AX33">
        <f>IF(Z33&gt;0, (R33*SUMPRODUCT(K33:$K$98, X33:$X$98)-K33*$AZ$3)/Z33, 0)</f>
        <v>-4413124.2067654906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250000</v>
      </c>
      <c r="S34">
        <f t="shared" si="1"/>
        <v>-12193392.748769609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-4820.8518157413118</v>
      </c>
      <c r="AC34">
        <f t="shared" si="2"/>
        <v>-4322.9428693197751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-181.73357599201148</v>
      </c>
      <c r="AI34">
        <f t="shared" si="7"/>
        <v>-181.74243928166021</v>
      </c>
      <c r="AJ34">
        <f t="shared" si="8"/>
        <v>-497.90894642153671</v>
      </c>
      <c r="AK34">
        <f t="shared" si="30"/>
        <v>-337.45962710189184</v>
      </c>
      <c r="AL34">
        <f t="shared" si="9"/>
        <v>-1017.1110128050886</v>
      </c>
      <c r="AN34">
        <f t="shared" si="10"/>
        <v>0</v>
      </c>
      <c r="AO34">
        <f t="shared" si="11"/>
        <v>0</v>
      </c>
      <c r="AP34">
        <f t="shared" si="12"/>
        <v>-4.3058028316590214E-4</v>
      </c>
      <c r="AQ34">
        <f t="shared" si="13"/>
        <v>-8.828651405142649</v>
      </c>
      <c r="AR34">
        <f t="shared" si="14"/>
        <v>-8.8290819854258142</v>
      </c>
      <c r="AS34">
        <f t="shared" si="15"/>
        <v>-24.188510546068969</v>
      </c>
      <c r="AT34">
        <f t="shared" si="16"/>
        <v>-16.393852345275999</v>
      </c>
      <c r="AU34">
        <f t="shared" si="17"/>
        <v>-49.41144487677078</v>
      </c>
      <c r="AW34">
        <v>31</v>
      </c>
      <c r="AX34">
        <f>IF(Z34&gt;0, (R34*SUMPRODUCT(K34:$K$98, X34:$X$98)-K34*$AZ$3)/Z34, 0)</f>
        <v>-12193392.748769609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250000</v>
      </c>
      <c r="S35">
        <f t="shared" ref="S35:S69" si="32">AX35</f>
        <v>-43546915.682400271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-4322.9428693197751</v>
      </c>
      <c r="AC35">
        <f t="shared" ref="AC35:AC69" si="33">S35*Z35</f>
        <v>-3867.2607298251446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-65.544876144094275</v>
      </c>
      <c r="AI35">
        <f t="shared" ref="AI35:AI66" si="38">SUM(AE35:AH35)</f>
        <v>-65.547096313232103</v>
      </c>
      <c r="AJ35">
        <f t="shared" ref="AJ35:AJ69" si="39">AB35-AC35</f>
        <v>-455.68213949463052</v>
      </c>
      <c r="AK35">
        <f t="shared" si="30"/>
        <v>-302.60600085238428</v>
      </c>
      <c r="AL35">
        <f t="shared" ref="AL35:AL66" si="40">SUM(AI35:AK35)</f>
        <v>-823.83523666024689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-9.6300210306576295E-5</v>
      </c>
      <c r="AQ35">
        <f t="shared" ref="AQ35:AQ69" si="44">AH35*$K35</f>
        <v>-2.8430200427756933</v>
      </c>
      <c r="AR35">
        <f t="shared" ref="AR35:AR69" si="45">AI35*$K35</f>
        <v>-2.8431163429859998</v>
      </c>
      <c r="AS35">
        <f t="shared" ref="AS35:AS69" si="46">AJ35*$K35</f>
        <v>-19.765289553222722</v>
      </c>
      <c r="AT35">
        <f t="shared" ref="AT35:AT69" si="47">AK35*$K35</f>
        <v>-13.125586256295689</v>
      </c>
      <c r="AU35">
        <f t="shared" ref="AU35:AU69" si="48">AL35*$K35</f>
        <v>-35.733992152504413</v>
      </c>
      <c r="AW35">
        <v>32</v>
      </c>
      <c r="AX35">
        <f>IF(Z35&gt;0, (R35*SUMPRODUCT(K35:$K$98, X35:$X$98)-K35*$AZ$3)/Z35, 0)</f>
        <v>-43546915.682400271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250000</v>
      </c>
      <c r="S36">
        <f t="shared" si="32"/>
        <v>-156725690.83710244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-3867.2607298251446</v>
      </c>
      <c r="AC36">
        <f t="shared" si="33"/>
        <v>-3455.3619722788362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-16.467875547185034</v>
      </c>
      <c r="AI36">
        <f t="shared" si="38"/>
        <v>-16.468426727076764</v>
      </c>
      <c r="AJ36">
        <f t="shared" si="39"/>
        <v>-411.89875754630839</v>
      </c>
      <c r="AK36">
        <f t="shared" si="30"/>
        <v>-270.70825108776017</v>
      </c>
      <c r="AL36">
        <f t="shared" si="40"/>
        <v>-699.07543536114531</v>
      </c>
      <c r="AN36">
        <f t="shared" si="41"/>
        <v>0</v>
      </c>
      <c r="AO36">
        <f t="shared" si="42"/>
        <v>0</v>
      </c>
      <c r="AP36">
        <f t="shared" si="43"/>
        <v>-2.1346000572836692E-5</v>
      </c>
      <c r="AQ36">
        <f t="shared" si="44"/>
        <v>-0.63776506751726281</v>
      </c>
      <c r="AR36">
        <f t="shared" si="45"/>
        <v>-0.6377864135178356</v>
      </c>
      <c r="AS36">
        <f t="shared" si="46"/>
        <v>-15.951944630872692</v>
      </c>
      <c r="AT36">
        <f t="shared" si="47"/>
        <v>-10.48394284604473</v>
      </c>
      <c r="AU36">
        <f t="shared" si="48"/>
        <v>-27.073673890435259</v>
      </c>
      <c r="AW36">
        <v>33</v>
      </c>
      <c r="AX36">
        <f>IF(Z36&gt;0, (R36*SUMPRODUCT(K36:$K$98, X36:$X$98)-K36*$AZ$3)/Z36, 0)</f>
        <v>-156725690.83710244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250000</v>
      </c>
      <c r="S37">
        <f t="shared" si="32"/>
        <v>-569281283.93276536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-3455.3619722788362</v>
      </c>
      <c r="AC37">
        <f t="shared" si="33"/>
        <v>-3085.6945787846726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-4.1015974808643012</v>
      </c>
      <c r="AI37">
        <f t="shared" si="38"/>
        <v>-4.1017329892090277</v>
      </c>
      <c r="AJ37">
        <f t="shared" si="39"/>
        <v>-369.66739349416366</v>
      </c>
      <c r="AK37">
        <f t="shared" si="30"/>
        <v>-241.87533805951855</v>
      </c>
      <c r="AL37">
        <f t="shared" si="40"/>
        <v>-615.64446454289123</v>
      </c>
      <c r="AN37">
        <f t="shared" si="41"/>
        <v>0</v>
      </c>
      <c r="AO37">
        <f t="shared" si="42"/>
        <v>0</v>
      </c>
      <c r="AP37">
        <f t="shared" si="43"/>
        <v>-4.685664283175623E-6</v>
      </c>
      <c r="AQ37">
        <f t="shared" si="44"/>
        <v>-0.14182675508885376</v>
      </c>
      <c r="AR37">
        <f t="shared" si="45"/>
        <v>-0.14183144075313692</v>
      </c>
      <c r="AS37">
        <f t="shared" si="46"/>
        <v>-12.782513917085724</v>
      </c>
      <c r="AT37">
        <f t="shared" si="47"/>
        <v>-8.3636667159675362</v>
      </c>
      <c r="AU37">
        <f t="shared" si="48"/>
        <v>-21.288012073806396</v>
      </c>
      <c r="AW37">
        <v>34</v>
      </c>
      <c r="AX37">
        <f>IF(Z37&gt;0, (R37*SUMPRODUCT(K37:$K$98, X37:$X$98)-K37*$AZ$3)/Z37, 0)</f>
        <v>-569281283.93276536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250000</v>
      </c>
      <c r="S38">
        <f t="shared" si="32"/>
        <v>-2090113855.1640759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-3085.6945787846726</v>
      </c>
      <c r="AC38">
        <f t="shared" si="33"/>
        <v>-2755.2067996811179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-1.0119803741837174</v>
      </c>
      <c r="AI38">
        <f t="shared" si="38"/>
        <v>-1.0120133294075786</v>
      </c>
      <c r="AJ38">
        <f t="shared" si="39"/>
        <v>-330.48777910355466</v>
      </c>
      <c r="AK38">
        <f t="shared" si="30"/>
        <v>-215.9986205149271</v>
      </c>
      <c r="AL38">
        <f t="shared" si="40"/>
        <v>-547.49841294788939</v>
      </c>
      <c r="AN38">
        <f t="shared" si="41"/>
        <v>0</v>
      </c>
      <c r="AO38">
        <f t="shared" si="42"/>
        <v>0</v>
      </c>
      <c r="AP38">
        <f t="shared" si="43"/>
        <v>-1.0174460084599213E-6</v>
      </c>
      <c r="AQ38">
        <f t="shared" si="44"/>
        <v>-3.1243465275613884E-2</v>
      </c>
      <c r="AR38">
        <f t="shared" si="45"/>
        <v>-3.1244482721622346E-2</v>
      </c>
      <c r="AS38">
        <f t="shared" si="46"/>
        <v>-10.203343576465574</v>
      </c>
      <c r="AT38">
        <f t="shared" si="47"/>
        <v>-6.6686524480102989</v>
      </c>
      <c r="AU38">
        <f t="shared" si="48"/>
        <v>-16.903240507197495</v>
      </c>
      <c r="AW38">
        <v>35</v>
      </c>
      <c r="AX38">
        <f>IF(Z38&gt;0, (R38*SUMPRODUCT(K38:$K$98, X38:$X$98)-K38*$AZ$3)/Z38, 0)</f>
        <v>-2090113855.1640759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25</v>
      </c>
      <c r="R39">
        <f t="shared" si="31"/>
        <v>250000</v>
      </c>
      <c r="S39">
        <f t="shared" si="32"/>
        <v>-7767341964.5011244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-2755.2067996811179</v>
      </c>
      <c r="AC39">
        <f t="shared" si="33"/>
        <v>-2460.0330379154611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-0.24707798786543755</v>
      </c>
      <c r="AI39">
        <f t="shared" si="38"/>
        <v>-0.24708590573827346</v>
      </c>
      <c r="AJ39">
        <f t="shared" si="39"/>
        <v>-295.17376176565676</v>
      </c>
      <c r="AK39">
        <f t="shared" si="30"/>
        <v>-192.86447597767827</v>
      </c>
      <c r="AL39">
        <f t="shared" si="40"/>
        <v>-488.28532364907335</v>
      </c>
      <c r="AN39">
        <f t="shared" si="41"/>
        <v>0</v>
      </c>
      <c r="AO39">
        <f t="shared" si="42"/>
        <v>0</v>
      </c>
      <c r="AP39">
        <f t="shared" si="43"/>
        <v>-2.182617364816372E-7</v>
      </c>
      <c r="AQ39">
        <f t="shared" si="44"/>
        <v>-6.810878602820431E-3</v>
      </c>
      <c r="AR39">
        <f t="shared" si="45"/>
        <v>-6.811096864556913E-3</v>
      </c>
      <c r="AS39">
        <f t="shared" si="46"/>
        <v>-8.1366724550898386</v>
      </c>
      <c r="AT39">
        <f t="shared" si="47"/>
        <v>-5.3164449979086674</v>
      </c>
      <c r="AU39">
        <f t="shared" si="48"/>
        <v>-13.459928549863063</v>
      </c>
      <c r="AW39">
        <v>36</v>
      </c>
      <c r="AX39">
        <f>IF(Z39&gt;0, (R39*SUMPRODUCT(K39:$K$98, X39:$X$98)-K39*$AZ$3)/Z39, 0)</f>
        <v>-7767341964.5011244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250000</v>
      </c>
      <c r="S40">
        <f t="shared" si="32"/>
        <v>-29219548007.189415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-2460.0330379154611</v>
      </c>
      <c r="AC40">
        <f t="shared" si="33"/>
        <v>-2196.4639512664462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-5.959417988413928E-2</v>
      </c>
      <c r="AI40">
        <f t="shared" si="38"/>
        <v>-5.9596059160258411E-2</v>
      </c>
      <c r="AJ40">
        <f t="shared" si="39"/>
        <v>-263.56908664901493</v>
      </c>
      <c r="AK40">
        <f t="shared" ref="AK40:AK69" si="61">G40*SUM(AB40:AB40, AE40:AF40)</f>
        <v>-172.20231265408231</v>
      </c>
      <c r="AL40">
        <f t="shared" si="40"/>
        <v>-435.83099536225745</v>
      </c>
      <c r="AN40">
        <f t="shared" si="41"/>
        <v>0</v>
      </c>
      <c r="AO40">
        <f t="shared" si="42"/>
        <v>0</v>
      </c>
      <c r="AP40">
        <f t="shared" si="43"/>
        <v>-4.6253186302873449E-8</v>
      </c>
      <c r="AQ40">
        <f t="shared" si="44"/>
        <v>-1.466745986228594E-3</v>
      </c>
      <c r="AR40">
        <f t="shared" si="45"/>
        <v>-1.4667922394148969E-3</v>
      </c>
      <c r="AS40">
        <f t="shared" si="46"/>
        <v>-6.4870244156051902</v>
      </c>
      <c r="AT40">
        <f t="shared" si="47"/>
        <v>-4.2382838625467665</v>
      </c>
      <c r="AU40">
        <f t="shared" si="48"/>
        <v>-10.726775070391371</v>
      </c>
      <c r="AW40">
        <v>37</v>
      </c>
      <c r="AX40">
        <f>IF(Z40&gt;0, (R40*SUMPRODUCT(K40:$K$98, X40:$X$98)-K40*$AZ$3)/Z40, 0)</f>
        <v>-29219548007.189415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250000</v>
      </c>
      <c r="S41">
        <f t="shared" si="32"/>
        <v>-111397016126.59682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-2196.4639512664462</v>
      </c>
      <c r="AC41">
        <f t="shared" si="33"/>
        <v>-1961.1297952199163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-1.4203616510442819E-2</v>
      </c>
      <c r="AI41">
        <f t="shared" si="38"/>
        <v>-1.4204056632149712E-2</v>
      </c>
      <c r="AJ41">
        <f t="shared" si="39"/>
        <v>-235.33415604652987</v>
      </c>
      <c r="AK41">
        <f t="shared" si="61"/>
        <v>-153.75247658865126</v>
      </c>
      <c r="AL41">
        <f t="shared" si="40"/>
        <v>-389.10083669181324</v>
      </c>
      <c r="AN41">
        <f t="shared" si="41"/>
        <v>0</v>
      </c>
      <c r="AO41">
        <f t="shared" si="42"/>
        <v>0</v>
      </c>
      <c r="AP41">
        <f t="shared" si="43"/>
        <v>-9.6717670292964798E-9</v>
      </c>
      <c r="AQ41">
        <f t="shared" si="44"/>
        <v>-3.1212745863422016E-4</v>
      </c>
      <c r="AR41">
        <f t="shared" si="45"/>
        <v>-3.1213713040124946E-4</v>
      </c>
      <c r="AS41">
        <f t="shared" si="46"/>
        <v>-5.1715175499582902</v>
      </c>
      <c r="AT41">
        <f t="shared" si="47"/>
        <v>-3.3787429941557172</v>
      </c>
      <c r="AU41">
        <f t="shared" si="48"/>
        <v>-8.5505726812444074</v>
      </c>
      <c r="AW41">
        <v>38</v>
      </c>
      <c r="AX41">
        <f>IF(Z41&gt;0, (R41*SUMPRODUCT(K41:$K$98, X41:$X$98)-K41*$AZ$3)/Z41, 0)</f>
        <v>-111397016126.59682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250000</v>
      </c>
      <c r="S42">
        <f t="shared" si="32"/>
        <v>-430759498911.21844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-1961.1297952199163</v>
      </c>
      <c r="AC42">
        <f t="shared" si="33"/>
        <v>-1751.0090155683431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-3.3409713502963252E-3</v>
      </c>
      <c r="AI42">
        <f t="shared" si="38"/>
        <v>-3.3410729736511203E-3</v>
      </c>
      <c r="AJ42">
        <f t="shared" si="39"/>
        <v>-210.12077965157323</v>
      </c>
      <c r="AK42">
        <f t="shared" si="61"/>
        <v>-137.27908566539415</v>
      </c>
      <c r="AL42">
        <f t="shared" si="40"/>
        <v>-347.40320638994103</v>
      </c>
      <c r="AN42">
        <f t="shared" si="41"/>
        <v>0</v>
      </c>
      <c r="AO42">
        <f t="shared" si="42"/>
        <v>0</v>
      </c>
      <c r="AP42">
        <f t="shared" si="43"/>
        <v>-1.9939237360751258E-9</v>
      </c>
      <c r="AQ42">
        <f t="shared" si="44"/>
        <v>-6.5552274773208688E-5</v>
      </c>
      <c r="AR42">
        <f t="shared" si="45"/>
        <v>-6.5554268696944756E-5</v>
      </c>
      <c r="AS42">
        <f t="shared" si="46"/>
        <v>-4.1227216995018825</v>
      </c>
      <c r="AT42">
        <f t="shared" si="47"/>
        <v>-2.693514969338068</v>
      </c>
      <c r="AU42">
        <f t="shared" si="48"/>
        <v>-6.8163022231086474</v>
      </c>
      <c r="AW42">
        <v>39</v>
      </c>
      <c r="AX42">
        <f>IF(Z42&gt;0, (R42*SUMPRODUCT(K42:$K$98, X42:$X$98)-K42*$AZ$3)/Z42, 0)</f>
        <v>-430759498911.21844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250000</v>
      </c>
      <c r="S43">
        <f t="shared" si="32"/>
        <v>-1690656727515.5769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-1751.0090155683431</v>
      </c>
      <c r="AC43">
        <f t="shared" si="33"/>
        <v>-1563.4009634607678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-7.7488871722908369E-4</v>
      </c>
      <c r="AI43">
        <f t="shared" si="38"/>
        <v>-7.7491183547860794E-4</v>
      </c>
      <c r="AJ43">
        <f t="shared" si="39"/>
        <v>-187.6080521075753</v>
      </c>
      <c r="AK43">
        <f t="shared" si="61"/>
        <v>-122.57063108978403</v>
      </c>
      <c r="AL43">
        <f t="shared" si="40"/>
        <v>-310.1794581091948</v>
      </c>
      <c r="AN43">
        <f t="shared" si="41"/>
        <v>0</v>
      </c>
      <c r="AO43">
        <f t="shared" si="42"/>
        <v>0</v>
      </c>
      <c r="AP43">
        <f t="shared" si="43"/>
        <v>-4.0499712460477275E-10</v>
      </c>
      <c r="AQ43">
        <f t="shared" si="44"/>
        <v>-1.3574890349616331E-5</v>
      </c>
      <c r="AR43">
        <f t="shared" si="45"/>
        <v>-1.3575295346740936E-5</v>
      </c>
      <c r="AS43">
        <f t="shared" si="46"/>
        <v>-3.2866122314599822</v>
      </c>
      <c r="AT43">
        <f t="shared" si="47"/>
        <v>-2.1472539735472647</v>
      </c>
      <c r="AU43">
        <f t="shared" si="48"/>
        <v>-5.4338797803025933</v>
      </c>
      <c r="AW43">
        <v>40</v>
      </c>
      <c r="AX43">
        <f>IF(Z43&gt;0, (R43*SUMPRODUCT(K43:$K$98, X43:$X$98)-K43*$AZ$3)/Z43, 0)</f>
        <v>-1690656727515.5769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250000</v>
      </c>
      <c r="S44">
        <f t="shared" si="32"/>
        <v>-6743964141442.4229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-1563.4009634607678</v>
      </c>
      <c r="AC44">
        <f t="shared" si="33"/>
        <v>-1395.8937291250777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-1.7712463117069667E-4</v>
      </c>
      <c r="AI44">
        <f t="shared" si="38"/>
        <v>-1.7712980577460859E-4</v>
      </c>
      <c r="AJ44">
        <f t="shared" si="39"/>
        <v>-167.5072343356901</v>
      </c>
      <c r="AK44">
        <f t="shared" si="61"/>
        <v>-109.43806744225375</v>
      </c>
      <c r="AL44">
        <f t="shared" si="40"/>
        <v>-276.94547890774959</v>
      </c>
      <c r="AN44">
        <f t="shared" si="41"/>
        <v>0</v>
      </c>
      <c r="AO44">
        <f t="shared" si="42"/>
        <v>0</v>
      </c>
      <c r="AP44">
        <f t="shared" si="43"/>
        <v>-8.0938673544240948E-11</v>
      </c>
      <c r="AQ44">
        <f t="shared" si="44"/>
        <v>-2.7704985624033495E-6</v>
      </c>
      <c r="AR44">
        <f t="shared" si="45"/>
        <v>-2.7705795010768935E-6</v>
      </c>
      <c r="AS44">
        <f t="shared" si="46"/>
        <v>-2.6200678519519598</v>
      </c>
      <c r="AT44">
        <f t="shared" si="47"/>
        <v>-1.7117777833438086</v>
      </c>
      <c r="AU44">
        <f t="shared" si="48"/>
        <v>-4.3318484058752693</v>
      </c>
      <c r="AW44">
        <v>41</v>
      </c>
      <c r="AX44">
        <f>IF(Z44&gt;0, (R44*SUMPRODUCT(K44:$K$98, X44:$X$98)-K44*$AZ$3)/Z44, 0)</f>
        <v>-6743964141442.4229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250000</v>
      </c>
      <c r="S45">
        <f t="shared" si="32"/>
        <v>-27361211020648.758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-1395.8937291250777</v>
      </c>
      <c r="AC45">
        <f t="shared" si="33"/>
        <v>-1246.3336891182726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-3.9840799800913057E-5</v>
      </c>
      <c r="AI45">
        <f t="shared" si="38"/>
        <v>-3.9841938578805761E-5</v>
      </c>
      <c r="AJ45">
        <f t="shared" si="39"/>
        <v>-149.56004000680514</v>
      </c>
      <c r="AK45">
        <f t="shared" si="61"/>
        <v>-97.712561038755453</v>
      </c>
      <c r="AL45">
        <f t="shared" si="40"/>
        <v>-247.27264088749916</v>
      </c>
      <c r="AN45">
        <f t="shared" si="41"/>
        <v>0</v>
      </c>
      <c r="AO45">
        <f t="shared" si="42"/>
        <v>0</v>
      </c>
      <c r="AP45">
        <f t="shared" si="43"/>
        <v>-1.5903765925518603E-11</v>
      </c>
      <c r="AQ45">
        <f t="shared" si="44"/>
        <v>-5.5640240153765809E-7</v>
      </c>
      <c r="AR45">
        <f t="shared" si="45"/>
        <v>-5.5641830530358359E-7</v>
      </c>
      <c r="AS45">
        <f t="shared" si="46"/>
        <v>-2.0887021809222688</v>
      </c>
      <c r="AT45">
        <f t="shared" si="47"/>
        <v>-1.3646187800956888</v>
      </c>
      <c r="AU45">
        <f t="shared" si="48"/>
        <v>-3.453321517436263</v>
      </c>
      <c r="AW45">
        <v>42</v>
      </c>
      <c r="AX45">
        <f>IF(Z45&gt;0, (R45*SUMPRODUCT(K45:$K$98, X45:$X$98)-K45*$AZ$3)/Z45, 0)</f>
        <v>-27361211020648.758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250000</v>
      </c>
      <c r="S46">
        <f t="shared" si="32"/>
        <v>-113054929402642.34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-1246.3336891182726</v>
      </c>
      <c r="AC46">
        <f t="shared" si="33"/>
        <v>-1112.7979371949393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-8.8131549698021158E-6</v>
      </c>
      <c r="AI46">
        <f t="shared" si="38"/>
        <v>-8.813401044418913E-6</v>
      </c>
      <c r="AJ46">
        <f t="shared" si="39"/>
        <v>-133.53575192333324</v>
      </c>
      <c r="AK46">
        <f t="shared" si="61"/>
        <v>-87.243358238279086</v>
      </c>
      <c r="AL46">
        <f t="shared" si="40"/>
        <v>-220.77911897501338</v>
      </c>
      <c r="AN46">
        <f t="shared" si="41"/>
        <v>0</v>
      </c>
      <c r="AO46">
        <f t="shared" si="42"/>
        <v>0</v>
      </c>
      <c r="AP46">
        <f t="shared" si="43"/>
        <v>-3.0683842323701355E-12</v>
      </c>
      <c r="AQ46">
        <f t="shared" si="44"/>
        <v>-1.0989408862507913E-7</v>
      </c>
      <c r="AR46">
        <f t="shared" si="45"/>
        <v>-1.0989715700931149E-7</v>
      </c>
      <c r="AS46">
        <f t="shared" si="46"/>
        <v>-1.6651006145655987</v>
      </c>
      <c r="AT46">
        <f t="shared" si="47"/>
        <v>-1.0878657387777944</v>
      </c>
      <c r="AU46">
        <f t="shared" si="48"/>
        <v>-2.7529664632405502</v>
      </c>
      <c r="AW46">
        <v>43</v>
      </c>
      <c r="AX46">
        <f>IF(Z46&gt;0, (R46*SUMPRODUCT(K46:$K$98, X46:$X$98)-K46*$AZ$3)/Z46, 0)</f>
        <v>-113054929402642.34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250000</v>
      </c>
      <c r="S47">
        <f t="shared" si="32"/>
        <v>-476435262689610.75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-1112.7979371949393</v>
      </c>
      <c r="AC47">
        <f t="shared" si="33"/>
        <v>-993.56958687649797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-1.9147826771155463E-6</v>
      </c>
      <c r="AI47">
        <f t="shared" si="38"/>
        <v>-1.9148348127184647E-6</v>
      </c>
      <c r="AJ47">
        <f t="shared" si="39"/>
        <v>-119.22835031844136</v>
      </c>
      <c r="AK47">
        <f t="shared" si="61"/>
        <v>-77.895855603645757</v>
      </c>
      <c r="AL47">
        <f t="shared" si="40"/>
        <v>-197.12420783692193</v>
      </c>
      <c r="AN47">
        <f t="shared" si="41"/>
        <v>0</v>
      </c>
      <c r="AO47">
        <f t="shared" si="42"/>
        <v>0</v>
      </c>
      <c r="AP47">
        <f t="shared" si="43"/>
        <v>-5.8044263166709936E-13</v>
      </c>
      <c r="AQ47">
        <f t="shared" si="44"/>
        <v>-2.1317898594457883E-8</v>
      </c>
      <c r="AR47">
        <f t="shared" si="45"/>
        <v>-2.1318479037089548E-8</v>
      </c>
      <c r="AS47">
        <f t="shared" si="46"/>
        <v>-1.3274080197455516</v>
      </c>
      <c r="AT47">
        <f t="shared" si="47"/>
        <v>-0.8672399069269664</v>
      </c>
      <c r="AU47">
        <f t="shared" si="48"/>
        <v>-2.1946479479909971</v>
      </c>
      <c r="AW47">
        <v>44</v>
      </c>
      <c r="AX47">
        <f>IF(Z47&gt;0, (R47*SUMPRODUCT(K47:$K$98, X47:$X$98)-K47*$AZ$3)/Z47, 0)</f>
        <v>-476435262689610.75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250000</v>
      </c>
      <c r="S48">
        <f t="shared" si="32"/>
        <v>-2049337384203667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-993.56958687649797</v>
      </c>
      <c r="AC48">
        <f t="shared" si="33"/>
        <v>-887.11570258680217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-4.0792264752158625E-7</v>
      </c>
      <c r="AI48">
        <f t="shared" si="38"/>
        <v>-4.0793346950372331E-7</v>
      </c>
      <c r="AJ48">
        <f t="shared" si="39"/>
        <v>-106.45388428969579</v>
      </c>
      <c r="AK48">
        <f t="shared" si="61"/>
        <v>-69.549871081354866</v>
      </c>
      <c r="AL48">
        <f t="shared" si="40"/>
        <v>-176.00375577898413</v>
      </c>
      <c r="AN48">
        <f t="shared" si="41"/>
        <v>0</v>
      </c>
      <c r="AO48">
        <f t="shared" si="42"/>
        <v>0</v>
      </c>
      <c r="AP48">
        <f t="shared" si="43"/>
        <v>-1.0757557900984364E-13</v>
      </c>
      <c r="AQ48">
        <f t="shared" si="44"/>
        <v>-4.0549424719589598E-9</v>
      </c>
      <c r="AR48">
        <f t="shared" si="45"/>
        <v>-4.0550500475379697E-9</v>
      </c>
      <c r="AS48">
        <f t="shared" si="46"/>
        <v>-1.0582015471167228</v>
      </c>
      <c r="AT48">
        <f t="shared" si="47"/>
        <v>-0.69135834423640874</v>
      </c>
      <c r="AU48">
        <f t="shared" si="48"/>
        <v>-1.7495598954081817</v>
      </c>
      <c r="AW48">
        <v>45</v>
      </c>
      <c r="AX48">
        <f>IF(Z48&gt;0, (R48*SUMPRODUCT(K48:$K$98, X48:$X$98)-K48*$AZ$3)/Z48, 0)</f>
        <v>-2049337384203667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250000</v>
      </c>
      <c r="S49">
        <f t="shared" si="32"/>
        <v>-9009855319956472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-887.11570258680217</v>
      </c>
      <c r="AC49">
        <f t="shared" si="33"/>
        <v>-792.06759159888043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-8.515981209696036E-8</v>
      </c>
      <c r="AI49">
        <f t="shared" si="38"/>
        <v>-8.5162009878066353E-8</v>
      </c>
      <c r="AJ49">
        <f t="shared" si="39"/>
        <v>-95.048110987921746</v>
      </c>
      <c r="AK49">
        <f t="shared" si="61"/>
        <v>-62.098099181076158</v>
      </c>
      <c r="AL49">
        <f t="shared" si="40"/>
        <v>-157.14621025415991</v>
      </c>
      <c r="AN49">
        <f t="shared" si="41"/>
        <v>0</v>
      </c>
      <c r="AO49">
        <f t="shared" si="42"/>
        <v>0</v>
      </c>
      <c r="AP49">
        <f t="shared" si="43"/>
        <v>-1.9506227828373485E-14</v>
      </c>
      <c r="AQ49">
        <f t="shared" si="44"/>
        <v>-7.5582900046399027E-10</v>
      </c>
      <c r="AR49">
        <f t="shared" si="45"/>
        <v>-7.5584850669181854E-10</v>
      </c>
      <c r="AS49">
        <f t="shared" si="46"/>
        <v>-0.84359179470941448</v>
      </c>
      <c r="AT49">
        <f t="shared" si="47"/>
        <v>-0.55114663923056972</v>
      </c>
      <c r="AU49">
        <f t="shared" si="48"/>
        <v>-1.3947384346958327</v>
      </c>
      <c r="AW49">
        <v>46</v>
      </c>
      <c r="AX49">
        <f>IF(Z49&gt;0, (R49*SUMPRODUCT(K49:$K$98, X49:$X$98)-K49*$AZ$3)/Z49, 0)</f>
        <v>-9009855319956472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250000</v>
      </c>
      <c r="S50">
        <f t="shared" si="32"/>
        <v>-4.051309672217616E+16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-792.06759159888043</v>
      </c>
      <c r="AC50">
        <f t="shared" si="33"/>
        <v>-707.20320678537155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-1.7393992281026693E-8</v>
      </c>
      <c r="AI50">
        <f t="shared" si="38"/>
        <v>-1.7394428685093527E-8</v>
      </c>
      <c r="AJ50">
        <f t="shared" si="39"/>
        <v>-84.864384813508877</v>
      </c>
      <c r="AK50">
        <f t="shared" si="61"/>
        <v>-55.444731411921637</v>
      </c>
      <c r="AL50">
        <f t="shared" si="40"/>
        <v>-140.30911624282493</v>
      </c>
      <c r="AN50">
        <f t="shared" si="41"/>
        <v>0</v>
      </c>
      <c r="AO50">
        <f t="shared" si="42"/>
        <v>0</v>
      </c>
      <c r="AP50">
        <f t="shared" si="43"/>
        <v>-3.45827578165109E-15</v>
      </c>
      <c r="AQ50">
        <f t="shared" si="44"/>
        <v>-1.3783836316643329E-10</v>
      </c>
      <c r="AR50">
        <f t="shared" si="45"/>
        <v>-1.3784182144221491E-10</v>
      </c>
      <c r="AS50">
        <f t="shared" si="46"/>
        <v>-0.67250621391732179</v>
      </c>
      <c r="AT50">
        <f t="shared" si="47"/>
        <v>-0.43937072642938457</v>
      </c>
      <c r="AU50">
        <f t="shared" si="48"/>
        <v>-1.1118769404845481</v>
      </c>
      <c r="AW50">
        <v>47</v>
      </c>
      <c r="AX50">
        <f>IF(Z50&gt;0, (R50*SUMPRODUCT(K50:$K$98, X50:$X$98)-K50*$AZ$3)/Z50, 0)</f>
        <v>-4.051309672217616E+16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250000</v>
      </c>
      <c r="S51">
        <f t="shared" si="32"/>
        <v>-1.8633986832054243E+17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-707.20320678537155</v>
      </c>
      <c r="AC51">
        <f t="shared" si="33"/>
        <v>-631.43143462991588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-3.4732500512452263E-9</v>
      </c>
      <c r="AI51">
        <f t="shared" si="38"/>
        <v>-3.4733347662662684E-9</v>
      </c>
      <c r="AJ51">
        <f t="shared" si="39"/>
        <v>-75.771772155455665</v>
      </c>
      <c r="AK51">
        <f t="shared" si="61"/>
        <v>-49.504224474976013</v>
      </c>
      <c r="AL51">
        <f t="shared" si="40"/>
        <v>-125.27599663390501</v>
      </c>
      <c r="AN51">
        <f t="shared" si="41"/>
        <v>0</v>
      </c>
      <c r="AO51">
        <f t="shared" si="42"/>
        <v>0</v>
      </c>
      <c r="AP51">
        <f t="shared" si="43"/>
        <v>-5.9939516386846563E-16</v>
      </c>
      <c r="AQ51">
        <f t="shared" si="44"/>
        <v>-2.4574736074124087E-11</v>
      </c>
      <c r="AR51">
        <f t="shared" si="45"/>
        <v>-2.4575335469287956E-11</v>
      </c>
      <c r="AS51">
        <f t="shared" si="46"/>
        <v>-0.53611783635370547</v>
      </c>
      <c r="AT51">
        <f t="shared" si="47"/>
        <v>-0.35026365308497498</v>
      </c>
      <c r="AU51">
        <f t="shared" si="48"/>
        <v>-0.88638148946325579</v>
      </c>
      <c r="AW51">
        <v>48</v>
      </c>
      <c r="AX51">
        <f>IF(Z51&gt;0, (R51*SUMPRODUCT(K51:$K$98, X51:$X$98)-K51*$AZ$3)/Z51, 0)</f>
        <v>-1.8633986832054243E+17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250000</v>
      </c>
      <c r="S52">
        <f t="shared" si="32"/>
        <v>-8.7764744777178752E+17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-631.43143462991588</v>
      </c>
      <c r="AC52">
        <f t="shared" si="33"/>
        <v>-563.77806663387491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-6.7808516131027294E-10</v>
      </c>
      <c r="AI52">
        <f t="shared" si="38"/>
        <v>-6.7810122066497352E-10</v>
      </c>
      <c r="AJ52">
        <f t="shared" si="39"/>
        <v>-67.65336799604097</v>
      </c>
      <c r="AK52">
        <f t="shared" si="61"/>
        <v>-44.200200424094113</v>
      </c>
      <c r="AL52">
        <f t="shared" si="40"/>
        <v>-111.85356842081319</v>
      </c>
      <c r="AN52">
        <f t="shared" si="41"/>
        <v>0</v>
      </c>
      <c r="AO52">
        <f t="shared" si="42"/>
        <v>0</v>
      </c>
      <c r="AP52">
        <f t="shared" si="43"/>
        <v>-1.0145252939950542E-16</v>
      </c>
      <c r="AQ52">
        <f t="shared" si="44"/>
        <v>-4.283699815199419E-12</v>
      </c>
      <c r="AR52">
        <f t="shared" si="45"/>
        <v>-4.2838012677288182E-12</v>
      </c>
      <c r="AS52">
        <f t="shared" si="46"/>
        <v>-0.42738985678769553</v>
      </c>
      <c r="AT52">
        <f t="shared" si="47"/>
        <v>-0.27922803976804961</v>
      </c>
      <c r="AU52">
        <f t="shared" si="48"/>
        <v>-0.70661789656002894</v>
      </c>
      <c r="AW52">
        <v>49</v>
      </c>
      <c r="AX52">
        <f>IF(Z52&gt;0, (R52*SUMPRODUCT(K52:$K$98, X52:$X$98)-K52*$AZ$3)/Z52, 0)</f>
        <v>-8.7764744777178752E+17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250000</v>
      </c>
      <c r="S53">
        <f t="shared" si="32"/>
        <v>-4.2371697740476396E+18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-563.77806663387491</v>
      </c>
      <c r="AC53">
        <f t="shared" si="33"/>
        <v>-503.37327378024912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-1.2928775876731128E-10</v>
      </c>
      <c r="AI53">
        <f t="shared" si="38"/>
        <v>-1.2929072875258816E-10</v>
      </c>
      <c r="AJ53">
        <f t="shared" si="39"/>
        <v>-60.404792853625793</v>
      </c>
      <c r="AK53">
        <f t="shared" si="61"/>
        <v>-39.464464664371249</v>
      </c>
      <c r="AL53">
        <f t="shared" si="40"/>
        <v>-99.869257518126332</v>
      </c>
      <c r="AN53">
        <f t="shared" si="41"/>
        <v>0</v>
      </c>
      <c r="AO53">
        <f t="shared" si="42"/>
        <v>0</v>
      </c>
      <c r="AP53">
        <f t="shared" si="43"/>
        <v>-1.6752169654097184E-17</v>
      </c>
      <c r="AQ53">
        <f t="shared" si="44"/>
        <v>-7.2924619725822784E-13</v>
      </c>
      <c r="AR53">
        <f t="shared" si="45"/>
        <v>-7.2926294942788197E-13</v>
      </c>
      <c r="AS53">
        <f t="shared" si="46"/>
        <v>-0.3407125771586586</v>
      </c>
      <c r="AT53">
        <f t="shared" si="47"/>
        <v>-0.22259888374367048</v>
      </c>
      <c r="AU53">
        <f t="shared" si="48"/>
        <v>-0.56331146090305828</v>
      </c>
      <c r="AW53">
        <v>50</v>
      </c>
      <c r="AX53">
        <f>IF(Z53&gt;0, (R53*SUMPRODUCT(K53:$K$98, X53:$X$98)-K53*$AZ$3)/Z53, 0)</f>
        <v>-4.2371697740476396E+18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250000</v>
      </c>
      <c r="S54">
        <f t="shared" si="32"/>
        <v>-2.098772543057102E+19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-503.37327378024912</v>
      </c>
      <c r="AC54">
        <f t="shared" si="33"/>
        <v>-449.44042301808014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-2.4049243811579152E-11</v>
      </c>
      <c r="AI54">
        <f t="shared" si="38"/>
        <v>-2.4049779172622091E-11</v>
      </c>
      <c r="AJ54">
        <f t="shared" si="39"/>
        <v>-53.932850762168982</v>
      </c>
      <c r="AK54">
        <f t="shared" si="61"/>
        <v>-35.236129164617445</v>
      </c>
      <c r="AL54">
        <f t="shared" si="40"/>
        <v>-89.168979926810479</v>
      </c>
      <c r="AN54">
        <f t="shared" si="41"/>
        <v>0</v>
      </c>
      <c r="AO54">
        <f t="shared" si="42"/>
        <v>0</v>
      </c>
      <c r="AP54">
        <f t="shared" si="43"/>
        <v>-2.6961590539159284E-18</v>
      </c>
      <c r="AQ54">
        <f t="shared" si="44"/>
        <v>-1.211156233675926E-13</v>
      </c>
      <c r="AR54">
        <f t="shared" si="45"/>
        <v>-1.2111831952664652E-13</v>
      </c>
      <c r="AS54">
        <f t="shared" si="46"/>
        <v>-0.27161398051552788</v>
      </c>
      <c r="AT54">
        <f t="shared" si="47"/>
        <v>-0.17745446727014677</v>
      </c>
      <c r="AU54">
        <f t="shared" si="48"/>
        <v>-0.44906844778579574</v>
      </c>
      <c r="AW54">
        <v>51</v>
      </c>
      <c r="AX54">
        <f>IF(Z54&gt;0, (R54*SUMPRODUCT(K54:$K$98, X54:$X$98)-K54*$AZ$3)/Z54, 0)</f>
        <v>-2.098772543057102E+19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250000</v>
      </c>
      <c r="S55">
        <f t="shared" si="32"/>
        <v>-1.0674106540801296E+20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-449.44042301808014</v>
      </c>
      <c r="AC55">
        <f t="shared" si="33"/>
        <v>-401.28609198042881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-4.3602155874076785E-12</v>
      </c>
      <c r="AI55">
        <f t="shared" si="38"/>
        <v>-4.3603095732814485E-12</v>
      </c>
      <c r="AJ55">
        <f t="shared" si="39"/>
        <v>-48.154331037651332</v>
      </c>
      <c r="AK55">
        <f t="shared" si="61"/>
        <v>-31.460829611265613</v>
      </c>
      <c r="AL55">
        <f t="shared" si="40"/>
        <v>-79.615160648921304</v>
      </c>
      <c r="AN55">
        <f t="shared" si="41"/>
        <v>0</v>
      </c>
      <c r="AO55">
        <f t="shared" si="42"/>
        <v>0</v>
      </c>
      <c r="AP55">
        <f t="shared" si="43"/>
        <v>-4.2261343977708086E-19</v>
      </c>
      <c r="AQ55">
        <f t="shared" si="44"/>
        <v>-1.9605985810950344E-14</v>
      </c>
      <c r="AR55">
        <f t="shared" si="45"/>
        <v>-1.9606408424390119E-14</v>
      </c>
      <c r="AS55">
        <f t="shared" si="46"/>
        <v>-0.21652900232424299</v>
      </c>
      <c r="AT55">
        <f t="shared" si="47"/>
        <v>-0.14146561485183909</v>
      </c>
      <c r="AU55">
        <f t="shared" si="48"/>
        <v>-0.35799461717610165</v>
      </c>
      <c r="AW55">
        <v>52</v>
      </c>
      <c r="AX55">
        <f>IF(Z55&gt;0, (R55*SUMPRODUCT(K55:$K$98, X55:$X$98)-K55*$AZ$3)/Z55, 0)</f>
        <v>-1.0674106540801296E+20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250000</v>
      </c>
      <c r="S56">
        <f t="shared" si="32"/>
        <v>-5.5789099234676533E+20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-401.28609198042881</v>
      </c>
      <c r="AC56">
        <f t="shared" si="33"/>
        <v>-358.2911535539543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-7.6990407464267788E-13</v>
      </c>
      <c r="AI56">
        <f t="shared" si="38"/>
        <v>-7.6992013025024589E-13</v>
      </c>
      <c r="AJ56">
        <f t="shared" si="39"/>
        <v>-42.994938426474505</v>
      </c>
      <c r="AK56">
        <f t="shared" si="61"/>
        <v>-28.090026438630019</v>
      </c>
      <c r="AL56">
        <f t="shared" si="40"/>
        <v>-71.084964865105292</v>
      </c>
      <c r="AN56">
        <f t="shared" si="41"/>
        <v>0</v>
      </c>
      <c r="AO56">
        <f t="shared" si="42"/>
        <v>0</v>
      </c>
      <c r="AP56">
        <f t="shared" si="43"/>
        <v>-6.4459872587523436E-20</v>
      </c>
      <c r="AQ56">
        <f t="shared" si="44"/>
        <v>-3.0910022150114625E-15</v>
      </c>
      <c r="AR56">
        <f t="shared" si="45"/>
        <v>-3.0910666748840498E-15</v>
      </c>
      <c r="AS56">
        <f t="shared" si="46"/>
        <v>-0.17261559496511758</v>
      </c>
      <c r="AT56">
        <f t="shared" si="47"/>
        <v>-0.11277552204387685</v>
      </c>
      <c r="AU56">
        <f t="shared" si="48"/>
        <v>-0.2853911170089975</v>
      </c>
      <c r="AW56">
        <v>53</v>
      </c>
      <c r="AX56">
        <f>IF(Z56&gt;0, (R56*SUMPRODUCT(K56:$K$98, X56:$X$98)-K56*$AZ$3)/Z56, 0)</f>
        <v>-5.5789099234676533E+20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250000</v>
      </c>
      <c r="S57">
        <f t="shared" si="32"/>
        <v>-2.9994332008047821E+21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-358.2911535539543</v>
      </c>
      <c r="AC57">
        <f t="shared" si="33"/>
        <v>-319.90281567317345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-1.3228690931382788E-13</v>
      </c>
      <c r="AI57">
        <f t="shared" si="38"/>
        <v>-1.3228957567438882E-13</v>
      </c>
      <c r="AJ57">
        <f t="shared" si="39"/>
        <v>-38.388337880780853</v>
      </c>
      <c r="AK57">
        <f t="shared" si="61"/>
        <v>-25.080380748776804</v>
      </c>
      <c r="AL57">
        <f t="shared" si="40"/>
        <v>-63.468718629557792</v>
      </c>
      <c r="AN57">
        <f t="shared" si="41"/>
        <v>0</v>
      </c>
      <c r="AO57">
        <f t="shared" si="42"/>
        <v>0</v>
      </c>
      <c r="AP57">
        <f t="shared" si="43"/>
        <v>-9.5579235491820499E-21</v>
      </c>
      <c r="AQ57">
        <f t="shared" si="44"/>
        <v>-4.7419999541575267E-16</v>
      </c>
      <c r="AR57">
        <f t="shared" si="45"/>
        <v>-4.7420955333930181E-16</v>
      </c>
      <c r="AS57">
        <f t="shared" si="46"/>
        <v>-0.13760809547601863</v>
      </c>
      <c r="AT57">
        <f t="shared" si="47"/>
        <v>-8.9903955710998767E-2</v>
      </c>
      <c r="AU57">
        <f t="shared" si="48"/>
        <v>-0.22751205118701787</v>
      </c>
      <c r="AW57">
        <v>54</v>
      </c>
      <c r="AX57">
        <f>IF(Z57&gt;0, (R57*SUMPRODUCT(K57:$K$98, X57:$X$98)-K57*$AZ$3)/Z57, 0)</f>
        <v>-2.9994332008047821E+21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250000</v>
      </c>
      <c r="S58">
        <f t="shared" si="32"/>
        <v>-1.6602586305266316E+22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-319.90281567317345</v>
      </c>
      <c r="AC58">
        <f t="shared" si="33"/>
        <v>-285.62751399390487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-2.2096020461162874E-14</v>
      </c>
      <c r="AI58">
        <f t="shared" si="38"/>
        <v>-2.2096450556072098E-14</v>
      </c>
      <c r="AJ58">
        <f t="shared" si="39"/>
        <v>-34.27530167926858</v>
      </c>
      <c r="AK58">
        <f t="shared" si="61"/>
        <v>-22.393197097122144</v>
      </c>
      <c r="AL58">
        <f t="shared" si="40"/>
        <v>-56.668498776390749</v>
      </c>
      <c r="AN58">
        <f t="shared" si="41"/>
        <v>0</v>
      </c>
      <c r="AO58">
        <f t="shared" si="42"/>
        <v>0</v>
      </c>
      <c r="AP58">
        <f t="shared" si="43"/>
        <v>-1.376546716852751E-21</v>
      </c>
      <c r="AQ58">
        <f t="shared" si="44"/>
        <v>-7.0719749917992388E-17</v>
      </c>
      <c r="AR58">
        <f t="shared" si="45"/>
        <v>-7.072112646470924E-17</v>
      </c>
      <c r="AS58">
        <f t="shared" si="46"/>
        <v>-0.10970033121493819</v>
      </c>
      <c r="AT58">
        <f t="shared" si="47"/>
        <v>-7.1670883060426294E-2</v>
      </c>
      <c r="AU58">
        <f t="shared" si="48"/>
        <v>-0.18137121427536457</v>
      </c>
      <c r="AW58">
        <v>55</v>
      </c>
      <c r="AX58">
        <f>IF(Z58&gt;0, (R58*SUMPRODUCT(K58:$K$98, X58:$X$98)-K58*$AZ$3)/Z58, 0)</f>
        <v>-1.6602586305266316E+22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250000</v>
      </c>
      <c r="S59">
        <f t="shared" si="32"/>
        <v>-9.4684695106689725E+22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-285.62751399390487</v>
      </c>
      <c r="AC59">
        <f t="shared" si="33"/>
        <v>-255.02456606598648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-3.5845874672200066E-15</v>
      </c>
      <c r="AI59">
        <f t="shared" si="38"/>
        <v>-3.5846548024334161E-15</v>
      </c>
      <c r="AJ59">
        <f t="shared" si="39"/>
        <v>-30.602947927918393</v>
      </c>
      <c r="AK59">
        <f t="shared" si="61"/>
        <v>-19.993925979573344</v>
      </c>
      <c r="AL59">
        <f t="shared" si="40"/>
        <v>-50.596873907491741</v>
      </c>
      <c r="AN59">
        <f t="shared" si="41"/>
        <v>0</v>
      </c>
      <c r="AO59">
        <f t="shared" si="42"/>
        <v>0</v>
      </c>
      <c r="AP59">
        <f t="shared" si="43"/>
        <v>-1.924202927572035E-22</v>
      </c>
      <c r="AQ59">
        <f t="shared" si="44"/>
        <v>-1.0243486801751387E-17</v>
      </c>
      <c r="AR59">
        <f t="shared" si="45"/>
        <v>-1.0243679222044144E-17</v>
      </c>
      <c r="AS59">
        <f t="shared" si="46"/>
        <v>-8.7452432409867858E-2</v>
      </c>
      <c r="AT59">
        <f t="shared" si="47"/>
        <v>-5.7135589174446978E-2</v>
      </c>
      <c r="AU59">
        <f t="shared" si="48"/>
        <v>-0.14458802158431486</v>
      </c>
      <c r="AW59">
        <v>56</v>
      </c>
      <c r="AX59">
        <f>IF(Z59&gt;0, (R59*SUMPRODUCT(K59:$K$98, X59:$X$98)-K59*$AZ$3)/Z59, 0)</f>
        <v>-9.4684695106689725E+22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250000</v>
      </c>
      <c r="S60">
        <f t="shared" si="32"/>
        <v>-5.5968200457408253E+23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-255.02456606598648</v>
      </c>
      <c r="AC60">
        <f t="shared" si="33"/>
        <v>-227.70050541605929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-5.6490884562344688E-16</v>
      </c>
      <c r="AI60">
        <f t="shared" si="38"/>
        <v>-5.6491901660016027E-16</v>
      </c>
      <c r="AJ60">
        <f t="shared" si="39"/>
        <v>-27.324060649927191</v>
      </c>
      <c r="AK60">
        <f t="shared" si="61"/>
        <v>-17.851719624619054</v>
      </c>
      <c r="AL60">
        <f t="shared" si="40"/>
        <v>-45.175780274546241</v>
      </c>
      <c r="AN60">
        <f t="shared" si="41"/>
        <v>0</v>
      </c>
      <c r="AO60">
        <f t="shared" si="42"/>
        <v>0</v>
      </c>
      <c r="AP60">
        <f t="shared" si="43"/>
        <v>-2.5950950392485685E-23</v>
      </c>
      <c r="AQ60">
        <f t="shared" si="44"/>
        <v>-1.441348440982567E-18</v>
      </c>
      <c r="AR60">
        <f t="shared" si="45"/>
        <v>-1.4413743919329597E-18</v>
      </c>
      <c r="AS60">
        <f t="shared" si="46"/>
        <v>-6.9716543694091221E-2</v>
      </c>
      <c r="AT60">
        <f t="shared" si="47"/>
        <v>-4.5548141880139482E-2</v>
      </c>
      <c r="AU60">
        <f t="shared" si="48"/>
        <v>-0.1152646855742307</v>
      </c>
      <c r="AW60">
        <v>57</v>
      </c>
      <c r="AX60">
        <f>IF(Z60&gt;0, (R60*SUMPRODUCT(K60:$K$98, X60:$X$98)-K60*$AZ$3)/Z60, 0)</f>
        <v>-5.5968200457408253E+23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250000</v>
      </c>
      <c r="S61">
        <f t="shared" si="32"/>
        <v>-3.4328056472650022E+24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-227.70050541605929</v>
      </c>
      <c r="AC61">
        <f t="shared" si="33"/>
        <v>-203.30402269291008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-8.5886702886726268E-17</v>
      </c>
      <c r="AI61">
        <f t="shared" si="38"/>
        <v>-8.5888183483383807E-17</v>
      </c>
      <c r="AJ61">
        <f t="shared" si="39"/>
        <v>-24.396482723149205</v>
      </c>
      <c r="AK61">
        <f t="shared" si="61"/>
        <v>-15.939035379124151</v>
      </c>
      <c r="AL61">
        <f t="shared" si="40"/>
        <v>-40.335518102273355</v>
      </c>
      <c r="AN61">
        <f t="shared" si="41"/>
        <v>0</v>
      </c>
      <c r="AO61">
        <f t="shared" si="42"/>
        <v>0</v>
      </c>
      <c r="AP61">
        <f t="shared" si="43"/>
        <v>-3.3729456982965937E-24</v>
      </c>
      <c r="AQ61">
        <f t="shared" si="44"/>
        <v>-1.9565840809347003E-19</v>
      </c>
      <c r="AR61">
        <f t="shared" si="45"/>
        <v>-1.9566178103916833E-19</v>
      </c>
      <c r="AS61">
        <f t="shared" si="46"/>
        <v>-5.5577601796947554E-2</v>
      </c>
      <c r="AT61">
        <f t="shared" si="47"/>
        <v>-3.6310699840672409E-2</v>
      </c>
      <c r="AU61">
        <f t="shared" si="48"/>
        <v>-9.1888301637619962E-2</v>
      </c>
      <c r="AW61">
        <v>58</v>
      </c>
      <c r="AX61">
        <f>IF(Z61&gt;0, (R61*SUMPRODUCT(K61:$K$98, X61:$X$98)-K61*$AZ$3)/Z61, 0)</f>
        <v>-3.4328056472650022E+24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250000</v>
      </c>
      <c r="S62">
        <f t="shared" si="32"/>
        <v>-2.1872845601941367E+25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-203.30402269291008</v>
      </c>
      <c r="AC62">
        <f t="shared" si="33"/>
        <v>-181.52144883295546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-1.2583171731871384E-17</v>
      </c>
      <c r="AI62">
        <f t="shared" si="38"/>
        <v>-1.2583379205389161E-17</v>
      </c>
      <c r="AJ62">
        <f t="shared" si="39"/>
        <v>-21.782573859954624</v>
      </c>
      <c r="AK62">
        <f t="shared" si="61"/>
        <v>-14.231281588503707</v>
      </c>
      <c r="AL62">
        <f t="shared" si="40"/>
        <v>-36.01385544845833</v>
      </c>
      <c r="AN62">
        <f t="shared" si="41"/>
        <v>0</v>
      </c>
      <c r="AO62">
        <f t="shared" si="42"/>
        <v>0</v>
      </c>
      <c r="AP62">
        <f t="shared" si="43"/>
        <v>-4.2200464645954584E-25</v>
      </c>
      <c r="AQ62">
        <f t="shared" si="44"/>
        <v>-2.5594384261419075E-20</v>
      </c>
      <c r="AR62">
        <f t="shared" si="45"/>
        <v>-2.5594806266065537E-20</v>
      </c>
      <c r="AS62">
        <f t="shared" si="46"/>
        <v>-4.4306123881495137E-2</v>
      </c>
      <c r="AT62">
        <f t="shared" si="47"/>
        <v>-2.8946667602576859E-2</v>
      </c>
      <c r="AU62">
        <f t="shared" si="48"/>
        <v>-7.3252791484071988E-2</v>
      </c>
      <c r="AW62">
        <v>59</v>
      </c>
      <c r="AX62">
        <f>IF(Z62&gt;0, (R62*SUMPRODUCT(K62:$K$98, X62:$X$98)-K62*$AZ$3)/Z62, 0)</f>
        <v>-2.1872845601941367E+25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250000</v>
      </c>
      <c r="S63">
        <f t="shared" si="32"/>
        <v>-1.4495222486964655E+26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-181.52144883295546</v>
      </c>
      <c r="AC63">
        <f t="shared" si="33"/>
        <v>-162.07272217228163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-1.774459998256127E-18</v>
      </c>
      <c r="AI63">
        <f t="shared" si="38"/>
        <v>-1.7744879510389005E-18</v>
      </c>
      <c r="AJ63">
        <f t="shared" si="39"/>
        <v>-19.448726660673827</v>
      </c>
      <c r="AK63">
        <f t="shared" si="61"/>
        <v>-12.706501418306884</v>
      </c>
      <c r="AL63">
        <f t="shared" si="40"/>
        <v>-32.155228078980713</v>
      </c>
      <c r="AN63">
        <f t="shared" si="41"/>
        <v>0</v>
      </c>
      <c r="AO63">
        <f t="shared" si="42"/>
        <v>0</v>
      </c>
      <c r="AP63">
        <f t="shared" si="43"/>
        <v>-5.076467253277802E-26</v>
      </c>
      <c r="AQ63">
        <f t="shared" si="44"/>
        <v>-3.2225729174842762E-21</v>
      </c>
      <c r="AR63">
        <f t="shared" si="45"/>
        <v>-3.222623682156809E-21</v>
      </c>
      <c r="AS63">
        <f t="shared" si="46"/>
        <v>-3.5320570696345067E-2</v>
      </c>
      <c r="AT63">
        <f t="shared" si="47"/>
        <v>-2.3076106188278749E-2</v>
      </c>
      <c r="AU63">
        <f t="shared" si="48"/>
        <v>-5.839667688462382E-2</v>
      </c>
      <c r="AW63">
        <v>60</v>
      </c>
      <c r="AX63">
        <f>IF(Z63&gt;0, (R63*SUMPRODUCT(K63:$K$98, X63:$X$98)-K63*$AZ$3)/Z63, 0)</f>
        <v>-1.4495222486964655E+26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250000</v>
      </c>
      <c r="S64">
        <f t="shared" si="32"/>
        <v>-1.0003170826716923E+27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-162.07272217228163</v>
      </c>
      <c r="AC64">
        <f t="shared" si="33"/>
        <v>-144.70778765382286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-2.4056706999038316E-19</v>
      </c>
      <c r="AI64">
        <f t="shared" si="38"/>
        <v>-2.4057068653832984E-19</v>
      </c>
      <c r="AJ64">
        <f t="shared" si="39"/>
        <v>-17.364934518458767</v>
      </c>
      <c r="AK64">
        <f t="shared" si="61"/>
        <v>-11.345090552059714</v>
      </c>
      <c r="AL64">
        <f t="shared" si="40"/>
        <v>-28.710025070518483</v>
      </c>
      <c r="AN64">
        <f t="shared" si="41"/>
        <v>0</v>
      </c>
      <c r="AO64">
        <f t="shared" si="42"/>
        <v>0</v>
      </c>
      <c r="AP64">
        <f t="shared" si="43"/>
        <v>-5.8642536115336687E-27</v>
      </c>
      <c r="AQ64">
        <f t="shared" si="44"/>
        <v>-3.9008090859404051E-22</v>
      </c>
      <c r="AR64">
        <f t="shared" si="45"/>
        <v>-3.9008677284765203E-22</v>
      </c>
      <c r="AS64">
        <f t="shared" si="46"/>
        <v>-2.8157342710734258E-2</v>
      </c>
      <c r="AT64">
        <f t="shared" si="47"/>
        <v>-1.8396130571013025E-2</v>
      </c>
      <c r="AU64">
        <f t="shared" si="48"/>
        <v>-4.6553473281747283E-2</v>
      </c>
      <c r="AW64">
        <v>61</v>
      </c>
      <c r="AX64">
        <f>IF(Z64&gt;0, (R64*SUMPRODUCT(K64:$K$98, X64:$X$98)-K64*$AZ$3)/Z64, 0)</f>
        <v>-1.0003170826716923E+27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250000</v>
      </c>
      <c r="S65">
        <f t="shared" si="32"/>
        <v>-7.1993195912631256E+27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-144.70778765382286</v>
      </c>
      <c r="AC65">
        <f t="shared" si="33"/>
        <v>-129.20338183377041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-3.1317172141934136E-20</v>
      </c>
      <c r="AI65">
        <f t="shared" si="38"/>
        <v>-3.1317620807187136E-20</v>
      </c>
      <c r="AJ65">
        <f t="shared" si="39"/>
        <v>-15.504405820052455</v>
      </c>
      <c r="AK65">
        <f t="shared" si="61"/>
        <v>-10.129545135767602</v>
      </c>
      <c r="AL65">
        <f t="shared" si="40"/>
        <v>-25.633950955820055</v>
      </c>
      <c r="AN65">
        <f t="shared" si="41"/>
        <v>0</v>
      </c>
      <c r="AO65">
        <f t="shared" si="42"/>
        <v>0</v>
      </c>
      <c r="AP65">
        <f t="shared" si="43"/>
        <v>-6.4956547086824679E-28</v>
      </c>
      <c r="AQ65">
        <f t="shared" si="44"/>
        <v>-4.5340158464695488E-23</v>
      </c>
      <c r="AR65">
        <f t="shared" si="45"/>
        <v>-4.5340808030166359E-23</v>
      </c>
      <c r="AS65">
        <f t="shared" si="46"/>
        <v>-2.2446861217103174E-2</v>
      </c>
      <c r="AT65">
        <f t="shared" si="47"/>
        <v>-1.4665282661840738E-2</v>
      </c>
      <c r="AU65">
        <f t="shared" si="48"/>
        <v>-3.7112143878943911E-2</v>
      </c>
      <c r="AW65">
        <v>62</v>
      </c>
      <c r="AX65">
        <f>IF(Z65&gt;0, (R65*SUMPRODUCT(K65:$K$98, X65:$X$98)-K65*$AZ$3)/Z65, 0)</f>
        <v>-7.1993195912631256E+27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250000</v>
      </c>
      <c r="S66">
        <f t="shared" si="32"/>
        <v>-5.4135902771529916E+28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-129.20338183377041</v>
      </c>
      <c r="AC66">
        <f t="shared" si="33"/>
        <v>-115.3601623515807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-3.9090519204558478E-21</v>
      </c>
      <c r="AI66">
        <f t="shared" si="38"/>
        <v>-3.9091051938642725E-21</v>
      </c>
      <c r="AJ66">
        <f t="shared" si="39"/>
        <v>-13.84321948218971</v>
      </c>
      <c r="AK66">
        <f t="shared" si="61"/>
        <v>-9.0442367283639289</v>
      </c>
      <c r="AL66">
        <f t="shared" si="40"/>
        <v>-22.887456210553637</v>
      </c>
      <c r="AN66">
        <f t="shared" si="41"/>
        <v>0</v>
      </c>
      <c r="AO66">
        <f t="shared" si="42"/>
        <v>0</v>
      </c>
      <c r="AP66">
        <f t="shared" si="43"/>
        <v>-6.8864112571283328E-29</v>
      </c>
      <c r="AQ66">
        <f t="shared" si="44"/>
        <v>-5.0530536614261346E-24</v>
      </c>
      <c r="AR66">
        <f t="shared" si="45"/>
        <v>-5.0531225255387062E-24</v>
      </c>
      <c r="AS66">
        <f t="shared" si="46"/>
        <v>-1.7894500332512119E-2</v>
      </c>
      <c r="AT66">
        <f t="shared" si="47"/>
        <v>-1.1691073550574567E-2</v>
      </c>
      <c r="AU66">
        <f t="shared" si="48"/>
        <v>-2.9585573883086684E-2</v>
      </c>
      <c r="AW66">
        <v>63</v>
      </c>
      <c r="AX66">
        <f>IF(Z66&gt;0, (R66*SUMPRODUCT(K66:$K$98, X66:$X$98)-K66*$AZ$3)/Z66, 0)</f>
        <v>-5.4135902771529916E+28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250000</v>
      </c>
      <c r="S67">
        <f t="shared" si="32"/>
        <v>-4.2618028561864528E+29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-115.3601623515807</v>
      </c>
      <c r="AC67">
        <f t="shared" si="33"/>
        <v>-103.00014495676848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-4.6698621925555196E-22</v>
      </c>
      <c r="AI67">
        <f t="shared" ref="AI67:AI69" si="62">SUM(AE67:AH67)</f>
        <v>-4.6699226130796686E-22</v>
      </c>
      <c r="AJ67">
        <f t="shared" si="39"/>
        <v>-12.360017394812218</v>
      </c>
      <c r="AK67">
        <f t="shared" si="61"/>
        <v>-8.0752113646106505</v>
      </c>
      <c r="AL67">
        <f t="shared" ref="AL67:AL69" si="63">SUM(AI67:AK67)</f>
        <v>-20.43522875942287</v>
      </c>
      <c r="AN67">
        <f t="shared" si="41"/>
        <v>0</v>
      </c>
      <c r="AO67">
        <f t="shared" si="42"/>
        <v>0</v>
      </c>
      <c r="AP67">
        <f t="shared" si="43"/>
        <v>-6.9734700060707248E-30</v>
      </c>
      <c r="AQ67">
        <f t="shared" si="44"/>
        <v>-5.3897486641760057E-25</v>
      </c>
      <c r="AR67">
        <f t="shared" si="45"/>
        <v>-5.3898183988760662E-25</v>
      </c>
      <c r="AS67">
        <f t="shared" si="46"/>
        <v>-1.4265386106913332E-2</v>
      </c>
      <c r="AT67">
        <f t="shared" si="47"/>
        <v>-9.3200522565167129E-3</v>
      </c>
      <c r="AU67">
        <f t="shared" si="48"/>
        <v>-2.3585438363430047E-2</v>
      </c>
      <c r="AW67">
        <v>64</v>
      </c>
      <c r="AX67">
        <f>IF(Z67&gt;0, (R67*SUMPRODUCT(K67:$K$98, X67:$X$98)-K67*$AZ$3)/Z67, 0)</f>
        <v>-4.2618028561864528E+29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250000</v>
      </c>
      <c r="S68">
        <f t="shared" si="32"/>
        <v>-3.5202423883701705E+30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-103.00014495676848</v>
      </c>
      <c r="AC68">
        <f t="shared" si="33"/>
        <v>-91.964415139971834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-5.3285205067230434E-23</v>
      </c>
      <c r="AI68">
        <f t="shared" si="62"/>
        <v>-5.3285858178614497E-23</v>
      </c>
      <c r="AJ68">
        <f t="shared" si="39"/>
        <v>-11.035729816796646</v>
      </c>
      <c r="AK68">
        <f t="shared" si="61"/>
        <v>-7.2100101469737945</v>
      </c>
      <c r="AL68">
        <f t="shared" si="63"/>
        <v>-18.24573996377044</v>
      </c>
      <c r="AN68">
        <f t="shared" si="41"/>
        <v>0</v>
      </c>
      <c r="AO68">
        <f t="shared" si="42"/>
        <v>0</v>
      </c>
      <c r="AP68">
        <f t="shared" si="43"/>
        <v>-6.7302884827046414E-31</v>
      </c>
      <c r="AQ68">
        <f t="shared" si="44"/>
        <v>-5.4910205320956218E-26</v>
      </c>
      <c r="AR68">
        <f t="shared" si="45"/>
        <v>-5.491087834980449E-26</v>
      </c>
      <c r="AS68">
        <f t="shared" si="46"/>
        <v>-1.1372278465332716E-2</v>
      </c>
      <c r="AT68">
        <f t="shared" si="47"/>
        <v>-7.429888597350694E-3</v>
      </c>
      <c r="AU68">
        <f t="shared" si="48"/>
        <v>-1.8802167062683409E-2</v>
      </c>
      <c r="AW68">
        <v>65</v>
      </c>
      <c r="AX68">
        <f>IF(Z68&gt;0, (R68*SUMPRODUCT(K68:$K$98, X68:$X$98)-K68*$AZ$3)/Z68, 0)</f>
        <v>-3.5202423883701705E+30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-91.964415139971834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-6.5311138406118562E-24</v>
      </c>
      <c r="AI69">
        <f t="shared" si="62"/>
        <v>-6.5311138406118562E-24</v>
      </c>
      <c r="AJ69">
        <f t="shared" si="39"/>
        <v>-91.964415139971834</v>
      </c>
      <c r="AK69">
        <f t="shared" si="61"/>
        <v>-6.4375090597980291</v>
      </c>
      <c r="AL69">
        <f t="shared" si="63"/>
        <v>-98.401924199769866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-6.0091861452720006E-27</v>
      </c>
      <c r="AR69">
        <f t="shared" si="45"/>
        <v>-6.0091861452720006E-27</v>
      </c>
      <c r="AS69">
        <f t="shared" si="46"/>
        <v>-8.4615167152772994E-2</v>
      </c>
      <c r="AT69">
        <f t="shared" si="47"/>
        <v>-5.9230617006941098E-3</v>
      </c>
      <c r="AU69">
        <f t="shared" si="48"/>
        <v>-9.0538228853467101E-2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133933.17363251024</v>
      </c>
      <c r="AO71" s="6">
        <f t="shared" si="70"/>
        <v>-13393.317363251024</v>
      </c>
      <c r="AP71" s="6">
        <f t="shared" si="70"/>
        <v>-1681.2858896972582</v>
      </c>
      <c r="AQ71" s="6">
        <f t="shared" si="70"/>
        <v>-89242.840943286719</v>
      </c>
      <c r="AR71" s="6">
        <f t="shared" si="70"/>
        <v>29615.729436275233</v>
      </c>
      <c r="AS71" s="6">
        <f t="shared" si="70"/>
        <v>3526.5711701359032</v>
      </c>
      <c r="AT71" s="6">
        <f t="shared" si="70"/>
        <v>-2326.9424694664308</v>
      </c>
      <c r="AU71" s="6">
        <f t="shared" si="70"/>
        <v>30815.358136944669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24295.486327928538</v>
      </c>
      <c r="K3">
        <v>1</v>
      </c>
      <c r="L3" s="2">
        <v>0</v>
      </c>
      <c r="O3">
        <f>$C$3</f>
        <v>24295.486327928538</v>
      </c>
      <c r="P3">
        <f>O3*C5</f>
        <v>2429.5486327928538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24295.486327928538</v>
      </c>
      <c r="AF3">
        <f t="shared" ref="AF3:AF34" si="4">-$Z3*P3</f>
        <v>-2429.5486327928538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20343.505108135683</v>
      </c>
      <c r="AJ3">
        <f t="shared" ref="AJ3:AJ34" si="8">AB3-AC3</f>
        <v>0</v>
      </c>
      <c r="AL3">
        <f t="shared" ref="AL3:AL34" si="9">SUM(AI3:AK3)</f>
        <v>20343.505108135683</v>
      </c>
      <c r="AN3">
        <f t="shared" ref="AN3:AN34" si="10">AE3*$K3</f>
        <v>24295.486327928538</v>
      </c>
      <c r="AO3">
        <f t="shared" ref="AO3:AO34" si="11">AF3*$K3</f>
        <v>-2429.5486327928538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20343.505108135683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20343.505108135683</v>
      </c>
      <c r="AW3">
        <v>0</v>
      </c>
      <c r="AX3">
        <f>IF(Z3&gt;0, (R3*SUMPRODUCT(K3:$K$98, X3:$X$98)-K3*$AZ$3)/Z3, 0)</f>
        <v>0</v>
      </c>
      <c r="AZ3">
        <f>C6*SUMPRODUCT(X4:X98, K4:K98)/1</f>
        <v>13807.196891462265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500000</v>
      </c>
      <c r="S4">
        <f t="shared" si="1"/>
        <v>687.62383659982981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679.98935061584598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-679.98935061584598</v>
      </c>
      <c r="AK4">
        <f>G4*SUM(AB4, AE4:AF4)</f>
        <v>0</v>
      </c>
      <c r="AL4">
        <f t="shared" si="9"/>
        <v>-1231.3428506158461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-524.19994295493439</v>
      </c>
      <c r="AR4">
        <f t="shared" si="14"/>
        <v>-524.19994295493439</v>
      </c>
      <c r="AS4">
        <f t="shared" si="15"/>
        <v>-646.50061857372691</v>
      </c>
      <c r="AT4">
        <f t="shared" si="16"/>
        <v>0</v>
      </c>
      <c r="AU4">
        <f t="shared" si="17"/>
        <v>-1170.7005615286614</v>
      </c>
      <c r="AW4">
        <v>1</v>
      </c>
      <c r="AX4">
        <f>IF(Z4&gt;0, (R4*SUMPRODUCT(K4:$K$98, X4:$X$98)-K4*$AZ$3)/Z4, 0)</f>
        <v>687.62383659982981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500000</v>
      </c>
      <c r="S5">
        <f t="shared" si="1"/>
        <v>848.26292364617314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679.98935061584598</v>
      </c>
      <c r="AC5">
        <f t="shared" si="2"/>
        <v>829.52238172389298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-550.58290688849854</v>
      </c>
      <c r="AI5">
        <f t="shared" si="7"/>
        <v>-575.0305857449041</v>
      </c>
      <c r="AJ5">
        <f t="shared" si="8"/>
        <v>-149.533031108047</v>
      </c>
      <c r="AK5">
        <f>G5*SUM(AB5, AE5:AF5)</f>
        <v>2.7879563375249687</v>
      </c>
      <c r="AL5">
        <f t="shared" si="9"/>
        <v>-721.77566051542613</v>
      </c>
      <c r="AN5">
        <f t="shared" si="10"/>
        <v>0</v>
      </c>
      <c r="AO5">
        <f t="shared" si="11"/>
        <v>0</v>
      </c>
      <c r="AP5">
        <f t="shared" si="12"/>
        <v>-22.05071378705399</v>
      </c>
      <c r="AQ5">
        <f t="shared" si="13"/>
        <v>-496.60117703409139</v>
      </c>
      <c r="AR5">
        <f t="shared" si="14"/>
        <v>-518.65189082114534</v>
      </c>
      <c r="AS5">
        <f t="shared" si="15"/>
        <v>-134.87211158331507</v>
      </c>
      <c r="AT5">
        <f t="shared" si="16"/>
        <v>2.5146120255689977</v>
      </c>
      <c r="AU5">
        <f t="shared" si="17"/>
        <v>-651.00939037889145</v>
      </c>
      <c r="AW5">
        <v>2</v>
      </c>
      <c r="AX5">
        <f>IF(Z5&gt;0, (R5*SUMPRODUCT(K5:$K$98, X5:$X$98)-K5*$AZ$3)/Z5, 0)</f>
        <v>848.26292364617314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25</v>
      </c>
      <c r="R6">
        <f t="shared" si="0"/>
        <v>500000</v>
      </c>
      <c r="S6">
        <f t="shared" si="1"/>
        <v>1039.8939312631492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829.52238172389298</v>
      </c>
      <c r="AC6">
        <f t="shared" si="2"/>
        <v>1005.6043924329988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-551.07806282370086</v>
      </c>
      <c r="AI6">
        <f t="shared" si="7"/>
        <v>-575.25371098840117</v>
      </c>
      <c r="AJ6">
        <f t="shared" si="8"/>
        <v>-176.08201070910582</v>
      </c>
      <c r="AK6">
        <f>G6*SUM(AB6, AE6:AF6)</f>
        <v>5.8896089102396401</v>
      </c>
      <c r="AL6">
        <f t="shared" si="9"/>
        <v>-745.44611278726734</v>
      </c>
      <c r="AN6">
        <f t="shared" si="10"/>
        <v>0</v>
      </c>
      <c r="AO6">
        <f t="shared" si="11"/>
        <v>0</v>
      </c>
      <c r="AP6">
        <f t="shared" si="12"/>
        <v>-20.627522712993542</v>
      </c>
      <c r="AQ6">
        <f t="shared" si="13"/>
        <v>-470.19939982938087</v>
      </c>
      <c r="AR6">
        <f t="shared" si="14"/>
        <v>-490.8269225423744</v>
      </c>
      <c r="AS6">
        <f t="shared" si="15"/>
        <v>-150.23943310670171</v>
      </c>
      <c r="AT6">
        <f t="shared" si="16"/>
        <v>5.0252237598330876</v>
      </c>
      <c r="AU6">
        <f t="shared" si="17"/>
        <v>-636.04113188924305</v>
      </c>
      <c r="AW6">
        <v>3</v>
      </c>
      <c r="AX6">
        <f>IF(Z6&gt;0, (R6*SUMPRODUCT(K6:$K$98, X6:$X$98)-K6*$AZ$3)/Z6, 0)</f>
        <v>1039.8939312631492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500000</v>
      </c>
      <c r="S7">
        <f t="shared" si="1"/>
        <v>1298.7608146240325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1005.6043924329988</v>
      </c>
      <c r="AC7">
        <f t="shared" si="2"/>
        <v>1241.9423962347209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-551.92231139269597</v>
      </c>
      <c r="AI7">
        <f t="shared" si="7"/>
        <v>-575.82860696017963</v>
      </c>
      <c r="AJ7">
        <f t="shared" si="8"/>
        <v>-236.33800380172215</v>
      </c>
      <c r="AK7">
        <f>G7*SUM(AB7, AE7:AF7)</f>
        <v>13.877340615575383</v>
      </c>
      <c r="AL7">
        <f t="shared" si="9"/>
        <v>-798.28927014632643</v>
      </c>
      <c r="AN7">
        <f t="shared" si="10"/>
        <v>0</v>
      </c>
      <c r="AO7">
        <f t="shared" si="11"/>
        <v>0</v>
      </c>
      <c r="AP7">
        <f t="shared" si="12"/>
        <v>-19.17437629133962</v>
      </c>
      <c r="AQ7">
        <f t="shared" si="13"/>
        <v>-442.67695312123925</v>
      </c>
      <c r="AR7">
        <f t="shared" si="14"/>
        <v>-461.85132941257888</v>
      </c>
      <c r="AS7">
        <f t="shared" si="15"/>
        <v>-189.55817742845966</v>
      </c>
      <c r="AT7">
        <f t="shared" si="16"/>
        <v>11.130513723257739</v>
      </c>
      <c r="AU7">
        <f t="shared" si="17"/>
        <v>-640.27899311778083</v>
      </c>
      <c r="AW7">
        <v>4</v>
      </c>
      <c r="AX7">
        <f>IF(Z7&gt;0, (R7*SUMPRODUCT(K7:$K$98, X7:$X$98)-K7*$AZ$3)/Z7, 0)</f>
        <v>1298.7608146240325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25</v>
      </c>
      <c r="R8">
        <f t="shared" si="0"/>
        <v>500000</v>
      </c>
      <c r="S8">
        <f t="shared" si="1"/>
        <v>1627.7858032034874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1241.9423962347209</v>
      </c>
      <c r="AC8">
        <f t="shared" si="2"/>
        <v>1539.2025321759083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-554.39655672817389</v>
      </c>
      <c r="AI8">
        <f t="shared" si="7"/>
        <v>-578.03606951214636</v>
      </c>
      <c r="AJ8">
        <f t="shared" si="8"/>
        <v>-297.2601359411874</v>
      </c>
      <c r="AK8">
        <f t="shared" ref="AK8:AK39" si="30">G8*SUM(AB8:AB8, AE8:AF8)</f>
        <v>26.825955758669974</v>
      </c>
      <c r="AL8">
        <f t="shared" si="9"/>
        <v>-848.47024969466383</v>
      </c>
      <c r="AN8">
        <f t="shared" si="10"/>
        <v>0</v>
      </c>
      <c r="AO8">
        <f t="shared" si="11"/>
        <v>0</v>
      </c>
      <c r="AP8">
        <f t="shared" si="12"/>
        <v>-17.693541858556259</v>
      </c>
      <c r="AQ8">
        <f t="shared" si="13"/>
        <v>-414.95096672889343</v>
      </c>
      <c r="AR8">
        <f t="shared" si="14"/>
        <v>-432.64450858744965</v>
      </c>
      <c r="AS8">
        <f t="shared" si="15"/>
        <v>-222.49124616990886</v>
      </c>
      <c r="AT8">
        <f t="shared" si="16"/>
        <v>20.078509039053237</v>
      </c>
      <c r="AU8">
        <f t="shared" si="17"/>
        <v>-635.05724571830535</v>
      </c>
      <c r="AW8">
        <v>5</v>
      </c>
      <c r="AX8">
        <f>IF(Z8&gt;0, (R8*SUMPRODUCT(K8:$K$98, X8:$X$98)-K8*$AZ$3)/Z8, 0)</f>
        <v>1627.7858032034874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25</v>
      </c>
      <c r="R9">
        <f t="shared" si="0"/>
        <v>500000</v>
      </c>
      <c r="S9">
        <f t="shared" si="1"/>
        <v>1947.6373655590371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1539.2025321759083</v>
      </c>
      <c r="AC9">
        <f t="shared" si="2"/>
        <v>1821.0445439818122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-561.42708165320948</v>
      </c>
      <c r="AI9">
        <f t="shared" si="7"/>
        <v>-584.80212795525949</v>
      </c>
      <c r="AJ9">
        <f t="shared" si="8"/>
        <v>-281.84201180590389</v>
      </c>
      <c r="AK9">
        <f t="shared" si="30"/>
        <v>34.32421646752276</v>
      </c>
      <c r="AL9">
        <f t="shared" si="9"/>
        <v>-832.31992329364061</v>
      </c>
      <c r="AN9">
        <f t="shared" si="10"/>
        <v>0</v>
      </c>
      <c r="AO9">
        <f t="shared" si="11"/>
        <v>0</v>
      </c>
      <c r="AP9">
        <f t="shared" si="12"/>
        <v>-16.315952423443683</v>
      </c>
      <c r="AQ9">
        <f t="shared" si="13"/>
        <v>-391.88018860451274</v>
      </c>
      <c r="AR9">
        <f t="shared" si="14"/>
        <v>-408.1961410279564</v>
      </c>
      <c r="AS9">
        <f t="shared" si="15"/>
        <v>-196.72777525790295</v>
      </c>
      <c r="AT9">
        <f t="shared" si="16"/>
        <v>23.958552878116308</v>
      </c>
      <c r="AU9">
        <f t="shared" si="17"/>
        <v>-580.96536340774298</v>
      </c>
      <c r="AW9">
        <v>6</v>
      </c>
      <c r="AX9">
        <f>IF(Z9&gt;0, (R9*SUMPRODUCT(K9:$K$98, X9:$X$98)-K9*$AZ$3)/Z9, 0)</f>
        <v>1947.6373655590371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500000</v>
      </c>
      <c r="S10">
        <f t="shared" si="1"/>
        <v>2082.7558091969818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1821.0445439818122</v>
      </c>
      <c r="AC10">
        <f t="shared" si="2"/>
        <v>1925.5292877439754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-570.74523305067419</v>
      </c>
      <c r="AI10">
        <f t="shared" si="7"/>
        <v>-593.8579916280512</v>
      </c>
      <c r="AJ10">
        <f t="shared" si="8"/>
        <v>-104.48474376216313</v>
      </c>
      <c r="AK10">
        <f t="shared" si="30"/>
        <v>7.8304915391217929</v>
      </c>
      <c r="AL10">
        <f t="shared" si="9"/>
        <v>-690.51224385109253</v>
      </c>
      <c r="AN10">
        <f t="shared" si="10"/>
        <v>0</v>
      </c>
      <c r="AO10">
        <f t="shared" si="11"/>
        <v>0</v>
      </c>
      <c r="AP10">
        <f t="shared" si="12"/>
        <v>-15.301976366219057</v>
      </c>
      <c r="AQ10">
        <f t="shared" si="13"/>
        <v>-377.86619187127491</v>
      </c>
      <c r="AR10">
        <f t="shared" si="14"/>
        <v>-393.16816823749394</v>
      </c>
      <c r="AS10">
        <f t="shared" si="15"/>
        <v>-69.174913687889088</v>
      </c>
      <c r="AT10">
        <f t="shared" si="16"/>
        <v>5.1842360601993551</v>
      </c>
      <c r="AU10">
        <f t="shared" si="17"/>
        <v>-457.15884586518365</v>
      </c>
      <c r="AW10">
        <v>7</v>
      </c>
      <c r="AX10">
        <f>IF(Z10&gt;0, (R10*SUMPRODUCT(K10:$K$98, X10:$X$98)-K10*$AZ$3)/Z10, 0)</f>
        <v>2082.7558091969818</v>
      </c>
    </row>
    <row r="11" spans="1:52" x14ac:dyDescent="0.25">
      <c r="A11" t="s">
        <v>33</v>
      </c>
      <c r="C11" s="25">
        <f>AU100</f>
        <v>4962.6448176789818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500000</v>
      </c>
      <c r="S11">
        <f t="shared" si="1"/>
        <v>2183.7741886003901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1925.5292877439754</v>
      </c>
      <c r="AC11">
        <f t="shared" si="2"/>
        <v>1996.2022772467735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-579.3476422867335</v>
      </c>
      <c r="AI11">
        <f t="shared" si="7"/>
        <v>-602.2003058962224</v>
      </c>
      <c r="AJ11">
        <f t="shared" si="8"/>
        <v>-70.672989502798146</v>
      </c>
      <c r="AK11">
        <f t="shared" si="30"/>
        <v>3.0808468603903609</v>
      </c>
      <c r="AL11">
        <f t="shared" si="9"/>
        <v>-669.7924485386302</v>
      </c>
      <c r="AN11">
        <f t="shared" si="10"/>
        <v>0</v>
      </c>
      <c r="AO11">
        <f t="shared" si="11"/>
        <v>0</v>
      </c>
      <c r="AP11">
        <f t="shared" si="12"/>
        <v>-14.387389243498715</v>
      </c>
      <c r="AQ11">
        <f t="shared" si="13"/>
        <v>-364.74085381546041</v>
      </c>
      <c r="AR11">
        <f t="shared" si="14"/>
        <v>-379.12824305895907</v>
      </c>
      <c r="AS11">
        <f t="shared" si="15"/>
        <v>-44.493710945636039</v>
      </c>
      <c r="AT11">
        <f t="shared" si="16"/>
        <v>1.9396138558501435</v>
      </c>
      <c r="AU11">
        <f t="shared" si="17"/>
        <v>-421.68234014874497</v>
      </c>
      <c r="AW11">
        <v>8</v>
      </c>
      <c r="AX11">
        <f>IF(Z11&gt;0, (R11*SUMPRODUCT(K11:$K$98, X11:$X$98)-K11*$AZ$3)/Z11, 0)</f>
        <v>2183.7741886003901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500000</v>
      </c>
      <c r="S12">
        <f t="shared" si="1"/>
        <v>2442.760647476648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1996.2022772467735</v>
      </c>
      <c r="AC12">
        <f t="shared" si="2"/>
        <v>2207.7228663622654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-591.78800629860336</v>
      </c>
      <c r="AI12">
        <f t="shared" si="7"/>
        <v>-614.38255387168249</v>
      </c>
      <c r="AJ12">
        <f t="shared" si="8"/>
        <v>-211.52058911549193</v>
      </c>
      <c r="AK12">
        <f t="shared" si="30"/>
        <v>41.920247822182247</v>
      </c>
      <c r="AL12">
        <f t="shared" si="9"/>
        <v>-783.98289516499221</v>
      </c>
      <c r="AN12">
        <f t="shared" si="10"/>
        <v>0</v>
      </c>
      <c r="AO12">
        <f t="shared" si="11"/>
        <v>0</v>
      </c>
      <c r="AP12">
        <f t="shared" si="12"/>
        <v>-13.281873672591168</v>
      </c>
      <c r="AQ12">
        <f t="shared" si="13"/>
        <v>-347.87390697646509</v>
      </c>
      <c r="AR12">
        <f t="shared" si="14"/>
        <v>-361.15578064905628</v>
      </c>
      <c r="AS12">
        <f t="shared" si="15"/>
        <v>-124.33927852272424</v>
      </c>
      <c r="AT12">
        <f t="shared" si="16"/>
        <v>24.642203350038741</v>
      </c>
      <c r="AU12">
        <f t="shared" si="17"/>
        <v>-460.8528558217418</v>
      </c>
      <c r="AW12">
        <v>9</v>
      </c>
      <c r="AX12">
        <f>IF(Z12&gt;0, (R12*SUMPRODUCT(K12:$K$98, X12:$X$98)-K12*$AZ$3)/Z12, 0)</f>
        <v>2442.760647476648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25</v>
      </c>
      <c r="R13">
        <f t="shared" si="0"/>
        <v>500000</v>
      </c>
      <c r="S13">
        <f t="shared" si="1"/>
        <v>3054.6755681828035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2207.7228663622654</v>
      </c>
      <c r="AC13">
        <f t="shared" si="2"/>
        <v>2729.4587827222522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-604.66488865885935</v>
      </c>
      <c r="AI13">
        <f t="shared" si="7"/>
        <v>-627.00325751177468</v>
      </c>
      <c r="AJ13">
        <f t="shared" si="8"/>
        <v>-521.73591635998673</v>
      </c>
      <c r="AK13">
        <f t="shared" si="30"/>
        <v>154.54060064535861</v>
      </c>
      <c r="AL13">
        <f t="shared" si="9"/>
        <v>-994.19857322640291</v>
      </c>
      <c r="AN13">
        <f t="shared" si="10"/>
        <v>0</v>
      </c>
      <c r="AO13">
        <f t="shared" si="11"/>
        <v>0</v>
      </c>
      <c r="AP13">
        <f t="shared" si="12"/>
        <v>-11.724359612667014</v>
      </c>
      <c r="AQ13">
        <f t="shared" si="13"/>
        <v>-317.36017282499586</v>
      </c>
      <c r="AR13">
        <f t="shared" si="14"/>
        <v>-329.08453243766286</v>
      </c>
      <c r="AS13">
        <f t="shared" si="15"/>
        <v>-273.83465402177353</v>
      </c>
      <c r="AT13">
        <f t="shared" si="16"/>
        <v>81.111095830404608</v>
      </c>
      <c r="AU13">
        <f t="shared" si="17"/>
        <v>-521.80809062903177</v>
      </c>
      <c r="AW13">
        <v>10</v>
      </c>
      <c r="AX13">
        <f>IF(Z13&gt;0, (R13*SUMPRODUCT(K13:$K$98, X13:$X$98)-K13*$AZ$3)/Z13, 0)</f>
        <v>3054.6755681828035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25</v>
      </c>
      <c r="R14">
        <f t="shared" si="0"/>
        <v>500000</v>
      </c>
      <c r="S14">
        <f t="shared" si="1"/>
        <v>3609.5598303802426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2729.4587827222522</v>
      </c>
      <c r="AC14">
        <f t="shared" si="2"/>
        <v>3188.5359521619466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-620.37090413349347</v>
      </c>
      <c r="AI14">
        <f t="shared" si="7"/>
        <v>-642.45487075267306</v>
      </c>
      <c r="AJ14">
        <f t="shared" si="8"/>
        <v>-459.07716943969444</v>
      </c>
      <c r="AK14">
        <f t="shared" si="30"/>
        <v>191.06211479055767</v>
      </c>
      <c r="AL14">
        <f t="shared" si="9"/>
        <v>-910.46992540180986</v>
      </c>
      <c r="AN14">
        <f t="shared" si="10"/>
        <v>0</v>
      </c>
      <c r="AO14">
        <f t="shared" si="11"/>
        <v>0</v>
      </c>
      <c r="AP14">
        <f t="shared" si="12"/>
        <v>-10.348960571823628</v>
      </c>
      <c r="AQ14">
        <f t="shared" si="13"/>
        <v>-290.71743031925581</v>
      </c>
      <c r="AR14">
        <f t="shared" si="14"/>
        <v>-301.06639089107944</v>
      </c>
      <c r="AS14">
        <f t="shared" si="15"/>
        <v>-215.13216388534369</v>
      </c>
      <c r="AT14">
        <f t="shared" si="16"/>
        <v>89.535287153507809</v>
      </c>
      <c r="AU14">
        <f t="shared" si="17"/>
        <v>-426.66326762291533</v>
      </c>
      <c r="AW14">
        <v>11</v>
      </c>
      <c r="AX14">
        <f>IF(Z14&gt;0, (R14*SUMPRODUCT(K14:$K$98, X14:$X$98)-K14*$AZ$3)/Z14, 0)</f>
        <v>3609.5598303802426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500000</v>
      </c>
      <c r="S15">
        <f t="shared" si="1"/>
        <v>4112.3608211503197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3188.5359521619466</v>
      </c>
      <c r="AC15">
        <f t="shared" si="2"/>
        <v>3591.0661488647324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-643.9755334845936</v>
      </c>
      <c r="AI15">
        <f t="shared" si="7"/>
        <v>-665.80646166090708</v>
      </c>
      <c r="AJ15">
        <f t="shared" si="8"/>
        <v>-402.53019670278582</v>
      </c>
      <c r="AK15">
        <f t="shared" si="30"/>
        <v>223.19751665133629</v>
      </c>
      <c r="AL15">
        <f t="shared" si="9"/>
        <v>-845.13914171235672</v>
      </c>
      <c r="AN15">
        <f t="shared" si="10"/>
        <v>0</v>
      </c>
      <c r="AO15">
        <f t="shared" si="11"/>
        <v>0</v>
      </c>
      <c r="AP15">
        <f t="shared" si="12"/>
        <v>-9.1342696571502717</v>
      </c>
      <c r="AQ15">
        <f t="shared" si="13"/>
        <v>-269.44553744799993</v>
      </c>
      <c r="AR15">
        <f t="shared" si="14"/>
        <v>-278.57980710515017</v>
      </c>
      <c r="AS15">
        <f t="shared" si="15"/>
        <v>-168.42249363535183</v>
      </c>
      <c r="AT15">
        <f t="shared" si="16"/>
        <v>93.387980915608793</v>
      </c>
      <c r="AU15">
        <f t="shared" si="17"/>
        <v>-353.61431982489324</v>
      </c>
      <c r="AW15">
        <v>12</v>
      </c>
      <c r="AX15">
        <f>IF(Z15&gt;0, (R15*SUMPRODUCT(K15:$K$98, X15:$X$98)-K15*$AZ$3)/Z15, 0)</f>
        <v>4112.3608211503197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500000</v>
      </c>
      <c r="S16">
        <f t="shared" si="1"/>
        <v>4565.3007186172381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3591.0661488647324</v>
      </c>
      <c r="AC16">
        <f t="shared" si="2"/>
        <v>3940.5917069721281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-671.63985742693706</v>
      </c>
      <c r="AI16">
        <f t="shared" si="7"/>
        <v>-693.2188943286161</v>
      </c>
      <c r="AJ16">
        <f t="shared" si="8"/>
        <v>-349.52555810739568</v>
      </c>
      <c r="AK16">
        <f t="shared" si="30"/>
        <v>251.3746304205313</v>
      </c>
      <c r="AL16">
        <f t="shared" si="9"/>
        <v>-791.36982201548039</v>
      </c>
      <c r="AN16">
        <f t="shared" si="10"/>
        <v>0</v>
      </c>
      <c r="AO16">
        <f t="shared" si="11"/>
        <v>0</v>
      </c>
      <c r="AP16">
        <f t="shared" si="12"/>
        <v>-8.0614963685603964</v>
      </c>
      <c r="AQ16">
        <f t="shared" si="13"/>
        <v>-250.91121055575871</v>
      </c>
      <c r="AR16">
        <f t="shared" si="14"/>
        <v>-258.97270692431914</v>
      </c>
      <c r="AS16">
        <f t="shared" si="15"/>
        <v>-130.57575415622813</v>
      </c>
      <c r="AT16">
        <f t="shared" si="16"/>
        <v>93.908531669717348</v>
      </c>
      <c r="AU16">
        <f t="shared" si="17"/>
        <v>-295.63992941082984</v>
      </c>
      <c r="AW16">
        <v>13</v>
      </c>
      <c r="AX16">
        <f>IF(Z16&gt;0, (R16*SUMPRODUCT(K16:$K$98, X16:$X$98)-K16*$AZ$3)/Z16, 0)</f>
        <v>4565.3007186172381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500000</v>
      </c>
      <c r="S17">
        <f t="shared" si="1"/>
        <v>4972.6619192539711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3940.5917069721281</v>
      </c>
      <c r="AC17">
        <f t="shared" si="2"/>
        <v>4242.3332603051158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-699.30753306533222</v>
      </c>
      <c r="AI17">
        <f t="shared" si="7"/>
        <v>-720.63581422134121</v>
      </c>
      <c r="AJ17">
        <f t="shared" si="8"/>
        <v>-301.74155333298768</v>
      </c>
      <c r="AK17">
        <f t="shared" si="30"/>
        <v>275.84141948804898</v>
      </c>
      <c r="AL17">
        <f t="shared" si="9"/>
        <v>-746.53594806627984</v>
      </c>
      <c r="AN17">
        <f t="shared" si="10"/>
        <v>0</v>
      </c>
      <c r="AO17">
        <f t="shared" si="11"/>
        <v>0</v>
      </c>
      <c r="AP17">
        <f t="shared" si="12"/>
        <v>-7.1141241427222841</v>
      </c>
      <c r="AQ17">
        <f t="shared" si="13"/>
        <v>-233.25651831844917</v>
      </c>
      <c r="AR17">
        <f t="shared" si="14"/>
        <v>-240.37064246117146</v>
      </c>
      <c r="AS17">
        <f t="shared" si="15"/>
        <v>-100.64696980159351</v>
      </c>
      <c r="AT17">
        <f t="shared" si="16"/>
        <v>92.007887911297587</v>
      </c>
      <c r="AU17">
        <f t="shared" si="17"/>
        <v>-249.00972435146736</v>
      </c>
      <c r="AW17">
        <v>14</v>
      </c>
      <c r="AX17">
        <f>IF(Z17&gt;0, (R17*SUMPRODUCT(K17:$K$98, X17:$X$98)-K17*$AZ$3)/Z17, 0)</f>
        <v>4972.6619192539711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500000</v>
      </c>
      <c r="S18">
        <f t="shared" si="1"/>
        <v>5340.1533285061569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4242.3332603051158</v>
      </c>
      <c r="AC18">
        <f t="shared" si="2"/>
        <v>4502.5167097444782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-728.10998089131192</v>
      </c>
      <c r="AI18">
        <f t="shared" si="7"/>
        <v>-749.18857373671619</v>
      </c>
      <c r="AJ18">
        <f t="shared" si="8"/>
        <v>-260.18344943936245</v>
      </c>
      <c r="AK18">
        <f t="shared" si="30"/>
        <v>296.96332822135815</v>
      </c>
      <c r="AL18">
        <f t="shared" si="9"/>
        <v>-712.40869495472043</v>
      </c>
      <c r="AN18">
        <f t="shared" si="10"/>
        <v>0</v>
      </c>
      <c r="AO18">
        <f t="shared" si="11"/>
        <v>0</v>
      </c>
      <c r="AP18">
        <f t="shared" si="12"/>
        <v>-6.2775354619878208</v>
      </c>
      <c r="AQ18">
        <f t="shared" si="13"/>
        <v>-216.84256908397109</v>
      </c>
      <c r="AR18">
        <f t="shared" si="14"/>
        <v>-223.12010454595887</v>
      </c>
      <c r="AS18">
        <f t="shared" si="15"/>
        <v>-77.486710923116334</v>
      </c>
      <c r="AT18">
        <f t="shared" si="16"/>
        <v>88.440335533401026</v>
      </c>
      <c r="AU18">
        <f t="shared" si="17"/>
        <v>-212.16647993567418</v>
      </c>
      <c r="AW18">
        <v>15</v>
      </c>
      <c r="AX18">
        <f>IF(Z18&gt;0, (R18*SUMPRODUCT(K18:$K$98, X18:$X$98)-K18*$AZ$3)/Z18, 0)</f>
        <v>5340.1533285061569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25</v>
      </c>
      <c r="R19">
        <f t="shared" si="0"/>
        <v>500000</v>
      </c>
      <c r="S19">
        <f t="shared" si="1"/>
        <v>5672.4791240568884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4502.5167097444782</v>
      </c>
      <c r="AC19">
        <f t="shared" si="2"/>
        <v>4726.2455404442644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-761.78540429519512</v>
      </c>
      <c r="AI19">
        <f t="shared" si="7"/>
        <v>-782.61512194193062</v>
      </c>
      <c r="AJ19">
        <f t="shared" si="8"/>
        <v>-223.72883069978616</v>
      </c>
      <c r="AK19">
        <f t="shared" si="30"/>
        <v>315.17616968211348</v>
      </c>
      <c r="AL19">
        <f t="shared" si="9"/>
        <v>-691.1677829596033</v>
      </c>
      <c r="AN19">
        <f t="shared" si="10"/>
        <v>0</v>
      </c>
      <c r="AO19">
        <f t="shared" si="11"/>
        <v>0</v>
      </c>
      <c r="AP19">
        <f t="shared" si="12"/>
        <v>-5.5387647548729504</v>
      </c>
      <c r="AQ19">
        <f t="shared" si="13"/>
        <v>-202.56396268281313</v>
      </c>
      <c r="AR19">
        <f t="shared" si="14"/>
        <v>-208.10272743768607</v>
      </c>
      <c r="AS19">
        <f t="shared" si="15"/>
        <v>-59.491030226380438</v>
      </c>
      <c r="AT19">
        <f t="shared" si="16"/>
        <v>83.807504730374234</v>
      </c>
      <c r="AU19">
        <f t="shared" si="17"/>
        <v>-183.78625293369228</v>
      </c>
      <c r="AW19">
        <v>16</v>
      </c>
      <c r="AX19">
        <f>IF(Z19&gt;0, (R19*SUMPRODUCT(K19:$K$98, X19:$X$98)-K19*$AZ$3)/Z19, 0)</f>
        <v>5672.4791240568884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25</v>
      </c>
      <c r="R20">
        <f t="shared" si="0"/>
        <v>500000</v>
      </c>
      <c r="S20">
        <f t="shared" si="1"/>
        <v>5972.5938552880452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4726.2455404442644</v>
      </c>
      <c r="AC20">
        <f t="shared" si="2"/>
        <v>4917.048898996949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-794.11632150767434</v>
      </c>
      <c r="AI20">
        <f t="shared" si="7"/>
        <v>-814.69803616186709</v>
      </c>
      <c r="AJ20">
        <f t="shared" si="8"/>
        <v>-190.80335855268459</v>
      </c>
      <c r="AK20">
        <f t="shared" si="30"/>
        <v>330.83718783109856</v>
      </c>
      <c r="AL20">
        <f t="shared" si="9"/>
        <v>-674.66420688345306</v>
      </c>
      <c r="AN20">
        <f t="shared" si="10"/>
        <v>0</v>
      </c>
      <c r="AO20">
        <f t="shared" si="11"/>
        <v>0</v>
      </c>
      <c r="AP20">
        <f t="shared" si="12"/>
        <v>-4.8864455880007442</v>
      </c>
      <c r="AQ20">
        <f t="shared" si="13"/>
        <v>-188.53658506047083</v>
      </c>
      <c r="AR20">
        <f t="shared" si="14"/>
        <v>-193.42303064847158</v>
      </c>
      <c r="AS20">
        <f t="shared" si="15"/>
        <v>-45.299929828030976</v>
      </c>
      <c r="AT20">
        <f t="shared" si="16"/>
        <v>78.546318612697206</v>
      </c>
      <c r="AU20">
        <f t="shared" si="17"/>
        <v>-160.17664186380532</v>
      </c>
      <c r="AW20">
        <v>17</v>
      </c>
      <c r="AX20">
        <f>IF(Z20&gt;0, (R20*SUMPRODUCT(K20:$K$98, X20:$X$98)-K20*$AZ$3)/Z20, 0)</f>
        <v>5972.5938552880452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500000</v>
      </c>
      <c r="S21">
        <f t="shared" si="1"/>
        <v>6245.2686919292973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4917.048898996949</v>
      </c>
      <c r="AC21">
        <f t="shared" si="2"/>
        <v>5079.7331364681722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-831.4337640053227</v>
      </c>
      <c r="AI21">
        <f t="shared" si="7"/>
        <v>-851.76808982477326</v>
      </c>
      <c r="AJ21">
        <f t="shared" si="8"/>
        <v>-162.68423747122324</v>
      </c>
      <c r="AK21">
        <f t="shared" si="30"/>
        <v>344.19342292978644</v>
      </c>
      <c r="AL21">
        <f t="shared" si="9"/>
        <v>-670.25890436621012</v>
      </c>
      <c r="AN21">
        <f t="shared" si="10"/>
        <v>0</v>
      </c>
      <c r="AO21">
        <f t="shared" si="11"/>
        <v>0</v>
      </c>
      <c r="AP21">
        <f t="shared" si="12"/>
        <v>-4.3104565298304038</v>
      </c>
      <c r="AQ21">
        <f t="shared" si="13"/>
        <v>-176.24676269080487</v>
      </c>
      <c r="AR21">
        <f t="shared" si="14"/>
        <v>-180.55721922063526</v>
      </c>
      <c r="AS21">
        <f t="shared" si="15"/>
        <v>-34.4856937935728</v>
      </c>
      <c r="AT21">
        <f t="shared" si="16"/>
        <v>72.96188723273157</v>
      </c>
      <c r="AU21">
        <f t="shared" si="17"/>
        <v>-142.08102578147651</v>
      </c>
      <c r="AW21">
        <v>18</v>
      </c>
      <c r="AX21">
        <f>IF(Z21&gt;0, (R21*SUMPRODUCT(K21:$K$98, X21:$X$98)-K21*$AZ$3)/Z21, 0)</f>
        <v>6245.2686919292973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500000</v>
      </c>
      <c r="S22">
        <f t="shared" si="1"/>
        <v>6492.9658248461301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5079.7331364681722</v>
      </c>
      <c r="AC22">
        <f t="shared" si="2"/>
        <v>5217.0763938949549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-871.31813431964622</v>
      </c>
      <c r="AI22">
        <f t="shared" si="7"/>
        <v>-891.40555097418633</v>
      </c>
      <c r="AJ22">
        <f t="shared" si="8"/>
        <v>-137.34325742678266</v>
      </c>
      <c r="AK22">
        <f t="shared" si="30"/>
        <v>355.58131955277207</v>
      </c>
      <c r="AL22">
        <f t="shared" si="9"/>
        <v>-673.16748884819685</v>
      </c>
      <c r="AN22">
        <f t="shared" si="10"/>
        <v>0</v>
      </c>
      <c r="AO22">
        <f t="shared" si="11"/>
        <v>0</v>
      </c>
      <c r="AP22">
        <f t="shared" si="12"/>
        <v>-3.8018900833175113</v>
      </c>
      <c r="AQ22">
        <f t="shared" si="13"/>
        <v>-164.91198600870663</v>
      </c>
      <c r="AR22">
        <f t="shared" si="14"/>
        <v>-168.71387609202415</v>
      </c>
      <c r="AS22">
        <f t="shared" si="15"/>
        <v>-25.994580458079515</v>
      </c>
      <c r="AT22">
        <f t="shared" si="16"/>
        <v>67.29989803418006</v>
      </c>
      <c r="AU22">
        <f t="shared" si="17"/>
        <v>-127.4085585159236</v>
      </c>
      <c r="AW22">
        <v>19</v>
      </c>
      <c r="AX22">
        <f>IF(Z22&gt;0, (R22*SUMPRODUCT(K22:$K$98, X22:$X$98)-K22*$AZ$3)/Z22, 0)</f>
        <v>6492.9658248461301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25</v>
      </c>
      <c r="R23">
        <f t="shared" si="0"/>
        <v>500000</v>
      </c>
      <c r="S23">
        <f t="shared" si="1"/>
        <v>6718.6666971245404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5217.0763938949549</v>
      </c>
      <c r="AC23">
        <f t="shared" si="2"/>
        <v>5332.15549727695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-914.35791345301163</v>
      </c>
      <c r="AI23">
        <f t="shared" si="7"/>
        <v>-934.1987380453337</v>
      </c>
      <c r="AJ23">
        <f t="shared" si="8"/>
        <v>-115.07910338199508</v>
      </c>
      <c r="AK23">
        <f t="shared" si="30"/>
        <v>365.19534757264688</v>
      </c>
      <c r="AL23">
        <f t="shared" si="9"/>
        <v>-684.08249385468207</v>
      </c>
      <c r="AN23">
        <f t="shared" si="10"/>
        <v>0</v>
      </c>
      <c r="AO23">
        <f t="shared" si="11"/>
        <v>0</v>
      </c>
      <c r="AP23">
        <f t="shared" si="12"/>
        <v>-3.3528734662097142</v>
      </c>
      <c r="AQ23">
        <f t="shared" si="13"/>
        <v>-154.51607731171856</v>
      </c>
      <c r="AR23">
        <f t="shared" si="14"/>
        <v>-157.86895077792826</v>
      </c>
      <c r="AS23">
        <f t="shared" si="15"/>
        <v>-19.447058283757492</v>
      </c>
      <c r="AT23">
        <f t="shared" si="16"/>
        <v>61.713855952005026</v>
      </c>
      <c r="AU23">
        <f t="shared" si="17"/>
        <v>-115.60215310968077</v>
      </c>
      <c r="AW23">
        <v>20</v>
      </c>
      <c r="AX23">
        <f>IF(Z23&gt;0, (R23*SUMPRODUCT(K23:$K$98, X23:$X$98)-K23*$AZ$3)/Z23, 0)</f>
        <v>6718.6666971245404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500000</v>
      </c>
      <c r="S24">
        <f t="shared" si="1"/>
        <v>6924.9600136466242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5332.15549727695</v>
      </c>
      <c r="AC24">
        <f t="shared" si="2"/>
        <v>5427.6314640640685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-959.31577353352657</v>
      </c>
      <c r="AI24">
        <f t="shared" si="7"/>
        <v>-978.91022409124866</v>
      </c>
      <c r="AJ24">
        <f t="shared" si="8"/>
        <v>-95.475966787118523</v>
      </c>
      <c r="AK24">
        <f t="shared" si="30"/>
        <v>373.25088480938655</v>
      </c>
      <c r="AL24">
        <f t="shared" si="9"/>
        <v>-701.13530606898064</v>
      </c>
      <c r="AN24">
        <f t="shared" si="10"/>
        <v>0</v>
      </c>
      <c r="AO24">
        <f t="shared" si="11"/>
        <v>0</v>
      </c>
      <c r="AP24">
        <f t="shared" si="12"/>
        <v>-2.9564634458543315</v>
      </c>
      <c r="AQ24">
        <f t="shared" si="13"/>
        <v>-144.74414626367803</v>
      </c>
      <c r="AR24">
        <f t="shared" si="14"/>
        <v>-147.70060970953236</v>
      </c>
      <c r="AS24">
        <f t="shared" si="15"/>
        <v>-14.405670877690179</v>
      </c>
      <c r="AT24">
        <f t="shared" si="16"/>
        <v>56.317098242739334</v>
      </c>
      <c r="AU24">
        <f t="shared" si="17"/>
        <v>-105.78918234448321</v>
      </c>
      <c r="AW24">
        <v>21</v>
      </c>
      <c r="AX24">
        <f>IF(Z24&gt;0, (R24*SUMPRODUCT(K24:$K$98, X24:$X$98)-K24*$AZ$3)/Z24, 0)</f>
        <v>6924.9600136466242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500000</v>
      </c>
      <c r="S25">
        <f t="shared" si="1"/>
        <v>7122.2829807604503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5427.6314640640685</v>
      </c>
      <c r="AC25">
        <f t="shared" si="2"/>
        <v>5506.0945000314987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-1430.1229197399759</v>
      </c>
      <c r="AI25">
        <f t="shared" si="7"/>
        <v>-1449.4499196461338</v>
      </c>
      <c r="AJ25">
        <f t="shared" si="8"/>
        <v>-78.463035967430187</v>
      </c>
      <c r="AK25">
        <f t="shared" si="30"/>
        <v>379.93420248448484</v>
      </c>
      <c r="AL25">
        <f t="shared" si="9"/>
        <v>-1147.9787531290792</v>
      </c>
      <c r="AN25">
        <f t="shared" si="10"/>
        <v>0</v>
      </c>
      <c r="AO25">
        <f t="shared" si="11"/>
        <v>0</v>
      </c>
      <c r="AP25">
        <f t="shared" si="12"/>
        <v>-2.6036694389321884</v>
      </c>
      <c r="AQ25">
        <f t="shared" si="13"/>
        <v>-192.66142485244438</v>
      </c>
      <c r="AR25">
        <f t="shared" si="14"/>
        <v>-195.26509429137656</v>
      </c>
      <c r="AS25">
        <f t="shared" si="15"/>
        <v>-10.570280427700732</v>
      </c>
      <c r="AT25">
        <f t="shared" si="16"/>
        <v>51.183477860872898</v>
      </c>
      <c r="AU25">
        <f t="shared" si="17"/>
        <v>-154.6518968582044</v>
      </c>
      <c r="AW25">
        <v>22</v>
      </c>
      <c r="AX25">
        <f>IF(Z25&gt;0, (R25*SUMPRODUCT(K25:$K$98, X25:$X$98)-K25*$AZ$3)/Z25, 0)</f>
        <v>7122.2829807604503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500000</v>
      </c>
      <c r="S26">
        <f t="shared" si="1"/>
        <v>7239.8909730690029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5506.0945000314987</v>
      </c>
      <c r="AC26">
        <f t="shared" si="2"/>
        <v>5512.7252021711129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-1955.7984612836387</v>
      </c>
      <c r="AI26">
        <f t="shared" si="7"/>
        <v>-1974.834401267671</v>
      </c>
      <c r="AJ26">
        <f t="shared" si="8"/>
        <v>-6.6307021396141863</v>
      </c>
      <c r="AK26">
        <f t="shared" si="30"/>
        <v>385.42661500220493</v>
      </c>
      <c r="AL26">
        <f t="shared" si="9"/>
        <v>-1596.0384884050802</v>
      </c>
      <c r="AN26">
        <f t="shared" si="10"/>
        <v>0</v>
      </c>
      <c r="AO26">
        <f t="shared" si="11"/>
        <v>0</v>
      </c>
      <c r="AP26">
        <f t="shared" si="12"/>
        <v>-2.2896953659585209</v>
      </c>
      <c r="AQ26">
        <f t="shared" si="13"/>
        <v>-235.24883338077163</v>
      </c>
      <c r="AR26">
        <f t="shared" si="14"/>
        <v>-237.53852874673015</v>
      </c>
      <c r="AS26">
        <f t="shared" si="15"/>
        <v>-0.7975591420681688</v>
      </c>
      <c r="AT26">
        <f t="shared" si="16"/>
        <v>46.360176331082087</v>
      </c>
      <c r="AU26">
        <f t="shared" si="17"/>
        <v>-191.97591155771622</v>
      </c>
      <c r="AW26">
        <v>23</v>
      </c>
      <c r="AX26">
        <f>IF(Z26&gt;0, (R26*SUMPRODUCT(K26:$K$98, X26:$X$98)-K26*$AZ$3)/Z26, 0)</f>
        <v>7239.8909730690029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500000</v>
      </c>
      <c r="S27">
        <f t="shared" si="1"/>
        <v>7285.2000557083002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5512.7252021711129</v>
      </c>
      <c r="AC27">
        <f t="shared" si="2"/>
        <v>5455.4157678903948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-2493.9068731216475</v>
      </c>
      <c r="AI27">
        <f t="shared" si="7"/>
        <v>-2512.6277583621832</v>
      </c>
      <c r="AJ27">
        <f t="shared" si="8"/>
        <v>57.309434280718051</v>
      </c>
      <c r="AK27">
        <f t="shared" si="30"/>
        <v>385.89076415197792</v>
      </c>
      <c r="AL27">
        <f t="shared" si="9"/>
        <v>-2069.427559929487</v>
      </c>
      <c r="AN27">
        <f t="shared" si="10"/>
        <v>0</v>
      </c>
      <c r="AO27">
        <f t="shared" si="11"/>
        <v>0</v>
      </c>
      <c r="AP27">
        <f t="shared" si="12"/>
        <v>-2.0105354575276126</v>
      </c>
      <c r="AQ27">
        <f t="shared" si="13"/>
        <v>-267.8339262144525</v>
      </c>
      <c r="AR27">
        <f t="shared" si="14"/>
        <v>-269.84446167198007</v>
      </c>
      <c r="AS27">
        <f t="shared" si="15"/>
        <v>6.1547650226894177</v>
      </c>
      <c r="AT27">
        <f t="shared" si="16"/>
        <v>41.442862027702553</v>
      </c>
      <c r="AU27">
        <f t="shared" si="17"/>
        <v>-222.24683462158808</v>
      </c>
      <c r="AW27">
        <v>24</v>
      </c>
      <c r="AX27">
        <f>IF(Z27&gt;0, (R27*SUMPRODUCT(K27:$K$98, X27:$X$98)-K27*$AZ$3)/Z27, 0)</f>
        <v>7285.2000557083002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500000</v>
      </c>
      <c r="S28">
        <f t="shared" si="1"/>
        <v>7271.9599905314035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5455.4157678903948</v>
      </c>
      <c r="AC28">
        <f t="shared" si="2"/>
        <v>5346.4563051581317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-3065.8736968825556</v>
      </c>
      <c r="AI28">
        <f t="shared" si="7"/>
        <v>-3084.2540795858417</v>
      </c>
      <c r="AJ28">
        <f t="shared" si="8"/>
        <v>108.95946273226309</v>
      </c>
      <c r="AK28">
        <f t="shared" si="30"/>
        <v>381.87910375232769</v>
      </c>
      <c r="AL28">
        <f t="shared" si="9"/>
        <v>-2593.4155131012508</v>
      </c>
      <c r="AN28">
        <f t="shared" si="10"/>
        <v>0</v>
      </c>
      <c r="AO28">
        <f t="shared" si="11"/>
        <v>0</v>
      </c>
      <c r="AP28">
        <f t="shared" si="12"/>
        <v>-1.7624706059318727</v>
      </c>
      <c r="AQ28">
        <f t="shared" si="13"/>
        <v>-293.98257693998278</v>
      </c>
      <c r="AR28">
        <f t="shared" si="14"/>
        <v>-295.74504754591464</v>
      </c>
      <c r="AS28">
        <f t="shared" si="15"/>
        <v>10.447978880733968</v>
      </c>
      <c r="AT28">
        <f t="shared" si="16"/>
        <v>36.617882567959192</v>
      </c>
      <c r="AU28">
        <f t="shared" si="17"/>
        <v>-248.67918609722145</v>
      </c>
      <c r="AW28">
        <v>25</v>
      </c>
      <c r="AX28">
        <f>IF(Z28&gt;0, (R28*SUMPRODUCT(K28:$K$98, X28:$X$98)-K28*$AZ$3)/Z28, 0)</f>
        <v>7271.9599905314035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500000</v>
      </c>
      <c r="S29">
        <f t="shared" si="1"/>
        <v>7208.8229972057634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5346.4563051581317</v>
      </c>
      <c r="AC29">
        <f t="shared" si="2"/>
        <v>5194.3259277558191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-3655.986782362565</v>
      </c>
      <c r="AI29">
        <f t="shared" si="7"/>
        <v>-3674.0005618997002</v>
      </c>
      <c r="AJ29">
        <f t="shared" si="8"/>
        <v>152.13037740231266</v>
      </c>
      <c r="AK29">
        <f t="shared" si="30"/>
        <v>374.25194136106927</v>
      </c>
      <c r="AL29">
        <f t="shared" si="9"/>
        <v>-3147.6182431363181</v>
      </c>
      <c r="AN29">
        <f t="shared" si="10"/>
        <v>0</v>
      </c>
      <c r="AO29">
        <f t="shared" si="11"/>
        <v>0</v>
      </c>
      <c r="AP29">
        <f t="shared" si="12"/>
        <v>-1.5422477793141511</v>
      </c>
      <c r="AQ29">
        <f t="shared" si="13"/>
        <v>-313.00691144115268</v>
      </c>
      <c r="AR29">
        <f t="shared" si="14"/>
        <v>-314.54915922046683</v>
      </c>
      <c r="AS29">
        <f t="shared" si="15"/>
        <v>13.024625744490052</v>
      </c>
      <c r="AT29">
        <f t="shared" si="16"/>
        <v>32.041539327060548</v>
      </c>
      <c r="AU29">
        <f t="shared" si="17"/>
        <v>-269.48299414891619</v>
      </c>
      <c r="AW29">
        <v>26</v>
      </c>
      <c r="AX29">
        <f>IF(Z29&gt;0, (R29*SUMPRODUCT(K29:$K$98, X29:$X$98)-K29*$AZ$3)/Z29, 0)</f>
        <v>7208.8229972057634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500000</v>
      </c>
      <c r="S30">
        <f t="shared" si="1"/>
        <v>7106.3123911643506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5194.3259277558191</v>
      </c>
      <c r="AC30">
        <f t="shared" si="2"/>
        <v>5007.9727659018727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-4311.9695763473874</v>
      </c>
      <c r="AI30">
        <f t="shared" si="7"/>
        <v>-4329.5876196103336</v>
      </c>
      <c r="AJ30">
        <f t="shared" si="8"/>
        <v>186.3531618539464</v>
      </c>
      <c r="AK30">
        <f t="shared" si="30"/>
        <v>363.60281494290734</v>
      </c>
      <c r="AL30">
        <f t="shared" si="9"/>
        <v>-3779.6316428134796</v>
      </c>
      <c r="AN30">
        <f t="shared" si="10"/>
        <v>0</v>
      </c>
      <c r="AO30">
        <f t="shared" si="11"/>
        <v>0</v>
      </c>
      <c r="AP30">
        <f t="shared" si="12"/>
        <v>-1.3467561260398278</v>
      </c>
      <c r="AQ30">
        <f t="shared" si="13"/>
        <v>-329.61500636433163</v>
      </c>
      <c r="AR30">
        <f t="shared" si="14"/>
        <v>-330.96176249037148</v>
      </c>
      <c r="AS30">
        <f t="shared" si="15"/>
        <v>14.245183678344505</v>
      </c>
      <c r="AT30">
        <f t="shared" si="16"/>
        <v>27.794478147273427</v>
      </c>
      <c r="AU30">
        <f t="shared" si="17"/>
        <v>-288.92210066475349</v>
      </c>
      <c r="AW30">
        <v>27</v>
      </c>
      <c r="AX30">
        <f>IF(Z30&gt;0, (R30*SUMPRODUCT(K30:$K$98, X30:$X$98)-K30*$AZ$3)/Z30, 0)</f>
        <v>7106.3123911643506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25</v>
      </c>
      <c r="R31">
        <f t="shared" si="0"/>
        <v>500000</v>
      </c>
      <c r="S31">
        <f t="shared" si="1"/>
        <v>6968.1824499107934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5007.9727659018727</v>
      </c>
      <c r="AC31">
        <f t="shared" si="2"/>
        <v>4791.4414645261177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-5028.7025846647684</v>
      </c>
      <c r="AI31">
        <f t="shared" si="7"/>
        <v>-5045.893012365852</v>
      </c>
      <c r="AJ31">
        <f t="shared" si="8"/>
        <v>216.53130137575499</v>
      </c>
      <c r="AK31">
        <f t="shared" si="30"/>
        <v>350.55809361313112</v>
      </c>
      <c r="AL31">
        <f t="shared" si="9"/>
        <v>-4478.803617376966</v>
      </c>
      <c r="AN31">
        <f t="shared" si="10"/>
        <v>0</v>
      </c>
      <c r="AO31">
        <f t="shared" si="11"/>
        <v>0</v>
      </c>
      <c r="AP31">
        <f t="shared" si="12"/>
        <v>-1.1732753517713583</v>
      </c>
      <c r="AQ31">
        <f t="shared" si="13"/>
        <v>-343.21733563406883</v>
      </c>
      <c r="AR31">
        <f t="shared" si="14"/>
        <v>-344.39061098584017</v>
      </c>
      <c r="AS31">
        <f t="shared" si="15"/>
        <v>14.778622336146466</v>
      </c>
      <c r="AT31">
        <f t="shared" si="16"/>
        <v>23.926174365883313</v>
      </c>
      <c r="AU31">
        <f t="shared" si="17"/>
        <v>-305.68581428381037</v>
      </c>
      <c r="AW31">
        <v>28</v>
      </c>
      <c r="AX31">
        <f>IF(Z31&gt;0, (R31*SUMPRODUCT(K31:$K$98, X31:$X$98)-K31*$AZ$3)/Z31, 0)</f>
        <v>6968.1824499107934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500000</v>
      </c>
      <c r="S32">
        <f t="shared" si="1"/>
        <v>6798.2122561410852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4791.4414645261177</v>
      </c>
      <c r="AC32">
        <f t="shared" si="2"/>
        <v>4549.1917226318492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-5783.1129217403723</v>
      </c>
      <c r="AI32">
        <f t="shared" si="7"/>
        <v>-5799.8422895183585</v>
      </c>
      <c r="AJ32">
        <f t="shared" si="8"/>
        <v>242.24974189426848</v>
      </c>
      <c r="AK32">
        <f t="shared" si="30"/>
        <v>335.4009025168283</v>
      </c>
      <c r="AL32">
        <f t="shared" si="9"/>
        <v>-5222.191645107262</v>
      </c>
      <c r="AN32">
        <f t="shared" si="10"/>
        <v>0</v>
      </c>
      <c r="AO32">
        <f t="shared" si="11"/>
        <v>0</v>
      </c>
      <c r="AP32">
        <f t="shared" si="12"/>
        <v>-1.0194707529519567</v>
      </c>
      <c r="AQ32">
        <f t="shared" si="13"/>
        <v>-352.41705263309194</v>
      </c>
      <c r="AR32">
        <f t="shared" si="14"/>
        <v>-353.43652338604392</v>
      </c>
      <c r="AS32">
        <f t="shared" si="15"/>
        <v>14.762454268974086</v>
      </c>
      <c r="AT32">
        <f t="shared" si="16"/>
        <v>20.438991787815233</v>
      </c>
      <c r="AU32">
        <f t="shared" si="17"/>
        <v>-318.23507732925464</v>
      </c>
      <c r="AW32">
        <v>29</v>
      </c>
      <c r="AX32">
        <f>IF(Z32&gt;0, (R32*SUMPRODUCT(K32:$K$98, X32:$X$98)-K32*$AZ$3)/Z32, 0)</f>
        <v>6798.2122561410852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500000</v>
      </c>
      <c r="S33">
        <f t="shared" si="1"/>
        <v>6602.4825488703809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4549.1917226318492</v>
      </c>
      <c r="AC33">
        <f t="shared" si="2"/>
        <v>4286.924307266434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-6596.6021778306622</v>
      </c>
      <c r="AI33">
        <f t="shared" si="7"/>
        <v>-6612.8344218219772</v>
      </c>
      <c r="AJ33">
        <f t="shared" si="8"/>
        <v>262.26741536541522</v>
      </c>
      <c r="AK33">
        <f t="shared" si="30"/>
        <v>318.4434205842295</v>
      </c>
      <c r="AL33">
        <f t="shared" si="9"/>
        <v>-6032.1235858723321</v>
      </c>
      <c r="AN33">
        <f t="shared" si="10"/>
        <v>0</v>
      </c>
      <c r="AO33">
        <f t="shared" si="11"/>
        <v>0</v>
      </c>
      <c r="AP33">
        <f t="shared" si="12"/>
        <v>-0.88319333228934027</v>
      </c>
      <c r="AQ33">
        <f t="shared" si="13"/>
        <v>-358.91987961385615</v>
      </c>
      <c r="AR33">
        <f t="shared" si="14"/>
        <v>-359.80307294614556</v>
      </c>
      <c r="AS33">
        <f t="shared" si="15"/>
        <v>14.269920576072744</v>
      </c>
      <c r="AT33">
        <f t="shared" si="16"/>
        <v>17.326446418738431</v>
      </c>
      <c r="AU33">
        <f t="shared" si="17"/>
        <v>-328.20670595133436</v>
      </c>
      <c r="AW33">
        <v>30</v>
      </c>
      <c r="AX33">
        <f>IF(Z33&gt;0, (R33*SUMPRODUCT(K33:$K$98, X33:$X$98)-K33*$AZ$3)/Z33, 0)</f>
        <v>6602.4825488703809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500000</v>
      </c>
      <c r="S34">
        <f t="shared" si="1"/>
        <v>6384.3234772064934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4286.924307266434</v>
      </c>
      <c r="AC34">
        <f t="shared" si="2"/>
        <v>4008.4951752130073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-7465.781035883846</v>
      </c>
      <c r="AI34">
        <f t="shared" si="7"/>
        <v>-7481.4776683834534</v>
      </c>
      <c r="AJ34">
        <f t="shared" si="8"/>
        <v>278.42913205342666</v>
      </c>
      <c r="AK34">
        <f t="shared" si="30"/>
        <v>300.08470150865043</v>
      </c>
      <c r="AL34">
        <f t="shared" si="9"/>
        <v>-6902.9638348213766</v>
      </c>
      <c r="AN34">
        <f t="shared" si="10"/>
        <v>0</v>
      </c>
      <c r="AO34">
        <f t="shared" si="11"/>
        <v>0</v>
      </c>
      <c r="AP34">
        <f t="shared" si="12"/>
        <v>-0.76254536794982319</v>
      </c>
      <c r="AQ34">
        <f t="shared" si="13"/>
        <v>-362.68905111865848</v>
      </c>
      <c r="AR34">
        <f t="shared" si="14"/>
        <v>-363.45159648660831</v>
      </c>
      <c r="AS34">
        <f t="shared" si="15"/>
        <v>13.526139759909787</v>
      </c>
      <c r="AT34">
        <f t="shared" si="16"/>
        <v>14.578171409297624</v>
      </c>
      <c r="AU34">
        <f t="shared" si="17"/>
        <v>-335.34728531740092</v>
      </c>
      <c r="AW34">
        <v>31</v>
      </c>
      <c r="AX34">
        <f>IF(Z34&gt;0, (R34*SUMPRODUCT(K34:$K$98, X34:$X$98)-K34*$AZ$3)/Z34, 0)</f>
        <v>6384.3234772064934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6144.9153245397911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4008.4951752130073</v>
      </c>
      <c r="AC35">
        <f t="shared" ref="AC35:AC66" si="33">S35*Z35</f>
        <v>3717.6728629875865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-8293.3974036565014</v>
      </c>
      <c r="AI35">
        <f t="shared" ref="AI35:AI66" si="38">SUM(AE35:AH35)</f>
        <v>-8308.5223999609298</v>
      </c>
      <c r="AJ35">
        <f t="shared" ref="AJ35:AJ66" si="39">AB35-AC35</f>
        <v>290.82231222542077</v>
      </c>
      <c r="AK35">
        <f t="shared" si="30"/>
        <v>280.59466226491054</v>
      </c>
      <c r="AL35">
        <f t="shared" ref="AL35:AL66" si="40">SUM(AI35:AK35)</f>
        <v>-7737.1054254705987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-0.65604926227742399</v>
      </c>
      <c r="AQ35">
        <f t="shared" ref="AQ35:AQ66" si="44">AH35*$K35</f>
        <v>-359.72750927875205</v>
      </c>
      <c r="AR35">
        <f t="shared" ref="AR35:AR66" si="45">AI35*$K35</f>
        <v>-360.38355854102952</v>
      </c>
      <c r="AS35">
        <f t="shared" ref="AS35:AS66" si="46">AJ35*$K35</f>
        <v>12.614466777320157</v>
      </c>
      <c r="AT35">
        <f t="shared" ref="AT35:AT66" si="47">AK35*$K35</f>
        <v>12.170840737592801</v>
      </c>
      <c r="AU35">
        <f t="shared" ref="AU35:AU66" si="48">AL35*$K35</f>
        <v>-335.59825102611654</v>
      </c>
      <c r="AW35">
        <v>32</v>
      </c>
      <c r="AX35">
        <f>IF(Z35&gt;0, (R35*SUMPRODUCT(K35:$K$98, X35:$X$98)-K35*$AZ$3)/Z35, 0)</f>
        <v>6144.9153245397911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500000</v>
      </c>
      <c r="S36">
        <f t="shared" si="32"/>
        <v>5892.5458201701722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3717.6728629875865</v>
      </c>
      <c r="AC36">
        <f t="shared" si="33"/>
        <v>3422.1120848635114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-9098.5607118997723</v>
      </c>
      <c r="AI36">
        <f t="shared" si="38"/>
        <v>-9113.0795302055612</v>
      </c>
      <c r="AJ36">
        <f t="shared" si="39"/>
        <v>295.56077812407511</v>
      </c>
      <c r="AK36">
        <f t="shared" si="30"/>
        <v>260.23710040913107</v>
      </c>
      <c r="AL36">
        <f t="shared" si="40"/>
        <v>-8557.281651672356</v>
      </c>
      <c r="AN36">
        <f t="shared" si="41"/>
        <v>0</v>
      </c>
      <c r="AO36">
        <f t="shared" si="42"/>
        <v>0</v>
      </c>
      <c r="AP36">
        <f t="shared" si="43"/>
        <v>-0.56228231204025991</v>
      </c>
      <c r="AQ36">
        <f t="shared" si="44"/>
        <v>-352.36750302783133</v>
      </c>
      <c r="AR36">
        <f t="shared" si="45"/>
        <v>-352.92978533987161</v>
      </c>
      <c r="AS36">
        <f t="shared" si="46"/>
        <v>11.446427262317803</v>
      </c>
      <c r="AT36">
        <f t="shared" si="47"/>
        <v>10.078417913553917</v>
      </c>
      <c r="AU36">
        <f t="shared" si="48"/>
        <v>-331.40494016399992</v>
      </c>
      <c r="AW36">
        <v>33</v>
      </c>
      <c r="AX36">
        <f>IF(Z36&gt;0, (R36*SUMPRODUCT(K36:$K$98, X36:$X$98)-K36*$AZ$3)/Z36, 0)</f>
        <v>5892.5458201701722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500000</v>
      </c>
      <c r="S37">
        <f t="shared" si="32"/>
        <v>5632.9316375099716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3422.1120848635114</v>
      </c>
      <c r="AC37">
        <f t="shared" si="33"/>
        <v>3127.0363060809268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-9905.2088386751693</v>
      </c>
      <c r="AI37">
        <f t="shared" si="38"/>
        <v>-9919.0872083559661</v>
      </c>
      <c r="AJ37">
        <f t="shared" si="39"/>
        <v>295.07577878258462</v>
      </c>
      <c r="AK37">
        <f t="shared" si="30"/>
        <v>239.54784594044582</v>
      </c>
      <c r="AL37">
        <f t="shared" si="40"/>
        <v>-9384.4635836329362</v>
      </c>
      <c r="AN37">
        <f t="shared" si="41"/>
        <v>0</v>
      </c>
      <c r="AO37">
        <f t="shared" si="42"/>
        <v>0</v>
      </c>
      <c r="AP37">
        <f t="shared" si="43"/>
        <v>-0.47989207788772664</v>
      </c>
      <c r="AQ37">
        <f t="shared" si="44"/>
        <v>-342.50645867148916</v>
      </c>
      <c r="AR37">
        <f t="shared" si="45"/>
        <v>-342.98635074937687</v>
      </c>
      <c r="AS37">
        <f t="shared" si="46"/>
        <v>10.203253831049198</v>
      </c>
      <c r="AT37">
        <f t="shared" si="47"/>
        <v>8.2831857189211338</v>
      </c>
      <c r="AU37">
        <f t="shared" si="48"/>
        <v>-324.49991119940654</v>
      </c>
      <c r="AW37">
        <v>34</v>
      </c>
      <c r="AX37">
        <f>IF(Z37&gt;0, (R37*SUMPRODUCT(K37:$K$98, X37:$X$98)-K37*$AZ$3)/Z37, 0)</f>
        <v>5632.9316375099716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500000</v>
      </c>
      <c r="S38">
        <f t="shared" si="32"/>
        <v>5370.9346086721935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3127.0363060809268</v>
      </c>
      <c r="AC38">
        <f t="shared" si="33"/>
        <v>2835.683172628409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-10807.573601212778</v>
      </c>
      <c r="AI38">
        <f t="shared" si="38"/>
        <v>-10820.772808516707</v>
      </c>
      <c r="AJ38">
        <f t="shared" si="39"/>
        <v>291.3531334525178</v>
      </c>
      <c r="AK38">
        <f t="shared" si="30"/>
        <v>218.89254142566489</v>
      </c>
      <c r="AL38">
        <f t="shared" si="40"/>
        <v>-10310.527133638525</v>
      </c>
      <c r="AN38">
        <f t="shared" si="41"/>
        <v>0</v>
      </c>
      <c r="AO38">
        <f t="shared" si="42"/>
        <v>0</v>
      </c>
      <c r="AP38">
        <f t="shared" si="43"/>
        <v>-0.40750689004079821</v>
      </c>
      <c r="AQ38">
        <f t="shared" si="44"/>
        <v>-333.66857612777375</v>
      </c>
      <c r="AR38">
        <f t="shared" si="45"/>
        <v>-334.0760830178146</v>
      </c>
      <c r="AS38">
        <f t="shared" si="46"/>
        <v>8.995116644734928</v>
      </c>
      <c r="AT38">
        <f t="shared" si="47"/>
        <v>6.7579981703104375</v>
      </c>
      <c r="AU38">
        <f t="shared" si="48"/>
        <v>-318.32296820276923</v>
      </c>
      <c r="AW38">
        <v>35</v>
      </c>
      <c r="AX38">
        <f>IF(Z38&gt;0, (R38*SUMPRODUCT(K38:$K$98, X38:$X$98)-K38*$AZ$3)/Z38, 0)</f>
        <v>5370.9346086721935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500000</v>
      </c>
      <c r="S39">
        <f t="shared" si="32"/>
        <v>5101.342369960671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2835.683172628409</v>
      </c>
      <c r="AC39">
        <f t="shared" si="33"/>
        <v>2547.6872083032886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-11636.774369931123</v>
      </c>
      <c r="AI39">
        <f t="shared" si="38"/>
        <v>-11649.259746443517</v>
      </c>
      <c r="AJ39">
        <f t="shared" si="39"/>
        <v>287.99596432512044</v>
      </c>
      <c r="AK39">
        <f t="shared" si="30"/>
        <v>198.49782208398864</v>
      </c>
      <c r="AL39">
        <f t="shared" si="40"/>
        <v>-11162.765960034407</v>
      </c>
      <c r="AN39">
        <f t="shared" si="41"/>
        <v>0</v>
      </c>
      <c r="AO39">
        <f t="shared" si="42"/>
        <v>0</v>
      </c>
      <c r="AP39">
        <f t="shared" si="43"/>
        <v>-0.34416818944926159</v>
      </c>
      <c r="AQ39">
        <f t="shared" si="44"/>
        <v>-320.7758742360225</v>
      </c>
      <c r="AR39">
        <f t="shared" si="45"/>
        <v>-321.12004242547175</v>
      </c>
      <c r="AS39">
        <f t="shared" si="46"/>
        <v>7.9388114176681119</v>
      </c>
      <c r="AT39">
        <f t="shared" si="47"/>
        <v>5.4717321474812426</v>
      </c>
      <c r="AU39">
        <f t="shared" si="48"/>
        <v>-307.70949886032241</v>
      </c>
      <c r="AW39">
        <v>36</v>
      </c>
      <c r="AX39">
        <f>IF(Z39&gt;0, (R39*SUMPRODUCT(K39:$K$98, X39:$X$98)-K39*$AZ$3)/Z39, 0)</f>
        <v>5101.342369960671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500000</v>
      </c>
      <c r="S40">
        <f t="shared" si="32"/>
        <v>4826.4479665605386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2547.6872083032886</v>
      </c>
      <c r="AC40">
        <f t="shared" si="33"/>
        <v>2267.6904517482062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-12287.125463780727</v>
      </c>
      <c r="AI40">
        <f t="shared" si="38"/>
        <v>-12298.871630254807</v>
      </c>
      <c r="AJ40">
        <f t="shared" si="39"/>
        <v>279.99675655508236</v>
      </c>
      <c r="AK40">
        <f t="shared" ref="AK40:AK71" si="61">G40*SUM(AB40:AB40, AE40:AF40)</f>
        <v>178.33810458123023</v>
      </c>
      <c r="AL40">
        <f t="shared" si="40"/>
        <v>-11840.536769118497</v>
      </c>
      <c r="AN40">
        <f t="shared" si="41"/>
        <v>0</v>
      </c>
      <c r="AO40">
        <f t="shared" si="42"/>
        <v>0</v>
      </c>
      <c r="AP40">
        <f t="shared" si="43"/>
        <v>-0.2890994147905892</v>
      </c>
      <c r="AQ40">
        <f t="shared" si="44"/>
        <v>-302.41362480909032</v>
      </c>
      <c r="AR40">
        <f t="shared" si="45"/>
        <v>-302.70272422388092</v>
      </c>
      <c r="AS40">
        <f t="shared" si="46"/>
        <v>6.8913460950822403</v>
      </c>
      <c r="AT40">
        <f t="shared" si="47"/>
        <v>4.3892994180754243</v>
      </c>
      <c r="AU40">
        <f t="shared" si="48"/>
        <v>-291.42207871072327</v>
      </c>
      <c r="AW40">
        <v>37</v>
      </c>
      <c r="AX40">
        <f>IF(Z40&gt;0, (R40*SUMPRODUCT(K40:$K$98, X40:$X$98)-K40*$AZ$3)/Z40, 0)</f>
        <v>4826.4479665605386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500000</v>
      </c>
      <c r="S41">
        <f t="shared" si="32"/>
        <v>4555.7051707451528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2267.6904517482062</v>
      </c>
      <c r="AC41">
        <f t="shared" si="33"/>
        <v>2001.6867534399544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-12883.98473115804</v>
      </c>
      <c r="AI41">
        <f t="shared" si="38"/>
        <v>-12894.969236730822</v>
      </c>
      <c r="AJ41">
        <f t="shared" si="39"/>
        <v>266.00369830825184</v>
      </c>
      <c r="AK41">
        <f t="shared" si="61"/>
        <v>158.73833162237446</v>
      </c>
      <c r="AL41">
        <f t="shared" si="40"/>
        <v>-12470.227206800195</v>
      </c>
      <c r="AN41">
        <f t="shared" si="41"/>
        <v>0</v>
      </c>
      <c r="AO41">
        <f t="shared" si="42"/>
        <v>0</v>
      </c>
      <c r="AP41">
        <f t="shared" si="43"/>
        <v>-0.24138681907279791</v>
      </c>
      <c r="AQ41">
        <f t="shared" si="44"/>
        <v>-283.12827287767152</v>
      </c>
      <c r="AR41">
        <f t="shared" si="45"/>
        <v>-283.36965969674435</v>
      </c>
      <c r="AS41">
        <f t="shared" si="46"/>
        <v>5.8454871883660822</v>
      </c>
      <c r="AT41">
        <f t="shared" si="47"/>
        <v>3.4883082066247026</v>
      </c>
      <c r="AU41">
        <f t="shared" si="48"/>
        <v>-274.03586430175352</v>
      </c>
      <c r="AW41">
        <v>38</v>
      </c>
      <c r="AX41">
        <f>IF(Z41&gt;0, (R41*SUMPRODUCT(K41:$K$98, X41:$X$98)-K41*$AZ$3)/Z41, 0)</f>
        <v>4555.7051707451528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500000</v>
      </c>
      <c r="S42">
        <f t="shared" si="32"/>
        <v>4289.1550783099347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2001.6867534399544</v>
      </c>
      <c r="AC42">
        <f t="shared" si="33"/>
        <v>1751.0673435094607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-13365.904200458925</v>
      </c>
      <c r="AI42">
        <f t="shared" si="38"/>
        <v>-13376.110565765955</v>
      </c>
      <c r="AJ42">
        <f t="shared" si="39"/>
        <v>250.6194099304937</v>
      </c>
      <c r="AK42">
        <f t="shared" si="61"/>
        <v>140.11807274079683</v>
      </c>
      <c r="AL42">
        <f t="shared" si="40"/>
        <v>-12985.373083094664</v>
      </c>
      <c r="AN42">
        <f t="shared" si="41"/>
        <v>0</v>
      </c>
      <c r="AO42">
        <f t="shared" si="42"/>
        <v>0</v>
      </c>
      <c r="AP42">
        <f t="shared" si="43"/>
        <v>-0.20025627067495549</v>
      </c>
      <c r="AQ42">
        <f t="shared" si="44"/>
        <v>-262.24870939499573</v>
      </c>
      <c r="AR42">
        <f t="shared" si="45"/>
        <v>-262.4489656656707</v>
      </c>
      <c r="AS42">
        <f t="shared" si="46"/>
        <v>4.9173341225467313</v>
      </c>
      <c r="AT42">
        <f t="shared" si="47"/>
        <v>2.7492179494991755</v>
      </c>
      <c r="AU42">
        <f t="shared" si="48"/>
        <v>-254.7824135936248</v>
      </c>
      <c r="AW42">
        <v>39</v>
      </c>
      <c r="AX42">
        <f>IF(Z42&gt;0, (R42*SUMPRODUCT(K42:$K$98, X42:$X$98)-K42*$AZ$3)/Z42, 0)</f>
        <v>4289.1550783099347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500000</v>
      </c>
      <c r="S43">
        <f t="shared" si="32"/>
        <v>4030.2983821032085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1751.0673435094607</v>
      </c>
      <c r="AC43">
        <f t="shared" si="33"/>
        <v>1517.8444046030177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-13781.810823217967</v>
      </c>
      <c r="AI43">
        <f t="shared" si="38"/>
        <v>-13791.226034330766</v>
      </c>
      <c r="AJ43">
        <f t="shared" si="39"/>
        <v>233.22293890644301</v>
      </c>
      <c r="AK43">
        <f t="shared" si="61"/>
        <v>122.57471404566226</v>
      </c>
      <c r="AL43">
        <f t="shared" si="40"/>
        <v>-13435.428381378661</v>
      </c>
      <c r="AN43">
        <f t="shared" si="41"/>
        <v>0</v>
      </c>
      <c r="AO43">
        <f t="shared" si="42"/>
        <v>0</v>
      </c>
      <c r="AP43">
        <f t="shared" si="43"/>
        <v>-0.16494040451611766</v>
      </c>
      <c r="AQ43">
        <f t="shared" si="44"/>
        <v>-241.43669482418116</v>
      </c>
      <c r="AR43">
        <f t="shared" si="45"/>
        <v>-241.60163522869726</v>
      </c>
      <c r="AS43">
        <f t="shared" si="46"/>
        <v>4.0857167645844834</v>
      </c>
      <c r="AT43">
        <f t="shared" si="47"/>
        <v>2.1473255008222356</v>
      </c>
      <c r="AU43">
        <f t="shared" si="48"/>
        <v>-235.36859296329055</v>
      </c>
      <c r="AW43">
        <v>40</v>
      </c>
      <c r="AX43">
        <f>IF(Z43&gt;0, (R43*SUMPRODUCT(K43:$K$98, X43:$X$98)-K43*$AZ$3)/Z43, 0)</f>
        <v>4030.2983821032085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500000</v>
      </c>
      <c r="S44">
        <f t="shared" si="32"/>
        <v>3780.1606893272706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1517.8444046030177</v>
      </c>
      <c r="AC44">
        <f t="shared" si="33"/>
        <v>1302.3235762864722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-14163.479459561453</v>
      </c>
      <c r="AI44">
        <f t="shared" si="38"/>
        <v>-14172.092344590146</v>
      </c>
      <c r="AJ44">
        <f t="shared" si="39"/>
        <v>215.52082831654548</v>
      </c>
      <c r="AK44">
        <f t="shared" si="61"/>
        <v>106.24910832221124</v>
      </c>
      <c r="AL44">
        <f t="shared" si="40"/>
        <v>-13850.322407951389</v>
      </c>
      <c r="AN44">
        <f t="shared" si="41"/>
        <v>0</v>
      </c>
      <c r="AO44">
        <f t="shared" si="42"/>
        <v>0</v>
      </c>
      <c r="AP44">
        <f t="shared" si="43"/>
        <v>-0.1347186183673354</v>
      </c>
      <c r="AQ44">
        <f t="shared" si="44"/>
        <v>-221.53835534894361</v>
      </c>
      <c r="AR44">
        <f t="shared" si="45"/>
        <v>-221.67307396731096</v>
      </c>
      <c r="AS44">
        <f t="shared" si="46"/>
        <v>3.3710734699768397</v>
      </c>
      <c r="AT44">
        <f t="shared" si="47"/>
        <v>1.6618976136618944</v>
      </c>
      <c r="AU44">
        <f t="shared" si="48"/>
        <v>-216.6401028836722</v>
      </c>
      <c r="AW44">
        <v>41</v>
      </c>
      <c r="AX44">
        <f>IF(Z44&gt;0, (R44*SUMPRODUCT(K44:$K$98, X44:$X$98)-K44*$AZ$3)/Z44, 0)</f>
        <v>3780.1606893272706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500000</v>
      </c>
      <c r="S45">
        <f t="shared" si="32"/>
        <v>3534.5833211495669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1302.3235762864722</v>
      </c>
      <c r="AC45">
        <f t="shared" si="33"/>
        <v>1103.9243874622032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-14374.653272130883</v>
      </c>
      <c r="AI45">
        <f t="shared" si="38"/>
        <v>-14382.461295645682</v>
      </c>
      <c r="AJ45">
        <f t="shared" si="39"/>
        <v>198.399188824269</v>
      </c>
      <c r="AK45">
        <f t="shared" si="61"/>
        <v>91.162650340053062</v>
      </c>
      <c r="AL45">
        <f t="shared" si="40"/>
        <v>-14092.89945648136</v>
      </c>
      <c r="AN45">
        <f t="shared" si="41"/>
        <v>0</v>
      </c>
      <c r="AO45">
        <f t="shared" si="42"/>
        <v>0</v>
      </c>
      <c r="AP45">
        <f t="shared" si="43"/>
        <v>-0.1090440718210071</v>
      </c>
      <c r="AQ45">
        <f t="shared" si="44"/>
        <v>-200.75128114525154</v>
      </c>
      <c r="AR45">
        <f t="shared" si="45"/>
        <v>-200.86032521707253</v>
      </c>
      <c r="AS45">
        <f t="shared" si="46"/>
        <v>2.7707723157308881</v>
      </c>
      <c r="AT45">
        <f t="shared" si="47"/>
        <v>1.2731450631817103</v>
      </c>
      <c r="AU45">
        <f t="shared" si="48"/>
        <v>-196.81640783815993</v>
      </c>
      <c r="AW45">
        <v>42</v>
      </c>
      <c r="AX45">
        <f>IF(Z45&gt;0, (R45*SUMPRODUCT(K45:$K$98, X45:$X$98)-K45*$AZ$3)/Z45, 0)</f>
        <v>3534.5833211495669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500000</v>
      </c>
      <c r="S46">
        <f t="shared" si="32"/>
        <v>3294.6535501267031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1103.9243874622032</v>
      </c>
      <c r="AC46">
        <f t="shared" si="33"/>
        <v>923.83307642826821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-14397.010925686132</v>
      </c>
      <c r="AI46">
        <f t="shared" si="38"/>
        <v>-14404.0210184195</v>
      </c>
      <c r="AJ46">
        <f t="shared" si="39"/>
        <v>180.09131103393497</v>
      </c>
      <c r="AK46">
        <f t="shared" si="61"/>
        <v>77.274707122354229</v>
      </c>
      <c r="AL46">
        <f t="shared" si="40"/>
        <v>-14146.65500026321</v>
      </c>
      <c r="AN46">
        <f t="shared" si="41"/>
        <v>0</v>
      </c>
      <c r="AO46">
        <f t="shared" si="42"/>
        <v>0</v>
      </c>
      <c r="AP46">
        <f t="shared" si="43"/>
        <v>-8.7411120620293686E-2</v>
      </c>
      <c r="AQ46">
        <f t="shared" si="44"/>
        <v>-179.52100014407313</v>
      </c>
      <c r="AR46">
        <f t="shared" si="45"/>
        <v>-179.60841126469342</v>
      </c>
      <c r="AS46">
        <f t="shared" si="46"/>
        <v>2.2456169854249497</v>
      </c>
      <c r="AT46">
        <f t="shared" si="47"/>
        <v>0.96356339382191791</v>
      </c>
      <c r="AU46">
        <f t="shared" si="48"/>
        <v>-176.39923088544654</v>
      </c>
      <c r="AW46">
        <v>43</v>
      </c>
      <c r="AX46">
        <f>IF(Z46&gt;0, (R46*SUMPRODUCT(K46:$K$98, X46:$X$98)-K46*$AZ$3)/Z46, 0)</f>
        <v>3294.6535501267031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500000</v>
      </c>
      <c r="S47">
        <f t="shared" si="32"/>
        <v>3063.4583969832897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923.83307642826821</v>
      </c>
      <c r="AC47">
        <f t="shared" si="33"/>
        <v>762.75847816929922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-14306.799277020378</v>
      </c>
      <c r="AI47">
        <f t="shared" si="38"/>
        <v>-14313.023928862562</v>
      </c>
      <c r="AJ47">
        <f t="shared" si="39"/>
        <v>161.07459825896899</v>
      </c>
      <c r="AK47">
        <f t="shared" si="61"/>
        <v>64.668315349978784</v>
      </c>
      <c r="AL47">
        <f t="shared" si="40"/>
        <v>-14087.281015253615</v>
      </c>
      <c r="AN47">
        <f t="shared" si="41"/>
        <v>0</v>
      </c>
      <c r="AO47">
        <f t="shared" si="42"/>
        <v>0</v>
      </c>
      <c r="AP47">
        <f t="shared" si="43"/>
        <v>-6.9301074395217876E-2</v>
      </c>
      <c r="AQ47">
        <f t="shared" si="44"/>
        <v>-159.28225163297699</v>
      </c>
      <c r="AR47">
        <f t="shared" si="45"/>
        <v>-159.35155270737221</v>
      </c>
      <c r="AS47">
        <f t="shared" si="46"/>
        <v>1.7932959143961038</v>
      </c>
      <c r="AT47">
        <f t="shared" si="47"/>
        <v>0.71997339718051012</v>
      </c>
      <c r="AU47">
        <f t="shared" si="48"/>
        <v>-156.8382833957956</v>
      </c>
      <c r="AW47">
        <v>44</v>
      </c>
      <c r="AX47">
        <f>IF(Z47&gt;0, (R47*SUMPRODUCT(K47:$K$98, X47:$X$98)-K47*$AZ$3)/Z47, 0)</f>
        <v>3063.4583969832897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500000</v>
      </c>
      <c r="S48">
        <f t="shared" si="32"/>
        <v>2839.5833294818358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762.75847816929922</v>
      </c>
      <c r="AC48">
        <f t="shared" si="33"/>
        <v>619.94622821945109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-14086.628137379063</v>
      </c>
      <c r="AI48">
        <f t="shared" si="38"/>
        <v>-14092.086211295955</v>
      </c>
      <c r="AJ48">
        <f t="shared" si="39"/>
        <v>142.81224994984814</v>
      </c>
      <c r="AK48">
        <f t="shared" si="61"/>
        <v>53.393093471850953</v>
      </c>
      <c r="AL48">
        <f t="shared" si="40"/>
        <v>-13895.880867874257</v>
      </c>
      <c r="AN48">
        <f t="shared" si="41"/>
        <v>0</v>
      </c>
      <c r="AO48">
        <f t="shared" si="42"/>
        <v>0</v>
      </c>
      <c r="AP48">
        <f t="shared" si="43"/>
        <v>-5.4255815104077475E-2</v>
      </c>
      <c r="AQ48">
        <f t="shared" si="44"/>
        <v>-140.02769169105233</v>
      </c>
      <c r="AR48">
        <f t="shared" si="45"/>
        <v>-140.08194750615641</v>
      </c>
      <c r="AS48">
        <f t="shared" si="46"/>
        <v>1.4196207574060073</v>
      </c>
      <c r="AT48">
        <f t="shared" si="47"/>
        <v>0.53075239568998467</v>
      </c>
      <c r="AU48">
        <f t="shared" si="48"/>
        <v>-138.13157435306044</v>
      </c>
      <c r="AW48">
        <v>45</v>
      </c>
      <c r="AX48">
        <f>IF(Z48&gt;0, (R48*SUMPRODUCT(K48:$K$98, X48:$X$98)-K48*$AZ$3)/Z48, 0)</f>
        <v>2839.5833294818358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500000</v>
      </c>
      <c r="S49">
        <f t="shared" si="32"/>
        <v>2621.7641060453834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619.94622821945109</v>
      </c>
      <c r="AC49">
        <f t="shared" si="33"/>
        <v>494.62389517404915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-13739.505221780533</v>
      </c>
      <c r="AI49">
        <f t="shared" si="38"/>
        <v>-13744.221739697168</v>
      </c>
      <c r="AJ49">
        <f t="shared" si="39"/>
        <v>125.32233304540193</v>
      </c>
      <c r="AK49">
        <f t="shared" si="61"/>
        <v>43.396235975361577</v>
      </c>
      <c r="AL49">
        <f t="shared" si="40"/>
        <v>-13575.503170676404</v>
      </c>
      <c r="AN49">
        <f t="shared" si="41"/>
        <v>0</v>
      </c>
      <c r="AO49">
        <f t="shared" si="42"/>
        <v>0</v>
      </c>
      <c r="AP49">
        <f t="shared" si="43"/>
        <v>-4.1861071963629828E-2</v>
      </c>
      <c r="AQ49">
        <f t="shared" si="44"/>
        <v>-121.94386346020156</v>
      </c>
      <c r="AR49">
        <f t="shared" si="45"/>
        <v>-121.98572453216519</v>
      </c>
      <c r="AS49">
        <f t="shared" si="46"/>
        <v>1.1122881954421597</v>
      </c>
      <c r="AT49">
        <f t="shared" si="47"/>
        <v>0.38515977024246795</v>
      </c>
      <c r="AU49">
        <f t="shared" si="48"/>
        <v>-120.48827656648056</v>
      </c>
      <c r="AW49">
        <v>46</v>
      </c>
      <c r="AX49">
        <f>IF(Z49&gt;0, (R49*SUMPRODUCT(K49:$K$98, X49:$X$98)-K49*$AZ$3)/Z49, 0)</f>
        <v>2621.7641060453834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25</v>
      </c>
      <c r="R50">
        <f t="shared" si="31"/>
        <v>500000</v>
      </c>
      <c r="S50">
        <f t="shared" si="32"/>
        <v>2407.384810322053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494.62389517404915</v>
      </c>
      <c r="AC50">
        <f t="shared" si="33"/>
        <v>385.80981621889282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-13256.571545201268</v>
      </c>
      <c r="AI50">
        <f t="shared" si="38"/>
        <v>-13260.578069361476</v>
      </c>
      <c r="AJ50">
        <f t="shared" si="39"/>
        <v>108.81407895515633</v>
      </c>
      <c r="AK50">
        <f t="shared" si="61"/>
        <v>34.623672662183445</v>
      </c>
      <c r="AL50">
        <f t="shared" si="40"/>
        <v>-13117.140317744137</v>
      </c>
      <c r="AN50">
        <f t="shared" si="41"/>
        <v>0</v>
      </c>
      <c r="AO50">
        <f t="shared" si="42"/>
        <v>0</v>
      </c>
      <c r="AP50">
        <f t="shared" si="43"/>
        <v>-3.1749625003122055E-2</v>
      </c>
      <c r="AQ50">
        <f t="shared" si="44"/>
        <v>-105.05145072315753</v>
      </c>
      <c r="AR50">
        <f t="shared" si="45"/>
        <v>-105.08320034816064</v>
      </c>
      <c r="AS50">
        <f t="shared" si="46"/>
        <v>0.86229511260634362</v>
      </c>
      <c r="AT50">
        <f t="shared" si="47"/>
        <v>0.27437463978706855</v>
      </c>
      <c r="AU50">
        <f t="shared" si="48"/>
        <v>-103.94653059576724</v>
      </c>
      <c r="AW50">
        <v>47</v>
      </c>
      <c r="AX50">
        <f>IF(Z50&gt;0, (R50*SUMPRODUCT(K50:$K$98, X50:$X$98)-K50*$AZ$3)/Z50, 0)</f>
        <v>2407.384810322053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500000</v>
      </c>
      <c r="S51">
        <f t="shared" si="32"/>
        <v>2192.0842855152196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385.80981621889282</v>
      </c>
      <c r="AC51">
        <f t="shared" si="33"/>
        <v>292.48138737523993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-12616.098654354995</v>
      </c>
      <c r="AI51">
        <f t="shared" si="38"/>
        <v>-12619.434308340884</v>
      </c>
      <c r="AJ51">
        <f t="shared" si="39"/>
        <v>93.328428843652887</v>
      </c>
      <c r="AK51">
        <f t="shared" si="61"/>
        <v>27.006687135322501</v>
      </c>
      <c r="AL51">
        <f t="shared" si="40"/>
        <v>-12499.099192361908</v>
      </c>
      <c r="AN51">
        <f t="shared" si="41"/>
        <v>0</v>
      </c>
      <c r="AO51">
        <f t="shared" si="42"/>
        <v>0</v>
      </c>
      <c r="AP51">
        <f t="shared" si="43"/>
        <v>-2.3601184806261079E-2</v>
      </c>
      <c r="AQ51">
        <f t="shared" si="44"/>
        <v>-89.264317322829015</v>
      </c>
      <c r="AR51">
        <f t="shared" si="45"/>
        <v>-89.287918507635283</v>
      </c>
      <c r="AS51">
        <f t="shared" si="46"/>
        <v>0.66033872402108462</v>
      </c>
      <c r="AT51">
        <f t="shared" si="47"/>
        <v>0.19108391241484327</v>
      </c>
      <c r="AU51">
        <f t="shared" si="48"/>
        <v>-88.436495871199355</v>
      </c>
      <c r="AW51">
        <v>48</v>
      </c>
      <c r="AX51">
        <f>IF(Z51&gt;0, (R51*SUMPRODUCT(K51:$K$98, X51:$X$98)-K51*$AZ$3)/Z51, 0)</f>
        <v>2192.0842855152196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500000</v>
      </c>
      <c r="S52">
        <f t="shared" si="32"/>
        <v>1971.3155315811275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292.48138737523993</v>
      </c>
      <c r="AC52">
        <f t="shared" si="33"/>
        <v>213.68405387339709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-11847.61018431258</v>
      </c>
      <c r="AI52">
        <f t="shared" si="38"/>
        <v>-11850.320101249394</v>
      </c>
      <c r="AJ52">
        <f t="shared" si="39"/>
        <v>78.797333501842843</v>
      </c>
      <c r="AK52">
        <f t="shared" si="61"/>
        <v>20.473697116266798</v>
      </c>
      <c r="AL52">
        <f t="shared" si="40"/>
        <v>-11751.049070631283</v>
      </c>
      <c r="AN52">
        <f t="shared" si="41"/>
        <v>0</v>
      </c>
      <c r="AO52">
        <f t="shared" si="42"/>
        <v>0</v>
      </c>
      <c r="AP52">
        <f t="shared" si="43"/>
        <v>-1.7119487851646773E-2</v>
      </c>
      <c r="AQ52">
        <f t="shared" si="44"/>
        <v>-74.845474363465712</v>
      </c>
      <c r="AR52">
        <f t="shared" si="45"/>
        <v>-74.862593851317371</v>
      </c>
      <c r="AS52">
        <f t="shared" si="46"/>
        <v>0.49779016297570966</v>
      </c>
      <c r="AT52">
        <f t="shared" si="47"/>
        <v>0.1293394658333637</v>
      </c>
      <c r="AU52">
        <f t="shared" si="48"/>
        <v>-74.235464222508284</v>
      </c>
      <c r="AW52">
        <v>49</v>
      </c>
      <c r="AX52">
        <f>IF(Z52&gt;0, (R52*SUMPRODUCT(K52:$K$98, X52:$X$98)-K52*$AZ$3)/Z52, 0)</f>
        <v>1971.3155315811275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500000</v>
      </c>
      <c r="S53">
        <f t="shared" si="32"/>
        <v>1732.2580977701193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213.68405387339709</v>
      </c>
      <c r="AC53">
        <f t="shared" si="33"/>
        <v>148.18410077866906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-10884.409017863612</v>
      </c>
      <c r="AI53">
        <f t="shared" si="38"/>
        <v>-10886.547615180165</v>
      </c>
      <c r="AJ53">
        <f t="shared" si="39"/>
        <v>65.499953094728028</v>
      </c>
      <c r="AK53">
        <f t="shared" si="61"/>
        <v>14.957883771137798</v>
      </c>
      <c r="AL53">
        <f t="shared" si="40"/>
        <v>-10806.089778314299</v>
      </c>
      <c r="AN53">
        <f t="shared" si="41"/>
        <v>0</v>
      </c>
      <c r="AO53">
        <f t="shared" si="42"/>
        <v>0</v>
      </c>
      <c r="AP53">
        <f t="shared" si="43"/>
        <v>-1.206273490570048E-2</v>
      </c>
      <c r="AQ53">
        <f t="shared" si="44"/>
        <v>-61.393390691888712</v>
      </c>
      <c r="AR53">
        <f t="shared" si="45"/>
        <v>-61.405453426794416</v>
      </c>
      <c r="AS53">
        <f t="shared" si="46"/>
        <v>0.36945177308618959</v>
      </c>
      <c r="AT53">
        <f t="shared" si="47"/>
        <v>8.436978073666429E-2</v>
      </c>
      <c r="AU53">
        <f t="shared" si="48"/>
        <v>-60.951631872971561</v>
      </c>
      <c r="AW53">
        <v>50</v>
      </c>
      <c r="AX53">
        <f>IF(Z53&gt;0, (R53*SUMPRODUCT(K53:$K$98, X53:$X$98)-K53*$AZ$3)/Z53, 0)</f>
        <v>1732.2580977701193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500000</v>
      </c>
      <c r="S54">
        <f t="shared" si="32"/>
        <v>1458.5304366643559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148.18410077866906</v>
      </c>
      <c r="AC54">
        <f t="shared" si="33"/>
        <v>95.134925505296181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-9730.9460222279467</v>
      </c>
      <c r="AI54">
        <f t="shared" si="38"/>
        <v>-9732.5766862702221</v>
      </c>
      <c r="AJ54">
        <f t="shared" si="39"/>
        <v>53.049175273372882</v>
      </c>
      <c r="AK54">
        <f t="shared" si="61"/>
        <v>10.372887054506835</v>
      </c>
      <c r="AL54">
        <f t="shared" si="40"/>
        <v>-9669.1546239423424</v>
      </c>
      <c r="AN54">
        <f t="shared" si="41"/>
        <v>0</v>
      </c>
      <c r="AO54">
        <f t="shared" si="42"/>
        <v>0</v>
      </c>
      <c r="AP54">
        <f t="shared" si="43"/>
        <v>-8.2122703537222761E-3</v>
      </c>
      <c r="AQ54">
        <f t="shared" si="44"/>
        <v>-49.006513579902233</v>
      </c>
      <c r="AR54">
        <f t="shared" si="45"/>
        <v>-49.014725850255957</v>
      </c>
      <c r="AS54">
        <f t="shared" si="46"/>
        <v>0.26716365731539998</v>
      </c>
      <c r="AT54">
        <f t="shared" si="47"/>
        <v>5.2239425554134834E-2</v>
      </c>
      <c r="AU54">
        <f t="shared" si="48"/>
        <v>-48.695322767386422</v>
      </c>
      <c r="AW54">
        <v>51</v>
      </c>
      <c r="AX54">
        <f>IF(Z54&gt;0, (R54*SUMPRODUCT(K54:$K$98, X54:$X$98)-K54*$AZ$3)/Z54, 0)</f>
        <v>1458.5304366643559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500000</v>
      </c>
      <c r="S55">
        <f t="shared" si="32"/>
        <v>1122.66751064444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95.134925505296181</v>
      </c>
      <c r="AC55">
        <f t="shared" si="33"/>
        <v>53.578604263354485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-8424.9609890768297</v>
      </c>
      <c r="AI55">
        <f t="shared" si="38"/>
        <v>-8426.1540984292278</v>
      </c>
      <c r="AJ55">
        <f t="shared" si="39"/>
        <v>41.556321241941696</v>
      </c>
      <c r="AK55">
        <f t="shared" si="61"/>
        <v>6.6594447853707335</v>
      </c>
      <c r="AL55">
        <f t="shared" si="40"/>
        <v>-8377.9383324019145</v>
      </c>
      <c r="AN55">
        <f t="shared" si="41"/>
        <v>0</v>
      </c>
      <c r="AO55">
        <f t="shared" si="42"/>
        <v>0</v>
      </c>
      <c r="AP55">
        <f t="shared" si="43"/>
        <v>-5.3648918419525529E-3</v>
      </c>
      <c r="AQ55">
        <f t="shared" si="44"/>
        <v>-37.88337119996774</v>
      </c>
      <c r="AR55">
        <f t="shared" si="45"/>
        <v>-37.888736091809697</v>
      </c>
      <c r="AS55">
        <f t="shared" si="46"/>
        <v>0.18686063298746336</v>
      </c>
      <c r="AT55">
        <f t="shared" si="47"/>
        <v>2.9944615662550741E-2</v>
      </c>
      <c r="AU55">
        <f t="shared" si="48"/>
        <v>-37.671930843159679</v>
      </c>
      <c r="AW55">
        <v>52</v>
      </c>
      <c r="AX55">
        <f>IF(Z55&gt;0, (R55*SUMPRODUCT(K55:$K$98, X55:$X$98)-K55*$AZ$3)/Z55, 0)</f>
        <v>1122.66751064444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500000</v>
      </c>
      <c r="S56">
        <f t="shared" si="32"/>
        <v>671.61384830232123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53.578604263354485</v>
      </c>
      <c r="AC56">
        <f t="shared" si="33"/>
        <v>22.347190507994355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-6986.6311978814929</v>
      </c>
      <c r="AI56">
        <f t="shared" si="38"/>
        <v>-6987.4630445804733</v>
      </c>
      <c r="AJ56">
        <f t="shared" si="39"/>
        <v>31.23141375536013</v>
      </c>
      <c r="AK56">
        <f t="shared" si="61"/>
        <v>3.7505022984348142</v>
      </c>
      <c r="AL56">
        <f t="shared" si="40"/>
        <v>-6952.4811285266778</v>
      </c>
      <c r="AN56">
        <f t="shared" si="41"/>
        <v>0</v>
      </c>
      <c r="AO56">
        <f t="shared" si="42"/>
        <v>0</v>
      </c>
      <c r="AP56">
        <f t="shared" si="43"/>
        <v>-3.3396887661517618E-3</v>
      </c>
      <c r="AQ56">
        <f t="shared" si="44"/>
        <v>-28.049848311483107</v>
      </c>
      <c r="AR56">
        <f t="shared" si="45"/>
        <v>-28.053188000249257</v>
      </c>
      <c r="AS56">
        <f t="shared" si="46"/>
        <v>0.12538752849250909</v>
      </c>
      <c r="AT56">
        <f t="shared" si="47"/>
        <v>1.5057474422703842E-2</v>
      </c>
      <c r="AU56">
        <f t="shared" si="48"/>
        <v>-27.912742997334043</v>
      </c>
      <c r="AW56">
        <v>53</v>
      </c>
      <c r="AX56">
        <f>IF(Z56&gt;0, (R56*SUMPRODUCT(K56:$K$98, X56:$X$98)-K56*$AZ$3)/Z56, 0)</f>
        <v>671.61384830232123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500000</v>
      </c>
      <c r="S57">
        <f t="shared" si="32"/>
        <v>10.792053454059049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22.347190507994355</v>
      </c>
      <c r="AC57">
        <f t="shared" si="33"/>
        <v>0.23658991491090831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-5509.2626078111571</v>
      </c>
      <c r="AI57">
        <f t="shared" si="38"/>
        <v>-5509.8106729127576</v>
      </c>
      <c r="AJ57">
        <f t="shared" si="39"/>
        <v>22.110600593083447</v>
      </c>
      <c r="AK57">
        <f t="shared" si="61"/>
        <v>1.564303335559605</v>
      </c>
      <c r="AL57">
        <f t="shared" si="40"/>
        <v>-5486.1357689841143</v>
      </c>
      <c r="AN57">
        <f t="shared" si="41"/>
        <v>0</v>
      </c>
      <c r="AO57">
        <f t="shared" si="42"/>
        <v>0</v>
      </c>
      <c r="AP57">
        <f t="shared" si="43"/>
        <v>-1.9646121450290813E-3</v>
      </c>
      <c r="AQ57">
        <f t="shared" si="44"/>
        <v>-19.748683501029877</v>
      </c>
      <c r="AR57">
        <f t="shared" si="45"/>
        <v>-19.750648113174908</v>
      </c>
      <c r="AS57">
        <f t="shared" si="46"/>
        <v>7.9258384327403231E-2</v>
      </c>
      <c r="AT57">
        <f t="shared" si="47"/>
        <v>5.6074530609180398E-3</v>
      </c>
      <c r="AU57">
        <f t="shared" si="48"/>
        <v>-19.665782275786587</v>
      </c>
      <c r="AW57">
        <v>54</v>
      </c>
      <c r="AX57">
        <f>IF(Z57&gt;0, (R57*SUMPRODUCT(K57:$K$98, X57:$X$98)-K57*$AZ$3)/Z57, 0)</f>
        <v>10.792053454059049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500000</v>
      </c>
      <c r="S58">
        <f t="shared" si="32"/>
        <v>-1050.5071079060147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0.23658991491090831</v>
      </c>
      <c r="AC58">
        <f t="shared" si="33"/>
        <v>-14.209193837547836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-4088.6724977477388</v>
      </c>
      <c r="AI58">
        <f t="shared" si="38"/>
        <v>-4089.0106485734354</v>
      </c>
      <c r="AJ58">
        <f t="shared" si="39"/>
        <v>14.445783752458745</v>
      </c>
      <c r="AK58">
        <f t="shared" si="61"/>
        <v>1.6561294043763584E-2</v>
      </c>
      <c r="AL58">
        <f t="shared" si="40"/>
        <v>-4074.5483035269331</v>
      </c>
      <c r="AN58">
        <f t="shared" si="41"/>
        <v>0</v>
      </c>
      <c r="AO58">
        <f t="shared" si="42"/>
        <v>0</v>
      </c>
      <c r="AP58">
        <f t="shared" si="43"/>
        <v>-1.0822737003646119E-3</v>
      </c>
      <c r="AQ58">
        <f t="shared" si="44"/>
        <v>-13.086062128043302</v>
      </c>
      <c r="AR58">
        <f t="shared" si="45"/>
        <v>-13.087144401743666</v>
      </c>
      <c r="AS58">
        <f t="shared" si="46"/>
        <v>4.6234670000369606E-2</v>
      </c>
      <c r="AT58">
        <f t="shared" si="47"/>
        <v>5.3005498214118634E-5</v>
      </c>
      <c r="AU58">
        <f t="shared" si="48"/>
        <v>-13.040856726245083</v>
      </c>
      <c r="AW58">
        <v>55</v>
      </c>
      <c r="AX58">
        <f>IF(Z58&gt;0, (R58*SUMPRODUCT(K58:$K$98, X58:$X$98)-K58*$AZ$3)/Z58, 0)</f>
        <v>-1050.5071079060147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500000</v>
      </c>
      <c r="S59">
        <f t="shared" si="32"/>
        <v>-2921.2112523951068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-14.209193837547836</v>
      </c>
      <c r="AC59">
        <f t="shared" si="33"/>
        <v>-22.560524047224057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-2833.8847150590104</v>
      </c>
      <c r="AI59">
        <f t="shared" si="38"/>
        <v>-2834.0777901406973</v>
      </c>
      <c r="AJ59">
        <f t="shared" si="39"/>
        <v>8.3513302096762203</v>
      </c>
      <c r="AK59">
        <f t="shared" si="61"/>
        <v>-0.99464356862834868</v>
      </c>
      <c r="AL59">
        <f t="shared" si="40"/>
        <v>-2826.7211034996494</v>
      </c>
      <c r="AN59">
        <f t="shared" si="41"/>
        <v>0</v>
      </c>
      <c r="AO59">
        <f t="shared" si="42"/>
        <v>0</v>
      </c>
      <c r="AP59">
        <f t="shared" si="43"/>
        <v>-5.5174049150478696E-4</v>
      </c>
      <c r="AQ59">
        <f t="shared" si="44"/>
        <v>-8.0982430870643611</v>
      </c>
      <c r="AR59">
        <f t="shared" si="45"/>
        <v>-8.0987948275558654</v>
      </c>
      <c r="AS59">
        <f t="shared" si="46"/>
        <v>2.3865156468404154E-2</v>
      </c>
      <c r="AT59">
        <f t="shared" si="47"/>
        <v>-2.8423405373319229E-3</v>
      </c>
      <c r="AU59">
        <f t="shared" si="48"/>
        <v>-8.0777720116247931</v>
      </c>
      <c r="AW59">
        <v>56</v>
      </c>
      <c r="AX59">
        <f>IF(Z59&gt;0, (R59*SUMPRODUCT(K59:$K$98, X59:$X$98)-K59*$AZ$3)/Z59, 0)</f>
        <v>-2921.2112523951068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500000</v>
      </c>
      <c r="S60">
        <f t="shared" si="32"/>
        <v>-6591.6197921379171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-22.560524047224057</v>
      </c>
      <c r="AC60">
        <f t="shared" si="33"/>
        <v>-26.431327921460657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-1817.9675872548785</v>
      </c>
      <c r="AI60">
        <f t="shared" si="38"/>
        <v>-1818.0678332063858</v>
      </c>
      <c r="AJ60">
        <f t="shared" si="39"/>
        <v>3.8708038742366</v>
      </c>
      <c r="AK60">
        <f t="shared" si="61"/>
        <v>-1.5792366833056841</v>
      </c>
      <c r="AL60">
        <f t="shared" si="40"/>
        <v>-1815.7762660154549</v>
      </c>
      <c r="AN60">
        <f t="shared" si="41"/>
        <v>0</v>
      </c>
      <c r="AO60">
        <f t="shared" si="42"/>
        <v>0</v>
      </c>
      <c r="AP60">
        <f t="shared" si="43"/>
        <v>-2.5577462105456304E-4</v>
      </c>
      <c r="AQ60">
        <f t="shared" si="44"/>
        <v>-4.6384912680112222</v>
      </c>
      <c r="AR60">
        <f t="shared" si="45"/>
        <v>-4.6387470426322777</v>
      </c>
      <c r="AS60">
        <f t="shared" si="46"/>
        <v>9.8762431721579631E-3</v>
      </c>
      <c r="AT60">
        <f t="shared" si="47"/>
        <v>-4.0293763304644764E-3</v>
      </c>
      <c r="AU60">
        <f t="shared" si="48"/>
        <v>-4.6329001757905841</v>
      </c>
      <c r="AW60">
        <v>57</v>
      </c>
      <c r="AX60">
        <f>IF(Z60&gt;0, (R60*SUMPRODUCT(K60:$K$98, X60:$X$98)-K60*$AZ$3)/Z60, 0)</f>
        <v>-6591.6197921379171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500000</v>
      </c>
      <c r="S61">
        <f t="shared" si="32"/>
        <v>-14764.918969518862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-26.431327921460657</v>
      </c>
      <c r="AC61">
        <f t="shared" si="33"/>
        <v>-27.295319892304246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-1060.5396776297787</v>
      </c>
      <c r="AI61">
        <f t="shared" si="38"/>
        <v>-1060.5858941378892</v>
      </c>
      <c r="AJ61">
        <f t="shared" si="39"/>
        <v>0.86399197084358903</v>
      </c>
      <c r="AK61">
        <f t="shared" si="61"/>
        <v>-1.8501929545022462</v>
      </c>
      <c r="AL61">
        <f t="shared" si="40"/>
        <v>-1061.5720951215478</v>
      </c>
      <c r="AN61">
        <f t="shared" si="41"/>
        <v>0</v>
      </c>
      <c r="AO61">
        <f t="shared" si="42"/>
        <v>0</v>
      </c>
      <c r="AP61">
        <f t="shared" si="43"/>
        <v>-1.0528577882994874E-4</v>
      </c>
      <c r="AQ61">
        <f t="shared" si="44"/>
        <v>-2.4160143313299076</v>
      </c>
      <c r="AR61">
        <f t="shared" si="45"/>
        <v>-2.4161196171087371</v>
      </c>
      <c r="AS61">
        <f t="shared" si="46"/>
        <v>1.9682592058953351E-3</v>
      </c>
      <c r="AT61">
        <f t="shared" si="47"/>
        <v>-4.2149226361745838E-3</v>
      </c>
      <c r="AU61">
        <f t="shared" si="48"/>
        <v>-2.4183662805390163</v>
      </c>
      <c r="AW61">
        <v>58</v>
      </c>
      <c r="AX61">
        <f>IF(Z61&gt;0, (R61*SUMPRODUCT(K61:$K$98, X61:$X$98)-K61*$AZ$3)/Z61, 0)</f>
        <v>-14764.918969518862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500000</v>
      </c>
      <c r="S62">
        <f t="shared" si="32"/>
        <v>-36034.55435590366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-27.295319892304246</v>
      </c>
      <c r="AC62">
        <f t="shared" si="33"/>
        <v>-26.341245565448766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-549.58705025177551</v>
      </c>
      <c r="AI62">
        <f t="shared" si="38"/>
        <v>-549.60532524229245</v>
      </c>
      <c r="AJ62">
        <f t="shared" si="39"/>
        <v>-0.95407432685547988</v>
      </c>
      <c r="AK62">
        <f t="shared" si="61"/>
        <v>-1.9106723924612974</v>
      </c>
      <c r="AL62">
        <f t="shared" si="40"/>
        <v>-552.47007196160916</v>
      </c>
      <c r="AN62">
        <f t="shared" si="41"/>
        <v>0</v>
      </c>
      <c r="AO62">
        <f t="shared" si="42"/>
        <v>0</v>
      </c>
      <c r="AP62">
        <f t="shared" si="43"/>
        <v>-3.7171639999125514E-5</v>
      </c>
      <c r="AQ62">
        <f t="shared" si="44"/>
        <v>-1.1178693614755122</v>
      </c>
      <c r="AR62">
        <f t="shared" si="45"/>
        <v>-1.1179065331155111</v>
      </c>
      <c r="AS62">
        <f t="shared" si="46"/>
        <v>-1.9406033276685066E-3</v>
      </c>
      <c r="AT62">
        <f t="shared" si="47"/>
        <v>-3.8863399826671941E-3</v>
      </c>
      <c r="AU62">
        <f t="shared" si="48"/>
        <v>-1.1237334764258469</v>
      </c>
      <c r="AW62">
        <v>59</v>
      </c>
      <c r="AX62">
        <f>IF(Z62&gt;0, (R62*SUMPRODUCT(K62:$K$98, X62:$X$98)-K62*$AZ$3)/Z62, 0)</f>
        <v>-36034.55435590366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500000</v>
      </c>
      <c r="S63">
        <f t="shared" si="32"/>
        <v>-103059.09252025362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-26.341245565448766</v>
      </c>
      <c r="AC63">
        <f t="shared" si="33"/>
        <v>-24.450107196401607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-243.22302643031412</v>
      </c>
      <c r="AI63">
        <f t="shared" si="38"/>
        <v>-243.22895751960436</v>
      </c>
      <c r="AJ63">
        <f t="shared" si="39"/>
        <v>-1.8911383690471588</v>
      </c>
      <c r="AK63">
        <f t="shared" si="61"/>
        <v>-1.8438871895814137</v>
      </c>
      <c r="AL63">
        <f t="shared" si="40"/>
        <v>-246.96398307823293</v>
      </c>
      <c r="AN63">
        <f t="shared" si="41"/>
        <v>0</v>
      </c>
      <c r="AO63">
        <f t="shared" si="42"/>
        <v>0</v>
      </c>
      <c r="AP63">
        <f t="shared" si="43"/>
        <v>-1.0771371423832236E-5</v>
      </c>
      <c r="AQ63">
        <f t="shared" si="44"/>
        <v>-0.44171406436503829</v>
      </c>
      <c r="AR63">
        <f t="shared" si="45"/>
        <v>-0.4417248357364621</v>
      </c>
      <c r="AS63">
        <f t="shared" si="46"/>
        <v>-3.4344709361135441E-3</v>
      </c>
      <c r="AT63">
        <f t="shared" si="47"/>
        <v>-3.3486587051164266E-3</v>
      </c>
      <c r="AU63">
        <f t="shared" si="48"/>
        <v>-0.44850796537769205</v>
      </c>
      <c r="AW63">
        <v>60</v>
      </c>
      <c r="AX63">
        <f>IF(Z63&gt;0, (R63*SUMPRODUCT(K63:$K$98, X63:$X$98)-K63*$AZ$3)/Z63, 0)</f>
        <v>-103059.09252025362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500000</v>
      </c>
      <c r="S64">
        <f t="shared" si="32"/>
        <v>-373653.67458191968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-24.450107196401607</v>
      </c>
      <c r="AC64">
        <f t="shared" si="33"/>
        <v>-22.205207215657119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-87.721947118167492</v>
      </c>
      <c r="AI64">
        <f t="shared" si="38"/>
        <v>-87.723432799208936</v>
      </c>
      <c r="AJ64">
        <f t="shared" si="39"/>
        <v>-2.2448999807444885</v>
      </c>
      <c r="AK64">
        <f t="shared" si="61"/>
        <v>-1.7115075037481127</v>
      </c>
      <c r="AL64">
        <f t="shared" si="40"/>
        <v>-91.679840283701537</v>
      </c>
      <c r="AN64">
        <f t="shared" si="41"/>
        <v>0</v>
      </c>
      <c r="AO64">
        <f t="shared" si="42"/>
        <v>0</v>
      </c>
      <c r="AP64">
        <f t="shared" si="43"/>
        <v>-2.4090404831788965E-6</v>
      </c>
      <c r="AQ64">
        <f t="shared" si="44"/>
        <v>-0.14224164943631337</v>
      </c>
      <c r="AR64">
        <f t="shared" si="45"/>
        <v>-0.14224405847679658</v>
      </c>
      <c r="AS64">
        <f t="shared" si="46"/>
        <v>-3.6401184261277346E-3</v>
      </c>
      <c r="AT64">
        <f t="shared" si="47"/>
        <v>-2.7752194103468557E-3</v>
      </c>
      <c r="AU64">
        <f t="shared" si="48"/>
        <v>-0.14865939631327116</v>
      </c>
      <c r="AW64">
        <v>61</v>
      </c>
      <c r="AX64">
        <f>IF(Z64&gt;0, (R64*SUMPRODUCT(K64:$K$98, X64:$X$98)-K64*$AZ$3)/Z64, 0)</f>
        <v>-373653.67458191968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500000</v>
      </c>
      <c r="S65">
        <f t="shared" si="32"/>
        <v>-1352139.2661465942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-22.205207215657119</v>
      </c>
      <c r="AC65">
        <f t="shared" si="33"/>
        <v>-19.948686324817068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-22.039771724076875</v>
      </c>
      <c r="AI65">
        <f t="shared" si="38"/>
        <v>-22.040140559721699</v>
      </c>
      <c r="AJ65">
        <f t="shared" si="39"/>
        <v>-2.2565208908400507</v>
      </c>
      <c r="AK65">
        <f t="shared" si="61"/>
        <v>-1.5543645050959984</v>
      </c>
      <c r="AL65">
        <f t="shared" si="40"/>
        <v>-25.851025955657747</v>
      </c>
      <c r="AN65">
        <f t="shared" si="41"/>
        <v>0</v>
      </c>
      <c r="AO65">
        <f t="shared" si="42"/>
        <v>0</v>
      </c>
      <c r="AP65">
        <f t="shared" si="43"/>
        <v>-5.3399031393820122E-7</v>
      </c>
      <c r="AQ65">
        <f t="shared" si="44"/>
        <v>-3.1908587977434316E-2</v>
      </c>
      <c r="AR65">
        <f t="shared" si="45"/>
        <v>-3.1909121967748255E-2</v>
      </c>
      <c r="AS65">
        <f t="shared" si="46"/>
        <v>-3.2669301783026521E-3</v>
      </c>
      <c r="AT65">
        <f t="shared" si="47"/>
        <v>-2.2503670718909945E-3</v>
      </c>
      <c r="AU65">
        <f t="shared" si="48"/>
        <v>-3.7426419217941903E-2</v>
      </c>
      <c r="AW65">
        <v>62</v>
      </c>
      <c r="AX65">
        <f>IF(Z65&gt;0, (R65*SUMPRODUCT(K65:$K$98, X65:$X$98)-K65*$AZ$3)/Z65, 0)</f>
        <v>-1352139.2661465942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500000</v>
      </c>
      <c r="S66">
        <f t="shared" si="32"/>
        <v>-4918142.6689518746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-19.948686324817068</v>
      </c>
      <c r="AC66">
        <f t="shared" si="33"/>
        <v>-17.838842644690608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-5.4893706187711819</v>
      </c>
      <c r="AI66">
        <f t="shared" si="38"/>
        <v>-5.489461297528619</v>
      </c>
      <c r="AJ66">
        <f t="shared" si="39"/>
        <v>-2.1098436801264597</v>
      </c>
      <c r="AK66">
        <f t="shared" si="61"/>
        <v>-1.396408042737195</v>
      </c>
      <c r="AL66">
        <f t="shared" si="40"/>
        <v>-8.9957130203922731</v>
      </c>
      <c r="AN66">
        <f t="shared" si="41"/>
        <v>0</v>
      </c>
      <c r="AO66">
        <f t="shared" si="42"/>
        <v>0</v>
      </c>
      <c r="AP66">
        <f t="shared" si="43"/>
        <v>-1.1721630630732536E-7</v>
      </c>
      <c r="AQ66">
        <f t="shared" si="44"/>
        <v>-7.095859780975264E-3</v>
      </c>
      <c r="AR66">
        <f t="shared" si="45"/>
        <v>-7.0959769972815719E-3</v>
      </c>
      <c r="AS66">
        <f t="shared" si="46"/>
        <v>-2.7272989844700155E-3</v>
      </c>
      <c r="AT66">
        <f t="shared" si="47"/>
        <v>-1.8050731780444725E-3</v>
      </c>
      <c r="AU66">
        <f t="shared" si="48"/>
        <v>-1.1628349159796058E-2</v>
      </c>
      <c r="AW66">
        <v>63</v>
      </c>
      <c r="AX66">
        <f>IF(Z66&gt;0, (R66*SUMPRODUCT(K66:$K$98, X66:$X$98)-K66*$AZ$3)/Z66, 0)</f>
        <v>-4918142.6689518746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500000</v>
      </c>
      <c r="S67">
        <f t="shared" ref="S67:S98" si="63">AX67</f>
        <v>-18063078.106272072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-17.838842644690608</v>
      </c>
      <c r="AC67">
        <f t="shared" ref="AC67:AC98" si="64">S67*Z67</f>
        <v>-15.933659693664534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-1.3543833491058634</v>
      </c>
      <c r="AI67">
        <f t="shared" ref="AI67:AI98" si="69">SUM(AE67:AH67)</f>
        <v>-1.3544054019082705</v>
      </c>
      <c r="AJ67">
        <f t="shared" ref="AJ67:AJ98" si="70">AB67-AC67</f>
        <v>-1.9051829510260738</v>
      </c>
      <c r="AK67">
        <f t="shared" si="61"/>
        <v>-1.2487189851283427</v>
      </c>
      <c r="AL67">
        <f t="shared" ref="AL67:AL98" si="71">SUM(AI67:AK67)</f>
        <v>-4.5083073380626875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-2.5452370415657815E-8</v>
      </c>
      <c r="AQ67">
        <f t="shared" ref="AQ67:AQ98" si="75">AH67*$K67</f>
        <v>-1.5631694353342024E-3</v>
      </c>
      <c r="AR67">
        <f t="shared" ref="AR67:AR98" si="76">AI67*$K67</f>
        <v>-1.5631948877046181E-3</v>
      </c>
      <c r="AS67">
        <f t="shared" ref="AS67:AS98" si="77">AJ67*$K67</f>
        <v>-2.1988780057949431E-3</v>
      </c>
      <c r="AT67">
        <f t="shared" ref="AT67:AT98" si="78">AK67*$K67</f>
        <v>-1.4412162938674741E-3</v>
      </c>
      <c r="AU67">
        <f t="shared" ref="AU67:AU98" si="79">AL67*$K67</f>
        <v>-5.2032891873670358E-3</v>
      </c>
      <c r="AW67">
        <v>64</v>
      </c>
      <c r="AX67">
        <f>IF(Z67&gt;0, (R67*SUMPRODUCT(K67:$K$98, X67:$X$98)-K67*$AZ$3)/Z67, 0)</f>
        <v>-18063078.106272072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500000</v>
      </c>
      <c r="S68">
        <f t="shared" si="63"/>
        <v>-67132166.96344611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-15.933659693664534</v>
      </c>
      <c r="AC68">
        <f t="shared" si="64"/>
        <v>-14.22783106773643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-0.3306766823076534</v>
      </c>
      <c r="AI68">
        <f t="shared" si="69"/>
        <v>-0.33068198074792104</v>
      </c>
      <c r="AJ68">
        <f t="shared" si="70"/>
        <v>-1.7058286259281044</v>
      </c>
      <c r="AK68">
        <f t="shared" si="61"/>
        <v>-1.1153561785565176</v>
      </c>
      <c r="AL68">
        <f t="shared" si="71"/>
        <v>-3.151866785232543</v>
      </c>
      <c r="AN68">
        <f t="shared" si="72"/>
        <v>0</v>
      </c>
      <c r="AO68">
        <f t="shared" si="73"/>
        <v>0</v>
      </c>
      <c r="AP68">
        <f t="shared" si="74"/>
        <v>-5.4600229577824887E-9</v>
      </c>
      <c r="AQ68">
        <f t="shared" si="75"/>
        <v>-3.407610892640151E-4</v>
      </c>
      <c r="AR68">
        <f t="shared" si="76"/>
        <v>-3.4076654928697289E-4</v>
      </c>
      <c r="AS68">
        <f t="shared" si="77"/>
        <v>-1.7578500443771552E-3</v>
      </c>
      <c r="AT68">
        <f t="shared" si="78"/>
        <v>-1.1493703870194892E-3</v>
      </c>
      <c r="AU68">
        <f t="shared" si="79"/>
        <v>-3.2479869806836172E-3</v>
      </c>
      <c r="AW68">
        <v>65</v>
      </c>
      <c r="AX68">
        <f>IF(Z68&gt;0, (R68*SUMPRODUCT(K68:$K$98, X68:$X$98)-K68*$AZ$3)/Z68, 0)</f>
        <v>-67132166.96344611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500000</v>
      </c>
      <c r="S69">
        <f t="shared" si="63"/>
        <v>-252546079.60006696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-14.22783106773643</v>
      </c>
      <c r="AC69">
        <f t="shared" si="64"/>
        <v>-12.70371486867977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-7.9757836216737737E-2</v>
      </c>
      <c r="AI69">
        <f t="shared" si="69"/>
        <v>-7.9759093780791865E-2</v>
      </c>
      <c r="AJ69">
        <f t="shared" si="70"/>
        <v>-1.5241161990566603</v>
      </c>
      <c r="AK69">
        <f t="shared" si="61"/>
        <v>-0.99594817474155017</v>
      </c>
      <c r="AL69">
        <f t="shared" si="71"/>
        <v>-2.5998234675790024</v>
      </c>
      <c r="AN69">
        <f t="shared" si="72"/>
        <v>0</v>
      </c>
      <c r="AO69">
        <f t="shared" si="73"/>
        <v>0</v>
      </c>
      <c r="AP69">
        <f t="shared" si="74"/>
        <v>-1.1570670294998161E-9</v>
      </c>
      <c r="AQ69">
        <f t="shared" si="75"/>
        <v>-7.3384065270801243E-5</v>
      </c>
      <c r="AR69">
        <f t="shared" si="76"/>
        <v>-7.3385222337830739E-5</v>
      </c>
      <c r="AS69">
        <f t="shared" si="77"/>
        <v>-1.4023179155453044E-3</v>
      </c>
      <c r="AT69">
        <f t="shared" si="78"/>
        <v>-9.1635793206525735E-4</v>
      </c>
      <c r="AU69">
        <f t="shared" si="79"/>
        <v>-2.3920610699483926E-3</v>
      </c>
      <c r="AW69">
        <v>66</v>
      </c>
      <c r="AX69">
        <f>IF(Z69&gt;0, (R69*SUMPRODUCT(K69:$K$98, X69:$X$98)-K69*$AZ$3)/Z69, 0)</f>
        <v>-252546079.60006696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25</v>
      </c>
      <c r="R70">
        <f t="shared" si="62"/>
        <v>500000</v>
      </c>
      <c r="S70">
        <f t="shared" si="63"/>
        <v>-962814988.75296235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-12.70371486867977</v>
      </c>
      <c r="AC70">
        <f t="shared" si="64"/>
        <v>-11.342665966900466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-1.900940195045377E-2</v>
      </c>
      <c r="AI70">
        <f t="shared" si="69"/>
        <v>-1.9009696468769838E-2</v>
      </c>
      <c r="AJ70">
        <f t="shared" si="70"/>
        <v>-1.3610489017793039</v>
      </c>
      <c r="AK70">
        <f t="shared" si="61"/>
        <v>-0.88926004080758392</v>
      </c>
      <c r="AL70">
        <f t="shared" si="71"/>
        <v>-2.2693186390556574</v>
      </c>
      <c r="AN70">
        <f t="shared" si="72"/>
        <v>0</v>
      </c>
      <c r="AO70">
        <f t="shared" si="73"/>
        <v>0</v>
      </c>
      <c r="AP70">
        <f t="shared" si="74"/>
        <v>-2.4194836380184929E-10</v>
      </c>
      <c r="AQ70">
        <f t="shared" si="75"/>
        <v>-1.5616324852620475E-5</v>
      </c>
      <c r="AR70">
        <f t="shared" si="76"/>
        <v>-1.5616566800984275E-5</v>
      </c>
      <c r="AS70">
        <f t="shared" si="77"/>
        <v>-1.1181089150456194E-3</v>
      </c>
      <c r="AT70">
        <f t="shared" si="78"/>
        <v>-7.3053185533668383E-4</v>
      </c>
      <c r="AU70">
        <f t="shared" si="79"/>
        <v>-1.8642573371832874E-3</v>
      </c>
      <c r="AW70">
        <v>67</v>
      </c>
      <c r="AX70">
        <f>IF(Z70&gt;0, (R70*SUMPRODUCT(K70:$K$98, X70:$X$98)-K70*$AZ$3)/Z70, 0)</f>
        <v>-962814988.75296235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500000</v>
      </c>
      <c r="S71">
        <f t="shared" si="63"/>
        <v>-3723099643.8091445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-11.342665966900466</v>
      </c>
      <c r="AC71">
        <f t="shared" si="64"/>
        <v>-10.127393828006946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-4.4713870763857409E-3</v>
      </c>
      <c r="AI71">
        <f t="shared" si="69"/>
        <v>-4.4714550801648288E-3</v>
      </c>
      <c r="AJ71">
        <f t="shared" si="70"/>
        <v>-1.2152721388935195</v>
      </c>
      <c r="AK71">
        <f t="shared" si="61"/>
        <v>-0.79398661768303269</v>
      </c>
      <c r="AL71">
        <f t="shared" si="71"/>
        <v>-2.0137302116567168</v>
      </c>
      <c r="AN71">
        <f t="shared" si="72"/>
        <v>0</v>
      </c>
      <c r="AO71">
        <f t="shared" si="73"/>
        <v>0</v>
      </c>
      <c r="AP71">
        <f t="shared" si="74"/>
        <v>-4.9879880690647552E-11</v>
      </c>
      <c r="AQ71">
        <f t="shared" si="75"/>
        <v>-3.2797038176840277E-6</v>
      </c>
      <c r="AR71">
        <f t="shared" si="76"/>
        <v>-3.2797536975647185E-6</v>
      </c>
      <c r="AS71">
        <f t="shared" si="77"/>
        <v>-8.9138618629184087E-4</v>
      </c>
      <c r="AT71">
        <f t="shared" si="78"/>
        <v>-5.8237877793168797E-4</v>
      </c>
      <c r="AU71">
        <f t="shared" si="79"/>
        <v>-1.4770447179210935E-3</v>
      </c>
      <c r="AW71">
        <v>68</v>
      </c>
      <c r="AX71">
        <f>IF(Z71&gt;0, (R71*SUMPRODUCT(K71:$K$98, X71:$X$98)-K71*$AZ$3)/Z71, 0)</f>
        <v>-3723099643.8091445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500000</v>
      </c>
      <c r="S72">
        <f t="shared" si="63"/>
        <v>-14612527924.487055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-10.127393828006946</v>
      </c>
      <c r="AC72">
        <f t="shared" si="64"/>
        <v>-9.0423187548372184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-1.0370718670029715E-3</v>
      </c>
      <c r="AI72">
        <f t="shared" si="69"/>
        <v>-1.0370873371509184E-3</v>
      </c>
      <c r="AJ72">
        <f t="shared" si="70"/>
        <v>-1.0850750731697278</v>
      </c>
      <c r="AK72">
        <f t="shared" ref="AK72:AK98" si="92">G72*SUM(AB72:AB72, AE72:AF72)</f>
        <v>-0.70891756796048633</v>
      </c>
      <c r="AL72">
        <f t="shared" si="71"/>
        <v>-1.7950297284673651</v>
      </c>
      <c r="AN72">
        <f t="shared" si="72"/>
        <v>0</v>
      </c>
      <c r="AO72">
        <f t="shared" si="73"/>
        <v>0</v>
      </c>
      <c r="AP72">
        <f t="shared" si="74"/>
        <v>-1.013138461108136E-11</v>
      </c>
      <c r="AQ72">
        <f t="shared" si="75"/>
        <v>-6.7917734141660613E-7</v>
      </c>
      <c r="AR72">
        <f t="shared" si="76"/>
        <v>-6.7918747280121722E-7</v>
      </c>
      <c r="AS72">
        <f t="shared" si="77"/>
        <v>-7.106145937239406E-4</v>
      </c>
      <c r="AT72">
        <f t="shared" si="78"/>
        <v>-4.6426941508148129E-4</v>
      </c>
      <c r="AU72">
        <f t="shared" si="79"/>
        <v>-1.1755631962782232E-3</v>
      </c>
      <c r="AW72">
        <v>69</v>
      </c>
      <c r="AX72">
        <f>IF(Z72&gt;0, (R72*SUMPRODUCT(K72:$K$98, X72:$X$98)-K72*$AZ$3)/Z72, 0)</f>
        <v>-14612527924.487055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500000</v>
      </c>
      <c r="S73">
        <f t="shared" si="63"/>
        <v>-58288811135.079987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-9.0423187548372184</v>
      </c>
      <c r="AC73">
        <f t="shared" si="64"/>
        <v>-8.0734994760917509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-2.3705464779157673E-4</v>
      </c>
      <c r="AI73">
        <f t="shared" si="69"/>
        <v>-2.3705811050565463E-4</v>
      </c>
      <c r="AJ73">
        <f t="shared" si="70"/>
        <v>-0.96881927874546747</v>
      </c>
      <c r="AK73">
        <f t="shared" si="92"/>
        <v>-0.63296231283860538</v>
      </c>
      <c r="AL73">
        <f t="shared" si="71"/>
        <v>-1.6020186496945785</v>
      </c>
      <c r="AN73">
        <f t="shared" si="72"/>
        <v>0</v>
      </c>
      <c r="AO73">
        <f t="shared" si="73"/>
        <v>0</v>
      </c>
      <c r="AP73">
        <f t="shared" si="74"/>
        <v>-2.0247571692952135E-12</v>
      </c>
      <c r="AQ73">
        <f t="shared" si="75"/>
        <v>-1.386132631314269E-7</v>
      </c>
      <c r="AR73">
        <f t="shared" si="76"/>
        <v>-1.386152878885962E-7</v>
      </c>
      <c r="AS73">
        <f t="shared" si="77"/>
        <v>-5.6649891855154117E-4</v>
      </c>
      <c r="AT73">
        <f t="shared" si="78"/>
        <v>-3.70112851357862E-4</v>
      </c>
      <c r="AU73">
        <f t="shared" si="79"/>
        <v>-9.3675038519729179E-4</v>
      </c>
      <c r="AW73">
        <v>70</v>
      </c>
      <c r="AX73">
        <f>IF(Z73&gt;0, (R73*SUMPRODUCT(K73:$K$98, X73:$X$98)-K73*$AZ$3)/Z73, 0)</f>
        <v>-58288811135.079987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500000</v>
      </c>
      <c r="S74">
        <f t="shared" si="63"/>
        <v>-236485908235.95364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-8.0734994760917509</v>
      </c>
      <c r="AC74">
        <f t="shared" si="64"/>
        <v>-7.2084817951310791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-5.3320911395086873E-5</v>
      </c>
      <c r="AI74">
        <f t="shared" si="69"/>
        <v>-5.3321673436454252E-5</v>
      </c>
      <c r="AJ74">
        <f t="shared" si="70"/>
        <v>-0.86501768096067178</v>
      </c>
      <c r="AK74">
        <f t="shared" si="92"/>
        <v>-0.56514496332642261</v>
      </c>
      <c r="AL74">
        <f t="shared" si="71"/>
        <v>-1.4302159659605307</v>
      </c>
      <c r="AN74">
        <f t="shared" si="72"/>
        <v>0</v>
      </c>
      <c r="AO74">
        <f t="shared" si="73"/>
        <v>0</v>
      </c>
      <c r="AP74">
        <f t="shared" si="74"/>
        <v>-3.9784768722316101E-13</v>
      </c>
      <c r="AQ74">
        <f t="shared" si="75"/>
        <v>-2.78378604984343E-8</v>
      </c>
      <c r="AR74">
        <f t="shared" si="76"/>
        <v>-2.7838258346121522E-8</v>
      </c>
      <c r="AS74">
        <f t="shared" si="77"/>
        <v>-4.5160971373570975E-4</v>
      </c>
      <c r="AT74">
        <f t="shared" si="78"/>
        <v>-2.950517205886197E-4</v>
      </c>
      <c r="AU74">
        <f t="shared" si="79"/>
        <v>-7.4668927258267554E-4</v>
      </c>
      <c r="AW74">
        <v>71</v>
      </c>
      <c r="AX74">
        <f>IF(Z74&gt;0, (R74*SUMPRODUCT(K74:$K$98, X74:$X$98)-K74*$AZ$3)/Z74, 0)</f>
        <v>-236485908235.95364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500000</v>
      </c>
      <c r="S75">
        <f t="shared" si="63"/>
        <v>-977145994334.46265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-7.2084817951310791</v>
      </c>
      <c r="AC75">
        <f t="shared" si="64"/>
        <v>-6.4361444840636386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-1.1795080861936375E-5</v>
      </c>
      <c r="AI75">
        <f t="shared" si="69"/>
        <v>-1.1795245528846986E-5</v>
      </c>
      <c r="AJ75">
        <f t="shared" si="70"/>
        <v>-0.77233731106744052</v>
      </c>
      <c r="AK75">
        <f t="shared" si="92"/>
        <v>-0.5045937256591756</v>
      </c>
      <c r="AL75">
        <f t="shared" si="71"/>
        <v>-1.276942831972145</v>
      </c>
      <c r="AN75">
        <f t="shared" si="72"/>
        <v>0</v>
      </c>
      <c r="AO75">
        <f t="shared" si="73"/>
        <v>0</v>
      </c>
      <c r="AP75">
        <f t="shared" si="74"/>
        <v>-7.6758522231624563E-14</v>
      </c>
      <c r="AQ75">
        <f t="shared" si="75"/>
        <v>-5.4982083116341051E-9</v>
      </c>
      <c r="AR75">
        <f t="shared" si="76"/>
        <v>-5.4982850701563373E-9</v>
      </c>
      <c r="AS75">
        <f t="shared" si="77"/>
        <v>-3.600205435470836E-4</v>
      </c>
      <c r="AT75">
        <f t="shared" si="78"/>
        <v>-2.3521342913135717E-4</v>
      </c>
      <c r="AU75">
        <f t="shared" si="79"/>
        <v>-5.9523947096351093E-4</v>
      </c>
      <c r="AW75">
        <v>72</v>
      </c>
      <c r="AX75">
        <f>IF(Z75&gt;0, (R75*SUMPRODUCT(K75:$K$98, X75:$X$98)-K75*$AZ$3)/Z75, 0)</f>
        <v>-977145994334.46265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500000</v>
      </c>
      <c r="S76">
        <f t="shared" si="63"/>
        <v>-4117881558091.4277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-6.4361444840636386</v>
      </c>
      <c r="AC76">
        <f t="shared" si="64"/>
        <v>-5.7465575798249722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-2.5626482896306075E-6</v>
      </c>
      <c r="AI76">
        <f t="shared" si="69"/>
        <v>-2.5626831774576294E-6</v>
      </c>
      <c r="AJ76">
        <f t="shared" si="70"/>
        <v>-0.68958690423866642</v>
      </c>
      <c r="AK76">
        <f t="shared" si="92"/>
        <v>-0.45053011388445474</v>
      </c>
      <c r="AL76">
        <f t="shared" si="71"/>
        <v>-1.1401195808062985</v>
      </c>
      <c r="AN76">
        <f t="shared" si="72"/>
        <v>0</v>
      </c>
      <c r="AO76">
        <f t="shared" si="73"/>
        <v>0</v>
      </c>
      <c r="AP76">
        <f t="shared" si="74"/>
        <v>-1.4520319253689615E-14</v>
      </c>
      <c r="AQ76">
        <f t="shared" si="75"/>
        <v>-1.0665746329495707E-9</v>
      </c>
      <c r="AR76">
        <f t="shared" si="76"/>
        <v>-1.0665891532688243E-9</v>
      </c>
      <c r="AS76">
        <f t="shared" si="77"/>
        <v>-2.870061811647217E-4</v>
      </c>
      <c r="AT76">
        <f t="shared" si="78"/>
        <v>-1.8751070632416186E-4</v>
      </c>
      <c r="AU76">
        <f t="shared" si="79"/>
        <v>-4.7451795407803677E-4</v>
      </c>
      <c r="AW76">
        <v>73</v>
      </c>
      <c r="AX76">
        <f>IF(Z76&gt;0, (R76*SUMPRODUCT(K76:$K$98, X76:$X$98)-K76*$AZ$3)/Z76, 0)</f>
        <v>-4117881558091.4277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500000</v>
      </c>
      <c r="S77">
        <f t="shared" si="63"/>
        <v>-17712644892038.191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-5.7465575798249722</v>
      </c>
      <c r="AC77">
        <f t="shared" si="64"/>
        <v>-5.1308549829121946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-5.4594303962866901E-7</v>
      </c>
      <c r="AI77">
        <f t="shared" si="69"/>
        <v>-5.4595028142543935E-7</v>
      </c>
      <c r="AJ77">
        <f t="shared" si="70"/>
        <v>-0.61570259691277762</v>
      </c>
      <c r="AK77">
        <f t="shared" si="92"/>
        <v>-0.40225903058774809</v>
      </c>
      <c r="AL77">
        <f t="shared" si="71"/>
        <v>-1.0179621734508071</v>
      </c>
      <c r="AN77">
        <f t="shared" si="72"/>
        <v>0</v>
      </c>
      <c r="AO77">
        <f t="shared" si="73"/>
        <v>0</v>
      </c>
      <c r="AP77">
        <f t="shared" si="74"/>
        <v>-2.6911044535738226E-15</v>
      </c>
      <c r="AQ77">
        <f t="shared" si="75"/>
        <v>-2.0287641202053633E-10</v>
      </c>
      <c r="AR77">
        <f t="shared" si="76"/>
        <v>-2.0287910312498992E-10</v>
      </c>
      <c r="AS77">
        <f t="shared" si="77"/>
        <v>-2.2879957187173087E-4</v>
      </c>
      <c r="AT77">
        <f t="shared" si="78"/>
        <v>-1.4948238718092083E-4</v>
      </c>
      <c r="AU77">
        <f t="shared" si="79"/>
        <v>-3.7828216193175481E-4</v>
      </c>
      <c r="AW77">
        <v>74</v>
      </c>
      <c r="AX77">
        <f>IF(Z77&gt;0, (R77*SUMPRODUCT(K77:$K$98, X77:$X$98)-K77*$AZ$3)/Z77, 0)</f>
        <v>-17712644892038.191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500000</v>
      </c>
      <c r="S78">
        <f t="shared" si="63"/>
        <v>-77873155023945.109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-5.1308549829121946</v>
      </c>
      <c r="AC78">
        <f t="shared" si="64"/>
        <v>-4.5811205206335055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-1.1397358531793844E-7</v>
      </c>
      <c r="AI78">
        <f t="shared" si="69"/>
        <v>-1.1397505601747514E-7</v>
      </c>
      <c r="AJ78">
        <f t="shared" si="70"/>
        <v>-0.54973446227868905</v>
      </c>
      <c r="AK78">
        <f t="shared" si="92"/>
        <v>-0.35915984880385365</v>
      </c>
      <c r="AL78">
        <f t="shared" si="71"/>
        <v>-0.90889442505759876</v>
      </c>
      <c r="AN78">
        <f t="shared" si="72"/>
        <v>0</v>
      </c>
      <c r="AO78">
        <f t="shared" si="73"/>
        <v>0</v>
      </c>
      <c r="AP78">
        <f t="shared" si="74"/>
        <v>-4.8796666552506447E-16</v>
      </c>
      <c r="AQ78">
        <f t="shared" si="75"/>
        <v>-3.7815548993750212E-11</v>
      </c>
      <c r="AR78">
        <f t="shared" si="76"/>
        <v>-3.7816036960415735E-11</v>
      </c>
      <c r="AS78">
        <f t="shared" si="77"/>
        <v>-1.8239761813109134E-4</v>
      </c>
      <c r="AT78">
        <f t="shared" si="78"/>
        <v>-1.1916644388383899E-4</v>
      </c>
      <c r="AU78">
        <f t="shared" si="79"/>
        <v>-3.0156409983096727E-4</v>
      </c>
      <c r="AW78">
        <v>75</v>
      </c>
      <c r="AX78">
        <f>IF(Z78&gt;0, (R78*SUMPRODUCT(K78:$K$98, X78:$X$98)-K78*$AZ$3)/Z78, 0)</f>
        <v>-77873155023945.109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500000</v>
      </c>
      <c r="S79">
        <f t="shared" si="63"/>
        <v>-350159081309617.38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-4.5811205206335055</v>
      </c>
      <c r="AC79">
        <f t="shared" si="64"/>
        <v>-4.0902861791699241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-2.3279239519739611E-8</v>
      </c>
      <c r="AI79">
        <f t="shared" si="69"/>
        <v>-2.3279531550304968E-8</v>
      </c>
      <c r="AJ79">
        <f t="shared" si="70"/>
        <v>-0.4908343414635814</v>
      </c>
      <c r="AK79">
        <f t="shared" si="92"/>
        <v>-0.3206784364443454</v>
      </c>
      <c r="AL79">
        <f t="shared" si="71"/>
        <v>-0.81151280118745839</v>
      </c>
      <c r="AN79">
        <f t="shared" si="72"/>
        <v>0</v>
      </c>
      <c r="AO79">
        <f t="shared" si="73"/>
        <v>0</v>
      </c>
      <c r="AP79">
        <f t="shared" si="74"/>
        <v>-8.6512026645342491E-17</v>
      </c>
      <c r="AQ79">
        <f t="shared" si="75"/>
        <v>-6.8963130183398255E-12</v>
      </c>
      <c r="AR79">
        <f t="shared" si="76"/>
        <v>-6.8963995303664708E-12</v>
      </c>
      <c r="AS79">
        <f t="shared" si="77"/>
        <v>-1.4540626449645352E-4</v>
      </c>
      <c r="AT79">
        <f t="shared" si="78"/>
        <v>-9.4998759477377297E-5</v>
      </c>
      <c r="AU79">
        <f t="shared" si="79"/>
        <v>-2.4040503087023038E-4</v>
      </c>
      <c r="AW79">
        <v>76</v>
      </c>
      <c r="AX79">
        <f>IF(Z79&gt;0, (R79*SUMPRODUCT(K79:$K$98, X79:$X$98)-K79*$AZ$3)/Z79, 0)</f>
        <v>-350159081309617.38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500000</v>
      </c>
      <c r="S80">
        <f t="shared" si="63"/>
        <v>-1610555656853924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-4.0902861791699241</v>
      </c>
      <c r="AC80">
        <f t="shared" si="64"/>
        <v>-3.6520412314077153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-4.6484221993752076E-9</v>
      </c>
      <c r="AI80">
        <f t="shared" si="69"/>
        <v>-4.6484788885249412E-9</v>
      </c>
      <c r="AJ80">
        <f t="shared" si="70"/>
        <v>-0.43824494776220879</v>
      </c>
      <c r="AK80">
        <f t="shared" si="92"/>
        <v>-0.2863200325418947</v>
      </c>
      <c r="AL80">
        <f t="shared" si="71"/>
        <v>-0.72456498495258237</v>
      </c>
      <c r="AN80">
        <f t="shared" si="72"/>
        <v>0</v>
      </c>
      <c r="AO80">
        <f t="shared" si="73"/>
        <v>0</v>
      </c>
      <c r="AP80">
        <f t="shared" si="74"/>
        <v>-1.4994434701480332E-17</v>
      </c>
      <c r="AQ80">
        <f t="shared" si="75"/>
        <v>-1.2295203484505554E-12</v>
      </c>
      <c r="AR80">
        <f t="shared" si="76"/>
        <v>-1.229535342885257E-12</v>
      </c>
      <c r="AS80">
        <f t="shared" si="77"/>
        <v>-1.1591698382124378E-4</v>
      </c>
      <c r="AT80">
        <f t="shared" si="78"/>
        <v>-7.5732429430915672E-5</v>
      </c>
      <c r="AU80">
        <f t="shared" si="79"/>
        <v>-1.916494144816948E-4</v>
      </c>
      <c r="AW80">
        <v>77</v>
      </c>
      <c r="AX80">
        <f>IF(Z80&gt;0, (R80*SUMPRODUCT(K80:$K$98, X80:$X$98)-K80*$AZ$3)/Z80, 0)</f>
        <v>-1610555656853924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500000</v>
      </c>
      <c r="S81">
        <f t="shared" si="63"/>
        <v>-7585601913709435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-3.6520412314077153</v>
      </c>
      <c r="AC81">
        <f t="shared" si="64"/>
        <v>-3.2607510994722442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-9.0751488386836103E-10</v>
      </c>
      <c r="AI81">
        <f t="shared" si="69"/>
        <v>-9.0752563038240357E-10</v>
      </c>
      <c r="AJ81">
        <f t="shared" si="70"/>
        <v>-0.39129013193547113</v>
      </c>
      <c r="AK81">
        <f t="shared" si="92"/>
        <v>-0.25564288619854009</v>
      </c>
      <c r="AL81">
        <f t="shared" si="71"/>
        <v>-0.64693301904153677</v>
      </c>
      <c r="AN81">
        <f t="shared" si="72"/>
        <v>0</v>
      </c>
      <c r="AO81">
        <f t="shared" si="73"/>
        <v>0</v>
      </c>
      <c r="AP81">
        <f t="shared" si="74"/>
        <v>-2.5379305991776791E-18</v>
      </c>
      <c r="AQ81">
        <f t="shared" si="75"/>
        <v>-2.1432157291761654E-13</v>
      </c>
      <c r="AR81">
        <f t="shared" si="76"/>
        <v>-2.1432411084821573E-13</v>
      </c>
      <c r="AS81">
        <f t="shared" si="77"/>
        <v>-9.2408309807639924E-5</v>
      </c>
      <c r="AT81">
        <f t="shared" si="78"/>
        <v>-6.0373429074489819E-5</v>
      </c>
      <c r="AU81">
        <f t="shared" si="79"/>
        <v>-1.5278173909645385E-4</v>
      </c>
      <c r="AW81">
        <v>78</v>
      </c>
      <c r="AX81">
        <f>IF(Z81&gt;0, (R81*SUMPRODUCT(K81:$K$98, X81:$X$98)-K81*$AZ$3)/Z81, 0)</f>
        <v>-7585601913709435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500000</v>
      </c>
      <c r="S82">
        <f t="shared" si="63"/>
        <v>-3.6622317114157464E+16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-3.2607510994722442</v>
      </c>
      <c r="AC82">
        <f t="shared" si="64"/>
        <v>-2.9113849102432616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-1.7303219724879072E-10</v>
      </c>
      <c r="AI82">
        <f t="shared" si="69"/>
        <v>-1.7303418468783039E-10</v>
      </c>
      <c r="AJ82">
        <f t="shared" si="70"/>
        <v>-0.34936618922898255</v>
      </c>
      <c r="AK82">
        <f t="shared" si="92"/>
        <v>-0.22825257696305712</v>
      </c>
      <c r="AL82">
        <f t="shared" si="71"/>
        <v>-0.57761876636507381</v>
      </c>
      <c r="AN82">
        <f t="shared" si="72"/>
        <v>0</v>
      </c>
      <c r="AO82">
        <f t="shared" si="73"/>
        <v>0</v>
      </c>
      <c r="AP82">
        <f t="shared" si="74"/>
        <v>-4.1907130575648605E-19</v>
      </c>
      <c r="AQ82">
        <f t="shared" si="75"/>
        <v>-3.6485561263189963E-14</v>
      </c>
      <c r="AR82">
        <f t="shared" si="76"/>
        <v>-3.6485980334495719E-14</v>
      </c>
      <c r="AS82">
        <f t="shared" si="77"/>
        <v>-7.3667338813674719E-5</v>
      </c>
      <c r="AT82">
        <f t="shared" si="78"/>
        <v>-4.8129328024959842E-5</v>
      </c>
      <c r="AU82">
        <f t="shared" si="79"/>
        <v>-1.2179666687512053E-4</v>
      </c>
      <c r="AW82">
        <v>79</v>
      </c>
      <c r="AX82">
        <f>IF(Z82&gt;0, (R82*SUMPRODUCT(K82:$K$98, X82:$X$98)-K82*$AZ$3)/Z82, 0)</f>
        <v>-3.6622317114157464E+16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500000</v>
      </c>
      <c r="S83">
        <f t="shared" si="63"/>
        <v>-1.8139918323098218E+17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-2.9113849102432616</v>
      </c>
      <c r="AC83">
        <f t="shared" si="64"/>
        <v>-2.5994508127172296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-3.2186291560508936E-11</v>
      </c>
      <c r="AI83">
        <f t="shared" si="69"/>
        <v>-3.2186649810580188E-11</v>
      </c>
      <c r="AJ83">
        <f t="shared" si="70"/>
        <v>-0.31193409752603207</v>
      </c>
      <c r="AK83">
        <f t="shared" si="92"/>
        <v>-0.20379694371702833</v>
      </c>
      <c r="AL83">
        <f t="shared" si="71"/>
        <v>-0.51573104127524705</v>
      </c>
      <c r="AN83">
        <f t="shared" si="72"/>
        <v>0</v>
      </c>
      <c r="AO83">
        <f t="shared" si="73"/>
        <v>0</v>
      </c>
      <c r="AP83">
        <f t="shared" si="74"/>
        <v>-6.7446958727246285E-20</v>
      </c>
      <c r="AQ83">
        <f t="shared" si="75"/>
        <v>-6.05964283793581E-15</v>
      </c>
      <c r="AR83">
        <f t="shared" si="76"/>
        <v>-6.0597102848945371E-15</v>
      </c>
      <c r="AS83">
        <f t="shared" si="77"/>
        <v>-5.8727151477767275E-5</v>
      </c>
      <c r="AT83">
        <f t="shared" si="78"/>
        <v>-3.8368405632145185E-5</v>
      </c>
      <c r="AU83">
        <f t="shared" si="79"/>
        <v>-9.7095557115972175E-5</v>
      </c>
      <c r="AW83">
        <v>80</v>
      </c>
      <c r="AX83">
        <f>IF(Z83&gt;0, (R83*SUMPRODUCT(K83:$K$98, X83:$X$98)-K83*$AZ$3)/Z83, 0)</f>
        <v>-1.8139918323098218E+17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500000</v>
      </c>
      <c r="S84">
        <f t="shared" si="63"/>
        <v>-9.2257458514367514E+17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-2.5994508127172296</v>
      </c>
      <c r="AC84">
        <f t="shared" si="64"/>
        <v>-2.3209382256403885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-5.835492012244029E-12</v>
      </c>
      <c r="AI84">
        <f t="shared" si="69"/>
        <v>-5.8355549052139582E-12</v>
      </c>
      <c r="AJ84">
        <f t="shared" si="70"/>
        <v>-0.27851258707684101</v>
      </c>
      <c r="AK84">
        <f t="shared" si="92"/>
        <v>-0.1819615568902061</v>
      </c>
      <c r="AL84">
        <f t="shared" si="71"/>
        <v>-0.46047414397288267</v>
      </c>
      <c r="AN84">
        <f t="shared" si="72"/>
        <v>0</v>
      </c>
      <c r="AO84">
        <f t="shared" si="73"/>
        <v>0</v>
      </c>
      <c r="AP84">
        <f t="shared" si="74"/>
        <v>-1.0572073331068839E-20</v>
      </c>
      <c r="AQ84">
        <f t="shared" si="75"/>
        <v>-9.8092441087815579E-16</v>
      </c>
      <c r="AR84">
        <f t="shared" si="76"/>
        <v>-9.8093498295148683E-16</v>
      </c>
      <c r="AS84">
        <f t="shared" si="77"/>
        <v>-4.6816925604091915E-5</v>
      </c>
      <c r="AT84">
        <f t="shared" si="78"/>
        <v>-3.0587058061340604E-5</v>
      </c>
      <c r="AU84">
        <f t="shared" si="79"/>
        <v>-7.7403983666413451E-5</v>
      </c>
      <c r="AW84">
        <v>81</v>
      </c>
      <c r="AX84">
        <f>IF(Z84&gt;0, (R84*SUMPRODUCT(K84:$K$98, X84:$X$98)-K84*$AZ$3)/Z84, 0)</f>
        <v>-9.2257458514367514E+17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500000</v>
      </c>
      <c r="S85">
        <f t="shared" si="63"/>
        <v>-4.8219122495387095E+18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-2.3209382256403885</v>
      </c>
      <c r="AC85">
        <f t="shared" si="64"/>
        <v>-2.0722662728932053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-1.0304006734773888E-12</v>
      </c>
      <c r="AI85">
        <f t="shared" si="69"/>
        <v>-1.030411417483945E-12</v>
      </c>
      <c r="AJ85">
        <f t="shared" si="70"/>
        <v>-0.24867195274718323</v>
      </c>
      <c r="AK85">
        <f t="shared" si="92"/>
        <v>-0.16246567579482721</v>
      </c>
      <c r="AL85">
        <f t="shared" si="71"/>
        <v>-0.41113762854304081</v>
      </c>
      <c r="AN85">
        <f t="shared" si="72"/>
        <v>0</v>
      </c>
      <c r="AO85">
        <f t="shared" si="73"/>
        <v>0</v>
      </c>
      <c r="AP85">
        <f t="shared" si="74"/>
        <v>-1.6125244390384617E-21</v>
      </c>
      <c r="AQ85">
        <f t="shared" si="75"/>
        <v>-1.5464866475062628E-16</v>
      </c>
      <c r="AR85">
        <f t="shared" si="76"/>
        <v>-1.5465027727506532E-16</v>
      </c>
      <c r="AS85">
        <f t="shared" si="77"/>
        <v>-3.7322166457344246E-5</v>
      </c>
      <c r="AT85">
        <f t="shared" si="78"/>
        <v>-2.4383815418798364E-5</v>
      </c>
      <c r="AU85">
        <f t="shared" si="79"/>
        <v>-6.1705981876297248E-5</v>
      </c>
      <c r="AW85">
        <v>82</v>
      </c>
      <c r="AX85">
        <f>IF(Z85&gt;0, (R85*SUMPRODUCT(K85:$K$98, X85:$X$98)-K85*$AZ$3)/Z85, 0)</f>
        <v>-4.8219122495387095E+18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500000</v>
      </c>
      <c r="S86">
        <f t="shared" si="63"/>
        <v>-2.5924425902262977E+19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-2.0722662728932053</v>
      </c>
      <c r="AC86">
        <f t="shared" si="64"/>
        <v>-1.8502377436546475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-1.77046108649929E-13</v>
      </c>
      <c r="AI86">
        <f t="shared" si="69"/>
        <v>-1.7704789291098711E-13</v>
      </c>
      <c r="AJ86">
        <f t="shared" si="70"/>
        <v>-0.22202852923855776</v>
      </c>
      <c r="AK86">
        <f t="shared" si="92"/>
        <v>-0.14505863910252439</v>
      </c>
      <c r="AL86">
        <f t="shared" si="71"/>
        <v>-0.36708716834125921</v>
      </c>
      <c r="AN86">
        <f t="shared" si="72"/>
        <v>0</v>
      </c>
      <c r="AO86">
        <f t="shared" si="73"/>
        <v>0</v>
      </c>
      <c r="AP86">
        <f t="shared" si="74"/>
        <v>-2.3910046189728958E-22</v>
      </c>
      <c r="AQ86">
        <f t="shared" si="75"/>
        <v>-2.3725119237912729E-17</v>
      </c>
      <c r="AR86">
        <f t="shared" si="76"/>
        <v>-2.3725358338374626E-17</v>
      </c>
      <c r="AS86">
        <f t="shared" si="77"/>
        <v>-2.9753002596735064E-5</v>
      </c>
      <c r="AT86">
        <f t="shared" si="78"/>
        <v>-1.943862836320024E-5</v>
      </c>
      <c r="AU86">
        <f t="shared" si="79"/>
        <v>-4.9191630959959028E-5</v>
      </c>
      <c r="AW86">
        <v>83</v>
      </c>
      <c r="AX86">
        <f>IF(Z86&gt;0, (R86*SUMPRODUCT(K86:$K$98, X86:$X$98)-K86*$AZ$3)/Z86, 0)</f>
        <v>-2.5924425902262977E+19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500000</v>
      </c>
      <c r="S87">
        <f t="shared" si="63"/>
        <v>-1.4349795099331368E+20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-1.8502377436546475</v>
      </c>
      <c r="AC87">
        <f t="shared" si="64"/>
        <v>-1.651997985405935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-2.9572196217975858E-14</v>
      </c>
      <c r="AI87">
        <f t="shared" si="69"/>
        <v>-2.9572484026612489E-14</v>
      </c>
      <c r="AJ87">
        <f t="shared" si="70"/>
        <v>-0.19823975824871254</v>
      </c>
      <c r="AK87">
        <f t="shared" si="92"/>
        <v>-0.12951664205582533</v>
      </c>
      <c r="AL87">
        <f t="shared" si="71"/>
        <v>-0.32775640030456743</v>
      </c>
      <c r="AN87">
        <f t="shared" si="72"/>
        <v>0</v>
      </c>
      <c r="AO87">
        <f t="shared" si="73"/>
        <v>0</v>
      </c>
      <c r="AP87">
        <f t="shared" si="74"/>
        <v>-3.4435612937169479E-23</v>
      </c>
      <c r="AQ87">
        <f t="shared" si="75"/>
        <v>-3.5382423355122648E-18</v>
      </c>
      <c r="AR87">
        <f t="shared" si="76"/>
        <v>-3.5382767711252021E-18</v>
      </c>
      <c r="AS87">
        <f t="shared" si="77"/>
        <v>-2.371891150887683E-5</v>
      </c>
      <c r="AT87">
        <f t="shared" si="78"/>
        <v>-1.5496355519132839E-5</v>
      </c>
      <c r="AU87">
        <f t="shared" si="79"/>
        <v>-3.9215267028013209E-5</v>
      </c>
      <c r="AW87">
        <v>84</v>
      </c>
      <c r="AX87">
        <f>IF(Z87&gt;0, (R87*SUMPRODUCT(K87:$K$98, X87:$X$98)-K87*$AZ$3)/Z87, 0)</f>
        <v>-1.4349795099331368E+20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500000</v>
      </c>
      <c r="S88">
        <f t="shared" si="63"/>
        <v>-8.1837007128984512E+20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-1.651997985405935</v>
      </c>
      <c r="AC88">
        <f t="shared" si="64"/>
        <v>-1.4749982012552991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-4.7974305657186344E-15</v>
      </c>
      <c r="AI88">
        <f t="shared" si="69"/>
        <v>-4.7974756247406162E-15</v>
      </c>
      <c r="AJ88">
        <f t="shared" si="70"/>
        <v>-0.17699978415063589</v>
      </c>
      <c r="AK88">
        <f t="shared" si="92"/>
        <v>-0.11563985897841546</v>
      </c>
      <c r="AL88">
        <f t="shared" si="71"/>
        <v>-0.29263964312905616</v>
      </c>
      <c r="AN88">
        <f t="shared" si="72"/>
        <v>0</v>
      </c>
      <c r="AO88">
        <f t="shared" si="73"/>
        <v>0</v>
      </c>
      <c r="AP88">
        <f t="shared" si="74"/>
        <v>-4.8135748983466549E-24</v>
      </c>
      <c r="AQ88">
        <f t="shared" si="75"/>
        <v>-5.1250094502945595E-19</v>
      </c>
      <c r="AR88">
        <f t="shared" si="76"/>
        <v>-5.1250575860435439E-19</v>
      </c>
      <c r="AS88">
        <f t="shared" si="77"/>
        <v>-1.8908571037051011E-5</v>
      </c>
      <c r="AT88">
        <f t="shared" si="78"/>
        <v>-1.2353599744206661E-5</v>
      </c>
      <c r="AU88">
        <f t="shared" si="79"/>
        <v>-3.1262170781258188E-5</v>
      </c>
      <c r="AW88">
        <v>85</v>
      </c>
      <c r="AX88">
        <f>IF(Z88&gt;0, (R88*SUMPRODUCT(K88:$K$98, X88:$X$98)-K88*$AZ$3)/Z88, 0)</f>
        <v>-8.1837007128984512E+20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500000</v>
      </c>
      <c r="S89">
        <f t="shared" si="63"/>
        <v>-4.8373921621317517E+21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-1.4749982012552991</v>
      </c>
      <c r="AC89">
        <f t="shared" si="64"/>
        <v>-1.3169626796922316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-7.5604542715777465E-16</v>
      </c>
      <c r="AI89">
        <f t="shared" si="69"/>
        <v>-7.5605223331817865E-16</v>
      </c>
      <c r="AJ89">
        <f t="shared" si="70"/>
        <v>-0.15803552156306755</v>
      </c>
      <c r="AK89">
        <f t="shared" si="92"/>
        <v>-0.10324987408787095</v>
      </c>
      <c r="AL89">
        <f t="shared" si="71"/>
        <v>-0.26128539565093922</v>
      </c>
      <c r="AN89">
        <f t="shared" si="72"/>
        <v>0</v>
      </c>
      <c r="AO89">
        <f t="shared" si="73"/>
        <v>0</v>
      </c>
      <c r="AP89">
        <f t="shared" si="74"/>
        <v>-6.4918747190104736E-25</v>
      </c>
      <c r="AQ89">
        <f t="shared" si="75"/>
        <v>-7.2113378229178829E-20</v>
      </c>
      <c r="AR89">
        <f t="shared" si="76"/>
        <v>-7.2114027416650739E-20</v>
      </c>
      <c r="AS89">
        <f t="shared" si="77"/>
        <v>-1.5073797063975594E-5</v>
      </c>
      <c r="AT89">
        <f t="shared" si="78"/>
        <v>-9.8482140817974025E-6</v>
      </c>
      <c r="AU89">
        <f t="shared" si="79"/>
        <v>-2.4922011145773065E-5</v>
      </c>
      <c r="AW89">
        <v>86</v>
      </c>
      <c r="AX89">
        <f>IF(Z89&gt;0, (R89*SUMPRODUCT(K89:$K$98, X89:$X$98)-K89*$AZ$3)/Z89, 0)</f>
        <v>-4.8373921621317517E+21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25</v>
      </c>
      <c r="R90">
        <f t="shared" si="62"/>
        <v>500000</v>
      </c>
      <c r="S90">
        <f t="shared" si="63"/>
        <v>-2.9670110878119701E+22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-1.3169626796922316</v>
      </c>
      <c r="AC90">
        <f t="shared" si="64"/>
        <v>-1.1758595354394921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-1.1494641918645273E-16</v>
      </c>
      <c r="AI90">
        <f t="shared" si="69"/>
        <v>-1.1494740996429332E-16</v>
      </c>
      <c r="AJ90">
        <f t="shared" si="70"/>
        <v>-0.14110314425273951</v>
      </c>
      <c r="AK90">
        <f t="shared" si="92"/>
        <v>-9.2187387578456223E-2</v>
      </c>
      <c r="AL90">
        <f t="shared" si="71"/>
        <v>-0.23329053183119586</v>
      </c>
      <c r="AN90">
        <f t="shared" si="72"/>
        <v>0</v>
      </c>
      <c r="AO90">
        <f t="shared" si="73"/>
        <v>0</v>
      </c>
      <c r="AP90">
        <f t="shared" si="74"/>
        <v>-8.4377414222591139E-26</v>
      </c>
      <c r="AQ90">
        <f t="shared" si="75"/>
        <v>-9.7891588080845483E-21</v>
      </c>
      <c r="AR90">
        <f t="shared" si="76"/>
        <v>-9.7892431854987704E-21</v>
      </c>
      <c r="AS90">
        <f t="shared" si="77"/>
        <v>-1.2016738730847944E-5</v>
      </c>
      <c r="AT90">
        <f t="shared" si="78"/>
        <v>-7.8509359708206347E-6</v>
      </c>
      <c r="AU90">
        <f t="shared" si="79"/>
        <v>-1.9867674701668587E-5</v>
      </c>
      <c r="AW90">
        <v>87</v>
      </c>
      <c r="AX90">
        <f>IF(Z90&gt;0, (R90*SUMPRODUCT(K90:$K$98, X90:$X$98)-K90*$AZ$3)/Z90, 0)</f>
        <v>-2.9670110878119701E+22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25</v>
      </c>
      <c r="R91">
        <f t="shared" si="62"/>
        <v>500000</v>
      </c>
      <c r="S91">
        <f t="shared" si="63"/>
        <v>-1.89049372703824E+23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-1.1758595354394921</v>
      </c>
      <c r="AC91">
        <f t="shared" si="64"/>
        <v>-1.0498745852138323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-1.6840680617282719E-17</v>
      </c>
      <c r="AI91">
        <f t="shared" si="69"/>
        <v>-1.6840819453314043E-17</v>
      </c>
      <c r="AJ91">
        <f t="shared" si="70"/>
        <v>-0.12598495022565981</v>
      </c>
      <c r="AK91">
        <f t="shared" si="92"/>
        <v>-8.2310167480764446E-2</v>
      </c>
      <c r="AL91">
        <f t="shared" si="71"/>
        <v>-0.20829511770642428</v>
      </c>
      <c r="AN91">
        <f t="shared" si="72"/>
        <v>0</v>
      </c>
      <c r="AO91">
        <f t="shared" si="73"/>
        <v>0</v>
      </c>
      <c r="AP91">
        <f t="shared" si="74"/>
        <v>-1.0556843792699603E-26</v>
      </c>
      <c r="AQ91">
        <f t="shared" si="75"/>
        <v>-1.2805352684382438E-21</v>
      </c>
      <c r="AR91">
        <f t="shared" si="76"/>
        <v>-1.2805458252820366E-21</v>
      </c>
      <c r="AS91">
        <f t="shared" si="77"/>
        <v>-9.5796705443621632E-6</v>
      </c>
      <c r="AT91">
        <f t="shared" si="78"/>
        <v>-6.2587180889832827E-6</v>
      </c>
      <c r="AU91">
        <f t="shared" si="79"/>
        <v>-1.5838388633345448E-5</v>
      </c>
      <c r="AW91">
        <v>88</v>
      </c>
      <c r="AX91">
        <f>IF(Z91&gt;0, (R91*SUMPRODUCT(K91:$K$98, X91:$X$98)-K91*$AZ$3)/Z91, 0)</f>
        <v>-1.89049372703824E+23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25</v>
      </c>
      <c r="R92">
        <f t="shared" si="62"/>
        <v>500000</v>
      </c>
      <c r="S92">
        <f t="shared" si="63"/>
        <v>-1.2528377734810187E+24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-1.0498745852138323</v>
      </c>
      <c r="AC92">
        <f t="shared" si="64"/>
        <v>-0.93738802251234998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-2.3748475134520981E-18</v>
      </c>
      <c r="AI92">
        <f t="shared" si="69"/>
        <v>-2.3748662187474355E-18</v>
      </c>
      <c r="AJ92">
        <f t="shared" si="70"/>
        <v>-0.11248656270148227</v>
      </c>
      <c r="AK92">
        <f t="shared" si="92"/>
        <v>-7.3491220964968268E-2</v>
      </c>
      <c r="AL92">
        <f t="shared" si="71"/>
        <v>-0.18597778366645054</v>
      </c>
      <c r="AN92">
        <f t="shared" si="72"/>
        <v>0</v>
      </c>
      <c r="AO92">
        <f t="shared" si="73"/>
        <v>0</v>
      </c>
      <c r="AP92">
        <f t="shared" si="74"/>
        <v>-1.2699261077151662E-27</v>
      </c>
      <c r="AQ92">
        <f t="shared" si="75"/>
        <v>-1.6123139489520751E-22</v>
      </c>
      <c r="AR92">
        <f t="shared" si="76"/>
        <v>-1.6123266482131522E-22</v>
      </c>
      <c r="AS92">
        <f t="shared" si="77"/>
        <v>-7.6368547069213875E-6</v>
      </c>
      <c r="AT92">
        <f t="shared" si="78"/>
        <v>-4.9894117418552959E-6</v>
      </c>
      <c r="AU92">
        <f t="shared" si="79"/>
        <v>-1.2626266448776683E-5</v>
      </c>
      <c r="AW92">
        <v>89</v>
      </c>
      <c r="AX92">
        <f>IF(Z92&gt;0, (R92*SUMPRODUCT(K92:$K$98, X92:$X$98)-K92*$AZ$3)/Z92, 0)</f>
        <v>-1.2528377734810187E+24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500000</v>
      </c>
      <c r="S93">
        <f t="shared" si="63"/>
        <v>-8.645848849553348E+24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-0.93738802251234998</v>
      </c>
      <c r="AC93">
        <f t="shared" si="64"/>
        <v>-0.83695359152888393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-3.2196279913133044E-19</v>
      </c>
      <c r="AI93">
        <f t="shared" si="69"/>
        <v>-3.2196521923375791E-19</v>
      </c>
      <c r="AJ93">
        <f t="shared" si="70"/>
        <v>-0.10043443098346605</v>
      </c>
      <c r="AK93">
        <f t="shared" si="92"/>
        <v>-6.5617161575864502E-2</v>
      </c>
      <c r="AL93">
        <f t="shared" si="71"/>
        <v>-0.16605159255933055</v>
      </c>
      <c r="AN93">
        <f t="shared" si="72"/>
        <v>0</v>
      </c>
      <c r="AO93">
        <f t="shared" si="73"/>
        <v>0</v>
      </c>
      <c r="AP93">
        <f t="shared" si="74"/>
        <v>-1.4669982867989592E-28</v>
      </c>
      <c r="AQ93">
        <f t="shared" si="75"/>
        <v>-1.9516482830652339E-23</v>
      </c>
      <c r="AR93">
        <f t="shared" si="76"/>
        <v>-1.9516629530481019E-23</v>
      </c>
      <c r="AS93">
        <f t="shared" si="77"/>
        <v>-6.0880538161044057E-6</v>
      </c>
      <c r="AT93">
        <f t="shared" si="78"/>
        <v>-3.9775284931882128E-6</v>
      </c>
      <c r="AU93">
        <f t="shared" si="79"/>
        <v>-1.0065582309292618E-5</v>
      </c>
      <c r="AW93">
        <v>90</v>
      </c>
      <c r="AX93">
        <f>IF(Z93&gt;0, (R93*SUMPRODUCT(K93:$K$98, X93:$X$98)-K93*$AZ$3)/Z93, 0)</f>
        <v>-8.645848849553348E+24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500000</v>
      </c>
      <c r="S94">
        <f t="shared" si="63"/>
        <v>-6.222449869539808E+25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-0.83695359152888393</v>
      </c>
      <c r="AC94">
        <f t="shared" si="64"/>
        <v>-0.74727999243650345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-4.1913319242313197E-20</v>
      </c>
      <c r="AI94">
        <f t="shared" si="69"/>
        <v>-4.1913619477754264E-20</v>
      </c>
      <c r="AJ94">
        <f t="shared" si="70"/>
        <v>-8.9673599092380485E-2</v>
      </c>
      <c r="AK94">
        <f t="shared" si="92"/>
        <v>-5.8586751407021881E-2</v>
      </c>
      <c r="AL94">
        <f t="shared" si="71"/>
        <v>-0.14826035049940237</v>
      </c>
      <c r="AN94">
        <f t="shared" si="72"/>
        <v>0</v>
      </c>
      <c r="AO94">
        <f t="shared" si="73"/>
        <v>0</v>
      </c>
      <c r="AP94">
        <f t="shared" si="74"/>
        <v>-1.6249492195448633E-29</v>
      </c>
      <c r="AQ94">
        <f t="shared" si="75"/>
        <v>-2.2684535559677588E-24</v>
      </c>
      <c r="AR94">
        <f t="shared" si="76"/>
        <v>-2.2684698054599545E-24</v>
      </c>
      <c r="AS94">
        <f t="shared" si="77"/>
        <v>-4.8533592283995623E-6</v>
      </c>
      <c r="AT94">
        <f t="shared" si="78"/>
        <v>-3.1708613625543786E-6</v>
      </c>
      <c r="AU94">
        <f t="shared" si="79"/>
        <v>-8.0242205909539418E-6</v>
      </c>
      <c r="AW94">
        <v>91</v>
      </c>
      <c r="AX94">
        <f>IF(Z94&gt;0, (R94*SUMPRODUCT(K94:$K$98, X94:$X$98)-K94*$AZ$3)/Z94, 0)</f>
        <v>-6.222449869539808E+25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500000</v>
      </c>
      <c r="S95">
        <f t="shared" si="63"/>
        <v>-4.6790246893182315E+26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-0.74727999243650345</v>
      </c>
      <c r="AC95">
        <f t="shared" si="64"/>
        <v>-0.6672142789611637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-5.2316773792438831E-21</v>
      </c>
      <c r="AI95">
        <f t="shared" si="69"/>
        <v>-5.2317130284615758E-21</v>
      </c>
      <c r="AJ95">
        <f t="shared" si="70"/>
        <v>-8.006571347533975E-2</v>
      </c>
      <c r="AK95">
        <f t="shared" si="92"/>
        <v>-5.2309599470555246E-2</v>
      </c>
      <c r="AL95">
        <f t="shared" si="71"/>
        <v>-0.132375312945895</v>
      </c>
      <c r="AN95">
        <f t="shared" si="72"/>
        <v>0</v>
      </c>
      <c r="AO95">
        <f t="shared" si="73"/>
        <v>0</v>
      </c>
      <c r="AP95">
        <f t="shared" si="74"/>
        <v>-1.7227006513721165E-30</v>
      </c>
      <c r="AQ95">
        <f t="shared" si="75"/>
        <v>-2.5281379542781021E-25</v>
      </c>
      <c r="AR95">
        <f t="shared" si="76"/>
        <v>-2.5281551812846157E-25</v>
      </c>
      <c r="AS95">
        <f t="shared" si="77"/>
        <v>-3.8690682624358766E-6</v>
      </c>
      <c r="AT95">
        <f t="shared" si="78"/>
        <v>-2.5277912647914365E-6</v>
      </c>
      <c r="AU95">
        <f t="shared" si="79"/>
        <v>-6.3968595272273131E-6</v>
      </c>
      <c r="AW95">
        <v>92</v>
      </c>
      <c r="AX95">
        <f>IF(Z95&gt;0, (R95*SUMPRODUCT(K95:$K$98, X95:$X$98)-K95*$AZ$3)/Z95, 0)</f>
        <v>-4.6790246893182315E+26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500000</v>
      </c>
      <c r="S96">
        <f t="shared" si="63"/>
        <v>-3.683522351009983E+27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-0.6672142789611637</v>
      </c>
      <c r="AC96">
        <f t="shared" si="64"/>
        <v>-0.59572703478675337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-6.2499073673418887E-22</v>
      </c>
      <c r="AI96">
        <f t="shared" si="69"/>
        <v>-6.2499477992286816E-22</v>
      </c>
      <c r="AJ96">
        <f t="shared" si="70"/>
        <v>-7.1487244174410325E-2</v>
      </c>
      <c r="AK96">
        <f t="shared" si="92"/>
        <v>-4.6704999527281466E-2</v>
      </c>
      <c r="AL96">
        <f t="shared" si="71"/>
        <v>-0.11819224370169179</v>
      </c>
      <c r="AN96">
        <f t="shared" si="72"/>
        <v>0</v>
      </c>
      <c r="AO96">
        <f t="shared" si="73"/>
        <v>0</v>
      </c>
      <c r="AP96">
        <f t="shared" si="74"/>
        <v>-1.7444792175818326E-31</v>
      </c>
      <c r="AQ96">
        <f t="shared" si="75"/>
        <v>-2.6965928080164821E-26</v>
      </c>
      <c r="AR96">
        <f t="shared" si="76"/>
        <v>-2.696610252808658E-26</v>
      </c>
      <c r="AS96">
        <f t="shared" si="77"/>
        <v>-3.0843975306408382E-6</v>
      </c>
      <c r="AT96">
        <f t="shared" si="78"/>
        <v>-2.0151397200186835E-6</v>
      </c>
      <c r="AU96">
        <f t="shared" si="79"/>
        <v>-5.0995372506595213E-6</v>
      </c>
      <c r="AW96">
        <v>93</v>
      </c>
      <c r="AX96">
        <f>IF(Z96&gt;0, (R96*SUMPRODUCT(K96:$K$98, X96:$X$98)-K96*$AZ$3)/Z96, 0)</f>
        <v>-3.683522351009983E+27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500000</v>
      </c>
      <c r="S97">
        <f t="shared" si="63"/>
        <v>-3.042583609824063E+28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-0.59572703478675337</v>
      </c>
      <c r="AC97">
        <f t="shared" si="64"/>
        <v>-0.53189913820245827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-7.1314223415608309E-23</v>
      </c>
      <c r="AI97">
        <f t="shared" si="69"/>
        <v>-7.1314660461230066E-23</v>
      </c>
      <c r="AJ97">
        <f t="shared" si="70"/>
        <v>-6.3827896584295107E-2</v>
      </c>
      <c r="AK97">
        <f t="shared" si="92"/>
        <v>-4.1700892435072738E-2</v>
      </c>
      <c r="AL97">
        <f t="shared" si="71"/>
        <v>-0.10552878901936785</v>
      </c>
      <c r="AN97">
        <f t="shared" si="72"/>
        <v>0</v>
      </c>
      <c r="AO97">
        <f t="shared" si="73"/>
        <v>0</v>
      </c>
      <c r="AP97">
        <f t="shared" si="74"/>
        <v>-1.6836450685509042E-32</v>
      </c>
      <c r="AQ97">
        <f t="shared" si="75"/>
        <v>-2.7472610316577016E-27</v>
      </c>
      <c r="AR97">
        <f t="shared" si="76"/>
        <v>-2.7472778681083871E-27</v>
      </c>
      <c r="AS97">
        <f t="shared" si="77"/>
        <v>-2.4588628273603687E-6</v>
      </c>
      <c r="AT97">
        <f t="shared" si="78"/>
        <v>-1.6064570472087717E-6</v>
      </c>
      <c r="AU97">
        <f t="shared" si="79"/>
        <v>-4.0653198745691407E-6</v>
      </c>
      <c r="AW97">
        <v>94</v>
      </c>
      <c r="AX97">
        <f>IF(Z97&gt;0, (R97*SUMPRODUCT(K97:$K$98, X97:$X$98)-K97*$AZ$3)/Z97, 0)</f>
        <v>-3.042583609824063E+28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-0.53189913820245827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-8.7409124351592628E-24</v>
      </c>
      <c r="AI98">
        <f t="shared" si="69"/>
        <v>-8.7409124351592628E-24</v>
      </c>
      <c r="AJ98">
        <f t="shared" si="70"/>
        <v>-0.53189913820245827</v>
      </c>
      <c r="AK98">
        <f t="shared" si="92"/>
        <v>-3.7232939674172079E-2</v>
      </c>
      <c r="AL98">
        <f t="shared" si="71"/>
        <v>-0.56913207787663034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-3.0065090509837575E-28</v>
      </c>
      <c r="AR98">
        <f t="shared" si="76"/>
        <v>-3.0065090509837575E-28</v>
      </c>
      <c r="AS98">
        <f t="shared" si="77"/>
        <v>-1.8295110322621759E-5</v>
      </c>
      <c r="AT98">
        <f t="shared" si="78"/>
        <v>-1.2806577225835231E-6</v>
      </c>
      <c r="AU98">
        <f t="shared" si="79"/>
        <v>-1.9575768045205283E-5</v>
      </c>
      <c r="AW98">
        <v>95</v>
      </c>
    </row>
    <row r="100" spans="5:50" x14ac:dyDescent="0.25">
      <c r="AN100" s="6">
        <f t="shared" ref="AN100:AU100" si="93">SUM(AN3:AN98)</f>
        <v>24295.486327928538</v>
      </c>
      <c r="AO100" s="6">
        <f t="shared" si="93"/>
        <v>-2429.5486327928538</v>
      </c>
      <c r="AP100" s="6">
        <f t="shared" si="93"/>
        <v>-1758.1150666362794</v>
      </c>
      <c r="AQ100" s="6">
        <f t="shared" si="93"/>
        <v>-13807.196891462258</v>
      </c>
      <c r="AR100" s="6">
        <f t="shared" si="93"/>
        <v>6300.6257370371322</v>
      </c>
      <c r="AS100" s="6">
        <f t="shared" si="93"/>
        <v>-2765.0228969344844</v>
      </c>
      <c r="AT100" s="6">
        <f t="shared" si="93"/>
        <v>1427.0419775763205</v>
      </c>
      <c r="AU100" s="6">
        <f t="shared" si="93"/>
        <v>4962.6448176789818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51442.558125219221</v>
      </c>
      <c r="K3">
        <v>1</v>
      </c>
      <c r="L3" s="2">
        <v>0</v>
      </c>
      <c r="O3">
        <f>$C$3</f>
        <v>51442.558125219221</v>
      </c>
      <c r="P3">
        <f>O3*C5</f>
        <v>5144.2558125219221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51442.558125219221</v>
      </c>
      <c r="AF3">
        <f t="shared" ref="AF3:AF34" si="4">-$Z3*P3</f>
        <v>-5144.2558125219221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44775.869725697296</v>
      </c>
      <c r="AJ3">
        <f t="shared" ref="AJ3:AJ34" si="8">AB3-AC3</f>
        <v>0</v>
      </c>
      <c r="AL3">
        <f t="shared" ref="AL3:AL34" si="9">SUM(AI3:AK3)</f>
        <v>44775.869725697296</v>
      </c>
      <c r="AN3">
        <f t="shared" ref="AN3:AN34" si="10">AE3*$K3</f>
        <v>51442.558125219221</v>
      </c>
      <c r="AO3">
        <f t="shared" ref="AO3:AO34" si="11">AF3*$K3</f>
        <v>-5144.2558125219221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44775.869725697296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44775.869725697296</v>
      </c>
      <c r="AW3">
        <v>0</v>
      </c>
      <c r="AX3">
        <f>IF(Z3&gt;0, (R3*SUMPRODUCT(K3:$K$98, X3:$X$98)-K3*$AZ$3)/Z3, 0)</f>
        <v>0</v>
      </c>
      <c r="AZ3">
        <f>C6*SUMPRODUCT(X4:X89, K4:K89)/1</f>
        <v>29278.512631501904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500000</v>
      </c>
      <c r="S4">
        <f t="shared" si="1"/>
        <v>1458.470991440106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1441.9347350368917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-1441.9347350368917</v>
      </c>
      <c r="AK4">
        <f>G4*SUM(AB4, AE4:AF4)</f>
        <v>0</v>
      </c>
      <c r="AL4">
        <f t="shared" si="9"/>
        <v>-2110.9732350368918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-636.0890853774481</v>
      </c>
      <c r="AR4">
        <f t="shared" si="14"/>
        <v>-636.0890853774481</v>
      </c>
      <c r="AS4">
        <f t="shared" si="15"/>
        <v>-1370.9210258955045</v>
      </c>
      <c r="AT4">
        <f t="shared" si="16"/>
        <v>0</v>
      </c>
      <c r="AU4">
        <f t="shared" si="17"/>
        <v>-2007.0101112729526</v>
      </c>
      <c r="AW4">
        <v>1</v>
      </c>
      <c r="AX4">
        <f>IF(Z4&gt;0, (R4*SUMPRODUCT(K4:$K$98, X4:$X$98)-K4*$AZ$3)/Z4, 0)</f>
        <v>1458.470991440106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500000</v>
      </c>
      <c r="S5">
        <f t="shared" si="1"/>
        <v>2286.1754969782246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1441.9347350368917</v>
      </c>
      <c r="AC5">
        <f t="shared" si="2"/>
        <v>2234.5135788869884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-686.41660352678559</v>
      </c>
      <c r="AI5">
        <f t="shared" si="7"/>
        <v>-710.85166529085927</v>
      </c>
      <c r="AJ5">
        <f t="shared" si="8"/>
        <v>-792.57884385009675</v>
      </c>
      <c r="AK5">
        <f>G5*SUM(AB5, AE5:AF5)</f>
        <v>5.9119324136512565</v>
      </c>
      <c r="AL5">
        <f t="shared" si="9"/>
        <v>-1497.5185767273047</v>
      </c>
      <c r="AN5">
        <f t="shared" si="10"/>
        <v>0</v>
      </c>
      <c r="AO5">
        <f t="shared" si="11"/>
        <v>0</v>
      </c>
      <c r="AP5">
        <f t="shared" si="12"/>
        <v>-22.039333733615379</v>
      </c>
      <c r="AQ5">
        <f t="shared" si="13"/>
        <v>-619.11710113473873</v>
      </c>
      <c r="AR5">
        <f t="shared" si="14"/>
        <v>-641.15643486835415</v>
      </c>
      <c r="AS5">
        <f t="shared" si="15"/>
        <v>-714.8706976259009</v>
      </c>
      <c r="AT5">
        <f t="shared" si="16"/>
        <v>5.3322988389826094</v>
      </c>
      <c r="AU5">
        <f t="shared" si="17"/>
        <v>-1350.6948336552723</v>
      </c>
      <c r="AW5">
        <v>2</v>
      </c>
      <c r="AX5">
        <f>IF(Z5&gt;0, (R5*SUMPRODUCT(K5:$K$98, X5:$X$98)-K5*$AZ$3)/Z5, 0)</f>
        <v>2286.1754969782246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500000</v>
      </c>
      <c r="S6">
        <f t="shared" si="1"/>
        <v>3148.2381240341838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2234.5135788869884</v>
      </c>
      <c r="AC6">
        <f t="shared" si="2"/>
        <v>3041.8383083541485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-712.53422026015232</v>
      </c>
      <c r="AI6">
        <f t="shared" si="7"/>
        <v>-736.68930469557222</v>
      </c>
      <c r="AJ6">
        <f t="shared" si="8"/>
        <v>-807.32472946716007</v>
      </c>
      <c r="AK6">
        <f>G6*SUM(AB6, AE6:AF6)</f>
        <v>15.865046410097619</v>
      </c>
      <c r="AL6">
        <f t="shared" si="9"/>
        <v>-1528.1489877526346</v>
      </c>
      <c r="AN6">
        <f t="shared" si="10"/>
        <v>0</v>
      </c>
      <c r="AO6">
        <f t="shared" si="11"/>
        <v>0</v>
      </c>
      <c r="AP6">
        <f t="shared" si="12"/>
        <v>-20.609977007914367</v>
      </c>
      <c r="AQ6">
        <f t="shared" si="13"/>
        <v>-607.95953482075413</v>
      </c>
      <c r="AR6">
        <f t="shared" si="14"/>
        <v>-628.56951182866851</v>
      </c>
      <c r="AS6">
        <f t="shared" si="15"/>
        <v>-688.83816807695632</v>
      </c>
      <c r="AT6">
        <f t="shared" si="16"/>
        <v>13.536621766560264</v>
      </c>
      <c r="AU6">
        <f t="shared" si="17"/>
        <v>-1303.8710581390644</v>
      </c>
      <c r="AW6">
        <v>3</v>
      </c>
      <c r="AX6">
        <f>IF(Z6&gt;0, (R6*SUMPRODUCT(K6:$K$98, X6:$X$98)-K6*$AZ$3)/Z6, 0)</f>
        <v>3148.2381240341838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500000</v>
      </c>
      <c r="S7">
        <f t="shared" si="1"/>
        <v>4117.1546139163884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3041.8383083541485</v>
      </c>
      <c r="AC7">
        <f t="shared" si="2"/>
        <v>3932.1093310793153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-743.14373329960017</v>
      </c>
      <c r="AI7">
        <f t="shared" si="7"/>
        <v>-767.0201097040009</v>
      </c>
      <c r="AJ7">
        <f t="shared" si="8"/>
        <v>-890.27102272516686</v>
      </c>
      <c r="AK7">
        <f>G7*SUM(AB7, AE7:AF7)</f>
        <v>41.97736865528725</v>
      </c>
      <c r="AL7">
        <f t="shared" si="9"/>
        <v>-1615.3137637738805</v>
      </c>
      <c r="AN7">
        <f t="shared" si="10"/>
        <v>0</v>
      </c>
      <c r="AO7">
        <f t="shared" si="11"/>
        <v>0</v>
      </c>
      <c r="AP7">
        <f t="shared" si="12"/>
        <v>-19.150379211170705</v>
      </c>
      <c r="AQ7">
        <f t="shared" si="13"/>
        <v>-596.04874961132691</v>
      </c>
      <c r="AR7">
        <f t="shared" si="14"/>
        <v>-615.19912882249764</v>
      </c>
      <c r="AS7">
        <f t="shared" si="15"/>
        <v>-714.05423491151498</v>
      </c>
      <c r="AT7">
        <f t="shared" si="16"/>
        <v>33.668531372612108</v>
      </c>
      <c r="AU7">
        <f t="shared" si="17"/>
        <v>-1295.5848323614005</v>
      </c>
      <c r="AW7">
        <v>4</v>
      </c>
      <c r="AX7">
        <f>IF(Z7&gt;0, (R7*SUMPRODUCT(K7:$K$98, X7:$X$98)-K7*$AZ$3)/Z7, 0)</f>
        <v>4117.1546139163884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500000</v>
      </c>
      <c r="S8">
        <f t="shared" si="1"/>
        <v>5196.3342246048642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3932.1093310793153</v>
      </c>
      <c r="AC8">
        <f t="shared" si="2"/>
        <v>4905.1160225493768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-773.75695486213385</v>
      </c>
      <c r="AI8">
        <f t="shared" si="7"/>
        <v>-797.35587965474747</v>
      </c>
      <c r="AJ8">
        <f t="shared" si="8"/>
        <v>-973.00669147006147</v>
      </c>
      <c r="AK8">
        <f t="shared" ref="AK8:AK39" si="30">G8*SUM(AB8:AB8, AE8:AF8)</f>
        <v>84.933561551313218</v>
      </c>
      <c r="AL8">
        <f t="shared" si="9"/>
        <v>-1685.4290095734957</v>
      </c>
      <c r="AN8">
        <f t="shared" si="10"/>
        <v>0</v>
      </c>
      <c r="AO8">
        <f t="shared" si="11"/>
        <v>0</v>
      </c>
      <c r="AP8">
        <f t="shared" si="12"/>
        <v>-17.663162834647224</v>
      </c>
      <c r="AQ8">
        <f t="shared" si="13"/>
        <v>-579.13634660373907</v>
      </c>
      <c r="AR8">
        <f t="shared" si="14"/>
        <v>-596.79950943838628</v>
      </c>
      <c r="AS8">
        <f t="shared" si="15"/>
        <v>-728.26943522513034</v>
      </c>
      <c r="AT8">
        <f t="shared" si="16"/>
        <v>63.570494884450575</v>
      </c>
      <c r="AU8">
        <f t="shared" si="17"/>
        <v>-1261.498449779066</v>
      </c>
      <c r="AW8">
        <v>5</v>
      </c>
      <c r="AX8">
        <f>IF(Z8&gt;0, (R8*SUMPRODUCT(K8:$K$98, X8:$X$98)-K8*$AZ$3)/Z8, 0)</f>
        <v>5196.3342246048642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500000</v>
      </c>
      <c r="S9">
        <f t="shared" si="1"/>
        <v>6220.9331622619884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4905.1160225493768</v>
      </c>
      <c r="AC9">
        <f t="shared" si="2"/>
        <v>5803.5469319169169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-805.62575831219419</v>
      </c>
      <c r="AI9">
        <f t="shared" si="7"/>
        <v>-828.94841256896609</v>
      </c>
      <c r="AJ9">
        <f t="shared" si="8"/>
        <v>-898.43090936754015</v>
      </c>
      <c r="AK9">
        <f t="shared" si="30"/>
        <v>109.3840873028511</v>
      </c>
      <c r="AL9">
        <f t="shared" si="9"/>
        <v>-1617.9952346336549</v>
      </c>
      <c r="AN9">
        <f t="shared" si="10"/>
        <v>0</v>
      </c>
      <c r="AO9">
        <f t="shared" si="11"/>
        <v>0</v>
      </c>
      <c r="AP9">
        <f t="shared" si="12"/>
        <v>-16.279382394572732</v>
      </c>
      <c r="AQ9">
        <f t="shared" si="13"/>
        <v>-562.33264199222913</v>
      </c>
      <c r="AR9">
        <f t="shared" si="14"/>
        <v>-578.61202438680198</v>
      </c>
      <c r="AS9">
        <f t="shared" si="15"/>
        <v>-627.11131278941718</v>
      </c>
      <c r="AT9">
        <f t="shared" si="16"/>
        <v>76.350888945987009</v>
      </c>
      <c r="AU9">
        <f t="shared" si="17"/>
        <v>-1129.3724482302321</v>
      </c>
      <c r="AW9">
        <v>6</v>
      </c>
      <c r="AX9">
        <f>IF(Z9&gt;0, (R9*SUMPRODUCT(K9:$K$98, X9:$X$98)-K9*$AZ$3)/Z9, 0)</f>
        <v>6220.9331622619884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25</v>
      </c>
      <c r="R10">
        <f t="shared" si="0"/>
        <v>500000</v>
      </c>
      <c r="S10">
        <f t="shared" si="1"/>
        <v>6827.0180275189368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5803.5469319169169</v>
      </c>
      <c r="AC10">
        <f t="shared" si="2"/>
        <v>6293.7687697640213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-842.88632227675726</v>
      </c>
      <c r="AI10">
        <f t="shared" si="7"/>
        <v>-865.93360567484763</v>
      </c>
      <c r="AJ10">
        <f t="shared" si="8"/>
        <v>-490.22183784710433</v>
      </c>
      <c r="AK10">
        <f t="shared" si="30"/>
        <v>24.955251807242743</v>
      </c>
      <c r="AL10">
        <f t="shared" si="9"/>
        <v>-1331.200191714709</v>
      </c>
      <c r="AN10">
        <f t="shared" si="10"/>
        <v>0</v>
      </c>
      <c r="AO10">
        <f t="shared" si="11"/>
        <v>0</v>
      </c>
      <c r="AP10">
        <f t="shared" si="12"/>
        <v>-15.258628029296615</v>
      </c>
      <c r="AQ10">
        <f t="shared" si="13"/>
        <v>-558.03925523250791</v>
      </c>
      <c r="AR10">
        <f t="shared" si="14"/>
        <v>-573.2978832618046</v>
      </c>
      <c r="AS10">
        <f t="shared" si="15"/>
        <v>-324.55506995531289</v>
      </c>
      <c r="AT10">
        <f t="shared" si="16"/>
        <v>16.521812923760919</v>
      </c>
      <c r="AU10">
        <f t="shared" si="17"/>
        <v>-881.3311402933565</v>
      </c>
      <c r="AW10">
        <v>7</v>
      </c>
      <c r="AX10">
        <f>IF(Z10&gt;0, (R10*SUMPRODUCT(K10:$K$98, X10:$X$98)-K10*$AZ$3)/Z10, 0)</f>
        <v>6827.0180275189368</v>
      </c>
    </row>
    <row r="11" spans="1:52" x14ac:dyDescent="0.25">
      <c r="A11" t="s">
        <v>33</v>
      </c>
      <c r="C11" s="25">
        <f>AU91</f>
        <v>11749.429384530335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25</v>
      </c>
      <c r="R11">
        <f t="shared" si="0"/>
        <v>500000</v>
      </c>
      <c r="S11">
        <f t="shared" si="1"/>
        <v>7340.8248929802985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6293.7687697640213</v>
      </c>
      <c r="AC11">
        <f t="shared" si="2"/>
        <v>6686.8682714290007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-878.65924172547511</v>
      </c>
      <c r="AI11">
        <f t="shared" si="7"/>
        <v>-901.4321193274983</v>
      </c>
      <c r="AJ11">
        <f t="shared" si="8"/>
        <v>-393.09950166497947</v>
      </c>
      <c r="AK11">
        <f t="shared" si="30"/>
        <v>10.070030031622435</v>
      </c>
      <c r="AL11">
        <f t="shared" si="9"/>
        <v>-1284.4615909608551</v>
      </c>
      <c r="AN11">
        <f t="shared" si="10"/>
        <v>0</v>
      </c>
      <c r="AO11">
        <f t="shared" si="11"/>
        <v>0</v>
      </c>
      <c r="AP11">
        <f t="shared" si="12"/>
        <v>-14.337158234754588</v>
      </c>
      <c r="AQ11">
        <f t="shared" si="13"/>
        <v>-553.17895275248202</v>
      </c>
      <c r="AR11">
        <f t="shared" si="14"/>
        <v>-567.51611098723663</v>
      </c>
      <c r="AS11">
        <f t="shared" si="15"/>
        <v>-247.48430373477652</v>
      </c>
      <c r="AT11">
        <f t="shared" si="16"/>
        <v>6.3398054701385327</v>
      </c>
      <c r="AU11">
        <f t="shared" si="17"/>
        <v>-808.66060925187446</v>
      </c>
      <c r="AW11">
        <v>8</v>
      </c>
      <c r="AX11">
        <f>IF(Z11&gt;0, (R11*SUMPRODUCT(K11:$K$98, X11:$X$98)-K11*$AZ$3)/Z11, 0)</f>
        <v>7340.8248929802985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500000</v>
      </c>
      <c r="S12">
        <f t="shared" si="1"/>
        <v>8173.2709270818223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6686.8682714290007</v>
      </c>
      <c r="AC12">
        <f t="shared" si="2"/>
        <v>7355.6663838644818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-919.94956008320059</v>
      </c>
      <c r="AI12">
        <f t="shared" si="7"/>
        <v>-942.4487114311994</v>
      </c>
      <c r="AJ12">
        <f t="shared" si="8"/>
        <v>-668.79811243548102</v>
      </c>
      <c r="AK12">
        <f t="shared" si="30"/>
        <v>140.42423370000901</v>
      </c>
      <c r="AL12">
        <f t="shared" si="9"/>
        <v>-1470.8225901666715</v>
      </c>
      <c r="AN12">
        <f t="shared" si="10"/>
        <v>0</v>
      </c>
      <c r="AO12">
        <f t="shared" si="11"/>
        <v>0</v>
      </c>
      <c r="AP12">
        <f t="shared" si="12"/>
        <v>-13.225796399688882</v>
      </c>
      <c r="AQ12">
        <f t="shared" si="13"/>
        <v>-540.77886723162976</v>
      </c>
      <c r="AR12">
        <f t="shared" si="14"/>
        <v>-554.00466363131864</v>
      </c>
      <c r="AS12">
        <f t="shared" si="15"/>
        <v>-393.14316930245809</v>
      </c>
      <c r="AT12">
        <f t="shared" si="16"/>
        <v>82.546327893556054</v>
      </c>
      <c r="AU12">
        <f t="shared" si="17"/>
        <v>-864.60150504022079</v>
      </c>
      <c r="AW12">
        <v>9</v>
      </c>
      <c r="AX12">
        <f>IF(Z12&gt;0, (R12*SUMPRODUCT(K12:$K$98, X12:$X$98)-K12*$AZ$3)/Z12, 0)</f>
        <v>8173.2709270818223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500000</v>
      </c>
      <c r="S13">
        <f t="shared" si="1"/>
        <v>9739.645573861595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7355.6663838644818</v>
      </c>
      <c r="AC13">
        <f t="shared" si="2"/>
        <v>8658.9172930734403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-964.08008558423455</v>
      </c>
      <c r="AI13">
        <f t="shared" si="7"/>
        <v>-986.30604141447407</v>
      </c>
      <c r="AJ13">
        <f t="shared" si="8"/>
        <v>-1303.2509092089585</v>
      </c>
      <c r="AK13">
        <f t="shared" si="30"/>
        <v>514.89664687051379</v>
      </c>
      <c r="AL13">
        <f t="shared" si="9"/>
        <v>-1774.6603037529185</v>
      </c>
      <c r="AN13">
        <f t="shared" si="10"/>
        <v>0</v>
      </c>
      <c r="AO13">
        <f t="shared" si="11"/>
        <v>0</v>
      </c>
      <c r="AP13">
        <f t="shared" si="12"/>
        <v>-11.665359301960525</v>
      </c>
      <c r="AQ13">
        <f t="shared" si="13"/>
        <v>-506.00031243217552</v>
      </c>
      <c r="AR13">
        <f t="shared" si="14"/>
        <v>-517.66567173413603</v>
      </c>
      <c r="AS13">
        <f t="shared" si="15"/>
        <v>-684.01513224663756</v>
      </c>
      <c r="AT13">
        <f t="shared" si="16"/>
        <v>270.24504300270144</v>
      </c>
      <c r="AU13">
        <f t="shared" si="17"/>
        <v>-931.43576097807204</v>
      </c>
      <c r="AW13">
        <v>10</v>
      </c>
      <c r="AX13">
        <f>IF(Z13&gt;0, (R13*SUMPRODUCT(K13:$K$98, X13:$X$98)-K13*$AZ$3)/Z13, 0)</f>
        <v>9739.645573861595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25</v>
      </c>
      <c r="R14">
        <f t="shared" si="0"/>
        <v>500000</v>
      </c>
      <c r="S14">
        <f t="shared" si="1"/>
        <v>11159.434373914039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8658.9172930734403</v>
      </c>
      <c r="AC14">
        <f t="shared" si="2"/>
        <v>9799.3721381775122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-1011.7019498793245</v>
      </c>
      <c r="AI14">
        <f t="shared" si="7"/>
        <v>-1033.6550610537677</v>
      </c>
      <c r="AJ14">
        <f t="shared" si="8"/>
        <v>-1140.4548451040719</v>
      </c>
      <c r="AK14">
        <f t="shared" si="30"/>
        <v>606.12421051514093</v>
      </c>
      <c r="AL14">
        <f t="shared" si="9"/>
        <v>-1567.9856956426988</v>
      </c>
      <c r="AN14">
        <f t="shared" si="10"/>
        <v>0</v>
      </c>
      <c r="AO14">
        <f t="shared" si="11"/>
        <v>0</v>
      </c>
      <c r="AP14">
        <f t="shared" si="12"/>
        <v>-10.287639258422947</v>
      </c>
      <c r="AQ14">
        <f t="shared" si="13"/>
        <v>-474.10249120034189</v>
      </c>
      <c r="AR14">
        <f t="shared" si="14"/>
        <v>-484.39013045876482</v>
      </c>
      <c r="AS14">
        <f t="shared" si="15"/>
        <v>-534.43851050186686</v>
      </c>
      <c r="AT14">
        <f t="shared" si="16"/>
        <v>284.04116273211253</v>
      </c>
      <c r="AU14">
        <f t="shared" si="17"/>
        <v>-734.78747822851926</v>
      </c>
      <c r="AW14">
        <v>11</v>
      </c>
      <c r="AX14">
        <f>IF(Z14&gt;0, (R14*SUMPRODUCT(K14:$K$98, X14:$X$98)-K14*$AZ$3)/Z14, 0)</f>
        <v>11159.434373914039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500000</v>
      </c>
      <c r="S15">
        <f t="shared" si="1"/>
        <v>12448.185041783712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9799.3721381775122</v>
      </c>
      <c r="AC15">
        <f t="shared" si="2"/>
        <v>10795.318894777389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-1061.4460971510332</v>
      </c>
      <c r="AI15">
        <f t="shared" si="7"/>
        <v>-1083.1266049088745</v>
      </c>
      <c r="AJ15">
        <f t="shared" si="8"/>
        <v>-995.94675659987661</v>
      </c>
      <c r="AK15">
        <f t="shared" si="30"/>
        <v>685.95604967242593</v>
      </c>
      <c r="AL15">
        <f t="shared" si="9"/>
        <v>-1393.1173118363251</v>
      </c>
      <c r="AN15">
        <f t="shared" si="10"/>
        <v>0</v>
      </c>
      <c r="AO15">
        <f t="shared" si="11"/>
        <v>0</v>
      </c>
      <c r="AP15">
        <f t="shared" si="12"/>
        <v>-9.0713323118770539</v>
      </c>
      <c r="AQ15">
        <f t="shared" si="13"/>
        <v>-444.11922386455751</v>
      </c>
      <c r="AR15">
        <f t="shared" si="14"/>
        <v>-453.1905561764346</v>
      </c>
      <c r="AS15">
        <f t="shared" si="15"/>
        <v>-416.71367179055443</v>
      </c>
      <c r="AT15">
        <f t="shared" si="16"/>
        <v>287.0105879171814</v>
      </c>
      <c r="AU15">
        <f t="shared" si="17"/>
        <v>-582.89364004980769</v>
      </c>
      <c r="AW15">
        <v>12</v>
      </c>
      <c r="AX15">
        <f>IF(Z15&gt;0, (R15*SUMPRODUCT(K15:$K$98, X15:$X$98)-K15*$AZ$3)/Z15, 0)</f>
        <v>12448.185041783712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500000</v>
      </c>
      <c r="S16">
        <f t="shared" si="1"/>
        <v>13635.691617046252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10795.318894777389</v>
      </c>
      <c r="AC16">
        <f t="shared" si="2"/>
        <v>11663.743642163026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-1582.3761408747298</v>
      </c>
      <c r="AI16">
        <f t="shared" si="7"/>
        <v>-1603.7607247479489</v>
      </c>
      <c r="AJ16">
        <f t="shared" si="8"/>
        <v>-868.4247473856376</v>
      </c>
      <c r="AK16">
        <f t="shared" si="30"/>
        <v>755.67232263441724</v>
      </c>
      <c r="AL16">
        <f t="shared" si="9"/>
        <v>-1716.5131494991695</v>
      </c>
      <c r="AN16">
        <f t="shared" si="10"/>
        <v>0</v>
      </c>
      <c r="AO16">
        <f t="shared" si="11"/>
        <v>0</v>
      </c>
      <c r="AP16">
        <f t="shared" si="12"/>
        <v>-7.9888526083254972</v>
      </c>
      <c r="AQ16">
        <f t="shared" si="13"/>
        <v>-591.14406131655005</v>
      </c>
      <c r="AR16">
        <f t="shared" si="14"/>
        <v>-599.13291392487565</v>
      </c>
      <c r="AS16">
        <f t="shared" si="15"/>
        <v>-324.42610758372513</v>
      </c>
      <c r="AT16">
        <f t="shared" si="16"/>
        <v>282.30405798439301</v>
      </c>
      <c r="AU16">
        <f t="shared" si="17"/>
        <v>-641.25496352420782</v>
      </c>
      <c r="AW16">
        <v>13</v>
      </c>
      <c r="AX16">
        <f>IF(Z16&gt;0, (R16*SUMPRODUCT(K16:$K$98, X16:$X$98)-K16*$AZ$3)/Z16, 0)</f>
        <v>13635.691617046252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500000</v>
      </c>
      <c r="S17">
        <f t="shared" si="1"/>
        <v>14533.521891711816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11663.743642163026</v>
      </c>
      <c r="AC17">
        <f t="shared" si="2"/>
        <v>12244.513840891294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-2164.0159588921456</v>
      </c>
      <c r="AI17">
        <f t="shared" si="7"/>
        <v>-2185.0784961286877</v>
      </c>
      <c r="AJ17">
        <f t="shared" si="8"/>
        <v>-580.77019872826713</v>
      </c>
      <c r="AK17">
        <f t="shared" si="30"/>
        <v>816.46205495141191</v>
      </c>
      <c r="AL17">
        <f t="shared" si="9"/>
        <v>-1949.3866399055428</v>
      </c>
      <c r="AN17">
        <f t="shared" si="10"/>
        <v>0</v>
      </c>
      <c r="AO17">
        <f t="shared" si="11"/>
        <v>0</v>
      </c>
      <c r="AP17">
        <f t="shared" si="12"/>
        <v>-7.0254843119065153</v>
      </c>
      <c r="AQ17">
        <f t="shared" si="13"/>
        <v>-721.81523048112842</v>
      </c>
      <c r="AR17">
        <f t="shared" si="14"/>
        <v>-728.84071479303486</v>
      </c>
      <c r="AS17">
        <f t="shared" si="15"/>
        <v>-193.71796826592083</v>
      </c>
      <c r="AT17">
        <f t="shared" si="16"/>
        <v>272.33382635290513</v>
      </c>
      <c r="AU17">
        <f t="shared" si="17"/>
        <v>-650.22485670605045</v>
      </c>
      <c r="AW17">
        <v>14</v>
      </c>
      <c r="AX17">
        <f>IF(Z17&gt;0, (R17*SUMPRODUCT(K17:$K$98, X17:$X$98)-K17*$AZ$3)/Z17, 0)</f>
        <v>14533.521891711816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500000</v>
      </c>
      <c r="S18">
        <f t="shared" si="1"/>
        <v>15169.796124534223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12244.513840891294</v>
      </c>
      <c r="AC18">
        <f t="shared" si="2"/>
        <v>12569.050628307315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-2759.4122708757864</v>
      </c>
      <c r="AI18">
        <f t="shared" si="7"/>
        <v>-2780.1262121264194</v>
      </c>
      <c r="AJ18">
        <f t="shared" si="8"/>
        <v>-324.53678741602198</v>
      </c>
      <c r="AK18">
        <f t="shared" si="30"/>
        <v>857.11596886239067</v>
      </c>
      <c r="AL18">
        <f t="shared" si="9"/>
        <v>-2247.5470306800507</v>
      </c>
      <c r="AN18">
        <f t="shared" si="10"/>
        <v>0</v>
      </c>
      <c r="AO18">
        <f t="shared" si="11"/>
        <v>0</v>
      </c>
      <c r="AP18">
        <f t="shared" si="12"/>
        <v>-6.1689364993229043</v>
      </c>
      <c r="AQ18">
        <f t="shared" si="13"/>
        <v>-821.79624188925879</v>
      </c>
      <c r="AR18">
        <f t="shared" si="14"/>
        <v>-827.96517838858176</v>
      </c>
      <c r="AS18">
        <f t="shared" si="15"/>
        <v>-96.652144033792226</v>
      </c>
      <c r="AT18">
        <f t="shared" si="16"/>
        <v>255.26257511742824</v>
      </c>
      <c r="AU18">
        <f t="shared" si="17"/>
        <v>-669.3547473049457</v>
      </c>
      <c r="AW18">
        <v>15</v>
      </c>
      <c r="AX18">
        <f>IF(Z18&gt;0, (R18*SUMPRODUCT(K18:$K$98, X18:$X$98)-K18*$AZ$3)/Z18, 0)</f>
        <v>15169.796124534223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500000</v>
      </c>
      <c r="S19">
        <f t="shared" si="1"/>
        <v>15589.049355176403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12569.050628307315</v>
      </c>
      <c r="AC19">
        <f t="shared" si="2"/>
        <v>12681.497259540522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-3392.2716165995239</v>
      </c>
      <c r="AI19">
        <f t="shared" si="7"/>
        <v>-3412.6088048568208</v>
      </c>
      <c r="AJ19">
        <f t="shared" si="8"/>
        <v>-112.44663123320606</v>
      </c>
      <c r="AK19">
        <f t="shared" si="30"/>
        <v>879.83354398151221</v>
      </c>
      <c r="AL19">
        <f t="shared" si="9"/>
        <v>-2645.2218921085146</v>
      </c>
      <c r="AN19">
        <f t="shared" si="10"/>
        <v>0</v>
      </c>
      <c r="AO19">
        <f t="shared" si="11"/>
        <v>0</v>
      </c>
      <c r="AP19">
        <f t="shared" si="12"/>
        <v>-5.4077978128707347</v>
      </c>
      <c r="AQ19">
        <f t="shared" si="13"/>
        <v>-902.0282841866549</v>
      </c>
      <c r="AR19">
        <f t="shared" si="14"/>
        <v>-907.43608199952575</v>
      </c>
      <c r="AS19">
        <f t="shared" si="15"/>
        <v>-29.900330308907794</v>
      </c>
      <c r="AT19">
        <f t="shared" si="16"/>
        <v>233.95377249981576</v>
      </c>
      <c r="AU19">
        <f t="shared" si="17"/>
        <v>-703.38263980861768</v>
      </c>
      <c r="AW19">
        <v>16</v>
      </c>
      <c r="AX19">
        <f>IF(Z19&gt;0, (R19*SUMPRODUCT(K19:$K$98, X19:$X$98)-K19*$AZ$3)/Z19, 0)</f>
        <v>15589.049355176403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500000</v>
      </c>
      <c r="S20">
        <f t="shared" si="1"/>
        <v>15821.161238911409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12681.497259540522</v>
      </c>
      <c r="AC20">
        <f t="shared" si="2"/>
        <v>12613.614397784633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-4045.209104694125</v>
      </c>
      <c r="AI20">
        <f t="shared" si="7"/>
        <v>-4065.1406606136143</v>
      </c>
      <c r="AJ20">
        <f t="shared" si="8"/>
        <v>67.882861755888371</v>
      </c>
      <c r="AK20">
        <f t="shared" si="30"/>
        <v>887.70480816783663</v>
      </c>
      <c r="AL20">
        <f t="shared" si="9"/>
        <v>-3109.5529906898892</v>
      </c>
      <c r="AN20">
        <f t="shared" si="10"/>
        <v>0</v>
      </c>
      <c r="AO20">
        <f t="shared" si="11"/>
        <v>0</v>
      </c>
      <c r="AP20">
        <f t="shared" si="12"/>
        <v>-4.7320869578248148</v>
      </c>
      <c r="AQ20">
        <f t="shared" si="13"/>
        <v>-960.40074961132063</v>
      </c>
      <c r="AR20">
        <f t="shared" si="14"/>
        <v>-965.13283656914552</v>
      </c>
      <c r="AS20">
        <f t="shared" si="15"/>
        <v>16.116534307327601</v>
      </c>
      <c r="AT20">
        <f t="shared" si="16"/>
        <v>210.75606751914222</v>
      </c>
      <c r="AU20">
        <f t="shared" si="17"/>
        <v>-738.26023474267561</v>
      </c>
      <c r="AW20">
        <v>17</v>
      </c>
      <c r="AX20">
        <f>IF(Z20&gt;0, (R20*SUMPRODUCT(K20:$K$98, X20:$X$98)-K20*$AZ$3)/Z20, 0)</f>
        <v>15821.161238911409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500000</v>
      </c>
      <c r="S21">
        <f t="shared" si="1"/>
        <v>15900.000252109703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12613.614397784633</v>
      </c>
      <c r="AC21">
        <f t="shared" si="2"/>
        <v>12397.986346772221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-4771.0288980127698</v>
      </c>
      <c r="AI21">
        <f t="shared" si="7"/>
        <v>-4790.522586928163</v>
      </c>
      <c r="AJ21">
        <f t="shared" si="8"/>
        <v>215.62805101241247</v>
      </c>
      <c r="AK21">
        <f t="shared" si="30"/>
        <v>882.9530078449244</v>
      </c>
      <c r="AL21">
        <f t="shared" si="9"/>
        <v>-3691.9415280708263</v>
      </c>
      <c r="AN21">
        <f t="shared" si="10"/>
        <v>0</v>
      </c>
      <c r="AO21">
        <f t="shared" si="11"/>
        <v>0</v>
      </c>
      <c r="AP21">
        <f t="shared" si="12"/>
        <v>-4.1322588917831649</v>
      </c>
      <c r="AQ21">
        <f t="shared" si="13"/>
        <v>-1011.359454453964</v>
      </c>
      <c r="AR21">
        <f t="shared" si="14"/>
        <v>-1015.491713345747</v>
      </c>
      <c r="AS21">
        <f t="shared" si="15"/>
        <v>45.708687308039295</v>
      </c>
      <c r="AT21">
        <f t="shared" si="16"/>
        <v>187.16777689074044</v>
      </c>
      <c r="AU21">
        <f t="shared" si="17"/>
        <v>-782.61524914696736</v>
      </c>
      <c r="AW21">
        <v>18</v>
      </c>
      <c r="AX21">
        <f>IF(Z21&gt;0, (R21*SUMPRODUCT(K21:$K$98, X21:$X$98)-K21*$AZ$3)/Z21, 0)</f>
        <v>15900.000252109703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25</v>
      </c>
      <c r="R22">
        <f t="shared" si="0"/>
        <v>500000</v>
      </c>
      <c r="S22">
        <f t="shared" si="1"/>
        <v>15840.240342824809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12397.986346772221</v>
      </c>
      <c r="AC22">
        <f t="shared" si="2"/>
        <v>12051.602516067273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-5564.0664726745345</v>
      </c>
      <c r="AI22">
        <f t="shared" si="7"/>
        <v>-5583.0870213771404</v>
      </c>
      <c r="AJ22">
        <f t="shared" si="8"/>
        <v>346.3838307049482</v>
      </c>
      <c r="AK22">
        <f t="shared" si="30"/>
        <v>867.85904427405558</v>
      </c>
      <c r="AL22">
        <f t="shared" si="9"/>
        <v>-4368.8441463981362</v>
      </c>
      <c r="AN22">
        <f t="shared" si="10"/>
        <v>0</v>
      </c>
      <c r="AO22">
        <f t="shared" si="11"/>
        <v>0</v>
      </c>
      <c r="AP22">
        <f t="shared" si="12"/>
        <v>-3.5999669213487864</v>
      </c>
      <c r="AQ22">
        <f t="shared" si="13"/>
        <v>-1053.0955527623605</v>
      </c>
      <c r="AR22">
        <f t="shared" si="14"/>
        <v>-1056.6955196837093</v>
      </c>
      <c r="AS22">
        <f t="shared" si="15"/>
        <v>65.559114625176505</v>
      </c>
      <c r="AT22">
        <f t="shared" si="16"/>
        <v>164.25729355283721</v>
      </c>
      <c r="AU22">
        <f t="shared" si="17"/>
        <v>-826.87911150569562</v>
      </c>
      <c r="AW22">
        <v>19</v>
      </c>
      <c r="AX22">
        <f>IF(Z22&gt;0, (R22*SUMPRODUCT(K22:$K$98, X22:$X$98)-K22*$AZ$3)/Z22, 0)</f>
        <v>15840.240342824809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500000</v>
      </c>
      <c r="S23">
        <f t="shared" si="1"/>
        <v>15656.378241750272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12051.602516067273</v>
      </c>
      <c r="AC23">
        <f t="shared" si="2"/>
        <v>11592.235198795112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-6398.7925660335213</v>
      </c>
      <c r="AI23">
        <f t="shared" si="7"/>
        <v>-6417.3029696207996</v>
      </c>
      <c r="AJ23">
        <f t="shared" si="8"/>
        <v>459.36731727216102</v>
      </c>
      <c r="AK23">
        <f t="shared" si="30"/>
        <v>843.61217612470921</v>
      </c>
      <c r="AL23">
        <f t="shared" si="9"/>
        <v>-5114.323476223929</v>
      </c>
      <c r="AN23">
        <f t="shared" si="10"/>
        <v>0</v>
      </c>
      <c r="AO23">
        <f t="shared" si="11"/>
        <v>0</v>
      </c>
      <c r="AP23">
        <f t="shared" si="12"/>
        <v>-3.1280474633415691</v>
      </c>
      <c r="AQ23">
        <f t="shared" si="13"/>
        <v>-1081.3230927275124</v>
      </c>
      <c r="AR23">
        <f t="shared" si="14"/>
        <v>-1084.4511401908539</v>
      </c>
      <c r="AS23">
        <f t="shared" si="15"/>
        <v>77.62784667335805</v>
      </c>
      <c r="AT23">
        <f t="shared" si="16"/>
        <v>142.5608531509597</v>
      </c>
      <c r="AU23">
        <f t="shared" si="17"/>
        <v>-864.26244036653611</v>
      </c>
      <c r="AW23">
        <v>20</v>
      </c>
      <c r="AX23">
        <f>IF(Z23&gt;0, (R23*SUMPRODUCT(K23:$K$98, X23:$X$98)-K23*$AZ$3)/Z23, 0)</f>
        <v>15656.378241750272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500000</v>
      </c>
      <c r="S24">
        <f t="shared" si="1"/>
        <v>15368.608366713153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11592.235198795112</v>
      </c>
      <c r="AC24">
        <f t="shared" si="2"/>
        <v>11041.026602040991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-7298.8872165893317</v>
      </c>
      <c r="AI24">
        <f t="shared" si="7"/>
        <v>-7316.8475717799074</v>
      </c>
      <c r="AJ24">
        <f t="shared" si="8"/>
        <v>551.20859675412066</v>
      </c>
      <c r="AK24">
        <f t="shared" si="30"/>
        <v>811.45646391565788</v>
      </c>
      <c r="AL24">
        <f t="shared" si="9"/>
        <v>-5954.1825111101289</v>
      </c>
      <c r="AN24">
        <f t="shared" si="10"/>
        <v>0</v>
      </c>
      <c r="AO24">
        <f t="shared" si="11"/>
        <v>0</v>
      </c>
      <c r="AP24">
        <f t="shared" si="12"/>
        <v>-2.7099067380877098</v>
      </c>
      <c r="AQ24">
        <f t="shared" si="13"/>
        <v>-1101.2757508913974</v>
      </c>
      <c r="AR24">
        <f t="shared" si="14"/>
        <v>-1103.9856576294851</v>
      </c>
      <c r="AS24">
        <f t="shared" si="15"/>
        <v>83.16783685991048</v>
      </c>
      <c r="AT24">
        <f t="shared" si="16"/>
        <v>122.43473561055769</v>
      </c>
      <c r="AU24">
        <f t="shared" si="17"/>
        <v>-898.38308515901679</v>
      </c>
      <c r="AW24">
        <v>21</v>
      </c>
      <c r="AX24">
        <f>IF(Z24&gt;0, (R24*SUMPRODUCT(K24:$K$98, X24:$X$98)-K24*$AZ$3)/Z24, 0)</f>
        <v>15368.608366713153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25</v>
      </c>
      <c r="R25">
        <f t="shared" si="0"/>
        <v>500000</v>
      </c>
      <c r="S25">
        <f t="shared" si="1"/>
        <v>14989.109668927729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11041.026602040991</v>
      </c>
      <c r="AC25">
        <f t="shared" si="2"/>
        <v>10413.067365411547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-8260.6002750627722</v>
      </c>
      <c r="AI25">
        <f t="shared" si="7"/>
        <v>-8277.9679966876884</v>
      </c>
      <c r="AJ25">
        <f t="shared" si="8"/>
        <v>627.95923662944369</v>
      </c>
      <c r="AK25">
        <f t="shared" si="30"/>
        <v>772.87186214286942</v>
      </c>
      <c r="AL25">
        <f t="shared" si="9"/>
        <v>-6877.1368979153749</v>
      </c>
      <c r="AN25">
        <f t="shared" si="10"/>
        <v>0</v>
      </c>
      <c r="AO25">
        <f t="shared" si="11"/>
        <v>0</v>
      </c>
      <c r="AP25">
        <f t="shared" si="12"/>
        <v>-2.3397219557221729</v>
      </c>
      <c r="AQ25">
        <f t="shared" si="13"/>
        <v>-1112.8407196071321</v>
      </c>
      <c r="AR25">
        <f t="shared" si="14"/>
        <v>-1115.1804415628542</v>
      </c>
      <c r="AS25">
        <f t="shared" si="15"/>
        <v>84.596589291974325</v>
      </c>
      <c r="AT25">
        <f t="shared" si="16"/>
        <v>104.11873841996783</v>
      </c>
      <c r="AU25">
        <f t="shared" si="17"/>
        <v>-926.46511385091196</v>
      </c>
      <c r="AW25">
        <v>22</v>
      </c>
      <c r="AX25">
        <f>IF(Z25&gt;0, (R25*SUMPRODUCT(K25:$K$98, X25:$X$98)-K25*$AZ$3)/Z25, 0)</f>
        <v>14989.109668927729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500000</v>
      </c>
      <c r="S26">
        <f t="shared" si="1"/>
        <v>14524.496789363831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10413.067365411547</v>
      </c>
      <c r="AC26">
        <f t="shared" si="2"/>
        <v>9722.8306763954461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-9176.3260326773488</v>
      </c>
      <c r="AI26">
        <f t="shared" si="7"/>
        <v>-9193.0612607843832</v>
      </c>
      <c r="AJ26">
        <f t="shared" si="8"/>
        <v>690.23668901610108</v>
      </c>
      <c r="AK26">
        <f t="shared" si="30"/>
        <v>728.91471557880834</v>
      </c>
      <c r="AL26">
        <f t="shared" si="9"/>
        <v>-7773.9098561894734</v>
      </c>
      <c r="AN26">
        <f t="shared" si="10"/>
        <v>0</v>
      </c>
      <c r="AO26">
        <f t="shared" si="11"/>
        <v>0</v>
      </c>
      <c r="AP26">
        <f t="shared" si="12"/>
        <v>-2.0129593955999572</v>
      </c>
      <c r="AQ26">
        <f t="shared" si="13"/>
        <v>-1103.7538052321247</v>
      </c>
      <c r="AR26">
        <f t="shared" si="14"/>
        <v>-1105.7667646277248</v>
      </c>
      <c r="AS26">
        <f t="shared" si="15"/>
        <v>83.023572756608047</v>
      </c>
      <c r="AT26">
        <f t="shared" si="16"/>
        <v>87.675872472794296</v>
      </c>
      <c r="AU26">
        <f t="shared" si="17"/>
        <v>-935.06731939832241</v>
      </c>
      <c r="AW26">
        <v>23</v>
      </c>
      <c r="AX26">
        <f>IF(Z26&gt;0, (R26*SUMPRODUCT(K26:$K$98, X26:$X$98)-K26*$AZ$3)/Z26, 0)</f>
        <v>14524.496789363831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500000</v>
      </c>
      <c r="S27">
        <f t="shared" si="1"/>
        <v>14000.42526881282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9722.8306763954461</v>
      </c>
      <c r="AC27">
        <f t="shared" si="2"/>
        <v>8996.4018984767426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-10067.208341383764</v>
      </c>
      <c r="AI27">
        <f t="shared" si="7"/>
        <v>-10083.272856792659</v>
      </c>
      <c r="AJ27">
        <f t="shared" si="8"/>
        <v>726.42877791870342</v>
      </c>
      <c r="AK27">
        <f t="shared" si="30"/>
        <v>680.59814734768133</v>
      </c>
      <c r="AL27">
        <f t="shared" si="9"/>
        <v>-8676.2459315262749</v>
      </c>
      <c r="AN27">
        <f t="shared" si="10"/>
        <v>0</v>
      </c>
      <c r="AO27">
        <f t="shared" si="11"/>
        <v>0</v>
      </c>
      <c r="AP27">
        <f t="shared" si="12"/>
        <v>-1.7252537699257122</v>
      </c>
      <c r="AQ27">
        <f t="shared" si="13"/>
        <v>-1081.1710594135636</v>
      </c>
      <c r="AR27">
        <f t="shared" si="14"/>
        <v>-1082.8963131834894</v>
      </c>
      <c r="AS27">
        <f t="shared" si="15"/>
        <v>78.015050923532442</v>
      </c>
      <c r="AT27">
        <f t="shared" si="16"/>
        <v>73.093055696278341</v>
      </c>
      <c r="AU27">
        <f t="shared" si="17"/>
        <v>-931.78820656367873</v>
      </c>
      <c r="AW27">
        <v>24</v>
      </c>
      <c r="AX27">
        <f>IF(Z27&gt;0, (R27*SUMPRODUCT(K27:$K$98, X27:$X$98)-K27*$AZ$3)/Z27, 0)</f>
        <v>14000.42526881282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500000</v>
      </c>
      <c r="S28">
        <f t="shared" si="1"/>
        <v>13434.798693276756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8996.4018984767426</v>
      </c>
      <c r="AC28">
        <f t="shared" si="2"/>
        <v>8252.1281848787312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-10959.73354482765</v>
      </c>
      <c r="AI28">
        <f t="shared" si="7"/>
        <v>-10975.089428405214</v>
      </c>
      <c r="AJ28">
        <f t="shared" si="8"/>
        <v>744.27371359801145</v>
      </c>
      <c r="AK28">
        <f t="shared" si="30"/>
        <v>629.74813289337203</v>
      </c>
      <c r="AL28">
        <f t="shared" si="9"/>
        <v>-9601.0675819138305</v>
      </c>
      <c r="AN28">
        <f t="shared" si="10"/>
        <v>0</v>
      </c>
      <c r="AO28">
        <f t="shared" si="11"/>
        <v>0</v>
      </c>
      <c r="AP28">
        <f t="shared" si="12"/>
        <v>-1.4724553819398876</v>
      </c>
      <c r="AQ28">
        <f t="shared" si="13"/>
        <v>-1050.9143652460868</v>
      </c>
      <c r="AR28">
        <f t="shared" si="14"/>
        <v>-1052.3868206280267</v>
      </c>
      <c r="AS28">
        <f t="shared" si="15"/>
        <v>71.367422765888264</v>
      </c>
      <c r="AT28">
        <f t="shared" si="16"/>
        <v>60.385716188956302</v>
      </c>
      <c r="AU28">
        <f t="shared" si="17"/>
        <v>-920.6336816731822</v>
      </c>
      <c r="AW28">
        <v>25</v>
      </c>
      <c r="AX28">
        <f>IF(Z28&gt;0, (R28*SUMPRODUCT(K28:$K$98, X28:$X$98)-K28*$AZ$3)/Z28, 0)</f>
        <v>13434.798693276756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500000</v>
      </c>
      <c r="S29">
        <f t="shared" si="1"/>
        <v>12842.031448450383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8252.1281848787312</v>
      </c>
      <c r="AC29">
        <f t="shared" si="2"/>
        <v>7502.0150212536737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-11958.165533362744</v>
      </c>
      <c r="AI29">
        <f t="shared" si="7"/>
        <v>-11972.769949827865</v>
      </c>
      <c r="AJ29">
        <f t="shared" si="8"/>
        <v>750.1131636250575</v>
      </c>
      <c r="AK29">
        <f t="shared" si="30"/>
        <v>577.64897294151126</v>
      </c>
      <c r="AL29">
        <f t="shared" si="9"/>
        <v>-10645.007813261296</v>
      </c>
      <c r="AN29">
        <f t="shared" si="10"/>
        <v>0</v>
      </c>
      <c r="AO29">
        <f t="shared" si="11"/>
        <v>0</v>
      </c>
      <c r="AP29">
        <f t="shared" si="12"/>
        <v>-1.2503555300584497</v>
      </c>
      <c r="AQ29">
        <f t="shared" si="13"/>
        <v>-1023.797043839729</v>
      </c>
      <c r="AR29">
        <f t="shared" si="14"/>
        <v>-1025.0473993697874</v>
      </c>
      <c r="AS29">
        <f t="shared" si="15"/>
        <v>64.220857063904731</v>
      </c>
      <c r="AT29">
        <f t="shared" si="16"/>
        <v>49.455354102985822</v>
      </c>
      <c r="AU29">
        <f t="shared" si="17"/>
        <v>-911.37118820289697</v>
      </c>
      <c r="AW29">
        <v>26</v>
      </c>
      <c r="AX29">
        <f>IF(Z29&gt;0, (R29*SUMPRODUCT(K29:$K$98, X29:$X$98)-K29*$AZ$3)/Z29, 0)</f>
        <v>12842.031448450383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500000</v>
      </c>
      <c r="S30">
        <f t="shared" si="1"/>
        <v>12209.537957378847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7502.0150212536737</v>
      </c>
      <c r="AC30">
        <f t="shared" si="2"/>
        <v>6746.7904788612923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-12875.644369834688</v>
      </c>
      <c r="AI30">
        <f t="shared" si="7"/>
        <v>-12889.458959916667</v>
      </c>
      <c r="AJ30">
        <f t="shared" si="8"/>
        <v>755.22454239238141</v>
      </c>
      <c r="AK30">
        <f t="shared" si="30"/>
        <v>525.14105148775718</v>
      </c>
      <c r="AL30">
        <f t="shared" si="9"/>
        <v>-11609.093366036528</v>
      </c>
      <c r="AN30">
        <f t="shared" si="10"/>
        <v>0</v>
      </c>
      <c r="AO30">
        <f t="shared" si="11"/>
        <v>0</v>
      </c>
      <c r="AP30">
        <f t="shared" si="12"/>
        <v>-1.0560130625153477</v>
      </c>
      <c r="AQ30">
        <f t="shared" si="13"/>
        <v>-984.23829894063704</v>
      </c>
      <c r="AR30">
        <f t="shared" si="14"/>
        <v>-985.29431200315241</v>
      </c>
      <c r="AS30">
        <f t="shared" si="15"/>
        <v>57.730774287612768</v>
      </c>
      <c r="AT30">
        <f t="shared" si="16"/>
        <v>40.142762596886143</v>
      </c>
      <c r="AU30">
        <f t="shared" si="17"/>
        <v>-887.42077511865352</v>
      </c>
      <c r="AW30">
        <v>27</v>
      </c>
      <c r="AX30">
        <f>IF(Z30&gt;0, (R30*SUMPRODUCT(K30:$K$98, X30:$X$98)-K30*$AZ$3)/Z30, 0)</f>
        <v>12209.537957378847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500000</v>
      </c>
      <c r="S31">
        <f t="shared" si="1"/>
        <v>11545.925353612145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6746.7904788612923</v>
      </c>
      <c r="AC31">
        <f t="shared" si="2"/>
        <v>6002.3490562129336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-13595.232903026299</v>
      </c>
      <c r="AI31">
        <f t="shared" si="7"/>
        <v>-13608.229585562305</v>
      </c>
      <c r="AJ31">
        <f t="shared" si="8"/>
        <v>744.44142264835864</v>
      </c>
      <c r="AK31">
        <f t="shared" si="30"/>
        <v>472.27533352029053</v>
      </c>
      <c r="AL31">
        <f t="shared" si="9"/>
        <v>-12391.512829393656</v>
      </c>
      <c r="AN31">
        <f t="shared" si="10"/>
        <v>0</v>
      </c>
      <c r="AO31">
        <f t="shared" si="11"/>
        <v>0</v>
      </c>
      <c r="AP31">
        <f t="shared" si="12"/>
        <v>-0.88704525212784713</v>
      </c>
      <c r="AQ31">
        <f t="shared" si="13"/>
        <v>-927.89731262509599</v>
      </c>
      <c r="AR31">
        <f t="shared" si="14"/>
        <v>-928.7843578772239</v>
      </c>
      <c r="AS31">
        <f t="shared" si="15"/>
        <v>50.809368284411732</v>
      </c>
      <c r="AT31">
        <f t="shared" si="16"/>
        <v>32.233578925672546</v>
      </c>
      <c r="AU31">
        <f t="shared" si="17"/>
        <v>-845.74141066713958</v>
      </c>
      <c r="AW31">
        <v>28</v>
      </c>
      <c r="AX31">
        <f>IF(Z31&gt;0, (R31*SUMPRODUCT(K31:$K$98, X31:$X$98)-K31*$AZ$3)/Z31, 0)</f>
        <v>11545.925353612145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500000</v>
      </c>
      <c r="S32">
        <f t="shared" si="1"/>
        <v>10878.280460082897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6002.3490562129336</v>
      </c>
      <c r="AC32">
        <f t="shared" si="2"/>
        <v>5288.5560974202235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-14255.634782558131</v>
      </c>
      <c r="AI32">
        <f t="shared" si="7"/>
        <v>-14267.788716529649</v>
      </c>
      <c r="AJ32">
        <f t="shared" si="8"/>
        <v>713.79295879271012</v>
      </c>
      <c r="AK32">
        <f t="shared" si="30"/>
        <v>420.16443393490539</v>
      </c>
      <c r="AL32">
        <f t="shared" si="9"/>
        <v>-13133.831323802033</v>
      </c>
      <c r="AN32">
        <f t="shared" si="10"/>
        <v>0</v>
      </c>
      <c r="AO32">
        <f t="shared" si="11"/>
        <v>0</v>
      </c>
      <c r="AP32">
        <f t="shared" si="12"/>
        <v>-0.74064844420341991</v>
      </c>
      <c r="AQ32">
        <f t="shared" si="13"/>
        <v>-868.72396604889775</v>
      </c>
      <c r="AR32">
        <f t="shared" si="14"/>
        <v>-869.46461449310118</v>
      </c>
      <c r="AS32">
        <f t="shared" si="15"/>
        <v>43.497821006109383</v>
      </c>
      <c r="AT32">
        <f t="shared" si="16"/>
        <v>25.604395665860466</v>
      </c>
      <c r="AU32">
        <f t="shared" si="17"/>
        <v>-800.36239782113125</v>
      </c>
      <c r="AW32">
        <v>29</v>
      </c>
      <c r="AX32">
        <f>IF(Z32&gt;0, (R32*SUMPRODUCT(K32:$K$98, X32:$X$98)-K32*$AZ$3)/Z32, 0)</f>
        <v>10878.280460082897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500000</v>
      </c>
      <c r="S33">
        <f t="shared" si="1"/>
        <v>10207.687252922633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5288.5560974202235</v>
      </c>
      <c r="AC33">
        <f t="shared" si="2"/>
        <v>4610.9967330073869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-14788.860185437057</v>
      </c>
      <c r="AI33">
        <f t="shared" si="7"/>
        <v>-14800.153137059589</v>
      </c>
      <c r="AJ33">
        <f t="shared" si="8"/>
        <v>677.55936441283666</v>
      </c>
      <c r="AK33">
        <f t="shared" si="30"/>
        <v>370.1989268194157</v>
      </c>
      <c r="AL33">
        <f t="shared" si="9"/>
        <v>-13752.394845827337</v>
      </c>
      <c r="AN33">
        <f t="shared" si="10"/>
        <v>0</v>
      </c>
      <c r="AO33">
        <f t="shared" si="11"/>
        <v>0</v>
      </c>
      <c r="AP33">
        <f t="shared" si="12"/>
        <v>-0.61444736662549182</v>
      </c>
      <c r="AQ33">
        <f t="shared" si="13"/>
        <v>-804.65909180062101</v>
      </c>
      <c r="AR33">
        <f t="shared" si="14"/>
        <v>-805.27353916724655</v>
      </c>
      <c r="AS33">
        <f t="shared" si="15"/>
        <v>36.865877151662765</v>
      </c>
      <c r="AT33">
        <f t="shared" si="16"/>
        <v>20.14245374592215</v>
      </c>
      <c r="AU33">
        <f t="shared" si="17"/>
        <v>-748.26520826966168</v>
      </c>
      <c r="AW33">
        <v>30</v>
      </c>
      <c r="AX33">
        <f>IF(Z33&gt;0, (R33*SUMPRODUCT(K33:$K$98, X33:$X$98)-K33*$AZ$3)/Z33, 0)</f>
        <v>10207.687252922633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500000</v>
      </c>
      <c r="S34">
        <f t="shared" si="1"/>
        <v>9544.0212408172865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4610.9967330073869</v>
      </c>
      <c r="AC34">
        <f t="shared" si="2"/>
        <v>3977.0203212389633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-15249.044906345769</v>
      </c>
      <c r="AI34">
        <f t="shared" si="7"/>
        <v>-15259.462476206758</v>
      </c>
      <c r="AJ34">
        <f t="shared" si="8"/>
        <v>633.97641176842353</v>
      </c>
      <c r="AK34">
        <f t="shared" si="30"/>
        <v>322.76977131051711</v>
      </c>
      <c r="AL34">
        <f t="shared" si="9"/>
        <v>-14302.716293127816</v>
      </c>
      <c r="AN34">
        <f t="shared" si="10"/>
        <v>0</v>
      </c>
      <c r="AO34">
        <f t="shared" si="11"/>
        <v>0</v>
      </c>
      <c r="AP34">
        <f t="shared" si="12"/>
        <v>-0.50608750908765709</v>
      </c>
      <c r="AQ34">
        <f t="shared" si="13"/>
        <v>-740.80147823322875</v>
      </c>
      <c r="AR34">
        <f t="shared" si="14"/>
        <v>-741.30756574231646</v>
      </c>
      <c r="AS34">
        <f t="shared" si="15"/>
        <v>30.798693681307537</v>
      </c>
      <c r="AT34">
        <f t="shared" si="16"/>
        <v>15.680216379737281</v>
      </c>
      <c r="AU34">
        <f t="shared" si="17"/>
        <v>-694.82865568127158</v>
      </c>
      <c r="AW34">
        <v>31</v>
      </c>
      <c r="AX34">
        <f>IF(Z34&gt;0, (R34*SUMPRODUCT(K34:$K$98, X34:$X$98)-K34*$AZ$3)/Z34, 0)</f>
        <v>9544.0212408172865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8889.4954567261702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3977.0203212389633</v>
      </c>
      <c r="AC35">
        <f t="shared" ref="AC35:AC66" si="33">S35*Z35</f>
        <v>3388.6140930344827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-15671.346608901473</v>
      </c>
      <c r="AI35">
        <f t="shared" ref="AI35:AI66" si="38">SUM(AE35:AH35)</f>
        <v>-15680.876435733406</v>
      </c>
      <c r="AJ35">
        <f t="shared" ref="AJ35:AJ66" si="39">AB35-AC35</f>
        <v>588.40622820448061</v>
      </c>
      <c r="AK35">
        <f t="shared" si="30"/>
        <v>278.39142248672744</v>
      </c>
      <c r="AL35">
        <f t="shared" ref="AL35:AL66" si="40">SUM(AI35:AK35)</f>
        <v>-14814.078785042197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-0.41335784398778463</v>
      </c>
      <c r="AQ35">
        <f t="shared" ref="AQ35:AQ66" si="44">AH35*$K35</f>
        <v>-679.74729875824437</v>
      </c>
      <c r="AR35">
        <f t="shared" ref="AR35:AR66" si="45">AI35*$K35</f>
        <v>-680.16065660223217</v>
      </c>
      <c r="AS35">
        <f t="shared" ref="AS35:AS66" si="46">AJ35*$K35</f>
        <v>25.522219256342495</v>
      </c>
      <c r="AT35">
        <f t="shared" ref="AT35:AT66" si="47">AK35*$K35</f>
        <v>12.075274841112277</v>
      </c>
      <c r="AU35">
        <f t="shared" ref="AU35:AU66" si="48">AL35*$K35</f>
        <v>-642.56316250477732</v>
      </c>
      <c r="AW35">
        <v>32</v>
      </c>
      <c r="AX35">
        <f>IF(Z35&gt;0, (R35*SUMPRODUCT(K35:$K$98, X35:$X$98)-K35*$AZ$3)/Z35, 0)</f>
        <v>8889.4954567261702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500000</v>
      </c>
      <c r="S36">
        <f t="shared" si="32"/>
        <v>8232.5566863691147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3388.6140930344827</v>
      </c>
      <c r="AC36">
        <f t="shared" si="33"/>
        <v>2844.9339818019071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-15905.002330360834</v>
      </c>
      <c r="AI36">
        <f t="shared" si="38"/>
        <v>-15913.641608807931</v>
      </c>
      <c r="AJ36">
        <f t="shared" si="39"/>
        <v>543.68011123257565</v>
      </c>
      <c r="AK36">
        <f t="shared" si="30"/>
        <v>237.20298651241382</v>
      </c>
      <c r="AL36">
        <f t="shared" si="40"/>
        <v>-15132.758511062942</v>
      </c>
      <c r="AN36">
        <f t="shared" si="41"/>
        <v>0</v>
      </c>
      <c r="AO36">
        <f t="shared" si="42"/>
        <v>0</v>
      </c>
      <c r="AP36">
        <f t="shared" si="43"/>
        <v>-0.33458049803240547</v>
      </c>
      <c r="AQ36">
        <f t="shared" si="44"/>
        <v>-615.96620985022707</v>
      </c>
      <c r="AR36">
        <f t="shared" si="45"/>
        <v>-616.30079034825951</v>
      </c>
      <c r="AS36">
        <f t="shared" si="46"/>
        <v>21.055550356482211</v>
      </c>
      <c r="AT36">
        <f t="shared" si="47"/>
        <v>9.1863566903288412</v>
      </c>
      <c r="AU36">
        <f t="shared" si="48"/>
        <v>-586.05888330144842</v>
      </c>
      <c r="AW36">
        <v>33</v>
      </c>
      <c r="AX36">
        <f>IF(Z36&gt;0, (R36*SUMPRODUCT(K36:$K$98, X36:$X$98)-K36*$AZ$3)/Z36, 0)</f>
        <v>8232.5566863691147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500000</v>
      </c>
      <c r="S37">
        <f t="shared" si="32"/>
        <v>7575.8623226921691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2844.9339818019071</v>
      </c>
      <c r="AC37">
        <f t="shared" si="33"/>
        <v>2350.4563322424533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-15929.740216219068</v>
      </c>
      <c r="AI37">
        <f t="shared" si="38"/>
        <v>-15937.496614870883</v>
      </c>
      <c r="AJ37">
        <f t="shared" si="39"/>
        <v>494.47764955945377</v>
      </c>
      <c r="AK37">
        <f t="shared" si="30"/>
        <v>199.14537872613352</v>
      </c>
      <c r="AL37">
        <f t="shared" si="40"/>
        <v>-15243.873586585294</v>
      </c>
      <c r="AN37">
        <f t="shared" si="41"/>
        <v>0</v>
      </c>
      <c r="AO37">
        <f t="shared" si="42"/>
        <v>0</v>
      </c>
      <c r="AP37">
        <f t="shared" si="43"/>
        <v>-0.26820400029370817</v>
      </c>
      <c r="AQ37">
        <f t="shared" si="44"/>
        <v>-550.82522719871747</v>
      </c>
      <c r="AR37">
        <f t="shared" si="45"/>
        <v>-551.09343119901121</v>
      </c>
      <c r="AS37">
        <f t="shared" si="46"/>
        <v>17.098255211089768</v>
      </c>
      <c r="AT37">
        <f t="shared" si="47"/>
        <v>6.8861322905134692</v>
      </c>
      <c r="AU37">
        <f t="shared" si="48"/>
        <v>-527.10904369740797</v>
      </c>
      <c r="AW37">
        <v>34</v>
      </c>
      <c r="AX37">
        <f>IF(Z37&gt;0, (R37*SUMPRODUCT(K37:$K$98, X37:$X$98)-K37*$AZ$3)/Z37, 0)</f>
        <v>7575.8623226921691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500000</v>
      </c>
      <c r="S38">
        <f t="shared" si="32"/>
        <v>6926.1262904789037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2350.4563322424533</v>
      </c>
      <c r="AC38">
        <f t="shared" si="33"/>
        <v>1908.1030338747848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-15829.924488139122</v>
      </c>
      <c r="AI38">
        <f t="shared" si="38"/>
        <v>-15836.811826580011</v>
      </c>
      <c r="AJ38">
        <f t="shared" si="39"/>
        <v>442.35329836766846</v>
      </c>
      <c r="AK38">
        <f t="shared" si="30"/>
        <v>164.53194325697174</v>
      </c>
      <c r="AL38">
        <f t="shared" si="40"/>
        <v>-15229.92658495537</v>
      </c>
      <c r="AN38">
        <f t="shared" si="41"/>
        <v>0</v>
      </c>
      <c r="AO38">
        <f t="shared" si="42"/>
        <v>0</v>
      </c>
      <c r="AP38">
        <f t="shared" si="43"/>
        <v>-0.21263685038644986</v>
      </c>
      <c r="AQ38">
        <f t="shared" si="44"/>
        <v>-488.72656889191501</v>
      </c>
      <c r="AR38">
        <f t="shared" si="45"/>
        <v>-488.93920574230145</v>
      </c>
      <c r="AS38">
        <f t="shared" si="46"/>
        <v>13.657033544994897</v>
      </c>
      <c r="AT38">
        <f t="shared" si="47"/>
        <v>5.0796914515510583</v>
      </c>
      <c r="AU38">
        <f t="shared" si="48"/>
        <v>-470.20248074575551</v>
      </c>
      <c r="AW38">
        <v>35</v>
      </c>
      <c r="AX38">
        <f>IF(Z38&gt;0, (R38*SUMPRODUCT(K38:$K$98, X38:$X$98)-K38*$AZ$3)/Z38, 0)</f>
        <v>6926.1262904789037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500000</v>
      </c>
      <c r="S39">
        <f t="shared" si="32"/>
        <v>6276.6554796647524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1908.1030338747848</v>
      </c>
      <c r="AC39">
        <f t="shared" si="33"/>
        <v>1516.2264014391628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-15586.313569477001</v>
      </c>
      <c r="AI39">
        <f t="shared" si="38"/>
        <v>-15592.352718855007</v>
      </c>
      <c r="AJ39">
        <f t="shared" si="39"/>
        <v>391.87663243562201</v>
      </c>
      <c r="AK39">
        <f t="shared" si="30"/>
        <v>133.56721237123494</v>
      </c>
      <c r="AL39">
        <f t="shared" si="40"/>
        <v>-15066.908874048149</v>
      </c>
      <c r="AN39">
        <f t="shared" si="41"/>
        <v>0</v>
      </c>
      <c r="AO39">
        <f t="shared" si="42"/>
        <v>0</v>
      </c>
      <c r="AP39">
        <f t="shared" si="43"/>
        <v>-0.16647340231822874</v>
      </c>
      <c r="AQ39">
        <f t="shared" si="44"/>
        <v>-429.64770153873474</v>
      </c>
      <c r="AR39">
        <f t="shared" si="45"/>
        <v>-429.81417494105295</v>
      </c>
      <c r="AS39">
        <f t="shared" si="46"/>
        <v>10.802355134342021</v>
      </c>
      <c r="AT39">
        <f t="shared" si="47"/>
        <v>3.6818741994655486</v>
      </c>
      <c r="AU39">
        <f t="shared" si="48"/>
        <v>-415.32994560724535</v>
      </c>
      <c r="AW39">
        <v>36</v>
      </c>
      <c r="AX39">
        <f>IF(Z39&gt;0, (R39*SUMPRODUCT(K39:$K$98, X39:$X$98)-K39*$AZ$3)/Z39, 0)</f>
        <v>6276.6554796647524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500000</v>
      </c>
      <c r="S40">
        <f t="shared" si="32"/>
        <v>5619.5219582189548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1516.2264014391628</v>
      </c>
      <c r="AC40">
        <f t="shared" si="33"/>
        <v>1173.0518574506898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-15202.23538150288</v>
      </c>
      <c r="AI40">
        <f t="shared" si="38"/>
        <v>-15207.454027618031</v>
      </c>
      <c r="AJ40">
        <f t="shared" si="39"/>
        <v>343.17454398847303</v>
      </c>
      <c r="AK40">
        <f t="shared" ref="AK40:AK71" si="61">G40*SUM(AB40:AB40, AE40:AF40)</f>
        <v>106.13584810074141</v>
      </c>
      <c r="AL40">
        <f t="shared" si="40"/>
        <v>-14758.143635528817</v>
      </c>
      <c r="AN40">
        <f t="shared" si="41"/>
        <v>0</v>
      </c>
      <c r="AO40">
        <f t="shared" si="42"/>
        <v>0</v>
      </c>
      <c r="AP40">
        <f t="shared" si="43"/>
        <v>-0.1284425468699659</v>
      </c>
      <c r="AQ40">
        <f t="shared" si="44"/>
        <v>-374.16099644079725</v>
      </c>
      <c r="AR40">
        <f t="shared" si="45"/>
        <v>-374.28943898766721</v>
      </c>
      <c r="AS40">
        <f t="shared" si="46"/>
        <v>8.4462926740415671</v>
      </c>
      <c r="AT40">
        <f t="shared" si="47"/>
        <v>2.6122404821978638</v>
      </c>
      <c r="AU40">
        <f t="shared" si="48"/>
        <v>-363.23090583142778</v>
      </c>
      <c r="AW40">
        <v>37</v>
      </c>
      <c r="AX40">
        <f>IF(Z40&gt;0, (R40*SUMPRODUCT(K40:$K$98, X40:$X$98)-K40*$AZ$3)/Z40, 0)</f>
        <v>5619.5219582189548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500000</v>
      </c>
      <c r="S41">
        <f t="shared" si="32"/>
        <v>4940.7068540184828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1173.0518574506898</v>
      </c>
      <c r="AC41">
        <f t="shared" si="33"/>
        <v>876.09903739405513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-14667.887797182726</v>
      </c>
      <c r="AI41">
        <f t="shared" si="38"/>
        <v>-14672.320862446866</v>
      </c>
      <c r="AJ41">
        <f t="shared" si="39"/>
        <v>296.95282005663466</v>
      </c>
      <c r="AK41">
        <f t="shared" si="61"/>
        <v>82.113630021548289</v>
      </c>
      <c r="AL41">
        <f t="shared" si="40"/>
        <v>-14293.254412368684</v>
      </c>
      <c r="AN41">
        <f t="shared" si="41"/>
        <v>0</v>
      </c>
      <c r="AO41">
        <f t="shared" si="42"/>
        <v>0</v>
      </c>
      <c r="AP41">
        <f t="shared" si="43"/>
        <v>-9.7417541077553821E-2</v>
      </c>
      <c r="AQ41">
        <f t="shared" si="44"/>
        <v>-322.32991775724872</v>
      </c>
      <c r="AR41">
        <f t="shared" si="45"/>
        <v>-322.42733529832628</v>
      </c>
      <c r="AS41">
        <f t="shared" si="46"/>
        <v>6.5256006447651265</v>
      </c>
      <c r="AT41">
        <f t="shared" si="47"/>
        <v>1.8044642812633513</v>
      </c>
      <c r="AU41">
        <f t="shared" si="48"/>
        <v>-314.09727037229783</v>
      </c>
      <c r="AW41">
        <v>38</v>
      </c>
      <c r="AX41">
        <f>IF(Z41&gt;0, (R41*SUMPRODUCT(K41:$K$98, X41:$X$98)-K41*$AZ$3)/Z41, 0)</f>
        <v>4940.7068540184828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500000</v>
      </c>
      <c r="S42">
        <f t="shared" si="32"/>
        <v>4217.9847226046923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876.09903739405513</v>
      </c>
      <c r="AC42">
        <f t="shared" si="33"/>
        <v>622.70499140838012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-13959.22911661527</v>
      </c>
      <c r="AI42">
        <f t="shared" si="38"/>
        <v>-13962.919889770939</v>
      </c>
      <c r="AJ42">
        <f t="shared" si="39"/>
        <v>253.39404598567501</v>
      </c>
      <c r="AK42">
        <f t="shared" si="61"/>
        <v>61.326932617583864</v>
      </c>
      <c r="AL42">
        <f t="shared" si="40"/>
        <v>-13648.198911167681</v>
      </c>
      <c r="AN42">
        <f t="shared" si="41"/>
        <v>0</v>
      </c>
      <c r="AO42">
        <f t="shared" si="42"/>
        <v>0</v>
      </c>
      <c r="AP42">
        <f t="shared" si="43"/>
        <v>-7.2415639243512075E-2</v>
      </c>
      <c r="AQ42">
        <f t="shared" si="44"/>
        <v>-273.89017346508484</v>
      </c>
      <c r="AR42">
        <f t="shared" si="45"/>
        <v>-273.9625891043284</v>
      </c>
      <c r="AS42">
        <f t="shared" si="46"/>
        <v>4.9717744891391487</v>
      </c>
      <c r="AT42">
        <f t="shared" si="47"/>
        <v>1.2032787822587432</v>
      </c>
      <c r="AU42">
        <f t="shared" si="48"/>
        <v>-267.78753583293047</v>
      </c>
      <c r="AW42">
        <v>39</v>
      </c>
      <c r="AX42">
        <f>IF(Z42&gt;0, (R42*SUMPRODUCT(K42:$K$98, X42:$X$98)-K42*$AZ$3)/Z42, 0)</f>
        <v>4217.9847226046923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500000</v>
      </c>
      <c r="S43">
        <f t="shared" si="32"/>
        <v>3421.5088619648413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622.70499140838012</v>
      </c>
      <c r="AC43">
        <f t="shared" si="33"/>
        <v>410.36470345362898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-13108.926109267102</v>
      </c>
      <c r="AI43">
        <f t="shared" si="38"/>
        <v>-13111.924528385751</v>
      </c>
      <c r="AJ43">
        <f t="shared" si="39"/>
        <v>212.34028795475115</v>
      </c>
      <c r="AK43">
        <f t="shared" si="61"/>
        <v>43.589349398586613</v>
      </c>
      <c r="AL43">
        <f t="shared" si="40"/>
        <v>-12855.994891032413</v>
      </c>
      <c r="AN43">
        <f t="shared" si="41"/>
        <v>0</v>
      </c>
      <c r="AO43">
        <f t="shared" si="42"/>
        <v>0</v>
      </c>
      <c r="AP43">
        <f t="shared" si="43"/>
        <v>-5.2527814449792348E-2</v>
      </c>
      <c r="AQ43">
        <f t="shared" si="44"/>
        <v>-229.6487619162414</v>
      </c>
      <c r="AR43">
        <f t="shared" si="45"/>
        <v>-229.7012897306912</v>
      </c>
      <c r="AS43">
        <f t="shared" si="46"/>
        <v>3.719883980372293</v>
      </c>
      <c r="AT43">
        <f t="shared" si="47"/>
        <v>0.76362015001696681</v>
      </c>
      <c r="AU43">
        <f t="shared" si="48"/>
        <v>-225.21778560030194</v>
      </c>
      <c r="AW43">
        <v>40</v>
      </c>
      <c r="AX43">
        <f>IF(Z43&gt;0, (R43*SUMPRODUCT(K43:$K$98, X43:$X$98)-K43*$AZ$3)/Z43, 0)</f>
        <v>3421.5088619648413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500000</v>
      </c>
      <c r="S44">
        <f t="shared" si="32"/>
        <v>2489.8956052860981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410.36470345362898</v>
      </c>
      <c r="AC44">
        <f t="shared" si="33"/>
        <v>235.67119645732828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-12043.180973926797</v>
      </c>
      <c r="AI44">
        <f t="shared" si="38"/>
        <v>-12045.547249805562</v>
      </c>
      <c r="AJ44">
        <f t="shared" si="39"/>
        <v>174.6935069963007</v>
      </c>
      <c r="AK44">
        <f t="shared" si="61"/>
        <v>28.725529241754032</v>
      </c>
      <c r="AL44">
        <f t="shared" si="40"/>
        <v>-11842.128213567508</v>
      </c>
      <c r="AN44">
        <f t="shared" si="41"/>
        <v>0</v>
      </c>
      <c r="AO44">
        <f t="shared" si="42"/>
        <v>0</v>
      </c>
      <c r="AP44">
        <f t="shared" si="43"/>
        <v>-3.7012152838597767E-2</v>
      </c>
      <c r="AQ44">
        <f t="shared" si="44"/>
        <v>-188.37366296544496</v>
      </c>
      <c r="AR44">
        <f t="shared" si="45"/>
        <v>-188.41067511828354</v>
      </c>
      <c r="AS44">
        <f t="shared" si="46"/>
        <v>2.7324720836145406</v>
      </c>
      <c r="AT44">
        <f t="shared" si="47"/>
        <v>0.44931095659902337</v>
      </c>
      <c r="AU44">
        <f t="shared" si="48"/>
        <v>-185.22889207806998</v>
      </c>
      <c r="AW44">
        <v>41</v>
      </c>
      <c r="AX44">
        <f>IF(Z44&gt;0, (R44*SUMPRODUCT(K44:$K$98, X44:$X$98)-K44*$AZ$3)/Z44, 0)</f>
        <v>2489.8956052860981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500000</v>
      </c>
      <c r="S45">
        <f t="shared" si="32"/>
        <v>1335.2335708790167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235.67119645732828</v>
      </c>
      <c r="AC45">
        <f t="shared" si="33"/>
        <v>96.364725384687645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-10766.918424405791</v>
      </c>
      <c r="AI45">
        <f t="shared" si="38"/>
        <v>-10768.722691604547</v>
      </c>
      <c r="AJ45">
        <f t="shared" si="39"/>
        <v>139.30647107264065</v>
      </c>
      <c r="AK45">
        <f t="shared" si="61"/>
        <v>16.49698375201298</v>
      </c>
      <c r="AL45">
        <f t="shared" si="40"/>
        <v>-10612.919236779893</v>
      </c>
      <c r="AN45">
        <f t="shared" si="41"/>
        <v>0</v>
      </c>
      <c r="AO45">
        <f t="shared" si="42"/>
        <v>0</v>
      </c>
      <c r="AP45">
        <f t="shared" si="43"/>
        <v>-2.5197752239437425E-2</v>
      </c>
      <c r="AQ45">
        <f t="shared" si="44"/>
        <v>-150.36694289360491</v>
      </c>
      <c r="AR45">
        <f t="shared" si="45"/>
        <v>-150.39214064584434</v>
      </c>
      <c r="AS45">
        <f t="shared" si="46"/>
        <v>1.945504493932805</v>
      </c>
      <c r="AT45">
        <f t="shared" si="47"/>
        <v>0.23039099173750491</v>
      </c>
      <c r="AU45">
        <f t="shared" si="48"/>
        <v>-148.21624516017403</v>
      </c>
      <c r="AW45">
        <v>42</v>
      </c>
      <c r="AX45">
        <f>IF(Z45&gt;0, (R45*SUMPRODUCT(K45:$K$98, X45:$X$98)-K45*$AZ$3)/Z45, 0)</f>
        <v>1335.2335708790167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500000</v>
      </c>
      <c r="S46">
        <f t="shared" si="32"/>
        <v>-193.01559112716643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96.364725384687645</v>
      </c>
      <c r="AC46">
        <f t="shared" si="33"/>
        <v>-10.192224747484545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-9321.8960922180358</v>
      </c>
      <c r="AI46">
        <f t="shared" si="38"/>
        <v>-9323.2162219401944</v>
      </c>
      <c r="AJ46">
        <f t="shared" si="39"/>
        <v>106.55695013217219</v>
      </c>
      <c r="AK46">
        <f t="shared" si="61"/>
        <v>6.7455307769281356</v>
      </c>
      <c r="AL46">
        <f t="shared" si="40"/>
        <v>-9209.9137410310941</v>
      </c>
      <c r="AN46">
        <f t="shared" si="41"/>
        <v>0</v>
      </c>
      <c r="AO46">
        <f t="shared" si="42"/>
        <v>0</v>
      </c>
      <c r="AP46">
        <f t="shared" si="43"/>
        <v>-1.6461125803490708E-2</v>
      </c>
      <c r="AQ46">
        <f t="shared" si="44"/>
        <v>-116.23774673452603</v>
      </c>
      <c r="AR46">
        <f t="shared" si="45"/>
        <v>-116.2542078603295</v>
      </c>
      <c r="AS46">
        <f t="shared" si="46"/>
        <v>1.328693182131347</v>
      </c>
      <c r="AT46">
        <f t="shared" si="47"/>
        <v>8.4112211751971935E-2</v>
      </c>
      <c r="AU46">
        <f t="shared" si="48"/>
        <v>-114.84140246644618</v>
      </c>
      <c r="AW46">
        <v>43</v>
      </c>
      <c r="AX46">
        <f>IF(Z46&gt;0, (R46*SUMPRODUCT(K46:$K$98, X46:$X$98)-K46*$AZ$3)/Z46, 0)</f>
        <v>-193.01559112716643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500000</v>
      </c>
      <c r="S47">
        <f t="shared" si="32"/>
        <v>-2371.6127226268259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-10.192224747484545</v>
      </c>
      <c r="AC47">
        <f t="shared" si="33"/>
        <v>-87.31390651644594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-7730.4393629526612</v>
      </c>
      <c r="AI47">
        <f t="shared" si="38"/>
        <v>-7731.3597694094515</v>
      </c>
      <c r="AJ47">
        <f t="shared" si="39"/>
        <v>77.121681768961395</v>
      </c>
      <c r="AK47">
        <f t="shared" si="61"/>
        <v>-0.71345573232391823</v>
      </c>
      <c r="AL47">
        <f t="shared" si="40"/>
        <v>-7654.9515433728147</v>
      </c>
      <c r="AN47">
        <f t="shared" si="41"/>
        <v>0</v>
      </c>
      <c r="AO47">
        <f t="shared" si="42"/>
        <v>0</v>
      </c>
      <c r="AP47">
        <f t="shared" si="43"/>
        <v>-1.0247184574017553E-2</v>
      </c>
      <c r="AQ47">
        <f t="shared" si="44"/>
        <v>-86.065496831359667</v>
      </c>
      <c r="AR47">
        <f t="shared" si="45"/>
        <v>-86.07574401593368</v>
      </c>
      <c r="AS47">
        <f t="shared" si="46"/>
        <v>0.85862077771740763</v>
      </c>
      <c r="AT47">
        <f t="shared" si="47"/>
        <v>-7.9431348189485298E-3</v>
      </c>
      <c r="AU47">
        <f t="shared" si="48"/>
        <v>-85.225066373035233</v>
      </c>
      <c r="AW47">
        <v>44</v>
      </c>
      <c r="AX47">
        <f>IF(Z47&gt;0, (R47*SUMPRODUCT(K47:$K$98, X47:$X$98)-K47*$AZ$3)/Z47, 0)</f>
        <v>-2371.6127226268259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500000</v>
      </c>
      <c r="S48">
        <f t="shared" si="32"/>
        <v>-5707.9228059129227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-87.31390651644594</v>
      </c>
      <c r="AC48">
        <f t="shared" si="33"/>
        <v>-138.45434534283723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-6095.7877005416549</v>
      </c>
      <c r="AI48">
        <f t="shared" si="38"/>
        <v>-6096.3941135488503</v>
      </c>
      <c r="AJ48">
        <f t="shared" si="39"/>
        <v>51.140438826391289</v>
      </c>
      <c r="AK48">
        <f t="shared" si="61"/>
        <v>-6.1119734561512162</v>
      </c>
      <c r="AL48">
        <f t="shared" si="40"/>
        <v>-6051.3656481786111</v>
      </c>
      <c r="AN48">
        <f t="shared" si="41"/>
        <v>0</v>
      </c>
      <c r="AO48">
        <f t="shared" si="42"/>
        <v>0</v>
      </c>
      <c r="AP48">
        <f t="shared" si="43"/>
        <v>-6.0280297584935829E-3</v>
      </c>
      <c r="AQ48">
        <f t="shared" si="44"/>
        <v>-60.594989263652941</v>
      </c>
      <c r="AR48">
        <f t="shared" si="45"/>
        <v>-60.601017293411438</v>
      </c>
      <c r="AS48">
        <f t="shared" si="46"/>
        <v>0.50835995179889948</v>
      </c>
      <c r="AT48">
        <f t="shared" si="47"/>
        <v>-6.0755883267113453E-2</v>
      </c>
      <c r="AU48">
        <f t="shared" si="48"/>
        <v>-60.153413224879657</v>
      </c>
      <c r="AW48">
        <v>45</v>
      </c>
      <c r="AX48">
        <f>IF(Z48&gt;0, (R48*SUMPRODUCT(K48:$K$98, X48:$X$98)-K48*$AZ$3)/Z48, 0)</f>
        <v>-5707.9228059129227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25</v>
      </c>
      <c r="R49">
        <f t="shared" si="31"/>
        <v>500000</v>
      </c>
      <c r="S49">
        <f t="shared" si="32"/>
        <v>-11216.479800830974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-138.45434534283723</v>
      </c>
      <c r="AC49">
        <f t="shared" si="33"/>
        <v>-167.8662471020541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-4523.9592478267832</v>
      </c>
      <c r="AI49">
        <f t="shared" si="38"/>
        <v>-4524.3333987415153</v>
      </c>
      <c r="AJ49">
        <f t="shared" si="39"/>
        <v>29.411901759216875</v>
      </c>
      <c r="AK49">
        <f t="shared" si="61"/>
        <v>-9.6918041739986069</v>
      </c>
      <c r="AL49">
        <f t="shared" si="40"/>
        <v>-4504.613301156297</v>
      </c>
      <c r="AN49">
        <f t="shared" si="41"/>
        <v>0</v>
      </c>
      <c r="AO49">
        <f t="shared" si="42"/>
        <v>0</v>
      </c>
      <c r="AP49">
        <f t="shared" si="43"/>
        <v>-3.3207460765932897E-3</v>
      </c>
      <c r="AQ49">
        <f t="shared" si="44"/>
        <v>-40.15203312721718</v>
      </c>
      <c r="AR49">
        <f t="shared" si="45"/>
        <v>-40.155353873293777</v>
      </c>
      <c r="AS49">
        <f t="shared" si="46"/>
        <v>0.26104294691377605</v>
      </c>
      <c r="AT49">
        <f t="shared" si="47"/>
        <v>-8.6018821333068221E-2</v>
      </c>
      <c r="AU49">
        <f t="shared" si="48"/>
        <v>-39.980329747713064</v>
      </c>
      <c r="AW49">
        <v>46</v>
      </c>
      <c r="AX49">
        <f>IF(Z49&gt;0, (R49*SUMPRODUCT(K49:$K$98, X49:$X$98)-K49*$AZ$3)/Z49, 0)</f>
        <v>-11216.479800830974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500000</v>
      </c>
      <c r="S50">
        <f t="shared" si="32"/>
        <v>-21085.064635342373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-167.8662471020541</v>
      </c>
      <c r="AC50">
        <f t="shared" si="33"/>
        <v>-180.17623781459616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-3135.5847089803201</v>
      </c>
      <c r="AI50">
        <f t="shared" si="38"/>
        <v>-3135.7983391504554</v>
      </c>
      <c r="AJ50">
        <f t="shared" si="39"/>
        <v>12.30999071254206</v>
      </c>
      <c r="AK50">
        <f t="shared" si="61"/>
        <v>-11.750637297143788</v>
      </c>
      <c r="AL50">
        <f t="shared" si="40"/>
        <v>-3135.2389857350572</v>
      </c>
      <c r="AN50">
        <f t="shared" si="41"/>
        <v>0</v>
      </c>
      <c r="AO50">
        <f t="shared" si="42"/>
        <v>0</v>
      </c>
      <c r="AP50">
        <f t="shared" si="43"/>
        <v>-1.6929082466338415E-3</v>
      </c>
      <c r="AQ50">
        <f t="shared" si="44"/>
        <v>-24.847881778525959</v>
      </c>
      <c r="AR50">
        <f t="shared" si="45"/>
        <v>-24.849574686772595</v>
      </c>
      <c r="AS50">
        <f t="shared" si="46"/>
        <v>9.7550288800670848E-2</v>
      </c>
      <c r="AT50">
        <f t="shared" si="47"/>
        <v>-9.3117703229493337E-2</v>
      </c>
      <c r="AU50">
        <f t="shared" si="48"/>
        <v>-24.845142101201418</v>
      </c>
      <c r="AW50">
        <v>47</v>
      </c>
      <c r="AX50">
        <f>IF(Z50&gt;0, (R50*SUMPRODUCT(K50:$K$98, X50:$X$98)-K50*$AZ$3)/Z50, 0)</f>
        <v>-21085.064635342373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500000</v>
      </c>
      <c r="S51">
        <f t="shared" si="32"/>
        <v>-40607.62617031324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-180.17623781459616</v>
      </c>
      <c r="AC51">
        <f t="shared" si="33"/>
        <v>-180.16515315144798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-2011.5113849645581</v>
      </c>
      <c r="AI51">
        <f t="shared" si="38"/>
        <v>-2011.622303263744</v>
      </c>
      <c r="AJ51">
        <f t="shared" si="39"/>
        <v>-1.1084663148182017E-2</v>
      </c>
      <c r="AK51">
        <f t="shared" si="61"/>
        <v>-12.612336647021733</v>
      </c>
      <c r="AL51">
        <f t="shared" si="40"/>
        <v>-2024.245724573914</v>
      </c>
      <c r="AN51">
        <f t="shared" si="41"/>
        <v>0</v>
      </c>
      <c r="AO51">
        <f t="shared" si="42"/>
        <v>0</v>
      </c>
      <c r="AP51">
        <f t="shared" si="43"/>
        <v>-7.847946125577387E-4</v>
      </c>
      <c r="AQ51">
        <f t="shared" si="44"/>
        <v>-14.232307108979207</v>
      </c>
      <c r="AR51">
        <f t="shared" si="45"/>
        <v>-14.233091903591765</v>
      </c>
      <c r="AS51">
        <f t="shared" si="46"/>
        <v>-7.8428753276626583E-5</v>
      </c>
      <c r="AT51">
        <f t="shared" si="47"/>
        <v>-8.9237699504946699E-2</v>
      </c>
      <c r="AU51">
        <f t="shared" si="48"/>
        <v>-14.322408031849989</v>
      </c>
      <c r="AW51">
        <v>48</v>
      </c>
      <c r="AX51">
        <f>IF(Z51&gt;0, (R51*SUMPRODUCT(K51:$K$98, X51:$X$98)-K51*$AZ$3)/Z51, 0)</f>
        <v>-40607.62617031324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500000</v>
      </c>
      <c r="S52">
        <f t="shared" si="32"/>
        <v>-84186.91529042898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-180.16515315144798</v>
      </c>
      <c r="AC52">
        <f t="shared" si="33"/>
        <v>-172.20195450893237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-1173.446463355376</v>
      </c>
      <c r="AI52">
        <f t="shared" si="38"/>
        <v>-1173.4976001484022</v>
      </c>
      <c r="AJ52">
        <f t="shared" si="39"/>
        <v>-7.9631986425156072</v>
      </c>
      <c r="AK52">
        <f t="shared" si="61"/>
        <v>-12.611560720601361</v>
      </c>
      <c r="AL52">
        <f t="shared" si="40"/>
        <v>-1194.0723595115192</v>
      </c>
      <c r="AN52">
        <f t="shared" si="41"/>
        <v>0</v>
      </c>
      <c r="AO52">
        <f t="shared" si="42"/>
        <v>0</v>
      </c>
      <c r="AP52">
        <f t="shared" si="43"/>
        <v>-3.2304890791750153E-4</v>
      </c>
      <c r="AQ52">
        <f t="shared" si="44"/>
        <v>-7.4130694565099926</v>
      </c>
      <c r="AR52">
        <f t="shared" si="45"/>
        <v>-7.4133925054179093</v>
      </c>
      <c r="AS52">
        <f t="shared" si="46"/>
        <v>-5.030629558007934E-2</v>
      </c>
      <c r="AT52">
        <f t="shared" si="47"/>
        <v>-7.9671615618051181E-2</v>
      </c>
      <c r="AU52">
        <f t="shared" si="48"/>
        <v>-7.5433704166160407</v>
      </c>
      <c r="AW52">
        <v>49</v>
      </c>
      <c r="AX52">
        <f>IF(Z52&gt;0, (R52*SUMPRODUCT(K52:$K$98, X52:$X$98)-K52*$AZ$3)/Z52, 0)</f>
        <v>-84186.91529042898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500000</v>
      </c>
      <c r="S53">
        <f t="shared" si="32"/>
        <v>-197568.07289680603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-172.20195450893237</v>
      </c>
      <c r="AC53">
        <f t="shared" si="33"/>
        <v>-159.79760811589344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-608.09698498521414</v>
      </c>
      <c r="AI53">
        <f t="shared" si="38"/>
        <v>-608.11720556106081</v>
      </c>
      <c r="AJ53">
        <f t="shared" si="39"/>
        <v>-12.404346393038935</v>
      </c>
      <c r="AK53">
        <f t="shared" si="61"/>
        <v>-12.054136815625267</v>
      </c>
      <c r="AL53">
        <f t="shared" si="40"/>
        <v>-632.57568876972505</v>
      </c>
      <c r="AN53">
        <f t="shared" si="41"/>
        <v>0</v>
      </c>
      <c r="AO53">
        <f t="shared" si="42"/>
        <v>0</v>
      </c>
      <c r="AP53">
        <f t="shared" si="43"/>
        <v>-1.1405393815450638E-4</v>
      </c>
      <c r="AQ53">
        <f t="shared" si="44"/>
        <v>-3.4299644304514172</v>
      </c>
      <c r="AR53">
        <f t="shared" si="45"/>
        <v>-3.4300784843895715</v>
      </c>
      <c r="AS53">
        <f t="shared" si="46"/>
        <v>-6.9966580926488886E-2</v>
      </c>
      <c r="AT53">
        <f t="shared" si="47"/>
        <v>-6.7991227613790728E-2</v>
      </c>
      <c r="AU53">
        <f t="shared" si="48"/>
        <v>-3.5680362929298512</v>
      </c>
      <c r="AW53">
        <v>50</v>
      </c>
      <c r="AX53">
        <f>IF(Z53&gt;0, (R53*SUMPRODUCT(K53:$K$98, X53:$X$98)-K53*$AZ$3)/Z53, 0)</f>
        <v>-197568.07289680603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500000</v>
      </c>
      <c r="S54">
        <f t="shared" si="32"/>
        <v>-554411.22648314759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-159.79760811589344</v>
      </c>
      <c r="AC54">
        <f t="shared" si="33"/>
        <v>-145.53345125210475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-269.11694695771303</v>
      </c>
      <c r="AI54">
        <f t="shared" si="38"/>
        <v>-269.12350948045338</v>
      </c>
      <c r="AJ54">
        <f t="shared" si="39"/>
        <v>-14.264156863788685</v>
      </c>
      <c r="AK54">
        <f t="shared" si="61"/>
        <v>-11.185832568112541</v>
      </c>
      <c r="AL54">
        <f t="shared" si="40"/>
        <v>-294.57349891235458</v>
      </c>
      <c r="AN54">
        <f t="shared" si="41"/>
        <v>0</v>
      </c>
      <c r="AO54">
        <f t="shared" si="42"/>
        <v>0</v>
      </c>
      <c r="AP54">
        <f t="shared" si="43"/>
        <v>-3.3049855487728849E-5</v>
      </c>
      <c r="AQ54">
        <f t="shared" si="44"/>
        <v>-1.3553135826197324</v>
      </c>
      <c r="AR54">
        <f t="shared" si="45"/>
        <v>-1.3553466324752201</v>
      </c>
      <c r="AS54">
        <f t="shared" si="46"/>
        <v>-7.1836447911060156E-2</v>
      </c>
      <c r="AT54">
        <f t="shared" si="47"/>
        <v>-5.633354191869331E-2</v>
      </c>
      <c r="AU54">
        <f t="shared" si="48"/>
        <v>-1.4835166223049734</v>
      </c>
      <c r="AW54">
        <v>51</v>
      </c>
      <c r="AX54">
        <f>IF(Z54&gt;0, (R54*SUMPRODUCT(K54:$K$98, X54:$X$98)-K54*$AZ$3)/Z54, 0)</f>
        <v>-554411.22648314759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500000</v>
      </c>
      <c r="S55">
        <f t="shared" si="32"/>
        <v>-1993650.8248986383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-145.53345125210475</v>
      </c>
      <c r="AC55">
        <f t="shared" si="33"/>
        <v>-131.09044225058156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-97.060968840427449</v>
      </c>
      <c r="AI55">
        <f t="shared" si="38"/>
        <v>-97.06261268949838</v>
      </c>
      <c r="AJ55">
        <f t="shared" si="39"/>
        <v>-14.443009001523194</v>
      </c>
      <c r="AK55">
        <f t="shared" si="61"/>
        <v>-10.187341587647333</v>
      </c>
      <c r="AL55">
        <f t="shared" si="40"/>
        <v>-121.69296327866891</v>
      </c>
      <c r="AN55">
        <f t="shared" si="41"/>
        <v>0</v>
      </c>
      <c r="AO55">
        <f t="shared" si="42"/>
        <v>0</v>
      </c>
      <c r="AP55">
        <f t="shared" si="43"/>
        <v>-7.3916715616166505E-6</v>
      </c>
      <c r="AQ55">
        <f t="shared" si="44"/>
        <v>-0.43644079971144473</v>
      </c>
      <c r="AR55">
        <f t="shared" si="45"/>
        <v>-0.43644819138300633</v>
      </c>
      <c r="AS55">
        <f t="shared" si="46"/>
        <v>-6.4943905610788222E-2</v>
      </c>
      <c r="AT55">
        <f t="shared" si="47"/>
        <v>-4.5808027290106336E-2</v>
      </c>
      <c r="AU55">
        <f t="shared" si="48"/>
        <v>-0.54720012428390097</v>
      </c>
      <c r="AW55">
        <v>52</v>
      </c>
      <c r="AX55">
        <f>IF(Z55&gt;0, (R55*SUMPRODUCT(K55:$K$98, X55:$X$98)-K55*$AZ$3)/Z55, 0)</f>
        <v>-1993650.8248986383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500000</v>
      </c>
      <c r="S56">
        <f t="shared" si="32"/>
        <v>-7193121.8761992007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-131.09044225058156</v>
      </c>
      <c r="AC56">
        <f t="shared" si="33"/>
        <v>-117.42123788587966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-24.386161808277102</v>
      </c>
      <c r="AI56">
        <f t="shared" si="38"/>
        <v>-24.386569910766905</v>
      </c>
      <c r="AJ56">
        <f t="shared" si="39"/>
        <v>-13.669204364701898</v>
      </c>
      <c r="AK56">
        <f t="shared" si="61"/>
        <v>-9.1763309575407099</v>
      </c>
      <c r="AL56">
        <f t="shared" si="40"/>
        <v>-47.23210523300952</v>
      </c>
      <c r="AN56">
        <f t="shared" si="41"/>
        <v>0</v>
      </c>
      <c r="AO56">
        <f t="shared" si="42"/>
        <v>0</v>
      </c>
      <c r="AP56">
        <f t="shared" si="43"/>
        <v>-1.6384452836206811E-6</v>
      </c>
      <c r="AQ56">
        <f t="shared" si="44"/>
        <v>-9.7905288006166449E-2</v>
      </c>
      <c r="AR56">
        <f t="shared" si="45"/>
        <v>-9.7906926451450063E-2</v>
      </c>
      <c r="AS56">
        <f t="shared" si="46"/>
        <v>-5.4878967861479867E-2</v>
      </c>
      <c r="AT56">
        <f t="shared" si="47"/>
        <v>-3.6841030265492104E-2</v>
      </c>
      <c r="AU56">
        <f t="shared" si="48"/>
        <v>-0.18962692457842206</v>
      </c>
      <c r="AW56">
        <v>53</v>
      </c>
      <c r="AX56">
        <f>IF(Z56&gt;0, (R56*SUMPRODUCT(K56:$K$98, X56:$X$98)-K56*$AZ$3)/Z56, 0)</f>
        <v>-7193121.8761992007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500000</v>
      </c>
      <c r="S57">
        <f t="shared" si="32"/>
        <v>-26144257.369090874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-117.42123788587966</v>
      </c>
      <c r="AC57">
        <f t="shared" si="33"/>
        <v>-104.92481713423103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-6.0737779778689198</v>
      </c>
      <c r="AI57">
        <f t="shared" si="38"/>
        <v>-6.0738783104349334</v>
      </c>
      <c r="AJ57">
        <f t="shared" si="39"/>
        <v>-12.496420751648628</v>
      </c>
      <c r="AK57">
        <f t="shared" si="61"/>
        <v>-8.219486652011577</v>
      </c>
      <c r="AL57">
        <f t="shared" si="40"/>
        <v>-26.789785714095139</v>
      </c>
      <c r="AN57">
        <f t="shared" si="41"/>
        <v>0</v>
      </c>
      <c r="AO57">
        <f t="shared" si="42"/>
        <v>0</v>
      </c>
      <c r="AP57">
        <f t="shared" si="43"/>
        <v>-3.596554080097052E-7</v>
      </c>
      <c r="AQ57">
        <f t="shared" si="44"/>
        <v>-2.1772263818100081E-2</v>
      </c>
      <c r="AR57">
        <f t="shared" si="45"/>
        <v>-2.1772623473508092E-2</v>
      </c>
      <c r="AS57">
        <f t="shared" si="46"/>
        <v>-4.4795079829759658E-2</v>
      </c>
      <c r="AT57">
        <f t="shared" si="47"/>
        <v>-2.9463841531418313E-2</v>
      </c>
      <c r="AU57">
        <f t="shared" si="48"/>
        <v>-9.6031544834686053E-2</v>
      </c>
      <c r="AW57">
        <v>54</v>
      </c>
      <c r="AX57">
        <f>IF(Z57&gt;0, (R57*SUMPRODUCT(K57:$K$98, X57:$X$98)-K57*$AZ$3)/Z57, 0)</f>
        <v>-26144257.369090874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500000</v>
      </c>
      <c r="S58">
        <f t="shared" si="32"/>
        <v>-96003513.399270937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-104.92481713423103</v>
      </c>
      <c r="AC58">
        <f t="shared" si="33"/>
        <v>-93.701655434071668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-1.4985732118836277</v>
      </c>
      <c r="AI58">
        <f t="shared" si="38"/>
        <v>-1.4985976124633869</v>
      </c>
      <c r="AJ58">
        <f t="shared" si="39"/>
        <v>-11.223161700159366</v>
      </c>
      <c r="AK58">
        <f t="shared" si="61"/>
        <v>-7.3447371993961728</v>
      </c>
      <c r="AL58">
        <f t="shared" si="40"/>
        <v>-20.066496512018926</v>
      </c>
      <c r="AN58">
        <f t="shared" si="41"/>
        <v>0</v>
      </c>
      <c r="AO58">
        <f t="shared" si="42"/>
        <v>0</v>
      </c>
      <c r="AP58">
        <f t="shared" si="43"/>
        <v>-7.8095641767253688E-8</v>
      </c>
      <c r="AQ58">
        <f t="shared" si="44"/>
        <v>-4.7962809848264999E-3</v>
      </c>
      <c r="AR58">
        <f t="shared" si="45"/>
        <v>-4.7963590804682675E-3</v>
      </c>
      <c r="AS58">
        <f t="shared" si="46"/>
        <v>-3.5920458623737613E-2</v>
      </c>
      <c r="AT58">
        <f t="shared" si="47"/>
        <v>-2.3507308877977799E-2</v>
      </c>
      <c r="AU58">
        <f t="shared" si="48"/>
        <v>-6.4224126582183683E-2</v>
      </c>
      <c r="AW58">
        <v>55</v>
      </c>
      <c r="AX58">
        <f>IF(Z58&gt;0, (R58*SUMPRODUCT(K58:$K$98, X58:$X$98)-K58*$AZ$3)/Z58, 0)</f>
        <v>-96003513.399270937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25</v>
      </c>
      <c r="R59">
        <f t="shared" si="31"/>
        <v>500000</v>
      </c>
      <c r="S59">
        <f t="shared" si="32"/>
        <v>-356784794.29894018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-93.701655434071668</v>
      </c>
      <c r="AC59">
        <f t="shared" si="33"/>
        <v>-83.666332104362311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-0.36588106183374863</v>
      </c>
      <c r="AI59">
        <f t="shared" si="38"/>
        <v>-0.36588692435461845</v>
      </c>
      <c r="AJ59">
        <f t="shared" si="39"/>
        <v>-10.035323329709357</v>
      </c>
      <c r="AK59">
        <f t="shared" si="61"/>
        <v>-6.5591158803850176</v>
      </c>
      <c r="AL59">
        <f t="shared" si="40"/>
        <v>-16.960326134448994</v>
      </c>
      <c r="AN59">
        <f t="shared" si="41"/>
        <v>0</v>
      </c>
      <c r="AO59">
        <f t="shared" si="42"/>
        <v>0</v>
      </c>
      <c r="AP59">
        <f t="shared" si="43"/>
        <v>-1.6753017105614897E-8</v>
      </c>
      <c r="AQ59">
        <f t="shared" si="44"/>
        <v>-1.0455590391302224E-3</v>
      </c>
      <c r="AR59">
        <f t="shared" si="45"/>
        <v>-1.045575792147328E-3</v>
      </c>
      <c r="AS59">
        <f t="shared" si="46"/>
        <v>-2.8677414910148254E-2</v>
      </c>
      <c r="AT59">
        <f t="shared" si="47"/>
        <v>-1.8743639977068006E-2</v>
      </c>
      <c r="AU59">
        <f t="shared" si="48"/>
        <v>-4.846663067936359E-2</v>
      </c>
      <c r="AW59">
        <v>56</v>
      </c>
      <c r="AX59">
        <f>IF(Z59&gt;0, (R59*SUMPRODUCT(K59:$K$98, X59:$X$98)-K59*$AZ$3)/Z59, 0)</f>
        <v>-356784794.29894018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500000</v>
      </c>
      <c r="S60">
        <f t="shared" si="32"/>
        <v>-1342182250.1715968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-83.666332104362311</v>
      </c>
      <c r="AC60">
        <f t="shared" si="33"/>
        <v>-74.702985153853064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-8.8248985688661588E-2</v>
      </c>
      <c r="AI60">
        <f t="shared" si="38"/>
        <v>-8.8250377135038263E-2</v>
      </c>
      <c r="AJ60">
        <f t="shared" si="39"/>
        <v>-8.9633469505092478</v>
      </c>
      <c r="AK60">
        <f t="shared" si="61"/>
        <v>-5.856643247305362</v>
      </c>
      <c r="AL60">
        <f t="shared" si="40"/>
        <v>-14.908240574949648</v>
      </c>
      <c r="AN60">
        <f t="shared" si="41"/>
        <v>0</v>
      </c>
      <c r="AO60">
        <f t="shared" si="42"/>
        <v>0</v>
      </c>
      <c r="AP60">
        <f t="shared" si="43"/>
        <v>-3.5502348410318988E-9</v>
      </c>
      <c r="AQ60">
        <f t="shared" si="44"/>
        <v>-2.2516471272505392E-4</v>
      </c>
      <c r="AR60">
        <f t="shared" si="45"/>
        <v>-2.2516826295989494E-4</v>
      </c>
      <c r="AS60">
        <f t="shared" si="46"/>
        <v>-2.2869718279670936E-2</v>
      </c>
      <c r="AT60">
        <f t="shared" si="47"/>
        <v>-1.4943054404783593E-2</v>
      </c>
      <c r="AU60">
        <f t="shared" si="48"/>
        <v>-3.8037940947414424E-2</v>
      </c>
      <c r="AW60">
        <v>57</v>
      </c>
      <c r="AX60">
        <f>IF(Z60&gt;0, (R60*SUMPRODUCT(K60:$K$98, X60:$X$98)-K60*$AZ$3)/Z60, 0)</f>
        <v>-1342182250.1715968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500000</v>
      </c>
      <c r="S61">
        <f t="shared" si="32"/>
        <v>-5116966122.0265636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-74.702985153853064</v>
      </c>
      <c r="AC61">
        <f t="shared" si="33"/>
        <v>-66.699288435040472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-2.1033173920577887E-2</v>
      </c>
      <c r="AI61">
        <f t="shared" si="38"/>
        <v>-2.1033499793794774E-2</v>
      </c>
      <c r="AJ61">
        <f t="shared" si="39"/>
        <v>-8.0036967188125914</v>
      </c>
      <c r="AK61">
        <f t="shared" si="61"/>
        <v>-5.2292089607697152</v>
      </c>
      <c r="AL61">
        <f t="shared" si="40"/>
        <v>-13.253939179376101</v>
      </c>
      <c r="AN61">
        <f t="shared" si="41"/>
        <v>0</v>
      </c>
      <c r="AO61">
        <f t="shared" si="42"/>
        <v>0</v>
      </c>
      <c r="AP61">
        <f t="shared" si="43"/>
        <v>-7.4237143484358777E-10</v>
      </c>
      <c r="AQ61">
        <f t="shared" si="44"/>
        <v>-4.7915651528513606E-5</v>
      </c>
      <c r="AR61">
        <f t="shared" si="45"/>
        <v>-4.7916393899948452E-5</v>
      </c>
      <c r="AS61">
        <f t="shared" si="46"/>
        <v>-1.8233213131154252E-2</v>
      </c>
      <c r="AT61">
        <f t="shared" si="47"/>
        <v>-1.191265546893449E-2</v>
      </c>
      <c r="AU61">
        <f t="shared" si="48"/>
        <v>-3.0193784993988688E-2</v>
      </c>
      <c r="AW61">
        <v>58</v>
      </c>
      <c r="AX61">
        <f>IF(Z61&gt;0, (R61*SUMPRODUCT(K61:$K$98, X61:$X$98)-K61*$AZ$3)/Z61, 0)</f>
        <v>-5116966122.0265636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500000</v>
      </c>
      <c r="S62">
        <f t="shared" si="32"/>
        <v>-19786732471.018845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-66.699288435040472</v>
      </c>
      <c r="AC62">
        <f t="shared" si="33"/>
        <v>-59.552977526115825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-4.9474182454014824E-3</v>
      </c>
      <c r="AI62">
        <f t="shared" si="38"/>
        <v>-4.947493488973928E-3</v>
      </c>
      <c r="AJ62">
        <f t="shared" si="39"/>
        <v>-7.1463109089246473</v>
      </c>
      <c r="AK62">
        <f t="shared" si="61"/>
        <v>-4.6689501904528337</v>
      </c>
      <c r="AL62">
        <f t="shared" si="40"/>
        <v>-11.820208592866454</v>
      </c>
      <c r="AN62">
        <f t="shared" si="41"/>
        <v>0</v>
      </c>
      <c r="AO62">
        <f t="shared" si="42"/>
        <v>0</v>
      </c>
      <c r="AP62">
        <f t="shared" si="43"/>
        <v>-1.5304669978454288E-10</v>
      </c>
      <c r="AQ62">
        <f t="shared" si="44"/>
        <v>-1.0063132441722569E-5</v>
      </c>
      <c r="AR62">
        <f t="shared" si="45"/>
        <v>-1.0063285488422352E-5</v>
      </c>
      <c r="AS62">
        <f t="shared" si="46"/>
        <v>-1.4535717333596824E-2</v>
      </c>
      <c r="AT62">
        <f t="shared" si="47"/>
        <v>-9.496723705137225E-3</v>
      </c>
      <c r="AU62">
        <f t="shared" si="48"/>
        <v>-2.4042504324222468E-2</v>
      </c>
      <c r="AW62">
        <v>59</v>
      </c>
      <c r="AX62">
        <f>IF(Z62&gt;0, (R62*SUMPRODUCT(K62:$K$98, X62:$X$98)-K62*$AZ$3)/Z62, 0)</f>
        <v>-19786732471.018845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500000</v>
      </c>
      <c r="S63">
        <f t="shared" si="32"/>
        <v>-77659521648.08876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-59.552977526115825</v>
      </c>
      <c r="AC63">
        <f t="shared" si="33"/>
        <v>-53.172310067305247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-1.1474802312910859E-3</v>
      </c>
      <c r="AI63">
        <f t="shared" si="38"/>
        <v>-1.1474973484162428E-3</v>
      </c>
      <c r="AJ63">
        <f t="shared" si="39"/>
        <v>-6.3806674588105778</v>
      </c>
      <c r="AK63">
        <f t="shared" si="61"/>
        <v>-4.1687084268281085</v>
      </c>
      <c r="AL63">
        <f t="shared" si="40"/>
        <v>-10.550523382987102</v>
      </c>
      <c r="AN63">
        <f t="shared" si="41"/>
        <v>0</v>
      </c>
      <c r="AO63">
        <f t="shared" si="42"/>
        <v>0</v>
      </c>
      <c r="AP63">
        <f t="shared" si="43"/>
        <v>-3.1086180590336474E-11</v>
      </c>
      <c r="AQ63">
        <f t="shared" si="44"/>
        <v>-2.0839234022414392E-6</v>
      </c>
      <c r="AR63">
        <f t="shared" si="45"/>
        <v>-2.0839544884220295E-6</v>
      </c>
      <c r="AS63">
        <f t="shared" si="46"/>
        <v>-1.1587844284144989E-2</v>
      </c>
      <c r="AT63">
        <f t="shared" si="47"/>
        <v>-7.57073526052272E-3</v>
      </c>
      <c r="AU63">
        <f t="shared" si="48"/>
        <v>-1.9160663499156128E-2</v>
      </c>
      <c r="AW63">
        <v>60</v>
      </c>
      <c r="AX63">
        <f>IF(Z63&gt;0, (R63*SUMPRODUCT(K63:$K$98, X63:$X$98)-K63*$AZ$3)/Z63, 0)</f>
        <v>-77659521648.08876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500000</v>
      </c>
      <c r="S64">
        <f t="shared" si="32"/>
        <v>-309780830254.82538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-53.172310067305247</v>
      </c>
      <c r="AC64">
        <f t="shared" si="33"/>
        <v>-47.475278649493788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-2.6229187265739025E-4</v>
      </c>
      <c r="AI64">
        <f t="shared" si="38"/>
        <v>-2.6229570401766281E-4</v>
      </c>
      <c r="AJ64">
        <f t="shared" si="39"/>
        <v>-5.6970314178114592</v>
      </c>
      <c r="AK64">
        <f t="shared" si="61"/>
        <v>-3.7220617047113675</v>
      </c>
      <c r="AL64">
        <f t="shared" si="40"/>
        <v>-9.4193554182268446</v>
      </c>
      <c r="AN64">
        <f t="shared" si="41"/>
        <v>0</v>
      </c>
      <c r="AO64">
        <f t="shared" si="42"/>
        <v>0</v>
      </c>
      <c r="AP64">
        <f t="shared" si="43"/>
        <v>-6.2125730522011512E-12</v>
      </c>
      <c r="AQ64">
        <f t="shared" si="44"/>
        <v>-4.25307802963711E-7</v>
      </c>
      <c r="AR64">
        <f t="shared" si="45"/>
        <v>-4.2531401553676318E-7</v>
      </c>
      <c r="AS64">
        <f t="shared" si="46"/>
        <v>-9.2377697073731946E-3</v>
      </c>
      <c r="AT64">
        <f t="shared" si="47"/>
        <v>-6.0353447862790798E-3</v>
      </c>
      <c r="AU64">
        <f t="shared" si="48"/>
        <v>-1.5273539807667812E-2</v>
      </c>
      <c r="AW64">
        <v>61</v>
      </c>
      <c r="AX64">
        <f>IF(Z64&gt;0, (R64*SUMPRODUCT(K64:$K$98, X64:$X$98)-K64*$AZ$3)/Z64, 0)</f>
        <v>-309780830254.82538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500000</v>
      </c>
      <c r="S65">
        <f t="shared" si="32"/>
        <v>-1256824405694.0422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-47.475278649493788</v>
      </c>
      <c r="AC65">
        <f t="shared" si="33"/>
        <v>-42.3886420196812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-5.8997542684388033E-5</v>
      </c>
      <c r="AI65">
        <f t="shared" si="38"/>
        <v>-5.8998385853923641E-5</v>
      </c>
      <c r="AJ65">
        <f t="shared" si="39"/>
        <v>-5.0866366298125882</v>
      </c>
      <c r="AK65">
        <f t="shared" si="61"/>
        <v>-3.3232695054645656</v>
      </c>
      <c r="AL65">
        <f t="shared" si="40"/>
        <v>-8.4099651336630075</v>
      </c>
      <c r="AN65">
        <f t="shared" si="41"/>
        <v>0</v>
      </c>
      <c r="AO65">
        <f t="shared" si="42"/>
        <v>0</v>
      </c>
      <c r="AP65">
        <f t="shared" si="43"/>
        <v>-1.2207181473438162E-12</v>
      </c>
      <c r="AQ65">
        <f t="shared" si="44"/>
        <v>-8.541505351167972E-8</v>
      </c>
      <c r="AR65">
        <f t="shared" si="45"/>
        <v>-8.5416274229827068E-8</v>
      </c>
      <c r="AS65">
        <f t="shared" si="46"/>
        <v>-7.3642955309879974E-3</v>
      </c>
      <c r="AT65">
        <f t="shared" si="47"/>
        <v>-4.811340095324068E-3</v>
      </c>
      <c r="AU65">
        <f t="shared" si="48"/>
        <v>-1.2175721042586294E-2</v>
      </c>
      <c r="AW65">
        <v>62</v>
      </c>
      <c r="AX65">
        <f>IF(Z65&gt;0, (R65*SUMPRODUCT(K65:$K$98, X65:$X$98)-K65*$AZ$3)/Z65, 0)</f>
        <v>-1256824405694.0422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500000</v>
      </c>
      <c r="S66">
        <f t="shared" si="32"/>
        <v>-5193125208031.3398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-42.3886420196812</v>
      </c>
      <c r="AC66">
        <f t="shared" si="33"/>
        <v>-37.847001877310198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-1.3050804429461047E-5</v>
      </c>
      <c r="AI66">
        <f t="shared" si="38"/>
        <v>-1.3050986627079829E-5</v>
      </c>
      <c r="AJ66">
        <f t="shared" si="39"/>
        <v>-4.5416401423710013</v>
      </c>
      <c r="AK66">
        <f t="shared" si="61"/>
        <v>-2.9672049413776844</v>
      </c>
      <c r="AL66">
        <f t="shared" si="40"/>
        <v>-7.5088581347353127</v>
      </c>
      <c r="AN66">
        <f t="shared" si="41"/>
        <v>0</v>
      </c>
      <c r="AO66">
        <f t="shared" si="42"/>
        <v>0</v>
      </c>
      <c r="AP66">
        <f t="shared" si="43"/>
        <v>-2.3551857673330974E-13</v>
      </c>
      <c r="AQ66">
        <f t="shared" si="44"/>
        <v>-1.6870181427304841E-8</v>
      </c>
      <c r="AR66">
        <f t="shared" si="45"/>
        <v>-1.6870416945881575E-8</v>
      </c>
      <c r="AS66">
        <f t="shared" si="46"/>
        <v>-5.8707716902392845E-3</v>
      </c>
      <c r="AT66">
        <f t="shared" si="47"/>
        <v>-3.8355709001383106E-3</v>
      </c>
      <c r="AU66">
        <f t="shared" si="48"/>
        <v>-9.7063594607945409E-3</v>
      </c>
      <c r="AW66">
        <v>63</v>
      </c>
      <c r="AX66">
        <f>IF(Z66&gt;0, (R66*SUMPRODUCT(K66:$K$98, X66:$X$98)-K66*$AZ$3)/Z66, 0)</f>
        <v>-5193125208031.3398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500000</v>
      </c>
      <c r="S67">
        <f t="shared" ref="S67:S89" si="63">AX67</f>
        <v>-21884830556043.816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-37.847001877310198</v>
      </c>
      <c r="AC67">
        <f t="shared" ref="AC67:AC89" si="64">S67*Z67</f>
        <v>-33.791965976514241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-2.8354720108270096E-6</v>
      </c>
      <c r="AI67">
        <f t="shared" ref="AI67:AI89" si="69">SUM(AE67:AH67)</f>
        <v>-2.8355106128690611E-6</v>
      </c>
      <c r="AJ67">
        <f t="shared" ref="AJ67:AJ89" si="70">AB67-AC67</f>
        <v>-4.0550359007959571</v>
      </c>
      <c r="AK67">
        <f t="shared" si="61"/>
        <v>-2.6492901314117141</v>
      </c>
      <c r="AL67">
        <f t="shared" ref="AL67:AL89" si="71">SUM(AI67:AK67)</f>
        <v>-6.7043288677182842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-4.45527717954592E-14</v>
      </c>
      <c r="AQ67">
        <f t="shared" ref="AQ67:AQ89" si="75">AH67*$K67</f>
        <v>-3.272576545626113E-9</v>
      </c>
      <c r="AR67">
        <f t="shared" ref="AR67:AR89" si="76">AI67*$K67</f>
        <v>-3.2726210983979085E-9</v>
      </c>
      <c r="AS67">
        <f t="shared" ref="AS67:AS89" si="77">AJ67*$K67</f>
        <v>-4.6801433165077101E-3</v>
      </c>
      <c r="AT67">
        <f t="shared" ref="AT67:AT89" si="78">AK67*$K67</f>
        <v>-3.0576936444835353E-3</v>
      </c>
      <c r="AU67">
        <f t="shared" ref="AU67:AU89" si="79">AL67*$K67</f>
        <v>-7.737840233612344E-3</v>
      </c>
      <c r="AW67">
        <v>64</v>
      </c>
      <c r="AX67">
        <f>IF(Z67&gt;0, (R67*SUMPRODUCT(K67:$K$98, X67:$X$98)-K67*$AZ$3)/Z67, 0)</f>
        <v>-21884830556043.816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500000</v>
      </c>
      <c r="S68">
        <f t="shared" si="63"/>
        <v>-94135352525256.5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-33.791965976514241</v>
      </c>
      <c r="AC68">
        <f t="shared" si="64"/>
        <v>-30.171398196156343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-6.0406502704124431E-7</v>
      </c>
      <c r="AI68">
        <f t="shared" si="69"/>
        <v>-6.040730398115232E-7</v>
      </c>
      <c r="AJ68">
        <f t="shared" si="70"/>
        <v>-3.6205677803578986</v>
      </c>
      <c r="AK68">
        <f t="shared" si="61"/>
        <v>-2.3654376183559971</v>
      </c>
      <c r="AL68">
        <f t="shared" si="71"/>
        <v>-5.9860060027869348</v>
      </c>
      <c r="AN68">
        <f t="shared" si="72"/>
        <v>0</v>
      </c>
      <c r="AO68">
        <f t="shared" si="73"/>
        <v>0</v>
      </c>
      <c r="AP68">
        <f t="shared" si="74"/>
        <v>-8.2571299227703171E-15</v>
      </c>
      <c r="AQ68">
        <f t="shared" si="75"/>
        <v>-6.2248676007146151E-10</v>
      </c>
      <c r="AR68">
        <f t="shared" si="76"/>
        <v>-6.2249501720138434E-10</v>
      </c>
      <c r="AS68">
        <f t="shared" si="77"/>
        <v>-3.7309816101309067E-3</v>
      </c>
      <c r="AT68">
        <f t="shared" si="78"/>
        <v>-2.4375746538642814E-3</v>
      </c>
      <c r="AU68">
        <f t="shared" si="79"/>
        <v>-6.1685568864902045E-3</v>
      </c>
      <c r="AW68">
        <v>65</v>
      </c>
      <c r="AX68">
        <f>IF(Z68&gt;0, (R68*SUMPRODUCT(K68:$K$98, X68:$X$98)-K68*$AZ$3)/Z68, 0)</f>
        <v>-94135352525256.5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500000</v>
      </c>
      <c r="S69">
        <f t="shared" si="63"/>
        <v>-413863482556086.31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-30.171398196156343</v>
      </c>
      <c r="AC69">
        <f t="shared" si="64"/>
        <v>-26.938748389965909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-1.2610739930652044E-7</v>
      </c>
      <c r="AI69">
        <f t="shared" si="69"/>
        <v>-1.2610902657913119E-7</v>
      </c>
      <c r="AJ69">
        <f t="shared" si="70"/>
        <v>-3.2326498061904338</v>
      </c>
      <c r="AK69">
        <f t="shared" si="61"/>
        <v>-2.1119978737309442</v>
      </c>
      <c r="AL69">
        <f t="shared" si="71"/>
        <v>-5.3446478060304052</v>
      </c>
      <c r="AN69">
        <f t="shared" si="72"/>
        <v>0</v>
      </c>
      <c r="AO69">
        <f t="shared" si="73"/>
        <v>0</v>
      </c>
      <c r="AP69">
        <f t="shared" si="74"/>
        <v>-1.4972306815778288E-15</v>
      </c>
      <c r="AQ69">
        <f t="shared" si="75"/>
        <v>-1.1602964750313296E-10</v>
      </c>
      <c r="AR69">
        <f t="shared" si="76"/>
        <v>-1.1603114473381455E-10</v>
      </c>
      <c r="AS69">
        <f t="shared" si="77"/>
        <v>-2.974315698967501E-3</v>
      </c>
      <c r="AT69">
        <f t="shared" si="78"/>
        <v>-1.9432195903170697E-3</v>
      </c>
      <c r="AU69">
        <f t="shared" si="79"/>
        <v>-4.9175354053157165E-3</v>
      </c>
      <c r="AW69">
        <v>66</v>
      </c>
      <c r="AX69">
        <f>IF(Z69&gt;0, (R69*SUMPRODUCT(K69:$K$98, X69:$X$98)-K69*$AZ$3)/Z69, 0)</f>
        <v>-413863482556086.31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500000</v>
      </c>
      <c r="S70">
        <f t="shared" si="63"/>
        <v>-1860950115534943.5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-26.938748389965909</v>
      </c>
      <c r="AC70">
        <f t="shared" si="64"/>
        <v>-24.052453919713258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-2.5757585369264356E-8</v>
      </c>
      <c r="AI70">
        <f t="shared" si="69"/>
        <v>-2.5757908489880524E-8</v>
      </c>
      <c r="AJ70">
        <f t="shared" si="70"/>
        <v>-2.8862944702526505</v>
      </c>
      <c r="AK70">
        <f t="shared" si="61"/>
        <v>-1.8857123872976138</v>
      </c>
      <c r="AL70">
        <f t="shared" si="71"/>
        <v>-4.7720068833081726</v>
      </c>
      <c r="AN70">
        <f t="shared" si="72"/>
        <v>0</v>
      </c>
      <c r="AO70">
        <f t="shared" si="73"/>
        <v>0</v>
      </c>
      <c r="AP70">
        <f t="shared" si="74"/>
        <v>-2.6544530553026501E-16</v>
      </c>
      <c r="AQ70">
        <f t="shared" si="75"/>
        <v>-2.1159993438717029E-11</v>
      </c>
      <c r="AR70">
        <f t="shared" si="76"/>
        <v>-2.1160258884022559E-11</v>
      </c>
      <c r="AS70">
        <f t="shared" si="77"/>
        <v>-2.3711062654820435E-3</v>
      </c>
      <c r="AT70">
        <f t="shared" si="78"/>
        <v>-1.5491227601690577E-3</v>
      </c>
      <c r="AU70">
        <f t="shared" si="79"/>
        <v>-3.9202290468113594E-3</v>
      </c>
      <c r="AW70">
        <v>67</v>
      </c>
      <c r="AX70">
        <f>IF(Z70&gt;0, (R70*SUMPRODUCT(K70:$K$98, X70:$X$98)-K70*$AZ$3)/Z70, 0)</f>
        <v>-1860950115534943.5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500000</v>
      </c>
      <c r="S71">
        <f t="shared" si="63"/>
        <v>-8559434541825472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-24.052453919713258</v>
      </c>
      <c r="AC71">
        <f t="shared" si="64"/>
        <v>-21.475405285476668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-5.1433008166466815E-9</v>
      </c>
      <c r="AI71">
        <f t="shared" si="69"/>
        <v>-5.1433635410158576E-9</v>
      </c>
      <c r="AJ71">
        <f t="shared" si="70"/>
        <v>-2.5770486342365899</v>
      </c>
      <c r="AK71">
        <f t="shared" si="61"/>
        <v>-1.6836717743799283</v>
      </c>
      <c r="AL71">
        <f t="shared" si="71"/>
        <v>-4.2607204137598815</v>
      </c>
      <c r="AN71">
        <f t="shared" si="72"/>
        <v>0</v>
      </c>
      <c r="AO71">
        <f t="shared" si="73"/>
        <v>0</v>
      </c>
      <c r="AP71">
        <f t="shared" si="74"/>
        <v>-4.600750271294605E-17</v>
      </c>
      <c r="AQ71">
        <f t="shared" si="75"/>
        <v>-3.7725437399368367E-12</v>
      </c>
      <c r="AR71">
        <f t="shared" si="76"/>
        <v>-3.7725897474395497E-12</v>
      </c>
      <c r="AS71">
        <f t="shared" si="77"/>
        <v>-1.8902313979256163E-3</v>
      </c>
      <c r="AT71">
        <f t="shared" si="78"/>
        <v>-1.234951179986888E-3</v>
      </c>
      <c r="AU71">
        <f t="shared" si="79"/>
        <v>-3.125182581685094E-3</v>
      </c>
      <c r="AW71">
        <v>68</v>
      </c>
      <c r="AX71">
        <f>IF(Z71&gt;0, (R71*SUMPRODUCT(K71:$K$98, X71:$X$98)-K71*$AZ$3)/Z71, 0)</f>
        <v>-8559434541825472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500000</v>
      </c>
      <c r="S72">
        <f t="shared" si="63"/>
        <v>-4.0314324292004712E+16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-21.475405285476668</v>
      </c>
      <c r="AC72">
        <f t="shared" si="64"/>
        <v>-19.174469004893165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-1.0041304001918183E-9</v>
      </c>
      <c r="AI72">
        <f t="shared" si="69"/>
        <v>-1.0041422907972926E-9</v>
      </c>
      <c r="AJ72">
        <f t="shared" si="70"/>
        <v>-2.3009362805835032</v>
      </c>
      <c r="AK72">
        <f t="shared" ref="AK72:AK89" si="92">G72*SUM(AB72:AB72, AE72:AF72)</f>
        <v>-1.5032783699833669</v>
      </c>
      <c r="AL72">
        <f t="shared" si="71"/>
        <v>-3.8042146515710122</v>
      </c>
      <c r="AN72">
        <f t="shared" si="72"/>
        <v>0</v>
      </c>
      <c r="AO72">
        <f t="shared" si="73"/>
        <v>0</v>
      </c>
      <c r="AP72">
        <f t="shared" si="74"/>
        <v>-7.7871457811882903E-18</v>
      </c>
      <c r="AQ72">
        <f t="shared" si="75"/>
        <v>-6.5760400733724454E-13</v>
      </c>
      <c r="AR72">
        <f t="shared" si="76"/>
        <v>-6.576117944830257E-13</v>
      </c>
      <c r="AS72">
        <f t="shared" si="77"/>
        <v>-1.5068808975909093E-3</v>
      </c>
      <c r="AT72">
        <f t="shared" si="78"/>
        <v>-9.844955197607988E-4</v>
      </c>
      <c r="AU72">
        <f t="shared" si="79"/>
        <v>-2.4913764180093199E-3</v>
      </c>
      <c r="AW72">
        <v>69</v>
      </c>
      <c r="AX72">
        <f>IF(Z72&gt;0, (R72*SUMPRODUCT(K72:$K$98, X72:$X$98)-K72*$AZ$3)/Z72, 0)</f>
        <v>-4.0314324292004712E+16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500000</v>
      </c>
      <c r="S73">
        <f t="shared" si="63"/>
        <v>-1.9463240824652726E+17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-19.174469004893165</v>
      </c>
      <c r="AC73">
        <f t="shared" si="64"/>
        <v>-17.120061611512327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-1.9145348749420691E-10</v>
      </c>
      <c r="AI73">
        <f t="shared" si="69"/>
        <v>-1.9145568651925183E-10</v>
      </c>
      <c r="AJ73">
        <f t="shared" si="70"/>
        <v>-2.0544073933808384</v>
      </c>
      <c r="AK73">
        <f t="shared" si="92"/>
        <v>-1.3422128303425216</v>
      </c>
      <c r="AL73">
        <f t="shared" si="71"/>
        <v>-3.396620223914816</v>
      </c>
      <c r="AN73">
        <f t="shared" si="72"/>
        <v>0</v>
      </c>
      <c r="AO73">
        <f t="shared" si="73"/>
        <v>0</v>
      </c>
      <c r="AP73">
        <f t="shared" si="74"/>
        <v>-1.2858386875102334E-18</v>
      </c>
      <c r="AQ73">
        <f t="shared" si="75"/>
        <v>-1.1194883916723117E-13</v>
      </c>
      <c r="AR73">
        <f t="shared" si="76"/>
        <v>-1.1195012500591868E-13</v>
      </c>
      <c r="AS73">
        <f t="shared" si="77"/>
        <v>-1.2012762257596441E-3</v>
      </c>
      <c r="AT73">
        <f t="shared" si="78"/>
        <v>-7.8483380082985271E-4</v>
      </c>
      <c r="AU73">
        <f t="shared" si="79"/>
        <v>-1.9861100267014472E-3</v>
      </c>
      <c r="AW73">
        <v>70</v>
      </c>
      <c r="AX73">
        <f>IF(Z73&gt;0, (R73*SUMPRODUCT(K73:$K$98, X73:$X$98)-K73*$AZ$3)/Z73, 0)</f>
        <v>-1.9463240824652726E+17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500000</v>
      </c>
      <c r="S74">
        <f t="shared" si="63"/>
        <v>-9.6406133386219494E+17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-17.120061611512327</v>
      </c>
      <c r="AC74">
        <f t="shared" si="64"/>
        <v>-15.285769295993248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-3.5612896713694475E-11</v>
      </c>
      <c r="AI74">
        <f t="shared" si="69"/>
        <v>-3.5613293103653261E-11</v>
      </c>
      <c r="AJ74">
        <f t="shared" si="70"/>
        <v>-1.8342923155190789</v>
      </c>
      <c r="AK74">
        <f t="shared" si="92"/>
        <v>-1.198404312805863</v>
      </c>
      <c r="AL74">
        <f t="shared" si="71"/>
        <v>-3.0326966283605552</v>
      </c>
      <c r="AN74">
        <f t="shared" si="72"/>
        <v>0</v>
      </c>
      <c r="AO74">
        <f t="shared" si="73"/>
        <v>0</v>
      </c>
      <c r="AP74">
        <f t="shared" si="74"/>
        <v>-2.0694785754860038E-19</v>
      </c>
      <c r="AQ74">
        <f t="shared" si="75"/>
        <v>-1.8592833931798192E-14</v>
      </c>
      <c r="AR74">
        <f t="shared" si="76"/>
        <v>-1.8593040879655739E-14</v>
      </c>
      <c r="AS74">
        <f t="shared" si="77"/>
        <v>-9.5765005242343267E-4</v>
      </c>
      <c r="AT74">
        <f t="shared" si="78"/>
        <v>-6.2566470091667654E-4</v>
      </c>
      <c r="AU74">
        <f t="shared" si="79"/>
        <v>-1.5833147533587022E-3</v>
      </c>
      <c r="AW74">
        <v>71</v>
      </c>
      <c r="AX74">
        <f>IF(Z74&gt;0, (R74*SUMPRODUCT(K74:$K$98, X74:$X$98)-K74*$AZ$3)/Z74, 0)</f>
        <v>-9.6406133386219494E+17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500000</v>
      </c>
      <c r="S75">
        <f t="shared" si="63"/>
        <v>-4.903100826029866E+18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-15.285769295993248</v>
      </c>
      <c r="AC75">
        <f t="shared" si="64"/>
        <v>-13.648008299993984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-6.4567480200365645E-12</v>
      </c>
      <c r="AI75">
        <f t="shared" si="69"/>
        <v>-6.4568176086947638E-12</v>
      </c>
      <c r="AJ75">
        <f t="shared" si="70"/>
        <v>-1.6377609959992636</v>
      </c>
      <c r="AK75">
        <f t="shared" si="92"/>
        <v>-1.0700038507195275</v>
      </c>
      <c r="AL75">
        <f t="shared" si="71"/>
        <v>-2.7077648467252482</v>
      </c>
      <c r="AN75">
        <f t="shared" si="72"/>
        <v>0</v>
      </c>
      <c r="AO75">
        <f t="shared" si="73"/>
        <v>0</v>
      </c>
      <c r="AP75">
        <f t="shared" si="74"/>
        <v>-3.243834810341962E-20</v>
      </c>
      <c r="AQ75">
        <f t="shared" si="75"/>
        <v>-3.009775519594364E-15</v>
      </c>
      <c r="AR75">
        <f t="shared" si="76"/>
        <v>-3.0098079579424672E-15</v>
      </c>
      <c r="AS75">
        <f t="shared" si="77"/>
        <v>-7.634327586284143E-4</v>
      </c>
      <c r="AT75">
        <f t="shared" si="78"/>
        <v>-4.9877606897056801E-4</v>
      </c>
      <c r="AU75">
        <f t="shared" si="79"/>
        <v>-1.2622088276019923E-3</v>
      </c>
      <c r="AW75">
        <v>72</v>
      </c>
      <c r="AX75">
        <f>IF(Z75&gt;0, (R75*SUMPRODUCT(K75:$K$98, X75:$X$98)-K75*$AZ$3)/Z75, 0)</f>
        <v>-4.903100826029866E+18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500000</v>
      </c>
      <c r="S76">
        <f t="shared" si="63"/>
        <v>-2.5626461333827977E+19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-13.648008299993984</v>
      </c>
      <c r="AC76">
        <f t="shared" si="64"/>
        <v>-12.185721696423204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-1.1400988116100701E-12</v>
      </c>
      <c r="AI76">
        <f t="shared" si="69"/>
        <v>-1.1401106994411069E-12</v>
      </c>
      <c r="AJ76">
        <f t="shared" si="70"/>
        <v>-1.4622866035707798</v>
      </c>
      <c r="AK76">
        <f t="shared" si="92"/>
        <v>-0.95536058099957899</v>
      </c>
      <c r="AL76">
        <f t="shared" si="71"/>
        <v>-2.4176471845714991</v>
      </c>
      <c r="AN76">
        <f t="shared" si="72"/>
        <v>0</v>
      </c>
      <c r="AO76">
        <f t="shared" si="73"/>
        <v>0</v>
      </c>
      <c r="AP76">
        <f t="shared" si="74"/>
        <v>-4.947717201798177E-21</v>
      </c>
      <c r="AQ76">
        <f t="shared" si="75"/>
        <v>-4.7450930993520466E-16</v>
      </c>
      <c r="AR76">
        <f t="shared" si="76"/>
        <v>-4.7451425765240646E-16</v>
      </c>
      <c r="AS76">
        <f t="shared" si="77"/>
        <v>-6.0860392110046141E-4</v>
      </c>
      <c r="AT76">
        <f t="shared" si="78"/>
        <v>-3.9762122845230267E-4</v>
      </c>
      <c r="AU76">
        <f t="shared" si="79"/>
        <v>-1.0062251495532386E-3</v>
      </c>
      <c r="AW76">
        <v>73</v>
      </c>
      <c r="AX76">
        <f>IF(Z76&gt;0, (R76*SUMPRODUCT(K76:$K$98, X76:$X$98)-K76*$AZ$3)/Z76, 0)</f>
        <v>-2.5626461333827977E+19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500000</v>
      </c>
      <c r="S77">
        <f t="shared" si="63"/>
        <v>-1.3777755869563698E+20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-12.185721696423204</v>
      </c>
      <c r="AC77">
        <f t="shared" si="64"/>
        <v>-10.880108657520717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-1.9589472645700932E-13</v>
      </c>
      <c r="AI77">
        <f t="shared" si="69"/>
        <v>-1.9589670067341301E-13</v>
      </c>
      <c r="AJ77">
        <f t="shared" si="70"/>
        <v>-1.3056130389024876</v>
      </c>
      <c r="AK77">
        <f t="shared" si="92"/>
        <v>-0.85300051874962435</v>
      </c>
      <c r="AL77">
        <f t="shared" si="71"/>
        <v>-2.1586135576523078</v>
      </c>
      <c r="AN77">
        <f t="shared" si="72"/>
        <v>0</v>
      </c>
      <c r="AO77">
        <f t="shared" si="73"/>
        <v>0</v>
      </c>
      <c r="AP77">
        <f t="shared" si="74"/>
        <v>-7.3363320247879524E-22</v>
      </c>
      <c r="AQ77">
        <f t="shared" si="75"/>
        <v>-7.2795907910784714E-17</v>
      </c>
      <c r="AR77">
        <f t="shared" si="76"/>
        <v>-7.2796641543987193E-17</v>
      </c>
      <c r="AS77">
        <f t="shared" si="77"/>
        <v>-4.8517531975483417E-4</v>
      </c>
      <c r="AT77">
        <f t="shared" si="78"/>
        <v>-3.1698120890649137E-4</v>
      </c>
      <c r="AU77">
        <f t="shared" si="79"/>
        <v>-8.0215652866139834E-4</v>
      </c>
      <c r="AW77">
        <v>74</v>
      </c>
      <c r="AX77">
        <f>IF(Z77&gt;0, (R77*SUMPRODUCT(K77:$K$98, X77:$X$98)-K77*$AZ$3)/Z77, 0)</f>
        <v>-1.3777755869563698E+20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500000</v>
      </c>
      <c r="S78">
        <f t="shared" si="63"/>
        <v>-7.626320227966588E+20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-10.880108657520717</v>
      </c>
      <c r="AC78">
        <f t="shared" si="64"/>
        <v>-9.7143827299292109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-3.2720500512710423E-14</v>
      </c>
      <c r="AI78">
        <f t="shared" si="69"/>
        <v>-3.2720818961924444E-14</v>
      </c>
      <c r="AJ78">
        <f t="shared" si="70"/>
        <v>-1.165725927591506</v>
      </c>
      <c r="AK78">
        <f t="shared" si="92"/>
        <v>-0.76160760602645028</v>
      </c>
      <c r="AL78">
        <f t="shared" si="71"/>
        <v>-1.9273335336179889</v>
      </c>
      <c r="AN78">
        <f t="shared" si="72"/>
        <v>0</v>
      </c>
      <c r="AO78">
        <f t="shared" si="73"/>
        <v>0</v>
      </c>
      <c r="AP78">
        <f t="shared" si="74"/>
        <v>-1.0565897195660025E-22</v>
      </c>
      <c r="AQ78">
        <f t="shared" si="75"/>
        <v>-1.085640753326098E-17</v>
      </c>
      <c r="AR78">
        <f t="shared" si="76"/>
        <v>-1.0856513192232935E-17</v>
      </c>
      <c r="AS78">
        <f t="shared" si="77"/>
        <v>-3.8677879444741216E-4</v>
      </c>
      <c r="AT78">
        <f t="shared" si="78"/>
        <v>-2.5269547903897585E-4</v>
      </c>
      <c r="AU78">
        <f t="shared" si="79"/>
        <v>-6.3947427348639879E-4</v>
      </c>
      <c r="AW78">
        <v>75</v>
      </c>
      <c r="AX78">
        <f>IF(Z78&gt;0, (R78*SUMPRODUCT(K78:$K$98, X78:$X$98)-K78*$AZ$3)/Z78, 0)</f>
        <v>-7.626320227966588E+20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500000</v>
      </c>
      <c r="S79">
        <f t="shared" si="63"/>
        <v>-4.3492971052464823E+21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-9.7143827299292109</v>
      </c>
      <c r="AC79">
        <f t="shared" si="64"/>
        <v>-8.6735560088653667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-5.3081728569713176E-15</v>
      </c>
      <c r="AI79">
        <f t="shared" si="69"/>
        <v>-5.308222713050352E-15</v>
      </c>
      <c r="AJ79">
        <f t="shared" si="70"/>
        <v>-1.0408267210638442</v>
      </c>
      <c r="AK79">
        <f t="shared" si="92"/>
        <v>-0.6800067910950448</v>
      </c>
      <c r="AL79">
        <f t="shared" si="71"/>
        <v>-1.7208335121588942</v>
      </c>
      <c r="AN79">
        <f t="shared" si="72"/>
        <v>0</v>
      </c>
      <c r="AO79">
        <f t="shared" si="73"/>
        <v>0</v>
      </c>
      <c r="AP79">
        <f t="shared" si="74"/>
        <v>-1.4769517131098558E-23</v>
      </c>
      <c r="AQ79">
        <f t="shared" si="75"/>
        <v>-1.5725093401822116E-18</v>
      </c>
      <c r="AR79">
        <f t="shared" si="76"/>
        <v>-1.5725241096993429E-18</v>
      </c>
      <c r="AS79">
        <f t="shared" si="77"/>
        <v>-3.0833768690004146E-4</v>
      </c>
      <c r="AT79">
        <f t="shared" si="78"/>
        <v>-2.0144728877469372E-4</v>
      </c>
      <c r="AU79">
        <f t="shared" si="79"/>
        <v>-5.0978497567473675E-4</v>
      </c>
      <c r="AW79">
        <v>76</v>
      </c>
      <c r="AX79">
        <f>IF(Z79&gt;0, (R79*SUMPRODUCT(K79:$K$98, X79:$X$98)-K79*$AZ$3)/Z79, 0)</f>
        <v>-4.3492971052464823E+21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500000</v>
      </c>
      <c r="S80">
        <f t="shared" si="63"/>
        <v>-2.5708730641311662E+22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-8.6735560088653667</v>
      </c>
      <c r="AC80">
        <f t="shared" si="64"/>
        <v>-7.7442464364869341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-8.3653525780107246E-16</v>
      </c>
      <c r="AI80">
        <f t="shared" si="69"/>
        <v>-8.3654278855642613E-16</v>
      </c>
      <c r="AJ80">
        <f t="shared" si="70"/>
        <v>-0.92930957237843259</v>
      </c>
      <c r="AK80">
        <f t="shared" si="92"/>
        <v>-0.60714892062057568</v>
      </c>
      <c r="AL80">
        <f t="shared" si="71"/>
        <v>-1.5364584929990093</v>
      </c>
      <c r="AN80">
        <f t="shared" si="72"/>
        <v>0</v>
      </c>
      <c r="AO80">
        <f t="shared" si="73"/>
        <v>0</v>
      </c>
      <c r="AP80">
        <f t="shared" si="74"/>
        <v>-1.991905328164809E-24</v>
      </c>
      <c r="AQ80">
        <f t="shared" si="75"/>
        <v>-2.21265857004339E-19</v>
      </c>
      <c r="AR80">
        <f t="shared" si="76"/>
        <v>-2.2126784890966717E-19</v>
      </c>
      <c r="AS80">
        <f t="shared" si="77"/>
        <v>-2.4580491621495657E-4</v>
      </c>
      <c r="AT80">
        <f t="shared" si="78"/>
        <v>-1.6059254526043821E-4</v>
      </c>
      <c r="AU80">
        <f t="shared" si="79"/>
        <v>-4.0639746147539503E-4</v>
      </c>
      <c r="AW80">
        <v>77</v>
      </c>
      <c r="AX80">
        <f>IF(Z80&gt;0, (R80*SUMPRODUCT(K80:$K$98, X80:$X$98)-K80*$AZ$3)/Z80, 0)</f>
        <v>-2.5708730641311662E+22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500000</v>
      </c>
      <c r="S81">
        <f t="shared" si="63"/>
        <v>-1.5768431896728559E+23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-7.7442464364869341</v>
      </c>
      <c r="AC81">
        <f t="shared" si="64"/>
        <v>-6.9145057468633331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-1.2718380265711598E-16</v>
      </c>
      <c r="AI81">
        <f t="shared" si="69"/>
        <v>-1.2718489891478322E-16</v>
      </c>
      <c r="AJ81">
        <f t="shared" si="70"/>
        <v>-0.82974068962360104</v>
      </c>
      <c r="AK81">
        <f t="shared" si="92"/>
        <v>-0.54209725055408542</v>
      </c>
      <c r="AL81">
        <f t="shared" si="71"/>
        <v>-1.3718379401776866</v>
      </c>
      <c r="AN81">
        <f t="shared" si="72"/>
        <v>0</v>
      </c>
      <c r="AO81">
        <f t="shared" si="73"/>
        <v>0</v>
      </c>
      <c r="AP81">
        <f t="shared" si="74"/>
        <v>-2.5889566302716152E-25</v>
      </c>
      <c r="AQ81">
        <f t="shared" si="75"/>
        <v>-3.0036127362370359E-20</v>
      </c>
      <c r="AR81">
        <f t="shared" si="76"/>
        <v>-3.0036386258033384E-20</v>
      </c>
      <c r="AS81">
        <f t="shared" si="77"/>
        <v>-1.9595417427850501E-4</v>
      </c>
      <c r="AT81">
        <f t="shared" si="78"/>
        <v>-1.2802339386195648E-4</v>
      </c>
      <c r="AU81">
        <f t="shared" si="79"/>
        <v>-3.2397756814046152E-4</v>
      </c>
      <c r="AW81">
        <v>78</v>
      </c>
      <c r="AX81">
        <f>IF(Z81&gt;0, (R81*SUMPRODUCT(K81:$K$98, X81:$X$98)-K81*$AZ$3)/Z81, 0)</f>
        <v>-1.5768431896728559E+23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500000</v>
      </c>
      <c r="S82">
        <f t="shared" si="63"/>
        <v>-1.0047189142113582E+24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-6.9145057468633331</v>
      </c>
      <c r="AC82">
        <f t="shared" si="64"/>
        <v>-6.1736658454136899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-1.8633566973197522E-17</v>
      </c>
      <c r="AI82">
        <f t="shared" si="69"/>
        <v>-1.8633720589939431E-17</v>
      </c>
      <c r="AJ82">
        <f t="shared" si="70"/>
        <v>-0.74083990144964318</v>
      </c>
      <c r="AK82">
        <f t="shared" si="92"/>
        <v>-0.48401540228043338</v>
      </c>
      <c r="AL82">
        <f t="shared" si="71"/>
        <v>-1.2248553037300765</v>
      </c>
      <c r="AN82">
        <f t="shared" si="72"/>
        <v>0</v>
      </c>
      <c r="AO82">
        <f t="shared" si="73"/>
        <v>0</v>
      </c>
      <c r="AP82">
        <f t="shared" si="74"/>
        <v>-3.2391619230888627E-26</v>
      </c>
      <c r="AQ82">
        <f t="shared" si="75"/>
        <v>-3.9290730867552614E-21</v>
      </c>
      <c r="AR82">
        <f t="shared" si="76"/>
        <v>-3.9291054783744919E-21</v>
      </c>
      <c r="AS82">
        <f t="shared" si="77"/>
        <v>-1.562134680153897E-4</v>
      </c>
      <c r="AT82">
        <f t="shared" si="78"/>
        <v>-1.0205946577005457E-4</v>
      </c>
      <c r="AU82">
        <f t="shared" si="79"/>
        <v>-2.5827293378544424E-4</v>
      </c>
      <c r="AW82">
        <v>79</v>
      </c>
      <c r="AX82">
        <f>IF(Z82&gt;0, (R82*SUMPRODUCT(K82:$K$98, X82:$X$98)-K82*$AZ$3)/Z82, 0)</f>
        <v>-1.0047189142113582E+24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500000</v>
      </c>
      <c r="S83">
        <f t="shared" si="63"/>
        <v>-6.6583125320751956E+24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-6.1736658454136899</v>
      </c>
      <c r="AC83">
        <f t="shared" si="64"/>
        <v>-5.5122016476907945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-2.6276776573761433E-18</v>
      </c>
      <c r="AI83">
        <f t="shared" si="69"/>
        <v>-2.6276983540677643E-18</v>
      </c>
      <c r="AJ83">
        <f t="shared" si="70"/>
        <v>-0.66146419772289544</v>
      </c>
      <c r="AK83">
        <f t="shared" si="92"/>
        <v>-0.43215660917895832</v>
      </c>
      <c r="AL83">
        <f t="shared" si="71"/>
        <v>-1.0936208069018538</v>
      </c>
      <c r="AN83">
        <f t="shared" si="72"/>
        <v>0</v>
      </c>
      <c r="AO83">
        <f t="shared" si="73"/>
        <v>0</v>
      </c>
      <c r="AP83">
        <f t="shared" si="74"/>
        <v>-3.8965209432122353E-27</v>
      </c>
      <c r="AQ83">
        <f t="shared" si="75"/>
        <v>-4.947071353961077E-22</v>
      </c>
      <c r="AR83">
        <f t="shared" si="76"/>
        <v>-4.94711031917051E-22</v>
      </c>
      <c r="AS83">
        <f t="shared" si="77"/>
        <v>-1.2453242029288077E-4</v>
      </c>
      <c r="AT83">
        <f t="shared" si="78"/>
        <v>-8.1361181258015429E-5</v>
      </c>
      <c r="AU83">
        <f t="shared" si="79"/>
        <v>-2.0589360155089622E-4</v>
      </c>
      <c r="AW83">
        <v>80</v>
      </c>
      <c r="AX83">
        <f>IF(Z83&gt;0, (R83*SUMPRODUCT(K83:$K$98, X83:$X$98)-K83*$AZ$3)/Z83, 0)</f>
        <v>-6.6583125320751956E+24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500000</v>
      </c>
      <c r="S84">
        <f t="shared" si="63"/>
        <v>-4.5949096494320506E+25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-5.5122016476907945</v>
      </c>
      <c r="AC84">
        <f t="shared" si="64"/>
        <v>-4.9216086140096378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-3.5623948442647831E-19</v>
      </c>
      <c r="AI84">
        <f t="shared" si="69"/>
        <v>-3.5624216217696173E-19</v>
      </c>
      <c r="AJ84">
        <f t="shared" si="70"/>
        <v>-0.59059303368115668</v>
      </c>
      <c r="AK84">
        <f t="shared" si="92"/>
        <v>-0.38585411533835567</v>
      </c>
      <c r="AL84">
        <f t="shared" si="71"/>
        <v>-0.97644714901951235</v>
      </c>
      <c r="AN84">
        <f t="shared" si="72"/>
        <v>0</v>
      </c>
      <c r="AO84">
        <f t="shared" si="73"/>
        <v>0</v>
      </c>
      <c r="AP84">
        <f t="shared" si="74"/>
        <v>-4.5011985448925867E-28</v>
      </c>
      <c r="AQ84">
        <f t="shared" si="75"/>
        <v>-5.9882526727716833E-23</v>
      </c>
      <c r="AR84">
        <f t="shared" si="76"/>
        <v>-5.9882976847571324E-23</v>
      </c>
      <c r="AS84">
        <f t="shared" si="77"/>
        <v>-9.9276483014095005E-5</v>
      </c>
      <c r="AT84">
        <f t="shared" si="78"/>
        <v>-6.4860635569208725E-5</v>
      </c>
      <c r="AU84">
        <f t="shared" si="79"/>
        <v>-1.6413711858330373E-4</v>
      </c>
      <c r="AW84">
        <v>81</v>
      </c>
      <c r="AX84">
        <f>IF(Z84&gt;0, (R84*SUMPRODUCT(K84:$K$98, X84:$X$98)-K84*$AZ$3)/Z84, 0)</f>
        <v>-4.5949096494320506E+25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500000</v>
      </c>
      <c r="S85">
        <f t="shared" si="63"/>
        <v>-3.3069737218610693E+26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-4.9216086140096378</v>
      </c>
      <c r="AC85">
        <f t="shared" si="64"/>
        <v>-4.3942934053657474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-4.6375479644757128E-20</v>
      </c>
      <c r="AI85">
        <f t="shared" si="69"/>
        <v>-4.6375811843753472E-20</v>
      </c>
      <c r="AJ85">
        <f t="shared" si="70"/>
        <v>-0.52731520864389037</v>
      </c>
      <c r="AK85">
        <f t="shared" si="92"/>
        <v>-0.34451260298067465</v>
      </c>
      <c r="AL85">
        <f t="shared" si="71"/>
        <v>-0.87182781162456502</v>
      </c>
      <c r="AN85">
        <f t="shared" si="72"/>
        <v>0</v>
      </c>
      <c r="AO85">
        <f t="shared" si="73"/>
        <v>0</v>
      </c>
      <c r="AP85">
        <f t="shared" si="74"/>
        <v>-4.9858402210540801E-29</v>
      </c>
      <c r="AQ85">
        <f t="shared" si="75"/>
        <v>-6.9603079547957216E-24</v>
      </c>
      <c r="AR85">
        <f t="shared" si="76"/>
        <v>-6.9603578131979318E-24</v>
      </c>
      <c r="AS85">
        <f t="shared" si="77"/>
        <v>-7.9142604443634476E-5</v>
      </c>
      <c r="AT85">
        <f t="shared" si="78"/>
        <v>-5.1706501569841137E-5</v>
      </c>
      <c r="AU85">
        <f t="shared" si="79"/>
        <v>-1.3084910601347561E-4</v>
      </c>
      <c r="AW85">
        <v>82</v>
      </c>
      <c r="AX85">
        <f>IF(Z85&gt;0, (R85*SUMPRODUCT(K85:$K$98, X85:$X$98)-K85*$AZ$3)/Z85, 0)</f>
        <v>-3.3069737218610693E+26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500000</v>
      </c>
      <c r="S86">
        <f t="shared" si="63"/>
        <v>-2.4867073284527572E+27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-4.3942934053657474</v>
      </c>
      <c r="AC86">
        <f t="shared" si="64"/>
        <v>-3.9234762547908457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-5.788650295300989E-21</v>
      </c>
      <c r="AI86">
        <f t="shared" si="69"/>
        <v>-5.7886897397926054E-21</v>
      </c>
      <c r="AJ86">
        <f t="shared" si="70"/>
        <v>-0.4708171505749017</v>
      </c>
      <c r="AK86">
        <f t="shared" si="92"/>
        <v>-0.30760053837560236</v>
      </c>
      <c r="AL86">
        <f t="shared" si="71"/>
        <v>-0.77841768895050412</v>
      </c>
      <c r="AN86">
        <f t="shared" si="72"/>
        <v>0</v>
      </c>
      <c r="AO86">
        <f t="shared" si="73"/>
        <v>0</v>
      </c>
      <c r="AP86">
        <f t="shared" si="74"/>
        <v>-5.2857714525090901E-30</v>
      </c>
      <c r="AQ86">
        <f t="shared" si="75"/>
        <v>-7.7570989574330734E-25</v>
      </c>
      <c r="AR86">
        <f t="shared" si="76"/>
        <v>-7.7571518151475989E-25</v>
      </c>
      <c r="AS86">
        <f t="shared" si="77"/>
        <v>-6.3091999715907533E-5</v>
      </c>
      <c r="AT86">
        <f t="shared" si="78"/>
        <v>-4.1220106481059574E-5</v>
      </c>
      <c r="AU86">
        <f t="shared" si="79"/>
        <v>-1.0431210619696711E-4</v>
      </c>
      <c r="AW86">
        <v>83</v>
      </c>
      <c r="AX86">
        <f>IF(Z86&gt;0, (R86*SUMPRODUCT(K86:$K$98, X86:$X$98)-K86*$AZ$3)/Z86, 0)</f>
        <v>-2.4867073284527572E+27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500000</v>
      </c>
      <c r="S87">
        <f t="shared" si="63"/>
        <v>-1.9576391733275304E+28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-3.9234762547908457</v>
      </c>
      <c r="AC87">
        <f t="shared" si="64"/>
        <v>-3.5031037989203981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-6.9152827104939368E-22</v>
      </c>
      <c r="AI87">
        <f t="shared" si="69"/>
        <v>-6.9153274468254154E-22</v>
      </c>
      <c r="AJ87">
        <f t="shared" si="70"/>
        <v>-0.42037245587044758</v>
      </c>
      <c r="AK87">
        <f t="shared" si="92"/>
        <v>-0.27464333783535921</v>
      </c>
      <c r="AL87">
        <f t="shared" si="71"/>
        <v>-0.69501579370580679</v>
      </c>
      <c r="AN87">
        <f t="shared" si="72"/>
        <v>0</v>
      </c>
      <c r="AO87">
        <f t="shared" si="73"/>
        <v>0</v>
      </c>
      <c r="AP87">
        <f t="shared" si="74"/>
        <v>-5.3525947415443686E-31</v>
      </c>
      <c r="AQ87">
        <f t="shared" si="75"/>
        <v>-8.2739698695196951E-26</v>
      </c>
      <c r="AR87">
        <f t="shared" si="76"/>
        <v>-8.2740233954671114E-26</v>
      </c>
      <c r="AS87">
        <f t="shared" si="77"/>
        <v>-5.0296555895972152E-5</v>
      </c>
      <c r="AT87">
        <f t="shared" si="78"/>
        <v>-3.286041651870182E-5</v>
      </c>
      <c r="AU87">
        <f t="shared" si="79"/>
        <v>-8.3156972414673972E-5</v>
      </c>
      <c r="AW87">
        <v>84</v>
      </c>
      <c r="AX87">
        <f>IF(Z87&gt;0, (R87*SUMPRODUCT(K87:$K$98, X87:$X$98)-K87*$AZ$3)/Z87, 0)</f>
        <v>-1.9576391733275304E+28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500000</v>
      </c>
      <c r="S88">
        <f t="shared" si="63"/>
        <v>-1.6170068470149836E+29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-3.5031037989203981</v>
      </c>
      <c r="AC88">
        <f t="shared" si="64"/>
        <v>-3.1277712490360696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-7.8906452082025095E-23</v>
      </c>
      <c r="AI88">
        <f t="shared" si="69"/>
        <v>-7.8906935656237349E-23</v>
      </c>
      <c r="AJ88">
        <f t="shared" si="70"/>
        <v>-0.37533254988432851</v>
      </c>
      <c r="AK88">
        <f t="shared" si="92"/>
        <v>-0.24521726592442789</v>
      </c>
      <c r="AL88">
        <f t="shared" si="71"/>
        <v>-0.62054981580875634</v>
      </c>
      <c r="AN88">
        <f t="shared" si="72"/>
        <v>0</v>
      </c>
      <c r="AO88">
        <f t="shared" si="73"/>
        <v>0</v>
      </c>
      <c r="AP88">
        <f t="shared" si="74"/>
        <v>-5.1659370027031793E-32</v>
      </c>
      <c r="AQ88">
        <f t="shared" si="75"/>
        <v>-8.4294354461181583E-27</v>
      </c>
      <c r="AR88">
        <f t="shared" si="76"/>
        <v>-8.4294871054881856E-27</v>
      </c>
      <c r="AS88">
        <f t="shared" si="77"/>
        <v>-4.0096106422171711E-5</v>
      </c>
      <c r="AT88">
        <f t="shared" si="78"/>
        <v>-2.619612286248551E-5</v>
      </c>
      <c r="AU88">
        <f t="shared" si="79"/>
        <v>-6.6292229284657214E-5</v>
      </c>
      <c r="AW88">
        <v>85</v>
      </c>
      <c r="AX88">
        <f>IF(Z88&gt;0, (R88*SUMPRODUCT(K88:$K$98, X88:$X$98)-K88*$AZ$3)/Z88, 0)</f>
        <v>-1.6170068470149836E+29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-3.1277712490360696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-9.6714842451346984E-24</v>
      </c>
      <c r="AI89">
        <f t="shared" si="69"/>
        <v>-9.6714842451346984E-24</v>
      </c>
      <c r="AJ89">
        <f t="shared" si="70"/>
        <v>-3.1277712490360696</v>
      </c>
      <c r="AK89">
        <f t="shared" si="92"/>
        <v>-0.21894398743252488</v>
      </c>
      <c r="AL89">
        <f t="shared" si="71"/>
        <v>-3.3467152364685946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-9.2248875048271049E-28</v>
      </c>
      <c r="AR89">
        <f t="shared" si="76"/>
        <v>-9.2248875048271049E-28</v>
      </c>
      <c r="AS89">
        <f t="shared" si="77"/>
        <v>-2.9833412516496794E-4</v>
      </c>
      <c r="AT89">
        <f t="shared" si="78"/>
        <v>-2.0883388761547758E-5</v>
      </c>
      <c r="AU89">
        <f t="shared" si="79"/>
        <v>-3.1921751392651571E-4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51442.558125219221</v>
      </c>
      <c r="AO91" s="6">
        <f t="shared" si="93"/>
        <v>-5144.2558125219221</v>
      </c>
      <c r="AP91" s="6">
        <f t="shared" si="93"/>
        <v>-1751.3663420631538</v>
      </c>
      <c r="AQ91" s="6">
        <f t="shared" si="93"/>
        <v>-29278.512631501915</v>
      </c>
      <c r="AR91" s="6">
        <f t="shared" si="93"/>
        <v>15268.423339132236</v>
      </c>
      <c r="AS91" s="6">
        <f t="shared" si="93"/>
        <v>-7081.0083468118301</v>
      </c>
      <c r="AT91" s="6">
        <f t="shared" si="93"/>
        <v>3562.0143922099319</v>
      </c>
      <c r="AU91" s="6">
        <f t="shared" si="93"/>
        <v>11749.429384530335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130594.41689028303</v>
      </c>
      <c r="K3">
        <v>1</v>
      </c>
      <c r="L3" s="2">
        <v>0</v>
      </c>
      <c r="O3">
        <f>$C$3</f>
        <v>130594.41689028303</v>
      </c>
      <c r="P3">
        <f>O3*C5</f>
        <v>13059.441689028303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130594.41689028303</v>
      </c>
      <c r="AF3">
        <f t="shared" ref="AF3:AF34" si="4">-$Z3*P3</f>
        <v>-13059.441689028303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116012.54261425472</v>
      </c>
      <c r="AJ3">
        <f t="shared" ref="AJ3:AJ34" si="8">AB3-AC3</f>
        <v>0</v>
      </c>
      <c r="AL3">
        <f t="shared" ref="AL3:AL34" si="9">SUM(AI3:AK3)</f>
        <v>116012.54261425472</v>
      </c>
      <c r="AN3">
        <f t="shared" ref="AN3:AN34" si="10">AE3*$K3</f>
        <v>130594.41689028303</v>
      </c>
      <c r="AO3">
        <f t="shared" ref="AO3:AO34" si="11">AF3*$K3</f>
        <v>-13059.441689028303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116012.54261425472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116012.54261425472</v>
      </c>
      <c r="AW3">
        <v>0</v>
      </c>
      <c r="AX3">
        <f>IF(Z3&gt;0, (R3*SUMPRODUCT(K3:$K$98, X3:$X$98)-K3*$AZ$3)/Z3, 0)</f>
        <v>0</v>
      </c>
      <c r="AZ3">
        <f>C6*ABS(SUMPRODUCT(X4:X79, K4:K79))/1</f>
        <v>78468.51191334828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500000</v>
      </c>
      <c r="S4">
        <f t="shared" si="1"/>
        <v>3912.5182841987403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3864.4884171053855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-3864.4884171053855</v>
      </c>
      <c r="AK4">
        <f>G4*SUM(AB4, AE4:AF4)</f>
        <v>0</v>
      </c>
      <c r="AL4">
        <f t="shared" si="9"/>
        <v>-5002.4619171053855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-1081.9295493439818</v>
      </c>
      <c r="AR4">
        <f t="shared" si="14"/>
        <v>-1081.9295493439818</v>
      </c>
      <c r="AS4">
        <f t="shared" si="15"/>
        <v>-3674.1665878545209</v>
      </c>
      <c r="AT4">
        <f t="shared" si="16"/>
        <v>0</v>
      </c>
      <c r="AU4">
        <f t="shared" si="17"/>
        <v>-4756.0961371985031</v>
      </c>
      <c r="AW4">
        <v>1</v>
      </c>
      <c r="AX4">
        <f>IF(Z4&gt;0, (R4*SUMPRODUCT(K4:$K$98, X4:$X$98)-K4*$AZ$3)/Z4, 0)</f>
        <v>3912.5182841987403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500000</v>
      </c>
      <c r="S5">
        <f t="shared" si="1"/>
        <v>6777.8261988807917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3864.4884171053855</v>
      </c>
      <c r="AC5">
        <f t="shared" si="2"/>
        <v>6611.4912946153636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-1193.926264924545</v>
      </c>
      <c r="AI5">
        <f t="shared" si="7"/>
        <v>-1218.3127389230488</v>
      </c>
      <c r="AJ5">
        <f t="shared" si="8"/>
        <v>-2747.0028775099781</v>
      </c>
      <c r="AK5">
        <f>G5*SUM(AB5, AE5:AF5)</f>
        <v>15.844402510132081</v>
      </c>
      <c r="AL5">
        <f t="shared" si="9"/>
        <v>-3949.4712139228945</v>
      </c>
      <c r="AN5">
        <f t="shared" si="10"/>
        <v>0</v>
      </c>
      <c r="AO5">
        <f t="shared" si="11"/>
        <v>0</v>
      </c>
      <c r="AP5">
        <f t="shared" si="12"/>
        <v>-21.995509740408213</v>
      </c>
      <c r="AQ5">
        <f t="shared" si="13"/>
        <v>-1076.8681356348716</v>
      </c>
      <c r="AR5">
        <f t="shared" si="14"/>
        <v>-1098.8636453752797</v>
      </c>
      <c r="AS5">
        <f t="shared" si="15"/>
        <v>-2477.6738348031486</v>
      </c>
      <c r="AT5">
        <f t="shared" si="16"/>
        <v>14.290942994216428</v>
      </c>
      <c r="AU5">
        <f t="shared" si="17"/>
        <v>-3562.2465371842118</v>
      </c>
      <c r="AW5">
        <v>2</v>
      </c>
      <c r="AX5">
        <f>IF(Z5&gt;0, (R5*SUMPRODUCT(K5:$K$98, X5:$X$98)-K5*$AZ$3)/Z5, 0)</f>
        <v>6777.8261988807917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500000</v>
      </c>
      <c r="S6">
        <f t="shared" si="1"/>
        <v>9725.7618730132526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6611.4912946153636</v>
      </c>
      <c r="AC6">
        <f t="shared" si="2"/>
        <v>9357.5894819982786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-1779.8741176316762</v>
      </c>
      <c r="AI6">
        <f t="shared" si="7"/>
        <v>-1803.9277331843134</v>
      </c>
      <c r="AJ6">
        <f t="shared" si="8"/>
        <v>-2746.0981873829151</v>
      </c>
      <c r="AK6">
        <f>G6*SUM(AB6, AE6:AF6)</f>
        <v>46.941588191769085</v>
      </c>
      <c r="AL6">
        <f t="shared" si="9"/>
        <v>-4503.0843323754589</v>
      </c>
      <c r="AN6">
        <f t="shared" si="10"/>
        <v>0</v>
      </c>
      <c r="AO6">
        <f t="shared" si="11"/>
        <v>0</v>
      </c>
      <c r="AP6">
        <f t="shared" si="12"/>
        <v>-20.523400148836821</v>
      </c>
      <c r="AQ6">
        <f t="shared" si="13"/>
        <v>-1518.6518904309933</v>
      </c>
      <c r="AR6">
        <f t="shared" si="14"/>
        <v>-1539.1752905798303</v>
      </c>
      <c r="AS6">
        <f t="shared" si="15"/>
        <v>-2343.0686261831443</v>
      </c>
      <c r="AT6">
        <f t="shared" si="16"/>
        <v>40.052232312990746</v>
      </c>
      <c r="AU6">
        <f t="shared" si="17"/>
        <v>-3842.1916844499833</v>
      </c>
      <c r="AW6">
        <v>3</v>
      </c>
      <c r="AX6">
        <f>IF(Z6&gt;0, (R6*SUMPRODUCT(K6:$K$98, X6:$X$98)-K6*$AZ$3)/Z6, 0)</f>
        <v>9725.7618730132526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500000</v>
      </c>
      <c r="S7">
        <f t="shared" si="1"/>
        <v>12509.09178313319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9357.5894819982786</v>
      </c>
      <c r="AC7">
        <f t="shared" si="2"/>
        <v>11854.302847083803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-2434.1089933552935</v>
      </c>
      <c r="AI7">
        <f t="shared" si="7"/>
        <v>-2457.8003673027365</v>
      </c>
      <c r="AJ7">
        <f t="shared" si="8"/>
        <v>-2496.7133650855249</v>
      </c>
      <c r="AK7">
        <f>G7*SUM(AB7, AE7:AF7)</f>
        <v>129.13473485157624</v>
      </c>
      <c r="AL7">
        <f t="shared" si="9"/>
        <v>-4825.3789975366844</v>
      </c>
      <c r="AN7">
        <f t="shared" si="10"/>
        <v>0</v>
      </c>
      <c r="AO7">
        <f t="shared" si="11"/>
        <v>0</v>
      </c>
      <c r="AP7">
        <f t="shared" si="12"/>
        <v>-19.001995421866489</v>
      </c>
      <c r="AQ7">
        <f t="shared" si="13"/>
        <v>-1952.3109149629277</v>
      </c>
      <c r="AR7">
        <f t="shared" si="14"/>
        <v>-1971.3129103847941</v>
      </c>
      <c r="AS7">
        <f t="shared" si="15"/>
        <v>-2002.5236205512872</v>
      </c>
      <c r="AT7">
        <f t="shared" si="16"/>
        <v>103.57430708312435</v>
      </c>
      <c r="AU7">
        <f t="shared" si="17"/>
        <v>-3870.2622238529566</v>
      </c>
      <c r="AW7">
        <v>4</v>
      </c>
      <c r="AX7">
        <f>IF(Z7&gt;0, (R7*SUMPRODUCT(K7:$K$98, X7:$X$98)-K7*$AZ$3)/Z7, 0)</f>
        <v>12509.09178313319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500000</v>
      </c>
      <c r="S8">
        <f t="shared" si="1"/>
        <v>15136.926338582172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11854.302847083803</v>
      </c>
      <c r="AC8">
        <f t="shared" si="2"/>
        <v>14107.172950733417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-3103.8173250590457</v>
      </c>
      <c r="AI8">
        <f t="shared" si="7"/>
        <v>-3127.1165944007612</v>
      </c>
      <c r="AJ8">
        <f t="shared" si="8"/>
        <v>-2252.8701036496132</v>
      </c>
      <c r="AK8">
        <f t="shared" ref="AK8:AK39" si="30">G8*SUM(AB8:AB8, AE8:AF8)</f>
        <v>256.05294149701018</v>
      </c>
      <c r="AL8">
        <f t="shared" si="9"/>
        <v>-5123.9337565533633</v>
      </c>
      <c r="AN8">
        <f t="shared" si="10"/>
        <v>0</v>
      </c>
      <c r="AO8">
        <f t="shared" si="11"/>
        <v>0</v>
      </c>
      <c r="AP8">
        <f t="shared" si="12"/>
        <v>-17.438878759418614</v>
      </c>
      <c r="AQ8">
        <f t="shared" si="13"/>
        <v>-2323.1240958349326</v>
      </c>
      <c r="AR8">
        <f t="shared" si="14"/>
        <v>-2340.5629745943511</v>
      </c>
      <c r="AS8">
        <f t="shared" si="15"/>
        <v>-1686.2129031627192</v>
      </c>
      <c r="AT8">
        <f t="shared" si="16"/>
        <v>191.64876534407537</v>
      </c>
      <c r="AU8">
        <f t="shared" si="17"/>
        <v>-3835.1271124129944</v>
      </c>
      <c r="AW8">
        <v>5</v>
      </c>
      <c r="AX8">
        <f>IF(Z8&gt;0, (R8*SUMPRODUCT(K8:$K$98, X8:$X$98)-K8*$AZ$3)/Z8, 0)</f>
        <v>15136.926338582172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500000</v>
      </c>
      <c r="S9">
        <f t="shared" si="1"/>
        <v>17206.224462360162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14107.172950733417</v>
      </c>
      <c r="AC9">
        <f t="shared" si="2"/>
        <v>15744.034981489094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-3815.6644898755744</v>
      </c>
      <c r="AI9">
        <f t="shared" si="7"/>
        <v>-3838.5399832993789</v>
      </c>
      <c r="AJ9">
        <f t="shared" si="8"/>
        <v>-1636.8620307556776</v>
      </c>
      <c r="AK9">
        <f t="shared" si="30"/>
        <v>314.58995680135519</v>
      </c>
      <c r="AL9">
        <f t="shared" si="9"/>
        <v>-5160.8120572537009</v>
      </c>
      <c r="AN9">
        <f t="shared" si="10"/>
        <v>0</v>
      </c>
      <c r="AO9">
        <f t="shared" si="11"/>
        <v>0</v>
      </c>
      <c r="AP9">
        <f t="shared" si="12"/>
        <v>-15.967260879088069</v>
      </c>
      <c r="AQ9">
        <f t="shared" si="13"/>
        <v>-2663.3615812420153</v>
      </c>
      <c r="AR9">
        <f t="shared" si="14"/>
        <v>-2679.3288421211032</v>
      </c>
      <c r="AS9">
        <f t="shared" si="15"/>
        <v>-1142.5416092206312</v>
      </c>
      <c r="AT9">
        <f t="shared" si="16"/>
        <v>219.58607917768913</v>
      </c>
      <c r="AU9">
        <f t="shared" si="17"/>
        <v>-3602.2843721640452</v>
      </c>
      <c r="AW9">
        <v>6</v>
      </c>
      <c r="AX9">
        <f>IF(Z9&gt;0, (R9*SUMPRODUCT(K9:$K$98, X9:$X$98)-K9*$AZ$3)/Z9, 0)</f>
        <v>17206.224462360162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500000</v>
      </c>
      <c r="S10">
        <f t="shared" si="1"/>
        <v>17732.090047071102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15744.034981489094</v>
      </c>
      <c r="AC10">
        <f t="shared" si="2"/>
        <v>15901.594830929884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-4550.09577044872</v>
      </c>
      <c r="AI10">
        <f t="shared" si="7"/>
        <v>-4572.5150041497645</v>
      </c>
      <c r="AJ10">
        <f t="shared" si="8"/>
        <v>-157.55984944078955</v>
      </c>
      <c r="AK10">
        <f t="shared" si="30"/>
        <v>67.699350420403107</v>
      </c>
      <c r="AL10">
        <f t="shared" si="9"/>
        <v>-4662.3755031701512</v>
      </c>
      <c r="AN10">
        <f t="shared" si="10"/>
        <v>0</v>
      </c>
      <c r="AO10">
        <f t="shared" si="11"/>
        <v>0</v>
      </c>
      <c r="AP10">
        <f t="shared" si="12"/>
        <v>-14.842822984267617</v>
      </c>
      <c r="AQ10">
        <f t="shared" si="13"/>
        <v>-3012.4252676437163</v>
      </c>
      <c r="AR10">
        <f t="shared" si="14"/>
        <v>-3027.2680906279843</v>
      </c>
      <c r="AS10">
        <f t="shared" si="15"/>
        <v>-104.31368823139441</v>
      </c>
      <c r="AT10">
        <f t="shared" si="16"/>
        <v>44.820866218685445</v>
      </c>
      <c r="AU10">
        <f t="shared" si="17"/>
        <v>-3086.7609126406933</v>
      </c>
      <c r="AW10">
        <v>7</v>
      </c>
      <c r="AX10">
        <f>IF(Z10&gt;0, (R10*SUMPRODUCT(K10:$K$98, X10:$X$98)-K10*$AZ$3)/Z10, 0)</f>
        <v>17732.090047071102</v>
      </c>
    </row>
    <row r="11" spans="1:52" x14ac:dyDescent="0.25">
      <c r="A11" t="s">
        <v>33</v>
      </c>
      <c r="C11" s="25">
        <f>AU81</f>
        <v>31227.104811668254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500000</v>
      </c>
      <c r="S11">
        <f t="shared" si="1"/>
        <v>17602.14518619053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15901.594830929884</v>
      </c>
      <c r="AC11">
        <f t="shared" si="2"/>
        <v>15438.289589163272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-5366.5058709438472</v>
      </c>
      <c r="AI11">
        <f t="shared" si="7"/>
        <v>-5388.4325870143339</v>
      </c>
      <c r="AJ11">
        <f t="shared" si="8"/>
        <v>463.30524176661129</v>
      </c>
      <c r="AK11">
        <f t="shared" si="30"/>
        <v>25.442551729487814</v>
      </c>
      <c r="AL11">
        <f t="shared" si="9"/>
        <v>-4899.684793518235</v>
      </c>
      <c r="AN11">
        <f t="shared" si="10"/>
        <v>0</v>
      </c>
      <c r="AO11">
        <f t="shared" si="11"/>
        <v>0</v>
      </c>
      <c r="AP11">
        <f t="shared" si="12"/>
        <v>-13.804438919180507</v>
      </c>
      <c r="AQ11">
        <f t="shared" si="13"/>
        <v>-3378.5999812613063</v>
      </c>
      <c r="AR11">
        <f t="shared" si="14"/>
        <v>-3392.4044201804868</v>
      </c>
      <c r="AS11">
        <f t="shared" si="15"/>
        <v>291.68384770175101</v>
      </c>
      <c r="AT11">
        <f t="shared" si="16"/>
        <v>16.01790939275892</v>
      </c>
      <c r="AU11">
        <f t="shared" si="17"/>
        <v>-3084.7026630859768</v>
      </c>
      <c r="AW11">
        <v>8</v>
      </c>
      <c r="AX11">
        <f>IF(Z11&gt;0, (R11*SUMPRODUCT(K11:$K$98, X11:$X$98)-K11*$AZ$3)/Z11, 0)</f>
        <v>17602.14518619053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25</v>
      </c>
      <c r="R12">
        <f t="shared" si="0"/>
        <v>500000</v>
      </c>
      <c r="S12">
        <f t="shared" si="1"/>
        <v>17918.927065900614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15438.289589163272</v>
      </c>
      <c r="AC12">
        <f t="shared" si="2"/>
        <v>15334.675707925753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-6258.5232724888419</v>
      </c>
      <c r="AI12">
        <f t="shared" si="7"/>
        <v>-6279.9177952349992</v>
      </c>
      <c r="AJ12">
        <f t="shared" si="8"/>
        <v>103.61388123751931</v>
      </c>
      <c r="AK12">
        <f t="shared" si="30"/>
        <v>324.20408137242873</v>
      </c>
      <c r="AL12">
        <f t="shared" si="9"/>
        <v>-5852.099832625051</v>
      </c>
      <c r="AN12">
        <f t="shared" si="10"/>
        <v>0</v>
      </c>
      <c r="AO12">
        <f t="shared" si="11"/>
        <v>0</v>
      </c>
      <c r="AP12">
        <f t="shared" si="12"/>
        <v>-12.576456664191346</v>
      </c>
      <c r="AQ12">
        <f t="shared" si="13"/>
        <v>-3678.9811884177816</v>
      </c>
      <c r="AR12">
        <f t="shared" si="14"/>
        <v>-3691.5576450819726</v>
      </c>
      <c r="AS12">
        <f t="shared" si="15"/>
        <v>60.907901646293233</v>
      </c>
      <c r="AT12">
        <f t="shared" si="16"/>
        <v>190.57861809357991</v>
      </c>
      <c r="AU12">
        <f t="shared" si="17"/>
        <v>-3440.0711253420995</v>
      </c>
      <c r="AW12">
        <v>9</v>
      </c>
      <c r="AX12">
        <f>IF(Z12&gt;0, (R12*SUMPRODUCT(K12:$K$98, X12:$X$98)-K12*$AZ$3)/Z12, 0)</f>
        <v>17918.927065900614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500000</v>
      </c>
      <c r="S13">
        <f t="shared" si="1"/>
        <v>19929.471341079498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15334.675707925753</v>
      </c>
      <c r="AC13">
        <f t="shared" si="2"/>
        <v>16597.826461193807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-7197.4323791821289</v>
      </c>
      <c r="AI13">
        <f t="shared" si="7"/>
        <v>-7218.2530850818657</v>
      </c>
      <c r="AJ13">
        <f t="shared" si="8"/>
        <v>-1263.1507532680534</v>
      </c>
      <c r="AK13">
        <f t="shared" si="30"/>
        <v>1073.4272995548029</v>
      </c>
      <c r="AL13">
        <f t="shared" si="9"/>
        <v>-7407.9765387951165</v>
      </c>
      <c r="AN13">
        <f t="shared" si="10"/>
        <v>0</v>
      </c>
      <c r="AO13">
        <f t="shared" si="11"/>
        <v>0</v>
      </c>
      <c r="AP13">
        <f t="shared" si="12"/>
        <v>-10.927809678737166</v>
      </c>
      <c r="AQ13">
        <f t="shared" si="13"/>
        <v>-3777.5938814964866</v>
      </c>
      <c r="AR13">
        <f t="shared" si="14"/>
        <v>-3788.5216911752241</v>
      </c>
      <c r="AS13">
        <f t="shared" si="15"/>
        <v>-662.96844562995386</v>
      </c>
      <c r="AT13">
        <f t="shared" si="16"/>
        <v>563.39152428276111</v>
      </c>
      <c r="AU13">
        <f t="shared" si="17"/>
        <v>-3888.0986125224167</v>
      </c>
      <c r="AW13">
        <v>10</v>
      </c>
      <c r="AX13">
        <f>IF(Z13&gt;0, (R13*SUMPRODUCT(K13:$K$98, X13:$X$98)-K13*$AZ$3)/Z13, 0)</f>
        <v>19929.471341079498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500000</v>
      </c>
      <c r="S14">
        <f t="shared" si="1"/>
        <v>21325.667973542542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16597.826461193807</v>
      </c>
      <c r="AC14">
        <f t="shared" si="2"/>
        <v>17232.850384773963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-8209.8687592310634</v>
      </c>
      <c r="AI14">
        <f t="shared" si="7"/>
        <v>-8230.0707646338415</v>
      </c>
      <c r="AJ14">
        <f t="shared" si="8"/>
        <v>-635.02392358015641</v>
      </c>
      <c r="AK14">
        <f t="shared" si="30"/>
        <v>1161.8478522835667</v>
      </c>
      <c r="AL14">
        <f t="shared" si="9"/>
        <v>-7703.2468359304312</v>
      </c>
      <c r="AN14">
        <f t="shared" si="10"/>
        <v>0</v>
      </c>
      <c r="AO14">
        <f t="shared" si="11"/>
        <v>0</v>
      </c>
      <c r="AP14">
        <f t="shared" si="12"/>
        <v>-9.4670382812270937</v>
      </c>
      <c r="AQ14">
        <f t="shared" si="13"/>
        <v>-3847.2983388473076</v>
      </c>
      <c r="AR14">
        <f t="shared" si="14"/>
        <v>-3856.7653771285345</v>
      </c>
      <c r="AS14">
        <f t="shared" si="15"/>
        <v>-297.58410980336532</v>
      </c>
      <c r="AT14">
        <f t="shared" si="16"/>
        <v>544.46367453290884</v>
      </c>
      <c r="AU14">
        <f t="shared" si="17"/>
        <v>-3609.8858123989912</v>
      </c>
      <c r="AW14">
        <v>11</v>
      </c>
      <c r="AX14">
        <f>IF(Z14&gt;0, (R14*SUMPRODUCT(K14:$K$98, X14:$X$98)-K14*$AZ$3)/Z14, 0)</f>
        <v>21325.667973542542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25</v>
      </c>
      <c r="R15">
        <f t="shared" si="0"/>
        <v>500000</v>
      </c>
      <c r="S15">
        <f t="shared" si="1"/>
        <v>22171.78207006893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17232.850384773963</v>
      </c>
      <c r="AC15">
        <f t="shared" si="2"/>
        <v>17325.389371887934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-9291.6142034078421</v>
      </c>
      <c r="AI15">
        <f t="shared" si="7"/>
        <v>-9311.1496080464221</v>
      </c>
      <c r="AJ15">
        <f t="shared" si="8"/>
        <v>-92.538987113970506</v>
      </c>
      <c r="AK15">
        <f t="shared" si="30"/>
        <v>1206.2995269341775</v>
      </c>
      <c r="AL15">
        <f t="shared" si="9"/>
        <v>-8197.3890682262154</v>
      </c>
      <c r="AN15">
        <f t="shared" si="10"/>
        <v>0</v>
      </c>
      <c r="AO15">
        <f t="shared" si="11"/>
        <v>0</v>
      </c>
      <c r="AP15">
        <f t="shared" si="12"/>
        <v>-8.1738006001933492</v>
      </c>
      <c r="AQ15">
        <f t="shared" si="13"/>
        <v>-3887.7004678262224</v>
      </c>
      <c r="AR15">
        <f t="shared" si="14"/>
        <v>-3895.8742684264162</v>
      </c>
      <c r="AS15">
        <f t="shared" si="15"/>
        <v>-38.719199443644463</v>
      </c>
      <c r="AT15">
        <f t="shared" si="16"/>
        <v>504.72728769566453</v>
      </c>
      <c r="AU15">
        <f t="shared" si="17"/>
        <v>-3429.866180174396</v>
      </c>
      <c r="AW15">
        <v>12</v>
      </c>
      <c r="AX15">
        <f>IF(Z15&gt;0, (R15*SUMPRODUCT(K15:$K$98, X15:$X$98)-K15*$AZ$3)/Z15, 0)</f>
        <v>22171.78207006893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500000</v>
      </c>
      <c r="S16">
        <f t="shared" si="1"/>
        <v>22518.36586298055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17325.389371887934</v>
      </c>
      <c r="AC16">
        <f t="shared" si="2"/>
        <v>16955.400802241416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-10321.632624897598</v>
      </c>
      <c r="AI16">
        <f t="shared" si="7"/>
        <v>-10340.456593858547</v>
      </c>
      <c r="AJ16">
        <f t="shared" si="8"/>
        <v>369.98856964651713</v>
      </c>
      <c r="AK16">
        <f t="shared" si="30"/>
        <v>1212.7772560321555</v>
      </c>
      <c r="AL16">
        <f t="shared" si="9"/>
        <v>-8757.6907681798748</v>
      </c>
      <c r="AN16">
        <f t="shared" si="10"/>
        <v>0</v>
      </c>
      <c r="AO16">
        <f t="shared" si="11"/>
        <v>0</v>
      </c>
      <c r="AP16">
        <f t="shared" si="12"/>
        <v>-7.032258117542546</v>
      </c>
      <c r="AQ16">
        <f t="shared" si="13"/>
        <v>-3855.9554025672119</v>
      </c>
      <c r="AR16">
        <f t="shared" si="14"/>
        <v>-3862.9876606847547</v>
      </c>
      <c r="AS16">
        <f t="shared" si="15"/>
        <v>138.22032578211017</v>
      </c>
      <c r="AT16">
        <f t="shared" si="16"/>
        <v>453.06931397921397</v>
      </c>
      <c r="AU16">
        <f t="shared" si="17"/>
        <v>-3271.6980209234302</v>
      </c>
      <c r="AW16">
        <v>13</v>
      </c>
      <c r="AX16">
        <f>IF(Z16&gt;0, (R16*SUMPRODUCT(K16:$K$98, X16:$X$98)-K16*$AZ$3)/Z16, 0)</f>
        <v>22518.36586298055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500000</v>
      </c>
      <c r="S17">
        <f t="shared" si="1"/>
        <v>22469.105555380269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16955.400802241416</v>
      </c>
      <c r="AC17">
        <f t="shared" si="2"/>
        <v>16240.259594477531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-11323.706861334176</v>
      </c>
      <c r="AI17">
        <f t="shared" si="7"/>
        <v>-11341.776405262448</v>
      </c>
      <c r="AJ17">
        <f t="shared" si="8"/>
        <v>715.14120776388518</v>
      </c>
      <c r="AK17">
        <f t="shared" si="30"/>
        <v>1186.8780561568992</v>
      </c>
      <c r="AL17">
        <f t="shared" si="9"/>
        <v>-9439.7571413416626</v>
      </c>
      <c r="AN17">
        <f t="shared" si="10"/>
        <v>0</v>
      </c>
      <c r="AO17">
        <f t="shared" si="11"/>
        <v>0</v>
      </c>
      <c r="AP17">
        <f t="shared" si="12"/>
        <v>-6.0271607340419964</v>
      </c>
      <c r="AQ17">
        <f t="shared" si="13"/>
        <v>-3777.0627542872185</v>
      </c>
      <c r="AR17">
        <f t="shared" si="14"/>
        <v>-3783.0899150212599</v>
      </c>
      <c r="AS17">
        <f t="shared" si="15"/>
        <v>238.53789690761178</v>
      </c>
      <c r="AT17">
        <f t="shared" si="16"/>
        <v>395.88740283434481</v>
      </c>
      <c r="AU17">
        <f t="shared" si="17"/>
        <v>-3148.6646152793032</v>
      </c>
      <c r="AW17">
        <v>14</v>
      </c>
      <c r="AX17">
        <f>IF(Z17&gt;0, (R17*SUMPRODUCT(K17:$K$98, X17:$X$98)-K17*$AZ$3)/Z17, 0)</f>
        <v>22469.105555380269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500000</v>
      </c>
      <c r="S18">
        <f t="shared" si="1"/>
        <v>22098.023397414163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16240.259594477531</v>
      </c>
      <c r="AC18">
        <f t="shared" si="2"/>
        <v>15267.495228407553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-12327.629043872621</v>
      </c>
      <c r="AI18">
        <f t="shared" si="7"/>
        <v>-12344.901510909418</v>
      </c>
      <c r="AJ18">
        <f t="shared" si="8"/>
        <v>972.76436606997777</v>
      </c>
      <c r="AK18">
        <f t="shared" si="30"/>
        <v>1136.8181716134272</v>
      </c>
      <c r="AL18">
        <f t="shared" si="9"/>
        <v>-10235.318973226013</v>
      </c>
      <c r="AN18">
        <f t="shared" si="10"/>
        <v>0</v>
      </c>
      <c r="AO18">
        <f t="shared" si="11"/>
        <v>0</v>
      </c>
      <c r="AP18">
        <f t="shared" si="12"/>
        <v>-5.1440115160791908</v>
      </c>
      <c r="AQ18">
        <f t="shared" si="13"/>
        <v>-3671.3612266586279</v>
      </c>
      <c r="AR18">
        <f t="shared" si="14"/>
        <v>-3676.5052381747073</v>
      </c>
      <c r="AS18">
        <f t="shared" si="15"/>
        <v>289.70448117431027</v>
      </c>
      <c r="AT18">
        <f t="shared" si="16"/>
        <v>338.56227683108216</v>
      </c>
      <c r="AU18">
        <f t="shared" si="17"/>
        <v>-3048.2384801693147</v>
      </c>
      <c r="AW18">
        <v>15</v>
      </c>
      <c r="AX18">
        <f>IF(Z18&gt;0, (R18*SUMPRODUCT(K18:$K$98, X18:$X$98)-K18*$AZ$3)/Z18, 0)</f>
        <v>22098.023397414163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500000</v>
      </c>
      <c r="S19">
        <f t="shared" si="1"/>
        <v>21458.259031299371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15267.495228407553</v>
      </c>
      <c r="AC19">
        <f t="shared" si="2"/>
        <v>14099.971848371468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-13450.676345146247</v>
      </c>
      <c r="AI19">
        <f t="shared" si="7"/>
        <v>-13467.103553695417</v>
      </c>
      <c r="AJ19">
        <f t="shared" si="8"/>
        <v>1167.5233800360857</v>
      </c>
      <c r="AK19">
        <f t="shared" si="30"/>
        <v>1068.7246659885288</v>
      </c>
      <c r="AL19">
        <f t="shared" si="9"/>
        <v>-11230.855507670802</v>
      </c>
      <c r="AN19">
        <f t="shared" si="10"/>
        <v>0</v>
      </c>
      <c r="AO19">
        <f t="shared" si="11"/>
        <v>0</v>
      </c>
      <c r="AP19">
        <f t="shared" si="12"/>
        <v>-4.3681073971425395</v>
      </c>
      <c r="AQ19">
        <f t="shared" si="13"/>
        <v>-3576.6270735491785</v>
      </c>
      <c r="AR19">
        <f t="shared" si="14"/>
        <v>-3580.9951809463205</v>
      </c>
      <c r="AS19">
        <f t="shared" si="15"/>
        <v>310.45247264057247</v>
      </c>
      <c r="AT19">
        <f t="shared" si="16"/>
        <v>284.18121709721464</v>
      </c>
      <c r="AU19">
        <f t="shared" si="17"/>
        <v>-2986.3614912085336</v>
      </c>
      <c r="AW19">
        <v>16</v>
      </c>
      <c r="AX19">
        <f>IF(Z19&gt;0, (R19*SUMPRODUCT(K19:$K$98, X19:$X$98)-K19*$AZ$3)/Z19, 0)</f>
        <v>21458.259031299371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500000</v>
      </c>
      <c r="S20">
        <f t="shared" si="1"/>
        <v>20527.504874385977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14099.971848371468</v>
      </c>
      <c r="AC20">
        <f t="shared" si="2"/>
        <v>12758.91428073528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-14482.666649049923</v>
      </c>
      <c r="AI20">
        <f t="shared" si="7"/>
        <v>-14498.20545218115</v>
      </c>
      <c r="AJ20">
        <f t="shared" si="8"/>
        <v>1341.0575676361877</v>
      </c>
      <c r="AK20">
        <f t="shared" si="30"/>
        <v>986.99802938600283</v>
      </c>
      <c r="AL20">
        <f t="shared" si="9"/>
        <v>-12170.149855158959</v>
      </c>
      <c r="AN20">
        <f t="shared" si="10"/>
        <v>0</v>
      </c>
      <c r="AO20">
        <f t="shared" si="11"/>
        <v>0</v>
      </c>
      <c r="AP20">
        <f t="shared" si="12"/>
        <v>-3.689173486229798</v>
      </c>
      <c r="AQ20">
        <f t="shared" si="13"/>
        <v>-3438.4289034596518</v>
      </c>
      <c r="AR20">
        <f t="shared" si="14"/>
        <v>-3442.1180769458815</v>
      </c>
      <c r="AS20">
        <f t="shared" si="15"/>
        <v>318.38964560204522</v>
      </c>
      <c r="AT20">
        <f t="shared" si="16"/>
        <v>234.32995001104871</v>
      </c>
      <c r="AU20">
        <f t="shared" si="17"/>
        <v>-2889.3984813327875</v>
      </c>
      <c r="AW20">
        <v>17</v>
      </c>
      <c r="AX20">
        <f>IF(Z20&gt;0, (R20*SUMPRODUCT(K20:$K$98, X20:$X$98)-K20*$AZ$3)/Z20, 0)</f>
        <v>20527.504874385977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500000</v>
      </c>
      <c r="S21">
        <f t="shared" si="1"/>
        <v>19352.68372350185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12758.91428073528</v>
      </c>
      <c r="AC21">
        <f t="shared" si="2"/>
        <v>11316.529578983644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-15292.067759499103</v>
      </c>
      <c r="AI21">
        <f t="shared" si="7"/>
        <v>-15306.686571211043</v>
      </c>
      <c r="AJ21">
        <f t="shared" si="8"/>
        <v>1442.3847017516364</v>
      </c>
      <c r="AK21">
        <f t="shared" si="30"/>
        <v>893.12399965146972</v>
      </c>
      <c r="AL21">
        <f t="shared" si="9"/>
        <v>-12971.177869807936</v>
      </c>
      <c r="AN21">
        <f t="shared" si="10"/>
        <v>0</v>
      </c>
      <c r="AO21">
        <f t="shared" si="11"/>
        <v>0</v>
      </c>
      <c r="AP21">
        <f t="shared" si="12"/>
        <v>-3.0988857443120112</v>
      </c>
      <c r="AQ21">
        <f t="shared" si="13"/>
        <v>-3241.602102465125</v>
      </c>
      <c r="AR21">
        <f t="shared" si="14"/>
        <v>-3244.7009882094371</v>
      </c>
      <c r="AS21">
        <f t="shared" si="15"/>
        <v>305.75572612521495</v>
      </c>
      <c r="AT21">
        <f t="shared" si="16"/>
        <v>189.32381680259422</v>
      </c>
      <c r="AU21">
        <f t="shared" si="17"/>
        <v>-2749.621445281628</v>
      </c>
      <c r="AW21">
        <v>18</v>
      </c>
      <c r="AX21">
        <f>IF(Z21&gt;0, (R21*SUMPRODUCT(K21:$K$98, X21:$X$98)-K21*$AZ$3)/Z21, 0)</f>
        <v>19352.68372350185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500000</v>
      </c>
      <c r="S22">
        <f t="shared" si="1"/>
        <v>18025.742737313845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11316.529578983644</v>
      </c>
      <c r="AC22">
        <f t="shared" si="2"/>
        <v>9857.1097994721094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-16034.895069802358</v>
      </c>
      <c r="AI22">
        <f t="shared" si="7"/>
        <v>-16048.565948643689</v>
      </c>
      <c r="AJ22">
        <f t="shared" si="8"/>
        <v>1459.4197795115342</v>
      </c>
      <c r="AK22">
        <f t="shared" si="30"/>
        <v>792.15707052885512</v>
      </c>
      <c r="AL22">
        <f t="shared" si="9"/>
        <v>-13796.989098603299</v>
      </c>
      <c r="AN22">
        <f t="shared" si="10"/>
        <v>0</v>
      </c>
      <c r="AO22">
        <f t="shared" si="11"/>
        <v>0</v>
      </c>
      <c r="AP22">
        <f t="shared" si="12"/>
        <v>-2.5874496253524284</v>
      </c>
      <c r="AQ22">
        <f t="shared" si="13"/>
        <v>-3034.8804727530642</v>
      </c>
      <c r="AR22">
        <f t="shared" si="14"/>
        <v>-3037.4679223784165</v>
      </c>
      <c r="AS22">
        <f t="shared" si="15"/>
        <v>276.22036633905645</v>
      </c>
      <c r="AT22">
        <f t="shared" si="16"/>
        <v>149.92938926234748</v>
      </c>
      <c r="AU22">
        <f t="shared" si="17"/>
        <v>-2611.3181667770127</v>
      </c>
      <c r="AW22">
        <v>19</v>
      </c>
      <c r="AX22">
        <f>IF(Z22&gt;0, (R22*SUMPRODUCT(K22:$K$98, X22:$X$98)-K22*$AZ$3)/Z22, 0)</f>
        <v>18025.742737313845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500000</v>
      </c>
      <c r="S23">
        <f t="shared" si="1"/>
        <v>16558.759423641306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9857.1097994721094</v>
      </c>
      <c r="AC23">
        <f t="shared" si="2"/>
        <v>8413.4635436418921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-16634.672877955658</v>
      </c>
      <c r="AI23">
        <f t="shared" si="7"/>
        <v>-16647.375314364675</v>
      </c>
      <c r="AJ23">
        <f t="shared" si="8"/>
        <v>1443.6462558302173</v>
      </c>
      <c r="AK23">
        <f t="shared" si="30"/>
        <v>689.99768596304773</v>
      </c>
      <c r="AL23">
        <f t="shared" si="9"/>
        <v>-14513.73137257141</v>
      </c>
      <c r="AN23">
        <f t="shared" si="10"/>
        <v>0</v>
      </c>
      <c r="AO23">
        <f t="shared" si="11"/>
        <v>0</v>
      </c>
      <c r="AP23">
        <f t="shared" si="12"/>
        <v>-2.1465671345382056</v>
      </c>
      <c r="AQ23">
        <f t="shared" si="13"/>
        <v>-2811.0703288591726</v>
      </c>
      <c r="AR23">
        <f t="shared" si="14"/>
        <v>-2813.2168959937108</v>
      </c>
      <c r="AS23">
        <f t="shared" si="15"/>
        <v>243.95978116954106</v>
      </c>
      <c r="AT23">
        <f t="shared" si="16"/>
        <v>116.60175323090493</v>
      </c>
      <c r="AU23">
        <f t="shared" si="17"/>
        <v>-2452.6553615932644</v>
      </c>
      <c r="AW23">
        <v>20</v>
      </c>
      <c r="AX23">
        <f>IF(Z23&gt;0, (R23*SUMPRODUCT(K23:$K$98, X23:$X$98)-K23*$AZ$3)/Z23, 0)</f>
        <v>16558.759423641306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500000</v>
      </c>
      <c r="S24">
        <f t="shared" si="1"/>
        <v>14983.912582422585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8413.4635436418921</v>
      </c>
      <c r="AC24">
        <f t="shared" si="2"/>
        <v>7023.1380513209788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-17152.293722277918</v>
      </c>
      <c r="AI24">
        <f t="shared" si="7"/>
        <v>-17164.011519636733</v>
      </c>
      <c r="AJ24">
        <f t="shared" si="8"/>
        <v>1390.3254923209133</v>
      </c>
      <c r="AK24">
        <f t="shared" si="30"/>
        <v>588.94244805493247</v>
      </c>
      <c r="AL24">
        <f t="shared" si="9"/>
        <v>-15184.743579260887</v>
      </c>
      <c r="AN24">
        <f t="shared" si="10"/>
        <v>0</v>
      </c>
      <c r="AO24">
        <f t="shared" si="11"/>
        <v>0</v>
      </c>
      <c r="AP24">
        <f t="shared" si="12"/>
        <v>-1.7680128082801367</v>
      </c>
      <c r="AQ24">
        <f t="shared" si="13"/>
        <v>-2587.9842485548324</v>
      </c>
      <c r="AR24">
        <f t="shared" si="14"/>
        <v>-2589.7522613631127</v>
      </c>
      <c r="AS24">
        <f t="shared" si="15"/>
        <v>209.77605285626566</v>
      </c>
      <c r="AT24">
        <f t="shared" si="16"/>
        <v>88.861221918783073</v>
      </c>
      <c r="AU24">
        <f t="shared" si="17"/>
        <v>-2291.1149865880639</v>
      </c>
      <c r="AW24">
        <v>21</v>
      </c>
      <c r="AX24">
        <f>IF(Z24&gt;0, (R24*SUMPRODUCT(K24:$K$98, X24:$X$98)-K24*$AZ$3)/Z24, 0)</f>
        <v>14983.912582422585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500000</v>
      </c>
      <c r="S25">
        <f t="shared" si="1"/>
        <v>13302.408595475701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7023.1380513209788</v>
      </c>
      <c r="AC25">
        <f t="shared" si="2"/>
        <v>5703.6759782467325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-17627.30333016747</v>
      </c>
      <c r="AI25">
        <f t="shared" si="7"/>
        <v>-17638.022584386188</v>
      </c>
      <c r="AJ25">
        <f t="shared" si="8"/>
        <v>1319.4620730742463</v>
      </c>
      <c r="AK25">
        <f t="shared" si="30"/>
        <v>491.61966359246856</v>
      </c>
      <c r="AL25">
        <f t="shared" si="9"/>
        <v>-15826.940847719474</v>
      </c>
      <c r="AN25">
        <f t="shared" si="10"/>
        <v>0</v>
      </c>
      <c r="AO25">
        <f t="shared" si="11"/>
        <v>0</v>
      </c>
      <c r="AP25">
        <f t="shared" si="12"/>
        <v>-1.4440624387093566</v>
      </c>
      <c r="AQ25">
        <f t="shared" si="13"/>
        <v>-2374.6919436224262</v>
      </c>
      <c r="AR25">
        <f t="shared" si="14"/>
        <v>-2376.1360060611355</v>
      </c>
      <c r="AS25">
        <f t="shared" si="15"/>
        <v>177.75356196897019</v>
      </c>
      <c r="AT25">
        <f t="shared" si="16"/>
        <v>66.22937340968258</v>
      </c>
      <c r="AU25">
        <f t="shared" si="17"/>
        <v>-2132.1530706824828</v>
      </c>
      <c r="AW25">
        <v>22</v>
      </c>
      <c r="AX25">
        <f>IF(Z25&gt;0, (R25*SUMPRODUCT(K25:$K$98, X25:$X$98)-K25*$AZ$3)/Z25, 0)</f>
        <v>13302.408595475701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500000</v>
      </c>
      <c r="S26">
        <f t="shared" si="1"/>
        <v>11478.177514716768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5703.6759782467325</v>
      </c>
      <c r="AC26">
        <f t="shared" si="2"/>
        <v>4461.5931198748258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-17890.121860047591</v>
      </c>
      <c r="AI26">
        <f t="shared" si="7"/>
        <v>-17899.839415631119</v>
      </c>
      <c r="AJ26">
        <f t="shared" si="8"/>
        <v>1242.0828583719067</v>
      </c>
      <c r="AK26">
        <f t="shared" si="30"/>
        <v>399.25731847727133</v>
      </c>
      <c r="AL26">
        <f t="shared" si="9"/>
        <v>-16258.499238781942</v>
      </c>
      <c r="AN26">
        <f t="shared" si="10"/>
        <v>0</v>
      </c>
      <c r="AO26">
        <f t="shared" si="11"/>
        <v>0</v>
      </c>
      <c r="AP26">
        <f t="shared" si="12"/>
        <v>-1.1688543884207612</v>
      </c>
      <c r="AQ26">
        <f t="shared" si="13"/>
        <v>-2151.8732016251861</v>
      </c>
      <c r="AR26">
        <f t="shared" si="14"/>
        <v>-2153.0420560136063</v>
      </c>
      <c r="AS26">
        <f t="shared" si="15"/>
        <v>149.4011521015658</v>
      </c>
      <c r="AT26">
        <f t="shared" si="16"/>
        <v>48.023771492727377</v>
      </c>
      <c r="AU26">
        <f t="shared" si="17"/>
        <v>-1955.6171324193135</v>
      </c>
      <c r="AW26">
        <v>23</v>
      </c>
      <c r="AX26">
        <f>IF(Z26&gt;0, (R26*SUMPRODUCT(K26:$K$98, X26:$X$98)-K26*$AZ$3)/Z26, 0)</f>
        <v>11478.177514716768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500000</v>
      </c>
      <c r="S27">
        <f t="shared" si="1"/>
        <v>9516.2606156786042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4461.5931198748258</v>
      </c>
      <c r="AC27">
        <f t="shared" si="2"/>
        <v>3320.9780300804632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-17917.947306619135</v>
      </c>
      <c r="AI27">
        <f t="shared" si="7"/>
        <v>-17926.671789281496</v>
      </c>
      <c r="AJ27">
        <f t="shared" si="8"/>
        <v>1140.6150897943626</v>
      </c>
      <c r="AK27">
        <f t="shared" si="30"/>
        <v>312.31151839123783</v>
      </c>
      <c r="AL27">
        <f t="shared" si="9"/>
        <v>-16473.745181095896</v>
      </c>
      <c r="AN27">
        <f t="shared" si="10"/>
        <v>0</v>
      </c>
      <c r="AO27">
        <f t="shared" si="11"/>
        <v>0</v>
      </c>
      <c r="AP27">
        <f t="shared" si="12"/>
        <v>-0.93696860569841423</v>
      </c>
      <c r="AQ27">
        <f t="shared" si="13"/>
        <v>-1924.3036813273141</v>
      </c>
      <c r="AR27">
        <f t="shared" si="14"/>
        <v>-1925.2406499330123</v>
      </c>
      <c r="AS27">
        <f t="shared" si="15"/>
        <v>122.49672234820974</v>
      </c>
      <c r="AT27">
        <f t="shared" si="16"/>
        <v>33.540795397873005</v>
      </c>
      <c r="AU27">
        <f t="shared" si="17"/>
        <v>-1769.2031321869295</v>
      </c>
      <c r="AW27">
        <v>24</v>
      </c>
      <c r="AX27">
        <f>IF(Z27&gt;0, (R27*SUMPRODUCT(K27:$K$98, X27:$X$98)-K27*$AZ$3)/Z27, 0)</f>
        <v>9516.2606156786042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500000</v>
      </c>
      <c r="S28">
        <f t="shared" si="1"/>
        <v>7420.9274028956097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3320.9780300804632</v>
      </c>
      <c r="AC28">
        <f t="shared" si="2"/>
        <v>2299.5833771735306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-17805.673475920543</v>
      </c>
      <c r="AI28">
        <f t="shared" si="7"/>
        <v>-17813.420430082486</v>
      </c>
      <c r="AJ28">
        <f t="shared" si="8"/>
        <v>1021.3946529069326</v>
      </c>
      <c r="AK28">
        <f t="shared" si="30"/>
        <v>232.46846210563245</v>
      </c>
      <c r="AL28">
        <f t="shared" si="9"/>
        <v>-16559.55731506992</v>
      </c>
      <c r="AN28">
        <f t="shared" si="10"/>
        <v>0</v>
      </c>
      <c r="AO28">
        <f t="shared" si="11"/>
        <v>0</v>
      </c>
      <c r="AP28">
        <f t="shared" si="12"/>
        <v>-0.74284519622568845</v>
      </c>
      <c r="AQ28">
        <f t="shared" si="13"/>
        <v>-1707.3624976546259</v>
      </c>
      <c r="AR28">
        <f t="shared" si="14"/>
        <v>-1708.1053428508515</v>
      </c>
      <c r="AS28">
        <f t="shared" si="15"/>
        <v>97.94018339360241</v>
      </c>
      <c r="AT28">
        <f t="shared" si="16"/>
        <v>22.291093601337788</v>
      </c>
      <c r="AU28">
        <f t="shared" si="17"/>
        <v>-1587.8740658559113</v>
      </c>
      <c r="AW28">
        <v>25</v>
      </c>
      <c r="AX28">
        <f>IF(Z28&gt;0, (R28*SUMPRODUCT(K28:$K$98, X28:$X$98)-K28*$AZ$3)/Z28, 0)</f>
        <v>7420.9274028956097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500000</v>
      </c>
      <c r="S29">
        <f t="shared" si="1"/>
        <v>5146.5106685939354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2299.5833771735306</v>
      </c>
      <c r="AC29">
        <f t="shared" si="2"/>
        <v>1398.3896548942421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-17531.657230541936</v>
      </c>
      <c r="AI29">
        <f t="shared" si="7"/>
        <v>-17538.450132300732</v>
      </c>
      <c r="AJ29">
        <f t="shared" si="8"/>
        <v>901.19372227928852</v>
      </c>
      <c r="AK29">
        <f t="shared" si="30"/>
        <v>160.97083640214717</v>
      </c>
      <c r="AL29">
        <f t="shared" si="9"/>
        <v>-16476.285573619298</v>
      </c>
      <c r="AN29">
        <f t="shared" si="10"/>
        <v>0</v>
      </c>
      <c r="AO29">
        <f t="shared" si="11"/>
        <v>0</v>
      </c>
      <c r="AP29">
        <f t="shared" si="12"/>
        <v>-0.58157354657338833</v>
      </c>
      <c r="AQ29">
        <f t="shared" si="13"/>
        <v>-1500.9709303792238</v>
      </c>
      <c r="AR29">
        <f t="shared" si="14"/>
        <v>-1501.5525039257971</v>
      </c>
      <c r="AS29">
        <f t="shared" si="15"/>
        <v>77.155602690256686</v>
      </c>
      <c r="AT29">
        <f t="shared" si="16"/>
        <v>13.781500681951444</v>
      </c>
      <c r="AU29">
        <f t="shared" si="17"/>
        <v>-1410.6154005535891</v>
      </c>
      <c r="AW29">
        <v>26</v>
      </c>
      <c r="AX29">
        <f>IF(Z29&gt;0, (R29*SUMPRODUCT(K29:$K$98, X29:$X$98)-K29*$AZ$3)/Z29, 0)</f>
        <v>5146.5106685939354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500000</v>
      </c>
      <c r="S30">
        <f t="shared" si="1"/>
        <v>2628.6765640284148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1398.3896548942421</v>
      </c>
      <c r="AC30">
        <f t="shared" si="2"/>
        <v>617.21227395728692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-17099.641852994526</v>
      </c>
      <c r="AI30">
        <f t="shared" si="7"/>
        <v>-17105.511843643086</v>
      </c>
      <c r="AJ30">
        <f t="shared" si="8"/>
        <v>781.17738093695516</v>
      </c>
      <c r="AK30">
        <f t="shared" si="30"/>
        <v>97.887275842596949</v>
      </c>
      <c r="AL30">
        <f t="shared" si="9"/>
        <v>-16226.447186863534</v>
      </c>
      <c r="AN30">
        <f t="shared" si="10"/>
        <v>0</v>
      </c>
      <c r="AO30">
        <f t="shared" si="11"/>
        <v>0</v>
      </c>
      <c r="AP30">
        <f t="shared" si="12"/>
        <v>-0.44871304649190347</v>
      </c>
      <c r="AQ30">
        <f t="shared" si="13"/>
        <v>-1307.1285542271885</v>
      </c>
      <c r="AR30">
        <f t="shared" si="14"/>
        <v>-1307.5772672736805</v>
      </c>
      <c r="AS30">
        <f t="shared" si="15"/>
        <v>59.71465772894458</v>
      </c>
      <c r="AT30">
        <f t="shared" si="16"/>
        <v>7.4826861550298869</v>
      </c>
      <c r="AU30">
        <f t="shared" si="17"/>
        <v>-1240.3799233897059</v>
      </c>
      <c r="AW30">
        <v>27</v>
      </c>
      <c r="AX30">
        <f>IF(Z30&gt;0, (R30*SUMPRODUCT(K30:$K$98, X30:$X$98)-K30*$AZ$3)/Z30, 0)</f>
        <v>2628.6765640284148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25</v>
      </c>
      <c r="R31">
        <f t="shared" si="0"/>
        <v>500000</v>
      </c>
      <c r="S31">
        <f t="shared" si="1"/>
        <v>-236.86347401264396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617.21227395728692</v>
      </c>
      <c r="AC31">
        <f t="shared" si="2"/>
        <v>-47.243468267876779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-16498.601802792109</v>
      </c>
      <c r="AI31">
        <f t="shared" si="7"/>
        <v>-16503.588163444041</v>
      </c>
      <c r="AJ31">
        <f t="shared" si="8"/>
        <v>664.4557422251637</v>
      </c>
      <c r="AK31">
        <f t="shared" si="30"/>
        <v>43.204859177010086</v>
      </c>
      <c r="AL31">
        <f t="shared" si="9"/>
        <v>-15795.927562041867</v>
      </c>
      <c r="AN31">
        <f t="shared" si="10"/>
        <v>0</v>
      </c>
      <c r="AO31">
        <f t="shared" si="11"/>
        <v>0</v>
      </c>
      <c r="AP31">
        <f t="shared" si="12"/>
        <v>-0.34032742812950839</v>
      </c>
      <c r="AQ31">
        <f t="shared" si="13"/>
        <v>-1126.0570807488393</v>
      </c>
      <c r="AR31">
        <f t="shared" si="14"/>
        <v>-1126.3974081769688</v>
      </c>
      <c r="AS31">
        <f t="shared" si="15"/>
        <v>45.350212237393862</v>
      </c>
      <c r="AT31">
        <f t="shared" si="16"/>
        <v>2.9488036732176477</v>
      </c>
      <c r="AU31">
        <f t="shared" si="17"/>
        <v>-1078.0983922663572</v>
      </c>
      <c r="AW31">
        <v>28</v>
      </c>
      <c r="AX31">
        <f>IF(Z31&gt;0, (R31*SUMPRODUCT(K31:$K$98, X31:$X$98)-K31*$AZ$3)/Z31, 0)</f>
        <v>-236.86347401264396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500000</v>
      </c>
      <c r="S32">
        <f t="shared" si="1"/>
        <v>-3610.1213846407272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-47.243468267876779</v>
      </c>
      <c r="AC32">
        <f t="shared" si="2"/>
        <v>-599.48553830062247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-15701.494710998011</v>
      </c>
      <c r="AI32">
        <f t="shared" si="7"/>
        <v>-15705.646133307875</v>
      </c>
      <c r="AJ32">
        <f t="shared" si="8"/>
        <v>552.24207003274569</v>
      </c>
      <c r="AK32">
        <f t="shared" si="30"/>
        <v>-3.307042778751375</v>
      </c>
      <c r="AL32">
        <f t="shared" si="9"/>
        <v>-15156.711106053881</v>
      </c>
      <c r="AN32">
        <f t="shared" si="10"/>
        <v>0</v>
      </c>
      <c r="AO32">
        <f t="shared" si="11"/>
        <v>0</v>
      </c>
      <c r="AP32">
        <f t="shared" si="12"/>
        <v>-0.2529834769744283</v>
      </c>
      <c r="AQ32">
        <f t="shared" si="13"/>
        <v>-956.8332078009563</v>
      </c>
      <c r="AR32">
        <f t="shared" si="14"/>
        <v>-957.08619127793065</v>
      </c>
      <c r="AS32">
        <f t="shared" si="15"/>
        <v>33.653073231426532</v>
      </c>
      <c r="AT32">
        <f t="shared" si="16"/>
        <v>-0.20152784232135942</v>
      </c>
      <c r="AU32">
        <f t="shared" si="17"/>
        <v>-923.6346458888255</v>
      </c>
      <c r="AW32">
        <v>29</v>
      </c>
      <c r="AX32">
        <f>IF(Z32&gt;0, (R32*SUMPRODUCT(K32:$K$98, X32:$X$98)-K32*$AZ$3)/Z32, 0)</f>
        <v>-3610.1213846407272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25</v>
      </c>
      <c r="R33">
        <f t="shared" si="0"/>
        <v>500000</v>
      </c>
      <c r="S33">
        <f t="shared" si="1"/>
        <v>-7738.5913931419736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-599.48553830062247</v>
      </c>
      <c r="AC33">
        <f t="shared" si="2"/>
        <v>-1043.9839151050678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-14745.064519825664</v>
      </c>
      <c r="AI33">
        <f t="shared" si="7"/>
        <v>-14748.437174686438</v>
      </c>
      <c r="AJ33">
        <f t="shared" si="8"/>
        <v>444.49837680444534</v>
      </c>
      <c r="AK33">
        <f t="shared" si="30"/>
        <v>-41.963987681043577</v>
      </c>
      <c r="AL33">
        <f t="shared" si="9"/>
        <v>-14345.902785563036</v>
      </c>
      <c r="AN33">
        <f t="shared" si="10"/>
        <v>0</v>
      </c>
      <c r="AO33">
        <f t="shared" si="11"/>
        <v>0</v>
      </c>
      <c r="AP33">
        <f t="shared" si="12"/>
        <v>-0.18350551450205776</v>
      </c>
      <c r="AQ33">
        <f t="shared" si="13"/>
        <v>-802.27617789963153</v>
      </c>
      <c r="AR33">
        <f t="shared" si="14"/>
        <v>-802.45968341413356</v>
      </c>
      <c r="AS33">
        <f t="shared" si="15"/>
        <v>24.185072798140389</v>
      </c>
      <c r="AT33">
        <f t="shared" si="16"/>
        <v>-2.2832526504653718</v>
      </c>
      <c r="AU33">
        <f t="shared" si="17"/>
        <v>-780.55786326645853</v>
      </c>
      <c r="AW33">
        <v>30</v>
      </c>
      <c r="AX33">
        <f>IF(Z33&gt;0, (R33*SUMPRODUCT(K33:$K$98, X33:$X$98)-K33*$AZ$3)/Z33, 0)</f>
        <v>-7738.5913931419736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500000</v>
      </c>
      <c r="S34">
        <f t="shared" si="1"/>
        <v>-13044.89219365777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-1043.9839151050678</v>
      </c>
      <c r="AC34">
        <f t="shared" si="2"/>
        <v>-1388.8182796149572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-13546.302649379688</v>
      </c>
      <c r="AI34">
        <f t="shared" si="7"/>
        <v>-13548.964262559386</v>
      </c>
      <c r="AJ34">
        <f t="shared" si="8"/>
        <v>344.83436450988938</v>
      </c>
      <c r="AK34">
        <f t="shared" si="30"/>
        <v>-73.078874057354753</v>
      </c>
      <c r="AL34">
        <f t="shared" si="9"/>
        <v>-13277.208772106853</v>
      </c>
      <c r="AN34">
        <f t="shared" si="10"/>
        <v>0</v>
      </c>
      <c r="AO34">
        <f t="shared" si="11"/>
        <v>0</v>
      </c>
      <c r="AP34">
        <f t="shared" si="12"/>
        <v>-0.12930167037441881</v>
      </c>
      <c r="AQ34">
        <f t="shared" si="13"/>
        <v>-658.08193817300264</v>
      </c>
      <c r="AR34">
        <f t="shared" si="14"/>
        <v>-658.21123984337703</v>
      </c>
      <c r="AS34">
        <f t="shared" si="15"/>
        <v>16.752118479776858</v>
      </c>
      <c r="AT34">
        <f t="shared" si="16"/>
        <v>-3.5501854877992849</v>
      </c>
      <c r="AU34">
        <f t="shared" si="17"/>
        <v>-645.00930685139951</v>
      </c>
      <c r="AW34">
        <v>31</v>
      </c>
      <c r="AX34">
        <f>IF(Z34&gt;0, (R34*SUMPRODUCT(K34:$K$98, X34:$X$98)-K34*$AZ$3)/Z34, 0)</f>
        <v>-13044.89219365777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-20183.575071450832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-1388.8182796149572</v>
      </c>
      <c r="AC35">
        <f t="shared" ref="AC35:AC66" si="33">S35*Z35</f>
        <v>-1638.4700272614039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-12110.748472014924</v>
      </c>
      <c r="AI35">
        <f t="shared" ref="AI35:AI66" si="38">SUM(AE35:AH35)</f>
        <v>-12112.777931639224</v>
      </c>
      <c r="AJ35">
        <f t="shared" ref="AJ35:AJ66" si="39">AB35-AC35</f>
        <v>249.65174764644667</v>
      </c>
      <c r="AK35">
        <f t="shared" si="30"/>
        <v>-97.217279573047009</v>
      </c>
      <c r="AL35">
        <f t="shared" ref="AL35:AL66" si="40">SUM(AI35:AK35)</f>
        <v>-11960.343463565825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-8.8028153035246318E-2</v>
      </c>
      <c r="AQ35">
        <f t="shared" ref="AQ35:AQ66" si="44">AH35*$K35</f>
        <v>-525.3057548428344</v>
      </c>
      <c r="AR35">
        <f t="shared" ref="AR35:AR66" si="45">AI35*$K35</f>
        <v>-525.39378299586963</v>
      </c>
      <c r="AS35">
        <f t="shared" ref="AS35:AS66" si="46">AJ35*$K35</f>
        <v>10.828686604159197</v>
      </c>
      <c r="AT35">
        <f t="shared" ref="AT35:AT66" si="47">AK35*$K35</f>
        <v>-4.2168158762354144</v>
      </c>
      <c r="AU35">
        <f t="shared" ref="AU35:AU66" si="48">AL35*$K35</f>
        <v>-518.78191226794581</v>
      </c>
      <c r="AW35">
        <v>32</v>
      </c>
      <c r="AX35">
        <f>IF(Z35&gt;0, (R35*SUMPRODUCT(K35:$K$98, X35:$X$98)-K35*$AZ$3)/Z35, 0)</f>
        <v>-20183.575071450832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500000</v>
      </c>
      <c r="S36">
        <f t="shared" si="32"/>
        <v>-30290.091293823982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-1638.4700272614039</v>
      </c>
      <c r="AC36">
        <f t="shared" si="33"/>
        <v>-1799.105969134099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-10485.371431737394</v>
      </c>
      <c r="AI36">
        <f t="shared" si="38"/>
        <v>-10486.856328193864</v>
      </c>
      <c r="AJ36">
        <f t="shared" si="39"/>
        <v>160.63594187269518</v>
      </c>
      <c r="AK36">
        <f t="shared" si="30"/>
        <v>-114.69290190829828</v>
      </c>
      <c r="AL36">
        <f t="shared" si="40"/>
        <v>-10440.913288229467</v>
      </c>
      <c r="AN36">
        <f t="shared" si="41"/>
        <v>0</v>
      </c>
      <c r="AO36">
        <f t="shared" si="42"/>
        <v>0</v>
      </c>
      <c r="AP36">
        <f t="shared" si="43"/>
        <v>-5.750681598869764E-2</v>
      </c>
      <c r="AQ36">
        <f t="shared" si="44"/>
        <v>-406.07567138486581</v>
      </c>
      <c r="AR36">
        <f t="shared" si="45"/>
        <v>-406.1331782008545</v>
      </c>
      <c r="AS36">
        <f t="shared" si="46"/>
        <v>6.2210812815895169</v>
      </c>
      <c r="AT36">
        <f t="shared" si="47"/>
        <v>-4.4418070879701412</v>
      </c>
      <c r="AU36">
        <f t="shared" si="48"/>
        <v>-404.35390400723514</v>
      </c>
      <c r="AW36">
        <v>33</v>
      </c>
      <c r="AX36">
        <f>IF(Z36&gt;0, (R36*SUMPRODUCT(K36:$K$98, X36:$X$98)-K36*$AZ$3)/Z36, 0)</f>
        <v>-30290.091293823982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500000</v>
      </c>
      <c r="S37">
        <f t="shared" si="32"/>
        <v>-45388.145220034494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-1799.105969134099</v>
      </c>
      <c r="AC37">
        <f t="shared" si="33"/>
        <v>-1879.5835932241982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-8695.2833682354012</v>
      </c>
      <c r="AI37">
        <f t="shared" si="38"/>
        <v>-8696.318651558895</v>
      </c>
      <c r="AJ37">
        <f t="shared" si="39"/>
        <v>80.477624090099198</v>
      </c>
      <c r="AK37">
        <f t="shared" si="30"/>
        <v>-125.93741783938694</v>
      </c>
      <c r="AL37">
        <f t="shared" si="40"/>
        <v>-8741.7784453081822</v>
      </c>
      <c r="AN37">
        <f t="shared" si="41"/>
        <v>0</v>
      </c>
      <c r="AO37">
        <f t="shared" si="42"/>
        <v>0</v>
      </c>
      <c r="AP37">
        <f t="shared" si="43"/>
        <v>-3.5798460247189558E-2</v>
      </c>
      <c r="AQ37">
        <f t="shared" si="44"/>
        <v>-300.6691491421135</v>
      </c>
      <c r="AR37">
        <f t="shared" si="45"/>
        <v>-300.70494760236073</v>
      </c>
      <c r="AS37">
        <f t="shared" si="46"/>
        <v>2.7827889828804384</v>
      </c>
      <c r="AT37">
        <f t="shared" si="47"/>
        <v>-4.3547167657869705</v>
      </c>
      <c r="AU37">
        <f t="shared" si="48"/>
        <v>-302.2768753852672</v>
      </c>
      <c r="AW37">
        <v>34</v>
      </c>
      <c r="AX37">
        <f>IF(Z37&gt;0, (R37*SUMPRODUCT(K37:$K$98, X37:$X$98)-K37*$AZ$3)/Z37, 0)</f>
        <v>-45388.145220034494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500000</v>
      </c>
      <c r="S38">
        <f t="shared" si="32"/>
        <v>-69254.512237464209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-1879.5835932241982</v>
      </c>
      <c r="AC38">
        <f t="shared" si="33"/>
        <v>-1889.5402001388411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-6856.6091680160998</v>
      </c>
      <c r="AI38">
        <f t="shared" si="38"/>
        <v>-6857.2912680479576</v>
      </c>
      <c r="AJ38">
        <f t="shared" si="39"/>
        <v>9.9566069146428617</v>
      </c>
      <c r="AK38">
        <f t="shared" si="30"/>
        <v>-131.57085152569388</v>
      </c>
      <c r="AL38">
        <f t="shared" si="40"/>
        <v>-6978.9055126590083</v>
      </c>
      <c r="AN38">
        <f t="shared" si="41"/>
        <v>0</v>
      </c>
      <c r="AO38">
        <f t="shared" si="42"/>
        <v>0</v>
      </c>
      <c r="AP38">
        <f t="shared" si="43"/>
        <v>-2.105887545204068E-2</v>
      </c>
      <c r="AQ38">
        <f t="shared" si="44"/>
        <v>-211.68812747200175</v>
      </c>
      <c r="AR38">
        <f t="shared" si="45"/>
        <v>-211.70918634745379</v>
      </c>
      <c r="AS38">
        <f t="shared" si="46"/>
        <v>0.30739618112802186</v>
      </c>
      <c r="AT38">
        <f t="shared" si="47"/>
        <v>-4.0620642808826792</v>
      </c>
      <c r="AU38">
        <f t="shared" si="48"/>
        <v>-215.46385444720843</v>
      </c>
      <c r="AW38">
        <v>35</v>
      </c>
      <c r="AX38">
        <f>IF(Z38&gt;0, (R38*SUMPRODUCT(K38:$K$98, X38:$X$98)-K38*$AZ$3)/Z38, 0)</f>
        <v>-69254.512237464209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500000</v>
      </c>
      <c r="S39">
        <f t="shared" si="32"/>
        <v>-109401.66461543678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-1889.5402001388411</v>
      </c>
      <c r="AC39">
        <f t="shared" si="33"/>
        <v>-1841.6635577648874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-5088.5992062394298</v>
      </c>
      <c r="AI39">
        <f t="shared" si="38"/>
        <v>-5089.020055310657</v>
      </c>
      <c r="AJ39">
        <f t="shared" si="39"/>
        <v>-47.8766423739537</v>
      </c>
      <c r="AK39">
        <f t="shared" si="30"/>
        <v>-132.26781400971888</v>
      </c>
      <c r="AL39">
        <f t="shared" si="40"/>
        <v>-5269.1645116943291</v>
      </c>
      <c r="AN39">
        <f t="shared" si="41"/>
        <v>0</v>
      </c>
      <c r="AO39">
        <f t="shared" si="42"/>
        <v>0</v>
      </c>
      <c r="AP39">
        <f t="shared" si="43"/>
        <v>-1.1601000797366132E-2</v>
      </c>
      <c r="AQ39">
        <f t="shared" si="44"/>
        <v>-140.27081793696792</v>
      </c>
      <c r="AR39">
        <f t="shared" si="45"/>
        <v>-140.2824189377653</v>
      </c>
      <c r="AS39">
        <f t="shared" si="46"/>
        <v>-1.3197533375463477</v>
      </c>
      <c r="AT39">
        <f t="shared" si="47"/>
        <v>-3.6460553692514641</v>
      </c>
      <c r="AU39">
        <f t="shared" si="48"/>
        <v>-145.24822764456309</v>
      </c>
      <c r="AW39">
        <v>36</v>
      </c>
      <c r="AX39">
        <f>IF(Z39&gt;0, (R39*SUMPRODUCT(K39:$K$98, X39:$X$98)-K39*$AZ$3)/Z39, 0)</f>
        <v>-109401.66461543678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500000</v>
      </c>
      <c r="S40">
        <f t="shared" si="32"/>
        <v>-182087.69832819872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-1841.6635577648874</v>
      </c>
      <c r="AC40">
        <f t="shared" si="33"/>
        <v>-1750.1801169108237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-3526.9402280488166</v>
      </c>
      <c r="AI40">
        <f t="shared" si="38"/>
        <v>-3527.1805216179291</v>
      </c>
      <c r="AJ40">
        <f t="shared" si="39"/>
        <v>-91.483440854063701</v>
      </c>
      <c r="AK40">
        <f t="shared" ref="AK40:AK71" si="61">G40*SUM(AB40:AB40, AE40:AF40)</f>
        <v>-128.91644904354214</v>
      </c>
      <c r="AL40">
        <f t="shared" si="40"/>
        <v>-3747.5804115155352</v>
      </c>
      <c r="AN40">
        <f t="shared" si="41"/>
        <v>0</v>
      </c>
      <c r="AO40">
        <f t="shared" si="42"/>
        <v>0</v>
      </c>
      <c r="AP40">
        <f t="shared" si="43"/>
        <v>-5.9141618979837007E-3</v>
      </c>
      <c r="AQ40">
        <f t="shared" si="44"/>
        <v>-86.805883279477229</v>
      </c>
      <c r="AR40">
        <f t="shared" si="45"/>
        <v>-86.811797441375205</v>
      </c>
      <c r="AS40">
        <f t="shared" si="46"/>
        <v>-2.2516119852635326</v>
      </c>
      <c r="AT40">
        <f t="shared" si="47"/>
        <v>-3.1729219960921609</v>
      </c>
      <c r="AU40">
        <f t="shared" si="48"/>
        <v>-92.236331422730913</v>
      </c>
      <c r="AW40">
        <v>37</v>
      </c>
      <c r="AX40">
        <f>IF(Z40&gt;0, (R40*SUMPRODUCT(K40:$K$98, X40:$X$98)-K40*$AZ$3)/Z40, 0)</f>
        <v>-182087.69832819872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500000</v>
      </c>
      <c r="S41">
        <f t="shared" si="32"/>
        <v>-326634.09563935228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-1750.1801169108237</v>
      </c>
      <c r="AC41">
        <f t="shared" si="33"/>
        <v>-1630.0625548411656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-2262.5701683297175</v>
      </c>
      <c r="AI41">
        <f t="shared" si="38"/>
        <v>-2262.6949304547225</v>
      </c>
      <c r="AJ41">
        <f t="shared" si="39"/>
        <v>-120.11756206965811</v>
      </c>
      <c r="AK41">
        <f t="shared" si="61"/>
        <v>-122.51260818375768</v>
      </c>
      <c r="AL41">
        <f t="shared" si="40"/>
        <v>-2505.3251007081381</v>
      </c>
      <c r="AN41">
        <f t="shared" si="41"/>
        <v>0</v>
      </c>
      <c r="AO41">
        <f t="shared" si="42"/>
        <v>0</v>
      </c>
      <c r="AP41">
        <f t="shared" si="43"/>
        <v>-2.7416739238885321E-3</v>
      </c>
      <c r="AQ41">
        <f t="shared" si="44"/>
        <v>-49.720455075869779</v>
      </c>
      <c r="AR41">
        <f t="shared" si="45"/>
        <v>-49.723196749793665</v>
      </c>
      <c r="AS41">
        <f t="shared" si="46"/>
        <v>-2.639608677027828</v>
      </c>
      <c r="AT41">
        <f t="shared" si="47"/>
        <v>-2.6922403188604584</v>
      </c>
      <c r="AU41">
        <f t="shared" si="48"/>
        <v>-55.055045745681952</v>
      </c>
      <c r="AW41">
        <v>38</v>
      </c>
      <c r="AX41">
        <f>IF(Z41&gt;0, (R41*SUMPRODUCT(K41:$K$98, X41:$X$98)-K41*$AZ$3)/Z41, 0)</f>
        <v>-326634.09563935228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500000</v>
      </c>
      <c r="S42">
        <f t="shared" si="32"/>
        <v>-649795.72055947292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-1630.0625548411656</v>
      </c>
      <c r="AC42">
        <f t="shared" si="33"/>
        <v>-1495.0299337124497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-1319.9055108339164</v>
      </c>
      <c r="AI42">
        <f t="shared" si="38"/>
        <v>-1319.9630300621295</v>
      </c>
      <c r="AJ42">
        <f t="shared" si="39"/>
        <v>-135.03262112871585</v>
      </c>
      <c r="AK42">
        <f t="shared" si="61"/>
        <v>-114.1043788388816</v>
      </c>
      <c r="AL42">
        <f t="shared" si="40"/>
        <v>-1569.1000300297269</v>
      </c>
      <c r="AN42">
        <f t="shared" si="41"/>
        <v>0</v>
      </c>
      <c r="AO42">
        <f t="shared" si="42"/>
        <v>0</v>
      </c>
      <c r="AP42">
        <f t="shared" si="43"/>
        <v>-1.1285688673263151E-3</v>
      </c>
      <c r="AQ42">
        <f t="shared" si="44"/>
        <v>-25.89750095078881</v>
      </c>
      <c r="AR42">
        <f t="shared" si="45"/>
        <v>-25.898629519656136</v>
      </c>
      <c r="AS42">
        <f t="shared" si="46"/>
        <v>-2.6494377100213895</v>
      </c>
      <c r="AT42">
        <f t="shared" si="47"/>
        <v>-2.2388104566683125</v>
      </c>
      <c r="AU42">
        <f t="shared" si="48"/>
        <v>-30.786877686345836</v>
      </c>
      <c r="AW42">
        <v>39</v>
      </c>
      <c r="AX42">
        <f>IF(Z42&gt;0, (R42*SUMPRODUCT(K42:$K$98, X42:$X$98)-K42*$AZ$3)/Z42, 0)</f>
        <v>-649795.72055947292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500000</v>
      </c>
      <c r="S43">
        <f t="shared" si="32"/>
        <v>-1490447.8826134021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-1495.0299337124497</v>
      </c>
      <c r="AC43">
        <f t="shared" si="33"/>
        <v>-1355.9693309091451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-683.9941886299747</v>
      </c>
      <c r="AI43">
        <f t="shared" si="38"/>
        <v>-684.01693295647431</v>
      </c>
      <c r="AJ43">
        <f t="shared" si="39"/>
        <v>-139.06060280330462</v>
      </c>
      <c r="AK43">
        <f t="shared" si="61"/>
        <v>-104.6520953598715</v>
      </c>
      <c r="AL43">
        <f t="shared" si="40"/>
        <v>-927.72963111965043</v>
      </c>
      <c r="AN43">
        <f t="shared" si="41"/>
        <v>0</v>
      </c>
      <c r="AO43">
        <f t="shared" si="42"/>
        <v>0</v>
      </c>
      <c r="AP43">
        <f t="shared" si="43"/>
        <v>-3.9844655295973979E-4</v>
      </c>
      <c r="AQ43">
        <f t="shared" si="44"/>
        <v>-11.982554273895419</v>
      </c>
      <c r="AR43">
        <f t="shared" si="45"/>
        <v>-11.982952720448379</v>
      </c>
      <c r="AS43">
        <f t="shared" si="46"/>
        <v>-2.4361335931651347</v>
      </c>
      <c r="AT43">
        <f t="shared" si="47"/>
        <v>-1.8333480508632278</v>
      </c>
      <c r="AU43">
        <f t="shared" si="48"/>
        <v>-16.252434364476741</v>
      </c>
      <c r="AW43">
        <v>40</v>
      </c>
      <c r="AX43">
        <f>IF(Z43&gt;0, (R43*SUMPRODUCT(K43:$K$98, X43:$X$98)-K43*$AZ$3)/Z43, 0)</f>
        <v>-1490447.8826134021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500000</v>
      </c>
      <c r="S44">
        <f t="shared" si="32"/>
        <v>-4134158.630987159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-1355.9693309091451</v>
      </c>
      <c r="AC44">
        <f t="shared" si="33"/>
        <v>-1220.667863974028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-302.70570702696807</v>
      </c>
      <c r="AI44">
        <f t="shared" si="38"/>
        <v>-302.71308862485131</v>
      </c>
      <c r="AJ44">
        <f t="shared" si="39"/>
        <v>-135.30146693511711</v>
      </c>
      <c r="AK44">
        <f t="shared" si="61"/>
        <v>-94.917853163640174</v>
      </c>
      <c r="AL44">
        <f t="shared" si="40"/>
        <v>-532.93240872360855</v>
      </c>
      <c r="AN44">
        <f t="shared" si="41"/>
        <v>0</v>
      </c>
      <c r="AO44">
        <f t="shared" si="42"/>
        <v>0</v>
      </c>
      <c r="AP44">
        <f t="shared" si="43"/>
        <v>-1.1545941515025884E-4</v>
      </c>
      <c r="AQ44">
        <f t="shared" si="44"/>
        <v>-4.7347775439616511</v>
      </c>
      <c r="AR44">
        <f t="shared" si="45"/>
        <v>-4.7348930033768015</v>
      </c>
      <c r="AS44">
        <f t="shared" si="46"/>
        <v>-2.1163206785935795</v>
      </c>
      <c r="AT44">
        <f t="shared" si="47"/>
        <v>-1.4846595529836326</v>
      </c>
      <c r="AU44">
        <f t="shared" si="48"/>
        <v>-8.335873234954013</v>
      </c>
      <c r="AW44">
        <v>41</v>
      </c>
      <c r="AX44">
        <f>IF(Z44&gt;0, (R44*SUMPRODUCT(K44:$K$98, X44:$X$98)-K44*$AZ$3)/Z44, 0)</f>
        <v>-4134158.630987159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500000</v>
      </c>
      <c r="S45">
        <f t="shared" si="32"/>
        <v>-14790258.073958816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-1220.667863974028</v>
      </c>
      <c r="AC45">
        <f t="shared" si="33"/>
        <v>-1093.8990511528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-109.17524715446777</v>
      </c>
      <c r="AI45">
        <f t="shared" si="38"/>
        <v>-109.17709617401442</v>
      </c>
      <c r="AJ45">
        <f t="shared" si="39"/>
        <v>-126.76881282122804</v>
      </c>
      <c r="AK45">
        <f t="shared" si="61"/>
        <v>-85.446750478181968</v>
      </c>
      <c r="AL45">
        <f t="shared" si="40"/>
        <v>-321.39265947342443</v>
      </c>
      <c r="AN45">
        <f t="shared" si="41"/>
        <v>0</v>
      </c>
      <c r="AO45">
        <f t="shared" si="42"/>
        <v>0</v>
      </c>
      <c r="AP45">
        <f t="shared" si="43"/>
        <v>-2.5822747570074361E-5</v>
      </c>
      <c r="AQ45">
        <f t="shared" si="44"/>
        <v>-1.5247025664334455</v>
      </c>
      <c r="AR45">
        <f t="shared" si="45"/>
        <v>-1.5247283891810155</v>
      </c>
      <c r="AS45">
        <f t="shared" si="46"/>
        <v>-1.7704080301167211</v>
      </c>
      <c r="AT45">
        <f t="shared" si="47"/>
        <v>-1.1933188441804301</v>
      </c>
      <c r="AU45">
        <f t="shared" si="48"/>
        <v>-4.4884552634781665</v>
      </c>
      <c r="AW45">
        <v>42</v>
      </c>
      <c r="AX45">
        <f>IF(Z45&gt;0, (R45*SUMPRODUCT(K45:$K$98, X45:$X$98)-K45*$AZ$3)/Z45, 0)</f>
        <v>-14790258.073958816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500000</v>
      </c>
      <c r="S46">
        <f t="shared" si="32"/>
        <v>-53264079.268093146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-1093.8990511528</v>
      </c>
      <c r="AC46">
        <f t="shared" si="33"/>
        <v>-978.00983375031399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-27.429823484912269</v>
      </c>
      <c r="AI46">
        <f t="shared" si="38"/>
        <v>-27.430282523089211</v>
      </c>
      <c r="AJ46">
        <f t="shared" si="39"/>
        <v>-115.889217402486</v>
      </c>
      <c r="AK46">
        <f t="shared" si="61"/>
        <v>-76.572933580696002</v>
      </c>
      <c r="AL46">
        <f t="shared" si="40"/>
        <v>-219.8924335062712</v>
      </c>
      <c r="AN46">
        <f t="shared" si="41"/>
        <v>0</v>
      </c>
      <c r="AO46">
        <f t="shared" si="42"/>
        <v>0</v>
      </c>
      <c r="AP46">
        <f t="shared" si="43"/>
        <v>-5.7238959569061538E-6</v>
      </c>
      <c r="AQ46">
        <f t="shared" si="44"/>
        <v>-0.34203136826140573</v>
      </c>
      <c r="AR46">
        <f t="shared" si="45"/>
        <v>-0.34203709215736267</v>
      </c>
      <c r="AS46">
        <f t="shared" si="46"/>
        <v>-1.4450602504503349</v>
      </c>
      <c r="AT46">
        <f t="shared" si="47"/>
        <v>-0.95481275185023173</v>
      </c>
      <c r="AU46">
        <f t="shared" si="48"/>
        <v>-2.7419100944579293</v>
      </c>
      <c r="AW46">
        <v>43</v>
      </c>
      <c r="AX46">
        <f>IF(Z46&gt;0, (R46*SUMPRODUCT(K46:$K$98, X46:$X$98)-K46*$AZ$3)/Z46, 0)</f>
        <v>-53264079.268093146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500000</v>
      </c>
      <c r="S47">
        <f t="shared" si="32"/>
        <v>-193504197.43286434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-978.00983375031399</v>
      </c>
      <c r="AC47">
        <f t="shared" si="33"/>
        <v>-873.51800800346882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-6.8318523894540855</v>
      </c>
      <c r="AI47">
        <f t="shared" si="38"/>
        <v>-6.831965244629786</v>
      </c>
      <c r="AJ47">
        <f t="shared" si="39"/>
        <v>-104.49182574684517</v>
      </c>
      <c r="AK47">
        <f t="shared" si="61"/>
        <v>-68.460688362521992</v>
      </c>
      <c r="AL47">
        <f t="shared" si="40"/>
        <v>-179.78447935399694</v>
      </c>
      <c r="AN47">
        <f t="shared" si="41"/>
        <v>0</v>
      </c>
      <c r="AO47">
        <f t="shared" si="42"/>
        <v>0</v>
      </c>
      <c r="AP47">
        <f t="shared" si="43"/>
        <v>-1.2564533929610193E-6</v>
      </c>
      <c r="AQ47">
        <f t="shared" si="44"/>
        <v>-7.6061235664656252E-2</v>
      </c>
      <c r="AR47">
        <f t="shared" si="45"/>
        <v>-7.6062492118049219E-2</v>
      </c>
      <c r="AS47">
        <f t="shared" si="46"/>
        <v>-1.1633414965799738</v>
      </c>
      <c r="AT47">
        <f t="shared" si="47"/>
        <v>-0.76219511992741817</v>
      </c>
      <c r="AU47">
        <f t="shared" si="48"/>
        <v>-2.0015991086254412</v>
      </c>
      <c r="AW47">
        <v>44</v>
      </c>
      <c r="AX47">
        <f>IF(Z47&gt;0, (R47*SUMPRODUCT(K47:$K$98, X47:$X$98)-K47*$AZ$3)/Z47, 0)</f>
        <v>-193504197.43286434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500000</v>
      </c>
      <c r="S48">
        <f t="shared" si="32"/>
        <v>-710478072.57885456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-873.51800800346882</v>
      </c>
      <c r="AC48">
        <f t="shared" si="33"/>
        <v>-779.99241110064565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-1.6856116597747646</v>
      </c>
      <c r="AI48">
        <f t="shared" si="38"/>
        <v>-1.6856391058157194</v>
      </c>
      <c r="AJ48">
        <f t="shared" si="39"/>
        <v>-93.525596902823168</v>
      </c>
      <c r="AK48">
        <f t="shared" si="61"/>
        <v>-61.146260560242823</v>
      </c>
      <c r="AL48">
        <f t="shared" si="40"/>
        <v>-156.35749656888171</v>
      </c>
      <c r="AN48">
        <f t="shared" si="41"/>
        <v>0</v>
      </c>
      <c r="AO48">
        <f t="shared" si="42"/>
        <v>0</v>
      </c>
      <c r="AP48">
        <f t="shared" si="43"/>
        <v>-2.728265219670668E-7</v>
      </c>
      <c r="AQ48">
        <f t="shared" si="44"/>
        <v>-1.6755770614790968E-2</v>
      </c>
      <c r="AR48">
        <f t="shared" si="45"/>
        <v>-1.6756043441312936E-2</v>
      </c>
      <c r="AS48">
        <f t="shared" si="46"/>
        <v>-0.92968830586073925</v>
      </c>
      <c r="AT48">
        <f t="shared" si="47"/>
        <v>-0.6078225135418035</v>
      </c>
      <c r="AU48">
        <f t="shared" si="48"/>
        <v>-1.5542668628438556</v>
      </c>
      <c r="AW48">
        <v>45</v>
      </c>
      <c r="AX48">
        <f>IF(Z48&gt;0, (R48*SUMPRODUCT(K48:$K$98, X48:$X$98)-K48*$AZ$3)/Z48, 0)</f>
        <v>-710478072.57885456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25</v>
      </c>
      <c r="R49">
        <f t="shared" si="31"/>
        <v>500000</v>
      </c>
      <c r="S49">
        <f t="shared" si="32"/>
        <v>-2640325185.8035774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-779.99241110064565</v>
      </c>
      <c r="AC49">
        <f t="shared" si="33"/>
        <v>-696.43625781903893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-0.41154704957159688</v>
      </c>
      <c r="AI49">
        <f t="shared" si="38"/>
        <v>-0.41155364379966358</v>
      </c>
      <c r="AJ49">
        <f t="shared" si="39"/>
        <v>-83.556153281606726</v>
      </c>
      <c r="AK49">
        <f t="shared" si="61"/>
        <v>-54.599468777045203</v>
      </c>
      <c r="AL49">
        <f t="shared" si="40"/>
        <v>-138.56717570245161</v>
      </c>
      <c r="AN49">
        <f t="shared" si="41"/>
        <v>0</v>
      </c>
      <c r="AO49">
        <f t="shared" si="42"/>
        <v>0</v>
      </c>
      <c r="AP49">
        <f t="shared" si="43"/>
        <v>-5.8526536000581524E-8</v>
      </c>
      <c r="AQ49">
        <f t="shared" si="44"/>
        <v>-3.6526524361918718E-3</v>
      </c>
      <c r="AR49">
        <f t="shared" si="45"/>
        <v>-3.6527109627278727E-3</v>
      </c>
      <c r="AS49">
        <f t="shared" si="46"/>
        <v>-0.74159585680564166</v>
      </c>
      <c r="AT49">
        <f t="shared" si="47"/>
        <v>-0.48459315368888545</v>
      </c>
      <c r="AU49">
        <f t="shared" si="48"/>
        <v>-1.2298417214572552</v>
      </c>
      <c r="AW49">
        <v>46</v>
      </c>
      <c r="AX49">
        <f>IF(Z49&gt;0, (R49*SUMPRODUCT(K49:$K$98, X49:$X$98)-K49*$AZ$3)/Z49, 0)</f>
        <v>-2640325185.8035774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500000</v>
      </c>
      <c r="S50">
        <f t="shared" si="32"/>
        <v>-9932521786.9621258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-696.43625781903893</v>
      </c>
      <c r="AC50">
        <f t="shared" si="33"/>
        <v>-621.82124167484881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-9.9263431416293013E-2</v>
      </c>
      <c r="AI50">
        <f t="shared" si="38"/>
        <v>-9.9264996530508243E-2</v>
      </c>
      <c r="AJ50">
        <f t="shared" si="39"/>
        <v>-74.615016144190122</v>
      </c>
      <c r="AK50">
        <f t="shared" si="61"/>
        <v>-48.750538047332732</v>
      </c>
      <c r="AL50">
        <f t="shared" si="40"/>
        <v>-123.46481918805335</v>
      </c>
      <c r="AN50">
        <f t="shared" si="41"/>
        <v>0</v>
      </c>
      <c r="AO50">
        <f t="shared" si="42"/>
        <v>0</v>
      </c>
      <c r="AP50">
        <f t="shared" si="43"/>
        <v>-1.2402718025312125E-8</v>
      </c>
      <c r="AQ50">
        <f t="shared" si="44"/>
        <v>-7.8661118664689498E-4</v>
      </c>
      <c r="AR50">
        <f t="shared" si="45"/>
        <v>-7.8662358936492033E-4</v>
      </c>
      <c r="AS50">
        <f t="shared" si="46"/>
        <v>-0.5912852855621189</v>
      </c>
      <c r="AT50">
        <f t="shared" si="47"/>
        <v>-0.38632271760043796</v>
      </c>
      <c r="AU50">
        <f t="shared" si="48"/>
        <v>-0.97839462675192168</v>
      </c>
      <c r="AW50">
        <v>47</v>
      </c>
      <c r="AX50">
        <f>IF(Z50&gt;0, (R50*SUMPRODUCT(K50:$K$98, X50:$X$98)-K50*$AZ$3)/Z50, 0)</f>
        <v>-9932521786.9621258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25</v>
      </c>
      <c r="R51">
        <f t="shared" si="31"/>
        <v>500000</v>
      </c>
      <c r="S51">
        <f t="shared" si="32"/>
        <v>-37866907759.179131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-621.82124167484881</v>
      </c>
      <c r="AC51">
        <f t="shared" si="33"/>
        <v>-555.19821686047635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-2.365834576612583E-2</v>
      </c>
      <c r="AI51">
        <f t="shared" si="38"/>
        <v>-2.3658712311910603E-2</v>
      </c>
      <c r="AJ51">
        <f t="shared" si="39"/>
        <v>-66.623024814372457</v>
      </c>
      <c r="AK51">
        <f t="shared" si="61"/>
        <v>-43.527486917239422</v>
      </c>
      <c r="AL51">
        <f t="shared" si="40"/>
        <v>-110.1741704439238</v>
      </c>
      <c r="AN51">
        <f t="shared" si="41"/>
        <v>0</v>
      </c>
      <c r="AO51">
        <f t="shared" si="42"/>
        <v>0</v>
      </c>
      <c r="AP51">
        <f t="shared" si="43"/>
        <v>-2.5934688798601264E-9</v>
      </c>
      <c r="AQ51">
        <f t="shared" si="44"/>
        <v>-1.6739295892170827E-4</v>
      </c>
      <c r="AR51">
        <f t="shared" si="45"/>
        <v>-1.6739555239058811E-4</v>
      </c>
      <c r="AS51">
        <f t="shared" si="46"/>
        <v>-0.47138651899998968</v>
      </c>
      <c r="AT51">
        <f t="shared" si="47"/>
        <v>-0.30797566750990141</v>
      </c>
      <c r="AU51">
        <f t="shared" si="48"/>
        <v>-0.77952958206228173</v>
      </c>
      <c r="AW51">
        <v>48</v>
      </c>
      <c r="AX51">
        <f>IF(Z51&gt;0, (R51*SUMPRODUCT(K51:$K$98, X51:$X$98)-K51*$AZ$3)/Z51, 0)</f>
        <v>-37866907759.179131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500000</v>
      </c>
      <c r="S52">
        <f t="shared" si="32"/>
        <v>-146427014178.30045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-555.19821686047635</v>
      </c>
      <c r="AC52">
        <f t="shared" si="33"/>
        <v>-495.71283833775749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-5.5649105523172503E-3</v>
      </c>
      <c r="AI52">
        <f t="shared" si="38"/>
        <v>-5.5649951871165598E-3</v>
      </c>
      <c r="AJ52">
        <f t="shared" si="39"/>
        <v>-59.485378522718861</v>
      </c>
      <c r="AK52">
        <f t="shared" si="61"/>
        <v>-38.86387518023335</v>
      </c>
      <c r="AL52">
        <f t="shared" si="40"/>
        <v>-98.354818698139326</v>
      </c>
      <c r="AN52">
        <f t="shared" si="41"/>
        <v>0</v>
      </c>
      <c r="AO52">
        <f t="shared" si="42"/>
        <v>0</v>
      </c>
      <c r="AP52">
        <f t="shared" si="43"/>
        <v>-5.346674648656653E-10</v>
      </c>
      <c r="AQ52">
        <f t="shared" si="44"/>
        <v>-3.5155475543071065E-5</v>
      </c>
      <c r="AR52">
        <f t="shared" si="45"/>
        <v>-3.5156010210535935E-5</v>
      </c>
      <c r="AS52">
        <f t="shared" si="46"/>
        <v>-0.37578982629917901</v>
      </c>
      <c r="AT52">
        <f t="shared" si="47"/>
        <v>-0.2455166171249126</v>
      </c>
      <c r="AU52">
        <f t="shared" si="48"/>
        <v>-0.62134159943430212</v>
      </c>
      <c r="AW52">
        <v>49</v>
      </c>
      <c r="AX52">
        <f>IF(Z52&gt;0, (R52*SUMPRODUCT(K52:$K$98, X52:$X$98)-K52*$AZ$3)/Z52, 0)</f>
        <v>-146427014178.30045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500000</v>
      </c>
      <c r="S53">
        <f t="shared" si="32"/>
        <v>-574700790734.81958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-495.71283833775749</v>
      </c>
      <c r="AC53">
        <f t="shared" si="33"/>
        <v>-442.60077892566358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-1.2906984069160721E-3</v>
      </c>
      <c r="AI53">
        <f t="shared" si="38"/>
        <v>-1.2907176604470426E-3</v>
      </c>
      <c r="AJ53">
        <f t="shared" si="39"/>
        <v>-53.112059412093913</v>
      </c>
      <c r="AK53">
        <f t="shared" si="61"/>
        <v>-34.699898683643028</v>
      </c>
      <c r="AL53">
        <f t="shared" si="40"/>
        <v>-87.813248813397394</v>
      </c>
      <c r="AN53">
        <f t="shared" si="41"/>
        <v>0</v>
      </c>
      <c r="AO53">
        <f t="shared" si="42"/>
        <v>0</v>
      </c>
      <c r="AP53">
        <f t="shared" si="43"/>
        <v>-1.0859933204695009E-10</v>
      </c>
      <c r="AQ53">
        <f t="shared" si="44"/>
        <v>-7.2801703272218665E-6</v>
      </c>
      <c r="AR53">
        <f t="shared" si="45"/>
        <v>-7.2802789265539134E-6</v>
      </c>
      <c r="AS53">
        <f t="shared" si="46"/>
        <v>-0.29957799349380765</v>
      </c>
      <c r="AT53">
        <f t="shared" si="47"/>
        <v>-0.19572440114640183</v>
      </c>
      <c r="AU53">
        <f t="shared" si="48"/>
        <v>-0.49530967491913608</v>
      </c>
      <c r="AW53">
        <v>50</v>
      </c>
      <c r="AX53">
        <f>IF(Z53&gt;0, (R53*SUMPRODUCT(K53:$K$98, X53:$X$98)-K53*$AZ$3)/Z53, 0)</f>
        <v>-574700790734.81958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500000</v>
      </c>
      <c r="S54">
        <f t="shared" si="32"/>
        <v>-2292459191077.9238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-442.60077892566358</v>
      </c>
      <c r="AC54">
        <f t="shared" si="33"/>
        <v>-395.17927319907545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-2.9502878825635149E-4</v>
      </c>
      <c r="AI54">
        <f t="shared" si="38"/>
        <v>-2.9503309781259938E-4</v>
      </c>
      <c r="AJ54">
        <f t="shared" si="39"/>
        <v>-47.421505726588123</v>
      </c>
      <c r="AK54">
        <f t="shared" si="61"/>
        <v>-30.982054524796453</v>
      </c>
      <c r="AL54">
        <f t="shared" si="40"/>
        <v>-78.40385528448239</v>
      </c>
      <c r="AN54">
        <f t="shared" si="41"/>
        <v>0</v>
      </c>
      <c r="AO54">
        <f t="shared" si="42"/>
        <v>0</v>
      </c>
      <c r="AP54">
        <f t="shared" si="43"/>
        <v>-2.1703576024764517E-11</v>
      </c>
      <c r="AQ54">
        <f t="shared" si="44"/>
        <v>-1.4858095281918628E-6</v>
      </c>
      <c r="AR54">
        <f t="shared" si="45"/>
        <v>-1.4858312317678876E-6</v>
      </c>
      <c r="AS54">
        <f t="shared" si="46"/>
        <v>-0.23882186367707031</v>
      </c>
      <c r="AT54">
        <f t="shared" si="47"/>
        <v>-0.15603030500163864</v>
      </c>
      <c r="AU54">
        <f t="shared" si="48"/>
        <v>-0.39485365450994075</v>
      </c>
      <c r="AW54">
        <v>51</v>
      </c>
      <c r="AX54">
        <f>IF(Z54&gt;0, (R54*SUMPRODUCT(K54:$K$98, X54:$X$98)-K54*$AZ$3)/Z54, 0)</f>
        <v>-2292459191077.9238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500000</v>
      </c>
      <c r="S55">
        <f t="shared" si="32"/>
        <v>-9300829375094.2793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-395.17927319907545</v>
      </c>
      <c r="AC55">
        <f t="shared" si="33"/>
        <v>-352.83863807170775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-6.6361086037207588E-5</v>
      </c>
      <c r="AI55">
        <f t="shared" si="38"/>
        <v>-6.6362034443591153E-5</v>
      </c>
      <c r="AJ55">
        <f t="shared" si="39"/>
        <v>-42.340635127367705</v>
      </c>
      <c r="AK55">
        <f t="shared" si="61"/>
        <v>-27.662549123935285</v>
      </c>
      <c r="AL55">
        <f t="shared" si="40"/>
        <v>-70.003250613337428</v>
      </c>
      <c r="AN55">
        <f t="shared" si="41"/>
        <v>0</v>
      </c>
      <c r="AO55">
        <f t="shared" si="42"/>
        <v>0</v>
      </c>
      <c r="AP55">
        <f t="shared" si="43"/>
        <v>-4.2645694292961656E-12</v>
      </c>
      <c r="AQ55">
        <f t="shared" si="44"/>
        <v>-2.9839683042330653E-7</v>
      </c>
      <c r="AR55">
        <f t="shared" si="45"/>
        <v>-2.9840109499273582E-7</v>
      </c>
      <c r="AS55">
        <f t="shared" si="46"/>
        <v>-0.19038735009599425</v>
      </c>
      <c r="AT55">
        <f t="shared" si="47"/>
        <v>-0.12438640584307474</v>
      </c>
      <c r="AU55">
        <f t="shared" si="48"/>
        <v>-0.31477405434016398</v>
      </c>
      <c r="AW55">
        <v>52</v>
      </c>
      <c r="AX55">
        <f>IF(Z55&gt;0, (R55*SUMPRODUCT(K55:$K$98, X55:$X$98)-K55*$AZ$3)/Z55, 0)</f>
        <v>-9300829375094.2793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500000</v>
      </c>
      <c r="S56">
        <f t="shared" si="32"/>
        <v>-38430484966519.531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-352.83863807170775</v>
      </c>
      <c r="AC56">
        <f t="shared" si="33"/>
        <v>-315.03449853691075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-1.4679688614004138E-5</v>
      </c>
      <c r="AI56">
        <f t="shared" si="38"/>
        <v>-1.4679893551893167E-5</v>
      </c>
      <c r="AJ56">
        <f t="shared" si="39"/>
        <v>-37.804139534797002</v>
      </c>
      <c r="AK56">
        <f t="shared" si="61"/>
        <v>-24.698704665019545</v>
      </c>
      <c r="AL56">
        <f t="shared" si="40"/>
        <v>-62.502858879710104</v>
      </c>
      <c r="AN56">
        <f t="shared" si="41"/>
        <v>0</v>
      </c>
      <c r="AO56">
        <f t="shared" si="42"/>
        <v>0</v>
      </c>
      <c r="AP56">
        <f t="shared" si="43"/>
        <v>-8.2278233067451119E-13</v>
      </c>
      <c r="AQ56">
        <f t="shared" si="44"/>
        <v>-5.8935848654424144E-8</v>
      </c>
      <c r="AR56">
        <f t="shared" si="45"/>
        <v>-5.8936671436754822E-8</v>
      </c>
      <c r="AS56">
        <f t="shared" si="46"/>
        <v>-0.15177563398777014</v>
      </c>
      <c r="AT56">
        <f t="shared" si="47"/>
        <v>-9.9160081550317095E-2</v>
      </c>
      <c r="AU56">
        <f t="shared" si="48"/>
        <v>-0.25093577447475868</v>
      </c>
      <c r="AW56">
        <v>53</v>
      </c>
      <c r="AX56">
        <f>IF(Z56&gt;0, (R56*SUMPRODUCT(K56:$K$98, X56:$X$98)-K56*$AZ$3)/Z56, 0)</f>
        <v>-38430484966519.531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500000</v>
      </c>
      <c r="S57">
        <f t="shared" si="32"/>
        <v>-161953470747606.88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-315.03449853691075</v>
      </c>
      <c r="AC57">
        <f t="shared" si="33"/>
        <v>-281.28080231620913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-3.1893701585706464E-6</v>
      </c>
      <c r="AI57">
        <f t="shared" si="38"/>
        <v>-3.1894135785728571E-6</v>
      </c>
      <c r="AJ57">
        <f t="shared" si="39"/>
        <v>-33.753696220701613</v>
      </c>
      <c r="AK57">
        <f t="shared" si="61"/>
        <v>-22.052414897583756</v>
      </c>
      <c r="AL57">
        <f t="shared" si="40"/>
        <v>-55.806114307698948</v>
      </c>
      <c r="AN57">
        <f t="shared" si="41"/>
        <v>0</v>
      </c>
      <c r="AO57">
        <f t="shared" si="42"/>
        <v>0</v>
      </c>
      <c r="AP57">
        <f t="shared" si="43"/>
        <v>-1.5564476452057752E-13</v>
      </c>
      <c r="AQ57">
        <f t="shared" si="44"/>
        <v>-1.143272091258427E-8</v>
      </c>
      <c r="AR57">
        <f t="shared" si="45"/>
        <v>-1.143287655734879E-8</v>
      </c>
      <c r="AS57">
        <f t="shared" si="46"/>
        <v>-0.12099460692025038</v>
      </c>
      <c r="AT57">
        <f t="shared" si="47"/>
        <v>-7.9049809974261767E-2</v>
      </c>
      <c r="AU57">
        <f t="shared" si="48"/>
        <v>-0.2000444283273887</v>
      </c>
      <c r="AW57">
        <v>54</v>
      </c>
      <c r="AX57">
        <f>IF(Z57&gt;0, (R57*SUMPRODUCT(K57:$K$98, X57:$X$98)-K57*$AZ$3)/Z57, 0)</f>
        <v>-161953470747606.88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500000</v>
      </c>
      <c r="S58">
        <f t="shared" si="32"/>
        <v>-696626232569652.13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-281.28080231620913</v>
      </c>
      <c r="AC58">
        <f t="shared" si="33"/>
        <v>-251.14357350653697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-6.794589979111087E-7</v>
      </c>
      <c r="AI58">
        <f t="shared" si="38"/>
        <v>-6.794680107634018E-7</v>
      </c>
      <c r="AJ58">
        <f t="shared" si="39"/>
        <v>-30.137228809672166</v>
      </c>
      <c r="AK58">
        <f t="shared" si="61"/>
        <v>-19.689656162134643</v>
      </c>
      <c r="AL58">
        <f t="shared" si="40"/>
        <v>-49.826885651274821</v>
      </c>
      <c r="AN58">
        <f t="shared" si="41"/>
        <v>0</v>
      </c>
      <c r="AO58">
        <f t="shared" si="42"/>
        <v>0</v>
      </c>
      <c r="AP58">
        <f t="shared" si="43"/>
        <v>-2.8846219677321732E-14</v>
      </c>
      <c r="AQ58">
        <f t="shared" si="44"/>
        <v>-2.1746526935137747E-9</v>
      </c>
      <c r="AR58">
        <f t="shared" si="45"/>
        <v>-2.1746815397334518E-9</v>
      </c>
      <c r="AS58">
        <f t="shared" si="46"/>
        <v>-9.6456159985342654E-2</v>
      </c>
      <c r="AT58">
        <f t="shared" si="47"/>
        <v>-6.3018024544503781E-2</v>
      </c>
      <c r="AU58">
        <f t="shared" si="48"/>
        <v>-0.15947418670452798</v>
      </c>
      <c r="AW58">
        <v>55</v>
      </c>
      <c r="AX58">
        <f>IF(Z58&gt;0, (R58*SUMPRODUCT(K58:$K$98, X58:$X$98)-K58*$AZ$3)/Z58, 0)</f>
        <v>-696626232569652.13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500000</v>
      </c>
      <c r="S59">
        <f t="shared" si="32"/>
        <v>-3062698029101148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-251.14357350653697</v>
      </c>
      <c r="AC59">
        <f t="shared" si="33"/>
        <v>-224.235333489868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-1.4184699217181133E-7</v>
      </c>
      <c r="AI59">
        <f t="shared" si="38"/>
        <v>-1.4184882254597293E-7</v>
      </c>
      <c r="AJ59">
        <f t="shared" si="39"/>
        <v>-26.908240016668969</v>
      </c>
      <c r="AK59">
        <f t="shared" si="61"/>
        <v>-17.580050145457591</v>
      </c>
      <c r="AL59">
        <f t="shared" si="40"/>
        <v>-44.488290303975383</v>
      </c>
      <c r="AN59">
        <f t="shared" si="41"/>
        <v>0</v>
      </c>
      <c r="AO59">
        <f t="shared" si="42"/>
        <v>0</v>
      </c>
      <c r="AP59">
        <f t="shared" si="43"/>
        <v>-5.2305638342105518E-15</v>
      </c>
      <c r="AQ59">
        <f t="shared" si="44"/>
        <v>-4.0534867832558385E-10</v>
      </c>
      <c r="AR59">
        <f t="shared" si="45"/>
        <v>-4.0535390888941805E-10</v>
      </c>
      <c r="AS59">
        <f t="shared" si="46"/>
        <v>-7.6894260215352658E-2</v>
      </c>
      <c r="AT59">
        <f t="shared" si="47"/>
        <v>-5.023758334422302E-2</v>
      </c>
      <c r="AU59">
        <f t="shared" si="48"/>
        <v>-0.1271318439649296</v>
      </c>
      <c r="AW59">
        <v>56</v>
      </c>
      <c r="AX59">
        <f>IF(Z59&gt;0, (R59*SUMPRODUCT(K59:$K$98, X59:$X$98)-K59*$AZ$3)/Z59, 0)</f>
        <v>-3062698029101148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500000</v>
      </c>
      <c r="S60">
        <f t="shared" si="32"/>
        <v>-1.3771517641250614E+16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-224.235333489868</v>
      </c>
      <c r="AC60">
        <f t="shared" si="33"/>
        <v>-200.21011918773442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-2.8972415816443613E-8</v>
      </c>
      <c r="AI60">
        <f t="shared" si="38"/>
        <v>-2.8972779266072772E-8</v>
      </c>
      <c r="AJ60">
        <f t="shared" si="39"/>
        <v>-24.025214302133577</v>
      </c>
      <c r="AK60">
        <f t="shared" si="61"/>
        <v>-15.69647334429076</v>
      </c>
      <c r="AL60">
        <f t="shared" si="40"/>
        <v>-39.721687675397114</v>
      </c>
      <c r="AN60">
        <f t="shared" si="41"/>
        <v>0</v>
      </c>
      <c r="AO60">
        <f t="shared" si="42"/>
        <v>0</v>
      </c>
      <c r="AP60">
        <f t="shared" si="43"/>
        <v>-9.2733112682703303E-16</v>
      </c>
      <c r="AQ60">
        <f t="shared" si="44"/>
        <v>-7.3922273818253022E-11</v>
      </c>
      <c r="AR60">
        <f t="shared" si="45"/>
        <v>-7.3923201149379844E-11</v>
      </c>
      <c r="AS60">
        <f t="shared" si="46"/>
        <v>-6.1299633466413928E-2</v>
      </c>
      <c r="AT60">
        <f t="shared" si="47"/>
        <v>-4.0049093865311004E-2</v>
      </c>
      <c r="AU60">
        <f t="shared" si="48"/>
        <v>-0.10134872740564813</v>
      </c>
      <c r="AW60">
        <v>57</v>
      </c>
      <c r="AX60">
        <f>IF(Z60&gt;0, (R60*SUMPRODUCT(K60:$K$98, X60:$X$98)-K60*$AZ$3)/Z60, 0)</f>
        <v>-1.3771517641250614E+16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500000</v>
      </c>
      <c r="S61">
        <f t="shared" si="32"/>
        <v>-6.3342054581584664E+16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-200.21011918773442</v>
      </c>
      <c r="AC61">
        <f t="shared" si="33"/>
        <v>-178.75903498911288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-5.7852414266577475E-9</v>
      </c>
      <c r="AI61">
        <f t="shared" si="38"/>
        <v>-5.7853119797192837E-9</v>
      </c>
      <c r="AJ61">
        <f t="shared" si="39"/>
        <v>-21.451084198621544</v>
      </c>
      <c r="AK61">
        <f t="shared" si="61"/>
        <v>-14.014708343141411</v>
      </c>
      <c r="AL61">
        <f t="shared" si="40"/>
        <v>-35.465792547548268</v>
      </c>
      <c r="AN61">
        <f t="shared" si="41"/>
        <v>0</v>
      </c>
      <c r="AO61">
        <f t="shared" si="42"/>
        <v>0</v>
      </c>
      <c r="AP61">
        <f t="shared" si="43"/>
        <v>-1.6072685575684311E-16</v>
      </c>
      <c r="AQ61">
        <f t="shared" si="44"/>
        <v>-1.3179352448412472E-11</v>
      </c>
      <c r="AR61">
        <f t="shared" si="45"/>
        <v>-1.3179513175268229E-11</v>
      </c>
      <c r="AS61">
        <f t="shared" si="46"/>
        <v>-4.8867692496202896E-2</v>
      </c>
      <c r="AT61">
        <f t="shared" si="47"/>
        <v>-3.1926892430948241E-2</v>
      </c>
      <c r="AU61">
        <f t="shared" si="48"/>
        <v>-8.0794584940330649E-2</v>
      </c>
      <c r="AW61">
        <v>58</v>
      </c>
      <c r="AX61">
        <f>IF(Z61&gt;0, (R61*SUMPRODUCT(K61:$K$98, X61:$X$98)-K61*$AZ$3)/Z61, 0)</f>
        <v>-6.3342054581584664E+16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500000</v>
      </c>
      <c r="S62">
        <f t="shared" si="32"/>
        <v>-2.9833654515909299E+17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-178.75903498911288</v>
      </c>
      <c r="AC62">
        <f t="shared" si="33"/>
        <v>-159.60628124029085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-1.1294569374893308E-9</v>
      </c>
      <c r="AI62">
        <f t="shared" si="38"/>
        <v>-1.1294703121733773E-9</v>
      </c>
      <c r="AJ62">
        <f t="shared" si="39"/>
        <v>-19.152753748822022</v>
      </c>
      <c r="AK62">
        <f t="shared" si="61"/>
        <v>-12.513132449237903</v>
      </c>
      <c r="AL62">
        <f t="shared" si="40"/>
        <v>-31.665886199189394</v>
      </c>
      <c r="AN62">
        <f t="shared" si="41"/>
        <v>0</v>
      </c>
      <c r="AO62">
        <f t="shared" si="42"/>
        <v>0</v>
      </c>
      <c r="AP62">
        <f t="shared" si="43"/>
        <v>-2.7204333704867021E-17</v>
      </c>
      <c r="AQ62">
        <f t="shared" si="44"/>
        <v>-2.2973345258897075E-12</v>
      </c>
      <c r="AR62">
        <f t="shared" si="45"/>
        <v>-2.2973617302234125E-12</v>
      </c>
      <c r="AS62">
        <f t="shared" si="46"/>
        <v>-3.8957025268126257E-2</v>
      </c>
      <c r="AT62">
        <f t="shared" si="47"/>
        <v>-2.5451923175191109E-2</v>
      </c>
      <c r="AU62">
        <f t="shared" si="48"/>
        <v>-6.4408948445614733E-2</v>
      </c>
      <c r="AW62">
        <v>59</v>
      </c>
      <c r="AX62">
        <f>IF(Z62&gt;0, (R62*SUMPRODUCT(K62:$K$98, X62:$X$98)-K62*$AZ$3)/Z62, 0)</f>
        <v>-2.9833654515909299E+17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500000</v>
      </c>
      <c r="S63">
        <f t="shared" si="32"/>
        <v>-1.4403307328600778E+18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-159.60628124029085</v>
      </c>
      <c r="AC63">
        <f t="shared" si="33"/>
        <v>-142.50560825026167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-2.1534899213842224E-10</v>
      </c>
      <c r="AI63">
        <f t="shared" si="38"/>
        <v>-2.153514656260213E-10</v>
      </c>
      <c r="AJ63">
        <f t="shared" si="39"/>
        <v>-17.100672990029182</v>
      </c>
      <c r="AK63">
        <f t="shared" si="61"/>
        <v>-11.172439686820361</v>
      </c>
      <c r="AL63">
        <f t="shared" si="40"/>
        <v>-28.273112677064894</v>
      </c>
      <c r="AN63">
        <f t="shared" si="41"/>
        <v>0</v>
      </c>
      <c r="AO63">
        <f t="shared" si="42"/>
        <v>0</v>
      </c>
      <c r="AP63">
        <f t="shared" si="43"/>
        <v>-4.492067533930093E-18</v>
      </c>
      <c r="AQ63">
        <f t="shared" si="44"/>
        <v>-3.9109240588958294E-13</v>
      </c>
      <c r="AR63">
        <f t="shared" si="45"/>
        <v>-3.9109689795711688E-13</v>
      </c>
      <c r="AS63">
        <f t="shared" si="46"/>
        <v>-3.1056302031367937E-2</v>
      </c>
      <c r="AT63">
        <f t="shared" si="47"/>
        <v>-2.0290117327162738E-2</v>
      </c>
      <c r="AU63">
        <f t="shared" si="48"/>
        <v>-5.1346419358921772E-2</v>
      </c>
      <c r="AW63">
        <v>60</v>
      </c>
      <c r="AX63">
        <f>IF(Z63&gt;0, (R63*SUMPRODUCT(K63:$K$98, X63:$X$98)-K63*$AZ$3)/Z63, 0)</f>
        <v>-1.4403307328600778E+18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500000</v>
      </c>
      <c r="S64">
        <f t="shared" si="32"/>
        <v>-7.1343060492011868E+18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-142.50560825026167</v>
      </c>
      <c r="AC64">
        <f t="shared" si="33"/>
        <v>-127.23715022344827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-4.0057778600955968E-11</v>
      </c>
      <c r="AI64">
        <f t="shared" si="38"/>
        <v>-4.0058224464748976E-11</v>
      </c>
      <c r="AJ64">
        <f t="shared" si="39"/>
        <v>-15.268458026813406</v>
      </c>
      <c r="AK64">
        <f t="shared" si="61"/>
        <v>-9.9753925775183188</v>
      </c>
      <c r="AL64">
        <f t="shared" si="40"/>
        <v>-25.243850604371783</v>
      </c>
      <c r="AN64">
        <f t="shared" si="41"/>
        <v>0</v>
      </c>
      <c r="AO64">
        <f t="shared" si="42"/>
        <v>0</v>
      </c>
      <c r="AP64">
        <f t="shared" si="43"/>
        <v>-7.229707436400794E-19</v>
      </c>
      <c r="AQ64">
        <f t="shared" si="44"/>
        <v>-6.4953921887748265E-14</v>
      </c>
      <c r="AR64">
        <f t="shared" si="45"/>
        <v>-6.4954644858491891E-14</v>
      </c>
      <c r="AS64">
        <f t="shared" si="46"/>
        <v>-2.4757893838784489E-2</v>
      </c>
      <c r="AT64">
        <f t="shared" si="47"/>
        <v>-1.6175157308006234E-2</v>
      </c>
      <c r="AU64">
        <f t="shared" si="48"/>
        <v>-4.0933051146855678E-2</v>
      </c>
      <c r="AW64">
        <v>61</v>
      </c>
      <c r="AX64">
        <f>IF(Z64&gt;0, (R64*SUMPRODUCT(K64:$K$98, X64:$X$98)-K64*$AZ$3)/Z64, 0)</f>
        <v>-7.1343060492011868E+18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500000</v>
      </c>
      <c r="S65">
        <f t="shared" si="32"/>
        <v>-3.6284228662974607E+19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-127.23715022344827</v>
      </c>
      <c r="AC65">
        <f t="shared" si="33"/>
        <v>-113.60459841379311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-7.2626213123889946E-12</v>
      </c>
      <c r="AI65">
        <f t="shared" si="38"/>
        <v>-7.2626995864784545E-12</v>
      </c>
      <c r="AJ65">
        <f t="shared" si="39"/>
        <v>-13.632551809655155</v>
      </c>
      <c r="AK65">
        <f t="shared" si="61"/>
        <v>-8.9066005156413794</v>
      </c>
      <c r="AL65">
        <f t="shared" si="40"/>
        <v>-22.539152325303796</v>
      </c>
      <c r="AN65">
        <f t="shared" si="41"/>
        <v>0</v>
      </c>
      <c r="AO65">
        <f t="shared" si="42"/>
        <v>0</v>
      </c>
      <c r="AP65">
        <f t="shared" si="43"/>
        <v>-1.1332311882125905E-19</v>
      </c>
      <c r="AQ65">
        <f t="shared" si="44"/>
        <v>-1.0514627555783362E-14</v>
      </c>
      <c r="AR65">
        <f t="shared" si="45"/>
        <v>-1.0514740878902184E-14</v>
      </c>
      <c r="AS65">
        <f t="shared" si="46"/>
        <v>-1.9736841389337595E-2</v>
      </c>
      <c r="AT65">
        <f t="shared" si="47"/>
        <v>-1.2894736374367246E-2</v>
      </c>
      <c r="AU65">
        <f t="shared" si="48"/>
        <v>-3.2631577763715357E-2</v>
      </c>
      <c r="AW65">
        <v>62</v>
      </c>
      <c r="AX65">
        <f>IF(Z65&gt;0, (R65*SUMPRODUCT(K65:$K$98, X65:$X$98)-K65*$AZ$3)/Z65, 0)</f>
        <v>-3.6284228662974607E+19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500000</v>
      </c>
      <c r="S66">
        <f t="shared" si="32"/>
        <v>-1.8964251722565475E+20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-113.60459841379311</v>
      </c>
      <c r="AC66">
        <f t="shared" si="33"/>
        <v>-101.43267715517243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-1.2823957047315232E-12</v>
      </c>
      <c r="AI66">
        <f t="shared" si="38"/>
        <v>-1.2824090762948517E-12</v>
      </c>
      <c r="AJ66">
        <f t="shared" si="39"/>
        <v>-12.171921258620685</v>
      </c>
      <c r="AK66">
        <f t="shared" si="61"/>
        <v>-7.9523218889655185</v>
      </c>
      <c r="AL66">
        <f t="shared" si="40"/>
        <v>-20.124243147587485</v>
      </c>
      <c r="AN66">
        <f t="shared" si="41"/>
        <v>0</v>
      </c>
      <c r="AO66">
        <f t="shared" si="42"/>
        <v>0</v>
      </c>
      <c r="AP66">
        <f t="shared" si="43"/>
        <v>-1.7284811870375578E-20</v>
      </c>
      <c r="AQ66">
        <f t="shared" si="44"/>
        <v>-1.657694613182604E-15</v>
      </c>
      <c r="AR66">
        <f t="shared" si="45"/>
        <v>-1.6577118979944741E-15</v>
      </c>
      <c r="AS66">
        <f t="shared" si="46"/>
        <v>-1.5734089117775522E-2</v>
      </c>
      <c r="AT66">
        <f t="shared" si="47"/>
        <v>-1.0279604890280012E-2</v>
      </c>
      <c r="AU66">
        <f t="shared" si="48"/>
        <v>-2.6013694008057191E-2</v>
      </c>
      <c r="AW66">
        <v>63</v>
      </c>
      <c r="AX66">
        <f>IF(Z66&gt;0, (R66*SUMPRODUCT(K66:$K$98, X66:$X$98)-K66*$AZ$3)/Z66, 0)</f>
        <v>-1.8964251722565475E+20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500000</v>
      </c>
      <c r="S67">
        <f t="shared" ref="S67:S79" si="63">AX67</f>
        <v>-1.0195899741239472E+21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-101.43267715517243</v>
      </c>
      <c r="AC67">
        <f t="shared" ref="AC67:AC79" si="64">S67*Z67</f>
        <v>-90.564890317118227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-2.2034454665666693E-13</v>
      </c>
      <c r="AI67">
        <f t="shared" ref="AI67:AI79" si="69">SUM(AE67:AH67)</f>
        <v>-2.2034676727702942E-13</v>
      </c>
      <c r="AJ67">
        <f t="shared" ref="AJ67:AJ79" si="70">AB67-AC67</f>
        <v>-10.867786838054201</v>
      </c>
      <c r="AK67">
        <f t="shared" si="61"/>
        <v>-7.1002874008620704</v>
      </c>
      <c r="AL67">
        <f t="shared" ref="AL67:AL79" si="71">SUM(AI67:AK67)</f>
        <v>-17.968074238916493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-2.5629419325135438E-21</v>
      </c>
      <c r="AQ67">
        <f t="shared" ref="AQ67:AQ79" si="75">AH67*$K67</f>
        <v>-2.5431194262958301E-16</v>
      </c>
      <c r="AR67">
        <f t="shared" ref="AR67:AR79" si="76">AI67*$K67</f>
        <v>-2.5431450557151554E-16</v>
      </c>
      <c r="AS67">
        <f t="shared" ref="AS67:AS79" si="77">AJ67*$K67</f>
        <v>-1.25431195135328E-2</v>
      </c>
      <c r="AT67">
        <f t="shared" ref="AT67:AT79" si="78">AK67*$K67</f>
        <v>-8.1948380821747543E-3</v>
      </c>
      <c r="AU67">
        <f t="shared" ref="AU67:AU79" si="79">AL67*$K67</f>
        <v>-2.0737957595707811E-2</v>
      </c>
      <c r="AW67">
        <v>64</v>
      </c>
      <c r="AX67">
        <f>IF(Z67&gt;0, (R67*SUMPRODUCT(K67:$K$98, X67:$X$98)-K67*$AZ$3)/Z67, 0)</f>
        <v>-1.0195899741239472E+21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500000</v>
      </c>
      <c r="S68">
        <f t="shared" si="63"/>
        <v>-5.6436764575504322E+21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-90.564890317118227</v>
      </c>
      <c r="AC68">
        <f t="shared" si="64"/>
        <v>-80.861509211712686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-3.680437948611475E-14</v>
      </c>
      <c r="AI68">
        <f t="shared" si="69"/>
        <v>-3.6804737681299308E-14</v>
      </c>
      <c r="AJ68">
        <f t="shared" si="70"/>
        <v>-9.7033811054055406</v>
      </c>
      <c r="AK68">
        <f t="shared" si="61"/>
        <v>-6.3395423221982767</v>
      </c>
      <c r="AL68">
        <f t="shared" si="71"/>
        <v>-16.042923427603853</v>
      </c>
      <c r="AN68">
        <f t="shared" si="72"/>
        <v>0</v>
      </c>
      <c r="AO68">
        <f t="shared" si="73"/>
        <v>0</v>
      </c>
      <c r="AP68">
        <f t="shared" si="74"/>
        <v>-3.6911880331870647E-22</v>
      </c>
      <c r="AQ68">
        <f t="shared" si="75"/>
        <v>-3.7926775954847441E-17</v>
      </c>
      <c r="AR68">
        <f t="shared" si="76"/>
        <v>-3.7927145073650763E-17</v>
      </c>
      <c r="AS68">
        <f t="shared" si="77"/>
        <v>-9.999298081579084E-3</v>
      </c>
      <c r="AT68">
        <f t="shared" si="78"/>
        <v>-6.5328747466316586E-3</v>
      </c>
      <c r="AU68">
        <f t="shared" si="79"/>
        <v>-1.6532172828210779E-2</v>
      </c>
      <c r="AW68">
        <v>65</v>
      </c>
      <c r="AX68">
        <f>IF(Z68&gt;0, (R68*SUMPRODUCT(K68:$K$98, X68:$X$98)-K68*$AZ$3)/Z68, 0)</f>
        <v>-5.6436764575504322E+21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500000</v>
      </c>
      <c r="S69">
        <f t="shared" si="63"/>
        <v>-3.218593626551208E+22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-80.861509211712686</v>
      </c>
      <c r="AC69">
        <f t="shared" si="64"/>
        <v>-72.197776081886332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-5.9706913141495525E-15</v>
      </c>
      <c r="AI69">
        <f t="shared" si="69"/>
        <v>-5.9707473928165568E-15</v>
      </c>
      <c r="AJ69">
        <f t="shared" si="70"/>
        <v>-8.6637331298263547</v>
      </c>
      <c r="AK69">
        <f t="shared" si="61"/>
        <v>-5.6603056448198883</v>
      </c>
      <c r="AL69">
        <f t="shared" si="71"/>
        <v>-14.324038774646247</v>
      </c>
      <c r="AN69">
        <f t="shared" si="72"/>
        <v>0</v>
      </c>
      <c r="AO69">
        <f t="shared" si="73"/>
        <v>0</v>
      </c>
      <c r="AP69">
        <f t="shared" si="74"/>
        <v>-5.15971941433004E-23</v>
      </c>
      <c r="AQ69">
        <f t="shared" si="75"/>
        <v>-5.4935492472325522E-18</v>
      </c>
      <c r="AR69">
        <f t="shared" si="76"/>
        <v>-5.4936008444266956E-18</v>
      </c>
      <c r="AS69">
        <f t="shared" si="77"/>
        <v>-7.9713792104424905E-3</v>
      </c>
      <c r="AT69">
        <f t="shared" si="78"/>
        <v>-5.2079677508224302E-3</v>
      </c>
      <c r="AU69">
        <f t="shared" si="79"/>
        <v>-1.3179346961264925E-2</v>
      </c>
      <c r="AW69">
        <v>66</v>
      </c>
      <c r="AX69">
        <f>IF(Z69&gt;0, (R69*SUMPRODUCT(K69:$K$98, X69:$X$98)-K69*$AZ$3)/Z69, 0)</f>
        <v>-3.218593626551208E+22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500000</v>
      </c>
      <c r="S70">
        <f t="shared" si="63"/>
        <v>-1.9025133162099317E+23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-72.197776081886332</v>
      </c>
      <c r="AC70">
        <f t="shared" si="64"/>
        <v>-64.462300073112786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-9.4094407479083897E-16</v>
      </c>
      <c r="AI70">
        <f t="shared" si="69"/>
        <v>-9.4095254546743339E-16</v>
      </c>
      <c r="AJ70">
        <f t="shared" si="70"/>
        <v>-7.7354760087735457</v>
      </c>
      <c r="AK70">
        <f t="shared" si="61"/>
        <v>-5.0538443257320438</v>
      </c>
      <c r="AL70">
        <f t="shared" si="71"/>
        <v>-12.789320334505589</v>
      </c>
      <c r="AN70">
        <f t="shared" si="72"/>
        <v>0</v>
      </c>
      <c r="AO70">
        <f t="shared" si="73"/>
        <v>0</v>
      </c>
      <c r="AP70">
        <f t="shared" si="74"/>
        <v>-6.9587058954004983E-24</v>
      </c>
      <c r="AQ70">
        <f t="shared" si="75"/>
        <v>-7.7299056426819342E-19</v>
      </c>
      <c r="AR70">
        <f t="shared" si="76"/>
        <v>-7.729975229740888E-19</v>
      </c>
      <c r="AS70">
        <f t="shared" si="77"/>
        <v>-6.354734702202252E-3</v>
      </c>
      <c r="AT70">
        <f t="shared" si="78"/>
        <v>-4.1517600054387996E-3</v>
      </c>
      <c r="AU70">
        <f t="shared" si="79"/>
        <v>-1.0506494707641052E-2</v>
      </c>
      <c r="AW70">
        <v>67</v>
      </c>
      <c r="AX70">
        <f>IF(Z70&gt;0, (R70*SUMPRODUCT(K70:$K$98, X70:$X$98)-K70*$AZ$3)/Z70, 0)</f>
        <v>-1.9025133162099317E+23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500000</v>
      </c>
      <c r="S71">
        <f t="shared" si="63"/>
        <v>-1.1669052073332917E+24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-64.462300073112786</v>
      </c>
      <c r="AC71">
        <f t="shared" si="64"/>
        <v>-57.55562506527928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-1.4305774252020688E-16</v>
      </c>
      <c r="AI71">
        <f t="shared" si="69"/>
        <v>-1.4305897560290939E-16</v>
      </c>
      <c r="AJ71">
        <f t="shared" si="70"/>
        <v>-6.9066750078335062</v>
      </c>
      <c r="AK71">
        <f t="shared" si="61"/>
        <v>-4.5123610051178957</v>
      </c>
      <c r="AL71">
        <f t="shared" si="71"/>
        <v>-11.419036012951402</v>
      </c>
      <c r="AN71">
        <f t="shared" si="72"/>
        <v>0</v>
      </c>
      <c r="AO71">
        <f t="shared" si="73"/>
        <v>0</v>
      </c>
      <c r="AP71">
        <f t="shared" si="74"/>
        <v>-9.0445000127619919E-25</v>
      </c>
      <c r="AQ71">
        <f t="shared" si="75"/>
        <v>-1.0493097919673485E-19</v>
      </c>
      <c r="AR71">
        <f t="shared" si="76"/>
        <v>-1.0493188364673612E-19</v>
      </c>
      <c r="AS71">
        <f t="shared" si="77"/>
        <v>-5.0659555980566299E-3</v>
      </c>
      <c r="AT71">
        <f t="shared" si="78"/>
        <v>-3.3097576573970023E-3</v>
      </c>
      <c r="AU71">
        <f t="shared" si="79"/>
        <v>-8.3757132554536321E-3</v>
      </c>
      <c r="AW71">
        <v>68</v>
      </c>
      <c r="AX71">
        <f>IF(Z71&gt;0, (R71*SUMPRODUCT(K71:$K$98, X71:$X$98)-K71*$AZ$3)/Z71, 0)</f>
        <v>-1.1669052073332917E+24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500000</v>
      </c>
      <c r="S72">
        <f t="shared" si="63"/>
        <v>-7.4351827789719685E+24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-57.55562506527928</v>
      </c>
      <c r="AC72">
        <f t="shared" si="64"/>
        <v>-51.388950951142206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-2.0959241433213867E-17</v>
      </c>
      <c r="AI72">
        <f t="shared" si="69"/>
        <v>-2.0959414223017691E-17</v>
      </c>
      <c r="AJ72">
        <f t="shared" si="70"/>
        <v>-6.1666741141370736</v>
      </c>
      <c r="AK72">
        <f t="shared" ref="AK72:AK79" si="92">G72*SUM(AB72:AB72, AE72:AF72)</f>
        <v>-4.02889375456955</v>
      </c>
      <c r="AL72">
        <f t="shared" si="71"/>
        <v>-10.195567868706624</v>
      </c>
      <c r="AN72">
        <f t="shared" si="72"/>
        <v>0</v>
      </c>
      <c r="AO72">
        <f t="shared" si="73"/>
        <v>0</v>
      </c>
      <c r="AP72">
        <f t="shared" si="74"/>
        <v>-1.1315987186560855E-25</v>
      </c>
      <c r="AQ72">
        <f t="shared" si="75"/>
        <v>-1.3726186513820632E-20</v>
      </c>
      <c r="AR72">
        <f t="shared" si="76"/>
        <v>-1.3726299673692498E-20</v>
      </c>
      <c r="AS72">
        <f t="shared" si="77"/>
        <v>-4.0385487867160728E-3</v>
      </c>
      <c r="AT72">
        <f t="shared" si="78"/>
        <v>-2.6385185406544976E-3</v>
      </c>
      <c r="AU72">
        <f t="shared" si="79"/>
        <v>-6.67706732737057E-3</v>
      </c>
      <c r="AW72">
        <v>69</v>
      </c>
      <c r="AX72">
        <f>IF(Z72&gt;0, (R72*SUMPRODUCT(K72:$K$98, X72:$X$98)-K72*$AZ$3)/Z72, 0)</f>
        <v>-7.4351827789719685E+24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500000</v>
      </c>
      <c r="S73">
        <f t="shared" si="63"/>
        <v>-4.9273254414999925E+25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-51.388950951142206</v>
      </c>
      <c r="AC73">
        <f t="shared" si="64"/>
        <v>-45.882991920662683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-2.9556407803630352E-18</v>
      </c>
      <c r="AI73">
        <f t="shared" si="69"/>
        <v>-2.9556640602298034E-18</v>
      </c>
      <c r="AJ73">
        <f t="shared" si="70"/>
        <v>-5.5059590304795236</v>
      </c>
      <c r="AK73">
        <f t="shared" si="92"/>
        <v>-3.597226566579955</v>
      </c>
      <c r="AL73">
        <f t="shared" si="71"/>
        <v>-9.1031855970594791</v>
      </c>
      <c r="AN73">
        <f t="shared" si="72"/>
        <v>0</v>
      </c>
      <c r="AO73">
        <f t="shared" si="73"/>
        <v>0</v>
      </c>
      <c r="AP73">
        <f t="shared" si="74"/>
        <v>-1.3612465851509092E-26</v>
      </c>
      <c r="AQ73">
        <f t="shared" si="75"/>
        <v>-1.7282555605939693E-21</v>
      </c>
      <c r="AR73">
        <f t="shared" si="76"/>
        <v>-1.7282691730598208E-21</v>
      </c>
      <c r="AS73">
        <f t="shared" si="77"/>
        <v>-3.2195063669611507E-3</v>
      </c>
      <c r="AT73">
        <f t="shared" si="78"/>
        <v>-2.1034108264146182E-3</v>
      </c>
      <c r="AU73">
        <f t="shared" si="79"/>
        <v>-5.3229171933757693E-3</v>
      </c>
      <c r="AW73">
        <v>70</v>
      </c>
      <c r="AX73">
        <f>IF(Z73&gt;0, (R73*SUMPRODUCT(K73:$K$98, X73:$X$98)-K73*$AZ$3)/Z73, 0)</f>
        <v>-4.9273254414999925E+25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500000</v>
      </c>
      <c r="S74">
        <f t="shared" si="63"/>
        <v>-3.4003533339676313E+26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-45.882991920662683</v>
      </c>
      <c r="AC74">
        <f t="shared" si="64"/>
        <v>-40.966957072020257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-4.0070209707448914E-19</v>
      </c>
      <c r="AI74">
        <f t="shared" si="69"/>
        <v>-4.0070510903773591E-19</v>
      </c>
      <c r="AJ74">
        <f t="shared" si="70"/>
        <v>-4.9160348486424255</v>
      </c>
      <c r="AK74">
        <f t="shared" si="92"/>
        <v>-3.2118094344463879</v>
      </c>
      <c r="AL74">
        <f t="shared" si="71"/>
        <v>-8.1278442830888125</v>
      </c>
      <c r="AN74">
        <f t="shared" si="72"/>
        <v>0</v>
      </c>
      <c r="AO74">
        <f t="shared" si="73"/>
        <v>0</v>
      </c>
      <c r="AP74">
        <f t="shared" si="74"/>
        <v>-1.5724902387590067E-27</v>
      </c>
      <c r="AQ74">
        <f t="shared" si="75"/>
        <v>-2.0919914509971279E-22</v>
      </c>
      <c r="AR74">
        <f t="shared" si="76"/>
        <v>-2.0920071758995153E-22</v>
      </c>
      <c r="AS74">
        <f t="shared" si="77"/>
        <v>-2.5665707644779551E-3</v>
      </c>
      <c r="AT74">
        <f t="shared" si="78"/>
        <v>-1.6768262327922657E-3</v>
      </c>
      <c r="AU74">
        <f t="shared" si="79"/>
        <v>-4.2433969972702204E-3</v>
      </c>
      <c r="AW74">
        <v>71</v>
      </c>
      <c r="AX74">
        <f>IF(Z74&gt;0, (R74*SUMPRODUCT(K74:$K$98, X74:$X$98)-K74*$AZ$3)/Z74, 0)</f>
        <v>-3.4003533339676313E+26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500000</v>
      </c>
      <c r="S75">
        <f t="shared" si="63"/>
        <v>-2.4472470578096206E+27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-40.966957072020257</v>
      </c>
      <c r="AC75">
        <f t="shared" si="64"/>
        <v>-36.577640242875219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-5.21636504622907E-20</v>
      </c>
      <c r="AI75">
        <f t="shared" si="69"/>
        <v>-5.2164024123381907E-20</v>
      </c>
      <c r="AJ75">
        <f t="shared" si="70"/>
        <v>-4.389316829145038</v>
      </c>
      <c r="AK75">
        <f t="shared" si="92"/>
        <v>-2.8676869950414181</v>
      </c>
      <c r="AL75">
        <f t="shared" si="71"/>
        <v>-7.2570038241864561</v>
      </c>
      <c r="AN75">
        <f t="shared" si="72"/>
        <v>0</v>
      </c>
      <c r="AO75">
        <f t="shared" si="73"/>
        <v>0</v>
      </c>
      <c r="AP75">
        <f t="shared" si="74"/>
        <v>-1.7417994344007968E-28</v>
      </c>
      <c r="AQ75">
        <f t="shared" si="75"/>
        <v>-2.4315782137830845E-23</v>
      </c>
      <c r="AR75">
        <f t="shared" si="76"/>
        <v>-2.4315956317774285E-23</v>
      </c>
      <c r="AS75">
        <f t="shared" si="77"/>
        <v>-2.0460544997432748E-3</v>
      </c>
      <c r="AT75">
        <f t="shared" si="78"/>
        <v>-1.3367556064989364E-3</v>
      </c>
      <c r="AU75">
        <f t="shared" si="79"/>
        <v>-3.3828101062422112E-3</v>
      </c>
      <c r="AW75">
        <v>72</v>
      </c>
      <c r="AX75">
        <f>IF(Z75&gt;0, (R75*SUMPRODUCT(K75:$K$98, X75:$X$98)-K75*$AZ$3)/Z75, 0)</f>
        <v>-2.4472470578096206E+27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500000</v>
      </c>
      <c r="S76">
        <f t="shared" si="63"/>
        <v>-1.8402284702053322E+28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-36.577640242875219</v>
      </c>
      <c r="AC76">
        <f t="shared" si="64"/>
        <v>-32.658607359710018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-6.5111376306089383E-21</v>
      </c>
      <c r="AI76">
        <f t="shared" si="69"/>
        <v>-6.5111819982077017E-21</v>
      </c>
      <c r="AJ76">
        <f t="shared" si="70"/>
        <v>-3.919032883165201</v>
      </c>
      <c r="AK76">
        <f t="shared" si="92"/>
        <v>-2.5604348170012656</v>
      </c>
      <c r="AL76">
        <f t="shared" si="71"/>
        <v>-6.4794677001664667</v>
      </c>
      <c r="AN76">
        <f t="shared" si="72"/>
        <v>0</v>
      </c>
      <c r="AO76">
        <f t="shared" si="73"/>
        <v>0</v>
      </c>
      <c r="AP76">
        <f t="shared" si="74"/>
        <v>-1.8465801786976984E-29</v>
      </c>
      <c r="AQ76">
        <f t="shared" si="75"/>
        <v>-2.7099365357904403E-24</v>
      </c>
      <c r="AR76">
        <f t="shared" si="76"/>
        <v>-2.7099550015922272E-24</v>
      </c>
      <c r="AS76">
        <f t="shared" si="77"/>
        <v>-1.6311021203310498E-3</v>
      </c>
      <c r="AT76">
        <f t="shared" si="78"/>
        <v>-1.0656533852829529E-3</v>
      </c>
      <c r="AU76">
        <f t="shared" si="79"/>
        <v>-2.6967555056140024E-3</v>
      </c>
      <c r="AW76">
        <v>73</v>
      </c>
      <c r="AX76">
        <f>IF(Z76&gt;0, (R76*SUMPRODUCT(K76:$K$98, X76:$X$98)-K76*$AZ$3)/Z76, 0)</f>
        <v>-1.8402284702053322E+28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500000</v>
      </c>
      <c r="S77">
        <f t="shared" si="63"/>
        <v>-1.448704196077651E+29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-32.658607359710018</v>
      </c>
      <c r="AC77">
        <f t="shared" si="64"/>
        <v>-29.159470856883942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-7.7783861842798129E-22</v>
      </c>
      <c r="AI77">
        <f t="shared" si="69"/>
        <v>-7.7784365041983574E-22</v>
      </c>
      <c r="AJ77">
        <f t="shared" si="70"/>
        <v>-3.4991365028260759</v>
      </c>
      <c r="AK77">
        <f t="shared" si="92"/>
        <v>-2.2861025151797016</v>
      </c>
      <c r="AL77">
        <f t="shared" si="71"/>
        <v>-5.7852390180057771</v>
      </c>
      <c r="AN77">
        <f t="shared" si="72"/>
        <v>0</v>
      </c>
      <c r="AO77">
        <f t="shared" si="73"/>
        <v>0</v>
      </c>
      <c r="AP77">
        <f t="shared" si="74"/>
        <v>-1.8699248431646702E-30</v>
      </c>
      <c r="AQ77">
        <f t="shared" si="75"/>
        <v>-2.8905049901362105E-25</v>
      </c>
      <c r="AR77">
        <f t="shared" si="76"/>
        <v>-2.8905236893846421E-25</v>
      </c>
      <c r="AS77">
        <f t="shared" si="77"/>
        <v>-1.3003046239884017E-3</v>
      </c>
      <c r="AT77">
        <f t="shared" si="78"/>
        <v>-8.4953235433908863E-4</v>
      </c>
      <c r="AU77">
        <f t="shared" si="79"/>
        <v>-2.1498369783274902E-3</v>
      </c>
      <c r="AW77">
        <v>74</v>
      </c>
      <c r="AX77">
        <f>IF(Z77&gt;0, (R77*SUMPRODUCT(K77:$K$98, X77:$X$98)-K77*$AZ$3)/Z77, 0)</f>
        <v>-1.448704196077651E+29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500000</v>
      </c>
      <c r="S78">
        <f t="shared" si="63"/>
        <v>-1.196627364365153E+30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-29.159470856883942</v>
      </c>
      <c r="AC78">
        <f t="shared" si="64"/>
        <v>-26.03524183650352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-8.8754846680956767E-23</v>
      </c>
      <c r="AI78">
        <f t="shared" si="69"/>
        <v>-8.8755390610558665E-23</v>
      </c>
      <c r="AJ78">
        <f t="shared" si="70"/>
        <v>-3.1242290203804224</v>
      </c>
      <c r="AK78">
        <f t="shared" si="92"/>
        <v>-2.0411629599818761</v>
      </c>
      <c r="AL78">
        <f t="shared" si="71"/>
        <v>-5.1653919803622985</v>
      </c>
      <c r="AN78">
        <f t="shared" si="72"/>
        <v>0</v>
      </c>
      <c r="AO78">
        <f t="shared" si="73"/>
        <v>0</v>
      </c>
      <c r="AP78">
        <f t="shared" si="74"/>
        <v>-1.8047161061162573E-31</v>
      </c>
      <c r="AQ78">
        <f t="shared" si="75"/>
        <v>-2.9448167693714331E-26</v>
      </c>
      <c r="AR78">
        <f t="shared" si="76"/>
        <v>-2.9448348165324946E-26</v>
      </c>
      <c r="AS78">
        <f t="shared" si="77"/>
        <v>-1.0365948851948346E-3</v>
      </c>
      <c r="AT78">
        <f t="shared" si="78"/>
        <v>-6.7724199166062534E-4</v>
      </c>
      <c r="AU78">
        <f t="shared" si="79"/>
        <v>-1.71383687685546E-3</v>
      </c>
      <c r="AW78">
        <v>75</v>
      </c>
      <c r="AX78">
        <f>IF(Z78&gt;0, (R78*SUMPRODUCT(K78:$K$98, X78:$X$98)-K78*$AZ$3)/Z78, 0)</f>
        <v>-1.196627364365153E+30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-26.03524183650352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-1.0878592037846303E-23</v>
      </c>
      <c r="AI79">
        <f t="shared" si="69"/>
        <v>-1.0878592037846303E-23</v>
      </c>
      <c r="AJ79">
        <f t="shared" si="70"/>
        <v>-26.03524183650352</v>
      </c>
      <c r="AK79">
        <f t="shared" si="92"/>
        <v>-1.8224669285552466</v>
      </c>
      <c r="AL79">
        <f t="shared" si="71"/>
        <v>-27.857708765058767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-3.2227073323504596E-27</v>
      </c>
      <c r="AR79">
        <f t="shared" si="76"/>
        <v>-3.2227073323504596E-27</v>
      </c>
      <c r="AS79">
        <f t="shared" si="77"/>
        <v>-7.7127595624615665E-3</v>
      </c>
      <c r="AT79">
        <f t="shared" si="78"/>
        <v>-5.3989316937230975E-4</v>
      </c>
      <c r="AU79">
        <f t="shared" si="79"/>
        <v>-8.2526527318338757E-3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130594.41689028303</v>
      </c>
      <c r="AO81" s="6">
        <f t="shared" si="93"/>
        <v>-13059.441689028303</v>
      </c>
      <c r="AP81" s="6">
        <f t="shared" si="93"/>
        <v>-1729.4670857193285</v>
      </c>
      <c r="AQ81" s="6">
        <f t="shared" si="93"/>
        <v>-78468.511913348251</v>
      </c>
      <c r="AR81" s="6">
        <f t="shared" si="93"/>
        <v>37336.996202187125</v>
      </c>
      <c r="AS81" s="6">
        <f t="shared" si="93"/>
        <v>-10944.004041737993</v>
      </c>
      <c r="AT81" s="6">
        <f t="shared" si="93"/>
        <v>4834.1126512190776</v>
      </c>
      <c r="AU81" s="6">
        <f t="shared" si="93"/>
        <v>31227.104811668254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267355.05460753443</v>
      </c>
      <c r="K3">
        <v>1</v>
      </c>
      <c r="L3" s="2">
        <v>0</v>
      </c>
      <c r="O3">
        <f>$C$3</f>
        <v>267355.05460753443</v>
      </c>
      <c r="P3" s="2">
        <f>O3*C5</f>
        <v>26735.505460753444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267355.05460753443</v>
      </c>
      <c r="AF3">
        <f t="shared" ref="AF3:AF34" si="4">-$Z3*P3</f>
        <v>-26735.505460753444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239097.11655978099</v>
      </c>
      <c r="AJ3">
        <f t="shared" ref="AJ3:AJ34" si="8">AB3-AC3</f>
        <v>0</v>
      </c>
      <c r="AL3">
        <f t="shared" ref="AL3:AL34" si="9">SUM(AI3:AK3)</f>
        <v>239097.11655978099</v>
      </c>
      <c r="AN3">
        <f t="shared" ref="AN3:AN34" si="10">AE3*$K3</f>
        <v>267355.05460753443</v>
      </c>
      <c r="AO3">
        <f t="shared" ref="AO3:AO34" si="11">AF3*$K3</f>
        <v>-26735.505460753444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239097.11655978099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239097.11655978099</v>
      </c>
      <c r="AW3">
        <v>0</v>
      </c>
      <c r="AX3">
        <f>IF(Z3&gt;0, (R3*SUMPRODUCT(K3:$K$98, X3:$X$98)-K3*$AZ$3)/Z3, 0)</f>
        <v>0</v>
      </c>
      <c r="AZ3">
        <f>C6*ABS(SUMPRODUCT(X4:X69, K4:K69))/1</f>
        <v>178485.68188657338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500000</v>
      </c>
      <c r="S4">
        <f t="shared" si="1"/>
        <v>9059.4314411507185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8790.2246831379598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-8790.2246831379598</v>
      </c>
      <c r="AK4">
        <f>G4*SUM(AB4, AE4:AF4)</f>
        <v>0</v>
      </c>
      <c r="AL4">
        <f t="shared" si="9"/>
        <v>-18648.042183137957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-9372.3307663053802</v>
      </c>
      <c r="AR4">
        <f t="shared" si="14"/>
        <v>-9372.3307663053802</v>
      </c>
      <c r="AS4">
        <f t="shared" si="15"/>
        <v>-8357.3157284065019</v>
      </c>
      <c r="AT4">
        <f t="shared" si="16"/>
        <v>0</v>
      </c>
      <c r="AU4">
        <f t="shared" si="17"/>
        <v>-17729.64649471188</v>
      </c>
      <c r="AW4">
        <v>1</v>
      </c>
      <c r="AX4">
        <f>IF(Z4&gt;0, (R4*SUMPRODUCT(K4:$K$98, X4:$X$98)-K4*$AZ$3)/Z4, 0)</f>
        <v>9059.4314411507185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500000</v>
      </c>
      <c r="S5">
        <f t="shared" si="1"/>
        <v>8661.9615456761148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8790.2246831379598</v>
      </c>
      <c r="AC5">
        <f t="shared" si="2"/>
        <v>8127.242398670991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-11156.699307113066</v>
      </c>
      <c r="AI5">
        <f t="shared" si="7"/>
        <v>-11180.156010181459</v>
      </c>
      <c r="AJ5">
        <f t="shared" si="8"/>
        <v>662.98228446696885</v>
      </c>
      <c r="AK5">
        <f>G5*SUM(AB5, AE5:AF5)</f>
        <v>36.039921200865635</v>
      </c>
      <c r="AL5">
        <f t="shared" si="9"/>
        <v>-10481.133804513625</v>
      </c>
      <c r="AN5">
        <f t="shared" si="10"/>
        <v>0</v>
      </c>
      <c r="AO5">
        <f t="shared" si="11"/>
        <v>0</v>
      </c>
      <c r="AP5">
        <f t="shared" si="12"/>
        <v>-21.156897911948516</v>
      </c>
      <c r="AQ5">
        <f t="shared" si="13"/>
        <v>-10062.844193689802</v>
      </c>
      <c r="AR5">
        <f t="shared" si="14"/>
        <v>-10084.001091601751</v>
      </c>
      <c r="AS5">
        <f t="shared" si="15"/>
        <v>597.98039259820905</v>
      </c>
      <c r="AT5">
        <f t="shared" si="16"/>
        <v>32.50639833646396</v>
      </c>
      <c r="AU5">
        <f t="shared" si="17"/>
        <v>-9453.5143006670769</v>
      </c>
      <c r="AW5">
        <v>2</v>
      </c>
      <c r="AX5">
        <f>IF(Z5&gt;0, (R5*SUMPRODUCT(K5:$K$98, X5:$X$98)-K5*$AZ$3)/Z5, 0)</f>
        <v>8661.9615456761148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500000</v>
      </c>
      <c r="S6">
        <f t="shared" si="1"/>
        <v>7477.2561836223276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8127.242398670991</v>
      </c>
      <c r="AC6">
        <f t="shared" si="2"/>
        <v>6760.1760954392084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-12393.47104104211</v>
      </c>
      <c r="AI6">
        <f t="shared" si="7"/>
        <v>-12416.073503527768</v>
      </c>
      <c r="AJ6">
        <f t="shared" si="8"/>
        <v>1367.0663032317825</v>
      </c>
      <c r="AK6">
        <f>G6*SUM(AB6, AE6:AF6)</f>
        <v>57.703421030564037</v>
      </c>
      <c r="AL6">
        <f t="shared" si="9"/>
        <v>-10991.303779265421</v>
      </c>
      <c r="AN6">
        <f t="shared" si="10"/>
        <v>0</v>
      </c>
      <c r="AO6">
        <f t="shared" si="11"/>
        <v>0</v>
      </c>
      <c r="AP6">
        <f t="shared" si="12"/>
        <v>-19.285224748317731</v>
      </c>
      <c r="AQ6">
        <f t="shared" si="13"/>
        <v>-10574.550210620699</v>
      </c>
      <c r="AR6">
        <f t="shared" si="14"/>
        <v>-10593.835435369016</v>
      </c>
      <c r="AS6">
        <f t="shared" si="15"/>
        <v>1166.4295835201756</v>
      </c>
      <c r="AT6">
        <f t="shared" si="16"/>
        <v>49.234610787534294</v>
      </c>
      <c r="AU6">
        <f t="shared" si="17"/>
        <v>-9378.1712410613054</v>
      </c>
      <c r="AW6">
        <v>3</v>
      </c>
      <c r="AX6">
        <f>IF(Z6&gt;0, (R6*SUMPRODUCT(K6:$K$98, X6:$X$98)-K6*$AZ$3)/Z6, 0)</f>
        <v>7477.2561836223276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500000</v>
      </c>
      <c r="S7">
        <f t="shared" si="1"/>
        <v>6128.8825321285531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6760.1760954392084</v>
      </c>
      <c r="AC7">
        <f t="shared" si="2"/>
        <v>5319.037340944371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-13596.689415652138</v>
      </c>
      <c r="AI7">
        <f t="shared" si="7"/>
        <v>-13618.386019042156</v>
      </c>
      <c r="AJ7">
        <f t="shared" si="8"/>
        <v>1441.1387544948375</v>
      </c>
      <c r="AK7">
        <f>G7*SUM(AB7, AE7:AF7)</f>
        <v>93.290430117061078</v>
      </c>
      <c r="AL7">
        <f t="shared" si="9"/>
        <v>-12083.956834430257</v>
      </c>
      <c r="AN7">
        <f t="shared" si="10"/>
        <v>0</v>
      </c>
      <c r="AO7">
        <f t="shared" si="11"/>
        <v>0</v>
      </c>
      <c r="AP7">
        <f t="shared" si="12"/>
        <v>-17.402061999519155</v>
      </c>
      <c r="AQ7">
        <f t="shared" si="13"/>
        <v>-10905.413531605138</v>
      </c>
      <c r="AR7">
        <f t="shared" si="14"/>
        <v>-10922.815593604657</v>
      </c>
      <c r="AS7">
        <f t="shared" si="15"/>
        <v>1155.8853478035985</v>
      </c>
      <c r="AT7">
        <f t="shared" si="16"/>
        <v>74.82488478384245</v>
      </c>
      <c r="AU7">
        <f t="shared" si="17"/>
        <v>-9692.1053610172166</v>
      </c>
      <c r="AW7">
        <v>4</v>
      </c>
      <c r="AX7">
        <f>IF(Z7&gt;0, (R7*SUMPRODUCT(K7:$K$98, X7:$X$98)-K7*$AZ$3)/Z7, 0)</f>
        <v>6128.8825321285531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500000</v>
      </c>
      <c r="S8">
        <f t="shared" si="1"/>
        <v>4796.1464389148787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5319.037340944371</v>
      </c>
      <c r="AC8">
        <f t="shared" si="2"/>
        <v>3978.7931143512833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-14802.12667048501</v>
      </c>
      <c r="AI8">
        <f t="shared" si="7"/>
        <v>-14822.866201507604</v>
      </c>
      <c r="AJ8">
        <f t="shared" si="8"/>
        <v>1340.2442265930877</v>
      </c>
      <c r="AK8">
        <f t="shared" ref="AK8:AK39" si="30">G8*SUM(AB8:AB8, AE8:AF8)</f>
        <v>114.89120656439842</v>
      </c>
      <c r="AL8">
        <f t="shared" si="9"/>
        <v>-13367.730768350119</v>
      </c>
      <c r="AN8">
        <f t="shared" si="10"/>
        <v>0</v>
      </c>
      <c r="AO8">
        <f t="shared" si="11"/>
        <v>0</v>
      </c>
      <c r="AP8">
        <f t="shared" si="12"/>
        <v>-15.522983220022207</v>
      </c>
      <c r="AQ8">
        <f t="shared" si="13"/>
        <v>-11078.995165139258</v>
      </c>
      <c r="AR8">
        <f t="shared" si="14"/>
        <v>-11094.518148359281</v>
      </c>
      <c r="AS8">
        <f t="shared" si="15"/>
        <v>1003.1368895213009</v>
      </c>
      <c r="AT8">
        <f t="shared" si="16"/>
        <v>85.992989411586919</v>
      </c>
      <c r="AU8">
        <f t="shared" si="17"/>
        <v>-10005.388269426392</v>
      </c>
      <c r="AW8">
        <v>5</v>
      </c>
      <c r="AX8">
        <f>IF(Z8&gt;0, (R8*SUMPRODUCT(K8:$K$98, X8:$X$98)-K8*$AZ$3)/Z8, 0)</f>
        <v>4796.1464389148787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500000</v>
      </c>
      <c r="S9">
        <f t="shared" si="1"/>
        <v>2417.340072577696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3978.7931143512833</v>
      </c>
      <c r="AC9">
        <f t="shared" si="2"/>
        <v>1907.2431884744292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-16150.600764833365</v>
      </c>
      <c r="AI9">
        <f t="shared" si="7"/>
        <v>-16170.325370507493</v>
      </c>
      <c r="AJ9">
        <f t="shared" si="8"/>
        <v>2071.5499258768541</v>
      </c>
      <c r="AK9">
        <f t="shared" si="30"/>
        <v>88.727086450033624</v>
      </c>
      <c r="AL9">
        <f t="shared" si="9"/>
        <v>-14010.048358180606</v>
      </c>
      <c r="AN9">
        <f t="shared" si="10"/>
        <v>0</v>
      </c>
      <c r="AO9">
        <f t="shared" si="11"/>
        <v>0</v>
      </c>
      <c r="AP9">
        <f t="shared" si="12"/>
        <v>-13.767918300209708</v>
      </c>
      <c r="AQ9">
        <f t="shared" si="13"/>
        <v>-11273.236864816114</v>
      </c>
      <c r="AR9">
        <f t="shared" si="14"/>
        <v>-11287.004783116323</v>
      </c>
      <c r="AS9">
        <f t="shared" si="15"/>
        <v>1445.9569233208636</v>
      </c>
      <c r="AT9">
        <f t="shared" si="16"/>
        <v>61.932152025836132</v>
      </c>
      <c r="AU9">
        <f t="shared" si="17"/>
        <v>-9779.1157077696244</v>
      </c>
      <c r="AW9">
        <v>6</v>
      </c>
      <c r="AX9">
        <f>IF(Z9&gt;0, (R9*SUMPRODUCT(K9:$K$98, X9:$X$98)-K9*$AZ$3)/Z9, 0)</f>
        <v>2417.340072577696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500000</v>
      </c>
      <c r="S10">
        <f t="shared" si="1"/>
        <v>-3952.0616094602719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1907.2431884744292</v>
      </c>
      <c r="AC10">
        <f t="shared" si="2"/>
        <v>-2949.4824818912311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-17389.74019275825</v>
      </c>
      <c r="AI10">
        <f t="shared" si="7"/>
        <v>-17408.398065366</v>
      </c>
      <c r="AJ10">
        <f t="shared" si="8"/>
        <v>4856.7256703656603</v>
      </c>
      <c r="AK10">
        <f t="shared" si="30"/>
        <v>8.2011457104400449</v>
      </c>
      <c r="AL10">
        <f t="shared" si="9"/>
        <v>-12543.4712492899</v>
      </c>
      <c r="AN10">
        <f t="shared" si="10"/>
        <v>0</v>
      </c>
      <c r="AO10">
        <f t="shared" si="11"/>
        <v>0</v>
      </c>
      <c r="AP10">
        <f t="shared" si="12"/>
        <v>-12.352585466242703</v>
      </c>
      <c r="AQ10">
        <f t="shared" si="13"/>
        <v>-11513.008823824899</v>
      </c>
      <c r="AR10">
        <f t="shared" si="14"/>
        <v>-11525.361409291143</v>
      </c>
      <c r="AS10">
        <f t="shared" si="15"/>
        <v>3215.4319085860807</v>
      </c>
      <c r="AT10">
        <f t="shared" si="16"/>
        <v>5.4296304535412192</v>
      </c>
      <c r="AU10">
        <f t="shared" si="17"/>
        <v>-8304.4998702515204</v>
      </c>
      <c r="AW10">
        <v>7</v>
      </c>
      <c r="AX10">
        <f>IF(Z10&gt;0, (R10*SUMPRODUCT(K10:$K$98, X10:$X$98)-K10*$AZ$3)/Z10, 0)</f>
        <v>-3952.0616094602719</v>
      </c>
    </row>
    <row r="11" spans="1:52" x14ac:dyDescent="0.25">
      <c r="A11" t="s">
        <v>33</v>
      </c>
      <c r="C11" s="25">
        <f>AU71</f>
        <v>62851.83877184926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500000</v>
      </c>
      <c r="S11">
        <f t="shared" si="1"/>
        <v>-12339.939681834774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-2949.4824818912311</v>
      </c>
      <c r="AC11">
        <f t="shared" si="2"/>
        <v>-8664.2237594699545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-18361.610592286132</v>
      </c>
      <c r="AI11">
        <f t="shared" si="7"/>
        <v>-18379.163805638189</v>
      </c>
      <c r="AJ11">
        <f t="shared" si="8"/>
        <v>5714.7412775787234</v>
      </c>
      <c r="AK11">
        <f t="shared" si="30"/>
        <v>-4.7191719710259701</v>
      </c>
      <c r="AL11">
        <f t="shared" si="9"/>
        <v>-12669.141700030492</v>
      </c>
      <c r="AN11">
        <f t="shared" si="10"/>
        <v>0</v>
      </c>
      <c r="AO11">
        <f t="shared" si="11"/>
        <v>0</v>
      </c>
      <c r="AP11">
        <f t="shared" si="12"/>
        <v>-11.051005575794131</v>
      </c>
      <c r="AQ11">
        <f t="shared" si="13"/>
        <v>-11559.94956400085</v>
      </c>
      <c r="AR11">
        <f t="shared" si="14"/>
        <v>-11571.000569576645</v>
      </c>
      <c r="AS11">
        <f t="shared" si="15"/>
        <v>3597.8391224502429</v>
      </c>
      <c r="AT11">
        <f t="shared" si="16"/>
        <v>-2.9710569067304498</v>
      </c>
      <c r="AU11">
        <f t="shared" si="17"/>
        <v>-7976.1325040331321</v>
      </c>
      <c r="AW11">
        <v>8</v>
      </c>
      <c r="AX11">
        <f>IF(Z11&gt;0, (R11*SUMPRODUCT(K11:$K$98, X11:$X$98)-K11*$AZ$3)/Z11, 0)</f>
        <v>-12339.939681834774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500000</v>
      </c>
      <c r="S12">
        <f t="shared" si="1"/>
        <v>-19456.041018815456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-8664.2237594699545</v>
      </c>
      <c r="AC12">
        <f t="shared" si="2"/>
        <v>-12774.839661105769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-19253.543980472372</v>
      </c>
      <c r="AI12">
        <f t="shared" si="7"/>
        <v>-19269.958984491885</v>
      </c>
      <c r="AJ12">
        <f t="shared" si="8"/>
        <v>4110.6159016358142</v>
      </c>
      <c r="AK12">
        <f t="shared" si="30"/>
        <v>-181.94869894886907</v>
      </c>
      <c r="AL12">
        <f t="shared" si="9"/>
        <v>-15341.291781804939</v>
      </c>
      <c r="AN12">
        <f t="shared" si="10"/>
        <v>0</v>
      </c>
      <c r="AO12">
        <f t="shared" si="11"/>
        <v>0</v>
      </c>
      <c r="AP12">
        <f t="shared" si="12"/>
        <v>-9.6493195545106492</v>
      </c>
      <c r="AQ12">
        <f t="shared" si="13"/>
        <v>-11317.913672367598</v>
      </c>
      <c r="AR12">
        <f t="shared" si="14"/>
        <v>-11327.56299192211</v>
      </c>
      <c r="AS12">
        <f t="shared" si="15"/>
        <v>2416.3653175831696</v>
      </c>
      <c r="AT12">
        <f t="shared" si="16"/>
        <v>-106.95587625797597</v>
      </c>
      <c r="AU12">
        <f t="shared" si="17"/>
        <v>-9018.153550596915</v>
      </c>
      <c r="AW12">
        <v>9</v>
      </c>
      <c r="AX12">
        <f>IF(Z12&gt;0, (R12*SUMPRODUCT(K12:$K$98, X12:$X$98)-K12*$AZ$3)/Z12, 0)</f>
        <v>-19456.041018815456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500000</v>
      </c>
      <c r="S13">
        <f t="shared" si="1"/>
        <v>-21064.716674104566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-12774.839661105769</v>
      </c>
      <c r="AC13">
        <f t="shared" si="2"/>
        <v>-12851.30414479367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-19973.713857326653</v>
      </c>
      <c r="AI13">
        <f t="shared" si="7"/>
        <v>-19988.966025613103</v>
      </c>
      <c r="AJ13">
        <f t="shared" si="8"/>
        <v>76.46448368790152</v>
      </c>
      <c r="AK13">
        <f t="shared" si="30"/>
        <v>-894.23877627740387</v>
      </c>
      <c r="AL13">
        <f t="shared" si="9"/>
        <v>-20806.740318202606</v>
      </c>
      <c r="AN13">
        <f t="shared" si="10"/>
        <v>0</v>
      </c>
      <c r="AO13">
        <f t="shared" si="11"/>
        <v>0</v>
      </c>
      <c r="AP13">
        <f t="shared" si="12"/>
        <v>-8.0051460803022039</v>
      </c>
      <c r="AQ13">
        <f t="shared" si="13"/>
        <v>-10483.263375483455</v>
      </c>
      <c r="AR13">
        <f t="shared" si="14"/>
        <v>-10491.268521563756</v>
      </c>
      <c r="AS13">
        <f t="shared" si="15"/>
        <v>40.132612647626985</v>
      </c>
      <c r="AT13">
        <f t="shared" si="16"/>
        <v>-469.34389264054317</v>
      </c>
      <c r="AU13">
        <f t="shared" si="17"/>
        <v>-10920.479801556674</v>
      </c>
      <c r="AW13">
        <v>10</v>
      </c>
      <c r="AX13">
        <f>IF(Z13&gt;0, (R13*SUMPRODUCT(K13:$K$98, X13:$X$98)-K13*$AZ$3)/Z13, 0)</f>
        <v>-21064.716674104566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500000</v>
      </c>
      <c r="S14">
        <f t="shared" si="1"/>
        <v>-23627.697529392826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-12851.30414479367</v>
      </c>
      <c r="AC14">
        <f t="shared" si="2"/>
        <v>-13297.559316098836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-20595.235585282102</v>
      </c>
      <c r="AI14">
        <f t="shared" si="7"/>
        <v>-20609.305470106425</v>
      </c>
      <c r="AJ14">
        <f t="shared" si="8"/>
        <v>446.25517130516528</v>
      </c>
      <c r="AK14">
        <f t="shared" si="30"/>
        <v>-899.59129013555696</v>
      </c>
      <c r="AL14">
        <f t="shared" si="9"/>
        <v>-21062.641588936818</v>
      </c>
      <c r="AN14">
        <f t="shared" si="10"/>
        <v>0</v>
      </c>
      <c r="AO14">
        <f t="shared" si="11"/>
        <v>0</v>
      </c>
      <c r="AP14">
        <f t="shared" si="12"/>
        <v>-6.5934116731795713</v>
      </c>
      <c r="AQ14">
        <f t="shared" si="13"/>
        <v>-9651.3133131796894</v>
      </c>
      <c r="AR14">
        <f t="shared" si="14"/>
        <v>-9657.90672485287</v>
      </c>
      <c r="AS14">
        <f t="shared" si="15"/>
        <v>209.12353529816787</v>
      </c>
      <c r="AT14">
        <f t="shared" si="16"/>
        <v>-421.56533529096163</v>
      </c>
      <c r="AU14">
        <f t="shared" si="17"/>
        <v>-9870.3485248456636</v>
      </c>
      <c r="AW14">
        <v>11</v>
      </c>
      <c r="AX14">
        <f>IF(Z14&gt;0, (R14*SUMPRODUCT(K14:$K$98, X14:$X$98)-K14*$AZ$3)/Z14, 0)</f>
        <v>-23627.697529392826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500000</v>
      </c>
      <c r="S15">
        <f t="shared" si="1"/>
        <v>-27168.362889535929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-13297.559316098836</v>
      </c>
      <c r="AC15">
        <f t="shared" si="2"/>
        <v>-13987.258161262143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-21165.592817857443</v>
      </c>
      <c r="AI15">
        <f t="shared" si="7"/>
        <v>-21178.463724192628</v>
      </c>
      <c r="AJ15">
        <f t="shared" si="8"/>
        <v>689.69884516330785</v>
      </c>
      <c r="AK15">
        <f t="shared" si="30"/>
        <v>-930.82915212691853</v>
      </c>
      <c r="AL15">
        <f t="shared" si="9"/>
        <v>-21419.594031156241</v>
      </c>
      <c r="AN15">
        <f t="shared" si="10"/>
        <v>0</v>
      </c>
      <c r="AO15">
        <f t="shared" si="11"/>
        <v>0</v>
      </c>
      <c r="AP15">
        <f t="shared" si="12"/>
        <v>-5.3853106129069443</v>
      </c>
      <c r="AQ15">
        <f t="shared" si="13"/>
        <v>-8855.8869641428137</v>
      </c>
      <c r="AR15">
        <f t="shared" si="14"/>
        <v>-8861.27227475572</v>
      </c>
      <c r="AS15">
        <f t="shared" si="15"/>
        <v>288.57660943533079</v>
      </c>
      <c r="AT15">
        <f t="shared" si="16"/>
        <v>-389.46784175163691</v>
      </c>
      <c r="AU15">
        <f t="shared" si="17"/>
        <v>-8962.1635070720258</v>
      </c>
      <c r="AW15">
        <v>12</v>
      </c>
      <c r="AX15">
        <f>IF(Z15&gt;0, (R15*SUMPRODUCT(K15:$K$98, X15:$X$98)-K15*$AZ$3)/Z15, 0)</f>
        <v>-27168.362889535929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500000</v>
      </c>
      <c r="S16">
        <f t="shared" si="1"/>
        <v>-31799.637656013478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-13987.258161262143</v>
      </c>
      <c r="AC16">
        <f t="shared" si="2"/>
        <v>-14841.70363610467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-21481.166328123785</v>
      </c>
      <c r="AI16">
        <f t="shared" si="7"/>
        <v>-21492.834467079214</v>
      </c>
      <c r="AJ16">
        <f t="shared" si="8"/>
        <v>854.44547484252689</v>
      </c>
      <c r="AK16">
        <f t="shared" si="30"/>
        <v>-979.10807128835017</v>
      </c>
      <c r="AL16">
        <f t="shared" si="9"/>
        <v>-21617.497063525036</v>
      </c>
      <c r="AN16">
        <f t="shared" si="10"/>
        <v>0</v>
      </c>
      <c r="AO16">
        <f t="shared" si="11"/>
        <v>0</v>
      </c>
      <c r="AP16">
        <f t="shared" si="12"/>
        <v>-4.3589832227275949</v>
      </c>
      <c r="AQ16">
        <f t="shared" si="13"/>
        <v>-8024.933880767293</v>
      </c>
      <c r="AR16">
        <f t="shared" si="14"/>
        <v>-8029.292863990021</v>
      </c>
      <c r="AS16">
        <f t="shared" si="15"/>
        <v>319.20373110071193</v>
      </c>
      <c r="AT16">
        <f t="shared" si="16"/>
        <v>-365.77518251081261</v>
      </c>
      <c r="AU16">
        <f t="shared" si="17"/>
        <v>-8075.8643154001211</v>
      </c>
      <c r="AW16">
        <v>13</v>
      </c>
      <c r="AX16">
        <f>IF(Z16&gt;0, (R16*SUMPRODUCT(K16:$K$98, X16:$X$98)-K16*$AZ$3)/Z16, 0)</f>
        <v>-31799.637656013478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500000</v>
      </c>
      <c r="S17">
        <f t="shared" si="1"/>
        <v>-37521.240204492016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-14841.70363610467</v>
      </c>
      <c r="AC17">
        <f t="shared" si="2"/>
        <v>-15722.493329996702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-21514.577114849195</v>
      </c>
      <c r="AI17">
        <f t="shared" si="7"/>
        <v>-21525.052843559326</v>
      </c>
      <c r="AJ17">
        <f t="shared" si="8"/>
        <v>880.78969389203121</v>
      </c>
      <c r="AK17">
        <f t="shared" si="30"/>
        <v>-1038.919254527327</v>
      </c>
      <c r="AL17">
        <f t="shared" si="9"/>
        <v>-21683.18240419462</v>
      </c>
      <c r="AN17">
        <f t="shared" si="10"/>
        <v>0</v>
      </c>
      <c r="AO17">
        <f t="shared" si="11"/>
        <v>0</v>
      </c>
      <c r="AP17">
        <f t="shared" si="12"/>
        <v>-3.4942166217813133</v>
      </c>
      <c r="AQ17">
        <f t="shared" si="13"/>
        <v>-7176.2638233080024</v>
      </c>
      <c r="AR17">
        <f t="shared" si="14"/>
        <v>-7179.758039929784</v>
      </c>
      <c r="AS17">
        <f t="shared" si="15"/>
        <v>293.79053943186085</v>
      </c>
      <c r="AT17">
        <f t="shared" si="16"/>
        <v>-346.53521757844851</v>
      </c>
      <c r="AU17">
        <f t="shared" si="17"/>
        <v>-7232.5027180763709</v>
      </c>
      <c r="AW17">
        <v>14</v>
      </c>
      <c r="AX17">
        <f>IF(Z17&gt;0, (R17*SUMPRODUCT(K17:$K$98, X17:$X$98)-K17*$AZ$3)/Z17, 0)</f>
        <v>-37521.240204492016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500000</v>
      </c>
      <c r="S18">
        <f t="shared" si="1"/>
        <v>-44399.287871291337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-15722.493329996702</v>
      </c>
      <c r="AC18">
        <f t="shared" si="2"/>
        <v>-16520.056986451797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-21379.766807216914</v>
      </c>
      <c r="AI18">
        <f t="shared" si="7"/>
        <v>-21389.068790299585</v>
      </c>
      <c r="AJ18">
        <f t="shared" si="8"/>
        <v>797.56365645509504</v>
      </c>
      <c r="AK18">
        <f t="shared" si="30"/>
        <v>-1100.5745330997693</v>
      </c>
      <c r="AL18">
        <f t="shared" si="9"/>
        <v>-21692.079666944261</v>
      </c>
      <c r="AN18">
        <f t="shared" si="10"/>
        <v>0</v>
      </c>
      <c r="AO18">
        <f t="shared" si="11"/>
        <v>0</v>
      </c>
      <c r="AP18">
        <f t="shared" si="12"/>
        <v>-2.7702764172417513</v>
      </c>
      <c r="AQ18">
        <f t="shared" si="13"/>
        <v>-6367.229790227484</v>
      </c>
      <c r="AR18">
        <f t="shared" si="14"/>
        <v>-6370.0000666447268</v>
      </c>
      <c r="AS18">
        <f t="shared" si="15"/>
        <v>237.52696270145603</v>
      </c>
      <c r="AT18">
        <f t="shared" si="16"/>
        <v>-327.76835298096324</v>
      </c>
      <c r="AU18">
        <f t="shared" si="17"/>
        <v>-6460.2414569242337</v>
      </c>
      <c r="AW18">
        <v>15</v>
      </c>
      <c r="AX18">
        <f>IF(Z18&gt;0, (R18*SUMPRODUCT(K18:$K$98, X18:$X$98)-K18*$AZ$3)/Z18, 0)</f>
        <v>-44399.287871291337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500000</v>
      </c>
      <c r="S19">
        <f t="shared" si="1"/>
        <v>-52694.706821141815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-16520.056986451797</v>
      </c>
      <c r="AC19">
        <f t="shared" si="2"/>
        <v>-17192.018770560626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-21050.747888864498</v>
      </c>
      <c r="AI19">
        <f t="shared" si="7"/>
        <v>-21058.904314721898</v>
      </c>
      <c r="AJ19">
        <f t="shared" si="8"/>
        <v>671.96178410882931</v>
      </c>
      <c r="AK19">
        <f t="shared" si="30"/>
        <v>-1156.4039890516258</v>
      </c>
      <c r="AL19">
        <f t="shared" si="9"/>
        <v>-21543.346519664694</v>
      </c>
      <c r="AN19">
        <f t="shared" si="10"/>
        <v>0</v>
      </c>
      <c r="AO19">
        <f t="shared" si="11"/>
        <v>0</v>
      </c>
      <c r="AP19">
        <f t="shared" si="12"/>
        <v>-2.1688495653600763</v>
      </c>
      <c r="AQ19">
        <f t="shared" si="13"/>
        <v>-5597.5382118937123</v>
      </c>
      <c r="AR19">
        <f t="shared" si="14"/>
        <v>-5599.707061459073</v>
      </c>
      <c r="AS19">
        <f t="shared" si="15"/>
        <v>178.67924614075721</v>
      </c>
      <c r="AT19">
        <f t="shared" si="16"/>
        <v>-307.49575033041526</v>
      </c>
      <c r="AU19">
        <f t="shared" si="17"/>
        <v>-5728.5235656487303</v>
      </c>
      <c r="AW19">
        <v>16</v>
      </c>
      <c r="AX19">
        <f>IF(Z19&gt;0, (R19*SUMPRODUCT(K19:$K$98, X19:$X$98)-K19*$AZ$3)/Z19, 0)</f>
        <v>-52694.706821141815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500000</v>
      </c>
      <c r="S20">
        <f t="shared" si="1"/>
        <v>-62797.393021279859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-17192.018770560626</v>
      </c>
      <c r="AC20">
        <f t="shared" si="2"/>
        <v>-17704.496262705528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-20532.015023096392</v>
      </c>
      <c r="AI20">
        <f t="shared" si="7"/>
        <v>-20539.063283944062</v>
      </c>
      <c r="AJ20">
        <f t="shared" si="8"/>
        <v>512.4774921449025</v>
      </c>
      <c r="AK20">
        <f t="shared" si="30"/>
        <v>-1203.4413139392439</v>
      </c>
      <c r="AL20">
        <f t="shared" si="9"/>
        <v>-21230.027105738405</v>
      </c>
      <c r="AN20">
        <f t="shared" si="10"/>
        <v>0</v>
      </c>
      <c r="AO20">
        <f t="shared" si="11"/>
        <v>0</v>
      </c>
      <c r="AP20">
        <f t="shared" si="12"/>
        <v>-1.6733757950122896</v>
      </c>
      <c r="AQ20">
        <f t="shared" si="13"/>
        <v>-4874.6460587984129</v>
      </c>
      <c r="AR20">
        <f t="shared" si="14"/>
        <v>-4876.3194345934253</v>
      </c>
      <c r="AS20">
        <f t="shared" si="15"/>
        <v>121.670785088404</v>
      </c>
      <c r="AT20">
        <f t="shared" si="16"/>
        <v>-285.71722996452519</v>
      </c>
      <c r="AU20">
        <f t="shared" si="17"/>
        <v>-5040.3658794695466</v>
      </c>
      <c r="AW20">
        <v>17</v>
      </c>
      <c r="AX20">
        <f>IF(Z20&gt;0, (R20*SUMPRODUCT(K20:$K$98, X20:$X$98)-K20*$AZ$3)/Z20, 0)</f>
        <v>-62797.393021279859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25</v>
      </c>
      <c r="R21">
        <f t="shared" si="0"/>
        <v>500000</v>
      </c>
      <c r="S21">
        <f t="shared" si="1"/>
        <v>-75322.034730011976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-17704.496262705528</v>
      </c>
      <c r="AC21">
        <f t="shared" si="2"/>
        <v>-18038.909536013933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-19810.329537147016</v>
      </c>
      <c r="AI21">
        <f t="shared" si="7"/>
        <v>-19816.316798909353</v>
      </c>
      <c r="AJ21">
        <f t="shared" si="8"/>
        <v>334.41327330840431</v>
      </c>
      <c r="AK21">
        <f t="shared" si="30"/>
        <v>-1239.314738389387</v>
      </c>
      <c r="AL21">
        <f t="shared" si="9"/>
        <v>-20721.218263990337</v>
      </c>
      <c r="AN21">
        <f t="shared" si="10"/>
        <v>0</v>
      </c>
      <c r="AO21">
        <f t="shared" si="11"/>
        <v>0</v>
      </c>
      <c r="AP21">
        <f t="shared" si="12"/>
        <v>-1.2691756681984061</v>
      </c>
      <c r="AQ21">
        <f t="shared" si="13"/>
        <v>-4199.3801549991422</v>
      </c>
      <c r="AR21">
        <f t="shared" si="14"/>
        <v>-4200.649330667341</v>
      </c>
      <c r="AS21">
        <f t="shared" si="15"/>
        <v>70.888697780938671</v>
      </c>
      <c r="AT21">
        <f t="shared" si="16"/>
        <v>-262.70909367920848</v>
      </c>
      <c r="AU21">
        <f t="shared" si="17"/>
        <v>-4392.4697265656114</v>
      </c>
      <c r="AW21">
        <v>18</v>
      </c>
      <c r="AX21">
        <f>IF(Z21&gt;0, (R21*SUMPRODUCT(K21:$K$98, X21:$X$98)-K21*$AZ$3)/Z21, 0)</f>
        <v>-75322.034730011976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500000</v>
      </c>
      <c r="S22">
        <f t="shared" si="1"/>
        <v>-91201.114964751716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-18038.909536013933</v>
      </c>
      <c r="AC22">
        <f t="shared" si="2"/>
        <v>-18184.51041825414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-18853.220907362058</v>
      </c>
      <c r="AI22">
        <f t="shared" si="7"/>
        <v>-18858.205635461403</v>
      </c>
      <c r="AJ22">
        <f t="shared" si="8"/>
        <v>145.60088224020728</v>
      </c>
      <c r="AK22">
        <f t="shared" si="30"/>
        <v>-1262.7236675209754</v>
      </c>
      <c r="AL22">
        <f t="shared" si="9"/>
        <v>-19975.328420742171</v>
      </c>
      <c r="AN22">
        <f t="shared" si="10"/>
        <v>0</v>
      </c>
      <c r="AO22">
        <f t="shared" si="11"/>
        <v>0</v>
      </c>
      <c r="AP22">
        <f t="shared" si="12"/>
        <v>-0.94344577278676456</v>
      </c>
      <c r="AQ22">
        <f t="shared" si="13"/>
        <v>-3568.2972499150978</v>
      </c>
      <c r="AR22">
        <f t="shared" si="14"/>
        <v>-3569.2406956878845</v>
      </c>
      <c r="AS22">
        <f t="shared" si="15"/>
        <v>27.557478387157914</v>
      </c>
      <c r="AT22">
        <f t="shared" si="16"/>
        <v>-238.99223439631623</v>
      </c>
      <c r="AU22">
        <f t="shared" si="17"/>
        <v>-3780.6754516970427</v>
      </c>
      <c r="AW22">
        <v>19</v>
      </c>
      <c r="AX22">
        <f>IF(Z22&gt;0, (R22*SUMPRODUCT(K22:$K$98, X22:$X$98)-K22*$AZ$3)/Z22, 0)</f>
        <v>-91201.114964751716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25</v>
      </c>
      <c r="R23">
        <f t="shared" si="0"/>
        <v>500000</v>
      </c>
      <c r="S23">
        <f t="shared" si="1"/>
        <v>-111944.27252363945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-18184.51041825414</v>
      </c>
      <c r="AC23">
        <f t="shared" si="2"/>
        <v>-18133.36188892019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-17704.808605951512</v>
      </c>
      <c r="AI23">
        <f t="shared" si="7"/>
        <v>-17708.858246339565</v>
      </c>
      <c r="AJ23">
        <f t="shared" si="8"/>
        <v>-51.148529333950137</v>
      </c>
      <c r="AK23">
        <f t="shared" si="30"/>
        <v>-1272.91572927779</v>
      </c>
      <c r="AL23">
        <f t="shared" si="9"/>
        <v>-19032.922504951304</v>
      </c>
      <c r="AN23">
        <f t="shared" si="10"/>
        <v>0</v>
      </c>
      <c r="AO23">
        <f t="shared" si="11"/>
        <v>0</v>
      </c>
      <c r="AP23">
        <f t="shared" si="12"/>
        <v>-0.6843431199956449</v>
      </c>
      <c r="AQ23">
        <f t="shared" si="13"/>
        <v>-2991.9110832816878</v>
      </c>
      <c r="AR23">
        <f t="shared" si="14"/>
        <v>-2992.5954264016837</v>
      </c>
      <c r="AS23">
        <f t="shared" si="15"/>
        <v>-8.6435191260052342</v>
      </c>
      <c r="AT23">
        <f t="shared" si="16"/>
        <v>-215.10826596733688</v>
      </c>
      <c r="AU23">
        <f t="shared" si="17"/>
        <v>-3216.3472114950255</v>
      </c>
      <c r="AW23">
        <v>20</v>
      </c>
      <c r="AX23">
        <f>IF(Z23&gt;0, (R23*SUMPRODUCT(K23:$K$98, X23:$X$98)-K23*$AZ$3)/Z23, 0)</f>
        <v>-111944.27252363945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500000</v>
      </c>
      <c r="S24">
        <f t="shared" si="1"/>
        <v>-139974.4731918133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-18133.36188892019</v>
      </c>
      <c r="AC24">
        <f t="shared" si="2"/>
        <v>-17893.624955015228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-16265.421924949085</v>
      </c>
      <c r="AI24">
        <f t="shared" si="7"/>
        <v>-16268.617797837011</v>
      </c>
      <c r="AJ24">
        <f t="shared" si="8"/>
        <v>-239.73693390496192</v>
      </c>
      <c r="AK24">
        <f t="shared" si="30"/>
        <v>-1269.3353322244134</v>
      </c>
      <c r="AL24">
        <f t="shared" si="9"/>
        <v>-17777.690063966387</v>
      </c>
      <c r="AN24">
        <f t="shared" si="10"/>
        <v>0</v>
      </c>
      <c r="AO24">
        <f t="shared" si="11"/>
        <v>0</v>
      </c>
      <c r="AP24">
        <f t="shared" si="12"/>
        <v>-0.48220190420318915</v>
      </c>
      <c r="AQ24">
        <f t="shared" si="13"/>
        <v>-2454.1706444306537</v>
      </c>
      <c r="AR24">
        <f t="shared" si="14"/>
        <v>-2454.6528463348568</v>
      </c>
      <c r="AS24">
        <f t="shared" si="15"/>
        <v>-36.17215392813803</v>
      </c>
      <c r="AT24">
        <f t="shared" si="16"/>
        <v>-191.52073181117544</v>
      </c>
      <c r="AU24">
        <f t="shared" si="17"/>
        <v>-2682.3457320741704</v>
      </c>
      <c r="AW24">
        <v>21</v>
      </c>
      <c r="AX24">
        <f>IF(Z24&gt;0, (R24*SUMPRODUCT(K24:$K$98, X24:$X$98)-K24*$AZ$3)/Z24, 0)</f>
        <v>-139974.4731918133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500000</v>
      </c>
      <c r="S25">
        <f t="shared" si="1"/>
        <v>-179150.84311511996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-17893.624955015228</v>
      </c>
      <c r="AC25">
        <f t="shared" si="2"/>
        <v>-17462.395584100654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-14541.712142632183</v>
      </c>
      <c r="AI25">
        <f t="shared" si="7"/>
        <v>-14544.148971184097</v>
      </c>
      <c r="AJ25">
        <f t="shared" si="8"/>
        <v>-431.22937091457425</v>
      </c>
      <c r="AK25">
        <f t="shared" si="30"/>
        <v>-1252.5537468510661</v>
      </c>
      <c r="AL25">
        <f t="shared" si="9"/>
        <v>-16227.932088949738</v>
      </c>
      <c r="AN25">
        <f t="shared" si="10"/>
        <v>0</v>
      </c>
      <c r="AO25">
        <f t="shared" si="11"/>
        <v>0</v>
      </c>
      <c r="AP25">
        <f t="shared" si="12"/>
        <v>-0.32828147458707047</v>
      </c>
      <c r="AQ25">
        <f t="shared" si="13"/>
        <v>-1959.0113147078282</v>
      </c>
      <c r="AR25">
        <f t="shared" si="14"/>
        <v>-1959.3395961824153</v>
      </c>
      <c r="AS25">
        <f t="shared" si="15"/>
        <v>-58.093793122154068</v>
      </c>
      <c r="AT25">
        <f t="shared" si="16"/>
        <v>-168.73989378232659</v>
      </c>
      <c r="AU25">
        <f t="shared" si="17"/>
        <v>-2186.1732830868959</v>
      </c>
      <c r="AW25">
        <v>22</v>
      </c>
      <c r="AX25">
        <f>IF(Z25&gt;0, (R25*SUMPRODUCT(K25:$K$98, X25:$X$98)-K25*$AZ$3)/Z25, 0)</f>
        <v>-179150.84311511996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500000</v>
      </c>
      <c r="S26">
        <f t="shared" si="1"/>
        <v>-236196.97913046123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-17462.395584100654</v>
      </c>
      <c r="AC26">
        <f t="shared" si="2"/>
        <v>-16845.15688510739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-12590.07677529085</v>
      </c>
      <c r="AI26">
        <f t="shared" si="7"/>
        <v>-12591.859731718481</v>
      </c>
      <c r="AJ26">
        <f t="shared" si="8"/>
        <v>-617.23869899326382</v>
      </c>
      <c r="AK26">
        <f t="shared" si="30"/>
        <v>-1222.3676908870459</v>
      </c>
      <c r="AL26">
        <f t="shared" si="9"/>
        <v>-14431.466121598791</v>
      </c>
      <c r="AN26">
        <f t="shared" si="10"/>
        <v>0</v>
      </c>
      <c r="AO26">
        <f t="shared" si="11"/>
        <v>0</v>
      </c>
      <c r="AP26">
        <f t="shared" si="12"/>
        <v>-0.2144589168424117</v>
      </c>
      <c r="AQ26">
        <f t="shared" si="13"/>
        <v>-1514.3691603160464</v>
      </c>
      <c r="AR26">
        <f t="shared" si="14"/>
        <v>-1514.5836192328889</v>
      </c>
      <c r="AS26">
        <f t="shared" si="15"/>
        <v>-74.243173174565825</v>
      </c>
      <c r="AT26">
        <f t="shared" si="16"/>
        <v>-147.02975737837124</v>
      </c>
      <c r="AU26">
        <f t="shared" si="17"/>
        <v>-1735.856549785826</v>
      </c>
      <c r="AW26">
        <v>23</v>
      </c>
      <c r="AX26">
        <f>IF(Z26&gt;0, (R26*SUMPRODUCT(K26:$K$98, X26:$X$98)-K26*$AZ$3)/Z26, 0)</f>
        <v>-236196.97913046123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500000</v>
      </c>
      <c r="S27">
        <f t="shared" si="1"/>
        <v>-322970.54667017295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-16845.15688510739</v>
      </c>
      <c r="AC27">
        <f t="shared" si="2"/>
        <v>-16059.302818904605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-10440.66830647827</v>
      </c>
      <c r="AI27">
        <f t="shared" si="7"/>
        <v>-10441.911399926301</v>
      </c>
      <c r="AJ27">
        <f t="shared" si="8"/>
        <v>-785.85406620278445</v>
      </c>
      <c r="AK27">
        <f t="shared" si="30"/>
        <v>-1179.1609819575174</v>
      </c>
      <c r="AL27">
        <f t="shared" si="9"/>
        <v>-12406.926448086602</v>
      </c>
      <c r="AN27">
        <f t="shared" si="10"/>
        <v>0</v>
      </c>
      <c r="AO27">
        <f t="shared" si="11"/>
        <v>0</v>
      </c>
      <c r="AP27">
        <f t="shared" si="12"/>
        <v>-0.1335024184045818</v>
      </c>
      <c r="AQ27">
        <f t="shared" si="13"/>
        <v>-1121.2789118009991</v>
      </c>
      <c r="AR27">
        <f t="shared" si="14"/>
        <v>-1121.4124142194037</v>
      </c>
      <c r="AS27">
        <f t="shared" si="15"/>
        <v>-84.397048763583612</v>
      </c>
      <c r="AT27">
        <f t="shared" si="16"/>
        <v>-126.6363707644211</v>
      </c>
      <c r="AU27">
        <f t="shared" si="17"/>
        <v>-1332.4458337474084</v>
      </c>
      <c r="AW27">
        <v>24</v>
      </c>
      <c r="AX27">
        <f>IF(Z27&gt;0, (R27*SUMPRODUCT(K27:$K$98, X27:$X$98)-K27*$AZ$3)/Z27, 0)</f>
        <v>-322970.54667017295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500000</v>
      </c>
      <c r="S28">
        <f t="shared" si="1"/>
        <v>-461737.08865395305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-16059.302818904605</v>
      </c>
      <c r="AC28">
        <f t="shared" si="2"/>
        <v>-15126.810992742359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-8232.9211135233945</v>
      </c>
      <c r="AI28">
        <f t="shared" si="7"/>
        <v>-8233.7401299812682</v>
      </c>
      <c r="AJ28">
        <f t="shared" si="8"/>
        <v>-932.49182616224607</v>
      </c>
      <c r="AK28">
        <f t="shared" si="30"/>
        <v>-1124.1511973233225</v>
      </c>
      <c r="AL28">
        <f t="shared" si="9"/>
        <v>-10290.383153466837</v>
      </c>
      <c r="AN28">
        <f t="shared" si="10"/>
        <v>0</v>
      </c>
      <c r="AO28">
        <f t="shared" si="11"/>
        <v>0</v>
      </c>
      <c r="AP28">
        <f t="shared" si="12"/>
        <v>-7.8534405734644083E-2</v>
      </c>
      <c r="AQ28">
        <f t="shared" si="13"/>
        <v>-789.44392495954662</v>
      </c>
      <c r="AR28">
        <f t="shared" si="14"/>
        <v>-789.52245936528118</v>
      </c>
      <c r="AS28">
        <f t="shared" si="15"/>
        <v>-89.415408830897078</v>
      </c>
      <c r="AT28">
        <f t="shared" si="16"/>
        <v>-107.79337263479486</v>
      </c>
      <c r="AU28">
        <f t="shared" si="17"/>
        <v>-986.73124083097321</v>
      </c>
      <c r="AW28">
        <v>25</v>
      </c>
      <c r="AX28">
        <f>IF(Z28&gt;0, (R28*SUMPRODUCT(K28:$K$98, X28:$X$98)-K28*$AZ$3)/Z28, 0)</f>
        <v>-461737.08865395305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25</v>
      </c>
      <c r="R29">
        <f t="shared" si="0"/>
        <v>500000</v>
      </c>
      <c r="S29">
        <f t="shared" si="1"/>
        <v>-696706.39012421761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-15126.810992742359</v>
      </c>
      <c r="AC29">
        <f t="shared" si="2"/>
        <v>-14082.531044520438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-6110.0224348106849</v>
      </c>
      <c r="AI29">
        <f t="shared" si="7"/>
        <v>-6110.5277599822402</v>
      </c>
      <c r="AJ29">
        <f t="shared" si="8"/>
        <v>-1044.2799482219216</v>
      </c>
      <c r="AK29">
        <f t="shared" si="30"/>
        <v>-1058.8767694919652</v>
      </c>
      <c r="AL29">
        <f t="shared" si="9"/>
        <v>-8213.6844776961261</v>
      </c>
      <c r="AN29">
        <f t="shared" si="10"/>
        <v>0</v>
      </c>
      <c r="AO29">
        <f t="shared" si="11"/>
        <v>0</v>
      </c>
      <c r="AP29">
        <f t="shared" si="12"/>
        <v>-4.3263359699484555E-2</v>
      </c>
      <c r="AQ29">
        <f t="shared" si="13"/>
        <v>-523.10890739062393</v>
      </c>
      <c r="AR29">
        <f t="shared" si="14"/>
        <v>-523.15217075032342</v>
      </c>
      <c r="AS29">
        <f t="shared" si="15"/>
        <v>-89.405914389450615</v>
      </c>
      <c r="AT29">
        <f t="shared" si="16"/>
        <v>-90.655619657707177</v>
      </c>
      <c r="AU29">
        <f t="shared" si="17"/>
        <v>-703.21370479748111</v>
      </c>
      <c r="AW29">
        <v>26</v>
      </c>
      <c r="AX29">
        <f>IF(Z29&gt;0, (R29*SUMPRODUCT(K29:$K$98, X29:$X$98)-K29*$AZ$3)/Z29, 0)</f>
        <v>-696706.39012421761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500000</v>
      </c>
      <c r="S30">
        <f t="shared" si="1"/>
        <v>-1123671.1917715194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-14082.531044520438</v>
      </c>
      <c r="AC30">
        <f t="shared" si="2"/>
        <v>-12968.386493713324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-4234.8951147874359</v>
      </c>
      <c r="AI30">
        <f t="shared" si="7"/>
        <v>-4235.1836419515357</v>
      </c>
      <c r="AJ30">
        <f t="shared" si="8"/>
        <v>-1114.1445508071138</v>
      </c>
      <c r="AK30">
        <f t="shared" si="30"/>
        <v>-985.77717311643073</v>
      </c>
      <c r="AL30">
        <f t="shared" si="9"/>
        <v>-6335.1053658750807</v>
      </c>
      <c r="AN30">
        <f t="shared" si="10"/>
        <v>0</v>
      </c>
      <c r="AO30">
        <f t="shared" si="11"/>
        <v>0</v>
      </c>
      <c r="AP30">
        <f t="shared" si="12"/>
        <v>-2.205555520447396E-2</v>
      </c>
      <c r="AQ30">
        <f t="shared" si="13"/>
        <v>-323.72329059783709</v>
      </c>
      <c r="AR30">
        <f t="shared" si="14"/>
        <v>-323.74534615304151</v>
      </c>
      <c r="AS30">
        <f t="shared" si="15"/>
        <v>-85.167289959442471</v>
      </c>
      <c r="AT30">
        <f t="shared" si="16"/>
        <v>-75.354647902183601</v>
      </c>
      <c r="AU30">
        <f t="shared" si="17"/>
        <v>-484.26728401466767</v>
      </c>
      <c r="AW30">
        <v>27</v>
      </c>
      <c r="AX30">
        <f>IF(Z30&gt;0, (R30*SUMPRODUCT(K30:$K$98, X30:$X$98)-K30*$AZ$3)/Z30, 0)</f>
        <v>-1123671.1917715194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500000</v>
      </c>
      <c r="S31">
        <f t="shared" si="1"/>
        <v>-1974274.6796548774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-12968.386493713324</v>
      </c>
      <c r="AC31">
        <f t="shared" si="2"/>
        <v>-11830.276339491749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-2716.7308582442711</v>
      </c>
      <c r="AI31">
        <f t="shared" si="7"/>
        <v>-2716.8806635938181</v>
      </c>
      <c r="AJ31">
        <f t="shared" si="8"/>
        <v>-1138.1101542215747</v>
      </c>
      <c r="AK31">
        <f t="shared" si="30"/>
        <v>-907.78705455993281</v>
      </c>
      <c r="AL31">
        <f t="shared" si="9"/>
        <v>-4762.7778723753254</v>
      </c>
      <c r="AN31">
        <f t="shared" si="10"/>
        <v>0</v>
      </c>
      <c r="AO31">
        <f t="shared" si="11"/>
        <v>0</v>
      </c>
      <c r="AP31">
        <f t="shared" si="12"/>
        <v>-1.0224464873307889E-2</v>
      </c>
      <c r="AQ31">
        <f t="shared" si="13"/>
        <v>-185.42141061293546</v>
      </c>
      <c r="AR31">
        <f t="shared" si="14"/>
        <v>-185.43163507780878</v>
      </c>
      <c r="AS31">
        <f t="shared" si="15"/>
        <v>-77.677915568364867</v>
      </c>
      <c r="AT31">
        <f t="shared" si="16"/>
        <v>-61.95798000448449</v>
      </c>
      <c r="AU31">
        <f t="shared" si="17"/>
        <v>-325.06753065065811</v>
      </c>
      <c r="AW31">
        <v>28</v>
      </c>
      <c r="AX31">
        <f>IF(Z31&gt;0, (R31*SUMPRODUCT(K31:$K$98, X31:$X$98)-K31*$AZ$3)/Z31, 0)</f>
        <v>-1974274.6796548774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25</v>
      </c>
      <c r="R32">
        <f t="shared" si="0"/>
        <v>500000</v>
      </c>
      <c r="S32">
        <f t="shared" si="1"/>
        <v>-3876963.4962731195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-11830.276339491749</v>
      </c>
      <c r="AC32">
        <f t="shared" si="2"/>
        <v>-10710.489317230213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-1584.8472155435127</v>
      </c>
      <c r="AI32">
        <f t="shared" si="7"/>
        <v>-1584.916280478787</v>
      </c>
      <c r="AJ32">
        <f t="shared" si="8"/>
        <v>-1119.7870222615365</v>
      </c>
      <c r="AK32">
        <f t="shared" si="30"/>
        <v>-828.11934376442252</v>
      </c>
      <c r="AL32">
        <f t="shared" si="9"/>
        <v>-3532.822646504746</v>
      </c>
      <c r="AN32">
        <f t="shared" si="10"/>
        <v>0</v>
      </c>
      <c r="AO32">
        <f t="shared" si="11"/>
        <v>0</v>
      </c>
      <c r="AP32">
        <f t="shared" si="12"/>
        <v>-4.2087473059965247E-3</v>
      </c>
      <c r="AQ32">
        <f t="shared" si="13"/>
        <v>-96.578986461762526</v>
      </c>
      <c r="AR32">
        <f t="shared" si="14"/>
        <v>-96.583195209068535</v>
      </c>
      <c r="AS32">
        <f t="shared" si="15"/>
        <v>-68.238688627134138</v>
      </c>
      <c r="AT32">
        <f t="shared" si="16"/>
        <v>-50.464755280981201</v>
      </c>
      <c r="AU32">
        <f t="shared" si="17"/>
        <v>-215.28663911718385</v>
      </c>
      <c r="AW32">
        <v>29</v>
      </c>
      <c r="AX32">
        <f>IF(Z32&gt;0, (R32*SUMPRODUCT(K32:$K$98, X32:$X$98)-K32*$AZ$3)/Z32, 0)</f>
        <v>-3876963.4962731195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500000</v>
      </c>
      <c r="S33">
        <f t="shared" si="1"/>
        <v>-8826248.4135309812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-10710.489317230213</v>
      </c>
      <c r="AC33">
        <f t="shared" si="2"/>
        <v>-9641.7036314826237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-821.29082453278897</v>
      </c>
      <c r="AI33">
        <f t="shared" si="7"/>
        <v>-821.31813427748386</v>
      </c>
      <c r="AJ33">
        <f t="shared" si="8"/>
        <v>-1068.785685747589</v>
      </c>
      <c r="AK33">
        <f t="shared" si="30"/>
        <v>-749.734252206115</v>
      </c>
      <c r="AL33">
        <f t="shared" si="9"/>
        <v>-2639.8380722311877</v>
      </c>
      <c r="AN33">
        <f t="shared" si="10"/>
        <v>0</v>
      </c>
      <c r="AO33">
        <f t="shared" si="11"/>
        <v>0</v>
      </c>
      <c r="AP33">
        <f t="shared" si="12"/>
        <v>-1.4859180550725122E-3</v>
      </c>
      <c r="AQ33">
        <f t="shared" si="13"/>
        <v>-44.686278772416884</v>
      </c>
      <c r="AR33">
        <f t="shared" si="14"/>
        <v>-44.687764690471958</v>
      </c>
      <c r="AS33">
        <f t="shared" si="15"/>
        <v>-58.152427464966458</v>
      </c>
      <c r="AT33">
        <f t="shared" si="16"/>
        <v>-40.7928991759659</v>
      </c>
      <c r="AU33">
        <f t="shared" si="17"/>
        <v>-143.6330913314043</v>
      </c>
      <c r="AW33">
        <v>30</v>
      </c>
      <c r="AX33">
        <f>IF(Z33&gt;0, (R33*SUMPRODUCT(K33:$K$98, X33:$X$98)-K33*$AZ$3)/Z33, 0)</f>
        <v>-8826248.4135309812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500000</v>
      </c>
      <c r="S34">
        <f t="shared" si="1"/>
        <v>-24386785.497539219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-9641.7036314826237</v>
      </c>
      <c r="AC34">
        <f t="shared" si="2"/>
        <v>-8645.8857386395503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-363.46715198402296</v>
      </c>
      <c r="AI34">
        <f t="shared" si="7"/>
        <v>-363.47601527367169</v>
      </c>
      <c r="AJ34">
        <f t="shared" si="8"/>
        <v>-995.81789284307342</v>
      </c>
      <c r="AK34">
        <f t="shared" si="30"/>
        <v>-674.91925420378368</v>
      </c>
      <c r="AL34">
        <f t="shared" si="9"/>
        <v>-2034.2131623205287</v>
      </c>
      <c r="AN34">
        <f t="shared" si="10"/>
        <v>0</v>
      </c>
      <c r="AO34">
        <f t="shared" si="11"/>
        <v>0</v>
      </c>
      <c r="AP34">
        <f t="shared" si="12"/>
        <v>-4.3058028316590214E-4</v>
      </c>
      <c r="AQ34">
        <f t="shared" si="13"/>
        <v>-17.657302810285298</v>
      </c>
      <c r="AR34">
        <f t="shared" si="14"/>
        <v>-17.657733390568463</v>
      </c>
      <c r="AS34">
        <f t="shared" si="15"/>
        <v>-48.377021092137937</v>
      </c>
      <c r="AT34">
        <f t="shared" si="16"/>
        <v>-32.787704690551998</v>
      </c>
      <c r="AU34">
        <f t="shared" si="17"/>
        <v>-98.822459173258395</v>
      </c>
      <c r="AW34">
        <v>31</v>
      </c>
      <c r="AX34">
        <f>IF(Z34&gt;0, (R34*SUMPRODUCT(K34:$K$98, X34:$X$98)-K34*$AZ$3)/Z34, 0)</f>
        <v>-24386785.497539219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500000</v>
      </c>
      <c r="S35">
        <f t="shared" ref="S35:S69" si="32">AX35</f>
        <v>-87093831.364800543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-8645.8857386395503</v>
      </c>
      <c r="AC35">
        <f t="shared" ref="AC35:AC69" si="33">S35*Z35</f>
        <v>-7734.5214596502892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-131.08975228818855</v>
      </c>
      <c r="AI35">
        <f t="shared" ref="AI35:AI66" si="38">SUM(AE35:AH35)</f>
        <v>-131.09197245732636</v>
      </c>
      <c r="AJ35">
        <f t="shared" ref="AJ35:AJ69" si="39">AB35-AC35</f>
        <v>-911.36427898926104</v>
      </c>
      <c r="AK35">
        <f t="shared" si="30"/>
        <v>-605.21200170476857</v>
      </c>
      <c r="AL35">
        <f t="shared" ref="AL35:AL66" si="40">SUM(AI35:AK35)</f>
        <v>-1647.6682531513561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-9.6300210306576295E-5</v>
      </c>
      <c r="AQ35">
        <f t="shared" ref="AQ35:AQ69" si="44">AH35*$K35</f>
        <v>-5.6860400855513866</v>
      </c>
      <c r="AR35">
        <f t="shared" ref="AR35:AR69" si="45">AI35*$K35</f>
        <v>-5.6861363857616922</v>
      </c>
      <c r="AS35">
        <f t="shared" ref="AS35:AS69" si="46">AJ35*$K35</f>
        <v>-39.530579106445444</v>
      </c>
      <c r="AT35">
        <f t="shared" ref="AT35:AT69" si="47">AK35*$K35</f>
        <v>-26.251172512591378</v>
      </c>
      <c r="AU35">
        <f t="shared" ref="AU35:AU69" si="48">AL35*$K35</f>
        <v>-71.467888004798525</v>
      </c>
      <c r="AW35">
        <v>32</v>
      </c>
      <c r="AX35">
        <f>IF(Z35&gt;0, (R35*SUMPRODUCT(K35:$K$98, X35:$X$98)-K35*$AZ$3)/Z35, 0)</f>
        <v>-87093831.364800543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500000</v>
      </c>
      <c r="S36">
        <f t="shared" si="32"/>
        <v>-313451381.67420489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-7734.5214596502892</v>
      </c>
      <c r="AC36">
        <f t="shared" si="33"/>
        <v>-6910.7239445576724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-32.935751094370069</v>
      </c>
      <c r="AI36">
        <f t="shared" si="38"/>
        <v>-32.936302274261799</v>
      </c>
      <c r="AJ36">
        <f t="shared" si="39"/>
        <v>-823.79751509261678</v>
      </c>
      <c r="AK36">
        <f t="shared" si="30"/>
        <v>-541.41650217552035</v>
      </c>
      <c r="AL36">
        <f t="shared" si="40"/>
        <v>-1398.1503195423988</v>
      </c>
      <c r="AN36">
        <f t="shared" si="41"/>
        <v>0</v>
      </c>
      <c r="AO36">
        <f t="shared" si="42"/>
        <v>0</v>
      </c>
      <c r="AP36">
        <f t="shared" si="43"/>
        <v>-2.1346000572836692E-5</v>
      </c>
      <c r="AQ36">
        <f t="shared" si="44"/>
        <v>-1.2755301350345256</v>
      </c>
      <c r="AR36">
        <f t="shared" si="45"/>
        <v>-1.2755514810350983</v>
      </c>
      <c r="AS36">
        <f t="shared" si="46"/>
        <v>-31.903889261745384</v>
      </c>
      <c r="AT36">
        <f t="shared" si="47"/>
        <v>-20.96788569208946</v>
      </c>
      <c r="AU36">
        <f t="shared" si="48"/>
        <v>-54.147326434869939</v>
      </c>
      <c r="AW36">
        <v>33</v>
      </c>
      <c r="AX36">
        <f>IF(Z36&gt;0, (R36*SUMPRODUCT(K36:$K$98, X36:$X$98)-K36*$AZ$3)/Z36, 0)</f>
        <v>-313451381.67420489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500000</v>
      </c>
      <c r="S37">
        <f t="shared" si="32"/>
        <v>-1138562567.8655307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-6910.7239445576724</v>
      </c>
      <c r="AC37">
        <f t="shared" si="33"/>
        <v>-6171.3891575693451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-8.2031949617286024</v>
      </c>
      <c r="AI37">
        <f t="shared" si="38"/>
        <v>-8.2033304700733289</v>
      </c>
      <c r="AJ37">
        <f t="shared" si="39"/>
        <v>-739.33478698832732</v>
      </c>
      <c r="AK37">
        <f t="shared" si="30"/>
        <v>-483.75067611903711</v>
      </c>
      <c r="AL37">
        <f t="shared" si="40"/>
        <v>-1231.2887935774377</v>
      </c>
      <c r="AN37">
        <f t="shared" si="41"/>
        <v>0</v>
      </c>
      <c r="AO37">
        <f t="shared" si="42"/>
        <v>0</v>
      </c>
      <c r="AP37">
        <f t="shared" si="43"/>
        <v>-4.685664283175623E-6</v>
      </c>
      <c r="AQ37">
        <f t="shared" si="44"/>
        <v>-0.28365351017770751</v>
      </c>
      <c r="AR37">
        <f t="shared" si="45"/>
        <v>-0.2836581958419907</v>
      </c>
      <c r="AS37">
        <f t="shared" si="46"/>
        <v>-25.565027834171449</v>
      </c>
      <c r="AT37">
        <f t="shared" si="47"/>
        <v>-16.727333431935072</v>
      </c>
      <c r="AU37">
        <f t="shared" si="48"/>
        <v>-42.576019461948512</v>
      </c>
      <c r="AW37">
        <v>34</v>
      </c>
      <c r="AX37">
        <f>IF(Z37&gt;0, (R37*SUMPRODUCT(K37:$K$98, X37:$X$98)-K37*$AZ$3)/Z37, 0)</f>
        <v>-1138562567.8655307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500000</v>
      </c>
      <c r="S38">
        <f t="shared" si="32"/>
        <v>-4180227710.3281517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-6171.3891575693451</v>
      </c>
      <c r="AC38">
        <f t="shared" si="33"/>
        <v>-5510.4135993622358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-2.0239607483674349</v>
      </c>
      <c r="AI38">
        <f t="shared" si="38"/>
        <v>-2.0239937035912958</v>
      </c>
      <c r="AJ38">
        <f t="shared" si="39"/>
        <v>-660.97555820710932</v>
      </c>
      <c r="AK38">
        <f t="shared" si="30"/>
        <v>-431.99724102985419</v>
      </c>
      <c r="AL38">
        <f t="shared" si="40"/>
        <v>-1094.9967929405548</v>
      </c>
      <c r="AN38">
        <f t="shared" si="41"/>
        <v>0</v>
      </c>
      <c r="AO38">
        <f t="shared" si="42"/>
        <v>0</v>
      </c>
      <c r="AP38">
        <f t="shared" si="43"/>
        <v>-1.0174460084599213E-6</v>
      </c>
      <c r="AQ38">
        <f t="shared" si="44"/>
        <v>-6.2486930551227768E-2</v>
      </c>
      <c r="AR38">
        <f t="shared" si="45"/>
        <v>-6.2487947997236219E-2</v>
      </c>
      <c r="AS38">
        <f t="shared" si="46"/>
        <v>-20.406687152931148</v>
      </c>
      <c r="AT38">
        <f t="shared" si="47"/>
        <v>-13.337304896020598</v>
      </c>
      <c r="AU38">
        <f t="shared" si="48"/>
        <v>-33.80647999694898</v>
      </c>
      <c r="AW38">
        <v>35</v>
      </c>
      <c r="AX38">
        <f>IF(Z38&gt;0, (R38*SUMPRODUCT(K38:$K$98, X38:$X$98)-K38*$AZ$3)/Z38, 0)</f>
        <v>-4180227710.3281517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25</v>
      </c>
      <c r="R39">
        <f t="shared" si="31"/>
        <v>500000</v>
      </c>
      <c r="S39">
        <f t="shared" si="32"/>
        <v>-15534683929.002249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-5510.4135993622358</v>
      </c>
      <c r="AC39">
        <f t="shared" si="33"/>
        <v>-4920.0660758309223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-0.49415597573087511</v>
      </c>
      <c r="AI39">
        <f t="shared" si="38"/>
        <v>-0.49416389360371099</v>
      </c>
      <c r="AJ39">
        <f t="shared" si="39"/>
        <v>-590.34752353131353</v>
      </c>
      <c r="AK39">
        <f t="shared" si="30"/>
        <v>-385.72895195535654</v>
      </c>
      <c r="AL39">
        <f t="shared" si="40"/>
        <v>-976.57063938027386</v>
      </c>
      <c r="AN39">
        <f t="shared" si="41"/>
        <v>0</v>
      </c>
      <c r="AO39">
        <f t="shared" si="42"/>
        <v>0</v>
      </c>
      <c r="AP39">
        <f t="shared" si="43"/>
        <v>-2.182617364816372E-7</v>
      </c>
      <c r="AQ39">
        <f t="shared" si="44"/>
        <v>-1.3621757205640862E-2</v>
      </c>
      <c r="AR39">
        <f t="shared" si="45"/>
        <v>-1.3621975467377343E-2</v>
      </c>
      <c r="AS39">
        <f t="shared" si="46"/>
        <v>-16.273344910179677</v>
      </c>
      <c r="AT39">
        <f t="shared" si="47"/>
        <v>-10.632889995817335</v>
      </c>
      <c r="AU39">
        <f t="shared" si="48"/>
        <v>-26.919856881464391</v>
      </c>
      <c r="AW39">
        <v>36</v>
      </c>
      <c r="AX39">
        <f>IF(Z39&gt;0, (R39*SUMPRODUCT(K39:$K$98, X39:$X$98)-K39*$AZ$3)/Z39, 0)</f>
        <v>-15534683929.002249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500000</v>
      </c>
      <c r="S40">
        <f t="shared" si="32"/>
        <v>-58439096014.37883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-4920.0660758309223</v>
      </c>
      <c r="AC40">
        <f t="shared" si="33"/>
        <v>-4392.9279025328924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-0.11918835976827856</v>
      </c>
      <c r="AI40">
        <f t="shared" si="38"/>
        <v>-0.11919023904439768</v>
      </c>
      <c r="AJ40">
        <f t="shared" si="39"/>
        <v>-527.13817329802987</v>
      </c>
      <c r="AK40">
        <f t="shared" ref="AK40:AK69" si="61">G40*SUM(AB40:AB40, AE40:AF40)</f>
        <v>-344.40462530816461</v>
      </c>
      <c r="AL40">
        <f t="shared" si="40"/>
        <v>-871.66198884523897</v>
      </c>
      <c r="AN40">
        <f t="shared" si="41"/>
        <v>0</v>
      </c>
      <c r="AO40">
        <f t="shared" si="42"/>
        <v>0</v>
      </c>
      <c r="AP40">
        <f t="shared" si="43"/>
        <v>-4.6253186302873449E-8</v>
      </c>
      <c r="AQ40">
        <f t="shared" si="44"/>
        <v>-2.933491972457188E-3</v>
      </c>
      <c r="AR40">
        <f t="shared" si="45"/>
        <v>-2.9335382256434907E-3</v>
      </c>
      <c r="AS40">
        <f t="shared" si="46"/>
        <v>-12.97404883121038</v>
      </c>
      <c r="AT40">
        <f t="shared" si="47"/>
        <v>-8.476567725093533</v>
      </c>
      <c r="AU40">
        <f t="shared" si="48"/>
        <v>-21.453550094529557</v>
      </c>
      <c r="AW40">
        <v>37</v>
      </c>
      <c r="AX40">
        <f>IF(Z40&gt;0, (R40*SUMPRODUCT(K40:$K$98, X40:$X$98)-K40*$AZ$3)/Z40, 0)</f>
        <v>-58439096014.37883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500000</v>
      </c>
      <c r="S41">
        <f t="shared" si="32"/>
        <v>-222794032253.19363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-4392.9279025328924</v>
      </c>
      <c r="AC41">
        <f t="shared" si="33"/>
        <v>-3922.2595904398327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-2.8407233020885637E-2</v>
      </c>
      <c r="AI41">
        <f t="shared" si="38"/>
        <v>-2.8407673142592529E-2</v>
      </c>
      <c r="AJ41">
        <f t="shared" si="39"/>
        <v>-470.66831209305974</v>
      </c>
      <c r="AK41">
        <f t="shared" si="61"/>
        <v>-307.50495317730253</v>
      </c>
      <c r="AL41">
        <f t="shared" si="40"/>
        <v>-778.20167294350483</v>
      </c>
      <c r="AN41">
        <f t="shared" si="41"/>
        <v>0</v>
      </c>
      <c r="AO41">
        <f t="shared" si="42"/>
        <v>0</v>
      </c>
      <c r="AP41">
        <f t="shared" si="43"/>
        <v>-9.6717670292964798E-9</v>
      </c>
      <c r="AQ41">
        <f t="shared" si="44"/>
        <v>-6.2425491726844032E-4</v>
      </c>
      <c r="AR41">
        <f t="shared" si="45"/>
        <v>-6.2426458903546951E-4</v>
      </c>
      <c r="AS41">
        <f t="shared" si="46"/>
        <v>-10.34303509991658</v>
      </c>
      <c r="AT41">
        <f t="shared" si="47"/>
        <v>-6.7574859883114344</v>
      </c>
      <c r="AU41">
        <f t="shared" si="48"/>
        <v>-17.101145352817049</v>
      </c>
      <c r="AW41">
        <v>38</v>
      </c>
      <c r="AX41">
        <f>IF(Z41&gt;0, (R41*SUMPRODUCT(K41:$K$98, X41:$X$98)-K41*$AZ$3)/Z41, 0)</f>
        <v>-222794032253.19363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500000</v>
      </c>
      <c r="S42">
        <f t="shared" si="32"/>
        <v>-861518997822.43689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-3922.2595904398327</v>
      </c>
      <c r="AC42">
        <f t="shared" si="33"/>
        <v>-3502.0180311366862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-6.6819427005926505E-3</v>
      </c>
      <c r="AI42">
        <f t="shared" si="38"/>
        <v>-6.682044323947446E-3</v>
      </c>
      <c r="AJ42">
        <f t="shared" si="39"/>
        <v>-420.24155930314646</v>
      </c>
      <c r="AK42">
        <f t="shared" si="61"/>
        <v>-274.5581713307883</v>
      </c>
      <c r="AL42">
        <f t="shared" si="40"/>
        <v>-694.80641267825877</v>
      </c>
      <c r="AN42">
        <f t="shared" si="41"/>
        <v>0</v>
      </c>
      <c r="AO42">
        <f t="shared" si="42"/>
        <v>0</v>
      </c>
      <c r="AP42">
        <f t="shared" si="43"/>
        <v>-1.9939237360751258E-9</v>
      </c>
      <c r="AQ42">
        <f t="shared" si="44"/>
        <v>-1.3110454954641738E-4</v>
      </c>
      <c r="AR42">
        <f t="shared" si="45"/>
        <v>-1.3110654347015346E-4</v>
      </c>
      <c r="AS42">
        <f t="shared" si="46"/>
        <v>-8.245443399003765</v>
      </c>
      <c r="AT42">
        <f t="shared" si="47"/>
        <v>-5.387029938676136</v>
      </c>
      <c r="AU42">
        <f t="shared" si="48"/>
        <v>-13.632604444223372</v>
      </c>
      <c r="AW42">
        <v>39</v>
      </c>
      <c r="AX42">
        <f>IF(Z42&gt;0, (R42*SUMPRODUCT(K42:$K$98, X42:$X$98)-K42*$AZ$3)/Z42, 0)</f>
        <v>-861518997822.43689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500000</v>
      </c>
      <c r="S43">
        <f t="shared" si="32"/>
        <v>-3381313455031.1538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-3502.0180311366862</v>
      </c>
      <c r="AC43">
        <f t="shared" si="33"/>
        <v>-3126.8019269215356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-1.5497774344581674E-3</v>
      </c>
      <c r="AI43">
        <f t="shared" si="38"/>
        <v>-1.5498005527076915E-3</v>
      </c>
      <c r="AJ43">
        <f t="shared" si="39"/>
        <v>-375.21610421515061</v>
      </c>
      <c r="AK43">
        <f t="shared" si="61"/>
        <v>-245.14126217956806</v>
      </c>
      <c r="AL43">
        <f t="shared" si="40"/>
        <v>-620.35891619527138</v>
      </c>
      <c r="AN43">
        <f t="shared" si="41"/>
        <v>0</v>
      </c>
      <c r="AO43">
        <f t="shared" si="42"/>
        <v>0</v>
      </c>
      <c r="AP43">
        <f t="shared" si="43"/>
        <v>-4.0499712460477275E-10</v>
      </c>
      <c r="AQ43">
        <f t="shared" si="44"/>
        <v>-2.7149780699232661E-5</v>
      </c>
      <c r="AR43">
        <f t="shared" si="45"/>
        <v>-2.7150185696357264E-5</v>
      </c>
      <c r="AS43">
        <f t="shared" si="46"/>
        <v>-6.5732244629199643</v>
      </c>
      <c r="AT43">
        <f t="shared" si="47"/>
        <v>-4.2945079470945293</v>
      </c>
      <c r="AU43">
        <f t="shared" si="48"/>
        <v>-10.86775956020019</v>
      </c>
      <c r="AW43">
        <v>40</v>
      </c>
      <c r="AX43">
        <f>IF(Z43&gt;0, (R43*SUMPRODUCT(K43:$K$98, X43:$X$98)-K43*$AZ$3)/Z43, 0)</f>
        <v>-3381313455031.1538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500000</v>
      </c>
      <c r="S44">
        <f t="shared" si="32"/>
        <v>-13487928282884.846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-3126.8019269215356</v>
      </c>
      <c r="AC44">
        <f t="shared" si="33"/>
        <v>-2791.7874582501554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-3.5424926234139335E-4</v>
      </c>
      <c r="AI44">
        <f t="shared" si="38"/>
        <v>-3.5425443694530527E-4</v>
      </c>
      <c r="AJ44">
        <f t="shared" si="39"/>
        <v>-335.0144686713802</v>
      </c>
      <c r="AK44">
        <f t="shared" si="61"/>
        <v>-218.87613488450751</v>
      </c>
      <c r="AL44">
        <f t="shared" si="40"/>
        <v>-553.89095781032461</v>
      </c>
      <c r="AN44">
        <f t="shared" si="41"/>
        <v>0</v>
      </c>
      <c r="AO44">
        <f t="shared" si="42"/>
        <v>0</v>
      </c>
      <c r="AP44">
        <f t="shared" si="43"/>
        <v>-8.0938673544240948E-11</v>
      </c>
      <c r="AQ44">
        <f t="shared" si="44"/>
        <v>-5.5409971248066991E-6</v>
      </c>
      <c r="AR44">
        <f t="shared" si="45"/>
        <v>-5.541078063480243E-6</v>
      </c>
      <c r="AS44">
        <f t="shared" si="46"/>
        <v>-5.2401357039039196</v>
      </c>
      <c r="AT44">
        <f t="shared" si="47"/>
        <v>-3.4235555666876172</v>
      </c>
      <c r="AU44">
        <f t="shared" si="48"/>
        <v>-8.6636968116695989</v>
      </c>
      <c r="AW44">
        <v>41</v>
      </c>
      <c r="AX44">
        <f>IF(Z44&gt;0, (R44*SUMPRODUCT(K44:$K$98, X44:$X$98)-K44*$AZ$3)/Z44, 0)</f>
        <v>-13487928282884.846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500000</v>
      </c>
      <c r="S45">
        <f t="shared" si="32"/>
        <v>-54722422041297.516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-2791.7874582501554</v>
      </c>
      <c r="AC45">
        <f t="shared" si="33"/>
        <v>-2492.6673782365451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-7.9681599601826115E-5</v>
      </c>
      <c r="AI45">
        <f t="shared" si="38"/>
        <v>-7.9682738379718818E-5</v>
      </c>
      <c r="AJ45">
        <f t="shared" si="39"/>
        <v>-299.12008001361028</v>
      </c>
      <c r="AK45">
        <f t="shared" si="61"/>
        <v>-195.42512207751091</v>
      </c>
      <c r="AL45">
        <f t="shared" si="40"/>
        <v>-494.54528177385953</v>
      </c>
      <c r="AN45">
        <f t="shared" si="41"/>
        <v>0</v>
      </c>
      <c r="AO45">
        <f t="shared" si="42"/>
        <v>0</v>
      </c>
      <c r="AP45">
        <f t="shared" si="43"/>
        <v>-1.5903765925518603E-11</v>
      </c>
      <c r="AQ45">
        <f t="shared" si="44"/>
        <v>-1.1128048030753162E-6</v>
      </c>
      <c r="AR45">
        <f t="shared" si="45"/>
        <v>-1.1128207068412417E-6</v>
      </c>
      <c r="AS45">
        <f t="shared" si="46"/>
        <v>-4.1774043618445376</v>
      </c>
      <c r="AT45">
        <f t="shared" si="47"/>
        <v>-2.7292375601913776</v>
      </c>
      <c r="AU45">
        <f t="shared" si="48"/>
        <v>-6.9066430348566215</v>
      </c>
      <c r="AW45">
        <v>42</v>
      </c>
      <c r="AX45">
        <f>IF(Z45&gt;0, (R45*SUMPRODUCT(K45:$K$98, X45:$X$98)-K45*$AZ$3)/Z45, 0)</f>
        <v>-54722422041297.516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500000</v>
      </c>
      <c r="S46">
        <f t="shared" si="32"/>
        <v>-226109858805284.69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-2492.6673782365451</v>
      </c>
      <c r="AC46">
        <f t="shared" si="33"/>
        <v>-2225.5958743898786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-1.7626309939604232E-5</v>
      </c>
      <c r="AI46">
        <f t="shared" si="38"/>
        <v>-1.7626556014221031E-5</v>
      </c>
      <c r="AJ46">
        <f t="shared" si="39"/>
        <v>-267.07150384666647</v>
      </c>
      <c r="AK46">
        <f t="shared" si="61"/>
        <v>-174.48671647655817</v>
      </c>
      <c r="AL46">
        <f t="shared" si="40"/>
        <v>-441.55823794978068</v>
      </c>
      <c r="AN46">
        <f t="shared" si="41"/>
        <v>0</v>
      </c>
      <c r="AO46">
        <f t="shared" si="42"/>
        <v>0</v>
      </c>
      <c r="AP46">
        <f t="shared" si="43"/>
        <v>-3.0683842323701355E-12</v>
      </c>
      <c r="AQ46">
        <f t="shared" si="44"/>
        <v>-2.1978817725015825E-7</v>
      </c>
      <c r="AR46">
        <f t="shared" si="45"/>
        <v>-2.1979124563439065E-7</v>
      </c>
      <c r="AS46">
        <f t="shared" si="46"/>
        <v>-3.3302012291311973</v>
      </c>
      <c r="AT46">
        <f t="shared" si="47"/>
        <v>-2.1757314775555887</v>
      </c>
      <c r="AU46">
        <f t="shared" si="48"/>
        <v>-5.5059329264780326</v>
      </c>
      <c r="AW46">
        <v>43</v>
      </c>
      <c r="AX46">
        <f>IF(Z46&gt;0, (R46*SUMPRODUCT(K46:$K$98, X46:$X$98)-K46*$AZ$3)/Z46, 0)</f>
        <v>-226109858805284.69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500000</v>
      </c>
      <c r="S47">
        <f t="shared" si="32"/>
        <v>-952870525379221.5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-2225.5958743898786</v>
      </c>
      <c r="AC47">
        <f t="shared" si="33"/>
        <v>-1987.1391737529959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-3.8295653542310927E-6</v>
      </c>
      <c r="AI47">
        <f t="shared" si="38"/>
        <v>-3.8296174898340115E-6</v>
      </c>
      <c r="AJ47">
        <f t="shared" si="39"/>
        <v>-238.45670063688272</v>
      </c>
      <c r="AK47">
        <f t="shared" si="61"/>
        <v>-155.79171120729151</v>
      </c>
      <c r="AL47">
        <f t="shared" si="40"/>
        <v>-394.24841567379173</v>
      </c>
      <c r="AN47">
        <f t="shared" si="41"/>
        <v>0</v>
      </c>
      <c r="AO47">
        <f t="shared" si="42"/>
        <v>0</v>
      </c>
      <c r="AP47">
        <f t="shared" si="43"/>
        <v>-5.8044263166709936E-13</v>
      </c>
      <c r="AQ47">
        <f t="shared" si="44"/>
        <v>-4.2635797188915767E-8</v>
      </c>
      <c r="AR47">
        <f t="shared" si="45"/>
        <v>-4.2636377631547438E-8</v>
      </c>
      <c r="AS47">
        <f t="shared" si="46"/>
        <v>-2.6548160394911031</v>
      </c>
      <c r="AT47">
        <f t="shared" si="47"/>
        <v>-1.7344798138539328</v>
      </c>
      <c r="AU47">
        <f t="shared" si="48"/>
        <v>-4.3892958959814132</v>
      </c>
      <c r="AW47">
        <v>44</v>
      </c>
      <c r="AX47">
        <f>IF(Z47&gt;0, (R47*SUMPRODUCT(K47:$K$98, X47:$X$98)-K47*$AZ$3)/Z47, 0)</f>
        <v>-952870525379221.5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500000</v>
      </c>
      <c r="S48">
        <f t="shared" si="32"/>
        <v>-4098674768407334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-1987.1391737529959</v>
      </c>
      <c r="AC48">
        <f t="shared" si="33"/>
        <v>-1774.2314051736043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-8.158452950431725E-7</v>
      </c>
      <c r="AI48">
        <f t="shared" si="38"/>
        <v>-8.1585611702530961E-7</v>
      </c>
      <c r="AJ48">
        <f t="shared" si="39"/>
        <v>-212.90776857939159</v>
      </c>
      <c r="AK48">
        <f t="shared" si="61"/>
        <v>-139.09974216270973</v>
      </c>
      <c r="AL48">
        <f t="shared" si="40"/>
        <v>-352.0075115579574</v>
      </c>
      <c r="AN48">
        <f t="shared" si="41"/>
        <v>0</v>
      </c>
      <c r="AO48">
        <f t="shared" si="42"/>
        <v>0</v>
      </c>
      <c r="AP48">
        <f t="shared" si="43"/>
        <v>-1.0757557900984364E-13</v>
      </c>
      <c r="AQ48">
        <f t="shared" si="44"/>
        <v>-8.1098849439179197E-9</v>
      </c>
      <c r="AR48">
        <f t="shared" si="45"/>
        <v>-8.1099925194969303E-9</v>
      </c>
      <c r="AS48">
        <f t="shared" si="46"/>
        <v>-2.1164030942334455</v>
      </c>
      <c r="AT48">
        <f t="shared" si="47"/>
        <v>-1.3827166884728175</v>
      </c>
      <c r="AU48">
        <f t="shared" si="48"/>
        <v>-3.4991197908162555</v>
      </c>
      <c r="AW48">
        <v>45</v>
      </c>
      <c r="AX48">
        <f>IF(Z48&gt;0, (R48*SUMPRODUCT(K48:$K$98, X48:$X$98)-K48*$AZ$3)/Z48, 0)</f>
        <v>-4098674768407334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500000</v>
      </c>
      <c r="S49">
        <f t="shared" si="32"/>
        <v>-1.8019710639912944E+16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-1774.2314051736043</v>
      </c>
      <c r="AC49">
        <f t="shared" si="33"/>
        <v>-1584.1351831977609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-1.7031962419392072E-7</v>
      </c>
      <c r="AI49">
        <f t="shared" si="38"/>
        <v>-1.7032182197502671E-7</v>
      </c>
      <c r="AJ49">
        <f t="shared" si="39"/>
        <v>-190.09622197584349</v>
      </c>
      <c r="AK49">
        <f t="shared" si="61"/>
        <v>-124.19619836215232</v>
      </c>
      <c r="AL49">
        <f t="shared" si="40"/>
        <v>-314.2924205083176</v>
      </c>
      <c r="AN49">
        <f t="shared" si="41"/>
        <v>0</v>
      </c>
      <c r="AO49">
        <f t="shared" si="42"/>
        <v>0</v>
      </c>
      <c r="AP49">
        <f t="shared" si="43"/>
        <v>-1.9506227828373485E-14</v>
      </c>
      <c r="AQ49">
        <f t="shared" si="44"/>
        <v>-1.5116580009279805E-9</v>
      </c>
      <c r="AR49">
        <f t="shared" si="45"/>
        <v>-1.5116775071558087E-9</v>
      </c>
      <c r="AS49">
        <f t="shared" si="46"/>
        <v>-1.687183589418829</v>
      </c>
      <c r="AT49">
        <f t="shared" si="47"/>
        <v>-1.1022932784611394</v>
      </c>
      <c r="AU49">
        <f t="shared" si="48"/>
        <v>-2.7894768693916459</v>
      </c>
      <c r="AW49">
        <v>46</v>
      </c>
      <c r="AX49">
        <f>IF(Z49&gt;0, (R49*SUMPRODUCT(K49:$K$98, X49:$X$98)-K49*$AZ$3)/Z49, 0)</f>
        <v>-1.8019710639912944E+16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500000</v>
      </c>
      <c r="S50">
        <f t="shared" si="32"/>
        <v>-8.102619344435232E+16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-1584.1351831977609</v>
      </c>
      <c r="AC50">
        <f t="shared" si="33"/>
        <v>-1414.4064135707431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-3.4787984562053386E-8</v>
      </c>
      <c r="AI50">
        <f t="shared" si="38"/>
        <v>-3.4788420966120223E-8</v>
      </c>
      <c r="AJ50">
        <f t="shared" si="39"/>
        <v>-169.72876962701775</v>
      </c>
      <c r="AK50">
        <f t="shared" si="61"/>
        <v>-110.88946282384327</v>
      </c>
      <c r="AL50">
        <f t="shared" si="40"/>
        <v>-280.61823248564946</v>
      </c>
      <c r="AN50">
        <f t="shared" si="41"/>
        <v>0</v>
      </c>
      <c r="AO50">
        <f t="shared" si="42"/>
        <v>0</v>
      </c>
      <c r="AP50">
        <f t="shared" si="43"/>
        <v>-3.45827578165109E-15</v>
      </c>
      <c r="AQ50">
        <f t="shared" si="44"/>
        <v>-2.7567672633286659E-10</v>
      </c>
      <c r="AR50">
        <f t="shared" si="45"/>
        <v>-2.7568018460864821E-10</v>
      </c>
      <c r="AS50">
        <f t="shared" si="46"/>
        <v>-1.3450124278346436</v>
      </c>
      <c r="AT50">
        <f t="shared" si="47"/>
        <v>-0.87874145285876915</v>
      </c>
      <c r="AU50">
        <f t="shared" si="48"/>
        <v>-2.2237538809690931</v>
      </c>
      <c r="AW50">
        <v>47</v>
      </c>
      <c r="AX50">
        <f>IF(Z50&gt;0, (R50*SUMPRODUCT(K50:$K$98, X50:$X$98)-K50*$AZ$3)/Z50, 0)</f>
        <v>-8.102619344435232E+16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500000</v>
      </c>
      <c r="S51">
        <f t="shared" si="32"/>
        <v>-3.7267973664108486E+17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-1414.4064135707431</v>
      </c>
      <c r="AC51">
        <f t="shared" si="33"/>
        <v>-1262.8628692598318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-6.9465001024904526E-9</v>
      </c>
      <c r="AI51">
        <f t="shared" si="38"/>
        <v>-6.9465848175114947E-9</v>
      </c>
      <c r="AJ51">
        <f t="shared" si="39"/>
        <v>-151.54354431091133</v>
      </c>
      <c r="AK51">
        <f t="shared" si="61"/>
        <v>-99.008448949952026</v>
      </c>
      <c r="AL51">
        <f t="shared" si="40"/>
        <v>-250.55199326780993</v>
      </c>
      <c r="AN51">
        <f t="shared" si="41"/>
        <v>0</v>
      </c>
      <c r="AO51">
        <f t="shared" si="42"/>
        <v>0</v>
      </c>
      <c r="AP51">
        <f t="shared" si="43"/>
        <v>-5.9939516386846563E-16</v>
      </c>
      <c r="AQ51">
        <f t="shared" si="44"/>
        <v>-4.9149472148248174E-11</v>
      </c>
      <c r="AR51">
        <f t="shared" si="45"/>
        <v>-4.915007154341204E-11</v>
      </c>
      <c r="AS51">
        <f t="shared" si="46"/>
        <v>-1.0722356727074109</v>
      </c>
      <c r="AT51">
        <f t="shared" si="47"/>
        <v>-0.70052730616994996</v>
      </c>
      <c r="AU51">
        <f t="shared" si="48"/>
        <v>-1.7727629789265109</v>
      </c>
      <c r="AW51">
        <v>48</v>
      </c>
      <c r="AX51">
        <f>IF(Z51&gt;0, (R51*SUMPRODUCT(K51:$K$98, X51:$X$98)-K51*$AZ$3)/Z51, 0)</f>
        <v>-3.7267973664108486E+17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500000</v>
      </c>
      <c r="S52">
        <f t="shared" si="32"/>
        <v>-1.755294895543575E+18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-1262.8628692598318</v>
      </c>
      <c r="AC52">
        <f t="shared" si="33"/>
        <v>-1127.5561332677498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-1.3561703226205459E-9</v>
      </c>
      <c r="AI52">
        <f t="shared" si="38"/>
        <v>-1.3561863819752466E-9</v>
      </c>
      <c r="AJ52">
        <f t="shared" si="39"/>
        <v>-135.30673599208194</v>
      </c>
      <c r="AK52">
        <f t="shared" si="61"/>
        <v>-88.400400848188227</v>
      </c>
      <c r="AL52">
        <f t="shared" si="40"/>
        <v>-223.70713684162638</v>
      </c>
      <c r="AN52">
        <f t="shared" si="41"/>
        <v>0</v>
      </c>
      <c r="AO52">
        <f t="shared" si="42"/>
        <v>0</v>
      </c>
      <c r="AP52">
        <f t="shared" si="43"/>
        <v>-1.0145252939950542E-16</v>
      </c>
      <c r="AQ52">
        <f t="shared" si="44"/>
        <v>-8.567399630398838E-12</v>
      </c>
      <c r="AR52">
        <f t="shared" si="45"/>
        <v>-8.5675010829282372E-12</v>
      </c>
      <c r="AS52">
        <f t="shared" si="46"/>
        <v>-0.85477971357539106</v>
      </c>
      <c r="AT52">
        <f t="shared" si="47"/>
        <v>-0.55845607953609921</v>
      </c>
      <c r="AU52">
        <f t="shared" si="48"/>
        <v>-1.4132357931200579</v>
      </c>
      <c r="AW52">
        <v>49</v>
      </c>
      <c r="AX52">
        <f>IF(Z52&gt;0, (R52*SUMPRODUCT(K52:$K$98, X52:$X$98)-K52*$AZ$3)/Z52, 0)</f>
        <v>-1.755294895543575E+18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500000</v>
      </c>
      <c r="S53">
        <f t="shared" si="32"/>
        <v>-8.4743395480952791E+18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-1127.5561332677498</v>
      </c>
      <c r="AC53">
        <f t="shared" si="33"/>
        <v>-1006.7465475604982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-2.5857551753462256E-10</v>
      </c>
      <c r="AI53">
        <f t="shared" si="38"/>
        <v>-2.5857848751989942E-10</v>
      </c>
      <c r="AJ53">
        <f t="shared" si="39"/>
        <v>-120.80958570725159</v>
      </c>
      <c r="AK53">
        <f t="shared" si="61"/>
        <v>-78.928929328742498</v>
      </c>
      <c r="AL53">
        <f t="shared" si="40"/>
        <v>-199.73851503625266</v>
      </c>
      <c r="AN53">
        <f t="shared" si="41"/>
        <v>0</v>
      </c>
      <c r="AO53">
        <f t="shared" si="42"/>
        <v>0</v>
      </c>
      <c r="AP53">
        <f t="shared" si="43"/>
        <v>-1.6752169654097184E-17</v>
      </c>
      <c r="AQ53">
        <f t="shared" si="44"/>
        <v>-1.4584923945164557E-12</v>
      </c>
      <c r="AR53">
        <f t="shared" si="45"/>
        <v>-1.4585091466861096E-12</v>
      </c>
      <c r="AS53">
        <f t="shared" si="46"/>
        <v>-0.68142515431731721</v>
      </c>
      <c r="AT53">
        <f t="shared" si="47"/>
        <v>-0.44519776748734097</v>
      </c>
      <c r="AU53">
        <f t="shared" si="48"/>
        <v>-1.1266229218061166</v>
      </c>
      <c r="AW53">
        <v>50</v>
      </c>
      <c r="AX53">
        <f>IF(Z53&gt;0, (R53*SUMPRODUCT(K53:$K$98, X53:$X$98)-K53*$AZ$3)/Z53, 0)</f>
        <v>-8.4743395480952791E+18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500000</v>
      </c>
      <c r="S54">
        <f t="shared" si="32"/>
        <v>-4.1975450861142041E+19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-1006.7465475604982</v>
      </c>
      <c r="AC54">
        <f t="shared" si="33"/>
        <v>-898.88084603616028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-4.8098487623158304E-11</v>
      </c>
      <c r="AI54">
        <f t="shared" si="38"/>
        <v>-4.8099022984201243E-11</v>
      </c>
      <c r="AJ54">
        <f t="shared" si="39"/>
        <v>-107.86570152433796</v>
      </c>
      <c r="AK54">
        <f t="shared" si="61"/>
        <v>-70.47225832923489</v>
      </c>
      <c r="AL54">
        <f t="shared" si="40"/>
        <v>-178.33795985362096</v>
      </c>
      <c r="AN54">
        <f t="shared" si="41"/>
        <v>0</v>
      </c>
      <c r="AO54">
        <f t="shared" si="42"/>
        <v>0</v>
      </c>
      <c r="AP54">
        <f t="shared" si="43"/>
        <v>-2.6961590539159284E-18</v>
      </c>
      <c r="AQ54">
        <f t="shared" si="44"/>
        <v>-2.422312467351852E-13</v>
      </c>
      <c r="AR54">
        <f t="shared" si="45"/>
        <v>-2.4223394289423912E-13</v>
      </c>
      <c r="AS54">
        <f t="shared" si="46"/>
        <v>-0.54322796103105575</v>
      </c>
      <c r="AT54">
        <f t="shared" si="47"/>
        <v>-0.35490893454029354</v>
      </c>
      <c r="AU54">
        <f t="shared" si="48"/>
        <v>-0.89813689557159149</v>
      </c>
      <c r="AW54">
        <v>51</v>
      </c>
      <c r="AX54">
        <f>IF(Z54&gt;0, (R54*SUMPRODUCT(K54:$K$98, X54:$X$98)-K54*$AZ$3)/Z54, 0)</f>
        <v>-4.1975450861142041E+19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500000</v>
      </c>
      <c r="S55">
        <f t="shared" si="32"/>
        <v>-2.1348213081602592E+20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-898.88084603616028</v>
      </c>
      <c r="AC55">
        <f t="shared" si="33"/>
        <v>-802.57218396085761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-8.7204311748153571E-12</v>
      </c>
      <c r="AI55">
        <f t="shared" si="38"/>
        <v>-8.7205251606891278E-12</v>
      </c>
      <c r="AJ55">
        <f t="shared" si="39"/>
        <v>-96.308662075302664</v>
      </c>
      <c r="AK55">
        <f t="shared" si="61"/>
        <v>-62.921659222531225</v>
      </c>
      <c r="AL55">
        <f t="shared" si="40"/>
        <v>-159.23032129784261</v>
      </c>
      <c r="AN55">
        <f t="shared" si="41"/>
        <v>0</v>
      </c>
      <c r="AO55">
        <f t="shared" si="42"/>
        <v>0</v>
      </c>
      <c r="AP55">
        <f t="shared" si="43"/>
        <v>-4.2261343977708086E-19</v>
      </c>
      <c r="AQ55">
        <f t="shared" si="44"/>
        <v>-3.9211971621900687E-14</v>
      </c>
      <c r="AR55">
        <f t="shared" si="45"/>
        <v>-3.9212394235340466E-14</v>
      </c>
      <c r="AS55">
        <f t="shared" si="46"/>
        <v>-0.43305800464848598</v>
      </c>
      <c r="AT55">
        <f t="shared" si="47"/>
        <v>-0.28293122970367818</v>
      </c>
      <c r="AU55">
        <f t="shared" si="48"/>
        <v>-0.7159892343522033</v>
      </c>
      <c r="AW55">
        <v>52</v>
      </c>
      <c r="AX55">
        <f>IF(Z55&gt;0, (R55*SUMPRODUCT(K55:$K$98, X55:$X$98)-K55*$AZ$3)/Z55, 0)</f>
        <v>-2.1348213081602592E+20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500000</v>
      </c>
      <c r="S56">
        <f t="shared" si="32"/>
        <v>-1.1157819846935307E+21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-802.57218396085761</v>
      </c>
      <c r="AC56">
        <f t="shared" si="33"/>
        <v>-716.5823071079086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-1.5398081492853558E-12</v>
      </c>
      <c r="AI56">
        <f t="shared" si="38"/>
        <v>-1.5398242048929238E-12</v>
      </c>
      <c r="AJ56">
        <f t="shared" si="39"/>
        <v>-85.98987685294901</v>
      </c>
      <c r="AK56">
        <f t="shared" si="61"/>
        <v>-56.180052877260039</v>
      </c>
      <c r="AL56">
        <f t="shared" si="40"/>
        <v>-142.16992973021058</v>
      </c>
      <c r="AN56">
        <f t="shared" si="41"/>
        <v>0</v>
      </c>
      <c r="AO56">
        <f t="shared" si="42"/>
        <v>0</v>
      </c>
      <c r="AP56">
        <f t="shared" si="43"/>
        <v>-6.4459872587523436E-20</v>
      </c>
      <c r="AQ56">
        <f t="shared" si="44"/>
        <v>-6.182004430022925E-15</v>
      </c>
      <c r="AR56">
        <f t="shared" si="45"/>
        <v>-6.1820688898955123E-15</v>
      </c>
      <c r="AS56">
        <f t="shared" si="46"/>
        <v>-0.34523118993023516</v>
      </c>
      <c r="AT56">
        <f t="shared" si="47"/>
        <v>-0.2255510440877537</v>
      </c>
      <c r="AU56">
        <f t="shared" si="48"/>
        <v>-0.57078223401799499</v>
      </c>
      <c r="AW56">
        <v>53</v>
      </c>
      <c r="AX56">
        <f>IF(Z56&gt;0, (R56*SUMPRODUCT(K56:$K$98, X56:$X$98)-K56*$AZ$3)/Z56, 0)</f>
        <v>-1.1157819846935307E+21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500000</v>
      </c>
      <c r="S57">
        <f t="shared" si="32"/>
        <v>-5.9988664016095643E+21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-716.5823071079086</v>
      </c>
      <c r="AC57">
        <f t="shared" si="33"/>
        <v>-639.8056313463469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-2.6457381862765576E-13</v>
      </c>
      <c r="AI57">
        <f t="shared" si="38"/>
        <v>-2.6457648498821671E-13</v>
      </c>
      <c r="AJ57">
        <f t="shared" si="39"/>
        <v>-76.776675761561705</v>
      </c>
      <c r="AK57">
        <f t="shared" si="61"/>
        <v>-50.160761497553608</v>
      </c>
      <c r="AL57">
        <f t="shared" si="40"/>
        <v>-126.93743725911558</v>
      </c>
      <c r="AN57">
        <f t="shared" si="41"/>
        <v>0</v>
      </c>
      <c r="AO57">
        <f t="shared" si="42"/>
        <v>0</v>
      </c>
      <c r="AP57">
        <f t="shared" si="43"/>
        <v>-9.5579235491820499E-21</v>
      </c>
      <c r="AQ57">
        <f t="shared" si="44"/>
        <v>-9.4839999083150534E-16</v>
      </c>
      <c r="AR57">
        <f t="shared" si="45"/>
        <v>-9.4840954875505447E-16</v>
      </c>
      <c r="AS57">
        <f t="shared" si="46"/>
        <v>-0.27521619095203725</v>
      </c>
      <c r="AT57">
        <f t="shared" si="47"/>
        <v>-0.17980791142199753</v>
      </c>
      <c r="AU57">
        <f t="shared" si="48"/>
        <v>-0.45502410237403573</v>
      </c>
      <c r="AW57">
        <v>54</v>
      </c>
      <c r="AX57">
        <f>IF(Z57&gt;0, (R57*SUMPRODUCT(K57:$K$98, X57:$X$98)-K57*$AZ$3)/Z57, 0)</f>
        <v>-5.9988664016095643E+21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500000</v>
      </c>
      <c r="S58">
        <f t="shared" si="32"/>
        <v>-3.3205172610532632E+22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-639.8056313463469</v>
      </c>
      <c r="AC58">
        <f t="shared" si="33"/>
        <v>-571.25502798780974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-4.4192040922325749E-14</v>
      </c>
      <c r="AI58">
        <f t="shared" si="38"/>
        <v>-4.4192471017234972E-14</v>
      </c>
      <c r="AJ58">
        <f t="shared" si="39"/>
        <v>-68.55060335853716</v>
      </c>
      <c r="AK58">
        <f t="shared" si="61"/>
        <v>-44.786394194244288</v>
      </c>
      <c r="AL58">
        <f t="shared" si="40"/>
        <v>-113.3369975527815</v>
      </c>
      <c r="AN58">
        <f t="shared" si="41"/>
        <v>0</v>
      </c>
      <c r="AO58">
        <f t="shared" si="42"/>
        <v>0</v>
      </c>
      <c r="AP58">
        <f t="shared" si="43"/>
        <v>-1.376546716852751E-21</v>
      </c>
      <c r="AQ58">
        <f t="shared" si="44"/>
        <v>-1.4143949983598478E-16</v>
      </c>
      <c r="AR58">
        <f t="shared" si="45"/>
        <v>-1.4144087638270162E-16</v>
      </c>
      <c r="AS58">
        <f t="shared" si="46"/>
        <v>-0.21940066242987638</v>
      </c>
      <c r="AT58">
        <f t="shared" si="47"/>
        <v>-0.14334176612085259</v>
      </c>
      <c r="AU58">
        <f t="shared" si="48"/>
        <v>-0.36274242855072913</v>
      </c>
      <c r="AW58">
        <v>55</v>
      </c>
      <c r="AX58">
        <f>IF(Z58&gt;0, (R58*SUMPRODUCT(K58:$K$98, X58:$X$98)-K58*$AZ$3)/Z58, 0)</f>
        <v>-3.3205172610532632E+22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500000</v>
      </c>
      <c r="S59">
        <f t="shared" si="32"/>
        <v>-1.8936939021337945E+23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-571.25502798780974</v>
      </c>
      <c r="AC59">
        <f t="shared" si="33"/>
        <v>-510.04913213197295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-7.1691749344400133E-15</v>
      </c>
      <c r="AI59">
        <f t="shared" si="38"/>
        <v>-7.1692422696534235E-15</v>
      </c>
      <c r="AJ59">
        <f t="shared" si="39"/>
        <v>-61.205895855836786</v>
      </c>
      <c r="AK59">
        <f t="shared" si="61"/>
        <v>-39.987851959146688</v>
      </c>
      <c r="AL59">
        <f t="shared" si="40"/>
        <v>-101.19374781498348</v>
      </c>
      <c r="AN59">
        <f t="shared" si="41"/>
        <v>0</v>
      </c>
      <c r="AO59">
        <f t="shared" si="42"/>
        <v>0</v>
      </c>
      <c r="AP59">
        <f t="shared" si="43"/>
        <v>-1.924202927572035E-22</v>
      </c>
      <c r="AQ59">
        <f t="shared" si="44"/>
        <v>-2.0486973603502774E-17</v>
      </c>
      <c r="AR59">
        <f t="shared" si="45"/>
        <v>-2.0487166023795534E-17</v>
      </c>
      <c r="AS59">
        <f t="shared" si="46"/>
        <v>-0.17490486481973572</v>
      </c>
      <c r="AT59">
        <f t="shared" si="47"/>
        <v>-0.11427117834889396</v>
      </c>
      <c r="AU59">
        <f t="shared" si="48"/>
        <v>-0.28917604316862972</v>
      </c>
      <c r="AW59">
        <v>56</v>
      </c>
      <c r="AX59">
        <f>IF(Z59&gt;0, (R59*SUMPRODUCT(K59:$K$98, X59:$X$98)-K59*$AZ$3)/Z59, 0)</f>
        <v>-1.8936939021337945E+23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500000</v>
      </c>
      <c r="S60">
        <f t="shared" si="32"/>
        <v>-1.1193640091481651E+24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-510.04913213197295</v>
      </c>
      <c r="AC60">
        <f t="shared" si="33"/>
        <v>-455.40101083211857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-1.1298176912468938E-15</v>
      </c>
      <c r="AI60">
        <f t="shared" si="38"/>
        <v>-1.1298278622236071E-15</v>
      </c>
      <c r="AJ60">
        <f t="shared" si="39"/>
        <v>-54.648121299854381</v>
      </c>
      <c r="AK60">
        <f t="shared" si="61"/>
        <v>-35.703439249238109</v>
      </c>
      <c r="AL60">
        <f t="shared" si="40"/>
        <v>-90.351560549092483</v>
      </c>
      <c r="AN60">
        <f t="shared" si="41"/>
        <v>0</v>
      </c>
      <c r="AO60">
        <f t="shared" si="42"/>
        <v>0</v>
      </c>
      <c r="AP60">
        <f t="shared" si="43"/>
        <v>-2.5950950392485685E-23</v>
      </c>
      <c r="AQ60">
        <f t="shared" si="44"/>
        <v>-2.882696881965134E-18</v>
      </c>
      <c r="AR60">
        <f t="shared" si="45"/>
        <v>-2.8827228329155263E-18</v>
      </c>
      <c r="AS60">
        <f t="shared" si="46"/>
        <v>-0.13943308738818244</v>
      </c>
      <c r="AT60">
        <f t="shared" si="47"/>
        <v>-9.1096283760278965E-2</v>
      </c>
      <c r="AU60">
        <f t="shared" si="48"/>
        <v>-0.23052937114846139</v>
      </c>
      <c r="AW60">
        <v>57</v>
      </c>
      <c r="AX60">
        <f>IF(Z60&gt;0, (R60*SUMPRODUCT(K60:$K$98, X60:$X$98)-K60*$AZ$3)/Z60, 0)</f>
        <v>-1.1193640091481651E+24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500000</v>
      </c>
      <c r="S61">
        <f t="shared" si="32"/>
        <v>-6.8656112945300043E+24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-455.40101083211857</v>
      </c>
      <c r="AC61">
        <f t="shared" si="33"/>
        <v>-406.60804538582016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-1.7177340577345254E-16</v>
      </c>
      <c r="AI61">
        <f t="shared" si="38"/>
        <v>-1.7177488637011007E-16</v>
      </c>
      <c r="AJ61">
        <f t="shared" si="39"/>
        <v>-48.79296544629841</v>
      </c>
      <c r="AK61">
        <f t="shared" si="61"/>
        <v>-31.878070758248302</v>
      </c>
      <c r="AL61">
        <f t="shared" si="40"/>
        <v>-80.671036204546709</v>
      </c>
      <c r="AN61">
        <f t="shared" si="41"/>
        <v>0</v>
      </c>
      <c r="AO61">
        <f t="shared" si="42"/>
        <v>0</v>
      </c>
      <c r="AP61">
        <f t="shared" si="43"/>
        <v>-3.3729456982965937E-24</v>
      </c>
      <c r="AQ61">
        <f t="shared" si="44"/>
        <v>-3.9131681618694007E-19</v>
      </c>
      <c r="AR61">
        <f t="shared" si="45"/>
        <v>-3.9132018913263836E-19</v>
      </c>
      <c r="AS61">
        <f t="shared" si="46"/>
        <v>-0.11115520359389511</v>
      </c>
      <c r="AT61">
        <f t="shared" si="47"/>
        <v>-7.2621399681344817E-2</v>
      </c>
      <c r="AU61">
        <f t="shared" si="48"/>
        <v>-0.18377660327523992</v>
      </c>
      <c r="AW61">
        <v>58</v>
      </c>
      <c r="AX61">
        <f>IF(Z61&gt;0, (R61*SUMPRODUCT(K61:$K$98, X61:$X$98)-K61*$AZ$3)/Z61, 0)</f>
        <v>-6.8656112945300043E+24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500000</v>
      </c>
      <c r="S62">
        <f t="shared" si="32"/>
        <v>-4.3745691203882734E+25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-406.60804538582016</v>
      </c>
      <c r="AC62">
        <f t="shared" si="33"/>
        <v>-363.04289766591091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-2.5166343463742767E-17</v>
      </c>
      <c r="AI62">
        <f t="shared" si="38"/>
        <v>-2.5166550937260543E-17</v>
      </c>
      <c r="AJ62">
        <f t="shared" si="39"/>
        <v>-43.565147719909248</v>
      </c>
      <c r="AK62">
        <f t="shared" si="61"/>
        <v>-28.462563177007414</v>
      </c>
      <c r="AL62">
        <f t="shared" si="40"/>
        <v>-72.027710896916659</v>
      </c>
      <c r="AN62">
        <f t="shared" si="41"/>
        <v>0</v>
      </c>
      <c r="AO62">
        <f t="shared" si="42"/>
        <v>0</v>
      </c>
      <c r="AP62">
        <f t="shared" si="43"/>
        <v>-4.2200464645954584E-25</v>
      </c>
      <c r="AQ62">
        <f t="shared" si="44"/>
        <v>-5.1188768522838151E-20</v>
      </c>
      <c r="AR62">
        <f t="shared" si="45"/>
        <v>-5.1189190527484609E-20</v>
      </c>
      <c r="AS62">
        <f t="shared" si="46"/>
        <v>-8.8612247762990273E-2</v>
      </c>
      <c r="AT62">
        <f t="shared" si="47"/>
        <v>-5.7893335205153718E-2</v>
      </c>
      <c r="AU62">
        <f t="shared" si="48"/>
        <v>-0.14650558296814398</v>
      </c>
      <c r="AW62">
        <v>59</v>
      </c>
      <c r="AX62">
        <f>IF(Z62&gt;0, (R62*SUMPRODUCT(K62:$K$98, X62:$X$98)-K62*$AZ$3)/Z62, 0)</f>
        <v>-4.3745691203882734E+25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500000</v>
      </c>
      <c r="S63">
        <f t="shared" si="32"/>
        <v>-2.8990444973929311E+26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-363.04289766591091</v>
      </c>
      <c r="AC63">
        <f t="shared" si="33"/>
        <v>-324.14544434456326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-3.548919996512254E-18</v>
      </c>
      <c r="AI63">
        <f t="shared" si="38"/>
        <v>-3.5489479492950271E-18</v>
      </c>
      <c r="AJ63">
        <f t="shared" si="39"/>
        <v>-38.897453321347655</v>
      </c>
      <c r="AK63">
        <f t="shared" si="61"/>
        <v>-25.413002836613767</v>
      </c>
      <c r="AL63">
        <f t="shared" si="40"/>
        <v>-64.310456157961426</v>
      </c>
      <c r="AN63">
        <f t="shared" si="41"/>
        <v>0</v>
      </c>
      <c r="AO63">
        <f t="shared" si="42"/>
        <v>0</v>
      </c>
      <c r="AP63">
        <f t="shared" si="43"/>
        <v>-5.076467253277802E-26</v>
      </c>
      <c r="AQ63">
        <f t="shared" si="44"/>
        <v>-6.4451458349685524E-21</v>
      </c>
      <c r="AR63">
        <f t="shared" si="45"/>
        <v>-6.4451965996410848E-21</v>
      </c>
      <c r="AS63">
        <f t="shared" si="46"/>
        <v>-7.0641141392690135E-2</v>
      </c>
      <c r="AT63">
        <f t="shared" si="47"/>
        <v>-4.6152212376557498E-2</v>
      </c>
      <c r="AU63">
        <f t="shared" si="48"/>
        <v>-0.11679335376924764</v>
      </c>
      <c r="AW63">
        <v>60</v>
      </c>
      <c r="AX63">
        <f>IF(Z63&gt;0, (R63*SUMPRODUCT(K63:$K$98, X63:$X$98)-K63*$AZ$3)/Z63, 0)</f>
        <v>-2.8990444973929311E+26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500000</v>
      </c>
      <c r="S64">
        <f t="shared" si="32"/>
        <v>-2.0006341653433846E+27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-324.14544434456326</v>
      </c>
      <c r="AC64">
        <f t="shared" si="33"/>
        <v>-289.41557530764572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-4.8113413998076632E-19</v>
      </c>
      <c r="AI64">
        <f t="shared" si="38"/>
        <v>-4.8113775652871295E-19</v>
      </c>
      <c r="AJ64">
        <f t="shared" si="39"/>
        <v>-34.729869036917535</v>
      </c>
      <c r="AK64">
        <f t="shared" si="61"/>
        <v>-22.690181104119429</v>
      </c>
      <c r="AL64">
        <f t="shared" si="40"/>
        <v>-57.420050141036967</v>
      </c>
      <c r="AN64">
        <f t="shared" si="41"/>
        <v>0</v>
      </c>
      <c r="AO64">
        <f t="shared" si="42"/>
        <v>0</v>
      </c>
      <c r="AP64">
        <f t="shared" si="43"/>
        <v>-5.8642536115336687E-27</v>
      </c>
      <c r="AQ64">
        <f t="shared" si="44"/>
        <v>-7.8016181718808103E-22</v>
      </c>
      <c r="AR64">
        <f t="shared" si="45"/>
        <v>-7.801676814416925E-22</v>
      </c>
      <c r="AS64">
        <f t="shared" si="46"/>
        <v>-5.6314685421468516E-2</v>
      </c>
      <c r="AT64">
        <f t="shared" si="47"/>
        <v>-3.679226114202605E-2</v>
      </c>
      <c r="AU64">
        <f t="shared" si="48"/>
        <v>-9.3106946563494566E-2</v>
      </c>
      <c r="AW64">
        <v>61</v>
      </c>
      <c r="AX64">
        <f>IF(Z64&gt;0, (R64*SUMPRODUCT(K64:$K$98, X64:$X$98)-K64*$AZ$3)/Z64, 0)</f>
        <v>-2.0006341653433846E+27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500000</v>
      </c>
      <c r="S65">
        <f t="shared" si="32"/>
        <v>-1.4398639182526251E+28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-289.41557530764572</v>
      </c>
      <c r="AC65">
        <f t="shared" si="33"/>
        <v>-258.40676366754082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-6.2634344283868271E-20</v>
      </c>
      <c r="AI65">
        <f t="shared" si="38"/>
        <v>-6.2634792949121272E-20</v>
      </c>
      <c r="AJ65">
        <f t="shared" si="39"/>
        <v>-31.008811640104909</v>
      </c>
      <c r="AK65">
        <f t="shared" si="61"/>
        <v>-20.259090271535204</v>
      </c>
      <c r="AL65">
        <f t="shared" si="40"/>
        <v>-51.267901911640109</v>
      </c>
      <c r="AN65">
        <f t="shared" si="41"/>
        <v>0</v>
      </c>
      <c r="AO65">
        <f t="shared" si="42"/>
        <v>0</v>
      </c>
      <c r="AP65">
        <f t="shared" si="43"/>
        <v>-6.4956547086824679E-28</v>
      </c>
      <c r="AQ65">
        <f t="shared" si="44"/>
        <v>-9.0680316929390976E-23</v>
      </c>
      <c r="AR65">
        <f t="shared" si="45"/>
        <v>-9.0680966494861853E-23</v>
      </c>
      <c r="AS65">
        <f t="shared" si="46"/>
        <v>-4.4893722434206348E-2</v>
      </c>
      <c r="AT65">
        <f t="shared" si="47"/>
        <v>-2.9330565323681477E-2</v>
      </c>
      <c r="AU65">
        <f t="shared" si="48"/>
        <v>-7.4224287757887822E-2</v>
      </c>
      <c r="AW65">
        <v>62</v>
      </c>
      <c r="AX65">
        <f>IF(Z65&gt;0, (R65*SUMPRODUCT(K65:$K$98, X65:$X$98)-K65*$AZ$3)/Z65, 0)</f>
        <v>-1.4398639182526251E+28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500000</v>
      </c>
      <c r="S66">
        <f t="shared" si="32"/>
        <v>-1.0827180554305983E+29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-258.40676366754082</v>
      </c>
      <c r="AC66">
        <f t="shared" si="33"/>
        <v>-230.7203247031614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-7.8181038409116957E-21</v>
      </c>
      <c r="AI66">
        <f t="shared" si="38"/>
        <v>-7.8181571143201211E-21</v>
      </c>
      <c r="AJ66">
        <f t="shared" si="39"/>
        <v>-27.68643896437942</v>
      </c>
      <c r="AK66">
        <f t="shared" si="61"/>
        <v>-18.088473456727858</v>
      </c>
      <c r="AL66">
        <f t="shared" si="40"/>
        <v>-45.774912421107274</v>
      </c>
      <c r="AN66">
        <f t="shared" si="41"/>
        <v>0</v>
      </c>
      <c r="AO66">
        <f t="shared" si="42"/>
        <v>0</v>
      </c>
      <c r="AP66">
        <f t="shared" si="43"/>
        <v>-6.8864112571283328E-29</v>
      </c>
      <c r="AQ66">
        <f t="shared" si="44"/>
        <v>-1.0106107322852269E-23</v>
      </c>
      <c r="AR66">
        <f t="shared" si="45"/>
        <v>-1.0106176186964842E-23</v>
      </c>
      <c r="AS66">
        <f t="shared" si="46"/>
        <v>-3.5789000665024238E-2</v>
      </c>
      <c r="AT66">
        <f t="shared" si="47"/>
        <v>-2.3382147101149133E-2</v>
      </c>
      <c r="AU66">
        <f t="shared" si="48"/>
        <v>-5.9171147766173368E-2</v>
      </c>
      <c r="AW66">
        <v>63</v>
      </c>
      <c r="AX66">
        <f>IF(Z66&gt;0, (R66*SUMPRODUCT(K66:$K$98, X66:$X$98)-K66*$AZ$3)/Z66, 0)</f>
        <v>-1.0827180554305983E+29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500000</v>
      </c>
      <c r="S67">
        <f t="shared" si="32"/>
        <v>-8.5236057123729056E+29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-230.7203247031614</v>
      </c>
      <c r="AC67">
        <f t="shared" si="33"/>
        <v>-206.00028991353696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-9.3397243851110393E-22</v>
      </c>
      <c r="AI67">
        <f t="shared" ref="AI67:AI69" si="62">SUM(AE67:AH67)</f>
        <v>-9.3397848056351891E-22</v>
      </c>
      <c r="AJ67">
        <f t="shared" si="39"/>
        <v>-24.720034789624435</v>
      </c>
      <c r="AK67">
        <f t="shared" si="61"/>
        <v>-16.150422729221301</v>
      </c>
      <c r="AL67">
        <f t="shared" ref="AL67:AL69" si="63">SUM(AI67:AK67)</f>
        <v>-40.87045751884574</v>
      </c>
      <c r="AN67">
        <f t="shared" si="41"/>
        <v>0</v>
      </c>
      <c r="AO67">
        <f t="shared" si="42"/>
        <v>0</v>
      </c>
      <c r="AP67">
        <f t="shared" si="43"/>
        <v>-6.9734700060707248E-30</v>
      </c>
      <c r="AQ67">
        <f t="shared" si="44"/>
        <v>-1.0779497328352011E-24</v>
      </c>
      <c r="AR67">
        <f t="shared" si="45"/>
        <v>-1.0779567063052072E-24</v>
      </c>
      <c r="AS67">
        <f t="shared" si="46"/>
        <v>-2.8530772213826664E-2</v>
      </c>
      <c r="AT67">
        <f t="shared" si="47"/>
        <v>-1.8640104513033426E-2</v>
      </c>
      <c r="AU67">
        <f t="shared" si="48"/>
        <v>-4.7170876726860093E-2</v>
      </c>
      <c r="AW67">
        <v>64</v>
      </c>
      <c r="AX67">
        <f>IF(Z67&gt;0, (R67*SUMPRODUCT(K67:$K$98, X67:$X$98)-K67*$AZ$3)/Z67, 0)</f>
        <v>-8.5236057123729056E+29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500000</v>
      </c>
      <c r="S68">
        <f t="shared" si="32"/>
        <v>-7.0404847767403409E+30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-206.00028991353696</v>
      </c>
      <c r="AC68">
        <f t="shared" si="33"/>
        <v>-183.92883027994367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-1.0657041013446087E-22</v>
      </c>
      <c r="AI68">
        <f t="shared" si="62"/>
        <v>-1.0657106324584493E-22</v>
      </c>
      <c r="AJ68">
        <f t="shared" si="39"/>
        <v>-22.071459633593292</v>
      </c>
      <c r="AK68">
        <f t="shared" si="61"/>
        <v>-14.420020293947589</v>
      </c>
      <c r="AL68">
        <f t="shared" si="63"/>
        <v>-36.49147992754088</v>
      </c>
      <c r="AN68">
        <f t="shared" si="41"/>
        <v>0</v>
      </c>
      <c r="AO68">
        <f t="shared" si="42"/>
        <v>0</v>
      </c>
      <c r="AP68">
        <f t="shared" si="43"/>
        <v>-6.7302884827046414E-31</v>
      </c>
      <c r="AQ68">
        <f t="shared" si="44"/>
        <v>-1.0982041064191244E-25</v>
      </c>
      <c r="AR68">
        <f t="shared" si="45"/>
        <v>-1.0982108367076072E-25</v>
      </c>
      <c r="AS68">
        <f t="shared" si="46"/>
        <v>-2.2744556930665433E-2</v>
      </c>
      <c r="AT68">
        <f t="shared" si="47"/>
        <v>-1.4859777194701388E-2</v>
      </c>
      <c r="AU68">
        <f t="shared" si="48"/>
        <v>-3.7604334125366817E-2</v>
      </c>
      <c r="AW68">
        <v>65</v>
      </c>
      <c r="AX68">
        <f>IF(Z68&gt;0, (R68*SUMPRODUCT(K68:$K$98, X68:$X$98)-K68*$AZ$3)/Z68, 0)</f>
        <v>-7.0404847767403409E+30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-183.92883027994367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-1.3062227681223712E-23</v>
      </c>
      <c r="AI69">
        <f t="shared" si="62"/>
        <v>-1.3062227681223712E-23</v>
      </c>
      <c r="AJ69">
        <f t="shared" si="39"/>
        <v>-183.92883027994367</v>
      </c>
      <c r="AK69">
        <f t="shared" si="61"/>
        <v>-12.875018119596058</v>
      </c>
      <c r="AL69">
        <f t="shared" si="63"/>
        <v>-196.80384839953973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-1.2018372290544001E-26</v>
      </c>
      <c r="AR69">
        <f t="shared" si="45"/>
        <v>-1.2018372290544001E-26</v>
      </c>
      <c r="AS69">
        <f t="shared" si="46"/>
        <v>-0.16923033430554599</v>
      </c>
      <c r="AT69">
        <f t="shared" si="47"/>
        <v>-1.184612340138822E-2</v>
      </c>
      <c r="AU69">
        <f t="shared" si="48"/>
        <v>-0.1810764577069342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267355.05460753443</v>
      </c>
      <c r="AO71" s="6">
        <f t="shared" si="70"/>
        <v>-26735.505460753444</v>
      </c>
      <c r="AP71" s="6">
        <f t="shared" si="70"/>
        <v>-1681.2858896972582</v>
      </c>
      <c r="AQ71" s="6">
        <f t="shared" si="70"/>
        <v>-178485.68188657344</v>
      </c>
      <c r="AR71" s="6">
        <f t="shared" si="70"/>
        <v>60452.581370510314</v>
      </c>
      <c r="AS71" s="6">
        <f t="shared" si="70"/>
        <v>7053.1423402718065</v>
      </c>
      <c r="AT71" s="6">
        <f t="shared" si="70"/>
        <v>-4653.8849389328616</v>
      </c>
      <c r="AU71" s="6">
        <f t="shared" si="70"/>
        <v>62851.83877184926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47962.420315550546</v>
      </c>
      <c r="K3">
        <v>1</v>
      </c>
      <c r="L3" s="2">
        <v>0</v>
      </c>
      <c r="O3">
        <f>$C$3</f>
        <v>47962.420315550546</v>
      </c>
      <c r="P3">
        <f>O3*C5</f>
        <v>4796.2420315550544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47962.420315550546</v>
      </c>
      <c r="AF3">
        <f t="shared" ref="AF3:AF34" si="4">-$Z3*P3</f>
        <v>-4796.2420315550544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41643.745696995487</v>
      </c>
      <c r="AJ3">
        <f t="shared" ref="AJ3:AJ34" si="8">AB3-AC3</f>
        <v>0</v>
      </c>
      <c r="AL3">
        <f t="shared" ref="AL3:AL34" si="9">SUM(AI3:AK3)</f>
        <v>41643.745696995487</v>
      </c>
      <c r="AN3">
        <f t="shared" ref="AN3:AN34" si="10">AE3*$K3</f>
        <v>47962.420315550546</v>
      </c>
      <c r="AO3">
        <f t="shared" ref="AO3:AO34" si="11">AF3*$K3</f>
        <v>-4796.2420315550544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41643.745696995487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41643.745696995487</v>
      </c>
      <c r="AW3">
        <v>0</v>
      </c>
      <c r="AX3">
        <f>IF(Z3&gt;0, (R3*SUMPRODUCT(K3:$K$98, X3:$X$98)-K3*$AZ$3)/Z3, 0)</f>
        <v>0</v>
      </c>
      <c r="AZ3">
        <f>C6*SUMPRODUCT(X4:X98, K4:K98)/1</f>
        <v>27614.39378292453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1000000</v>
      </c>
      <c r="S4">
        <f t="shared" si="1"/>
        <v>1375.2476731996596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1359.978701231692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-1359.978701231692</v>
      </c>
      <c r="AK4">
        <f>G4*SUM(AB4, AE4:AF4)</f>
        <v>0</v>
      </c>
      <c r="AL4">
        <f t="shared" si="9"/>
        <v>-2462.6857012316923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-1048.3998859098688</v>
      </c>
      <c r="AR4">
        <f t="shared" si="14"/>
        <v>-1048.3998859098688</v>
      </c>
      <c r="AS4">
        <f t="shared" si="15"/>
        <v>-1293.0012371474538</v>
      </c>
      <c r="AT4">
        <f t="shared" si="16"/>
        <v>0</v>
      </c>
      <c r="AU4">
        <f t="shared" si="17"/>
        <v>-2341.4011230573228</v>
      </c>
      <c r="AW4">
        <v>1</v>
      </c>
      <c r="AX4">
        <f>IF(Z4&gt;0, (R4*SUMPRODUCT(K4:$K$98, X4:$X$98)-K4*$AZ$3)/Z4, 0)</f>
        <v>1375.2476731996596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1000000</v>
      </c>
      <c r="S5">
        <f t="shared" si="1"/>
        <v>1696.5258472923463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1359.978701231692</v>
      </c>
      <c r="AC5">
        <f t="shared" si="2"/>
        <v>1659.044763447786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-1101.1658137769971</v>
      </c>
      <c r="AI5">
        <f t="shared" si="7"/>
        <v>-1125.6134926334028</v>
      </c>
      <c r="AJ5">
        <f t="shared" si="8"/>
        <v>-299.066062216094</v>
      </c>
      <c r="AK5">
        <f>G5*SUM(AB5, AE5:AF5)</f>
        <v>5.5759126750499375</v>
      </c>
      <c r="AL5">
        <f t="shared" si="9"/>
        <v>-1419.1036421744468</v>
      </c>
      <c r="AN5">
        <f t="shared" si="10"/>
        <v>0</v>
      </c>
      <c r="AO5">
        <f t="shared" si="11"/>
        <v>0</v>
      </c>
      <c r="AP5">
        <f t="shared" si="12"/>
        <v>-22.05071378705399</v>
      </c>
      <c r="AQ5">
        <f t="shared" si="13"/>
        <v>-993.20235406818279</v>
      </c>
      <c r="AR5">
        <f t="shared" si="14"/>
        <v>-1015.2530678552368</v>
      </c>
      <c r="AS5">
        <f t="shared" si="15"/>
        <v>-269.74422316663015</v>
      </c>
      <c r="AT5">
        <f t="shared" si="16"/>
        <v>5.0292240511379953</v>
      </c>
      <c r="AU5">
        <f t="shared" si="17"/>
        <v>-1279.9680669707291</v>
      </c>
      <c r="AW5">
        <v>2</v>
      </c>
      <c r="AX5">
        <f>IF(Z5&gt;0, (R5*SUMPRODUCT(K5:$K$98, X5:$X$98)-K5*$AZ$3)/Z5, 0)</f>
        <v>1696.5258472923463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25</v>
      </c>
      <c r="R6">
        <f t="shared" si="0"/>
        <v>1000000</v>
      </c>
      <c r="S6">
        <f t="shared" si="1"/>
        <v>2079.7878625262983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1659.044763447786</v>
      </c>
      <c r="AC6">
        <f t="shared" si="2"/>
        <v>2011.2087848659976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-1102.1561256474017</v>
      </c>
      <c r="AI6">
        <f t="shared" si="7"/>
        <v>-1126.331773812102</v>
      </c>
      <c r="AJ6">
        <f t="shared" si="8"/>
        <v>-352.16402141821163</v>
      </c>
      <c r="AK6">
        <f>G6*SUM(AB6, AE6:AF6)</f>
        <v>11.77921782047928</v>
      </c>
      <c r="AL6">
        <f t="shared" si="9"/>
        <v>-1466.7165774098344</v>
      </c>
      <c r="AN6">
        <f t="shared" si="10"/>
        <v>0</v>
      </c>
      <c r="AO6">
        <f t="shared" si="11"/>
        <v>0</v>
      </c>
      <c r="AP6">
        <f t="shared" si="12"/>
        <v>-20.627522712993542</v>
      </c>
      <c r="AQ6">
        <f t="shared" si="13"/>
        <v>-940.39879965876173</v>
      </c>
      <c r="AR6">
        <f t="shared" si="14"/>
        <v>-961.02632237175533</v>
      </c>
      <c r="AS6">
        <f t="shared" si="15"/>
        <v>-300.47886621340342</v>
      </c>
      <c r="AT6">
        <f t="shared" si="16"/>
        <v>10.050447519666175</v>
      </c>
      <c r="AU6">
        <f t="shared" si="17"/>
        <v>-1251.4547410654925</v>
      </c>
      <c r="AW6">
        <v>3</v>
      </c>
      <c r="AX6">
        <f>IF(Z6&gt;0, (R6*SUMPRODUCT(K6:$K$98, X6:$X$98)-K6*$AZ$3)/Z6, 0)</f>
        <v>2079.7878625262983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1000000</v>
      </c>
      <c r="S7">
        <f t="shared" si="1"/>
        <v>2597.521629248065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2011.2087848659976</v>
      </c>
      <c r="AC7">
        <f t="shared" si="2"/>
        <v>2483.8847924694419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-1103.8446227853919</v>
      </c>
      <c r="AI7">
        <f t="shared" si="7"/>
        <v>-1127.7509183528757</v>
      </c>
      <c r="AJ7">
        <f t="shared" si="8"/>
        <v>-472.6760076034443</v>
      </c>
      <c r="AK7">
        <f>G7*SUM(AB7, AE7:AF7)</f>
        <v>27.754681231150766</v>
      </c>
      <c r="AL7">
        <f t="shared" si="9"/>
        <v>-1572.6722447251693</v>
      </c>
      <c r="AN7">
        <f t="shared" si="10"/>
        <v>0</v>
      </c>
      <c r="AO7">
        <f t="shared" si="11"/>
        <v>0</v>
      </c>
      <c r="AP7">
        <f t="shared" si="12"/>
        <v>-19.17437629133962</v>
      </c>
      <c r="AQ7">
        <f t="shared" si="13"/>
        <v>-885.3539062424785</v>
      </c>
      <c r="AR7">
        <f t="shared" si="14"/>
        <v>-904.52828253381824</v>
      </c>
      <c r="AS7">
        <f t="shared" si="15"/>
        <v>-379.11635485691932</v>
      </c>
      <c r="AT7">
        <f t="shared" si="16"/>
        <v>22.261027446515477</v>
      </c>
      <c r="AU7">
        <f t="shared" si="17"/>
        <v>-1261.3836099442221</v>
      </c>
      <c r="AW7">
        <v>4</v>
      </c>
      <c r="AX7">
        <f>IF(Z7&gt;0, (R7*SUMPRODUCT(K7:$K$98, X7:$X$98)-K7*$AZ$3)/Z7, 0)</f>
        <v>2597.521629248065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25</v>
      </c>
      <c r="R8">
        <f t="shared" si="0"/>
        <v>1000000</v>
      </c>
      <c r="S8">
        <f t="shared" si="1"/>
        <v>3255.5716064069748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2483.8847924694419</v>
      </c>
      <c r="AC8">
        <f t="shared" si="2"/>
        <v>3078.4050643518167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-1108.7931134563478</v>
      </c>
      <c r="AI8">
        <f t="shared" si="7"/>
        <v>-1132.4326262403201</v>
      </c>
      <c r="AJ8">
        <f t="shared" si="8"/>
        <v>-594.5202718823748</v>
      </c>
      <c r="AK8">
        <f>G8*SUM(AB8, AE8:AF8)</f>
        <v>53.651911517339947</v>
      </c>
      <c r="AL8">
        <f t="shared" si="9"/>
        <v>-1673.3009866053551</v>
      </c>
      <c r="AN8">
        <f t="shared" si="10"/>
        <v>0</v>
      </c>
      <c r="AO8">
        <f t="shared" si="11"/>
        <v>0</v>
      </c>
      <c r="AP8">
        <f t="shared" si="12"/>
        <v>-17.693541858556259</v>
      </c>
      <c r="AQ8">
        <f t="shared" si="13"/>
        <v>-829.90193345778687</v>
      </c>
      <c r="AR8">
        <f t="shared" si="14"/>
        <v>-847.59547531634303</v>
      </c>
      <c r="AS8">
        <f t="shared" si="15"/>
        <v>-444.98249233981772</v>
      </c>
      <c r="AT8">
        <f t="shared" si="16"/>
        <v>40.157018078106475</v>
      </c>
      <c r="AU8">
        <f t="shared" si="17"/>
        <v>-1252.4209495780544</v>
      </c>
      <c r="AW8">
        <v>5</v>
      </c>
      <c r="AX8">
        <f>IF(Z8&gt;0, (R8*SUMPRODUCT(K8:$K$98, X8:$X$98)-K8*$AZ$3)/Z8, 0)</f>
        <v>3255.5716064069748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25</v>
      </c>
      <c r="R9">
        <f t="shared" si="0"/>
        <v>1000000</v>
      </c>
      <c r="S9">
        <f t="shared" si="1"/>
        <v>3895.2747311180742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3078.4050643518167</v>
      </c>
      <c r="AC9">
        <f t="shared" si="2"/>
        <v>3642.0890879636245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-1122.854163306419</v>
      </c>
      <c r="AI9">
        <f t="shared" si="7"/>
        <v>-1146.2292096084691</v>
      </c>
      <c r="AJ9">
        <f t="shared" si="8"/>
        <v>-563.68402361180779</v>
      </c>
      <c r="AK9">
        <f t="shared" ref="AK9:AK40" si="30">G9*SUM(AB9:AB9, AE9:AF9)</f>
        <v>68.64843293504552</v>
      </c>
      <c r="AL9">
        <f t="shared" si="9"/>
        <v>-1641.2648002852313</v>
      </c>
      <c r="AN9">
        <f t="shared" si="10"/>
        <v>0</v>
      </c>
      <c r="AO9">
        <f t="shared" si="11"/>
        <v>0</v>
      </c>
      <c r="AP9">
        <f t="shared" si="12"/>
        <v>-16.315952423443683</v>
      </c>
      <c r="AQ9">
        <f t="shared" si="13"/>
        <v>-783.76037720902548</v>
      </c>
      <c r="AR9">
        <f t="shared" si="14"/>
        <v>-800.0763296324692</v>
      </c>
      <c r="AS9">
        <f t="shared" si="15"/>
        <v>-393.4555505158059</v>
      </c>
      <c r="AT9">
        <f t="shared" si="16"/>
        <v>47.917105756232615</v>
      </c>
      <c r="AU9">
        <f t="shared" si="17"/>
        <v>-1145.6147743920426</v>
      </c>
      <c r="AW9">
        <v>6</v>
      </c>
      <c r="AX9">
        <f>IF(Z9&gt;0, (R9*SUMPRODUCT(K9:$K$98, X9:$X$98)-K9*$AZ$3)/Z9, 0)</f>
        <v>3895.2747311180742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1000000</v>
      </c>
      <c r="S10">
        <f t="shared" si="1"/>
        <v>4165.5116183939635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3642.0890879636245</v>
      </c>
      <c r="AC10">
        <f t="shared" si="2"/>
        <v>3851.0585754879507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-1141.4904661013484</v>
      </c>
      <c r="AI10">
        <f t="shared" si="7"/>
        <v>-1164.6032246787254</v>
      </c>
      <c r="AJ10">
        <f t="shared" si="8"/>
        <v>-208.96948752432627</v>
      </c>
      <c r="AK10">
        <f t="shared" si="30"/>
        <v>15.660983078243586</v>
      </c>
      <c r="AL10">
        <f t="shared" si="9"/>
        <v>-1357.9117291248081</v>
      </c>
      <c r="AN10">
        <f t="shared" si="10"/>
        <v>0</v>
      </c>
      <c r="AO10">
        <f t="shared" si="11"/>
        <v>0</v>
      </c>
      <c r="AP10">
        <f t="shared" si="12"/>
        <v>-15.301976366219057</v>
      </c>
      <c r="AQ10">
        <f t="shared" si="13"/>
        <v>-755.73238374254981</v>
      </c>
      <c r="AR10">
        <f t="shared" si="14"/>
        <v>-771.03436010876885</v>
      </c>
      <c r="AS10">
        <f t="shared" si="15"/>
        <v>-138.34982737577818</v>
      </c>
      <c r="AT10">
        <f t="shared" si="16"/>
        <v>10.36847212039871</v>
      </c>
      <c r="AU10">
        <f t="shared" si="17"/>
        <v>-899.01571536414826</v>
      </c>
      <c r="AW10">
        <v>7</v>
      </c>
      <c r="AX10">
        <f>IF(Z10&gt;0, (R10*SUMPRODUCT(K10:$K$98, X10:$X$98)-K10*$AZ$3)/Z10, 0)</f>
        <v>4165.5116183939635</v>
      </c>
    </row>
    <row r="11" spans="1:52" x14ac:dyDescent="0.25">
      <c r="A11" t="s">
        <v>33</v>
      </c>
      <c r="C11" s="25">
        <f>AU100</f>
        <v>11117.707595718359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1000000</v>
      </c>
      <c r="S11">
        <f t="shared" si="1"/>
        <v>4367.5483772007801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3851.0585754879507</v>
      </c>
      <c r="AC11">
        <f t="shared" si="2"/>
        <v>3992.404554493547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-1158.695284573467</v>
      </c>
      <c r="AI11">
        <f t="shared" si="7"/>
        <v>-1181.5479481829559</v>
      </c>
      <c r="AJ11">
        <f t="shared" si="8"/>
        <v>-141.34597900559629</v>
      </c>
      <c r="AK11">
        <f t="shared" si="30"/>
        <v>6.1616937207807219</v>
      </c>
      <c r="AL11">
        <f t="shared" si="9"/>
        <v>-1316.7322334677715</v>
      </c>
      <c r="AN11">
        <f t="shared" si="10"/>
        <v>0</v>
      </c>
      <c r="AO11">
        <f t="shared" si="11"/>
        <v>0</v>
      </c>
      <c r="AP11">
        <f t="shared" si="12"/>
        <v>-14.387389243498715</v>
      </c>
      <c r="AQ11">
        <f t="shared" si="13"/>
        <v>-729.48170763092082</v>
      </c>
      <c r="AR11">
        <f t="shared" si="14"/>
        <v>-743.86909687441948</v>
      </c>
      <c r="AS11">
        <f t="shared" si="15"/>
        <v>-88.987421891272078</v>
      </c>
      <c r="AT11">
        <f t="shared" si="16"/>
        <v>3.8792277117002869</v>
      </c>
      <c r="AU11">
        <f t="shared" si="17"/>
        <v>-828.97729105399128</v>
      </c>
      <c r="AW11">
        <v>8</v>
      </c>
      <c r="AX11">
        <f>IF(Z11&gt;0, (R11*SUMPRODUCT(K11:$K$98, X11:$X$98)-K11*$AZ$3)/Z11, 0)</f>
        <v>4367.5483772007801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1000000</v>
      </c>
      <c r="S12">
        <f t="shared" si="1"/>
        <v>4885.5212949532961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3992.404554493547</v>
      </c>
      <c r="AC12">
        <f t="shared" si="2"/>
        <v>4415.4457327245309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-1183.5760125972067</v>
      </c>
      <c r="AI12">
        <f t="shared" si="7"/>
        <v>-1206.1705601702859</v>
      </c>
      <c r="AJ12">
        <f t="shared" si="8"/>
        <v>-423.04117823098386</v>
      </c>
      <c r="AK12">
        <f t="shared" si="30"/>
        <v>83.840495644364495</v>
      </c>
      <c r="AL12">
        <f t="shared" si="9"/>
        <v>-1545.3712427569053</v>
      </c>
      <c r="AN12">
        <f t="shared" si="10"/>
        <v>0</v>
      </c>
      <c r="AO12">
        <f t="shared" si="11"/>
        <v>0</v>
      </c>
      <c r="AP12">
        <f t="shared" si="12"/>
        <v>-13.281873672591168</v>
      </c>
      <c r="AQ12">
        <f t="shared" si="13"/>
        <v>-695.74781395293019</v>
      </c>
      <c r="AR12">
        <f t="shared" si="14"/>
        <v>-709.02968762552132</v>
      </c>
      <c r="AS12">
        <f t="shared" si="15"/>
        <v>-248.67855704544849</v>
      </c>
      <c r="AT12">
        <f t="shared" si="16"/>
        <v>49.284406700077483</v>
      </c>
      <c r="AU12">
        <f t="shared" si="17"/>
        <v>-908.42383797089246</v>
      </c>
      <c r="AW12">
        <v>9</v>
      </c>
      <c r="AX12">
        <f>IF(Z12&gt;0, (R12*SUMPRODUCT(K12:$K$98, X12:$X$98)-K12*$AZ$3)/Z12, 0)</f>
        <v>4885.5212949532961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25</v>
      </c>
      <c r="R13">
        <f t="shared" si="0"/>
        <v>1000000</v>
      </c>
      <c r="S13">
        <f t="shared" si="1"/>
        <v>6109.3511363656071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4415.4457327245309</v>
      </c>
      <c r="AC13">
        <f t="shared" si="2"/>
        <v>5458.9175654445044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-1209.3297773177187</v>
      </c>
      <c r="AI13">
        <f t="shared" si="7"/>
        <v>-1231.6681461706341</v>
      </c>
      <c r="AJ13">
        <f t="shared" si="8"/>
        <v>-1043.4718327199735</v>
      </c>
      <c r="AK13">
        <f t="shared" si="30"/>
        <v>309.08120129071722</v>
      </c>
      <c r="AL13">
        <f t="shared" si="9"/>
        <v>-1966.0587775998902</v>
      </c>
      <c r="AN13">
        <f t="shared" si="10"/>
        <v>0</v>
      </c>
      <c r="AO13">
        <f t="shared" si="11"/>
        <v>0</v>
      </c>
      <c r="AP13">
        <f t="shared" si="12"/>
        <v>-11.724359612667014</v>
      </c>
      <c r="AQ13">
        <f t="shared" si="13"/>
        <v>-634.72034564999171</v>
      </c>
      <c r="AR13">
        <f t="shared" si="14"/>
        <v>-646.44470526265877</v>
      </c>
      <c r="AS13">
        <f t="shared" si="15"/>
        <v>-547.66930804354706</v>
      </c>
      <c r="AT13">
        <f t="shared" si="16"/>
        <v>162.22219166080922</v>
      </c>
      <c r="AU13">
        <f t="shared" si="17"/>
        <v>-1031.8918216453965</v>
      </c>
      <c r="AW13">
        <v>10</v>
      </c>
      <c r="AX13">
        <f>IF(Z13&gt;0, (R13*SUMPRODUCT(K13:$K$98, X13:$X$98)-K13*$AZ$3)/Z13, 0)</f>
        <v>6109.3511363656071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25</v>
      </c>
      <c r="R14">
        <f t="shared" si="0"/>
        <v>1000000</v>
      </c>
      <c r="S14">
        <f t="shared" si="1"/>
        <v>7219.1196607604852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5458.9175654445044</v>
      </c>
      <c r="AC14">
        <f t="shared" si="2"/>
        <v>6377.0719043238932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-1240.7418082669869</v>
      </c>
      <c r="AI14">
        <f t="shared" si="7"/>
        <v>-1262.8257748861665</v>
      </c>
      <c r="AJ14">
        <f t="shared" si="8"/>
        <v>-918.15433887938889</v>
      </c>
      <c r="AK14">
        <f t="shared" si="30"/>
        <v>382.12422958111534</v>
      </c>
      <c r="AL14">
        <f t="shared" si="9"/>
        <v>-1798.8558841844401</v>
      </c>
      <c r="AN14">
        <f t="shared" si="10"/>
        <v>0</v>
      </c>
      <c r="AO14">
        <f t="shared" si="11"/>
        <v>0</v>
      </c>
      <c r="AP14">
        <f t="shared" si="12"/>
        <v>-10.348960571823628</v>
      </c>
      <c r="AQ14">
        <f t="shared" si="13"/>
        <v>-581.43486063851162</v>
      </c>
      <c r="AR14">
        <f t="shared" si="14"/>
        <v>-591.78382121033519</v>
      </c>
      <c r="AS14">
        <f t="shared" si="15"/>
        <v>-430.26432777068737</v>
      </c>
      <c r="AT14">
        <f t="shared" si="16"/>
        <v>179.07057430701562</v>
      </c>
      <c r="AU14">
        <f t="shared" si="17"/>
        <v>-842.97757467400697</v>
      </c>
      <c r="AW14">
        <v>11</v>
      </c>
      <c r="AX14">
        <f>IF(Z14&gt;0, (R14*SUMPRODUCT(K14:$K$98, X14:$X$98)-K14*$AZ$3)/Z14, 0)</f>
        <v>7219.1196607604852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1000000</v>
      </c>
      <c r="S15">
        <f t="shared" si="1"/>
        <v>8224.7216423006394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6377.0719043238932</v>
      </c>
      <c r="AC15">
        <f t="shared" si="2"/>
        <v>7182.1322977294649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-1287.9510669691872</v>
      </c>
      <c r="AI15">
        <f t="shared" si="7"/>
        <v>-1309.7819951455008</v>
      </c>
      <c r="AJ15">
        <f t="shared" si="8"/>
        <v>-805.06039340557163</v>
      </c>
      <c r="AK15">
        <f t="shared" si="30"/>
        <v>446.39503330267257</v>
      </c>
      <c r="AL15">
        <f t="shared" si="9"/>
        <v>-1668.4473552483998</v>
      </c>
      <c r="AN15">
        <f t="shared" si="10"/>
        <v>0</v>
      </c>
      <c r="AO15">
        <f t="shared" si="11"/>
        <v>0</v>
      </c>
      <c r="AP15">
        <f t="shared" si="12"/>
        <v>-9.1342696571502717</v>
      </c>
      <c r="AQ15">
        <f t="shared" si="13"/>
        <v>-538.89107489599985</v>
      </c>
      <c r="AR15">
        <f t="shared" si="14"/>
        <v>-548.02534455315015</v>
      </c>
      <c r="AS15">
        <f t="shared" si="15"/>
        <v>-336.84498727070365</v>
      </c>
      <c r="AT15">
        <f t="shared" si="16"/>
        <v>186.77596183121759</v>
      </c>
      <c r="AU15">
        <f t="shared" si="17"/>
        <v>-698.09436999263619</v>
      </c>
      <c r="AW15">
        <v>12</v>
      </c>
      <c r="AX15">
        <f>IF(Z15&gt;0, (R15*SUMPRODUCT(K15:$K$98, X15:$X$98)-K15*$AZ$3)/Z15, 0)</f>
        <v>8224.7216423006394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1000000</v>
      </c>
      <c r="S16">
        <f t="shared" si="1"/>
        <v>9130.6014372344762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7182.1322977294649</v>
      </c>
      <c r="AC16">
        <f t="shared" si="2"/>
        <v>7881.1834139442562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-1343.2797148538741</v>
      </c>
      <c r="AI16">
        <f t="shared" si="7"/>
        <v>-1364.8587517555532</v>
      </c>
      <c r="AJ16">
        <f t="shared" si="8"/>
        <v>-699.05111621479136</v>
      </c>
      <c r="AK16">
        <f t="shared" si="30"/>
        <v>502.74926084106261</v>
      </c>
      <c r="AL16">
        <f t="shared" si="9"/>
        <v>-1561.1606071292822</v>
      </c>
      <c r="AN16">
        <f t="shared" si="10"/>
        <v>0</v>
      </c>
      <c r="AO16">
        <f t="shared" si="11"/>
        <v>0</v>
      </c>
      <c r="AP16">
        <f t="shared" si="12"/>
        <v>-8.0614963685603964</v>
      </c>
      <c r="AQ16">
        <f t="shared" si="13"/>
        <v>-501.82242111151743</v>
      </c>
      <c r="AR16">
        <f t="shared" si="14"/>
        <v>-509.88391748007786</v>
      </c>
      <c r="AS16">
        <f t="shared" si="15"/>
        <v>-261.15150831245626</v>
      </c>
      <c r="AT16">
        <f t="shared" si="16"/>
        <v>187.8170633394347</v>
      </c>
      <c r="AU16">
        <f t="shared" si="17"/>
        <v>-583.21836245309953</v>
      </c>
      <c r="AW16">
        <v>13</v>
      </c>
      <c r="AX16">
        <f>IF(Z16&gt;0, (R16*SUMPRODUCT(K16:$K$98, X16:$X$98)-K16*$AZ$3)/Z16, 0)</f>
        <v>9130.6014372344762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1000000</v>
      </c>
      <c r="S17">
        <f t="shared" si="1"/>
        <v>9945.3238385079421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7881.1834139442562</v>
      </c>
      <c r="AC17">
        <f t="shared" si="2"/>
        <v>8484.6665206102316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-1398.6150661306644</v>
      </c>
      <c r="AI17">
        <f t="shared" si="7"/>
        <v>-1419.9433472866733</v>
      </c>
      <c r="AJ17">
        <f t="shared" si="8"/>
        <v>-603.48310666597536</v>
      </c>
      <c r="AK17">
        <f t="shared" si="30"/>
        <v>551.68283897609797</v>
      </c>
      <c r="AL17">
        <f t="shared" si="9"/>
        <v>-1471.7436149765508</v>
      </c>
      <c r="AN17">
        <f t="shared" si="10"/>
        <v>0</v>
      </c>
      <c r="AO17">
        <f t="shared" si="11"/>
        <v>0</v>
      </c>
      <c r="AP17">
        <f t="shared" si="12"/>
        <v>-7.1141241427222841</v>
      </c>
      <c r="AQ17">
        <f t="shared" si="13"/>
        <v>-466.51303663689833</v>
      </c>
      <c r="AR17">
        <f t="shared" si="14"/>
        <v>-473.62716077962057</v>
      </c>
      <c r="AS17">
        <f t="shared" si="15"/>
        <v>-201.29393960318703</v>
      </c>
      <c r="AT17">
        <f t="shared" si="16"/>
        <v>184.01577582259517</v>
      </c>
      <c r="AU17">
        <f t="shared" si="17"/>
        <v>-490.90532456021248</v>
      </c>
      <c r="AW17">
        <v>14</v>
      </c>
      <c r="AX17">
        <f>IF(Z17&gt;0, (R17*SUMPRODUCT(K17:$K$98, X17:$X$98)-K17*$AZ$3)/Z17, 0)</f>
        <v>9945.3238385079421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1000000</v>
      </c>
      <c r="S18">
        <f t="shared" si="1"/>
        <v>10680.306657012314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8484.6665206102316</v>
      </c>
      <c r="AC18">
        <f t="shared" si="2"/>
        <v>9005.0334194889565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-1456.2199617826238</v>
      </c>
      <c r="AI18">
        <f t="shared" si="7"/>
        <v>-1477.2985546280281</v>
      </c>
      <c r="AJ18">
        <f t="shared" si="8"/>
        <v>-520.3668988787249</v>
      </c>
      <c r="AK18">
        <f t="shared" si="30"/>
        <v>593.92665644271631</v>
      </c>
      <c r="AL18">
        <f t="shared" si="9"/>
        <v>-1403.7387970640366</v>
      </c>
      <c r="AN18">
        <f t="shared" si="10"/>
        <v>0</v>
      </c>
      <c r="AO18">
        <f t="shared" si="11"/>
        <v>0</v>
      </c>
      <c r="AP18">
        <f t="shared" si="12"/>
        <v>-6.2775354619878208</v>
      </c>
      <c r="AQ18">
        <f t="shared" si="13"/>
        <v>-433.68513816794217</v>
      </c>
      <c r="AR18">
        <f t="shared" si="14"/>
        <v>-439.96267362992995</v>
      </c>
      <c r="AS18">
        <f t="shared" si="15"/>
        <v>-154.97342184623267</v>
      </c>
      <c r="AT18">
        <f t="shared" si="16"/>
        <v>176.88067106680205</v>
      </c>
      <c r="AU18">
        <f t="shared" si="17"/>
        <v>-418.05542440936057</v>
      </c>
      <c r="AW18">
        <v>15</v>
      </c>
      <c r="AX18">
        <f>IF(Z18&gt;0, (R18*SUMPRODUCT(K18:$K$98, X18:$X$98)-K18*$AZ$3)/Z18, 0)</f>
        <v>10680.306657012314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25</v>
      </c>
      <c r="R19">
        <f t="shared" si="0"/>
        <v>1000000</v>
      </c>
      <c r="S19">
        <f t="shared" si="1"/>
        <v>11344.958248113777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9005.0334194889565</v>
      </c>
      <c r="AC19">
        <f t="shared" si="2"/>
        <v>9452.4910808885288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-1523.5708085903902</v>
      </c>
      <c r="AI19">
        <f t="shared" si="7"/>
        <v>-1544.4005262371259</v>
      </c>
      <c r="AJ19">
        <f t="shared" si="8"/>
        <v>-447.45766139957232</v>
      </c>
      <c r="AK19">
        <f t="shared" si="30"/>
        <v>630.35233936422696</v>
      </c>
      <c r="AL19">
        <f t="shared" si="9"/>
        <v>-1361.5058482724712</v>
      </c>
      <c r="AN19">
        <f t="shared" si="10"/>
        <v>0</v>
      </c>
      <c r="AO19">
        <f t="shared" si="11"/>
        <v>0</v>
      </c>
      <c r="AP19">
        <f t="shared" si="12"/>
        <v>-5.5387647548729504</v>
      </c>
      <c r="AQ19">
        <f t="shared" si="13"/>
        <v>-405.12792536562625</v>
      </c>
      <c r="AR19">
        <f t="shared" si="14"/>
        <v>-410.6666901204992</v>
      </c>
      <c r="AS19">
        <f t="shared" si="15"/>
        <v>-118.98206045276088</v>
      </c>
      <c r="AT19">
        <f t="shared" si="16"/>
        <v>167.61500946074847</v>
      </c>
      <c r="AU19">
        <f t="shared" si="17"/>
        <v>-362.03374111251162</v>
      </c>
      <c r="AW19">
        <v>16</v>
      </c>
      <c r="AX19">
        <f>IF(Z19&gt;0, (R19*SUMPRODUCT(K19:$K$98, X19:$X$98)-K19*$AZ$3)/Z19, 0)</f>
        <v>11344.958248113777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25</v>
      </c>
      <c r="R20">
        <f t="shared" si="0"/>
        <v>1000000</v>
      </c>
      <c r="S20">
        <f t="shared" si="1"/>
        <v>11945.18771057609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9452.4910808885288</v>
      </c>
      <c r="AC20">
        <f t="shared" si="2"/>
        <v>9834.097797993898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-1588.2326430153487</v>
      </c>
      <c r="AI20">
        <f t="shared" si="7"/>
        <v>-1608.8143576695416</v>
      </c>
      <c r="AJ20">
        <f t="shared" si="8"/>
        <v>-381.60671710536917</v>
      </c>
      <c r="AK20">
        <f t="shared" si="30"/>
        <v>661.67437566219712</v>
      </c>
      <c r="AL20">
        <f t="shared" si="9"/>
        <v>-1328.7466991127135</v>
      </c>
      <c r="AN20">
        <f t="shared" si="10"/>
        <v>0</v>
      </c>
      <c r="AO20">
        <f t="shared" si="11"/>
        <v>0</v>
      </c>
      <c r="AP20">
        <f t="shared" si="12"/>
        <v>-4.8864455880007442</v>
      </c>
      <c r="AQ20">
        <f t="shared" si="13"/>
        <v>-377.07317012094165</v>
      </c>
      <c r="AR20">
        <f t="shared" si="14"/>
        <v>-381.95961570894241</v>
      </c>
      <c r="AS20">
        <f t="shared" si="15"/>
        <v>-90.599859656061952</v>
      </c>
      <c r="AT20">
        <f t="shared" si="16"/>
        <v>157.09263722539441</v>
      </c>
      <c r="AU20">
        <f t="shared" si="17"/>
        <v>-315.46683813960993</v>
      </c>
      <c r="AW20">
        <v>17</v>
      </c>
      <c r="AX20">
        <f>IF(Z20&gt;0, (R20*SUMPRODUCT(K20:$K$98, X20:$X$98)-K20*$AZ$3)/Z20, 0)</f>
        <v>11945.18771057609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1000000</v>
      </c>
      <c r="S21">
        <f t="shared" si="1"/>
        <v>12490.537383858595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9834.097797993898</v>
      </c>
      <c r="AC21">
        <f t="shared" si="2"/>
        <v>10159.466272936344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-1662.8675280106454</v>
      </c>
      <c r="AI21">
        <f t="shared" si="7"/>
        <v>-1683.2018538300961</v>
      </c>
      <c r="AJ21">
        <f t="shared" si="8"/>
        <v>-325.36847494244648</v>
      </c>
      <c r="AK21">
        <f t="shared" si="30"/>
        <v>688.38684585957287</v>
      </c>
      <c r="AL21">
        <f t="shared" si="9"/>
        <v>-1320.1834829129698</v>
      </c>
      <c r="AN21">
        <f t="shared" si="10"/>
        <v>0</v>
      </c>
      <c r="AO21">
        <f t="shared" si="11"/>
        <v>0</v>
      </c>
      <c r="AP21">
        <f t="shared" si="12"/>
        <v>-4.3104565298304038</v>
      </c>
      <c r="AQ21">
        <f t="shared" si="13"/>
        <v>-352.49352538160974</v>
      </c>
      <c r="AR21">
        <f t="shared" si="14"/>
        <v>-356.80398191144019</v>
      </c>
      <c r="AS21">
        <f t="shared" si="15"/>
        <v>-68.9713875871456</v>
      </c>
      <c r="AT21">
        <f t="shared" si="16"/>
        <v>145.92377446546314</v>
      </c>
      <c r="AU21">
        <f t="shared" si="17"/>
        <v>-279.85159503312263</v>
      </c>
      <c r="AW21">
        <v>18</v>
      </c>
      <c r="AX21">
        <f>IF(Z21&gt;0, (R21*SUMPRODUCT(K21:$K$98, X21:$X$98)-K21*$AZ$3)/Z21, 0)</f>
        <v>12490.537383858595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1000000</v>
      </c>
      <c r="S22">
        <f t="shared" si="1"/>
        <v>12985.93164969226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10159.466272936344</v>
      </c>
      <c r="AC22">
        <f t="shared" si="2"/>
        <v>10434.15278778991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-1742.6362686392924</v>
      </c>
      <c r="AI22">
        <f t="shared" si="7"/>
        <v>-1762.7236852938324</v>
      </c>
      <c r="AJ22">
        <f t="shared" si="8"/>
        <v>-274.68651485356531</v>
      </c>
      <c r="AK22">
        <f t="shared" si="30"/>
        <v>711.16263910554414</v>
      </c>
      <c r="AL22">
        <f t="shared" si="9"/>
        <v>-1326.2475610418537</v>
      </c>
      <c r="AN22">
        <f t="shared" si="10"/>
        <v>0</v>
      </c>
      <c r="AO22">
        <f t="shared" si="11"/>
        <v>0</v>
      </c>
      <c r="AP22">
        <f t="shared" si="12"/>
        <v>-3.8018900833175113</v>
      </c>
      <c r="AQ22">
        <f t="shared" si="13"/>
        <v>-329.82397201741327</v>
      </c>
      <c r="AR22">
        <f t="shared" si="14"/>
        <v>-333.62586210073079</v>
      </c>
      <c r="AS22">
        <f t="shared" si="15"/>
        <v>-51.98916091615903</v>
      </c>
      <c r="AT22">
        <f t="shared" si="16"/>
        <v>134.59979606836012</v>
      </c>
      <c r="AU22">
        <f t="shared" si="17"/>
        <v>-251.01522694852972</v>
      </c>
      <c r="AW22">
        <v>19</v>
      </c>
      <c r="AX22">
        <f>IF(Z22&gt;0, (R22*SUMPRODUCT(K22:$K$98, X22:$X$98)-K22*$AZ$3)/Z22, 0)</f>
        <v>12985.93164969226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25</v>
      </c>
      <c r="R23">
        <f t="shared" si="0"/>
        <v>1000000</v>
      </c>
      <c r="S23">
        <f t="shared" si="1"/>
        <v>13437.333394249081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10434.15278778991</v>
      </c>
      <c r="AC23">
        <f t="shared" si="2"/>
        <v>10664.3109945539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-1828.7158269060233</v>
      </c>
      <c r="AI23">
        <f t="shared" si="7"/>
        <v>-1848.5566514983452</v>
      </c>
      <c r="AJ23">
        <f t="shared" si="8"/>
        <v>-230.15820676399017</v>
      </c>
      <c r="AK23">
        <f t="shared" si="30"/>
        <v>730.39069514529376</v>
      </c>
      <c r="AL23">
        <f t="shared" si="9"/>
        <v>-1348.3241631170417</v>
      </c>
      <c r="AN23">
        <f t="shared" si="10"/>
        <v>0</v>
      </c>
      <c r="AO23">
        <f t="shared" si="11"/>
        <v>0</v>
      </c>
      <c r="AP23">
        <f t="shared" si="12"/>
        <v>-3.3528734662097142</v>
      </c>
      <c r="AQ23">
        <f t="shared" si="13"/>
        <v>-309.03215462343712</v>
      </c>
      <c r="AR23">
        <f t="shared" si="14"/>
        <v>-312.38502808964682</v>
      </c>
      <c r="AS23">
        <f t="shared" si="15"/>
        <v>-38.894116567514985</v>
      </c>
      <c r="AT23">
        <f t="shared" si="16"/>
        <v>123.42771190401005</v>
      </c>
      <c r="AU23">
        <f t="shared" si="17"/>
        <v>-227.85143275315176</v>
      </c>
      <c r="AW23">
        <v>20</v>
      </c>
      <c r="AX23">
        <f>IF(Z23&gt;0, (R23*SUMPRODUCT(K23:$K$98, X23:$X$98)-K23*$AZ$3)/Z23, 0)</f>
        <v>13437.333394249081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1000000</v>
      </c>
      <c r="S24">
        <f t="shared" si="1"/>
        <v>13849.920027293248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10664.3109945539</v>
      </c>
      <c r="AC24">
        <f t="shared" si="2"/>
        <v>10855.262928128137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-1918.6315470670531</v>
      </c>
      <c r="AI24">
        <f t="shared" si="7"/>
        <v>-1938.2259976247753</v>
      </c>
      <c r="AJ24">
        <f t="shared" si="8"/>
        <v>-190.95193357423705</v>
      </c>
      <c r="AK24">
        <f t="shared" si="30"/>
        <v>746.5017696187731</v>
      </c>
      <c r="AL24">
        <f t="shared" si="9"/>
        <v>-1382.6761615802391</v>
      </c>
      <c r="AN24">
        <f t="shared" si="10"/>
        <v>0</v>
      </c>
      <c r="AO24">
        <f t="shared" si="11"/>
        <v>0</v>
      </c>
      <c r="AP24">
        <f t="shared" si="12"/>
        <v>-2.9564634458543315</v>
      </c>
      <c r="AQ24">
        <f t="shared" si="13"/>
        <v>-289.48829252735607</v>
      </c>
      <c r="AR24">
        <f t="shared" si="14"/>
        <v>-292.44475597321042</v>
      </c>
      <c r="AS24">
        <f t="shared" si="15"/>
        <v>-28.811341755380358</v>
      </c>
      <c r="AT24">
        <f t="shared" si="16"/>
        <v>112.63419648547867</v>
      </c>
      <c r="AU24">
        <f t="shared" si="17"/>
        <v>-208.62190124311209</v>
      </c>
      <c r="AW24">
        <v>21</v>
      </c>
      <c r="AX24">
        <f>IF(Z24&gt;0, (R24*SUMPRODUCT(K24:$K$98, X24:$X$98)-K24*$AZ$3)/Z24, 0)</f>
        <v>13849.920027293248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1000000</v>
      </c>
      <c r="S25">
        <f t="shared" si="1"/>
        <v>14244.565961520901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10855.262928128137</v>
      </c>
      <c r="AC25">
        <f t="shared" si="2"/>
        <v>11012.189000062997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-2860.2458394799519</v>
      </c>
      <c r="AI25">
        <f t="shared" si="7"/>
        <v>-2879.57283938611</v>
      </c>
      <c r="AJ25">
        <f t="shared" si="8"/>
        <v>-156.92607193486037</v>
      </c>
      <c r="AK25">
        <f t="shared" si="30"/>
        <v>759.86840496896968</v>
      </c>
      <c r="AL25">
        <f t="shared" si="9"/>
        <v>-2276.6305063520008</v>
      </c>
      <c r="AN25">
        <f t="shared" si="10"/>
        <v>0</v>
      </c>
      <c r="AO25">
        <f t="shared" si="11"/>
        <v>0</v>
      </c>
      <c r="AP25">
        <f t="shared" si="12"/>
        <v>-2.6036694389321884</v>
      </c>
      <c r="AQ25">
        <f t="shared" si="13"/>
        <v>-385.32284970488877</v>
      </c>
      <c r="AR25">
        <f t="shared" si="14"/>
        <v>-387.926519143821</v>
      </c>
      <c r="AS25">
        <f t="shared" si="15"/>
        <v>-21.140560855401464</v>
      </c>
      <c r="AT25">
        <f t="shared" si="16"/>
        <v>102.3669557217458</v>
      </c>
      <c r="AU25">
        <f t="shared" si="17"/>
        <v>-306.70012427747668</v>
      </c>
      <c r="AW25">
        <v>22</v>
      </c>
      <c r="AX25">
        <f>IF(Z25&gt;0, (R25*SUMPRODUCT(K25:$K$98, X25:$X$98)-K25*$AZ$3)/Z25, 0)</f>
        <v>14244.565961520901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1000000</v>
      </c>
      <c r="S26">
        <f t="shared" si="1"/>
        <v>14479.781946138006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11012.189000062997</v>
      </c>
      <c r="AC26">
        <f t="shared" si="2"/>
        <v>11025.450404342226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-3911.5969225672775</v>
      </c>
      <c r="AI26">
        <f t="shared" si="7"/>
        <v>-3930.6328625513097</v>
      </c>
      <c r="AJ26">
        <f t="shared" si="8"/>
        <v>-13.261404279228373</v>
      </c>
      <c r="AK26">
        <f t="shared" si="30"/>
        <v>770.85323000440985</v>
      </c>
      <c r="AL26">
        <f t="shared" si="9"/>
        <v>-3173.0410368261282</v>
      </c>
      <c r="AN26">
        <f t="shared" si="10"/>
        <v>0</v>
      </c>
      <c r="AO26">
        <f t="shared" si="11"/>
        <v>0</v>
      </c>
      <c r="AP26">
        <f t="shared" si="12"/>
        <v>-2.2896953659585209</v>
      </c>
      <c r="AQ26">
        <f t="shared" si="13"/>
        <v>-470.49766676154326</v>
      </c>
      <c r="AR26">
        <f t="shared" si="14"/>
        <v>-472.78736212750175</v>
      </c>
      <c r="AS26">
        <f t="shared" si="15"/>
        <v>-1.5951182841363376</v>
      </c>
      <c r="AT26">
        <f t="shared" si="16"/>
        <v>92.720352662164174</v>
      </c>
      <c r="AU26">
        <f t="shared" si="17"/>
        <v>-381.66212774947394</v>
      </c>
      <c r="AW26">
        <v>23</v>
      </c>
      <c r="AX26">
        <f>IF(Z26&gt;0, (R26*SUMPRODUCT(K26:$K$98, X26:$X$98)-K26*$AZ$3)/Z26, 0)</f>
        <v>14479.781946138006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1000000</v>
      </c>
      <c r="S27">
        <f t="shared" si="1"/>
        <v>14570.4001114166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11025.450404342226</v>
      </c>
      <c r="AC27">
        <f t="shared" si="2"/>
        <v>10910.83153578079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-4987.8137462432951</v>
      </c>
      <c r="AI27">
        <f t="shared" si="7"/>
        <v>-5006.5346314838307</v>
      </c>
      <c r="AJ27">
        <f t="shared" si="8"/>
        <v>114.6188685614361</v>
      </c>
      <c r="AK27">
        <f t="shared" si="30"/>
        <v>771.78152830395584</v>
      </c>
      <c r="AL27">
        <f t="shared" si="9"/>
        <v>-4120.1342346184392</v>
      </c>
      <c r="AN27">
        <f t="shared" si="10"/>
        <v>0</v>
      </c>
      <c r="AO27">
        <f t="shared" si="11"/>
        <v>0</v>
      </c>
      <c r="AP27">
        <f t="shared" si="12"/>
        <v>-2.0105354575276126</v>
      </c>
      <c r="AQ27">
        <f t="shared" si="13"/>
        <v>-535.66785242890501</v>
      </c>
      <c r="AR27">
        <f t="shared" si="14"/>
        <v>-537.67838788643257</v>
      </c>
      <c r="AS27">
        <f t="shared" si="15"/>
        <v>12.309530045378835</v>
      </c>
      <c r="AT27">
        <f t="shared" si="16"/>
        <v>82.885724055405106</v>
      </c>
      <c r="AU27">
        <f t="shared" si="17"/>
        <v>-442.48313378564865</v>
      </c>
      <c r="AW27">
        <v>24</v>
      </c>
      <c r="AX27">
        <f>IF(Z27&gt;0, (R27*SUMPRODUCT(K27:$K$98, X27:$X$98)-K27*$AZ$3)/Z27, 0)</f>
        <v>14570.4001114166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1000000</v>
      </c>
      <c r="S28">
        <f t="shared" si="1"/>
        <v>14543.919981062807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10910.83153578079</v>
      </c>
      <c r="AC28">
        <f t="shared" si="2"/>
        <v>10692.912610316263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-6131.7473937651112</v>
      </c>
      <c r="AI28">
        <f t="shared" si="7"/>
        <v>-6150.1277764683973</v>
      </c>
      <c r="AJ28">
        <f t="shared" si="8"/>
        <v>217.91892546452618</v>
      </c>
      <c r="AK28">
        <f t="shared" si="30"/>
        <v>763.75820750465539</v>
      </c>
      <c r="AL28">
        <f t="shared" si="9"/>
        <v>-5168.4506434992154</v>
      </c>
      <c r="AN28">
        <f t="shared" si="10"/>
        <v>0</v>
      </c>
      <c r="AO28">
        <f t="shared" si="11"/>
        <v>0</v>
      </c>
      <c r="AP28">
        <f t="shared" si="12"/>
        <v>-1.7624706059318727</v>
      </c>
      <c r="AQ28">
        <f t="shared" si="13"/>
        <v>-587.96515387996556</v>
      </c>
      <c r="AR28">
        <f t="shared" si="14"/>
        <v>-589.72762448589742</v>
      </c>
      <c r="AS28">
        <f t="shared" si="15"/>
        <v>20.895957761467937</v>
      </c>
      <c r="AT28">
        <f t="shared" si="16"/>
        <v>73.235765135918385</v>
      </c>
      <c r="AU28">
        <f t="shared" si="17"/>
        <v>-495.59590158851103</v>
      </c>
      <c r="AW28">
        <v>25</v>
      </c>
      <c r="AX28">
        <f>IF(Z28&gt;0, (R28*SUMPRODUCT(K28:$K$98, X28:$X$98)-K28*$AZ$3)/Z28, 0)</f>
        <v>14543.919981062807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1000000</v>
      </c>
      <c r="S29">
        <f t="shared" si="1"/>
        <v>14417.645994411527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10692.912610316263</v>
      </c>
      <c r="AC29">
        <f t="shared" si="2"/>
        <v>10388.651855511638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-7311.97356472513</v>
      </c>
      <c r="AI29">
        <f t="shared" si="7"/>
        <v>-7329.9873442622657</v>
      </c>
      <c r="AJ29">
        <f t="shared" si="8"/>
        <v>304.26075480462532</v>
      </c>
      <c r="AK29">
        <f t="shared" si="30"/>
        <v>748.50388272213854</v>
      </c>
      <c r="AL29">
        <f t="shared" si="9"/>
        <v>-6277.2227067355016</v>
      </c>
      <c r="AN29">
        <f t="shared" si="10"/>
        <v>0</v>
      </c>
      <c r="AO29">
        <f t="shared" si="11"/>
        <v>0</v>
      </c>
      <c r="AP29">
        <f t="shared" si="12"/>
        <v>-1.5422477793141511</v>
      </c>
      <c r="AQ29">
        <f t="shared" si="13"/>
        <v>-626.01382288230536</v>
      </c>
      <c r="AR29">
        <f t="shared" si="14"/>
        <v>-627.55607066161951</v>
      </c>
      <c r="AS29">
        <f t="shared" si="15"/>
        <v>26.049251488980104</v>
      </c>
      <c r="AT29">
        <f t="shared" si="16"/>
        <v>64.083078654121095</v>
      </c>
      <c r="AU29">
        <f t="shared" si="17"/>
        <v>-537.42374051851834</v>
      </c>
      <c r="AW29">
        <v>26</v>
      </c>
      <c r="AX29">
        <f>IF(Z29&gt;0, (R29*SUMPRODUCT(K29:$K$98, X29:$X$98)-K29*$AZ$3)/Z29, 0)</f>
        <v>14417.645994411527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1000000</v>
      </c>
      <c r="S30">
        <f t="shared" si="1"/>
        <v>14212.624782328701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10388.651855511638</v>
      </c>
      <c r="AC30">
        <f t="shared" si="2"/>
        <v>10015.945531803745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-8623.9391526947747</v>
      </c>
      <c r="AI30">
        <f t="shared" si="7"/>
        <v>-8641.557195957721</v>
      </c>
      <c r="AJ30">
        <f t="shared" si="8"/>
        <v>372.70632370789281</v>
      </c>
      <c r="AK30">
        <f t="shared" si="30"/>
        <v>727.20562988581469</v>
      </c>
      <c r="AL30">
        <f t="shared" si="9"/>
        <v>-7541.645242364013</v>
      </c>
      <c r="AN30">
        <f t="shared" si="10"/>
        <v>0</v>
      </c>
      <c r="AO30">
        <f t="shared" si="11"/>
        <v>0</v>
      </c>
      <c r="AP30">
        <f t="shared" si="12"/>
        <v>-1.3467561260398278</v>
      </c>
      <c r="AQ30">
        <f t="shared" si="13"/>
        <v>-659.23001272866327</v>
      </c>
      <c r="AR30">
        <f t="shared" si="14"/>
        <v>-660.57676885470312</v>
      </c>
      <c r="AS30">
        <f t="shared" si="15"/>
        <v>28.49036735668901</v>
      </c>
      <c r="AT30">
        <f t="shared" si="16"/>
        <v>55.588956294546854</v>
      </c>
      <c r="AU30">
        <f t="shared" si="17"/>
        <v>-576.49744520346724</v>
      </c>
      <c r="AW30">
        <v>27</v>
      </c>
      <c r="AX30">
        <f>IF(Z30&gt;0, (R30*SUMPRODUCT(K30:$K$98, X30:$X$98)-K30*$AZ$3)/Z30, 0)</f>
        <v>14212.624782328701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25</v>
      </c>
      <c r="R31">
        <f t="shared" si="0"/>
        <v>1000000</v>
      </c>
      <c r="S31">
        <f t="shared" si="1"/>
        <v>13936.364899821587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10015.945531803745</v>
      </c>
      <c r="AC31">
        <f t="shared" si="2"/>
        <v>9582.8829290522353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-10057.405169329537</v>
      </c>
      <c r="AI31">
        <f t="shared" si="7"/>
        <v>-10074.59559703062</v>
      </c>
      <c r="AJ31">
        <f t="shared" si="8"/>
        <v>433.06260275150998</v>
      </c>
      <c r="AK31">
        <f t="shared" si="30"/>
        <v>701.11618722626224</v>
      </c>
      <c r="AL31">
        <f t="shared" si="9"/>
        <v>-8940.4168070528485</v>
      </c>
      <c r="AN31">
        <f t="shared" si="10"/>
        <v>0</v>
      </c>
      <c r="AO31">
        <f t="shared" si="11"/>
        <v>0</v>
      </c>
      <c r="AP31">
        <f t="shared" si="12"/>
        <v>-1.1732753517713583</v>
      </c>
      <c r="AQ31">
        <f t="shared" si="13"/>
        <v>-686.43467126813766</v>
      </c>
      <c r="AR31">
        <f t="shared" si="14"/>
        <v>-687.60794661990894</v>
      </c>
      <c r="AS31">
        <f t="shared" si="15"/>
        <v>29.557244672292931</v>
      </c>
      <c r="AT31">
        <f t="shared" si="16"/>
        <v>47.852348731766625</v>
      </c>
      <c r="AU31">
        <f t="shared" si="17"/>
        <v>-610.19835321584947</v>
      </c>
      <c r="AW31">
        <v>28</v>
      </c>
      <c r="AX31">
        <f>IF(Z31&gt;0, (R31*SUMPRODUCT(K31:$K$98, X31:$X$98)-K31*$AZ$3)/Z31, 0)</f>
        <v>13936.364899821587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1000000</v>
      </c>
      <c r="S32">
        <f t="shared" si="1"/>
        <v>13596.42451228217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9582.8829290522353</v>
      </c>
      <c r="AC32">
        <f t="shared" si="2"/>
        <v>9098.3834452636984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-11566.225843480745</v>
      </c>
      <c r="AI32">
        <f t="shared" si="7"/>
        <v>-11582.95521125873</v>
      </c>
      <c r="AJ32">
        <f t="shared" si="8"/>
        <v>484.49948378853696</v>
      </c>
      <c r="AK32">
        <f t="shared" si="30"/>
        <v>670.80180503365659</v>
      </c>
      <c r="AL32">
        <f t="shared" si="9"/>
        <v>-10427.653922436537</v>
      </c>
      <c r="AN32">
        <f t="shared" si="10"/>
        <v>0</v>
      </c>
      <c r="AO32">
        <f t="shared" si="11"/>
        <v>0</v>
      </c>
      <c r="AP32">
        <f t="shared" si="12"/>
        <v>-1.0194707529519567</v>
      </c>
      <c r="AQ32">
        <f t="shared" si="13"/>
        <v>-704.83410526618388</v>
      </c>
      <c r="AR32">
        <f t="shared" si="14"/>
        <v>-705.85357601913586</v>
      </c>
      <c r="AS32">
        <f t="shared" si="15"/>
        <v>29.524908537948171</v>
      </c>
      <c r="AT32">
        <f t="shared" si="16"/>
        <v>40.877983575630466</v>
      </c>
      <c r="AU32">
        <f t="shared" si="17"/>
        <v>-635.45068390555718</v>
      </c>
      <c r="AW32">
        <v>29</v>
      </c>
      <c r="AX32">
        <f>IF(Z32&gt;0, (R32*SUMPRODUCT(K32:$K$98, X32:$X$98)-K32*$AZ$3)/Z32, 0)</f>
        <v>13596.42451228217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1000000</v>
      </c>
      <c r="S33">
        <f t="shared" si="1"/>
        <v>13204.965097740762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9098.3834452636984</v>
      </c>
      <c r="AC33">
        <f t="shared" si="2"/>
        <v>8573.8486145328679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-13193.204355661324</v>
      </c>
      <c r="AI33">
        <f t="shared" si="7"/>
        <v>-13209.436599652639</v>
      </c>
      <c r="AJ33">
        <f t="shared" si="8"/>
        <v>524.53483073083044</v>
      </c>
      <c r="AK33">
        <f t="shared" si="30"/>
        <v>636.886841168459</v>
      </c>
      <c r="AL33">
        <f t="shared" si="9"/>
        <v>-12048.014927753349</v>
      </c>
      <c r="AN33">
        <f t="shared" si="10"/>
        <v>0</v>
      </c>
      <c r="AO33">
        <f t="shared" si="11"/>
        <v>0</v>
      </c>
      <c r="AP33">
        <f t="shared" si="12"/>
        <v>-0.88319333228934027</v>
      </c>
      <c r="AQ33">
        <f t="shared" si="13"/>
        <v>-717.83975922771231</v>
      </c>
      <c r="AR33">
        <f t="shared" si="14"/>
        <v>-718.72295256000166</v>
      </c>
      <c r="AS33">
        <f t="shared" si="15"/>
        <v>28.539841152145488</v>
      </c>
      <c r="AT33">
        <f t="shared" si="16"/>
        <v>34.652892837476863</v>
      </c>
      <c r="AU33">
        <f t="shared" si="17"/>
        <v>-655.53021857037936</v>
      </c>
      <c r="AW33">
        <v>30</v>
      </c>
      <c r="AX33">
        <f>IF(Z33&gt;0, (R33*SUMPRODUCT(K33:$K$98, X33:$X$98)-K33*$AZ$3)/Z33, 0)</f>
        <v>13204.965097740762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1000000</v>
      </c>
      <c r="S34">
        <f t="shared" si="1"/>
        <v>12768.646954412987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8573.8486145328679</v>
      </c>
      <c r="AC34">
        <f t="shared" si="2"/>
        <v>8016.9903504260146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-14931.562071767692</v>
      </c>
      <c r="AI34">
        <f t="shared" si="7"/>
        <v>-14947.258704267299</v>
      </c>
      <c r="AJ34">
        <f t="shared" si="8"/>
        <v>556.85826410685331</v>
      </c>
      <c r="AK34">
        <f t="shared" si="30"/>
        <v>600.16940301730085</v>
      </c>
      <c r="AL34">
        <f t="shared" si="9"/>
        <v>-13790.231037143145</v>
      </c>
      <c r="AN34">
        <f t="shared" si="10"/>
        <v>0</v>
      </c>
      <c r="AO34">
        <f t="shared" si="11"/>
        <v>0</v>
      </c>
      <c r="AP34">
        <f t="shared" si="12"/>
        <v>-0.76254536794982319</v>
      </c>
      <c r="AQ34">
        <f t="shared" si="13"/>
        <v>-725.37810223731697</v>
      </c>
      <c r="AR34">
        <f t="shared" si="14"/>
        <v>-726.14064760526674</v>
      </c>
      <c r="AS34">
        <f t="shared" si="15"/>
        <v>27.052279519819574</v>
      </c>
      <c r="AT34">
        <f t="shared" si="16"/>
        <v>29.156342818595249</v>
      </c>
      <c r="AU34">
        <f t="shared" si="17"/>
        <v>-669.93202526685195</v>
      </c>
      <c r="AW34">
        <v>31</v>
      </c>
      <c r="AX34">
        <f>IF(Z34&gt;0, (R34*SUMPRODUCT(K34:$K$98, X34:$X$98)-K34*$AZ$3)/Z34, 0)</f>
        <v>12768.646954412987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12289.830649079582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8016.9903504260146</v>
      </c>
      <c r="AC35">
        <f t="shared" ref="AC35:AC66" si="33">S35*Z35</f>
        <v>7435.3457259751731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-16586.794807313003</v>
      </c>
      <c r="AI35">
        <f t="shared" ref="AI35:AI66" si="38">SUM(AE35:AH35)</f>
        <v>-16601.919803617431</v>
      </c>
      <c r="AJ35">
        <f t="shared" ref="AJ35:AJ66" si="39">AB35-AC35</f>
        <v>581.64462445084155</v>
      </c>
      <c r="AK35">
        <f t="shared" si="30"/>
        <v>561.18932452982108</v>
      </c>
      <c r="AL35">
        <f t="shared" ref="AL35:AL66" si="40">SUM(AI35:AK35)</f>
        <v>-15459.085854636769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-0.65604926227742399</v>
      </c>
      <c r="AQ35">
        <f t="shared" ref="AQ35:AQ66" si="44">AH35*$K35</f>
        <v>-719.4550185575041</v>
      </c>
      <c r="AR35">
        <f t="shared" ref="AR35:AR66" si="45">AI35*$K35</f>
        <v>-720.11106781978162</v>
      </c>
      <c r="AS35">
        <f t="shared" ref="AS35:AS66" si="46">AJ35*$K35</f>
        <v>25.228933554640314</v>
      </c>
      <c r="AT35">
        <f t="shared" ref="AT35:AT66" si="47">AK35*$K35</f>
        <v>24.341681475185602</v>
      </c>
      <c r="AU35">
        <f t="shared" ref="AU35:AU66" si="48">AL35*$K35</f>
        <v>-670.54045278995568</v>
      </c>
      <c r="AW35">
        <v>32</v>
      </c>
      <c r="AX35">
        <f>IF(Z35&gt;0, (R35*SUMPRODUCT(K35:$K$98, X35:$X$98)-K35*$AZ$3)/Z35, 0)</f>
        <v>12289.830649079582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1000000</v>
      </c>
      <c r="S36">
        <f t="shared" si="32"/>
        <v>11785.091640340344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7435.3457259751731</v>
      </c>
      <c r="AC36">
        <f t="shared" si="33"/>
        <v>6844.2241697270229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-18197.121423799545</v>
      </c>
      <c r="AI36">
        <f t="shared" si="38"/>
        <v>-18211.640242105335</v>
      </c>
      <c r="AJ36">
        <f t="shared" si="39"/>
        <v>591.12155624815023</v>
      </c>
      <c r="AK36">
        <f t="shared" si="30"/>
        <v>520.47420081826215</v>
      </c>
      <c r="AL36">
        <f t="shared" si="40"/>
        <v>-17100.044485038921</v>
      </c>
      <c r="AN36">
        <f t="shared" si="41"/>
        <v>0</v>
      </c>
      <c r="AO36">
        <f t="shared" si="42"/>
        <v>0</v>
      </c>
      <c r="AP36">
        <f t="shared" si="43"/>
        <v>-0.56228231204025991</v>
      </c>
      <c r="AQ36">
        <f t="shared" si="44"/>
        <v>-704.73500605566267</v>
      </c>
      <c r="AR36">
        <f t="shared" si="45"/>
        <v>-705.297288367703</v>
      </c>
      <c r="AS36">
        <f t="shared" si="46"/>
        <v>22.892854524635606</v>
      </c>
      <c r="AT36">
        <f t="shared" si="47"/>
        <v>20.156835827107834</v>
      </c>
      <c r="AU36">
        <f t="shared" si="48"/>
        <v>-662.24759801595951</v>
      </c>
      <c r="AW36">
        <v>33</v>
      </c>
      <c r="AX36">
        <f>IF(Z36&gt;0, (R36*SUMPRODUCT(K36:$K$98, X36:$X$98)-K36*$AZ$3)/Z36, 0)</f>
        <v>11785.091640340344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1000000</v>
      </c>
      <c r="S37">
        <f t="shared" si="32"/>
        <v>11265.863275019943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6844.2241697270229</v>
      </c>
      <c r="AC37">
        <f t="shared" si="33"/>
        <v>6254.0726121618536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-19810.417677350339</v>
      </c>
      <c r="AI37">
        <f t="shared" si="38"/>
        <v>-19824.296047031137</v>
      </c>
      <c r="AJ37">
        <f t="shared" si="39"/>
        <v>590.15155756516924</v>
      </c>
      <c r="AK37">
        <f t="shared" si="30"/>
        <v>479.09569188089165</v>
      </c>
      <c r="AL37">
        <f t="shared" si="40"/>
        <v>-18755.048797585077</v>
      </c>
      <c r="AN37">
        <f t="shared" si="41"/>
        <v>0</v>
      </c>
      <c r="AO37">
        <f t="shared" si="42"/>
        <v>0</v>
      </c>
      <c r="AP37">
        <f t="shared" si="43"/>
        <v>-0.47989207788772664</v>
      </c>
      <c r="AQ37">
        <f t="shared" si="44"/>
        <v>-685.01291734297831</v>
      </c>
      <c r="AR37">
        <f t="shared" si="45"/>
        <v>-685.49280942086602</v>
      </c>
      <c r="AS37">
        <f t="shared" si="46"/>
        <v>20.406507662098395</v>
      </c>
      <c r="AT37">
        <f t="shared" si="47"/>
        <v>16.566371437842268</v>
      </c>
      <c r="AU37">
        <f t="shared" si="48"/>
        <v>-648.51993032092548</v>
      </c>
      <c r="AW37">
        <v>34</v>
      </c>
      <c r="AX37">
        <f>IF(Z37&gt;0, (R37*SUMPRODUCT(K37:$K$98, X37:$X$98)-K37*$AZ$3)/Z37, 0)</f>
        <v>11265.863275019943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1000000</v>
      </c>
      <c r="S38">
        <f t="shared" si="32"/>
        <v>10741.869217344387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6254.0726121618536</v>
      </c>
      <c r="AC38">
        <f t="shared" si="33"/>
        <v>5671.366345256818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-21615.147202425556</v>
      </c>
      <c r="AI38">
        <f t="shared" si="38"/>
        <v>-21628.346409729485</v>
      </c>
      <c r="AJ38">
        <f t="shared" si="39"/>
        <v>582.70626690503559</v>
      </c>
      <c r="AK38">
        <f t="shared" si="30"/>
        <v>437.78508285132978</v>
      </c>
      <c r="AL38">
        <f t="shared" si="40"/>
        <v>-20607.855059973121</v>
      </c>
      <c r="AN38">
        <f t="shared" si="41"/>
        <v>0</v>
      </c>
      <c r="AO38">
        <f t="shared" si="42"/>
        <v>0</v>
      </c>
      <c r="AP38">
        <f t="shared" si="43"/>
        <v>-0.40750689004079821</v>
      </c>
      <c r="AQ38">
        <f t="shared" si="44"/>
        <v>-667.33715225554749</v>
      </c>
      <c r="AR38">
        <f t="shared" si="45"/>
        <v>-667.74465914558834</v>
      </c>
      <c r="AS38">
        <f t="shared" si="46"/>
        <v>17.990233289469856</v>
      </c>
      <c r="AT38">
        <f t="shared" si="47"/>
        <v>13.515996340620875</v>
      </c>
      <c r="AU38">
        <f t="shared" si="48"/>
        <v>-636.23842951549761</v>
      </c>
      <c r="AW38">
        <v>35</v>
      </c>
      <c r="AX38">
        <f>IF(Z38&gt;0, (R38*SUMPRODUCT(K38:$K$98, X38:$X$98)-K38*$AZ$3)/Z38, 0)</f>
        <v>10741.869217344387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1000000</v>
      </c>
      <c r="S39">
        <f t="shared" si="32"/>
        <v>10202.684739921342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5671.366345256818</v>
      </c>
      <c r="AC39">
        <f t="shared" si="33"/>
        <v>5095.3744166065771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-23273.548739862246</v>
      </c>
      <c r="AI39">
        <f t="shared" si="38"/>
        <v>-23286.034116374638</v>
      </c>
      <c r="AJ39">
        <f t="shared" si="39"/>
        <v>575.99192865024088</v>
      </c>
      <c r="AK39">
        <f t="shared" si="30"/>
        <v>396.99564416797728</v>
      </c>
      <c r="AL39">
        <f t="shared" si="40"/>
        <v>-22313.046543556418</v>
      </c>
      <c r="AN39">
        <f t="shared" si="41"/>
        <v>0</v>
      </c>
      <c r="AO39">
        <f t="shared" si="42"/>
        <v>0</v>
      </c>
      <c r="AP39">
        <f t="shared" si="43"/>
        <v>-0.34416818944926159</v>
      </c>
      <c r="AQ39">
        <f t="shared" si="44"/>
        <v>-641.55174847204501</v>
      </c>
      <c r="AR39">
        <f t="shared" si="45"/>
        <v>-641.8959166614942</v>
      </c>
      <c r="AS39">
        <f t="shared" si="46"/>
        <v>15.877622835336224</v>
      </c>
      <c r="AT39">
        <f t="shared" si="47"/>
        <v>10.943464294962485</v>
      </c>
      <c r="AU39">
        <f t="shared" si="48"/>
        <v>-615.07482953119541</v>
      </c>
      <c r="AW39">
        <v>36</v>
      </c>
      <c r="AX39">
        <f>IF(Z39&gt;0, (R39*SUMPRODUCT(K39:$K$98, X39:$X$98)-K39*$AZ$3)/Z39, 0)</f>
        <v>10202.684739921342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1000000</v>
      </c>
      <c r="S40">
        <f t="shared" si="32"/>
        <v>9652.8959331210772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5095.3744166065771</v>
      </c>
      <c r="AC40">
        <f t="shared" si="33"/>
        <v>4535.3809034964124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-24574.250927561454</v>
      </c>
      <c r="AI40">
        <f t="shared" si="38"/>
        <v>-24585.997094035534</v>
      </c>
      <c r="AJ40">
        <f t="shared" si="39"/>
        <v>559.99351311016471</v>
      </c>
      <c r="AK40">
        <f t="shared" si="30"/>
        <v>356.67620916246045</v>
      </c>
      <c r="AL40">
        <f t="shared" si="40"/>
        <v>-23669.327371762909</v>
      </c>
      <c r="AN40">
        <f t="shared" si="41"/>
        <v>0</v>
      </c>
      <c r="AO40">
        <f t="shared" si="42"/>
        <v>0</v>
      </c>
      <c r="AP40">
        <f t="shared" si="43"/>
        <v>-0.2890994147905892</v>
      </c>
      <c r="AQ40">
        <f t="shared" si="44"/>
        <v>-604.82724961818064</v>
      </c>
      <c r="AR40">
        <f t="shared" si="45"/>
        <v>-605.11634903297124</v>
      </c>
      <c r="AS40">
        <f t="shared" si="46"/>
        <v>13.782692190164481</v>
      </c>
      <c r="AT40">
        <f t="shared" si="47"/>
        <v>8.7785988361508487</v>
      </c>
      <c r="AU40">
        <f t="shared" si="48"/>
        <v>-582.55505800665594</v>
      </c>
      <c r="AW40">
        <v>37</v>
      </c>
      <c r="AX40">
        <f>IF(Z40&gt;0, (R40*SUMPRODUCT(K40:$K$98, X40:$X$98)-K40*$AZ$3)/Z40, 0)</f>
        <v>9652.8959331210772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1000000</v>
      </c>
      <c r="S41">
        <f t="shared" si="32"/>
        <v>9111.4103414903057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4535.3809034964124</v>
      </c>
      <c r="AC41">
        <f t="shared" si="33"/>
        <v>4003.3735068799087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-25767.969462316079</v>
      </c>
      <c r="AI41">
        <f t="shared" si="38"/>
        <v>-25778.953967888861</v>
      </c>
      <c r="AJ41">
        <f t="shared" si="39"/>
        <v>532.00739661650368</v>
      </c>
      <c r="AK41">
        <f t="shared" ref="AK41:AK72" si="61">G41*SUM(AB41:AB41, AE41:AF41)</f>
        <v>317.47666324474892</v>
      </c>
      <c r="AL41">
        <f t="shared" si="40"/>
        <v>-24929.469908027608</v>
      </c>
      <c r="AN41">
        <f t="shared" si="41"/>
        <v>0</v>
      </c>
      <c r="AO41">
        <f t="shared" si="42"/>
        <v>0</v>
      </c>
      <c r="AP41">
        <f t="shared" si="43"/>
        <v>-0.24138681907279791</v>
      </c>
      <c r="AQ41">
        <f t="shared" si="44"/>
        <v>-566.25654575534304</v>
      </c>
      <c r="AR41">
        <f t="shared" si="45"/>
        <v>-566.49793257441593</v>
      </c>
      <c r="AS41">
        <f t="shared" si="46"/>
        <v>11.690974376732164</v>
      </c>
      <c r="AT41">
        <f t="shared" si="47"/>
        <v>6.9766164132494053</v>
      </c>
      <c r="AU41">
        <f t="shared" si="48"/>
        <v>-547.83034178443427</v>
      </c>
      <c r="AW41">
        <v>38</v>
      </c>
      <c r="AX41">
        <f>IF(Z41&gt;0, (R41*SUMPRODUCT(K41:$K$98, X41:$X$98)-K41*$AZ$3)/Z41, 0)</f>
        <v>9111.4103414903057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1000000</v>
      </c>
      <c r="S42">
        <f t="shared" si="32"/>
        <v>8578.3101566198693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4003.3735068799087</v>
      </c>
      <c r="AC42">
        <f t="shared" si="33"/>
        <v>3502.1346870189213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-26731.808400917849</v>
      </c>
      <c r="AI42">
        <f t="shared" si="38"/>
        <v>-26742.014766224878</v>
      </c>
      <c r="AJ42">
        <f t="shared" si="39"/>
        <v>501.23881986098741</v>
      </c>
      <c r="AK42">
        <f t="shared" si="61"/>
        <v>280.23614548159367</v>
      </c>
      <c r="AL42">
        <f t="shared" si="40"/>
        <v>-25960.539800882296</v>
      </c>
      <c r="AN42">
        <f t="shared" si="41"/>
        <v>0</v>
      </c>
      <c r="AO42">
        <f t="shared" si="42"/>
        <v>0</v>
      </c>
      <c r="AP42">
        <f t="shared" si="43"/>
        <v>-0.20025627067495549</v>
      </c>
      <c r="AQ42">
        <f t="shared" si="44"/>
        <v>-524.49741878999146</v>
      </c>
      <c r="AR42">
        <f t="shared" si="45"/>
        <v>-524.69767506066637</v>
      </c>
      <c r="AS42">
        <f t="shared" si="46"/>
        <v>9.8346682450934626</v>
      </c>
      <c r="AT42">
        <f t="shared" si="47"/>
        <v>5.4984358989983511</v>
      </c>
      <c r="AU42">
        <f t="shared" si="48"/>
        <v>-509.36457091657456</v>
      </c>
      <c r="AW42">
        <v>39</v>
      </c>
      <c r="AX42">
        <f>IF(Z42&gt;0, (R42*SUMPRODUCT(K42:$K$98, X42:$X$98)-K42*$AZ$3)/Z42, 0)</f>
        <v>8578.3101566198693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1000000</v>
      </c>
      <c r="S43">
        <f t="shared" si="32"/>
        <v>8060.596764206417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3502.1346870189213</v>
      </c>
      <c r="AC43">
        <f t="shared" si="33"/>
        <v>3035.6888092060353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-27563.621646435935</v>
      </c>
      <c r="AI43">
        <f t="shared" si="38"/>
        <v>-27573.036857548734</v>
      </c>
      <c r="AJ43">
        <f t="shared" si="39"/>
        <v>466.44587781288601</v>
      </c>
      <c r="AK43">
        <f t="shared" si="61"/>
        <v>245.14942809132452</v>
      </c>
      <c r="AL43">
        <f t="shared" si="40"/>
        <v>-26861.441551644522</v>
      </c>
      <c r="AN43">
        <f t="shared" si="41"/>
        <v>0</v>
      </c>
      <c r="AO43">
        <f t="shared" si="42"/>
        <v>0</v>
      </c>
      <c r="AP43">
        <f t="shared" si="43"/>
        <v>-0.16494040451611766</v>
      </c>
      <c r="AQ43">
        <f t="shared" si="44"/>
        <v>-482.87338964836232</v>
      </c>
      <c r="AR43">
        <f t="shared" si="45"/>
        <v>-483.03833005287845</v>
      </c>
      <c r="AS43">
        <f t="shared" si="46"/>
        <v>8.1714335291689668</v>
      </c>
      <c r="AT43">
        <f t="shared" si="47"/>
        <v>4.2946510016444712</v>
      </c>
      <c r="AU43">
        <f t="shared" si="48"/>
        <v>-470.57224552206497</v>
      </c>
      <c r="AW43">
        <v>40</v>
      </c>
      <c r="AX43">
        <f>IF(Z43&gt;0, (R43*SUMPRODUCT(K43:$K$98, X43:$X$98)-K43*$AZ$3)/Z43, 0)</f>
        <v>8060.596764206417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1000000</v>
      </c>
      <c r="S44">
        <f t="shared" si="32"/>
        <v>7560.3213786545411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3035.6888092060353</v>
      </c>
      <c r="AC44">
        <f t="shared" si="33"/>
        <v>2604.6471525729444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-28326.958919122906</v>
      </c>
      <c r="AI44">
        <f t="shared" si="38"/>
        <v>-28335.571804151601</v>
      </c>
      <c r="AJ44">
        <f t="shared" si="39"/>
        <v>431.04165663309095</v>
      </c>
      <c r="AK44">
        <f t="shared" si="61"/>
        <v>212.49821664442248</v>
      </c>
      <c r="AL44">
        <f t="shared" si="40"/>
        <v>-27692.031930874087</v>
      </c>
      <c r="AN44">
        <f t="shared" si="41"/>
        <v>0</v>
      </c>
      <c r="AO44">
        <f t="shared" si="42"/>
        <v>0</v>
      </c>
      <c r="AP44">
        <f t="shared" si="43"/>
        <v>-0.1347186183673354</v>
      </c>
      <c r="AQ44">
        <f t="shared" si="44"/>
        <v>-443.07671069788722</v>
      </c>
      <c r="AR44">
        <f t="shared" si="45"/>
        <v>-443.21142931625457</v>
      </c>
      <c r="AS44">
        <f t="shared" si="46"/>
        <v>6.7421469399536793</v>
      </c>
      <c r="AT44">
        <f t="shared" si="47"/>
        <v>3.3237952273237887</v>
      </c>
      <c r="AU44">
        <f t="shared" si="48"/>
        <v>-433.14548714897711</v>
      </c>
      <c r="AW44">
        <v>41</v>
      </c>
      <c r="AX44">
        <f>IF(Z44&gt;0, (R44*SUMPRODUCT(K44:$K$98, X44:$X$98)-K44*$AZ$3)/Z44, 0)</f>
        <v>7560.3213786545411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1000000</v>
      </c>
      <c r="S45">
        <f t="shared" si="32"/>
        <v>7069.1666422991339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2604.6471525729444</v>
      </c>
      <c r="AC45">
        <f t="shared" si="33"/>
        <v>2207.8487749244064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-28749.306544261766</v>
      </c>
      <c r="AI45">
        <f t="shared" si="38"/>
        <v>-28757.114567776567</v>
      </c>
      <c r="AJ45">
        <f t="shared" si="39"/>
        <v>396.79837764853801</v>
      </c>
      <c r="AK45">
        <f t="shared" si="61"/>
        <v>182.32530068010612</v>
      </c>
      <c r="AL45">
        <f t="shared" si="40"/>
        <v>-28177.990889447923</v>
      </c>
      <c r="AN45">
        <f t="shared" si="41"/>
        <v>0</v>
      </c>
      <c r="AO45">
        <f t="shared" si="42"/>
        <v>0</v>
      </c>
      <c r="AP45">
        <f t="shared" si="43"/>
        <v>-0.1090440718210071</v>
      </c>
      <c r="AQ45">
        <f t="shared" si="44"/>
        <v>-401.50256229050308</v>
      </c>
      <c r="AR45">
        <f t="shared" si="45"/>
        <v>-401.6116063623241</v>
      </c>
      <c r="AS45">
        <f t="shared" si="46"/>
        <v>5.5415446314617762</v>
      </c>
      <c r="AT45">
        <f t="shared" si="47"/>
        <v>2.5462901263634206</v>
      </c>
      <c r="AU45">
        <f t="shared" si="48"/>
        <v>-393.5237716044989</v>
      </c>
      <c r="AW45">
        <v>42</v>
      </c>
      <c r="AX45">
        <f>IF(Z45&gt;0, (R45*SUMPRODUCT(K45:$K$98, X45:$X$98)-K45*$AZ$3)/Z45, 0)</f>
        <v>7069.1666422991339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1000000</v>
      </c>
      <c r="S46">
        <f t="shared" si="32"/>
        <v>6589.3071002534061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2207.8487749244064</v>
      </c>
      <c r="AC46">
        <f t="shared" si="33"/>
        <v>1847.6661528565364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-28794.021851372265</v>
      </c>
      <c r="AI46">
        <f t="shared" si="38"/>
        <v>-28801.031944105631</v>
      </c>
      <c r="AJ46">
        <f t="shared" si="39"/>
        <v>360.18262206786994</v>
      </c>
      <c r="AK46">
        <f t="shared" si="61"/>
        <v>154.54941424470846</v>
      </c>
      <c r="AL46">
        <f t="shared" si="40"/>
        <v>-28286.299907793051</v>
      </c>
      <c r="AN46">
        <f t="shared" si="41"/>
        <v>0</v>
      </c>
      <c r="AO46">
        <f t="shared" si="42"/>
        <v>0</v>
      </c>
      <c r="AP46">
        <f t="shared" si="43"/>
        <v>-8.7411120620293686E-2</v>
      </c>
      <c r="AQ46">
        <f t="shared" si="44"/>
        <v>-359.04200028814626</v>
      </c>
      <c r="AR46">
        <f t="shared" si="45"/>
        <v>-359.12941140876654</v>
      </c>
      <c r="AS46">
        <f t="shared" si="46"/>
        <v>4.4912339708498994</v>
      </c>
      <c r="AT46">
        <f t="shared" si="47"/>
        <v>1.9271267876438358</v>
      </c>
      <c r="AU46">
        <f t="shared" si="48"/>
        <v>-352.71105065027274</v>
      </c>
      <c r="AW46">
        <v>43</v>
      </c>
      <c r="AX46">
        <f>IF(Z46&gt;0, (R46*SUMPRODUCT(K46:$K$98, X46:$X$98)-K46*$AZ$3)/Z46, 0)</f>
        <v>6589.3071002534061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1000000</v>
      </c>
      <c r="S47">
        <f t="shared" si="32"/>
        <v>6126.9167939665795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1847.6661528565364</v>
      </c>
      <c r="AC47">
        <f t="shared" si="33"/>
        <v>1525.5169563385984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-28613.598554040756</v>
      </c>
      <c r="AI47">
        <f t="shared" si="38"/>
        <v>-28619.823205882938</v>
      </c>
      <c r="AJ47">
        <f t="shared" si="39"/>
        <v>322.14919651793798</v>
      </c>
      <c r="AK47">
        <f t="shared" si="61"/>
        <v>129.33663069995757</v>
      </c>
      <c r="AL47">
        <f t="shared" si="40"/>
        <v>-28168.337378665045</v>
      </c>
      <c r="AN47">
        <f t="shared" si="41"/>
        <v>0</v>
      </c>
      <c r="AO47">
        <f t="shared" si="42"/>
        <v>0</v>
      </c>
      <c r="AP47">
        <f t="shared" si="43"/>
        <v>-6.9301074395217876E-2</v>
      </c>
      <c r="AQ47">
        <f t="shared" si="44"/>
        <v>-318.56450326595399</v>
      </c>
      <c r="AR47">
        <f t="shared" si="45"/>
        <v>-318.63380434034917</v>
      </c>
      <c r="AS47">
        <f t="shared" si="46"/>
        <v>3.5865918287922076</v>
      </c>
      <c r="AT47">
        <f t="shared" si="47"/>
        <v>1.4399467943610202</v>
      </c>
      <c r="AU47">
        <f t="shared" si="48"/>
        <v>-313.60726571719596</v>
      </c>
      <c r="AW47">
        <v>44</v>
      </c>
      <c r="AX47">
        <f>IF(Z47&gt;0, (R47*SUMPRODUCT(K47:$K$98, X47:$X$98)-K47*$AZ$3)/Z47, 0)</f>
        <v>6126.9167939665795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1000000</v>
      </c>
      <c r="S48">
        <f t="shared" si="32"/>
        <v>5679.1666589636716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1525.5169563385984</v>
      </c>
      <c r="AC48">
        <f t="shared" si="33"/>
        <v>1239.8924564389022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-28173.256274758125</v>
      </c>
      <c r="AI48">
        <f t="shared" si="38"/>
        <v>-28178.714348675017</v>
      </c>
      <c r="AJ48">
        <f t="shared" si="39"/>
        <v>285.62449989969627</v>
      </c>
      <c r="AK48">
        <f t="shared" si="61"/>
        <v>106.78618694370191</v>
      </c>
      <c r="AL48">
        <f t="shared" si="40"/>
        <v>-27786.303661831622</v>
      </c>
      <c r="AN48">
        <f t="shared" si="41"/>
        <v>0</v>
      </c>
      <c r="AO48">
        <f t="shared" si="42"/>
        <v>0</v>
      </c>
      <c r="AP48">
        <f t="shared" si="43"/>
        <v>-5.4255815104077475E-2</v>
      </c>
      <c r="AQ48">
        <f t="shared" si="44"/>
        <v>-280.05538338210465</v>
      </c>
      <c r="AR48">
        <f t="shared" si="45"/>
        <v>-280.10963919720876</v>
      </c>
      <c r="AS48">
        <f t="shared" si="46"/>
        <v>2.8392415148120147</v>
      </c>
      <c r="AT48">
        <f t="shared" si="47"/>
        <v>1.0615047913799693</v>
      </c>
      <c r="AU48">
        <f t="shared" si="48"/>
        <v>-276.20889289101677</v>
      </c>
      <c r="AW48">
        <v>45</v>
      </c>
      <c r="AX48">
        <f>IF(Z48&gt;0, (R48*SUMPRODUCT(K48:$K$98, X48:$X$98)-K48*$AZ$3)/Z48, 0)</f>
        <v>5679.1666589636716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1000000</v>
      </c>
      <c r="S49">
        <f t="shared" si="32"/>
        <v>5243.5282120907668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1239.8924564389022</v>
      </c>
      <c r="AC49">
        <f t="shared" si="33"/>
        <v>989.24779034809831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-27479.010443561066</v>
      </c>
      <c r="AI49">
        <f t="shared" si="38"/>
        <v>-27483.7269614777</v>
      </c>
      <c r="AJ49">
        <f t="shared" si="39"/>
        <v>250.64466609080387</v>
      </c>
      <c r="AK49">
        <f t="shared" si="61"/>
        <v>86.792471950723154</v>
      </c>
      <c r="AL49">
        <f t="shared" si="40"/>
        <v>-27146.289823436171</v>
      </c>
      <c r="AN49">
        <f t="shared" si="41"/>
        <v>0</v>
      </c>
      <c r="AO49">
        <f t="shared" si="42"/>
        <v>0</v>
      </c>
      <c r="AP49">
        <f t="shared" si="43"/>
        <v>-4.1861071963629828E-2</v>
      </c>
      <c r="AQ49">
        <f t="shared" si="44"/>
        <v>-243.88772692040311</v>
      </c>
      <c r="AR49">
        <f t="shared" si="45"/>
        <v>-243.92958799236672</v>
      </c>
      <c r="AS49">
        <f t="shared" si="46"/>
        <v>2.2245763908843195</v>
      </c>
      <c r="AT49">
        <f t="shared" si="47"/>
        <v>0.77031954048493589</v>
      </c>
      <c r="AU49">
        <f t="shared" si="48"/>
        <v>-240.93469206099746</v>
      </c>
      <c r="AW49">
        <v>46</v>
      </c>
      <c r="AX49">
        <f>IF(Z49&gt;0, (R49*SUMPRODUCT(K49:$K$98, X49:$X$98)-K49*$AZ$3)/Z49, 0)</f>
        <v>5243.5282120907668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25</v>
      </c>
      <c r="R50">
        <f t="shared" si="31"/>
        <v>1000000</v>
      </c>
      <c r="S50">
        <f t="shared" si="32"/>
        <v>4814.769620644106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989.24779034809831</v>
      </c>
      <c r="AC50">
        <f t="shared" si="33"/>
        <v>771.61963243778564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-26513.143090402536</v>
      </c>
      <c r="AI50">
        <f t="shared" si="38"/>
        <v>-26517.149614562742</v>
      </c>
      <c r="AJ50">
        <f t="shared" si="39"/>
        <v>217.62815791031267</v>
      </c>
      <c r="AK50">
        <f t="shared" si="61"/>
        <v>69.24734532436689</v>
      </c>
      <c r="AL50">
        <f t="shared" si="40"/>
        <v>-26230.274111328064</v>
      </c>
      <c r="AN50">
        <f t="shared" si="41"/>
        <v>0</v>
      </c>
      <c r="AO50">
        <f t="shared" si="42"/>
        <v>0</v>
      </c>
      <c r="AP50">
        <f t="shared" si="43"/>
        <v>-3.1749625003122055E-2</v>
      </c>
      <c r="AQ50">
        <f t="shared" si="44"/>
        <v>-210.10290144631506</v>
      </c>
      <c r="AR50">
        <f t="shared" si="45"/>
        <v>-210.13465107131816</v>
      </c>
      <c r="AS50">
        <f t="shared" si="46"/>
        <v>1.7245902252126872</v>
      </c>
      <c r="AT50">
        <f t="shared" si="47"/>
        <v>0.54874927957413711</v>
      </c>
      <c r="AU50">
        <f t="shared" si="48"/>
        <v>-207.86131156653136</v>
      </c>
      <c r="AW50">
        <v>47</v>
      </c>
      <c r="AX50">
        <f>IF(Z50&gt;0, (R50*SUMPRODUCT(K50:$K$98, X50:$X$98)-K50*$AZ$3)/Z50, 0)</f>
        <v>4814.769620644106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1000000</v>
      </c>
      <c r="S51">
        <f t="shared" si="32"/>
        <v>4384.1685710304391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771.61963243778564</v>
      </c>
      <c r="AC51">
        <f t="shared" si="33"/>
        <v>584.96277475047987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-25232.19730870999</v>
      </c>
      <c r="AI51">
        <f t="shared" si="38"/>
        <v>-25235.532962695877</v>
      </c>
      <c r="AJ51">
        <f t="shared" si="39"/>
        <v>186.65685768730577</v>
      </c>
      <c r="AK51">
        <f t="shared" si="61"/>
        <v>54.013374270645002</v>
      </c>
      <c r="AL51">
        <f t="shared" si="40"/>
        <v>-24994.862730737925</v>
      </c>
      <c r="AN51">
        <f t="shared" si="41"/>
        <v>0</v>
      </c>
      <c r="AO51">
        <f t="shared" si="42"/>
        <v>0</v>
      </c>
      <c r="AP51">
        <f t="shared" si="43"/>
        <v>-2.3601184806261079E-2</v>
      </c>
      <c r="AQ51">
        <f t="shared" si="44"/>
        <v>-178.52863464565803</v>
      </c>
      <c r="AR51">
        <f t="shared" si="45"/>
        <v>-178.5522358304643</v>
      </c>
      <c r="AS51">
        <f t="shared" si="46"/>
        <v>1.3206774480421692</v>
      </c>
      <c r="AT51">
        <f t="shared" si="47"/>
        <v>0.38216782482968653</v>
      </c>
      <c r="AU51">
        <f t="shared" si="48"/>
        <v>-176.84939055759244</v>
      </c>
      <c r="AW51">
        <v>48</v>
      </c>
      <c r="AX51">
        <f>IF(Z51&gt;0, (R51*SUMPRODUCT(K51:$K$98, X51:$X$98)-K51*$AZ$3)/Z51, 0)</f>
        <v>4384.1685710304391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1000000</v>
      </c>
      <c r="S52">
        <f t="shared" si="32"/>
        <v>3942.631063162255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584.96277475047987</v>
      </c>
      <c r="AC52">
        <f t="shared" si="33"/>
        <v>427.36810774679418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-23695.22036862516</v>
      </c>
      <c r="AI52">
        <f t="shared" si="38"/>
        <v>-23697.930285561972</v>
      </c>
      <c r="AJ52">
        <f t="shared" si="39"/>
        <v>157.59466700368569</v>
      </c>
      <c r="AK52">
        <f t="shared" si="61"/>
        <v>40.947394232533597</v>
      </c>
      <c r="AL52">
        <f t="shared" si="40"/>
        <v>-23499.38822432575</v>
      </c>
      <c r="AN52">
        <f t="shared" si="41"/>
        <v>0</v>
      </c>
      <c r="AO52">
        <f t="shared" si="42"/>
        <v>0</v>
      </c>
      <c r="AP52">
        <f t="shared" si="43"/>
        <v>-1.7119487851646773E-2</v>
      </c>
      <c r="AQ52">
        <f t="shared" si="44"/>
        <v>-149.69094872693142</v>
      </c>
      <c r="AR52">
        <f t="shared" si="45"/>
        <v>-149.70806821478308</v>
      </c>
      <c r="AS52">
        <f t="shared" si="46"/>
        <v>0.99558032595141932</v>
      </c>
      <c r="AT52">
        <f t="shared" si="47"/>
        <v>0.2586789316667274</v>
      </c>
      <c r="AU52">
        <f t="shared" si="48"/>
        <v>-148.45380895716491</v>
      </c>
      <c r="AW52">
        <v>49</v>
      </c>
      <c r="AX52">
        <f>IF(Z52&gt;0, (R52*SUMPRODUCT(K52:$K$98, X52:$X$98)-K52*$AZ$3)/Z52, 0)</f>
        <v>3942.631063162255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1000000</v>
      </c>
      <c r="S53">
        <f t="shared" si="32"/>
        <v>3464.5161955402386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427.36810774679418</v>
      </c>
      <c r="AC53">
        <f t="shared" si="33"/>
        <v>296.36820155733812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-21768.818035727225</v>
      </c>
      <c r="AI53">
        <f t="shared" si="38"/>
        <v>-21770.956633043777</v>
      </c>
      <c r="AJ53">
        <f t="shared" si="39"/>
        <v>130.99990618945606</v>
      </c>
      <c r="AK53">
        <f t="shared" si="61"/>
        <v>29.915767542275596</v>
      </c>
      <c r="AL53">
        <f t="shared" si="40"/>
        <v>-21610.040959312046</v>
      </c>
      <c r="AN53">
        <f t="shared" si="41"/>
        <v>0</v>
      </c>
      <c r="AO53">
        <f t="shared" si="42"/>
        <v>0</v>
      </c>
      <c r="AP53">
        <f t="shared" si="43"/>
        <v>-1.206273490570048E-2</v>
      </c>
      <c r="AQ53">
        <f t="shared" si="44"/>
        <v>-122.78678138377742</v>
      </c>
      <c r="AR53">
        <f t="shared" si="45"/>
        <v>-122.79884411868312</v>
      </c>
      <c r="AS53">
        <f t="shared" si="46"/>
        <v>0.73890354617237919</v>
      </c>
      <c r="AT53">
        <f t="shared" si="47"/>
        <v>0.16873956147332858</v>
      </c>
      <c r="AU53">
        <f t="shared" si="48"/>
        <v>-121.89120101103741</v>
      </c>
      <c r="AW53">
        <v>50</v>
      </c>
      <c r="AX53">
        <f>IF(Z53&gt;0, (R53*SUMPRODUCT(K53:$K$98, X53:$X$98)-K53*$AZ$3)/Z53, 0)</f>
        <v>3464.5161955402386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1000000</v>
      </c>
      <c r="S54">
        <f t="shared" si="32"/>
        <v>2917.0608733287118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296.36820155733812</v>
      </c>
      <c r="AC54">
        <f t="shared" si="33"/>
        <v>190.26985101059236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-19461.892044455893</v>
      </c>
      <c r="AI54">
        <f t="shared" si="38"/>
        <v>-19463.522708498167</v>
      </c>
      <c r="AJ54">
        <f t="shared" si="39"/>
        <v>106.09835054674576</v>
      </c>
      <c r="AK54">
        <f t="shared" si="61"/>
        <v>20.74577410901367</v>
      </c>
      <c r="AL54">
        <f t="shared" si="40"/>
        <v>-19336.678583842408</v>
      </c>
      <c r="AN54">
        <f t="shared" si="41"/>
        <v>0</v>
      </c>
      <c r="AO54">
        <f t="shared" si="42"/>
        <v>0</v>
      </c>
      <c r="AP54">
        <f t="shared" si="43"/>
        <v>-8.2122703537222761E-3</v>
      </c>
      <c r="AQ54">
        <f t="shared" si="44"/>
        <v>-98.013027159804466</v>
      </c>
      <c r="AR54">
        <f t="shared" si="45"/>
        <v>-98.02123943015819</v>
      </c>
      <c r="AS54">
        <f t="shared" si="46"/>
        <v>0.53432731463079997</v>
      </c>
      <c r="AT54">
        <f t="shared" si="47"/>
        <v>0.10447885110826967</v>
      </c>
      <c r="AU54">
        <f t="shared" si="48"/>
        <v>-97.38243326441912</v>
      </c>
      <c r="AW54">
        <v>51</v>
      </c>
      <c r="AX54">
        <f>IF(Z54&gt;0, (R54*SUMPRODUCT(K54:$K$98, X54:$X$98)-K54*$AZ$3)/Z54, 0)</f>
        <v>2917.0608733287118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1000000</v>
      </c>
      <c r="S55">
        <f t="shared" si="32"/>
        <v>2245.3350212888799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190.26985101059236</v>
      </c>
      <c r="AC55">
        <f t="shared" si="33"/>
        <v>107.15720852670897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-16849.921978153659</v>
      </c>
      <c r="AI55">
        <f t="shared" si="38"/>
        <v>-16851.115087506059</v>
      </c>
      <c r="AJ55">
        <f t="shared" si="39"/>
        <v>83.112642483883391</v>
      </c>
      <c r="AK55">
        <f t="shared" si="61"/>
        <v>13.318889570741467</v>
      </c>
      <c r="AL55">
        <f t="shared" si="40"/>
        <v>-16754.683555451433</v>
      </c>
      <c r="AN55">
        <f t="shared" si="41"/>
        <v>0</v>
      </c>
      <c r="AO55">
        <f t="shared" si="42"/>
        <v>0</v>
      </c>
      <c r="AP55">
        <f t="shared" si="43"/>
        <v>-5.3648918419525529E-3</v>
      </c>
      <c r="AQ55">
        <f t="shared" si="44"/>
        <v>-75.766742399935481</v>
      </c>
      <c r="AR55">
        <f t="shared" si="45"/>
        <v>-75.772107291777445</v>
      </c>
      <c r="AS55">
        <f t="shared" si="46"/>
        <v>0.37372126597492672</v>
      </c>
      <c r="AT55">
        <f t="shared" si="47"/>
        <v>5.9889231325101482E-2</v>
      </c>
      <c r="AU55">
        <f t="shared" si="48"/>
        <v>-75.338496794477408</v>
      </c>
      <c r="AW55">
        <v>52</v>
      </c>
      <c r="AX55">
        <f>IF(Z55&gt;0, (R55*SUMPRODUCT(K55:$K$98, X55:$X$98)-K55*$AZ$3)/Z55, 0)</f>
        <v>2245.3350212888799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1000000</v>
      </c>
      <c r="S56">
        <f t="shared" si="32"/>
        <v>1343.2276966046425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107.15720852670897</v>
      </c>
      <c r="AC56">
        <f t="shared" si="33"/>
        <v>44.694381015988711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-13973.262395762986</v>
      </c>
      <c r="AI56">
        <f t="shared" si="38"/>
        <v>-13974.094242461966</v>
      </c>
      <c r="AJ56">
        <f t="shared" si="39"/>
        <v>62.46282751072026</v>
      </c>
      <c r="AK56">
        <f t="shared" si="61"/>
        <v>7.5010045968696284</v>
      </c>
      <c r="AL56">
        <f t="shared" si="40"/>
        <v>-13904.130410354375</v>
      </c>
      <c r="AN56">
        <f t="shared" si="41"/>
        <v>0</v>
      </c>
      <c r="AO56">
        <f t="shared" si="42"/>
        <v>0</v>
      </c>
      <c r="AP56">
        <f t="shared" si="43"/>
        <v>-3.3396887661517618E-3</v>
      </c>
      <c r="AQ56">
        <f t="shared" si="44"/>
        <v>-56.099696622966214</v>
      </c>
      <c r="AR56">
        <f t="shared" si="45"/>
        <v>-56.103036311732367</v>
      </c>
      <c r="AS56">
        <f t="shared" si="46"/>
        <v>0.25077505698501817</v>
      </c>
      <c r="AT56">
        <f t="shared" si="47"/>
        <v>3.0114948845407684E-2</v>
      </c>
      <c r="AU56">
        <f t="shared" si="48"/>
        <v>-55.822146305901931</v>
      </c>
      <c r="AW56">
        <v>53</v>
      </c>
      <c r="AX56">
        <f>IF(Z56&gt;0, (R56*SUMPRODUCT(K56:$K$98, X56:$X$98)-K56*$AZ$3)/Z56, 0)</f>
        <v>1343.2276966046425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1000000</v>
      </c>
      <c r="S57">
        <f t="shared" si="32"/>
        <v>21.584106908118098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44.694381015988711</v>
      </c>
      <c r="AC57">
        <f t="shared" si="33"/>
        <v>0.47317982982181661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-11018.525215622314</v>
      </c>
      <c r="AI57">
        <f t="shared" si="38"/>
        <v>-11019.073280723915</v>
      </c>
      <c r="AJ57">
        <f t="shared" si="39"/>
        <v>44.221201186166894</v>
      </c>
      <c r="AK57">
        <f t="shared" si="61"/>
        <v>3.12860667111921</v>
      </c>
      <c r="AL57">
        <f t="shared" si="40"/>
        <v>-10971.723472866628</v>
      </c>
      <c r="AN57">
        <f t="shared" si="41"/>
        <v>0</v>
      </c>
      <c r="AO57">
        <f t="shared" si="42"/>
        <v>0</v>
      </c>
      <c r="AP57">
        <f t="shared" si="43"/>
        <v>-1.9646121450290813E-3</v>
      </c>
      <c r="AQ57">
        <f t="shared" si="44"/>
        <v>-39.497367002059754</v>
      </c>
      <c r="AR57">
        <f t="shared" si="45"/>
        <v>-39.499331614204785</v>
      </c>
      <c r="AS57">
        <f t="shared" si="46"/>
        <v>0.15851676865480646</v>
      </c>
      <c r="AT57">
        <f t="shared" si="47"/>
        <v>1.121490612183608E-2</v>
      </c>
      <c r="AU57">
        <f t="shared" si="48"/>
        <v>-39.329599939428142</v>
      </c>
      <c r="AW57">
        <v>54</v>
      </c>
      <c r="AX57">
        <f>IF(Z57&gt;0, (R57*SUMPRODUCT(K57:$K$98, X57:$X$98)-K57*$AZ$3)/Z57, 0)</f>
        <v>21.584106908118098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1000000</v>
      </c>
      <c r="S58">
        <f t="shared" si="32"/>
        <v>-2101.0142158120293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0.47317982982181661</v>
      </c>
      <c r="AC58">
        <f t="shared" si="33"/>
        <v>-28.418387675095673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-8177.3449954954776</v>
      </c>
      <c r="AI58">
        <f t="shared" si="38"/>
        <v>-8177.6831463211747</v>
      </c>
      <c r="AJ58">
        <f t="shared" si="39"/>
        <v>28.891567504917489</v>
      </c>
      <c r="AK58">
        <f t="shared" si="61"/>
        <v>3.3122588087527167E-2</v>
      </c>
      <c r="AL58">
        <f t="shared" si="40"/>
        <v>-8148.75845622817</v>
      </c>
      <c r="AN58">
        <f t="shared" si="41"/>
        <v>0</v>
      </c>
      <c r="AO58">
        <f t="shared" si="42"/>
        <v>0</v>
      </c>
      <c r="AP58">
        <f t="shared" si="43"/>
        <v>-1.0822737003646119E-3</v>
      </c>
      <c r="AQ58">
        <f t="shared" si="44"/>
        <v>-26.172124256086605</v>
      </c>
      <c r="AR58">
        <f t="shared" si="45"/>
        <v>-26.17320652978697</v>
      </c>
      <c r="AS58">
        <f t="shared" si="46"/>
        <v>9.2469340000739211E-2</v>
      </c>
      <c r="AT58">
        <f t="shared" si="47"/>
        <v>1.0601099642823727E-4</v>
      </c>
      <c r="AU58">
        <f t="shared" si="48"/>
        <v>-26.080631178789805</v>
      </c>
      <c r="AW58">
        <v>55</v>
      </c>
      <c r="AX58">
        <f>IF(Z58&gt;0, (R58*SUMPRODUCT(K58:$K$98, X58:$X$98)-K58*$AZ$3)/Z58, 0)</f>
        <v>-2101.0142158120293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1000000</v>
      </c>
      <c r="S59">
        <f t="shared" si="32"/>
        <v>-5842.4225047902137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-28.418387675095673</v>
      </c>
      <c r="AC59">
        <f t="shared" si="33"/>
        <v>-45.121048094448113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-5667.7694301180209</v>
      </c>
      <c r="AI59">
        <f t="shared" si="38"/>
        <v>-5667.9625051997073</v>
      </c>
      <c r="AJ59">
        <f t="shared" si="39"/>
        <v>16.702660419352441</v>
      </c>
      <c r="AK59">
        <f t="shared" si="61"/>
        <v>-1.9892871372566974</v>
      </c>
      <c r="AL59">
        <f t="shared" si="40"/>
        <v>-5653.2491319176115</v>
      </c>
      <c r="AN59">
        <f t="shared" si="41"/>
        <v>0</v>
      </c>
      <c r="AO59">
        <f t="shared" si="42"/>
        <v>0</v>
      </c>
      <c r="AP59">
        <f t="shared" si="43"/>
        <v>-5.5174049150478696E-4</v>
      </c>
      <c r="AQ59">
        <f t="shared" si="44"/>
        <v>-16.196486174128722</v>
      </c>
      <c r="AR59">
        <f t="shared" si="45"/>
        <v>-16.197037914620225</v>
      </c>
      <c r="AS59">
        <f t="shared" si="46"/>
        <v>4.7730312936808308E-2</v>
      </c>
      <c r="AT59">
        <f t="shared" si="47"/>
        <v>-5.6846810746638459E-3</v>
      </c>
      <c r="AU59">
        <f t="shared" si="48"/>
        <v>-16.15499228275808</v>
      </c>
      <c r="AW59">
        <v>56</v>
      </c>
      <c r="AX59">
        <f>IF(Z59&gt;0, (R59*SUMPRODUCT(K59:$K$98, X59:$X$98)-K59*$AZ$3)/Z59, 0)</f>
        <v>-5842.4225047902137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1000000</v>
      </c>
      <c r="S60">
        <f t="shared" si="32"/>
        <v>-13183.239584275834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-45.121048094448113</v>
      </c>
      <c r="AC60">
        <f t="shared" si="33"/>
        <v>-52.862655842921313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-3635.935174509757</v>
      </c>
      <c r="AI60">
        <f t="shared" si="38"/>
        <v>-3636.035420461264</v>
      </c>
      <c r="AJ60">
        <f t="shared" si="39"/>
        <v>7.7416077484732</v>
      </c>
      <c r="AK60">
        <f t="shared" si="61"/>
        <v>-3.1584733666113682</v>
      </c>
      <c r="AL60">
        <f t="shared" si="40"/>
        <v>-3631.4522860794023</v>
      </c>
      <c r="AN60">
        <f t="shared" si="41"/>
        <v>0</v>
      </c>
      <c r="AO60">
        <f t="shared" si="42"/>
        <v>0</v>
      </c>
      <c r="AP60">
        <f t="shared" si="43"/>
        <v>-2.5577462105456304E-4</v>
      </c>
      <c r="AQ60">
        <f t="shared" si="44"/>
        <v>-9.2769825360224445</v>
      </c>
      <c r="AR60">
        <f t="shared" si="45"/>
        <v>-9.277238310643499</v>
      </c>
      <c r="AS60">
        <f t="shared" si="46"/>
        <v>1.9752486344315926E-2</v>
      </c>
      <c r="AT60">
        <f t="shared" si="47"/>
        <v>-8.0587526609289528E-3</v>
      </c>
      <c r="AU60">
        <f t="shared" si="48"/>
        <v>-9.2655445769601119</v>
      </c>
      <c r="AW60">
        <v>57</v>
      </c>
      <c r="AX60">
        <f>IF(Z60&gt;0, (R60*SUMPRODUCT(K60:$K$98, X60:$X$98)-K60*$AZ$3)/Z60, 0)</f>
        <v>-13183.239584275834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1000000</v>
      </c>
      <c r="S61">
        <f t="shared" si="32"/>
        <v>-29529.837939037723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-52.862655842921313</v>
      </c>
      <c r="AC61">
        <f t="shared" si="33"/>
        <v>-54.590639784608491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-2121.0793552595574</v>
      </c>
      <c r="AI61">
        <f t="shared" si="38"/>
        <v>-2121.1255717676681</v>
      </c>
      <c r="AJ61">
        <f t="shared" si="39"/>
        <v>1.7279839416871781</v>
      </c>
      <c r="AK61">
        <f t="shared" si="61"/>
        <v>-3.7003859090044924</v>
      </c>
      <c r="AL61">
        <f t="shared" si="40"/>
        <v>-2123.0979737349853</v>
      </c>
      <c r="AN61">
        <f t="shared" si="41"/>
        <v>0</v>
      </c>
      <c r="AO61">
        <f t="shared" si="42"/>
        <v>0</v>
      </c>
      <c r="AP61">
        <f t="shared" si="43"/>
        <v>-1.0528577882994874E-4</v>
      </c>
      <c r="AQ61">
        <f t="shared" si="44"/>
        <v>-4.8320286626598152</v>
      </c>
      <c r="AR61">
        <f t="shared" si="45"/>
        <v>-4.8321339484386447</v>
      </c>
      <c r="AS61">
        <f t="shared" si="46"/>
        <v>3.9365184117906701E-3</v>
      </c>
      <c r="AT61">
        <f t="shared" si="47"/>
        <v>-8.4298452723491676E-3</v>
      </c>
      <c r="AU61">
        <f t="shared" si="48"/>
        <v>-4.836627275299203</v>
      </c>
      <c r="AW61">
        <v>58</v>
      </c>
      <c r="AX61">
        <f>IF(Z61&gt;0, (R61*SUMPRODUCT(K61:$K$98, X61:$X$98)-K61*$AZ$3)/Z61, 0)</f>
        <v>-29529.837939037723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1000000</v>
      </c>
      <c r="S62">
        <f t="shared" si="32"/>
        <v>-72069.108711807319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-54.590639784608491</v>
      </c>
      <c r="AC62">
        <f t="shared" si="33"/>
        <v>-52.682491130897532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-1099.174100503551</v>
      </c>
      <c r="AI62">
        <f t="shared" si="38"/>
        <v>-1099.1923754940678</v>
      </c>
      <c r="AJ62">
        <f t="shared" si="39"/>
        <v>-1.9081486537109598</v>
      </c>
      <c r="AK62">
        <f t="shared" si="61"/>
        <v>-3.8213447849225948</v>
      </c>
      <c r="AL62">
        <f t="shared" si="40"/>
        <v>-1104.9218689327013</v>
      </c>
      <c r="AN62">
        <f t="shared" si="41"/>
        <v>0</v>
      </c>
      <c r="AO62">
        <f t="shared" si="42"/>
        <v>0</v>
      </c>
      <c r="AP62">
        <f t="shared" si="43"/>
        <v>-3.7171639999125514E-5</v>
      </c>
      <c r="AQ62">
        <f t="shared" si="44"/>
        <v>-2.2357387229510244</v>
      </c>
      <c r="AR62">
        <f t="shared" si="45"/>
        <v>-2.2357758945910233</v>
      </c>
      <c r="AS62">
        <f t="shared" si="46"/>
        <v>-3.8812066553370133E-3</v>
      </c>
      <c r="AT62">
        <f t="shared" si="47"/>
        <v>-7.7726799653343882E-3</v>
      </c>
      <c r="AU62">
        <f t="shared" si="48"/>
        <v>-2.2474297812116943</v>
      </c>
      <c r="AW62">
        <v>59</v>
      </c>
      <c r="AX62">
        <f>IF(Z62&gt;0, (R62*SUMPRODUCT(K62:$K$98, X62:$X$98)-K62*$AZ$3)/Z62, 0)</f>
        <v>-72069.108711807319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1000000</v>
      </c>
      <c r="S63">
        <f t="shared" si="32"/>
        <v>-206118.18504050723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-52.682491130897532</v>
      </c>
      <c r="AC63">
        <f t="shared" si="33"/>
        <v>-48.900214392803214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-486.44605286062824</v>
      </c>
      <c r="AI63">
        <f t="shared" si="38"/>
        <v>-486.45198394991849</v>
      </c>
      <c r="AJ63">
        <f t="shared" si="39"/>
        <v>-3.7822767380943176</v>
      </c>
      <c r="AK63">
        <f t="shared" si="61"/>
        <v>-3.6877743791628275</v>
      </c>
      <c r="AL63">
        <f t="shared" si="40"/>
        <v>-493.92203506717561</v>
      </c>
      <c r="AN63">
        <f t="shared" si="41"/>
        <v>0</v>
      </c>
      <c r="AO63">
        <f t="shared" si="42"/>
        <v>0</v>
      </c>
      <c r="AP63">
        <f t="shared" si="43"/>
        <v>-1.0771371423832236E-5</v>
      </c>
      <c r="AQ63">
        <f t="shared" si="44"/>
        <v>-0.88342812873007659</v>
      </c>
      <c r="AR63">
        <f t="shared" si="45"/>
        <v>-0.88343890010150039</v>
      </c>
      <c r="AS63">
        <f t="shared" si="46"/>
        <v>-6.8689418722270882E-3</v>
      </c>
      <c r="AT63">
        <f t="shared" si="47"/>
        <v>-6.6973174102328533E-3</v>
      </c>
      <c r="AU63">
        <f t="shared" si="48"/>
        <v>-0.8970051593839603</v>
      </c>
      <c r="AW63">
        <v>60</v>
      </c>
      <c r="AX63">
        <f>IF(Z63&gt;0, (R63*SUMPRODUCT(K63:$K$98, X63:$X$98)-K63*$AZ$3)/Z63, 0)</f>
        <v>-206118.18504050723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1000000</v>
      </c>
      <c r="S64">
        <f t="shared" si="32"/>
        <v>-747307.34916383936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-48.900214392803214</v>
      </c>
      <c r="AC64">
        <f t="shared" si="33"/>
        <v>-44.410414431314237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-175.44389423633498</v>
      </c>
      <c r="AI64">
        <f t="shared" si="38"/>
        <v>-175.44537991737641</v>
      </c>
      <c r="AJ64">
        <f t="shared" si="39"/>
        <v>-4.489799961488977</v>
      </c>
      <c r="AK64">
        <f t="shared" si="61"/>
        <v>-3.4230150074962253</v>
      </c>
      <c r="AL64">
        <f t="shared" si="40"/>
        <v>-183.35819488636162</v>
      </c>
      <c r="AN64">
        <f t="shared" si="41"/>
        <v>0</v>
      </c>
      <c r="AO64">
        <f t="shared" si="42"/>
        <v>0</v>
      </c>
      <c r="AP64">
        <f t="shared" si="43"/>
        <v>-2.4090404831788965E-6</v>
      </c>
      <c r="AQ64">
        <f t="shared" si="44"/>
        <v>-0.28448329887262674</v>
      </c>
      <c r="AR64">
        <f t="shared" si="45"/>
        <v>-0.28448570791310995</v>
      </c>
      <c r="AS64">
        <f t="shared" si="46"/>
        <v>-7.2802368522554691E-3</v>
      </c>
      <c r="AT64">
        <f t="shared" si="47"/>
        <v>-5.5504388206937113E-3</v>
      </c>
      <c r="AU64">
        <f t="shared" si="48"/>
        <v>-0.29731638358605911</v>
      </c>
      <c r="AW64">
        <v>61</v>
      </c>
      <c r="AX64">
        <f>IF(Z64&gt;0, (R64*SUMPRODUCT(K64:$K$98, X64:$X$98)-K64*$AZ$3)/Z64, 0)</f>
        <v>-747307.34916383936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1000000</v>
      </c>
      <c r="S65">
        <f t="shared" si="32"/>
        <v>-2704278.5322931884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-44.410414431314237</v>
      </c>
      <c r="AC65">
        <f t="shared" si="33"/>
        <v>-39.897372649634136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-44.07954344815375</v>
      </c>
      <c r="AI65">
        <f t="shared" si="38"/>
        <v>-44.079912283798571</v>
      </c>
      <c r="AJ65">
        <f t="shared" si="39"/>
        <v>-4.5130417816801014</v>
      </c>
      <c r="AK65">
        <f t="shared" si="61"/>
        <v>-3.1087290101919969</v>
      </c>
      <c r="AL65">
        <f t="shared" si="40"/>
        <v>-51.701683075670672</v>
      </c>
      <c r="AN65">
        <f t="shared" si="41"/>
        <v>0</v>
      </c>
      <c r="AO65">
        <f t="shared" si="42"/>
        <v>0</v>
      </c>
      <c r="AP65">
        <f t="shared" si="43"/>
        <v>-5.3399031393820122E-7</v>
      </c>
      <c r="AQ65">
        <f t="shared" si="44"/>
        <v>-6.3817175954868632E-2</v>
      </c>
      <c r="AR65">
        <f t="shared" si="45"/>
        <v>-6.3817709945182571E-2</v>
      </c>
      <c r="AS65">
        <f t="shared" si="46"/>
        <v>-6.5338603566053042E-3</v>
      </c>
      <c r="AT65">
        <f t="shared" si="47"/>
        <v>-4.5007341437819891E-3</v>
      </c>
      <c r="AU65">
        <f t="shared" si="48"/>
        <v>-7.4852304445569867E-2</v>
      </c>
      <c r="AW65">
        <v>62</v>
      </c>
      <c r="AX65">
        <f>IF(Z65&gt;0, (R65*SUMPRODUCT(K65:$K$98, X65:$X$98)-K65*$AZ$3)/Z65, 0)</f>
        <v>-2704278.5322931884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1000000</v>
      </c>
      <c r="S66">
        <f t="shared" si="32"/>
        <v>-9836285.3379037492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-39.897372649634136</v>
      </c>
      <c r="AC66">
        <f t="shared" si="33"/>
        <v>-35.677685289381216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-10.978741237542364</v>
      </c>
      <c r="AI66">
        <f t="shared" si="38"/>
        <v>-10.9788319162998</v>
      </c>
      <c r="AJ66">
        <f t="shared" si="39"/>
        <v>-4.2196873602529195</v>
      </c>
      <c r="AK66">
        <f t="shared" si="61"/>
        <v>-2.79281608547439</v>
      </c>
      <c r="AL66">
        <f t="shared" si="40"/>
        <v>-17.991335362027108</v>
      </c>
      <c r="AN66">
        <f t="shared" si="41"/>
        <v>0</v>
      </c>
      <c r="AO66">
        <f t="shared" si="42"/>
        <v>0</v>
      </c>
      <c r="AP66">
        <f t="shared" si="43"/>
        <v>-1.1721630630732536E-7</v>
      </c>
      <c r="AQ66">
        <f t="shared" si="44"/>
        <v>-1.4191719561950528E-2</v>
      </c>
      <c r="AR66">
        <f t="shared" si="45"/>
        <v>-1.4191836778256835E-2</v>
      </c>
      <c r="AS66">
        <f t="shared" si="46"/>
        <v>-5.4545979689400309E-3</v>
      </c>
      <c r="AT66">
        <f t="shared" si="47"/>
        <v>-3.6101463560889451E-3</v>
      </c>
      <c r="AU66">
        <f t="shared" si="48"/>
        <v>-2.3256581103285809E-2</v>
      </c>
      <c r="AW66">
        <v>63</v>
      </c>
      <c r="AX66">
        <f>IF(Z66&gt;0, (R66*SUMPRODUCT(K66:$K$98, X66:$X$98)-K66*$AZ$3)/Z66, 0)</f>
        <v>-9836285.3379037492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1000000</v>
      </c>
      <c r="S67">
        <f t="shared" ref="S67:S98" si="63">AX67</f>
        <v>-36126156.212544143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-35.677685289381216</v>
      </c>
      <c r="AC67">
        <f t="shared" ref="AC67:AC98" si="64">S67*Z67</f>
        <v>-31.867319387329069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-2.7087666982117269</v>
      </c>
      <c r="AI67">
        <f t="shared" ref="AI67:AI98" si="69">SUM(AE67:AH67)</f>
        <v>-2.7087887510141342</v>
      </c>
      <c r="AJ67">
        <f t="shared" ref="AJ67:AJ98" si="70">AB67-AC67</f>
        <v>-3.8103659020521476</v>
      </c>
      <c r="AK67">
        <f t="shared" si="61"/>
        <v>-2.4974379702566853</v>
      </c>
      <c r="AL67">
        <f t="shared" ref="AL67:AL98" si="71">SUM(AI67:AK67)</f>
        <v>-9.0165926233229676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-2.5452370415657815E-8</v>
      </c>
      <c r="AQ67">
        <f t="shared" ref="AQ67:AQ98" si="75">AH67*$K67</f>
        <v>-3.1263388706684048E-3</v>
      </c>
      <c r="AR67">
        <f t="shared" ref="AR67:AR98" si="76">AI67*$K67</f>
        <v>-3.1263643230388209E-3</v>
      </c>
      <c r="AS67">
        <f t="shared" ref="AS67:AS98" si="77">AJ67*$K67</f>
        <v>-4.3977560115898862E-3</v>
      </c>
      <c r="AT67">
        <f t="shared" ref="AT67:AT98" si="78">AK67*$K67</f>
        <v>-2.8824325877349483E-3</v>
      </c>
      <c r="AU67">
        <f t="shared" ref="AU67:AU98" si="79">AL67*$K67</f>
        <v>-1.0406552922363655E-2</v>
      </c>
      <c r="AW67">
        <v>64</v>
      </c>
      <c r="AX67">
        <f>IF(Z67&gt;0, (R67*SUMPRODUCT(K67:$K$98, X67:$X$98)-K67*$AZ$3)/Z67, 0)</f>
        <v>-36126156.212544143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1000000</v>
      </c>
      <c r="S68">
        <f t="shared" si="63"/>
        <v>-134264333.92689222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-31.867319387329069</v>
      </c>
      <c r="AC68">
        <f t="shared" si="64"/>
        <v>-28.45566213547286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-0.6613533646153068</v>
      </c>
      <c r="AI68">
        <f t="shared" si="69"/>
        <v>-0.66135866305557445</v>
      </c>
      <c r="AJ68">
        <f t="shared" si="70"/>
        <v>-3.4116572518562087</v>
      </c>
      <c r="AK68">
        <f t="shared" si="61"/>
        <v>-2.2307123571130352</v>
      </c>
      <c r="AL68">
        <f t="shared" si="71"/>
        <v>-6.3037282720248182</v>
      </c>
      <c r="AN68">
        <f t="shared" si="72"/>
        <v>0</v>
      </c>
      <c r="AO68">
        <f t="shared" si="73"/>
        <v>0</v>
      </c>
      <c r="AP68">
        <f t="shared" si="74"/>
        <v>-5.4600229577824887E-9</v>
      </c>
      <c r="AQ68">
        <f t="shared" si="75"/>
        <v>-6.8152217852803019E-4</v>
      </c>
      <c r="AR68">
        <f t="shared" si="76"/>
        <v>-6.8152763855098804E-4</v>
      </c>
      <c r="AS68">
        <f t="shared" si="77"/>
        <v>-3.5157000887543104E-3</v>
      </c>
      <c r="AT68">
        <f t="shared" si="78"/>
        <v>-2.2987407740389784E-3</v>
      </c>
      <c r="AU68">
        <f t="shared" si="79"/>
        <v>-6.4959685013442773E-3</v>
      </c>
      <c r="AW68">
        <v>65</v>
      </c>
      <c r="AX68">
        <f>IF(Z68&gt;0, (R68*SUMPRODUCT(K68:$K$98, X68:$X$98)-K68*$AZ$3)/Z68, 0)</f>
        <v>-134264333.92689222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1000000</v>
      </c>
      <c r="S69">
        <f t="shared" si="63"/>
        <v>-505092159.20013392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-28.45566213547286</v>
      </c>
      <c r="AC69">
        <f t="shared" si="64"/>
        <v>-25.407429737359539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-0.15951567243347547</v>
      </c>
      <c r="AI69">
        <f t="shared" si="69"/>
        <v>-0.15951692999752962</v>
      </c>
      <c r="AJ69">
        <f t="shared" si="70"/>
        <v>-3.0482323981133206</v>
      </c>
      <c r="AK69">
        <f t="shared" si="61"/>
        <v>-1.9918963494831003</v>
      </c>
      <c r="AL69">
        <f t="shared" si="71"/>
        <v>-5.199645677593951</v>
      </c>
      <c r="AN69">
        <f t="shared" si="72"/>
        <v>0</v>
      </c>
      <c r="AO69">
        <f t="shared" si="73"/>
        <v>0</v>
      </c>
      <c r="AP69">
        <f t="shared" si="74"/>
        <v>-1.1570670294998161E-9</v>
      </c>
      <c r="AQ69">
        <f t="shared" si="75"/>
        <v>-1.4676813054160249E-4</v>
      </c>
      <c r="AR69">
        <f t="shared" si="76"/>
        <v>-1.46769287608632E-4</v>
      </c>
      <c r="AS69">
        <f t="shared" si="77"/>
        <v>-2.8046358310906089E-3</v>
      </c>
      <c r="AT69">
        <f t="shared" si="78"/>
        <v>-1.8327158641305147E-3</v>
      </c>
      <c r="AU69">
        <f t="shared" si="79"/>
        <v>-4.7841209828297562E-3</v>
      </c>
      <c r="AW69">
        <v>66</v>
      </c>
      <c r="AX69">
        <f>IF(Z69&gt;0, (R69*SUMPRODUCT(K69:$K$98, X69:$X$98)-K69*$AZ$3)/Z69, 0)</f>
        <v>-505092159.20013392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25</v>
      </c>
      <c r="R70">
        <f t="shared" si="62"/>
        <v>1000000</v>
      </c>
      <c r="S70">
        <f t="shared" si="63"/>
        <v>-1925629977.5059247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-25.407429737359539</v>
      </c>
      <c r="AC70">
        <f t="shared" si="64"/>
        <v>-22.685331933800931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-3.801880390090754E-2</v>
      </c>
      <c r="AI70">
        <f t="shared" si="69"/>
        <v>-3.8019098419223608E-2</v>
      </c>
      <c r="AJ70">
        <f t="shared" si="70"/>
        <v>-2.7220978035586079</v>
      </c>
      <c r="AK70">
        <f t="shared" si="61"/>
        <v>-1.7785200816151678</v>
      </c>
      <c r="AL70">
        <f t="shared" si="71"/>
        <v>-4.5386369835929994</v>
      </c>
      <c r="AN70">
        <f t="shared" si="72"/>
        <v>0</v>
      </c>
      <c r="AO70">
        <f t="shared" si="73"/>
        <v>0</v>
      </c>
      <c r="AP70">
        <f t="shared" si="74"/>
        <v>-2.4194836380184929E-10</v>
      </c>
      <c r="AQ70">
        <f t="shared" si="75"/>
        <v>-3.123264970524095E-5</v>
      </c>
      <c r="AR70">
        <f t="shared" si="76"/>
        <v>-3.1232891653604753E-5</v>
      </c>
      <c r="AS70">
        <f t="shared" si="77"/>
        <v>-2.2362178300912388E-3</v>
      </c>
      <c r="AT70">
        <f t="shared" si="78"/>
        <v>-1.4610637106733677E-3</v>
      </c>
      <c r="AU70">
        <f t="shared" si="79"/>
        <v>-3.7285144324182115E-3</v>
      </c>
      <c r="AW70">
        <v>67</v>
      </c>
      <c r="AX70">
        <f>IF(Z70&gt;0, (R70*SUMPRODUCT(K70:$K$98, X70:$X$98)-K70*$AZ$3)/Z70, 0)</f>
        <v>-1925629977.5059247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1000000</v>
      </c>
      <c r="S71">
        <f t="shared" si="63"/>
        <v>-7446199287.618289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-22.685331933800931</v>
      </c>
      <c r="AC71">
        <f t="shared" si="64"/>
        <v>-20.254787656013892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-8.9427741527714818E-3</v>
      </c>
      <c r="AI71">
        <f t="shared" si="69"/>
        <v>-8.9428421565505706E-3</v>
      </c>
      <c r="AJ71">
        <f t="shared" si="70"/>
        <v>-2.430544277787039</v>
      </c>
      <c r="AK71">
        <f t="shared" si="61"/>
        <v>-1.5879732353660654</v>
      </c>
      <c r="AL71">
        <f t="shared" si="71"/>
        <v>-4.0274603553096551</v>
      </c>
      <c r="AN71">
        <f t="shared" si="72"/>
        <v>0</v>
      </c>
      <c r="AO71">
        <f t="shared" si="73"/>
        <v>0</v>
      </c>
      <c r="AP71">
        <f t="shared" si="74"/>
        <v>-4.9879880690647552E-11</v>
      </c>
      <c r="AQ71">
        <f t="shared" si="75"/>
        <v>-6.5594076353680554E-6</v>
      </c>
      <c r="AR71">
        <f t="shared" si="76"/>
        <v>-6.5594575152487471E-6</v>
      </c>
      <c r="AS71">
        <f t="shared" si="77"/>
        <v>-1.7827723725836817E-3</v>
      </c>
      <c r="AT71">
        <f t="shared" si="78"/>
        <v>-1.1647575558633759E-3</v>
      </c>
      <c r="AU71">
        <f t="shared" si="79"/>
        <v>-2.9540893859623068E-3</v>
      </c>
      <c r="AW71">
        <v>68</v>
      </c>
      <c r="AX71">
        <f>IF(Z71&gt;0, (R71*SUMPRODUCT(K71:$K$98, X71:$X$98)-K71*$AZ$3)/Z71, 0)</f>
        <v>-7446199287.618289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1000000</v>
      </c>
      <c r="S72">
        <f t="shared" si="63"/>
        <v>-29225055848.97411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-20.254787656013892</v>
      </c>
      <c r="AC72">
        <f t="shared" si="64"/>
        <v>-18.084637509674437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-2.0741437340059429E-3</v>
      </c>
      <c r="AI72">
        <f t="shared" si="69"/>
        <v>-2.0741592041538899E-3</v>
      </c>
      <c r="AJ72">
        <f t="shared" si="70"/>
        <v>-2.1701501463394557</v>
      </c>
      <c r="AK72">
        <f t="shared" si="61"/>
        <v>-1.4178351359209727</v>
      </c>
      <c r="AL72">
        <f t="shared" si="71"/>
        <v>-3.5900594414645823</v>
      </c>
      <c r="AN72">
        <f t="shared" si="72"/>
        <v>0</v>
      </c>
      <c r="AO72">
        <f t="shared" si="73"/>
        <v>0</v>
      </c>
      <c r="AP72">
        <f t="shared" si="74"/>
        <v>-1.013138461108136E-11</v>
      </c>
      <c r="AQ72">
        <f t="shared" si="75"/>
        <v>-1.3583546828332123E-6</v>
      </c>
      <c r="AR72">
        <f t="shared" si="76"/>
        <v>-1.3583648142178235E-6</v>
      </c>
      <c r="AS72">
        <f t="shared" si="77"/>
        <v>-1.4212291874478812E-3</v>
      </c>
      <c r="AT72">
        <f t="shared" si="78"/>
        <v>-9.2853883016296259E-4</v>
      </c>
      <c r="AU72">
        <f t="shared" si="79"/>
        <v>-2.3511263824250619E-3</v>
      </c>
      <c r="AW72">
        <v>69</v>
      </c>
      <c r="AX72">
        <f>IF(Z72&gt;0, (R72*SUMPRODUCT(K72:$K$98, X72:$X$98)-K72*$AZ$3)/Z72, 0)</f>
        <v>-29225055848.97411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1000000</v>
      </c>
      <c r="S73">
        <f t="shared" si="63"/>
        <v>-116577622270.15997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-18.084637509674437</v>
      </c>
      <c r="AC73">
        <f t="shared" si="64"/>
        <v>-16.146998952183502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-4.7410929558315345E-4</v>
      </c>
      <c r="AI73">
        <f t="shared" si="69"/>
        <v>-4.7411275829723138E-4</v>
      </c>
      <c r="AJ73">
        <f t="shared" si="70"/>
        <v>-1.9376385574909349</v>
      </c>
      <c r="AK73">
        <f t="shared" ref="AK73:AK98" si="92">G73*SUM(AB73:AB73, AE73:AF73)</f>
        <v>-1.2659246256772108</v>
      </c>
      <c r="AL73">
        <f t="shared" si="71"/>
        <v>-3.2040372959264429</v>
      </c>
      <c r="AN73">
        <f t="shared" si="72"/>
        <v>0</v>
      </c>
      <c r="AO73">
        <f t="shared" si="73"/>
        <v>0</v>
      </c>
      <c r="AP73">
        <f t="shared" si="74"/>
        <v>-2.0247571692952135E-12</v>
      </c>
      <c r="AQ73">
        <f t="shared" si="75"/>
        <v>-2.772265262628538E-7</v>
      </c>
      <c r="AR73">
        <f t="shared" si="76"/>
        <v>-2.772285510200231E-7</v>
      </c>
      <c r="AS73">
        <f t="shared" si="77"/>
        <v>-1.1329978371030823E-3</v>
      </c>
      <c r="AT73">
        <f t="shared" si="78"/>
        <v>-7.40225702715724E-4</v>
      </c>
      <c r="AU73">
        <f t="shared" si="79"/>
        <v>-1.8735007683698265E-3</v>
      </c>
      <c r="AW73">
        <v>70</v>
      </c>
      <c r="AX73">
        <f>IF(Z73&gt;0, (R73*SUMPRODUCT(K73:$K$98, X73:$X$98)-K73*$AZ$3)/Z73, 0)</f>
        <v>-116577622270.15997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1000000</v>
      </c>
      <c r="S74">
        <f t="shared" si="63"/>
        <v>-472971816471.90729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-16.146998952183502</v>
      </c>
      <c r="AC74">
        <f t="shared" si="64"/>
        <v>-14.416963590262158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-1.0664182279017375E-4</v>
      </c>
      <c r="AI74">
        <f t="shared" si="69"/>
        <v>-1.0664258483154113E-4</v>
      </c>
      <c r="AJ74">
        <f t="shared" si="70"/>
        <v>-1.7300353619213436</v>
      </c>
      <c r="AK74">
        <f t="shared" si="92"/>
        <v>-1.1302899266528452</v>
      </c>
      <c r="AL74">
        <f t="shared" si="71"/>
        <v>-2.8604319311590203</v>
      </c>
      <c r="AN74">
        <f t="shared" si="72"/>
        <v>0</v>
      </c>
      <c r="AO74">
        <f t="shared" si="73"/>
        <v>0</v>
      </c>
      <c r="AP74">
        <f t="shared" si="74"/>
        <v>-3.9784768722316101E-13</v>
      </c>
      <c r="AQ74">
        <f t="shared" si="75"/>
        <v>-5.5675720996868601E-8</v>
      </c>
      <c r="AR74">
        <f t="shared" si="76"/>
        <v>-5.5676118844555825E-8</v>
      </c>
      <c r="AS74">
        <f t="shared" si="77"/>
        <v>-9.0321942747141951E-4</v>
      </c>
      <c r="AT74">
        <f t="shared" si="78"/>
        <v>-5.9010344117723941E-4</v>
      </c>
      <c r="AU74">
        <f t="shared" si="79"/>
        <v>-1.4933785447675035E-3</v>
      </c>
      <c r="AW74">
        <v>71</v>
      </c>
      <c r="AX74">
        <f>IF(Z74&gt;0, (R74*SUMPRODUCT(K74:$K$98, X74:$X$98)-K74*$AZ$3)/Z74, 0)</f>
        <v>-472971816471.90729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1000000</v>
      </c>
      <c r="S75">
        <f t="shared" si="63"/>
        <v>-1954291988668.9253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-14.416963590262158</v>
      </c>
      <c r="AC75">
        <f t="shared" si="64"/>
        <v>-12.872288968127277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-2.3590161723872751E-5</v>
      </c>
      <c r="AI75">
        <f t="shared" si="69"/>
        <v>-2.3590326390783361E-5</v>
      </c>
      <c r="AJ75">
        <f t="shared" si="70"/>
        <v>-1.544674622134881</v>
      </c>
      <c r="AK75">
        <f t="shared" si="92"/>
        <v>-1.0091874513183512</v>
      </c>
      <c r="AL75">
        <f t="shared" si="71"/>
        <v>-2.553885663779623</v>
      </c>
      <c r="AN75">
        <f t="shared" si="72"/>
        <v>0</v>
      </c>
      <c r="AO75">
        <f t="shared" si="73"/>
        <v>0</v>
      </c>
      <c r="AP75">
        <f t="shared" si="74"/>
        <v>-7.6758522231624563E-14</v>
      </c>
      <c r="AQ75">
        <f t="shared" si="75"/>
        <v>-1.099641662326821E-8</v>
      </c>
      <c r="AR75">
        <f t="shared" si="76"/>
        <v>-1.0996493381790442E-8</v>
      </c>
      <c r="AS75">
        <f t="shared" si="77"/>
        <v>-7.2004108709416721E-4</v>
      </c>
      <c r="AT75">
        <f t="shared" si="78"/>
        <v>-4.7042685826271434E-4</v>
      </c>
      <c r="AU75">
        <f t="shared" si="79"/>
        <v>-1.1904789418502634E-3</v>
      </c>
      <c r="AW75">
        <v>72</v>
      </c>
      <c r="AX75">
        <f>IF(Z75&gt;0, (R75*SUMPRODUCT(K75:$K$98, X75:$X$98)-K75*$AZ$3)/Z75, 0)</f>
        <v>-1954291988668.9253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1000000</v>
      </c>
      <c r="S76">
        <f t="shared" si="63"/>
        <v>-8235763116182.8555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-12.872288968127277</v>
      </c>
      <c r="AC76">
        <f t="shared" si="64"/>
        <v>-11.493115159649944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-5.1252965792612151E-6</v>
      </c>
      <c r="AI76">
        <f t="shared" si="69"/>
        <v>-5.1253314670882369E-6</v>
      </c>
      <c r="AJ76">
        <f t="shared" si="70"/>
        <v>-1.3791738084773328</v>
      </c>
      <c r="AK76">
        <f t="shared" si="92"/>
        <v>-0.90106022776890948</v>
      </c>
      <c r="AL76">
        <f t="shared" si="71"/>
        <v>-2.2802391615777093</v>
      </c>
      <c r="AN76">
        <f t="shared" si="72"/>
        <v>0</v>
      </c>
      <c r="AO76">
        <f t="shared" si="73"/>
        <v>0</v>
      </c>
      <c r="AP76">
        <f t="shared" si="74"/>
        <v>-1.4520319253689615E-14</v>
      </c>
      <c r="AQ76">
        <f t="shared" si="75"/>
        <v>-2.1331492658991413E-9</v>
      </c>
      <c r="AR76">
        <f t="shared" si="76"/>
        <v>-2.1331637862183948E-9</v>
      </c>
      <c r="AS76">
        <f t="shared" si="77"/>
        <v>-5.740123623294434E-4</v>
      </c>
      <c r="AT76">
        <f t="shared" si="78"/>
        <v>-3.7502141264832373E-4</v>
      </c>
      <c r="AU76">
        <f t="shared" si="79"/>
        <v>-9.4903590814155337E-4</v>
      </c>
      <c r="AW76">
        <v>73</v>
      </c>
      <c r="AX76">
        <f>IF(Z76&gt;0, (R76*SUMPRODUCT(K76:$K$98, X76:$X$98)-K76*$AZ$3)/Z76, 0)</f>
        <v>-8235763116182.8555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1000000</v>
      </c>
      <c r="S77">
        <f t="shared" si="63"/>
        <v>-35425289784076.383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-11.493115159649944</v>
      </c>
      <c r="AC77">
        <f t="shared" si="64"/>
        <v>-10.261709965824389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-1.091886079257338E-6</v>
      </c>
      <c r="AI77">
        <f t="shared" si="69"/>
        <v>-1.0918933210541084E-6</v>
      </c>
      <c r="AJ77">
        <f t="shared" si="70"/>
        <v>-1.2314051938255552</v>
      </c>
      <c r="AK77">
        <f t="shared" si="92"/>
        <v>-0.80451806117549618</v>
      </c>
      <c r="AL77">
        <f t="shared" si="71"/>
        <v>-2.0359243468943724</v>
      </c>
      <c r="AN77">
        <f t="shared" si="72"/>
        <v>0</v>
      </c>
      <c r="AO77">
        <f t="shared" si="73"/>
        <v>0</v>
      </c>
      <c r="AP77">
        <f t="shared" si="74"/>
        <v>-2.6911044535738226E-15</v>
      </c>
      <c r="AQ77">
        <f t="shared" si="75"/>
        <v>-4.0575282404107267E-10</v>
      </c>
      <c r="AR77">
        <f t="shared" si="76"/>
        <v>-4.0575551514552623E-10</v>
      </c>
      <c r="AS77">
        <f t="shared" si="77"/>
        <v>-4.5759914374346173E-4</v>
      </c>
      <c r="AT77">
        <f t="shared" si="78"/>
        <v>-2.9896477436184166E-4</v>
      </c>
      <c r="AU77">
        <f t="shared" si="79"/>
        <v>-7.5656432386081852E-4</v>
      </c>
      <c r="AW77">
        <v>74</v>
      </c>
      <c r="AX77">
        <f>IF(Z77&gt;0, (R77*SUMPRODUCT(K77:$K$98, X77:$X$98)-K77*$AZ$3)/Z77, 0)</f>
        <v>-35425289784076.383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1000000</v>
      </c>
      <c r="S78">
        <f t="shared" si="63"/>
        <v>-155746310047890.22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-10.261709965824389</v>
      </c>
      <c r="AC78">
        <f t="shared" si="64"/>
        <v>-9.162241041267011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-2.2794717063587688E-7</v>
      </c>
      <c r="AI78">
        <f t="shared" si="69"/>
        <v>-2.2794864133541358E-7</v>
      </c>
      <c r="AJ78">
        <f t="shared" si="70"/>
        <v>-1.0994689245573781</v>
      </c>
      <c r="AK78">
        <f t="shared" si="92"/>
        <v>-0.71831969760770731</v>
      </c>
      <c r="AL78">
        <f t="shared" si="71"/>
        <v>-1.8177888501137267</v>
      </c>
      <c r="AN78">
        <f t="shared" si="72"/>
        <v>0</v>
      </c>
      <c r="AO78">
        <f t="shared" si="73"/>
        <v>0</v>
      </c>
      <c r="AP78">
        <f t="shared" si="74"/>
        <v>-4.8796666552506447E-16</v>
      </c>
      <c r="AQ78">
        <f t="shared" si="75"/>
        <v>-7.5631097987500424E-11</v>
      </c>
      <c r="AR78">
        <f t="shared" si="76"/>
        <v>-7.5631585954165947E-11</v>
      </c>
      <c r="AS78">
        <f t="shared" si="77"/>
        <v>-3.6479523626218268E-4</v>
      </c>
      <c r="AT78">
        <f t="shared" si="78"/>
        <v>-2.3833288776767798E-4</v>
      </c>
      <c r="AU78">
        <f t="shared" si="79"/>
        <v>-6.0312819966144653E-4</v>
      </c>
      <c r="AW78">
        <v>75</v>
      </c>
      <c r="AX78">
        <f>IF(Z78&gt;0, (R78*SUMPRODUCT(K78:$K$98, X78:$X$98)-K78*$AZ$3)/Z78, 0)</f>
        <v>-155746310047890.22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1000000</v>
      </c>
      <c r="S79">
        <f t="shared" si="63"/>
        <v>-700318162619234.75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-9.162241041267011</v>
      </c>
      <c r="AC79">
        <f t="shared" si="64"/>
        <v>-8.1805723583398482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-4.6558479039479223E-8</v>
      </c>
      <c r="AI79">
        <f t="shared" si="69"/>
        <v>-4.6558771070044579E-8</v>
      </c>
      <c r="AJ79">
        <f t="shared" si="70"/>
        <v>-0.98166868292716281</v>
      </c>
      <c r="AK79">
        <f t="shared" si="92"/>
        <v>-0.64135687288869081</v>
      </c>
      <c r="AL79">
        <f t="shared" si="71"/>
        <v>-1.6230256023746246</v>
      </c>
      <c r="AN79">
        <f t="shared" si="72"/>
        <v>0</v>
      </c>
      <c r="AO79">
        <f t="shared" si="73"/>
        <v>0</v>
      </c>
      <c r="AP79">
        <f t="shared" si="74"/>
        <v>-8.6512026645342491E-17</v>
      </c>
      <c r="AQ79">
        <f t="shared" si="75"/>
        <v>-1.3792626036679651E-11</v>
      </c>
      <c r="AR79">
        <f t="shared" si="76"/>
        <v>-1.3792712548706296E-11</v>
      </c>
      <c r="AS79">
        <f t="shared" si="77"/>
        <v>-2.9081252899290703E-4</v>
      </c>
      <c r="AT79">
        <f t="shared" si="78"/>
        <v>-1.8999751895475459E-4</v>
      </c>
      <c r="AU79">
        <f t="shared" si="79"/>
        <v>-4.8081006174037418E-4</v>
      </c>
      <c r="AW79">
        <v>76</v>
      </c>
      <c r="AX79">
        <f>IF(Z79&gt;0, (R79*SUMPRODUCT(K79:$K$98, X79:$X$98)-K79*$AZ$3)/Z79, 0)</f>
        <v>-700318162619234.75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1000000</v>
      </c>
      <c r="S80">
        <f t="shared" si="63"/>
        <v>-3221111313707848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-8.1805723583398482</v>
      </c>
      <c r="AC80">
        <f t="shared" si="64"/>
        <v>-7.3040824628154306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-9.2968443987504151E-9</v>
      </c>
      <c r="AI80">
        <f t="shared" si="69"/>
        <v>-9.296901087900148E-9</v>
      </c>
      <c r="AJ80">
        <f t="shared" si="70"/>
        <v>-0.87648989552441758</v>
      </c>
      <c r="AK80">
        <f t="shared" si="92"/>
        <v>-0.5726400650837894</v>
      </c>
      <c r="AL80">
        <f t="shared" si="71"/>
        <v>-1.4491299699051081</v>
      </c>
      <c r="AN80">
        <f t="shared" si="72"/>
        <v>0</v>
      </c>
      <c r="AO80">
        <f t="shared" si="73"/>
        <v>0</v>
      </c>
      <c r="AP80">
        <f t="shared" si="74"/>
        <v>-1.4994434701480332E-17</v>
      </c>
      <c r="AQ80">
        <f t="shared" si="75"/>
        <v>-2.4590406969011108E-12</v>
      </c>
      <c r="AR80">
        <f t="shared" si="76"/>
        <v>-2.459055691335812E-12</v>
      </c>
      <c r="AS80">
        <f t="shared" si="77"/>
        <v>-2.3183396764248757E-4</v>
      </c>
      <c r="AT80">
        <f t="shared" si="78"/>
        <v>-1.5146485886183134E-4</v>
      </c>
      <c r="AU80">
        <f t="shared" si="79"/>
        <v>-3.8329882896337458E-4</v>
      </c>
      <c r="AW80">
        <v>77</v>
      </c>
      <c r="AX80">
        <f>IF(Z80&gt;0, (R80*SUMPRODUCT(K80:$K$98, X80:$X$98)-K80*$AZ$3)/Z80, 0)</f>
        <v>-3221111313707848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1000000</v>
      </c>
      <c r="S81">
        <f t="shared" si="63"/>
        <v>-1.517120382741887E+16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-7.3040824628154306</v>
      </c>
      <c r="AC81">
        <f t="shared" si="64"/>
        <v>-6.5215021989444883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-1.8150297677367221E-9</v>
      </c>
      <c r="AI81">
        <f t="shared" si="69"/>
        <v>-1.8150405142507647E-9</v>
      </c>
      <c r="AJ81">
        <f t="shared" si="70"/>
        <v>-0.78258026387094226</v>
      </c>
      <c r="AK81">
        <f t="shared" si="92"/>
        <v>-0.51128577239708017</v>
      </c>
      <c r="AL81">
        <f t="shared" si="71"/>
        <v>-1.2938660380830629</v>
      </c>
      <c r="AN81">
        <f t="shared" si="72"/>
        <v>0</v>
      </c>
      <c r="AO81">
        <f t="shared" si="73"/>
        <v>0</v>
      </c>
      <c r="AP81">
        <f t="shared" si="74"/>
        <v>-2.5379305991776791E-18</v>
      </c>
      <c r="AQ81">
        <f t="shared" si="75"/>
        <v>-4.2864314583523309E-13</v>
      </c>
      <c r="AR81">
        <f t="shared" si="76"/>
        <v>-4.286456837658323E-13</v>
      </c>
      <c r="AS81">
        <f t="shared" si="77"/>
        <v>-1.8481661961527985E-4</v>
      </c>
      <c r="AT81">
        <f t="shared" si="78"/>
        <v>-1.2074685814897964E-4</v>
      </c>
      <c r="AU81">
        <f t="shared" si="79"/>
        <v>-3.0556347819290516E-4</v>
      </c>
      <c r="AW81">
        <v>78</v>
      </c>
      <c r="AX81">
        <f>IF(Z81&gt;0, (R81*SUMPRODUCT(K81:$K$98, X81:$X$98)-K81*$AZ$3)/Z81, 0)</f>
        <v>-1.517120382741887E+16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1000000</v>
      </c>
      <c r="S82">
        <f t="shared" si="63"/>
        <v>-7.3244634228314928E+16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-6.5215021989444883</v>
      </c>
      <c r="AC82">
        <f t="shared" si="64"/>
        <v>-5.8227698204865233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-3.4606439449758143E-10</v>
      </c>
      <c r="AI82">
        <f t="shared" si="69"/>
        <v>-3.4606638193662113E-10</v>
      </c>
      <c r="AJ82">
        <f t="shared" si="70"/>
        <v>-0.6987323784579651</v>
      </c>
      <c r="AK82">
        <f t="shared" si="92"/>
        <v>-0.45650515392611424</v>
      </c>
      <c r="AL82">
        <f t="shared" si="71"/>
        <v>-1.1552375327301458</v>
      </c>
      <c r="AN82">
        <f t="shared" si="72"/>
        <v>0</v>
      </c>
      <c r="AO82">
        <f t="shared" si="73"/>
        <v>0</v>
      </c>
      <c r="AP82">
        <f t="shared" si="74"/>
        <v>-4.1907130575648605E-19</v>
      </c>
      <c r="AQ82">
        <f t="shared" si="75"/>
        <v>-7.2971122526379925E-14</v>
      </c>
      <c r="AR82">
        <f t="shared" si="76"/>
        <v>-7.2971541597685688E-14</v>
      </c>
      <c r="AS82">
        <f t="shared" si="77"/>
        <v>-1.4733467762734944E-4</v>
      </c>
      <c r="AT82">
        <f t="shared" si="78"/>
        <v>-9.6258656049919684E-5</v>
      </c>
      <c r="AU82">
        <f t="shared" si="79"/>
        <v>-2.435933337502407E-4</v>
      </c>
      <c r="AW82">
        <v>79</v>
      </c>
      <c r="AX82">
        <f>IF(Z82&gt;0, (R82*SUMPRODUCT(K82:$K$98, X82:$X$98)-K82*$AZ$3)/Z82, 0)</f>
        <v>-7.3244634228314928E+16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1000000</v>
      </c>
      <c r="S83">
        <f t="shared" si="63"/>
        <v>-3.6279836646196435E+17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-5.8227698204865233</v>
      </c>
      <c r="AC83">
        <f t="shared" si="64"/>
        <v>-5.1989016254344591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-6.4372583121017872E-11</v>
      </c>
      <c r="AI83">
        <f t="shared" si="69"/>
        <v>-6.4372941371089125E-11</v>
      </c>
      <c r="AJ83">
        <f t="shared" si="70"/>
        <v>-0.62386819505206415</v>
      </c>
      <c r="AK83">
        <f t="shared" si="92"/>
        <v>-0.40759388743405667</v>
      </c>
      <c r="AL83">
        <f t="shared" si="71"/>
        <v>-1.0314620825504939</v>
      </c>
      <c r="AN83">
        <f t="shared" si="72"/>
        <v>0</v>
      </c>
      <c r="AO83">
        <f t="shared" si="73"/>
        <v>0</v>
      </c>
      <c r="AP83">
        <f t="shared" si="74"/>
        <v>-6.7446958727246285E-20</v>
      </c>
      <c r="AQ83">
        <f t="shared" si="75"/>
        <v>-1.211928567587162E-14</v>
      </c>
      <c r="AR83">
        <f t="shared" si="76"/>
        <v>-1.2119353122830347E-14</v>
      </c>
      <c r="AS83">
        <f t="shared" si="77"/>
        <v>-1.1745430295553455E-4</v>
      </c>
      <c r="AT83">
        <f t="shared" si="78"/>
        <v>-7.673681126429037E-5</v>
      </c>
      <c r="AU83">
        <f t="shared" si="79"/>
        <v>-1.941911142319443E-4</v>
      </c>
      <c r="AW83">
        <v>80</v>
      </c>
      <c r="AX83">
        <f>IF(Z83&gt;0, (R83*SUMPRODUCT(K83:$K$98, X83:$X$98)-K83*$AZ$3)/Z83, 0)</f>
        <v>-3.6279836646196435E+17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1000000</v>
      </c>
      <c r="S84">
        <f t="shared" si="63"/>
        <v>-1.8451491702873503E+18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-5.1989016254344591</v>
      </c>
      <c r="AC84">
        <f t="shared" si="64"/>
        <v>-4.6418764512807771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-1.1670984024488058E-11</v>
      </c>
      <c r="AI84">
        <f t="shared" si="69"/>
        <v>-1.1671046917457988E-11</v>
      </c>
      <c r="AJ84">
        <f t="shared" si="70"/>
        <v>-0.55702517415368202</v>
      </c>
      <c r="AK84">
        <f t="shared" si="92"/>
        <v>-0.3639231137804122</v>
      </c>
      <c r="AL84">
        <f t="shared" si="71"/>
        <v>-0.92094828794576522</v>
      </c>
      <c r="AN84">
        <f t="shared" si="72"/>
        <v>0</v>
      </c>
      <c r="AO84">
        <f t="shared" si="73"/>
        <v>0</v>
      </c>
      <c r="AP84">
        <f t="shared" si="74"/>
        <v>-1.0572073331068839E-20</v>
      </c>
      <c r="AQ84">
        <f t="shared" si="75"/>
        <v>-1.9618488217563116E-15</v>
      </c>
      <c r="AR84">
        <f t="shared" si="76"/>
        <v>-1.9618593938296428E-15</v>
      </c>
      <c r="AS84">
        <f t="shared" si="77"/>
        <v>-9.363385120818383E-5</v>
      </c>
      <c r="AT84">
        <f t="shared" si="78"/>
        <v>-6.1174116122681208E-5</v>
      </c>
      <c r="AU84">
        <f t="shared" si="79"/>
        <v>-1.548079673328269E-4</v>
      </c>
      <c r="AW84">
        <v>81</v>
      </c>
      <c r="AX84">
        <f>IF(Z84&gt;0, (R84*SUMPRODUCT(K84:$K$98, X84:$X$98)-K84*$AZ$3)/Z84, 0)</f>
        <v>-1.8451491702873503E+18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1000000</v>
      </c>
      <c r="S85">
        <f t="shared" si="63"/>
        <v>-9.643824499077419E+18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-4.6418764512807771</v>
      </c>
      <c r="AC85">
        <f t="shared" si="64"/>
        <v>-4.1445325457864106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-2.0608013469547776E-12</v>
      </c>
      <c r="AI85">
        <f t="shared" si="69"/>
        <v>-2.0608120909613336E-12</v>
      </c>
      <c r="AJ85">
        <f t="shared" si="70"/>
        <v>-0.49734390549436647</v>
      </c>
      <c r="AK85">
        <f t="shared" si="92"/>
        <v>-0.32493135158965442</v>
      </c>
      <c r="AL85">
        <f t="shared" si="71"/>
        <v>-0.82227525708608162</v>
      </c>
      <c r="AN85">
        <f t="shared" si="72"/>
        <v>0</v>
      </c>
      <c r="AO85">
        <f t="shared" si="73"/>
        <v>0</v>
      </c>
      <c r="AP85">
        <f t="shared" si="74"/>
        <v>-1.6125244390384617E-21</v>
      </c>
      <c r="AQ85">
        <f t="shared" si="75"/>
        <v>-3.0929732950125256E-16</v>
      </c>
      <c r="AR85">
        <f t="shared" si="76"/>
        <v>-3.0929894202569157E-16</v>
      </c>
      <c r="AS85">
        <f t="shared" si="77"/>
        <v>-7.4644332914688491E-5</v>
      </c>
      <c r="AT85">
        <f t="shared" si="78"/>
        <v>-4.8767630837596728E-5</v>
      </c>
      <c r="AU85">
        <f t="shared" si="79"/>
        <v>-1.234119637525945E-4</v>
      </c>
      <c r="AW85">
        <v>82</v>
      </c>
      <c r="AX85">
        <f>IF(Z85&gt;0, (R85*SUMPRODUCT(K85:$K$98, X85:$X$98)-K85*$AZ$3)/Z85, 0)</f>
        <v>-9.643824499077419E+18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1000000</v>
      </c>
      <c r="S86">
        <f t="shared" si="63"/>
        <v>-5.1848851804525953E+19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-4.1445325457864106</v>
      </c>
      <c r="AC86">
        <f t="shared" si="64"/>
        <v>-3.7004754873092951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-3.54092217299858E-13</v>
      </c>
      <c r="AI86">
        <f t="shared" si="69"/>
        <v>-3.5409400156091612E-13</v>
      </c>
      <c r="AJ86">
        <f t="shared" si="70"/>
        <v>-0.44405705847711552</v>
      </c>
      <c r="AK86">
        <f t="shared" si="92"/>
        <v>-0.29011727820504879</v>
      </c>
      <c r="AL86">
        <f t="shared" si="71"/>
        <v>-0.73417433668251841</v>
      </c>
      <c r="AN86">
        <f t="shared" si="72"/>
        <v>0</v>
      </c>
      <c r="AO86">
        <f t="shared" si="73"/>
        <v>0</v>
      </c>
      <c r="AP86">
        <f t="shared" si="74"/>
        <v>-2.3910046189728958E-22</v>
      </c>
      <c r="AQ86">
        <f t="shared" si="75"/>
        <v>-4.7450238475825457E-17</v>
      </c>
      <c r="AR86">
        <f t="shared" si="76"/>
        <v>-4.7450477576287354E-17</v>
      </c>
      <c r="AS86">
        <f t="shared" si="77"/>
        <v>-5.9506005193470128E-5</v>
      </c>
      <c r="AT86">
        <f t="shared" si="78"/>
        <v>-3.8877256726400481E-5</v>
      </c>
      <c r="AU86">
        <f t="shared" si="79"/>
        <v>-9.8383261919918056E-5</v>
      </c>
      <c r="AW86">
        <v>83</v>
      </c>
      <c r="AX86">
        <f>IF(Z86&gt;0, (R86*SUMPRODUCT(K86:$K$98, X86:$X$98)-K86*$AZ$3)/Z86, 0)</f>
        <v>-5.1848851804525953E+19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1000000</v>
      </c>
      <c r="S87">
        <f t="shared" si="63"/>
        <v>-2.8699590198662735E+20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-3.7004754873092951</v>
      </c>
      <c r="AC87">
        <f t="shared" si="64"/>
        <v>-3.30399597081187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-5.9144392435951716E-14</v>
      </c>
      <c r="AI87">
        <f t="shared" si="69"/>
        <v>-5.9144680244588347E-14</v>
      </c>
      <c r="AJ87">
        <f t="shared" si="70"/>
        <v>-0.39647951649742508</v>
      </c>
      <c r="AK87">
        <f t="shared" si="92"/>
        <v>-0.25903328411165066</v>
      </c>
      <c r="AL87">
        <f t="shared" si="71"/>
        <v>-0.65551280060913486</v>
      </c>
      <c r="AN87">
        <f t="shared" si="72"/>
        <v>0</v>
      </c>
      <c r="AO87">
        <f t="shared" si="73"/>
        <v>0</v>
      </c>
      <c r="AP87">
        <f t="shared" si="74"/>
        <v>-3.4435612937169479E-23</v>
      </c>
      <c r="AQ87">
        <f t="shared" si="75"/>
        <v>-7.0764846710245296E-18</v>
      </c>
      <c r="AR87">
        <f t="shared" si="76"/>
        <v>-7.0765191066374676E-18</v>
      </c>
      <c r="AS87">
        <f t="shared" si="77"/>
        <v>-4.7437823017753659E-5</v>
      </c>
      <c r="AT87">
        <f t="shared" si="78"/>
        <v>-3.0992711038265678E-5</v>
      </c>
      <c r="AU87">
        <f t="shared" si="79"/>
        <v>-7.8430534056026419E-5</v>
      </c>
      <c r="AW87">
        <v>84</v>
      </c>
      <c r="AX87">
        <f>IF(Z87&gt;0, (R87*SUMPRODUCT(K87:$K$98, X87:$X$98)-K87*$AZ$3)/Z87, 0)</f>
        <v>-2.8699590198662735E+20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1000000</v>
      </c>
      <c r="S88">
        <f t="shared" si="63"/>
        <v>-1.6367401425796902E+21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-3.30399597081187</v>
      </c>
      <c r="AC88">
        <f t="shared" si="64"/>
        <v>-2.9499964025105982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-9.5948611314372687E-15</v>
      </c>
      <c r="AI88">
        <f t="shared" si="69"/>
        <v>-9.5949061904592498E-15</v>
      </c>
      <c r="AJ88">
        <f t="shared" si="70"/>
        <v>-0.35399956830127177</v>
      </c>
      <c r="AK88">
        <f t="shared" si="92"/>
        <v>-0.23127971795683092</v>
      </c>
      <c r="AL88">
        <f t="shared" si="71"/>
        <v>-0.58527928625811232</v>
      </c>
      <c r="AN88">
        <f t="shared" si="72"/>
        <v>0</v>
      </c>
      <c r="AO88">
        <f t="shared" si="73"/>
        <v>0</v>
      </c>
      <c r="AP88">
        <f t="shared" si="74"/>
        <v>-4.8135748983466549E-24</v>
      </c>
      <c r="AQ88">
        <f t="shared" si="75"/>
        <v>-1.0250018900589119E-18</v>
      </c>
      <c r="AR88">
        <f t="shared" si="76"/>
        <v>-1.0250067036338102E-18</v>
      </c>
      <c r="AS88">
        <f t="shared" si="77"/>
        <v>-3.7817142074102023E-5</v>
      </c>
      <c r="AT88">
        <f t="shared" si="78"/>
        <v>-2.4707199488413323E-5</v>
      </c>
      <c r="AU88">
        <f t="shared" si="79"/>
        <v>-6.2524341562516375E-5</v>
      </c>
      <c r="AW88">
        <v>85</v>
      </c>
      <c r="AX88">
        <f>IF(Z88&gt;0, (R88*SUMPRODUCT(K88:$K$98, X88:$X$98)-K88*$AZ$3)/Z88, 0)</f>
        <v>-1.6367401425796902E+21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1000000</v>
      </c>
      <c r="S89">
        <f t="shared" si="63"/>
        <v>-9.6747843242635035E+21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-2.9499964025105982</v>
      </c>
      <c r="AC89">
        <f t="shared" si="64"/>
        <v>-2.6339253593844631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-1.5120908543155493E-15</v>
      </c>
      <c r="AI89">
        <f t="shared" si="69"/>
        <v>-1.5120976604759532E-15</v>
      </c>
      <c r="AJ89">
        <f t="shared" si="70"/>
        <v>-0.3160710431261351</v>
      </c>
      <c r="AK89">
        <f t="shared" si="92"/>
        <v>-0.2064997481757419</v>
      </c>
      <c r="AL89">
        <f t="shared" si="71"/>
        <v>-0.52257079130187845</v>
      </c>
      <c r="AN89">
        <f t="shared" si="72"/>
        <v>0</v>
      </c>
      <c r="AO89">
        <f t="shared" si="73"/>
        <v>0</v>
      </c>
      <c r="AP89">
        <f t="shared" si="74"/>
        <v>-6.4918747190104736E-25</v>
      </c>
      <c r="AQ89">
        <f t="shared" si="75"/>
        <v>-1.4422675645835766E-19</v>
      </c>
      <c r="AR89">
        <f t="shared" si="76"/>
        <v>-1.4422740564582957E-19</v>
      </c>
      <c r="AS89">
        <f t="shared" si="77"/>
        <v>-3.0147594127951187E-5</v>
      </c>
      <c r="AT89">
        <f t="shared" si="78"/>
        <v>-1.9696428163594805E-5</v>
      </c>
      <c r="AU89">
        <f t="shared" si="79"/>
        <v>-4.9844022291546131E-5</v>
      </c>
      <c r="AW89">
        <v>86</v>
      </c>
      <c r="AX89">
        <f>IF(Z89&gt;0, (R89*SUMPRODUCT(K89:$K$98, X89:$X$98)-K89*$AZ$3)/Z89, 0)</f>
        <v>-9.6747843242635035E+21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25</v>
      </c>
      <c r="R90">
        <f t="shared" si="62"/>
        <v>1000000</v>
      </c>
      <c r="S90">
        <f t="shared" si="63"/>
        <v>-5.9340221756239403E+22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-2.6339253593844631</v>
      </c>
      <c r="AC90">
        <f t="shared" si="64"/>
        <v>-2.3517190708789841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-2.2989283837290546E-16</v>
      </c>
      <c r="AI90">
        <f t="shared" si="69"/>
        <v>-2.2989382915074605E-16</v>
      </c>
      <c r="AJ90">
        <f t="shared" si="70"/>
        <v>-0.28220628850547902</v>
      </c>
      <c r="AK90">
        <f t="shared" si="92"/>
        <v>-0.18437477515691245</v>
      </c>
      <c r="AL90">
        <f t="shared" si="71"/>
        <v>-0.46658106366239172</v>
      </c>
      <c r="AN90">
        <f t="shared" si="72"/>
        <v>0</v>
      </c>
      <c r="AO90">
        <f t="shared" si="73"/>
        <v>0</v>
      </c>
      <c r="AP90">
        <f t="shared" si="74"/>
        <v>-8.4377414222591139E-26</v>
      </c>
      <c r="AQ90">
        <f t="shared" si="75"/>
        <v>-1.9578317616169097E-20</v>
      </c>
      <c r="AR90">
        <f t="shared" si="76"/>
        <v>-1.9578401993583319E-20</v>
      </c>
      <c r="AS90">
        <f t="shared" si="77"/>
        <v>-2.4033477461695887E-5</v>
      </c>
      <c r="AT90">
        <f t="shared" si="78"/>
        <v>-1.5701871941641269E-5</v>
      </c>
      <c r="AU90">
        <f t="shared" si="79"/>
        <v>-3.9735349403337174E-5</v>
      </c>
      <c r="AW90">
        <v>87</v>
      </c>
      <c r="AX90">
        <f>IF(Z90&gt;0, (R90*SUMPRODUCT(K90:$K$98, X90:$X$98)-K90*$AZ$3)/Z90, 0)</f>
        <v>-5.9340221756239403E+22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25</v>
      </c>
      <c r="R91">
        <f t="shared" si="62"/>
        <v>1000000</v>
      </c>
      <c r="S91">
        <f t="shared" si="63"/>
        <v>-3.7809874540764799E+23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-2.3517190708789841</v>
      </c>
      <c r="AC91">
        <f t="shared" si="64"/>
        <v>-2.0997491704276645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-3.3681361234565438E-17</v>
      </c>
      <c r="AI91">
        <f t="shared" si="69"/>
        <v>-3.3681500070596759E-17</v>
      </c>
      <c r="AJ91">
        <f t="shared" si="70"/>
        <v>-0.25196990045131962</v>
      </c>
      <c r="AK91">
        <f t="shared" si="92"/>
        <v>-0.16462033496152889</v>
      </c>
      <c r="AL91">
        <f t="shared" si="71"/>
        <v>-0.41659023541284856</v>
      </c>
      <c r="AN91">
        <f t="shared" si="72"/>
        <v>0</v>
      </c>
      <c r="AO91">
        <f t="shared" si="73"/>
        <v>0</v>
      </c>
      <c r="AP91">
        <f t="shared" si="74"/>
        <v>-1.0556843792699603E-26</v>
      </c>
      <c r="AQ91">
        <f t="shared" si="75"/>
        <v>-2.5610705368764875E-21</v>
      </c>
      <c r="AR91">
        <f t="shared" si="76"/>
        <v>-2.5610810937202803E-21</v>
      </c>
      <c r="AS91">
        <f t="shared" si="77"/>
        <v>-1.9159341088724326E-5</v>
      </c>
      <c r="AT91">
        <f t="shared" si="78"/>
        <v>-1.2517436177966565E-5</v>
      </c>
      <c r="AU91">
        <f t="shared" si="79"/>
        <v>-3.1676777266690897E-5</v>
      </c>
      <c r="AW91">
        <v>88</v>
      </c>
      <c r="AX91">
        <f>IF(Z91&gt;0, (R91*SUMPRODUCT(K91:$K$98, X91:$X$98)-K91*$AZ$3)/Z91, 0)</f>
        <v>-3.7809874540764799E+23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25</v>
      </c>
      <c r="R92">
        <f t="shared" si="62"/>
        <v>1000000</v>
      </c>
      <c r="S92">
        <f t="shared" si="63"/>
        <v>-2.5056755469620374E+24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-2.0997491704276645</v>
      </c>
      <c r="AC92">
        <f t="shared" si="64"/>
        <v>-1.8747760450247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-4.7496950269041963E-18</v>
      </c>
      <c r="AI92">
        <f t="shared" si="69"/>
        <v>-4.749713732199534E-18</v>
      </c>
      <c r="AJ92">
        <f t="shared" si="70"/>
        <v>-0.22497312540296455</v>
      </c>
      <c r="AK92">
        <f t="shared" si="92"/>
        <v>-0.14698244192993654</v>
      </c>
      <c r="AL92">
        <f t="shared" si="71"/>
        <v>-0.37195556733290108</v>
      </c>
      <c r="AN92">
        <f t="shared" si="72"/>
        <v>0</v>
      </c>
      <c r="AO92">
        <f t="shared" si="73"/>
        <v>0</v>
      </c>
      <c r="AP92">
        <f t="shared" si="74"/>
        <v>-1.2699261077151662E-27</v>
      </c>
      <c r="AQ92">
        <f t="shared" si="75"/>
        <v>-3.2246278979041503E-22</v>
      </c>
      <c r="AR92">
        <f t="shared" si="76"/>
        <v>-3.2246405971652273E-22</v>
      </c>
      <c r="AS92">
        <f t="shared" si="77"/>
        <v>-1.5273709413842775E-5</v>
      </c>
      <c r="AT92">
        <f t="shared" si="78"/>
        <v>-9.9788234837105918E-6</v>
      </c>
      <c r="AU92">
        <f t="shared" si="79"/>
        <v>-2.5252532897553367E-5</v>
      </c>
      <c r="AW92">
        <v>89</v>
      </c>
      <c r="AX92">
        <f>IF(Z92&gt;0, (R92*SUMPRODUCT(K92:$K$98, X92:$X$98)-K92*$AZ$3)/Z92, 0)</f>
        <v>-2.5056755469620374E+24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1000000</v>
      </c>
      <c r="S93">
        <f t="shared" si="63"/>
        <v>-1.7291697699106696E+25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-1.8747760450247</v>
      </c>
      <c r="AC93">
        <f t="shared" si="64"/>
        <v>-1.6739071830577679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-6.4392559826266087E-19</v>
      </c>
      <c r="AI93">
        <f t="shared" si="69"/>
        <v>-6.4392801836508834E-19</v>
      </c>
      <c r="AJ93">
        <f t="shared" si="70"/>
        <v>-0.2008688619669321</v>
      </c>
      <c r="AK93">
        <f t="shared" si="92"/>
        <v>-0.131234323151729</v>
      </c>
      <c r="AL93">
        <f t="shared" si="71"/>
        <v>-0.3321031851186611</v>
      </c>
      <c r="AN93">
        <f t="shared" si="72"/>
        <v>0</v>
      </c>
      <c r="AO93">
        <f t="shared" si="73"/>
        <v>0</v>
      </c>
      <c r="AP93">
        <f t="shared" si="74"/>
        <v>-1.4669982867989592E-28</v>
      </c>
      <c r="AQ93">
        <f t="shared" si="75"/>
        <v>-3.9032965661304678E-23</v>
      </c>
      <c r="AR93">
        <f t="shared" si="76"/>
        <v>-3.9033112361133358E-23</v>
      </c>
      <c r="AS93">
        <f t="shared" si="77"/>
        <v>-1.2176107632208811E-5</v>
      </c>
      <c r="AT93">
        <f t="shared" si="78"/>
        <v>-7.9550569863764256E-6</v>
      </c>
      <c r="AU93">
        <f t="shared" si="79"/>
        <v>-2.0131164618585237E-5</v>
      </c>
      <c r="AW93">
        <v>90</v>
      </c>
      <c r="AX93">
        <f>IF(Z93&gt;0, (R93*SUMPRODUCT(K93:$K$98, X93:$X$98)-K93*$AZ$3)/Z93, 0)</f>
        <v>-1.7291697699106696E+25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1000000</v>
      </c>
      <c r="S94">
        <f t="shared" si="63"/>
        <v>-1.2444899739079616E+26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-1.6739071830577679</v>
      </c>
      <c r="AC94">
        <f t="shared" si="64"/>
        <v>-1.4945599848730069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-8.3826638484626395E-20</v>
      </c>
      <c r="AI94">
        <f t="shared" si="69"/>
        <v>-8.3826938720067455E-20</v>
      </c>
      <c r="AJ94">
        <f t="shared" si="70"/>
        <v>-0.17934719818476097</v>
      </c>
      <c r="AK94">
        <f t="shared" si="92"/>
        <v>-0.11717350281404376</v>
      </c>
      <c r="AL94">
        <f t="shared" si="71"/>
        <v>-0.29652070099880473</v>
      </c>
      <c r="AN94">
        <f t="shared" si="72"/>
        <v>0</v>
      </c>
      <c r="AO94">
        <f t="shared" si="73"/>
        <v>0</v>
      </c>
      <c r="AP94">
        <f t="shared" si="74"/>
        <v>-1.6249492195448633E-29</v>
      </c>
      <c r="AQ94">
        <f t="shared" si="75"/>
        <v>-4.5369071119355175E-24</v>
      </c>
      <c r="AR94">
        <f t="shared" si="76"/>
        <v>-4.5369233614277129E-24</v>
      </c>
      <c r="AS94">
        <f t="shared" si="77"/>
        <v>-9.7067184567991245E-6</v>
      </c>
      <c r="AT94">
        <f t="shared" si="78"/>
        <v>-6.3417227251087573E-6</v>
      </c>
      <c r="AU94">
        <f t="shared" si="79"/>
        <v>-1.6048441181907884E-5</v>
      </c>
      <c r="AW94">
        <v>91</v>
      </c>
      <c r="AX94">
        <f>IF(Z94&gt;0, (R94*SUMPRODUCT(K94:$K$98, X94:$X$98)-K94*$AZ$3)/Z94, 0)</f>
        <v>-1.2444899739079616E+26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1000000</v>
      </c>
      <c r="S95">
        <f t="shared" si="63"/>
        <v>-9.3580493786364629E+26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-1.4945599848730069</v>
      </c>
      <c r="AC95">
        <f t="shared" si="64"/>
        <v>-1.3344285579223274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-1.0463354758487766E-20</v>
      </c>
      <c r="AI95">
        <f t="shared" si="69"/>
        <v>-1.046339040770546E-20</v>
      </c>
      <c r="AJ95">
        <f t="shared" si="70"/>
        <v>-0.1601314269506795</v>
      </c>
      <c r="AK95">
        <f t="shared" si="92"/>
        <v>-0.10461919894111049</v>
      </c>
      <c r="AL95">
        <f t="shared" si="71"/>
        <v>-0.26475062589178999</v>
      </c>
      <c r="AN95">
        <f t="shared" si="72"/>
        <v>0</v>
      </c>
      <c r="AO95">
        <f t="shared" si="73"/>
        <v>0</v>
      </c>
      <c r="AP95">
        <f t="shared" si="74"/>
        <v>-1.7227006513721165E-30</v>
      </c>
      <c r="AQ95">
        <f t="shared" si="75"/>
        <v>-5.0562759085562041E-25</v>
      </c>
      <c r="AR95">
        <f t="shared" si="76"/>
        <v>-5.0562931355627182E-25</v>
      </c>
      <c r="AS95">
        <f t="shared" si="77"/>
        <v>-7.7381365248717532E-6</v>
      </c>
      <c r="AT95">
        <f t="shared" si="78"/>
        <v>-5.055582529582873E-6</v>
      </c>
      <c r="AU95">
        <f t="shared" si="79"/>
        <v>-1.2793719054454626E-5</v>
      </c>
      <c r="AW95">
        <v>92</v>
      </c>
      <c r="AX95">
        <f>IF(Z95&gt;0, (R95*SUMPRODUCT(K95:$K$98, X95:$X$98)-K95*$AZ$3)/Z95, 0)</f>
        <v>-9.3580493786364629E+26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1000000</v>
      </c>
      <c r="S96">
        <f t="shared" si="63"/>
        <v>-7.3670447020199661E+27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-1.3344285579223274</v>
      </c>
      <c r="AC96">
        <f t="shared" si="64"/>
        <v>-1.1914540695735067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-1.2499814734683777E-21</v>
      </c>
      <c r="AI96">
        <f t="shared" si="69"/>
        <v>-1.249985516657057E-21</v>
      </c>
      <c r="AJ96">
        <f t="shared" si="70"/>
        <v>-0.14297448834882065</v>
      </c>
      <c r="AK96">
        <f t="shared" si="92"/>
        <v>-9.3409999054562931E-2</v>
      </c>
      <c r="AL96">
        <f t="shared" si="71"/>
        <v>-0.23638448740338358</v>
      </c>
      <c r="AN96">
        <f t="shared" si="72"/>
        <v>0</v>
      </c>
      <c r="AO96">
        <f t="shared" si="73"/>
        <v>0</v>
      </c>
      <c r="AP96">
        <f t="shared" si="74"/>
        <v>-1.7444792175818326E-31</v>
      </c>
      <c r="AQ96">
        <f t="shared" si="75"/>
        <v>-5.3931856160329641E-26</v>
      </c>
      <c r="AR96">
        <f t="shared" si="76"/>
        <v>-5.3932030608251395E-26</v>
      </c>
      <c r="AS96">
        <f t="shared" si="77"/>
        <v>-6.1687950612816765E-6</v>
      </c>
      <c r="AT96">
        <f t="shared" si="78"/>
        <v>-4.030279440037367E-6</v>
      </c>
      <c r="AU96">
        <f t="shared" si="79"/>
        <v>-1.0199074501319043E-5</v>
      </c>
      <c r="AW96">
        <v>93</v>
      </c>
      <c r="AX96">
        <f>IF(Z96&gt;0, (R96*SUMPRODUCT(K96:$K$98, X96:$X$98)-K96*$AZ$3)/Z96, 0)</f>
        <v>-7.3670447020199661E+27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1000000</v>
      </c>
      <c r="S97">
        <f t="shared" si="63"/>
        <v>-6.0851672196481259E+28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-1.1914540695735067</v>
      </c>
      <c r="AC97">
        <f t="shared" si="64"/>
        <v>-1.0637982764049165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-1.4262844683121662E-22</v>
      </c>
      <c r="AI97">
        <f t="shared" si="69"/>
        <v>-1.4262888387683837E-22</v>
      </c>
      <c r="AJ97">
        <f t="shared" si="70"/>
        <v>-0.12765579316859021</v>
      </c>
      <c r="AK97">
        <f t="shared" si="92"/>
        <v>-8.3401784870145476E-2</v>
      </c>
      <c r="AL97">
        <f t="shared" si="71"/>
        <v>-0.2110575780387357</v>
      </c>
      <c r="AN97">
        <f t="shared" si="72"/>
        <v>0</v>
      </c>
      <c r="AO97">
        <f t="shared" si="73"/>
        <v>0</v>
      </c>
      <c r="AP97">
        <f t="shared" si="74"/>
        <v>-1.6836450685509042E-32</v>
      </c>
      <c r="AQ97">
        <f t="shared" si="75"/>
        <v>-5.4945220633154033E-27</v>
      </c>
      <c r="AR97">
        <f t="shared" si="76"/>
        <v>-5.4945388997660887E-27</v>
      </c>
      <c r="AS97">
        <f t="shared" si="77"/>
        <v>-4.9177256547207374E-6</v>
      </c>
      <c r="AT97">
        <f t="shared" si="78"/>
        <v>-3.2129140944175435E-6</v>
      </c>
      <c r="AU97">
        <f t="shared" si="79"/>
        <v>-8.1306397491382813E-6</v>
      </c>
      <c r="AW97">
        <v>94</v>
      </c>
      <c r="AX97">
        <f>IF(Z97&gt;0, (R97*SUMPRODUCT(K97:$K$98, X97:$X$98)-K97*$AZ$3)/Z97, 0)</f>
        <v>-6.0851672196481259E+28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-1.0637982764049165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-1.7481824870318526E-23</v>
      </c>
      <c r="AI98">
        <f t="shared" si="69"/>
        <v>-1.7481824870318526E-23</v>
      </c>
      <c r="AJ98">
        <f t="shared" si="70"/>
        <v>-1.0637982764049165</v>
      </c>
      <c r="AK98">
        <f t="shared" si="92"/>
        <v>-7.4465879348344158E-2</v>
      </c>
      <c r="AL98">
        <f t="shared" si="71"/>
        <v>-1.1382641557532607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-6.013018101967515E-28</v>
      </c>
      <c r="AR98">
        <f t="shared" si="76"/>
        <v>-6.013018101967515E-28</v>
      </c>
      <c r="AS98">
        <f t="shared" si="77"/>
        <v>-3.6590220645243518E-5</v>
      </c>
      <c r="AT98">
        <f t="shared" si="78"/>
        <v>-2.5613154451670463E-6</v>
      </c>
      <c r="AU98">
        <f t="shared" si="79"/>
        <v>-3.9151536090410567E-5</v>
      </c>
      <c r="AW98">
        <v>95</v>
      </c>
    </row>
    <row r="100" spans="5:50" x14ac:dyDescent="0.25">
      <c r="AN100" s="6">
        <f t="shared" ref="AN100:AU100" si="93">SUM(AN3:AN98)</f>
        <v>47962.420315550546</v>
      </c>
      <c r="AO100" s="6">
        <f t="shared" si="93"/>
        <v>-4796.2420315550544</v>
      </c>
      <c r="AP100" s="6">
        <f t="shared" si="93"/>
        <v>-1758.1150666362794</v>
      </c>
      <c r="AQ100" s="6">
        <f t="shared" si="93"/>
        <v>-27614.393782924515</v>
      </c>
      <c r="AR100" s="6">
        <f t="shared" si="93"/>
        <v>13793.669434434683</v>
      </c>
      <c r="AS100" s="6">
        <f t="shared" si="93"/>
        <v>-5530.0457938689688</v>
      </c>
      <c r="AT100" s="6">
        <f t="shared" si="93"/>
        <v>2854.083955152641</v>
      </c>
      <c r="AU100" s="6">
        <f t="shared" si="93"/>
        <v>11117.707595718359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102266.97314472082</v>
      </c>
      <c r="K3">
        <v>1</v>
      </c>
      <c r="L3" s="2">
        <v>0</v>
      </c>
      <c r="O3">
        <f>$C$3</f>
        <v>102266.97314472082</v>
      </c>
      <c r="P3">
        <f>O3*C5</f>
        <v>10226.697314472083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102266.97314472082</v>
      </c>
      <c r="AF3">
        <f t="shared" ref="AF3:AF34" si="4">-$Z3*P3</f>
        <v>-10226.697314472083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90517.843243248732</v>
      </c>
      <c r="AJ3">
        <f t="shared" ref="AJ3:AJ34" si="8">AB3-AC3</f>
        <v>0</v>
      </c>
      <c r="AL3">
        <f t="shared" ref="AL3:AL34" si="9">SUM(AI3:AK3)</f>
        <v>90517.843243248732</v>
      </c>
      <c r="AN3">
        <f t="shared" ref="AN3:AN34" si="10">AE3*$K3</f>
        <v>102266.97314472082</v>
      </c>
      <c r="AO3">
        <f t="shared" ref="AO3:AO34" si="11">AF3*$K3</f>
        <v>-10226.697314472083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90517.843243248732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90517.843243248732</v>
      </c>
      <c r="AW3">
        <v>0</v>
      </c>
      <c r="AX3">
        <f>IF(Z3&gt;0, (R3*SUMPRODUCT(K3:$K$98, X3:$X$98)-K3*$AZ$3)/Z3, 0)</f>
        <v>0</v>
      </c>
      <c r="AZ3">
        <f>C6*SUMPRODUCT(X4:X89, K4:K89)/1</f>
        <v>58557.025263003809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1000000</v>
      </c>
      <c r="S4">
        <f t="shared" si="1"/>
        <v>2916.941982880212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2883.8694700737833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-2883.8694700737833</v>
      </c>
      <c r="AK4">
        <f>G4*SUM(AB4, AE4:AF4)</f>
        <v>0</v>
      </c>
      <c r="AL4">
        <f t="shared" si="9"/>
        <v>-4221.9464700737835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-1272.1781707548962</v>
      </c>
      <c r="AR4">
        <f t="shared" si="14"/>
        <v>-1272.1781707548962</v>
      </c>
      <c r="AS4">
        <f t="shared" si="15"/>
        <v>-2741.842051791009</v>
      </c>
      <c r="AT4">
        <f t="shared" si="16"/>
        <v>0</v>
      </c>
      <c r="AU4">
        <f t="shared" si="17"/>
        <v>-4014.0202225459052</v>
      </c>
      <c r="AW4">
        <v>1</v>
      </c>
      <c r="AX4">
        <f>IF(Z4&gt;0, (R4*SUMPRODUCT(K4:$K$98, X4:$X$98)-K4*$AZ$3)/Z4, 0)</f>
        <v>2916.941982880212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1000000</v>
      </c>
      <c r="S5">
        <f t="shared" si="1"/>
        <v>4572.3509939564492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2883.8694700737833</v>
      </c>
      <c r="AC5">
        <f t="shared" si="2"/>
        <v>4469.0271577739768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-1372.8332070535712</v>
      </c>
      <c r="AI5">
        <f t="shared" si="7"/>
        <v>-1397.2682688176449</v>
      </c>
      <c r="AJ5">
        <f t="shared" si="8"/>
        <v>-1585.1576877001935</v>
      </c>
      <c r="AK5">
        <f>G5*SUM(AB5, AE5:AF5)</f>
        <v>11.823864827302513</v>
      </c>
      <c r="AL5">
        <f t="shared" si="9"/>
        <v>-2970.6020916905354</v>
      </c>
      <c r="AN5">
        <f t="shared" si="10"/>
        <v>0</v>
      </c>
      <c r="AO5">
        <f t="shared" si="11"/>
        <v>0</v>
      </c>
      <c r="AP5">
        <f t="shared" si="12"/>
        <v>-22.039333733615379</v>
      </c>
      <c r="AQ5">
        <f t="shared" si="13"/>
        <v>-1238.2342022694775</v>
      </c>
      <c r="AR5">
        <f t="shared" si="14"/>
        <v>-1260.2735360030929</v>
      </c>
      <c r="AS5">
        <f t="shared" si="15"/>
        <v>-1429.7413952518018</v>
      </c>
      <c r="AT5">
        <f t="shared" si="16"/>
        <v>10.664597677965219</v>
      </c>
      <c r="AU5">
        <f t="shared" si="17"/>
        <v>-2679.3503335769292</v>
      </c>
      <c r="AW5">
        <v>2</v>
      </c>
      <c r="AX5">
        <f>IF(Z5&gt;0, (R5*SUMPRODUCT(K5:$K$98, X5:$X$98)-K5*$AZ$3)/Z5, 0)</f>
        <v>4572.3509939564492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1000000</v>
      </c>
      <c r="S6">
        <f t="shared" si="1"/>
        <v>6296.4762480683676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4469.0271577739768</v>
      </c>
      <c r="AC6">
        <f t="shared" si="2"/>
        <v>6083.6766167082969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-1425.0684405203046</v>
      </c>
      <c r="AI6">
        <f t="shared" si="7"/>
        <v>-1449.2235249557245</v>
      </c>
      <c r="AJ6">
        <f t="shared" si="8"/>
        <v>-1614.6494589343201</v>
      </c>
      <c r="AK6">
        <f>G6*SUM(AB6, AE6:AF6)</f>
        <v>31.730092820195239</v>
      </c>
      <c r="AL6">
        <f t="shared" si="9"/>
        <v>-3032.1428910698492</v>
      </c>
      <c r="AN6">
        <f t="shared" si="10"/>
        <v>0</v>
      </c>
      <c r="AO6">
        <f t="shared" si="11"/>
        <v>0</v>
      </c>
      <c r="AP6">
        <f t="shared" si="12"/>
        <v>-20.609977007914367</v>
      </c>
      <c r="AQ6">
        <f t="shared" si="13"/>
        <v>-1215.9190696415083</v>
      </c>
      <c r="AR6">
        <f t="shared" si="14"/>
        <v>-1236.5290466494225</v>
      </c>
      <c r="AS6">
        <f t="shared" si="15"/>
        <v>-1377.6763361539126</v>
      </c>
      <c r="AT6">
        <f t="shared" si="16"/>
        <v>27.073243533120529</v>
      </c>
      <c r="AU6">
        <f t="shared" si="17"/>
        <v>-2587.1321392702143</v>
      </c>
      <c r="AW6">
        <v>3</v>
      </c>
      <c r="AX6">
        <f>IF(Z6&gt;0, (R6*SUMPRODUCT(K6:$K$98, X6:$X$98)-K6*$AZ$3)/Z6, 0)</f>
        <v>6296.4762480683676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1000000</v>
      </c>
      <c r="S7">
        <f t="shared" si="1"/>
        <v>8234.3092278327767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6083.6766167082969</v>
      </c>
      <c r="AC7">
        <f t="shared" si="2"/>
        <v>7864.2186621586307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-1486.2874665992003</v>
      </c>
      <c r="AI7">
        <f t="shared" si="7"/>
        <v>-1510.1638430036012</v>
      </c>
      <c r="AJ7">
        <f t="shared" si="8"/>
        <v>-1780.5420454503337</v>
      </c>
      <c r="AK7">
        <f>G7*SUM(AB7, AE7:AF7)</f>
        <v>83.954737310574501</v>
      </c>
      <c r="AL7">
        <f t="shared" si="9"/>
        <v>-3206.7511511433604</v>
      </c>
      <c r="AN7">
        <f t="shared" si="10"/>
        <v>0</v>
      </c>
      <c r="AO7">
        <f t="shared" si="11"/>
        <v>0</v>
      </c>
      <c r="AP7">
        <f t="shared" si="12"/>
        <v>-19.150379211170705</v>
      </c>
      <c r="AQ7">
        <f t="shared" si="13"/>
        <v>-1192.0974992226538</v>
      </c>
      <c r="AR7">
        <f t="shared" si="14"/>
        <v>-1211.2478784338246</v>
      </c>
      <c r="AS7">
        <f t="shared" si="15"/>
        <v>-1428.10846982303</v>
      </c>
      <c r="AT7">
        <f t="shared" si="16"/>
        <v>67.337062745224216</v>
      </c>
      <c r="AU7">
        <f t="shared" si="17"/>
        <v>-2572.0192855116302</v>
      </c>
      <c r="AW7">
        <v>4</v>
      </c>
      <c r="AX7">
        <f>IF(Z7&gt;0, (R7*SUMPRODUCT(K7:$K$98, X7:$X$98)-K7*$AZ$3)/Z7, 0)</f>
        <v>8234.3092278327767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1000000</v>
      </c>
      <c r="S8">
        <f t="shared" si="1"/>
        <v>10392.668449209728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7864.2186621586307</v>
      </c>
      <c r="AC8">
        <f t="shared" si="2"/>
        <v>9810.2320450987536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-1547.5139097242677</v>
      </c>
      <c r="AI8">
        <f t="shared" si="7"/>
        <v>-1571.1128345168813</v>
      </c>
      <c r="AJ8">
        <f t="shared" si="8"/>
        <v>-1946.0133829401229</v>
      </c>
      <c r="AK8">
        <f t="shared" ref="AK8:AK39" si="30">G8*SUM(AB8:AB8, AE8:AF8)</f>
        <v>169.86712310262644</v>
      </c>
      <c r="AL8">
        <f t="shared" si="9"/>
        <v>-3347.2590943543778</v>
      </c>
      <c r="AN8">
        <f t="shared" si="10"/>
        <v>0</v>
      </c>
      <c r="AO8">
        <f t="shared" si="11"/>
        <v>0</v>
      </c>
      <c r="AP8">
        <f t="shared" si="12"/>
        <v>-17.663162834647224</v>
      </c>
      <c r="AQ8">
        <f t="shared" si="13"/>
        <v>-1158.2726932074781</v>
      </c>
      <c r="AR8">
        <f t="shared" si="14"/>
        <v>-1175.9358560421254</v>
      </c>
      <c r="AS8">
        <f t="shared" si="15"/>
        <v>-1456.5388704502607</v>
      </c>
      <c r="AT8">
        <f t="shared" si="16"/>
        <v>127.14098976890115</v>
      </c>
      <c r="AU8">
        <f t="shared" si="17"/>
        <v>-2505.3337367234849</v>
      </c>
      <c r="AW8">
        <v>5</v>
      </c>
      <c r="AX8">
        <f>IF(Z8&gt;0, (R8*SUMPRODUCT(K8:$K$98, X8:$X$98)-K8*$AZ$3)/Z8, 0)</f>
        <v>10392.668449209728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1000000</v>
      </c>
      <c r="S9">
        <f t="shared" si="1"/>
        <v>12441.866324523977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9810.2320450987536</v>
      </c>
      <c r="AC9">
        <f t="shared" si="2"/>
        <v>11607.093863833834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-1611.2515166243884</v>
      </c>
      <c r="AI9">
        <f t="shared" si="7"/>
        <v>-1634.5741708811602</v>
      </c>
      <c r="AJ9">
        <f t="shared" si="8"/>
        <v>-1796.8618187350803</v>
      </c>
      <c r="AK9">
        <f t="shared" si="30"/>
        <v>218.7681746057022</v>
      </c>
      <c r="AL9">
        <f t="shared" si="9"/>
        <v>-3212.6678150105381</v>
      </c>
      <c r="AN9">
        <f t="shared" si="10"/>
        <v>0</v>
      </c>
      <c r="AO9">
        <f t="shared" si="11"/>
        <v>0</v>
      </c>
      <c r="AP9">
        <f t="shared" si="12"/>
        <v>-16.279382394572732</v>
      </c>
      <c r="AQ9">
        <f t="shared" si="13"/>
        <v>-1124.6652839844583</v>
      </c>
      <c r="AR9">
        <f t="shared" si="14"/>
        <v>-1140.9446663790311</v>
      </c>
      <c r="AS9">
        <f t="shared" si="15"/>
        <v>-1254.2226255788344</v>
      </c>
      <c r="AT9">
        <f t="shared" si="16"/>
        <v>152.70177789197402</v>
      </c>
      <c r="AU9">
        <f t="shared" si="17"/>
        <v>-2242.4655140658915</v>
      </c>
      <c r="AW9">
        <v>6</v>
      </c>
      <c r="AX9">
        <f>IF(Z9&gt;0, (R9*SUMPRODUCT(K9:$K$98, X9:$X$98)-K9*$AZ$3)/Z9, 0)</f>
        <v>12441.866324523977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25</v>
      </c>
      <c r="R10">
        <f t="shared" si="0"/>
        <v>1000000</v>
      </c>
      <c r="S10">
        <f t="shared" si="1"/>
        <v>13654.036055037874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11607.093863833834</v>
      </c>
      <c r="AC10">
        <f t="shared" si="2"/>
        <v>12587.537539528043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-1685.7726445535145</v>
      </c>
      <c r="AI10">
        <f t="shared" si="7"/>
        <v>-1708.8199279516048</v>
      </c>
      <c r="AJ10">
        <f t="shared" si="8"/>
        <v>-980.44367569420865</v>
      </c>
      <c r="AK10">
        <f t="shared" si="30"/>
        <v>49.910503614485485</v>
      </c>
      <c r="AL10">
        <f t="shared" si="9"/>
        <v>-2639.3531000313278</v>
      </c>
      <c r="AN10">
        <f t="shared" si="10"/>
        <v>0</v>
      </c>
      <c r="AO10">
        <f t="shared" si="11"/>
        <v>0</v>
      </c>
      <c r="AP10">
        <f t="shared" si="12"/>
        <v>-15.258628029296615</v>
      </c>
      <c r="AQ10">
        <f t="shared" si="13"/>
        <v>-1116.0785104650158</v>
      </c>
      <c r="AR10">
        <f t="shared" si="14"/>
        <v>-1131.3371384943125</v>
      </c>
      <c r="AS10">
        <f t="shared" si="15"/>
        <v>-649.11013991062578</v>
      </c>
      <c r="AT10">
        <f t="shared" si="16"/>
        <v>33.043625847521838</v>
      </c>
      <c r="AU10">
        <f t="shared" si="17"/>
        <v>-1747.4036525574163</v>
      </c>
      <c r="AW10">
        <v>7</v>
      </c>
      <c r="AX10">
        <f>IF(Z10&gt;0, (R10*SUMPRODUCT(K10:$K$98, X10:$X$98)-K10*$AZ$3)/Z10, 0)</f>
        <v>13654.036055037874</v>
      </c>
    </row>
    <row r="11" spans="1:52" x14ac:dyDescent="0.25">
      <c r="A11" t="s">
        <v>33</v>
      </c>
      <c r="C11" s="25">
        <f>AU91</f>
        <v>24693.896315977956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25</v>
      </c>
      <c r="R11">
        <f t="shared" si="0"/>
        <v>1000000</v>
      </c>
      <c r="S11">
        <f t="shared" si="1"/>
        <v>14681.649785960597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12587.537539528043</v>
      </c>
      <c r="AC11">
        <f t="shared" si="2"/>
        <v>13373.736542858001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-1757.3184834509502</v>
      </c>
      <c r="AI11">
        <f t="shared" si="7"/>
        <v>-1780.0913610529733</v>
      </c>
      <c r="AJ11">
        <f t="shared" si="8"/>
        <v>-786.19900332995894</v>
      </c>
      <c r="AK11">
        <f t="shared" si="30"/>
        <v>20.140060063244871</v>
      </c>
      <c r="AL11">
        <f t="shared" si="9"/>
        <v>-2546.1503043196872</v>
      </c>
      <c r="AN11">
        <f t="shared" si="10"/>
        <v>0</v>
      </c>
      <c r="AO11">
        <f t="shared" si="11"/>
        <v>0</v>
      </c>
      <c r="AP11">
        <f t="shared" si="12"/>
        <v>-14.337158234754588</v>
      </c>
      <c r="AQ11">
        <f t="shared" si="13"/>
        <v>-1106.357905504964</v>
      </c>
      <c r="AR11">
        <f t="shared" si="14"/>
        <v>-1120.6950637397185</v>
      </c>
      <c r="AS11">
        <f t="shared" si="15"/>
        <v>-494.96860746955304</v>
      </c>
      <c r="AT11">
        <f t="shared" si="16"/>
        <v>12.679610940277065</v>
      </c>
      <c r="AU11">
        <f t="shared" si="17"/>
        <v>-1602.9840602689944</v>
      </c>
      <c r="AW11">
        <v>8</v>
      </c>
      <c r="AX11">
        <f>IF(Z11&gt;0, (R11*SUMPRODUCT(K11:$K$98, X11:$X$98)-K11*$AZ$3)/Z11, 0)</f>
        <v>14681.649785960597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1000000</v>
      </c>
      <c r="S12">
        <f t="shared" si="1"/>
        <v>16346.541854163645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13373.736542858001</v>
      </c>
      <c r="AC12">
        <f t="shared" si="2"/>
        <v>14711.332767728964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-1839.8991201664012</v>
      </c>
      <c r="AI12">
        <f t="shared" si="7"/>
        <v>-1862.3982715144</v>
      </c>
      <c r="AJ12">
        <f t="shared" si="8"/>
        <v>-1337.596224870962</v>
      </c>
      <c r="AK12">
        <f t="shared" si="30"/>
        <v>280.84846740001802</v>
      </c>
      <c r="AL12">
        <f t="shared" si="9"/>
        <v>-2919.1460289853444</v>
      </c>
      <c r="AN12">
        <f t="shared" si="10"/>
        <v>0</v>
      </c>
      <c r="AO12">
        <f t="shared" si="11"/>
        <v>0</v>
      </c>
      <c r="AP12">
        <f t="shared" si="12"/>
        <v>-13.225796399688882</v>
      </c>
      <c r="AQ12">
        <f t="shared" si="13"/>
        <v>-1081.5577344632595</v>
      </c>
      <c r="AR12">
        <f t="shared" si="14"/>
        <v>-1094.7835308629485</v>
      </c>
      <c r="AS12">
        <f t="shared" si="15"/>
        <v>-786.28633860491618</v>
      </c>
      <c r="AT12">
        <f t="shared" si="16"/>
        <v>165.09265578711211</v>
      </c>
      <c r="AU12">
        <f t="shared" si="17"/>
        <v>-1715.9772136807528</v>
      </c>
      <c r="AW12">
        <v>9</v>
      </c>
      <c r="AX12">
        <f>IF(Z12&gt;0, (R12*SUMPRODUCT(K12:$K$98, X12:$X$98)-K12*$AZ$3)/Z12, 0)</f>
        <v>16346.541854163645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1000000</v>
      </c>
      <c r="S13">
        <f t="shared" si="1"/>
        <v>19479.29114772319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14711.332767728964</v>
      </c>
      <c r="AC13">
        <f t="shared" si="2"/>
        <v>17317.834586146881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-1928.1601711684691</v>
      </c>
      <c r="AI13">
        <f t="shared" si="7"/>
        <v>-1950.3861269987087</v>
      </c>
      <c r="AJ13">
        <f t="shared" si="8"/>
        <v>-2606.5018184179171</v>
      </c>
      <c r="AK13">
        <f t="shared" si="30"/>
        <v>1029.7932937410276</v>
      </c>
      <c r="AL13">
        <f t="shared" si="9"/>
        <v>-3527.0946516755976</v>
      </c>
      <c r="AN13">
        <f t="shared" si="10"/>
        <v>0</v>
      </c>
      <c r="AO13">
        <f t="shared" si="11"/>
        <v>0</v>
      </c>
      <c r="AP13">
        <f t="shared" si="12"/>
        <v>-11.665359301960525</v>
      </c>
      <c r="AQ13">
        <f t="shared" si="13"/>
        <v>-1012.000624864351</v>
      </c>
      <c r="AR13">
        <f t="shared" si="14"/>
        <v>-1023.6659841663117</v>
      </c>
      <c r="AS13">
        <f t="shared" si="15"/>
        <v>-1368.0302644932751</v>
      </c>
      <c r="AT13">
        <f t="shared" si="16"/>
        <v>540.49008600540287</v>
      </c>
      <c r="AU13">
        <f t="shared" si="17"/>
        <v>-1851.2061626541836</v>
      </c>
      <c r="AW13">
        <v>10</v>
      </c>
      <c r="AX13">
        <f>IF(Z13&gt;0, (R13*SUMPRODUCT(K13:$K$98, X13:$X$98)-K13*$AZ$3)/Z13, 0)</f>
        <v>19479.29114772319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25</v>
      </c>
      <c r="R14">
        <f t="shared" si="0"/>
        <v>1000000</v>
      </c>
      <c r="S14">
        <f t="shared" si="1"/>
        <v>22318.868747828077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17317.834586146881</v>
      </c>
      <c r="AC14">
        <f t="shared" si="2"/>
        <v>19598.744276355024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-2023.403899758649</v>
      </c>
      <c r="AI14">
        <f t="shared" si="7"/>
        <v>-2045.3570109330922</v>
      </c>
      <c r="AJ14">
        <f t="shared" si="8"/>
        <v>-2280.9096902081437</v>
      </c>
      <c r="AK14">
        <f t="shared" si="30"/>
        <v>1212.2484210302819</v>
      </c>
      <c r="AL14">
        <f t="shared" si="9"/>
        <v>-3114.018280110954</v>
      </c>
      <c r="AN14">
        <f t="shared" si="10"/>
        <v>0</v>
      </c>
      <c r="AO14">
        <f t="shared" si="11"/>
        <v>0</v>
      </c>
      <c r="AP14">
        <f t="shared" si="12"/>
        <v>-10.287639258422947</v>
      </c>
      <c r="AQ14">
        <f t="shared" si="13"/>
        <v>-948.20498240068378</v>
      </c>
      <c r="AR14">
        <f t="shared" si="14"/>
        <v>-958.4926216591067</v>
      </c>
      <c r="AS14">
        <f t="shared" si="15"/>
        <v>-1068.8770210037337</v>
      </c>
      <c r="AT14">
        <f t="shared" si="16"/>
        <v>568.08232546422505</v>
      </c>
      <c r="AU14">
        <f t="shared" si="17"/>
        <v>-1459.2873171986153</v>
      </c>
      <c r="AW14">
        <v>11</v>
      </c>
      <c r="AX14">
        <f>IF(Z14&gt;0, (R14*SUMPRODUCT(K14:$K$98, X14:$X$98)-K14*$AZ$3)/Z14, 0)</f>
        <v>22318.868747828077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1000000</v>
      </c>
      <c r="S15">
        <f t="shared" si="1"/>
        <v>24896.370083567424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19598.744276355024</v>
      </c>
      <c r="AC15">
        <f t="shared" si="2"/>
        <v>21590.637789554778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-2122.8921943020664</v>
      </c>
      <c r="AI15">
        <f t="shared" si="7"/>
        <v>-2144.5727020599074</v>
      </c>
      <c r="AJ15">
        <f t="shared" si="8"/>
        <v>-1991.8935131997532</v>
      </c>
      <c r="AK15">
        <f t="shared" si="30"/>
        <v>1371.9120993448519</v>
      </c>
      <c r="AL15">
        <f t="shared" si="9"/>
        <v>-2764.5541159148092</v>
      </c>
      <c r="AN15">
        <f t="shared" si="10"/>
        <v>0</v>
      </c>
      <c r="AO15">
        <f t="shared" si="11"/>
        <v>0</v>
      </c>
      <c r="AP15">
        <f t="shared" si="12"/>
        <v>-9.0713323118770539</v>
      </c>
      <c r="AQ15">
        <f t="shared" si="13"/>
        <v>-888.23844772911502</v>
      </c>
      <c r="AR15">
        <f t="shared" si="14"/>
        <v>-897.30978004099211</v>
      </c>
      <c r="AS15">
        <f t="shared" si="15"/>
        <v>-833.42734358110886</v>
      </c>
      <c r="AT15">
        <f t="shared" si="16"/>
        <v>574.02117583436279</v>
      </c>
      <c r="AU15">
        <f t="shared" si="17"/>
        <v>-1156.7159477877383</v>
      </c>
      <c r="AW15">
        <v>12</v>
      </c>
      <c r="AX15">
        <f>IF(Z15&gt;0, (R15*SUMPRODUCT(K15:$K$98, X15:$X$98)-K15*$AZ$3)/Z15, 0)</f>
        <v>24896.370083567424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1000000</v>
      </c>
      <c r="S16">
        <f t="shared" si="1"/>
        <v>27271.383234092504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21590.637789554778</v>
      </c>
      <c r="AC16">
        <f t="shared" si="2"/>
        <v>23327.487284326053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-3164.7522817494596</v>
      </c>
      <c r="AI16">
        <f t="shared" si="7"/>
        <v>-3186.1368656226787</v>
      </c>
      <c r="AJ16">
        <f t="shared" si="8"/>
        <v>-1736.8494947712752</v>
      </c>
      <c r="AK16">
        <f t="shared" si="30"/>
        <v>1511.3446452688345</v>
      </c>
      <c r="AL16">
        <f t="shared" si="9"/>
        <v>-3411.6417151251194</v>
      </c>
      <c r="AN16">
        <f t="shared" si="10"/>
        <v>0</v>
      </c>
      <c r="AO16">
        <f t="shared" si="11"/>
        <v>0</v>
      </c>
      <c r="AP16">
        <f t="shared" si="12"/>
        <v>-7.9888526083254972</v>
      </c>
      <c r="AQ16">
        <f t="shared" si="13"/>
        <v>-1182.2881226331001</v>
      </c>
      <c r="AR16">
        <f t="shared" si="14"/>
        <v>-1190.2769752414258</v>
      </c>
      <c r="AS16">
        <f t="shared" si="15"/>
        <v>-648.85221516745025</v>
      </c>
      <c r="AT16">
        <f t="shared" si="16"/>
        <v>564.60811596878602</v>
      </c>
      <c r="AU16">
        <f t="shared" si="17"/>
        <v>-1274.5210744400899</v>
      </c>
      <c r="AW16">
        <v>13</v>
      </c>
      <c r="AX16">
        <f>IF(Z16&gt;0, (R16*SUMPRODUCT(K16:$K$98, X16:$X$98)-K16*$AZ$3)/Z16, 0)</f>
        <v>27271.383234092504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1000000</v>
      </c>
      <c r="S17">
        <f t="shared" si="1"/>
        <v>29067.043783423633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23327.487284326053</v>
      </c>
      <c r="AC17">
        <f t="shared" si="2"/>
        <v>24489.027681782587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-4328.0319177842912</v>
      </c>
      <c r="AI17">
        <f t="shared" si="7"/>
        <v>-4349.0944550208333</v>
      </c>
      <c r="AJ17">
        <f t="shared" si="8"/>
        <v>-1161.5403974565343</v>
      </c>
      <c r="AK17">
        <f t="shared" si="30"/>
        <v>1632.9241099028238</v>
      </c>
      <c r="AL17">
        <f t="shared" si="9"/>
        <v>-3877.7107425745435</v>
      </c>
      <c r="AN17">
        <f t="shared" si="10"/>
        <v>0</v>
      </c>
      <c r="AO17">
        <f t="shared" si="11"/>
        <v>0</v>
      </c>
      <c r="AP17">
        <f t="shared" si="12"/>
        <v>-7.0254843119065153</v>
      </c>
      <c r="AQ17">
        <f t="shared" si="13"/>
        <v>-1443.6304609622568</v>
      </c>
      <c r="AR17">
        <f t="shared" si="14"/>
        <v>-1450.6559452741633</v>
      </c>
      <c r="AS17">
        <f t="shared" si="15"/>
        <v>-387.43593653184166</v>
      </c>
      <c r="AT17">
        <f t="shared" si="16"/>
        <v>544.66765270581027</v>
      </c>
      <c r="AU17">
        <f t="shared" si="17"/>
        <v>-1293.4242291001945</v>
      </c>
      <c r="AW17">
        <v>14</v>
      </c>
      <c r="AX17">
        <f>IF(Z17&gt;0, (R17*SUMPRODUCT(K17:$K$98, X17:$X$98)-K17*$AZ$3)/Z17, 0)</f>
        <v>29067.043783423633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1000000</v>
      </c>
      <c r="S18">
        <f t="shared" si="1"/>
        <v>30339.592249068446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24489.027681782587</v>
      </c>
      <c r="AC18">
        <f t="shared" si="2"/>
        <v>25138.101256614631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-5518.8245417515727</v>
      </c>
      <c r="AI18">
        <f t="shared" si="7"/>
        <v>-5539.5384830022058</v>
      </c>
      <c r="AJ18">
        <f t="shared" si="8"/>
        <v>-649.07357483204396</v>
      </c>
      <c r="AK18">
        <f t="shared" si="30"/>
        <v>1714.2319377247813</v>
      </c>
      <c r="AL18">
        <f t="shared" si="9"/>
        <v>-4474.3801201094684</v>
      </c>
      <c r="AN18">
        <f t="shared" si="10"/>
        <v>0</v>
      </c>
      <c r="AO18">
        <f t="shared" si="11"/>
        <v>0</v>
      </c>
      <c r="AP18">
        <f t="shared" si="12"/>
        <v>-6.1689364993229043</v>
      </c>
      <c r="AQ18">
        <f t="shared" si="13"/>
        <v>-1643.5924837785176</v>
      </c>
      <c r="AR18">
        <f t="shared" si="14"/>
        <v>-1649.7614202778407</v>
      </c>
      <c r="AS18">
        <f t="shared" si="15"/>
        <v>-193.30428806758445</v>
      </c>
      <c r="AT18">
        <f t="shared" si="16"/>
        <v>510.52515023485648</v>
      </c>
      <c r="AU18">
        <f t="shared" si="17"/>
        <v>-1332.5405581105686</v>
      </c>
      <c r="AW18">
        <v>15</v>
      </c>
      <c r="AX18">
        <f>IF(Z18&gt;0, (R18*SUMPRODUCT(K18:$K$98, X18:$X$98)-K18*$AZ$3)/Z18, 0)</f>
        <v>30339.592249068446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1000000</v>
      </c>
      <c r="S19">
        <f t="shared" si="1"/>
        <v>31178.098710352806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25138.101256614631</v>
      </c>
      <c r="AC19">
        <f t="shared" si="2"/>
        <v>25362.994519081043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-6784.5432331990478</v>
      </c>
      <c r="AI19">
        <f t="shared" si="7"/>
        <v>-6804.8804214563443</v>
      </c>
      <c r="AJ19">
        <f t="shared" si="8"/>
        <v>-224.89326246641212</v>
      </c>
      <c r="AK19">
        <f t="shared" si="30"/>
        <v>1759.6670879630244</v>
      </c>
      <c r="AL19">
        <f t="shared" si="9"/>
        <v>-5270.1065959597317</v>
      </c>
      <c r="AN19">
        <f t="shared" si="10"/>
        <v>0</v>
      </c>
      <c r="AO19">
        <f t="shared" si="11"/>
        <v>0</v>
      </c>
      <c r="AP19">
        <f t="shared" si="12"/>
        <v>-5.4077978128707347</v>
      </c>
      <c r="AQ19">
        <f t="shared" si="13"/>
        <v>-1804.0565683733098</v>
      </c>
      <c r="AR19">
        <f t="shared" si="14"/>
        <v>-1809.4643661861805</v>
      </c>
      <c r="AS19">
        <f t="shared" si="15"/>
        <v>-59.800660617815588</v>
      </c>
      <c r="AT19">
        <f t="shared" si="16"/>
        <v>467.90754499963151</v>
      </c>
      <c r="AU19">
        <f t="shared" si="17"/>
        <v>-1401.3574818043644</v>
      </c>
      <c r="AW19">
        <v>16</v>
      </c>
      <c r="AX19">
        <f>IF(Z19&gt;0, (R19*SUMPRODUCT(K19:$K$98, X19:$X$98)-K19*$AZ$3)/Z19, 0)</f>
        <v>31178.098710352806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1000000</v>
      </c>
      <c r="S20">
        <f t="shared" si="1"/>
        <v>31642.322477822818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25362.994519081043</v>
      </c>
      <c r="AC20">
        <f t="shared" si="2"/>
        <v>25227.228795569266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-8090.41820938825</v>
      </c>
      <c r="AI20">
        <f t="shared" si="7"/>
        <v>-8110.3497653077393</v>
      </c>
      <c r="AJ20">
        <f t="shared" si="8"/>
        <v>135.76572351177674</v>
      </c>
      <c r="AK20">
        <f t="shared" si="30"/>
        <v>1775.4096163356733</v>
      </c>
      <c r="AL20">
        <f t="shared" si="9"/>
        <v>-6199.1744254602891</v>
      </c>
      <c r="AN20">
        <f t="shared" si="10"/>
        <v>0</v>
      </c>
      <c r="AO20">
        <f t="shared" si="11"/>
        <v>0</v>
      </c>
      <c r="AP20">
        <f t="shared" si="12"/>
        <v>-4.7320869578248148</v>
      </c>
      <c r="AQ20">
        <f t="shared" si="13"/>
        <v>-1920.8014992226413</v>
      </c>
      <c r="AR20">
        <f t="shared" si="14"/>
        <v>-1925.5335861804663</v>
      </c>
      <c r="AS20">
        <f t="shared" si="15"/>
        <v>32.233068614655203</v>
      </c>
      <c r="AT20">
        <f t="shared" si="16"/>
        <v>421.51213503828444</v>
      </c>
      <c r="AU20">
        <f t="shared" si="17"/>
        <v>-1471.7883825275264</v>
      </c>
      <c r="AW20">
        <v>17</v>
      </c>
      <c r="AX20">
        <f>IF(Z20&gt;0, (R20*SUMPRODUCT(K20:$K$98, X20:$X$98)-K20*$AZ$3)/Z20, 0)</f>
        <v>31642.322477822818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1000000</v>
      </c>
      <c r="S21">
        <f t="shared" si="1"/>
        <v>31800.000504219406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25227.228795569266</v>
      </c>
      <c r="AC21">
        <f t="shared" si="2"/>
        <v>24795.972693544441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-9542.0577960255396</v>
      </c>
      <c r="AI21">
        <f t="shared" si="7"/>
        <v>-9561.5514849409337</v>
      </c>
      <c r="AJ21">
        <f t="shared" si="8"/>
        <v>431.25610202482494</v>
      </c>
      <c r="AK21">
        <f t="shared" si="30"/>
        <v>1765.9060156898488</v>
      </c>
      <c r="AL21">
        <f t="shared" si="9"/>
        <v>-7364.3893672262602</v>
      </c>
      <c r="AN21">
        <f t="shared" si="10"/>
        <v>0</v>
      </c>
      <c r="AO21">
        <f t="shared" si="11"/>
        <v>0</v>
      </c>
      <c r="AP21">
        <f t="shared" si="12"/>
        <v>-4.1322588917831649</v>
      </c>
      <c r="AQ21">
        <f t="shared" si="13"/>
        <v>-2022.7189089079279</v>
      </c>
      <c r="AR21">
        <f t="shared" si="14"/>
        <v>-2026.8511677997112</v>
      </c>
      <c r="AS21">
        <f t="shared" si="15"/>
        <v>91.41737461607859</v>
      </c>
      <c r="AT21">
        <f t="shared" si="16"/>
        <v>374.33555378148088</v>
      </c>
      <c r="AU21">
        <f t="shared" si="17"/>
        <v>-1561.0982394021516</v>
      </c>
      <c r="AW21">
        <v>18</v>
      </c>
      <c r="AX21">
        <f>IF(Z21&gt;0, (R21*SUMPRODUCT(K21:$K$98, X21:$X$98)-K21*$AZ$3)/Z21, 0)</f>
        <v>31800.000504219406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25</v>
      </c>
      <c r="R22">
        <f t="shared" si="0"/>
        <v>1000000</v>
      </c>
      <c r="S22">
        <f t="shared" si="1"/>
        <v>31680.480685649618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24795.972693544441</v>
      </c>
      <c r="AC22">
        <f t="shared" si="2"/>
        <v>24103.205032134545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-11128.132945349069</v>
      </c>
      <c r="AI22">
        <f t="shared" si="7"/>
        <v>-11147.153494051674</v>
      </c>
      <c r="AJ22">
        <f t="shared" si="8"/>
        <v>692.76766140989639</v>
      </c>
      <c r="AK22">
        <f t="shared" si="30"/>
        <v>1735.7180885481112</v>
      </c>
      <c r="AL22">
        <f t="shared" si="9"/>
        <v>-8718.6677440936655</v>
      </c>
      <c r="AN22">
        <f t="shared" si="10"/>
        <v>0</v>
      </c>
      <c r="AO22">
        <f t="shared" si="11"/>
        <v>0</v>
      </c>
      <c r="AP22">
        <f t="shared" si="12"/>
        <v>-3.5999669213487864</v>
      </c>
      <c r="AQ22">
        <f t="shared" si="13"/>
        <v>-2106.191105524721</v>
      </c>
      <c r="AR22">
        <f t="shared" si="14"/>
        <v>-2109.7910724460698</v>
      </c>
      <c r="AS22">
        <f t="shared" si="15"/>
        <v>131.11822925035301</v>
      </c>
      <c r="AT22">
        <f t="shared" si="16"/>
        <v>328.51458710567442</v>
      </c>
      <c r="AU22">
        <f t="shared" si="17"/>
        <v>-1650.1582560900422</v>
      </c>
      <c r="AW22">
        <v>19</v>
      </c>
      <c r="AX22">
        <f>IF(Z22&gt;0, (R22*SUMPRODUCT(K22:$K$98, X22:$X$98)-K22*$AZ$3)/Z22, 0)</f>
        <v>31680.480685649618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1000000</v>
      </c>
      <c r="S23">
        <f t="shared" si="1"/>
        <v>31312.756483500543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24103.205032134545</v>
      </c>
      <c r="AC23">
        <f t="shared" si="2"/>
        <v>23184.470397590223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-12797.585132067043</v>
      </c>
      <c r="AI23">
        <f t="shared" si="7"/>
        <v>-12816.09553565432</v>
      </c>
      <c r="AJ23">
        <f t="shared" si="8"/>
        <v>918.73463454432203</v>
      </c>
      <c r="AK23">
        <f t="shared" si="30"/>
        <v>1687.2243522494184</v>
      </c>
      <c r="AL23">
        <f t="shared" si="9"/>
        <v>-10210.136548860579</v>
      </c>
      <c r="AN23">
        <f t="shared" si="10"/>
        <v>0</v>
      </c>
      <c r="AO23">
        <f t="shared" si="11"/>
        <v>0</v>
      </c>
      <c r="AP23">
        <f t="shared" si="12"/>
        <v>-3.1280474633415691</v>
      </c>
      <c r="AQ23">
        <f t="shared" si="13"/>
        <v>-2162.6461854550248</v>
      </c>
      <c r="AR23">
        <f t="shared" si="14"/>
        <v>-2165.7742329183661</v>
      </c>
      <c r="AS23">
        <f t="shared" si="15"/>
        <v>155.2556933467161</v>
      </c>
      <c r="AT23">
        <f t="shared" si="16"/>
        <v>285.1217063019194</v>
      </c>
      <c r="AU23">
        <f t="shared" si="17"/>
        <v>-1725.3968332697305</v>
      </c>
      <c r="AW23">
        <v>20</v>
      </c>
      <c r="AX23">
        <f>IF(Z23&gt;0, (R23*SUMPRODUCT(K23:$K$98, X23:$X$98)-K23*$AZ$3)/Z23, 0)</f>
        <v>31312.756483500543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1000000</v>
      </c>
      <c r="S24">
        <f t="shared" si="1"/>
        <v>30737.216733426307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23184.470397590223</v>
      </c>
      <c r="AC24">
        <f t="shared" si="2"/>
        <v>22082.053204081982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-14597.774433178663</v>
      </c>
      <c r="AI24">
        <f t="shared" si="7"/>
        <v>-14615.73478836924</v>
      </c>
      <c r="AJ24">
        <f t="shared" si="8"/>
        <v>1102.4171935082413</v>
      </c>
      <c r="AK24">
        <f t="shared" si="30"/>
        <v>1622.9129278313158</v>
      </c>
      <c r="AL24">
        <f t="shared" si="9"/>
        <v>-11890.404667029683</v>
      </c>
      <c r="AN24">
        <f t="shared" si="10"/>
        <v>0</v>
      </c>
      <c r="AO24">
        <f t="shared" si="11"/>
        <v>0</v>
      </c>
      <c r="AP24">
        <f t="shared" si="12"/>
        <v>-2.7099067380877098</v>
      </c>
      <c r="AQ24">
        <f t="shared" si="13"/>
        <v>-2202.5515017827947</v>
      </c>
      <c r="AR24">
        <f t="shared" si="14"/>
        <v>-2205.2614085208825</v>
      </c>
      <c r="AS24">
        <f t="shared" si="15"/>
        <v>166.33567371982096</v>
      </c>
      <c r="AT24">
        <f t="shared" si="16"/>
        <v>244.86947122111539</v>
      </c>
      <c r="AU24">
        <f t="shared" si="17"/>
        <v>-1794.0562635799461</v>
      </c>
      <c r="AW24">
        <v>21</v>
      </c>
      <c r="AX24">
        <f>IF(Z24&gt;0, (R24*SUMPRODUCT(K24:$K$98, X24:$X$98)-K24*$AZ$3)/Z24, 0)</f>
        <v>30737.216733426307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25</v>
      </c>
      <c r="R25">
        <f t="shared" si="0"/>
        <v>1000000</v>
      </c>
      <c r="S25">
        <f t="shared" si="1"/>
        <v>29978.219337855458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22082.053204081982</v>
      </c>
      <c r="AC25">
        <f t="shared" si="2"/>
        <v>20826.134730823094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-16521.200550125544</v>
      </c>
      <c r="AI25">
        <f t="shared" si="7"/>
        <v>-16538.568271750461</v>
      </c>
      <c r="AJ25">
        <f t="shared" si="8"/>
        <v>1255.9184732588874</v>
      </c>
      <c r="AK25">
        <f t="shared" si="30"/>
        <v>1545.7437242857388</v>
      </c>
      <c r="AL25">
        <f t="shared" si="9"/>
        <v>-13736.906074205834</v>
      </c>
      <c r="AN25">
        <f t="shared" si="10"/>
        <v>0</v>
      </c>
      <c r="AO25">
        <f t="shared" si="11"/>
        <v>0</v>
      </c>
      <c r="AP25">
        <f t="shared" si="12"/>
        <v>-2.3397219557221729</v>
      </c>
      <c r="AQ25">
        <f t="shared" si="13"/>
        <v>-2225.6814392142642</v>
      </c>
      <c r="AR25">
        <f t="shared" si="14"/>
        <v>-2228.0211611699865</v>
      </c>
      <c r="AS25">
        <f t="shared" si="15"/>
        <v>169.19317858394865</v>
      </c>
      <c r="AT25">
        <f t="shared" si="16"/>
        <v>208.23747683993565</v>
      </c>
      <c r="AU25">
        <f t="shared" si="17"/>
        <v>-1850.5905057461018</v>
      </c>
      <c r="AW25">
        <v>22</v>
      </c>
      <c r="AX25">
        <f>IF(Z25&gt;0, (R25*SUMPRODUCT(K25:$K$98, X25:$X$98)-K25*$AZ$3)/Z25, 0)</f>
        <v>29978.219337855458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1000000</v>
      </c>
      <c r="S26">
        <f t="shared" si="1"/>
        <v>29048.993578727663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20826.134730823094</v>
      </c>
      <c r="AC26">
        <f t="shared" si="2"/>
        <v>19445.661352790892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-18352.652065354698</v>
      </c>
      <c r="AI26">
        <f t="shared" si="7"/>
        <v>-18369.387293461732</v>
      </c>
      <c r="AJ26">
        <f t="shared" si="8"/>
        <v>1380.4733780322022</v>
      </c>
      <c r="AK26">
        <f t="shared" si="30"/>
        <v>1457.8294311576167</v>
      </c>
      <c r="AL26">
        <f t="shared" si="9"/>
        <v>-15531.084484271913</v>
      </c>
      <c r="AN26">
        <f t="shared" si="10"/>
        <v>0</v>
      </c>
      <c r="AO26">
        <f t="shared" si="11"/>
        <v>0</v>
      </c>
      <c r="AP26">
        <f t="shared" si="12"/>
        <v>-2.0129593955999572</v>
      </c>
      <c r="AQ26">
        <f t="shared" si="13"/>
        <v>-2207.5076104642494</v>
      </c>
      <c r="AR26">
        <f t="shared" si="14"/>
        <v>-2209.5205698598497</v>
      </c>
      <c r="AS26">
        <f t="shared" si="15"/>
        <v>166.04714551321609</v>
      </c>
      <c r="AT26">
        <f t="shared" si="16"/>
        <v>175.35174494558859</v>
      </c>
      <c r="AU26">
        <f t="shared" si="17"/>
        <v>-1868.1216794010447</v>
      </c>
      <c r="AW26">
        <v>23</v>
      </c>
      <c r="AX26">
        <f>IF(Z26&gt;0, (R26*SUMPRODUCT(K26:$K$98, X26:$X$98)-K26*$AZ$3)/Z26, 0)</f>
        <v>29048.993578727663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1000000</v>
      </c>
      <c r="S27">
        <f t="shared" si="1"/>
        <v>28000.85053762564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19445.661352790892</v>
      </c>
      <c r="AC27">
        <f t="shared" si="2"/>
        <v>17992.803796953485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-20134.416682767529</v>
      </c>
      <c r="AI27">
        <f t="shared" si="7"/>
        <v>-20150.481198176425</v>
      </c>
      <c r="AJ27">
        <f t="shared" si="8"/>
        <v>1452.8575558374068</v>
      </c>
      <c r="AK27">
        <f t="shared" si="30"/>
        <v>1361.1962946953627</v>
      </c>
      <c r="AL27">
        <f t="shared" si="9"/>
        <v>-17336.427347643657</v>
      </c>
      <c r="AN27">
        <f t="shared" si="10"/>
        <v>0</v>
      </c>
      <c r="AO27">
        <f t="shared" si="11"/>
        <v>0</v>
      </c>
      <c r="AP27">
        <f t="shared" si="12"/>
        <v>-1.7252537699257122</v>
      </c>
      <c r="AQ27">
        <f t="shared" si="13"/>
        <v>-2162.3421188271273</v>
      </c>
      <c r="AR27">
        <f t="shared" si="14"/>
        <v>-2164.0673725970532</v>
      </c>
      <c r="AS27">
        <f t="shared" si="15"/>
        <v>156.03010184706488</v>
      </c>
      <c r="AT27">
        <f t="shared" si="16"/>
        <v>146.18611139255668</v>
      </c>
      <c r="AU27">
        <f t="shared" si="17"/>
        <v>-1861.8511593574319</v>
      </c>
      <c r="AW27">
        <v>24</v>
      </c>
      <c r="AX27">
        <f>IF(Z27&gt;0, (R27*SUMPRODUCT(K27:$K$98, X27:$X$98)-K27*$AZ$3)/Z27, 0)</f>
        <v>28000.85053762564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1000000</v>
      </c>
      <c r="S28">
        <f t="shared" si="1"/>
        <v>26869.597386553512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17992.803796953485</v>
      </c>
      <c r="AC28">
        <f t="shared" si="2"/>
        <v>16504.256369757462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-21919.4670896553</v>
      </c>
      <c r="AI28">
        <f t="shared" si="7"/>
        <v>-21934.822973232865</v>
      </c>
      <c r="AJ28">
        <f t="shared" si="8"/>
        <v>1488.5474271960229</v>
      </c>
      <c r="AK28">
        <f t="shared" si="30"/>
        <v>1259.4962657867441</v>
      </c>
      <c r="AL28">
        <f t="shared" si="9"/>
        <v>-19186.779280250099</v>
      </c>
      <c r="AN28">
        <f t="shared" si="10"/>
        <v>0</v>
      </c>
      <c r="AO28">
        <f t="shared" si="11"/>
        <v>0</v>
      </c>
      <c r="AP28">
        <f t="shared" si="12"/>
        <v>-1.4724553819398876</v>
      </c>
      <c r="AQ28">
        <f t="shared" si="13"/>
        <v>-2101.8287304921737</v>
      </c>
      <c r="AR28">
        <f t="shared" si="14"/>
        <v>-2103.3011858741138</v>
      </c>
      <c r="AS28">
        <f t="shared" si="15"/>
        <v>142.73484553177653</v>
      </c>
      <c r="AT28">
        <f t="shared" si="16"/>
        <v>120.7714323779126</v>
      </c>
      <c r="AU28">
        <f t="shared" si="17"/>
        <v>-1839.7949079644247</v>
      </c>
      <c r="AW28">
        <v>25</v>
      </c>
      <c r="AX28">
        <f>IF(Z28&gt;0, (R28*SUMPRODUCT(K28:$K$98, X28:$X$98)-K28*$AZ$3)/Z28, 0)</f>
        <v>26869.597386553512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1000000</v>
      </c>
      <c r="S29">
        <f t="shared" si="1"/>
        <v>25684.062896900767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16504.256369757462</v>
      </c>
      <c r="AC29">
        <f t="shared" si="2"/>
        <v>15004.030042507347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-23916.331066725488</v>
      </c>
      <c r="AI29">
        <f t="shared" si="7"/>
        <v>-23930.935483190609</v>
      </c>
      <c r="AJ29">
        <f t="shared" si="8"/>
        <v>1500.226327250115</v>
      </c>
      <c r="AK29">
        <f t="shared" si="30"/>
        <v>1155.2979458830225</v>
      </c>
      <c r="AL29">
        <f t="shared" si="9"/>
        <v>-21275.411210057471</v>
      </c>
      <c r="AN29">
        <f t="shared" si="10"/>
        <v>0</v>
      </c>
      <c r="AO29">
        <f t="shared" si="11"/>
        <v>0</v>
      </c>
      <c r="AP29">
        <f t="shared" si="12"/>
        <v>-1.2503555300584497</v>
      </c>
      <c r="AQ29">
        <f t="shared" si="13"/>
        <v>-2047.594087679458</v>
      </c>
      <c r="AR29">
        <f t="shared" si="14"/>
        <v>-2048.8444432095166</v>
      </c>
      <c r="AS29">
        <f t="shared" si="15"/>
        <v>128.44171412780946</v>
      </c>
      <c r="AT29">
        <f t="shared" si="16"/>
        <v>98.910708205971645</v>
      </c>
      <c r="AU29">
        <f t="shared" si="17"/>
        <v>-1821.4920208757353</v>
      </c>
      <c r="AW29">
        <v>26</v>
      </c>
      <c r="AX29">
        <f>IF(Z29&gt;0, (R29*SUMPRODUCT(K29:$K$98, X29:$X$98)-K29*$AZ$3)/Z29, 0)</f>
        <v>25684.062896900767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1000000</v>
      </c>
      <c r="S30">
        <f t="shared" si="1"/>
        <v>24419.075914757694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15004.030042507347</v>
      </c>
      <c r="AC30">
        <f t="shared" si="2"/>
        <v>13493.580957722585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-25751.288739669377</v>
      </c>
      <c r="AI30">
        <f t="shared" si="7"/>
        <v>-25765.103329751353</v>
      </c>
      <c r="AJ30">
        <f t="shared" si="8"/>
        <v>1510.4490847847628</v>
      </c>
      <c r="AK30">
        <f t="shared" si="30"/>
        <v>1050.2821029755144</v>
      </c>
      <c r="AL30">
        <f t="shared" si="9"/>
        <v>-23204.372141991076</v>
      </c>
      <c r="AN30">
        <f t="shared" si="10"/>
        <v>0</v>
      </c>
      <c r="AO30">
        <f t="shared" si="11"/>
        <v>0</v>
      </c>
      <c r="AP30">
        <f t="shared" si="12"/>
        <v>-1.0560130625153477</v>
      </c>
      <c r="AQ30">
        <f t="shared" si="13"/>
        <v>-1968.4765978812741</v>
      </c>
      <c r="AR30">
        <f t="shared" si="14"/>
        <v>-1969.5326109437895</v>
      </c>
      <c r="AS30">
        <f t="shared" si="15"/>
        <v>115.46154857522554</v>
      </c>
      <c r="AT30">
        <f t="shared" si="16"/>
        <v>80.285525193772287</v>
      </c>
      <c r="AU30">
        <f t="shared" si="17"/>
        <v>-1773.7855371747914</v>
      </c>
      <c r="AW30">
        <v>27</v>
      </c>
      <c r="AX30">
        <f>IF(Z30&gt;0, (R30*SUMPRODUCT(K30:$K$98, X30:$X$98)-K30*$AZ$3)/Z30, 0)</f>
        <v>24419.075914757694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1000000</v>
      </c>
      <c r="S31">
        <f t="shared" si="1"/>
        <v>23091.85070722429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13493.580957722585</v>
      </c>
      <c r="AC31">
        <f t="shared" si="2"/>
        <v>12004.698112425867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-27190.465806052598</v>
      </c>
      <c r="AI31">
        <f t="shared" si="7"/>
        <v>-27203.462488588604</v>
      </c>
      <c r="AJ31">
        <f t="shared" si="8"/>
        <v>1488.8828452967173</v>
      </c>
      <c r="AK31">
        <f t="shared" si="30"/>
        <v>944.55066704058106</v>
      </c>
      <c r="AL31">
        <f t="shared" si="9"/>
        <v>-24770.028976251306</v>
      </c>
      <c r="AN31">
        <f t="shared" si="10"/>
        <v>0</v>
      </c>
      <c r="AO31">
        <f t="shared" si="11"/>
        <v>0</v>
      </c>
      <c r="AP31">
        <f t="shared" si="12"/>
        <v>-0.88704525212784713</v>
      </c>
      <c r="AQ31">
        <f t="shared" si="13"/>
        <v>-1855.794625250192</v>
      </c>
      <c r="AR31">
        <f t="shared" si="14"/>
        <v>-1856.6816705023198</v>
      </c>
      <c r="AS31">
        <f t="shared" si="15"/>
        <v>101.61873656882346</v>
      </c>
      <c r="AT31">
        <f t="shared" si="16"/>
        <v>64.467157851345092</v>
      </c>
      <c r="AU31">
        <f t="shared" si="17"/>
        <v>-1690.5957760821514</v>
      </c>
      <c r="AW31">
        <v>28</v>
      </c>
      <c r="AX31">
        <f>IF(Z31&gt;0, (R31*SUMPRODUCT(K31:$K$98, X31:$X$98)-K31*$AZ$3)/Z31, 0)</f>
        <v>23091.85070722429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1000000</v>
      </c>
      <c r="S32">
        <f t="shared" si="1"/>
        <v>21756.560920165794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12004.698112425867</v>
      </c>
      <c r="AC32">
        <f t="shared" si="2"/>
        <v>10577.112194840447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-28511.269565116261</v>
      </c>
      <c r="AI32">
        <f t="shared" si="7"/>
        <v>-28523.423499087781</v>
      </c>
      <c r="AJ32">
        <f t="shared" si="8"/>
        <v>1427.5859175854202</v>
      </c>
      <c r="AK32">
        <f t="shared" si="30"/>
        <v>840.32886786981078</v>
      </c>
      <c r="AL32">
        <f t="shared" si="9"/>
        <v>-26255.508713632549</v>
      </c>
      <c r="AN32">
        <f t="shared" si="10"/>
        <v>0</v>
      </c>
      <c r="AO32">
        <f t="shared" si="11"/>
        <v>0</v>
      </c>
      <c r="AP32">
        <f t="shared" si="12"/>
        <v>-0.74064844420341991</v>
      </c>
      <c r="AQ32">
        <f t="shared" si="13"/>
        <v>-1737.4479320977955</v>
      </c>
      <c r="AR32">
        <f t="shared" si="14"/>
        <v>-1738.188580541999</v>
      </c>
      <c r="AS32">
        <f t="shared" si="15"/>
        <v>86.995642012218767</v>
      </c>
      <c r="AT32">
        <f t="shared" si="16"/>
        <v>51.208791331720931</v>
      </c>
      <c r="AU32">
        <f t="shared" si="17"/>
        <v>-1599.9841471980592</v>
      </c>
      <c r="AW32">
        <v>29</v>
      </c>
      <c r="AX32">
        <f>IF(Z32&gt;0, (R32*SUMPRODUCT(K32:$K$98, X32:$X$98)-K32*$AZ$3)/Z32, 0)</f>
        <v>21756.560920165794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1000000</v>
      </c>
      <c r="S33">
        <f t="shared" si="1"/>
        <v>20415.374505845266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10577.112194840447</v>
      </c>
      <c r="AC33">
        <f t="shared" si="2"/>
        <v>9221.9934660147737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-29577.720370874114</v>
      </c>
      <c r="AI33">
        <f t="shared" si="7"/>
        <v>-29589.013322496645</v>
      </c>
      <c r="AJ33">
        <f t="shared" si="8"/>
        <v>1355.1187288256733</v>
      </c>
      <c r="AK33">
        <f t="shared" si="30"/>
        <v>740.39785363883141</v>
      </c>
      <c r="AL33">
        <f t="shared" si="9"/>
        <v>-27493.49674003214</v>
      </c>
      <c r="AN33">
        <f t="shared" si="10"/>
        <v>0</v>
      </c>
      <c r="AO33">
        <f t="shared" si="11"/>
        <v>0</v>
      </c>
      <c r="AP33">
        <f t="shared" si="12"/>
        <v>-0.61444736662549182</v>
      </c>
      <c r="AQ33">
        <f t="shared" si="13"/>
        <v>-1609.318183601242</v>
      </c>
      <c r="AR33">
        <f t="shared" si="14"/>
        <v>-1609.9326309678675</v>
      </c>
      <c r="AS33">
        <f t="shared" si="15"/>
        <v>73.73175430332553</v>
      </c>
      <c r="AT33">
        <f t="shared" si="16"/>
        <v>40.284907491844301</v>
      </c>
      <c r="AU33">
        <f t="shared" si="17"/>
        <v>-1495.9159691726977</v>
      </c>
      <c r="AW33">
        <v>30</v>
      </c>
      <c r="AX33">
        <f>IF(Z33&gt;0, (R33*SUMPRODUCT(K33:$K$98, X33:$X$98)-K33*$AZ$3)/Z33, 0)</f>
        <v>20415.374505845266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1000000</v>
      </c>
      <c r="S34">
        <f t="shared" si="1"/>
        <v>19088.042481634573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9221.9934660147737</v>
      </c>
      <c r="AC34">
        <f t="shared" si="2"/>
        <v>7954.0406424779267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-30498.089812691538</v>
      </c>
      <c r="AI34">
        <f t="shared" si="7"/>
        <v>-30508.507382552525</v>
      </c>
      <c r="AJ34">
        <f t="shared" si="8"/>
        <v>1267.9528235368471</v>
      </c>
      <c r="AK34">
        <f t="shared" si="30"/>
        <v>645.53954262103423</v>
      </c>
      <c r="AL34">
        <f t="shared" si="9"/>
        <v>-28595.015016394642</v>
      </c>
      <c r="AN34">
        <f t="shared" si="10"/>
        <v>0</v>
      </c>
      <c r="AO34">
        <f t="shared" si="11"/>
        <v>0</v>
      </c>
      <c r="AP34">
        <f t="shared" si="12"/>
        <v>-0.50608750908765709</v>
      </c>
      <c r="AQ34">
        <f t="shared" si="13"/>
        <v>-1481.6029564664575</v>
      </c>
      <c r="AR34">
        <f t="shared" si="14"/>
        <v>-1482.1090439755451</v>
      </c>
      <c r="AS34">
        <f t="shared" si="15"/>
        <v>61.597387362615073</v>
      </c>
      <c r="AT34">
        <f t="shared" si="16"/>
        <v>31.360432759474563</v>
      </c>
      <c r="AU34">
        <f t="shared" si="17"/>
        <v>-1389.1512238534553</v>
      </c>
      <c r="AW34">
        <v>31</v>
      </c>
      <c r="AX34">
        <f>IF(Z34&gt;0, (R34*SUMPRODUCT(K34:$K$98, X34:$X$98)-K34*$AZ$3)/Z34, 0)</f>
        <v>19088.042481634573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17778.99091345234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7954.0406424779267</v>
      </c>
      <c r="AC35">
        <f t="shared" ref="AC35:AC66" si="33">S35*Z35</f>
        <v>6777.2281860689654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-31342.693217802946</v>
      </c>
      <c r="AI35">
        <f t="shared" ref="AI35:AI66" si="38">SUM(AE35:AH35)</f>
        <v>-31352.22304463488</v>
      </c>
      <c r="AJ35">
        <f t="shared" ref="AJ35:AJ66" si="39">AB35-AC35</f>
        <v>1176.8124564089612</v>
      </c>
      <c r="AK35">
        <f t="shared" si="30"/>
        <v>556.78284497345487</v>
      </c>
      <c r="AL35">
        <f t="shared" ref="AL35:AL66" si="40">SUM(AI35:AK35)</f>
        <v>-29618.627743252462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-0.41335784398778463</v>
      </c>
      <c r="AQ35">
        <f t="shared" ref="AQ35:AQ66" si="44">AH35*$K35</f>
        <v>-1359.4945975164887</v>
      </c>
      <c r="AR35">
        <f t="shared" ref="AR35:AR66" si="45">AI35*$K35</f>
        <v>-1359.9079553604768</v>
      </c>
      <c r="AS35">
        <f t="shared" ref="AS35:AS66" si="46">AJ35*$K35</f>
        <v>51.044438512684991</v>
      </c>
      <c r="AT35">
        <f t="shared" ref="AT35:AT66" si="47">AK35*$K35</f>
        <v>24.150549682224554</v>
      </c>
      <c r="AU35">
        <f t="shared" ref="AU35:AU66" si="48">AL35*$K35</f>
        <v>-1284.7129671655671</v>
      </c>
      <c r="AW35">
        <v>32</v>
      </c>
      <c r="AX35">
        <f>IF(Z35&gt;0, (R35*SUMPRODUCT(K35:$K$98, X35:$X$98)-K35*$AZ$3)/Z35, 0)</f>
        <v>17778.99091345234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1000000</v>
      </c>
      <c r="S36">
        <f t="shared" si="32"/>
        <v>16465.113372738229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6777.2281860689654</v>
      </c>
      <c r="AC36">
        <f t="shared" si="33"/>
        <v>5689.8679636038141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-31810.004660721668</v>
      </c>
      <c r="AI36">
        <f t="shared" si="38"/>
        <v>-31818.643939168764</v>
      </c>
      <c r="AJ36">
        <f t="shared" si="39"/>
        <v>1087.3602224651513</v>
      </c>
      <c r="AK36">
        <f t="shared" si="30"/>
        <v>474.40597302482763</v>
      </c>
      <c r="AL36">
        <f t="shared" si="40"/>
        <v>-30256.877743678786</v>
      </c>
      <c r="AN36">
        <f t="shared" si="41"/>
        <v>0</v>
      </c>
      <c r="AO36">
        <f t="shared" si="42"/>
        <v>0</v>
      </c>
      <c r="AP36">
        <f t="shared" si="43"/>
        <v>-0.33458049803240547</v>
      </c>
      <c r="AQ36">
        <f t="shared" si="44"/>
        <v>-1231.9324197004541</v>
      </c>
      <c r="AR36">
        <f t="shared" si="45"/>
        <v>-1232.2670001984864</v>
      </c>
      <c r="AS36">
        <f t="shared" si="46"/>
        <v>42.111100712964422</v>
      </c>
      <c r="AT36">
        <f t="shared" si="47"/>
        <v>18.372713380657682</v>
      </c>
      <c r="AU36">
        <f t="shared" si="48"/>
        <v>-1171.7831861048644</v>
      </c>
      <c r="AW36">
        <v>33</v>
      </c>
      <c r="AX36">
        <f>IF(Z36&gt;0, (R36*SUMPRODUCT(K36:$K$98, X36:$X$98)-K36*$AZ$3)/Z36, 0)</f>
        <v>16465.113372738229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1000000</v>
      </c>
      <c r="S37">
        <f t="shared" si="32"/>
        <v>15151.724645384338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5689.8679636038141</v>
      </c>
      <c r="AC37">
        <f t="shared" si="33"/>
        <v>4700.9126644849066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-31859.480432438137</v>
      </c>
      <c r="AI37">
        <f t="shared" si="38"/>
        <v>-31867.236831089951</v>
      </c>
      <c r="AJ37">
        <f t="shared" si="39"/>
        <v>988.95529911890753</v>
      </c>
      <c r="AK37">
        <f t="shared" si="30"/>
        <v>398.29075745226703</v>
      </c>
      <c r="AL37">
        <f t="shared" si="40"/>
        <v>-30479.990774518774</v>
      </c>
      <c r="AN37">
        <f t="shared" si="41"/>
        <v>0</v>
      </c>
      <c r="AO37">
        <f t="shared" si="42"/>
        <v>0</v>
      </c>
      <c r="AP37">
        <f t="shared" si="43"/>
        <v>-0.26820400029370817</v>
      </c>
      <c r="AQ37">
        <f t="shared" si="44"/>
        <v>-1101.6504543974349</v>
      </c>
      <c r="AR37">
        <f t="shared" si="45"/>
        <v>-1101.9186583977287</v>
      </c>
      <c r="AS37">
        <f t="shared" si="46"/>
        <v>34.196510422179536</v>
      </c>
      <c r="AT37">
        <f t="shared" si="47"/>
        <v>13.772264581026938</v>
      </c>
      <c r="AU37">
        <f t="shared" si="48"/>
        <v>-1053.9498833945222</v>
      </c>
      <c r="AW37">
        <v>34</v>
      </c>
      <c r="AX37">
        <f>IF(Z37&gt;0, (R37*SUMPRODUCT(K37:$K$98, X37:$X$98)-K37*$AZ$3)/Z37, 0)</f>
        <v>15151.724645384338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1000000</v>
      </c>
      <c r="S38">
        <f t="shared" si="32"/>
        <v>13852.252580957807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4700.9126644849066</v>
      </c>
      <c r="AC38">
        <f t="shared" si="33"/>
        <v>3816.2060677495697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-31659.848976278245</v>
      </c>
      <c r="AI38">
        <f t="shared" si="38"/>
        <v>-31666.736314719135</v>
      </c>
      <c r="AJ38">
        <f t="shared" si="39"/>
        <v>884.70659673533692</v>
      </c>
      <c r="AK38">
        <f t="shared" si="30"/>
        <v>329.06388651394349</v>
      </c>
      <c r="AL38">
        <f t="shared" si="40"/>
        <v>-30452.965831469854</v>
      </c>
      <c r="AN38">
        <f t="shared" si="41"/>
        <v>0</v>
      </c>
      <c r="AO38">
        <f t="shared" si="42"/>
        <v>0</v>
      </c>
      <c r="AP38">
        <f t="shared" si="43"/>
        <v>-0.21263685038644986</v>
      </c>
      <c r="AQ38">
        <f t="shared" si="44"/>
        <v>-977.45313778383002</v>
      </c>
      <c r="AR38">
        <f t="shared" si="45"/>
        <v>-977.66577463421652</v>
      </c>
      <c r="AS38">
        <f t="shared" si="46"/>
        <v>27.314067089989795</v>
      </c>
      <c r="AT38">
        <f t="shared" si="47"/>
        <v>10.159382903102117</v>
      </c>
      <c r="AU38">
        <f t="shared" si="48"/>
        <v>-940.19232464112463</v>
      </c>
      <c r="AW38">
        <v>35</v>
      </c>
      <c r="AX38">
        <f>IF(Z38&gt;0, (R38*SUMPRODUCT(K38:$K$98, X38:$X$98)-K38*$AZ$3)/Z38, 0)</f>
        <v>13852.252580957807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1000000</v>
      </c>
      <c r="S39">
        <f t="shared" si="32"/>
        <v>12553.310959329505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3816.2060677495697</v>
      </c>
      <c r="AC39">
        <f t="shared" si="33"/>
        <v>3032.4528028783257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-31172.627138954002</v>
      </c>
      <c r="AI39">
        <f t="shared" si="38"/>
        <v>-31178.66628833201</v>
      </c>
      <c r="AJ39">
        <f t="shared" si="39"/>
        <v>783.75326487124403</v>
      </c>
      <c r="AK39">
        <f t="shared" si="30"/>
        <v>267.13442474246989</v>
      </c>
      <c r="AL39">
        <f t="shared" si="40"/>
        <v>-30127.778598718294</v>
      </c>
      <c r="AN39">
        <f t="shared" si="41"/>
        <v>0</v>
      </c>
      <c r="AO39">
        <f t="shared" si="42"/>
        <v>0</v>
      </c>
      <c r="AP39">
        <f t="shared" si="43"/>
        <v>-0.16647340231822874</v>
      </c>
      <c r="AQ39">
        <f t="shared" si="44"/>
        <v>-859.29540307746947</v>
      </c>
      <c r="AR39">
        <f t="shared" si="45"/>
        <v>-859.46187647978775</v>
      </c>
      <c r="AS39">
        <f t="shared" si="46"/>
        <v>21.604710268684041</v>
      </c>
      <c r="AT39">
        <f t="shared" si="47"/>
        <v>7.3637483989310972</v>
      </c>
      <c r="AU39">
        <f t="shared" si="48"/>
        <v>-830.49341781217254</v>
      </c>
      <c r="AW39">
        <v>36</v>
      </c>
      <c r="AX39">
        <f>IF(Z39&gt;0, (R39*SUMPRODUCT(K39:$K$98, X39:$X$98)-K39*$AZ$3)/Z39, 0)</f>
        <v>12553.310959329505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1000000</v>
      </c>
      <c r="S40">
        <f t="shared" si="32"/>
        <v>11239.04391643791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3032.4528028783257</v>
      </c>
      <c r="AC40">
        <f t="shared" si="33"/>
        <v>2346.1037149013796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-30404.47076300576</v>
      </c>
      <c r="AI40">
        <f t="shared" si="38"/>
        <v>-30409.689409120911</v>
      </c>
      <c r="AJ40">
        <f t="shared" si="39"/>
        <v>686.34908797694607</v>
      </c>
      <c r="AK40">
        <f t="shared" ref="AK40:AK71" si="61">G40*SUM(AB40:AB40, AE40:AF40)</f>
        <v>212.27169620148283</v>
      </c>
      <c r="AL40">
        <f t="shared" si="40"/>
        <v>-29511.068624942483</v>
      </c>
      <c r="AN40">
        <f t="shared" si="41"/>
        <v>0</v>
      </c>
      <c r="AO40">
        <f t="shared" si="42"/>
        <v>0</v>
      </c>
      <c r="AP40">
        <f t="shared" si="43"/>
        <v>-0.1284425468699659</v>
      </c>
      <c r="AQ40">
        <f t="shared" si="44"/>
        <v>-748.3219928815945</v>
      </c>
      <c r="AR40">
        <f t="shared" si="45"/>
        <v>-748.4504354284644</v>
      </c>
      <c r="AS40">
        <f t="shared" si="46"/>
        <v>16.892585348083134</v>
      </c>
      <c r="AT40">
        <f t="shared" si="47"/>
        <v>5.2244809643957275</v>
      </c>
      <c r="AU40">
        <f t="shared" si="48"/>
        <v>-726.33336911598565</v>
      </c>
      <c r="AW40">
        <v>37</v>
      </c>
      <c r="AX40">
        <f>IF(Z40&gt;0, (R40*SUMPRODUCT(K40:$K$98, X40:$X$98)-K40*$AZ$3)/Z40, 0)</f>
        <v>11239.04391643791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1000000</v>
      </c>
      <c r="S41">
        <f t="shared" si="32"/>
        <v>9881.4137080369655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2346.1037149013796</v>
      </c>
      <c r="AC41">
        <f t="shared" si="33"/>
        <v>1752.1980747881103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-29335.775594365452</v>
      </c>
      <c r="AI41">
        <f t="shared" si="38"/>
        <v>-29340.208659629592</v>
      </c>
      <c r="AJ41">
        <f t="shared" si="39"/>
        <v>593.90564011326933</v>
      </c>
      <c r="AK41">
        <f t="shared" si="61"/>
        <v>164.22726004309658</v>
      </c>
      <c r="AL41">
        <f t="shared" si="40"/>
        <v>-28582.075759473228</v>
      </c>
      <c r="AN41">
        <f t="shared" si="41"/>
        <v>0</v>
      </c>
      <c r="AO41">
        <f t="shared" si="42"/>
        <v>0</v>
      </c>
      <c r="AP41">
        <f t="shared" si="43"/>
        <v>-9.7417541077553821E-2</v>
      </c>
      <c r="AQ41">
        <f t="shared" si="44"/>
        <v>-644.65983551449744</v>
      </c>
      <c r="AR41">
        <f t="shared" si="45"/>
        <v>-644.75725305557501</v>
      </c>
      <c r="AS41">
        <f t="shared" si="46"/>
        <v>13.051201289530253</v>
      </c>
      <c r="AT41">
        <f t="shared" si="47"/>
        <v>3.6089285625267027</v>
      </c>
      <c r="AU41">
        <f t="shared" si="48"/>
        <v>-628.09712320351809</v>
      </c>
      <c r="AW41">
        <v>38</v>
      </c>
      <c r="AX41">
        <f>IF(Z41&gt;0, (R41*SUMPRODUCT(K41:$K$98, X41:$X$98)-K41*$AZ$3)/Z41, 0)</f>
        <v>9881.4137080369655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1000000</v>
      </c>
      <c r="S42">
        <f t="shared" si="32"/>
        <v>8435.9694452093845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1752.1980747881103</v>
      </c>
      <c r="AC42">
        <f t="shared" si="33"/>
        <v>1245.4099828167602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-27918.45823323054</v>
      </c>
      <c r="AI42">
        <f t="shared" si="38"/>
        <v>-27922.149006386207</v>
      </c>
      <c r="AJ42">
        <f t="shared" si="39"/>
        <v>506.78809197135001</v>
      </c>
      <c r="AK42">
        <f t="shared" si="61"/>
        <v>122.65386523516773</v>
      </c>
      <c r="AL42">
        <f t="shared" si="40"/>
        <v>-27292.707049179691</v>
      </c>
      <c r="AN42">
        <f t="shared" si="41"/>
        <v>0</v>
      </c>
      <c r="AO42">
        <f t="shared" si="42"/>
        <v>0</v>
      </c>
      <c r="AP42">
        <f t="shared" si="43"/>
        <v>-7.2415639243512075E-2</v>
      </c>
      <c r="AQ42">
        <f t="shared" si="44"/>
        <v>-547.78034693016969</v>
      </c>
      <c r="AR42">
        <f t="shared" si="45"/>
        <v>-547.85276256941324</v>
      </c>
      <c r="AS42">
        <f t="shared" si="46"/>
        <v>9.9435489782782973</v>
      </c>
      <c r="AT42">
        <f t="shared" si="47"/>
        <v>2.4065575645174864</v>
      </c>
      <c r="AU42">
        <f t="shared" si="48"/>
        <v>-535.50265602661739</v>
      </c>
      <c r="AW42">
        <v>39</v>
      </c>
      <c r="AX42">
        <f>IF(Z42&gt;0, (R42*SUMPRODUCT(K42:$K$98, X42:$X$98)-K42*$AZ$3)/Z42, 0)</f>
        <v>8435.9694452093845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1000000</v>
      </c>
      <c r="S43">
        <f t="shared" si="32"/>
        <v>6843.0177239296827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1245.4099828167602</v>
      </c>
      <c r="AC43">
        <f t="shared" si="33"/>
        <v>820.72940690725795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-26217.852218534204</v>
      </c>
      <c r="AI43">
        <f t="shared" si="38"/>
        <v>-26220.850637652853</v>
      </c>
      <c r="AJ43">
        <f t="shared" si="39"/>
        <v>424.68057590950229</v>
      </c>
      <c r="AK43">
        <f t="shared" si="61"/>
        <v>87.178698797173226</v>
      </c>
      <c r="AL43">
        <f t="shared" si="40"/>
        <v>-25708.991362946181</v>
      </c>
      <c r="AN43">
        <f t="shared" si="41"/>
        <v>0</v>
      </c>
      <c r="AO43">
        <f t="shared" si="42"/>
        <v>0</v>
      </c>
      <c r="AP43">
        <f t="shared" si="43"/>
        <v>-5.2527814449792348E-2</v>
      </c>
      <c r="AQ43">
        <f t="shared" si="44"/>
        <v>-459.2975238324828</v>
      </c>
      <c r="AR43">
        <f t="shared" si="45"/>
        <v>-459.35005164693257</v>
      </c>
      <c r="AS43">
        <f t="shared" si="46"/>
        <v>7.4397679607445859</v>
      </c>
      <c r="AT43">
        <f t="shared" si="47"/>
        <v>1.5272403000339336</v>
      </c>
      <c r="AU43">
        <f t="shared" si="48"/>
        <v>-450.3830433861541</v>
      </c>
      <c r="AW43">
        <v>40</v>
      </c>
      <c r="AX43">
        <f>IF(Z43&gt;0, (R43*SUMPRODUCT(K43:$K$98, X43:$X$98)-K43*$AZ$3)/Z43, 0)</f>
        <v>6843.0177239296827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1000000</v>
      </c>
      <c r="S44">
        <f t="shared" si="32"/>
        <v>4979.7912105721962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820.72940690725795</v>
      </c>
      <c r="AC44">
        <f t="shared" si="33"/>
        <v>471.34239291465656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-24086.361947853595</v>
      </c>
      <c r="AI44">
        <f t="shared" si="38"/>
        <v>-24088.72822373236</v>
      </c>
      <c r="AJ44">
        <f t="shared" si="39"/>
        <v>349.3870139926014</v>
      </c>
      <c r="AK44">
        <f t="shared" si="61"/>
        <v>57.451058483508064</v>
      </c>
      <c r="AL44">
        <f t="shared" si="40"/>
        <v>-23681.890151256252</v>
      </c>
      <c r="AN44">
        <f t="shared" si="41"/>
        <v>0</v>
      </c>
      <c r="AO44">
        <f t="shared" si="42"/>
        <v>0</v>
      </c>
      <c r="AP44">
        <f t="shared" si="43"/>
        <v>-3.7012152838597767E-2</v>
      </c>
      <c r="AQ44">
        <f t="shared" si="44"/>
        <v>-376.74732593088993</v>
      </c>
      <c r="AR44">
        <f t="shared" si="45"/>
        <v>-376.78433808372847</v>
      </c>
      <c r="AS44">
        <f t="shared" si="46"/>
        <v>5.4649441672290813</v>
      </c>
      <c r="AT44">
        <f t="shared" si="47"/>
        <v>0.89862191319804674</v>
      </c>
      <c r="AU44">
        <f t="shared" si="48"/>
        <v>-370.42077200330141</v>
      </c>
      <c r="AW44">
        <v>41</v>
      </c>
      <c r="AX44">
        <f>IF(Z44&gt;0, (R44*SUMPRODUCT(K44:$K$98, X44:$X$98)-K44*$AZ$3)/Z44, 0)</f>
        <v>4979.7912105721962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1000000</v>
      </c>
      <c r="S45">
        <f t="shared" si="32"/>
        <v>2670.4671417580334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471.34239291465656</v>
      </c>
      <c r="AC45">
        <f t="shared" si="33"/>
        <v>192.72945076937529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-21533.836848811581</v>
      </c>
      <c r="AI45">
        <f t="shared" si="38"/>
        <v>-21535.641116010338</v>
      </c>
      <c r="AJ45">
        <f t="shared" si="39"/>
        <v>278.61294214528129</v>
      </c>
      <c r="AK45">
        <f t="shared" si="61"/>
        <v>32.99396750402596</v>
      </c>
      <c r="AL45">
        <f t="shared" si="40"/>
        <v>-21224.03420636103</v>
      </c>
      <c r="AN45">
        <f t="shared" si="41"/>
        <v>0</v>
      </c>
      <c r="AO45">
        <f t="shared" si="42"/>
        <v>0</v>
      </c>
      <c r="AP45">
        <f t="shared" si="43"/>
        <v>-2.5197752239437425E-2</v>
      </c>
      <c r="AQ45">
        <f t="shared" si="44"/>
        <v>-300.73388578720983</v>
      </c>
      <c r="AR45">
        <f t="shared" si="45"/>
        <v>-300.75908353944925</v>
      </c>
      <c r="AS45">
        <f t="shared" si="46"/>
        <v>3.89100898786561</v>
      </c>
      <c r="AT45">
        <f t="shared" si="47"/>
        <v>0.46078198347500982</v>
      </c>
      <c r="AU45">
        <f t="shared" si="48"/>
        <v>-296.40729256810863</v>
      </c>
      <c r="AW45">
        <v>42</v>
      </c>
      <c r="AX45">
        <f>IF(Z45&gt;0, (R45*SUMPRODUCT(K45:$K$98, X45:$X$98)-K45*$AZ$3)/Z45, 0)</f>
        <v>2670.4671417580334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1000000</v>
      </c>
      <c r="S46">
        <f t="shared" si="32"/>
        <v>-386.03118225433286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192.72945076937529</v>
      </c>
      <c r="AC46">
        <f t="shared" si="33"/>
        <v>-20.38444949496909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-18643.792184436072</v>
      </c>
      <c r="AI46">
        <f t="shared" si="38"/>
        <v>-18645.112314158232</v>
      </c>
      <c r="AJ46">
        <f t="shared" si="39"/>
        <v>213.11390026434438</v>
      </c>
      <c r="AK46">
        <f t="shared" si="61"/>
        <v>13.491061553856271</v>
      </c>
      <c r="AL46">
        <f t="shared" si="40"/>
        <v>-18418.507352340032</v>
      </c>
      <c r="AN46">
        <f t="shared" si="41"/>
        <v>0</v>
      </c>
      <c r="AO46">
        <f t="shared" si="42"/>
        <v>0</v>
      </c>
      <c r="AP46">
        <f t="shared" si="43"/>
        <v>-1.6461125803490708E-2</v>
      </c>
      <c r="AQ46">
        <f t="shared" si="44"/>
        <v>-232.47549346905205</v>
      </c>
      <c r="AR46">
        <f t="shared" si="45"/>
        <v>-232.49195459485554</v>
      </c>
      <c r="AS46">
        <f t="shared" si="46"/>
        <v>2.657386364262694</v>
      </c>
      <c r="AT46">
        <f t="shared" si="47"/>
        <v>0.16822442350394387</v>
      </c>
      <c r="AU46">
        <f t="shared" si="48"/>
        <v>-229.66634380708891</v>
      </c>
      <c r="AW46">
        <v>43</v>
      </c>
      <c r="AX46">
        <f>IF(Z46&gt;0, (R46*SUMPRODUCT(K46:$K$98, X46:$X$98)-K46*$AZ$3)/Z46, 0)</f>
        <v>-386.03118225433286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1000000</v>
      </c>
      <c r="S47">
        <f t="shared" si="32"/>
        <v>-4743.2254452536517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-20.38444949496909</v>
      </c>
      <c r="AC47">
        <f t="shared" si="33"/>
        <v>-174.62781303289188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-15460.878725905322</v>
      </c>
      <c r="AI47">
        <f t="shared" si="38"/>
        <v>-15461.799132362112</v>
      </c>
      <c r="AJ47">
        <f t="shared" si="39"/>
        <v>154.24336353792279</v>
      </c>
      <c r="AK47">
        <f t="shared" si="61"/>
        <v>-1.4269114646478365</v>
      </c>
      <c r="AL47">
        <f t="shared" si="40"/>
        <v>-15308.982680288838</v>
      </c>
      <c r="AN47">
        <f t="shared" si="41"/>
        <v>0</v>
      </c>
      <c r="AO47">
        <f t="shared" si="42"/>
        <v>0</v>
      </c>
      <c r="AP47">
        <f t="shared" si="43"/>
        <v>-1.0247184574017553E-2</v>
      </c>
      <c r="AQ47">
        <f t="shared" si="44"/>
        <v>-172.13099366271933</v>
      </c>
      <c r="AR47">
        <f t="shared" si="45"/>
        <v>-172.14124084729332</v>
      </c>
      <c r="AS47">
        <f t="shared" si="46"/>
        <v>1.7172415554348153</v>
      </c>
      <c r="AT47">
        <f t="shared" si="47"/>
        <v>-1.588626963789706E-2</v>
      </c>
      <c r="AU47">
        <f t="shared" si="48"/>
        <v>-170.43988556149642</v>
      </c>
      <c r="AW47">
        <v>44</v>
      </c>
      <c r="AX47">
        <f>IF(Z47&gt;0, (R47*SUMPRODUCT(K47:$K$98, X47:$X$98)-K47*$AZ$3)/Z47, 0)</f>
        <v>-4743.2254452536517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1000000</v>
      </c>
      <c r="S48">
        <f t="shared" si="32"/>
        <v>-11415.845611825845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-174.62781303289188</v>
      </c>
      <c r="AC48">
        <f t="shared" si="33"/>
        <v>-276.90869068567446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-12191.57540108331</v>
      </c>
      <c r="AI48">
        <f t="shared" si="38"/>
        <v>-12192.181814090505</v>
      </c>
      <c r="AJ48">
        <f t="shared" si="39"/>
        <v>102.28087765278258</v>
      </c>
      <c r="AK48">
        <f t="shared" si="61"/>
        <v>-12.223946912302432</v>
      </c>
      <c r="AL48">
        <f t="shared" si="40"/>
        <v>-12102.124883350027</v>
      </c>
      <c r="AN48">
        <f t="shared" si="41"/>
        <v>0</v>
      </c>
      <c r="AO48">
        <f t="shared" si="42"/>
        <v>0</v>
      </c>
      <c r="AP48">
        <f t="shared" si="43"/>
        <v>-6.0280297584935829E-3</v>
      </c>
      <c r="AQ48">
        <f t="shared" si="44"/>
        <v>-121.18997852730588</v>
      </c>
      <c r="AR48">
        <f t="shared" si="45"/>
        <v>-121.19600655706438</v>
      </c>
      <c r="AS48">
        <f t="shared" si="46"/>
        <v>1.016719903597799</v>
      </c>
      <c r="AT48">
        <f t="shared" si="47"/>
        <v>-0.12151176653422691</v>
      </c>
      <c r="AU48">
        <f t="shared" si="48"/>
        <v>-120.30079842000082</v>
      </c>
      <c r="AW48">
        <v>45</v>
      </c>
      <c r="AX48">
        <f>IF(Z48&gt;0, (R48*SUMPRODUCT(K48:$K$98, X48:$X$98)-K48*$AZ$3)/Z48, 0)</f>
        <v>-11415.845611825845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25</v>
      </c>
      <c r="R49">
        <f t="shared" si="31"/>
        <v>1000000</v>
      </c>
      <c r="S49">
        <f t="shared" si="32"/>
        <v>-22432.959601661947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-276.90869068567446</v>
      </c>
      <c r="AC49">
        <f t="shared" si="33"/>
        <v>-335.73249420410821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-9047.9184956535664</v>
      </c>
      <c r="AI49">
        <f t="shared" si="38"/>
        <v>-9048.2926465682976</v>
      </c>
      <c r="AJ49">
        <f t="shared" si="39"/>
        <v>58.823803518433749</v>
      </c>
      <c r="AK49">
        <f t="shared" si="61"/>
        <v>-19.383608347997214</v>
      </c>
      <c r="AL49">
        <f t="shared" si="40"/>
        <v>-9008.8524513978609</v>
      </c>
      <c r="AN49">
        <f t="shared" si="41"/>
        <v>0</v>
      </c>
      <c r="AO49">
        <f t="shared" si="42"/>
        <v>0</v>
      </c>
      <c r="AP49">
        <f t="shared" si="43"/>
        <v>-3.3207460765932897E-3</v>
      </c>
      <c r="AQ49">
        <f t="shared" si="44"/>
        <v>-80.30406625443436</v>
      </c>
      <c r="AR49">
        <f t="shared" si="45"/>
        <v>-80.307387000510943</v>
      </c>
      <c r="AS49">
        <f t="shared" si="46"/>
        <v>0.52208589382755211</v>
      </c>
      <c r="AT49">
        <f t="shared" si="47"/>
        <v>-0.17203764266613644</v>
      </c>
      <c r="AU49">
        <f t="shared" si="48"/>
        <v>-79.957338749349532</v>
      </c>
      <c r="AW49">
        <v>46</v>
      </c>
      <c r="AX49">
        <f>IF(Z49&gt;0, (R49*SUMPRODUCT(K49:$K$98, X49:$X$98)-K49*$AZ$3)/Z49, 0)</f>
        <v>-22432.959601661947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1000000</v>
      </c>
      <c r="S50">
        <f t="shared" si="32"/>
        <v>-42170.129270684745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-335.73249420410821</v>
      </c>
      <c r="AC50">
        <f t="shared" si="33"/>
        <v>-360.35247562919233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-6271.1694179606402</v>
      </c>
      <c r="AI50">
        <f t="shared" si="38"/>
        <v>-6271.3830481307759</v>
      </c>
      <c r="AJ50">
        <f t="shared" si="39"/>
        <v>24.61998142508412</v>
      </c>
      <c r="AK50">
        <f t="shared" si="61"/>
        <v>-23.501274594287576</v>
      </c>
      <c r="AL50">
        <f t="shared" si="40"/>
        <v>-6270.2643412999796</v>
      </c>
      <c r="AN50">
        <f t="shared" si="41"/>
        <v>0</v>
      </c>
      <c r="AO50">
        <f t="shared" si="42"/>
        <v>0</v>
      </c>
      <c r="AP50">
        <f t="shared" si="43"/>
        <v>-1.6929082466338415E-3</v>
      </c>
      <c r="AQ50">
        <f t="shared" si="44"/>
        <v>-49.695763557051919</v>
      </c>
      <c r="AR50">
        <f t="shared" si="45"/>
        <v>-49.697456465298558</v>
      </c>
      <c r="AS50">
        <f t="shared" si="46"/>
        <v>0.1951005776013417</v>
      </c>
      <c r="AT50">
        <f t="shared" si="47"/>
        <v>-0.18623540645898667</v>
      </c>
      <c r="AU50">
        <f t="shared" si="48"/>
        <v>-49.688591294156204</v>
      </c>
      <c r="AW50">
        <v>47</v>
      </c>
      <c r="AX50">
        <f>IF(Z50&gt;0, (R50*SUMPRODUCT(K50:$K$98, X50:$X$98)-K50*$AZ$3)/Z50, 0)</f>
        <v>-42170.129270684745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1000000</v>
      </c>
      <c r="S51">
        <f t="shared" si="32"/>
        <v>-81215.252340626481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-360.35247562919233</v>
      </c>
      <c r="AC51">
        <f t="shared" si="33"/>
        <v>-360.33030630289596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-4023.0227699291163</v>
      </c>
      <c r="AI51">
        <f t="shared" si="38"/>
        <v>-4023.1336882283022</v>
      </c>
      <c r="AJ51">
        <f t="shared" si="39"/>
        <v>-2.2169326296364034E-2</v>
      </c>
      <c r="AK51">
        <f t="shared" si="61"/>
        <v>-25.224673294043466</v>
      </c>
      <c r="AL51">
        <f t="shared" si="40"/>
        <v>-4048.3805308486421</v>
      </c>
      <c r="AN51">
        <f t="shared" si="41"/>
        <v>0</v>
      </c>
      <c r="AO51">
        <f t="shared" si="42"/>
        <v>0</v>
      </c>
      <c r="AP51">
        <f t="shared" si="43"/>
        <v>-7.847946125577387E-4</v>
      </c>
      <c r="AQ51">
        <f t="shared" si="44"/>
        <v>-28.464614217958413</v>
      </c>
      <c r="AR51">
        <f t="shared" si="45"/>
        <v>-28.465399012570973</v>
      </c>
      <c r="AS51">
        <f t="shared" si="46"/>
        <v>-1.5685750655325317E-4</v>
      </c>
      <c r="AT51">
        <f t="shared" si="47"/>
        <v>-0.1784753990098934</v>
      </c>
      <c r="AU51">
        <f t="shared" si="48"/>
        <v>-28.644031269087421</v>
      </c>
      <c r="AW51">
        <v>48</v>
      </c>
      <c r="AX51">
        <f>IF(Z51&gt;0, (R51*SUMPRODUCT(K51:$K$98, X51:$X$98)-K51*$AZ$3)/Z51, 0)</f>
        <v>-81215.252340626481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1000000</v>
      </c>
      <c r="S52">
        <f t="shared" si="32"/>
        <v>-168373.83058085796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-360.33030630289596</v>
      </c>
      <c r="AC52">
        <f t="shared" si="33"/>
        <v>-344.40390901786475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-2346.8929267107519</v>
      </c>
      <c r="AI52">
        <f t="shared" si="38"/>
        <v>-2346.9440635037781</v>
      </c>
      <c r="AJ52">
        <f t="shared" si="39"/>
        <v>-15.926397285031214</v>
      </c>
      <c r="AK52">
        <f t="shared" si="61"/>
        <v>-25.223121441202721</v>
      </c>
      <c r="AL52">
        <f t="shared" si="40"/>
        <v>-2388.0935822300121</v>
      </c>
      <c r="AN52">
        <f t="shared" si="41"/>
        <v>0</v>
      </c>
      <c r="AO52">
        <f t="shared" si="42"/>
        <v>0</v>
      </c>
      <c r="AP52">
        <f t="shared" si="43"/>
        <v>-3.2304890791750153E-4</v>
      </c>
      <c r="AQ52">
        <f t="shared" si="44"/>
        <v>-14.826138913019985</v>
      </c>
      <c r="AR52">
        <f t="shared" si="45"/>
        <v>-14.826461961927901</v>
      </c>
      <c r="AS52">
        <f t="shared" si="46"/>
        <v>-0.10061259116015868</v>
      </c>
      <c r="AT52">
        <f t="shared" si="47"/>
        <v>-0.15934323123610236</v>
      </c>
      <c r="AU52">
        <f t="shared" si="48"/>
        <v>-15.086417784324164</v>
      </c>
      <c r="AW52">
        <v>49</v>
      </c>
      <c r="AX52">
        <f>IF(Z52&gt;0, (R52*SUMPRODUCT(K52:$K$98, X52:$X$98)-K52*$AZ$3)/Z52, 0)</f>
        <v>-168373.83058085796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1000000</v>
      </c>
      <c r="S53">
        <f t="shared" si="32"/>
        <v>-395136.14579361206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-344.40390901786475</v>
      </c>
      <c r="AC53">
        <f t="shared" si="33"/>
        <v>-319.59521623178688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-1216.1939699704283</v>
      </c>
      <c r="AI53">
        <f t="shared" si="38"/>
        <v>-1216.2141905462749</v>
      </c>
      <c r="AJ53">
        <f t="shared" si="39"/>
        <v>-24.80869278607787</v>
      </c>
      <c r="AK53">
        <f t="shared" si="61"/>
        <v>-24.108273631250533</v>
      </c>
      <c r="AL53">
        <f t="shared" si="40"/>
        <v>-1265.1311569636034</v>
      </c>
      <c r="AN53">
        <f t="shared" si="41"/>
        <v>0</v>
      </c>
      <c r="AO53">
        <f t="shared" si="42"/>
        <v>0</v>
      </c>
      <c r="AP53">
        <f t="shared" si="43"/>
        <v>-1.1405393815450638E-4</v>
      </c>
      <c r="AQ53">
        <f t="shared" si="44"/>
        <v>-6.8599288609028344</v>
      </c>
      <c r="AR53">
        <f t="shared" si="45"/>
        <v>-6.8600429148409887</v>
      </c>
      <c r="AS53">
        <f t="shared" si="46"/>
        <v>-0.13993316185297777</v>
      </c>
      <c r="AT53">
        <f t="shared" si="47"/>
        <v>-0.13598245522758146</v>
      </c>
      <c r="AU53">
        <f t="shared" si="48"/>
        <v>-7.1359585319215482</v>
      </c>
      <c r="AW53">
        <v>50</v>
      </c>
      <c r="AX53">
        <f>IF(Z53&gt;0, (R53*SUMPRODUCT(K53:$K$98, X53:$X$98)-K53*$AZ$3)/Z53, 0)</f>
        <v>-395136.14579361206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1000000</v>
      </c>
      <c r="S54">
        <f t="shared" si="32"/>
        <v>-1108822.4529662952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-319.59521623178688</v>
      </c>
      <c r="AC54">
        <f t="shared" si="33"/>
        <v>-291.06690250420951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-538.23389391542605</v>
      </c>
      <c r="AI54">
        <f t="shared" si="38"/>
        <v>-538.24045643816635</v>
      </c>
      <c r="AJ54">
        <f t="shared" si="39"/>
        <v>-28.52831372757737</v>
      </c>
      <c r="AK54">
        <f t="shared" si="61"/>
        <v>-22.371665136225083</v>
      </c>
      <c r="AL54">
        <f t="shared" si="40"/>
        <v>-589.14043530196875</v>
      </c>
      <c r="AN54">
        <f t="shared" si="41"/>
        <v>0</v>
      </c>
      <c r="AO54">
        <f t="shared" si="42"/>
        <v>0</v>
      </c>
      <c r="AP54">
        <f t="shared" si="43"/>
        <v>-3.3049855487728849E-5</v>
      </c>
      <c r="AQ54">
        <f t="shared" si="44"/>
        <v>-2.7106271652394649</v>
      </c>
      <c r="AR54">
        <f t="shared" si="45"/>
        <v>-2.7106602150949524</v>
      </c>
      <c r="AS54">
        <f t="shared" si="46"/>
        <v>-0.14367289582212031</v>
      </c>
      <c r="AT54">
        <f t="shared" si="47"/>
        <v>-0.11266708383738662</v>
      </c>
      <c r="AU54">
        <f t="shared" si="48"/>
        <v>-2.9670001947544589</v>
      </c>
      <c r="AW54">
        <v>51</v>
      </c>
      <c r="AX54">
        <f>IF(Z54&gt;0, (R54*SUMPRODUCT(K54:$K$98, X54:$X$98)-K54*$AZ$3)/Z54, 0)</f>
        <v>-1108822.4529662952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1000000</v>
      </c>
      <c r="S55">
        <f t="shared" si="32"/>
        <v>-3987301.6497972766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-291.06690250420951</v>
      </c>
      <c r="AC55">
        <f t="shared" si="33"/>
        <v>-262.18088450116312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-194.1219376808549</v>
      </c>
      <c r="AI55">
        <f t="shared" si="38"/>
        <v>-194.12358152992581</v>
      </c>
      <c r="AJ55">
        <f t="shared" si="39"/>
        <v>-28.886018003046388</v>
      </c>
      <c r="AK55">
        <f t="shared" si="61"/>
        <v>-20.374683175294667</v>
      </c>
      <c r="AL55">
        <f t="shared" si="40"/>
        <v>-243.38428270826688</v>
      </c>
      <c r="AN55">
        <f t="shared" si="41"/>
        <v>0</v>
      </c>
      <c r="AO55">
        <f t="shared" si="42"/>
        <v>0</v>
      </c>
      <c r="AP55">
        <f t="shared" si="43"/>
        <v>-7.3916715616166505E-6</v>
      </c>
      <c r="AQ55">
        <f t="shared" si="44"/>
        <v>-0.87288159942288945</v>
      </c>
      <c r="AR55">
        <f t="shared" si="45"/>
        <v>-0.87288899109445095</v>
      </c>
      <c r="AS55">
        <f t="shared" si="46"/>
        <v>-0.12988781122157644</v>
      </c>
      <c r="AT55">
        <f t="shared" si="47"/>
        <v>-9.1616054580212672E-2</v>
      </c>
      <c r="AU55">
        <f t="shared" si="48"/>
        <v>-1.0943928568962402</v>
      </c>
      <c r="AW55">
        <v>52</v>
      </c>
      <c r="AX55">
        <f>IF(Z55&gt;0, (R55*SUMPRODUCT(K55:$K$98, X55:$X$98)-K55*$AZ$3)/Z55, 0)</f>
        <v>-3987301.6497972766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1000000</v>
      </c>
      <c r="S56">
        <f t="shared" si="32"/>
        <v>-14386243.752398401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-262.18088450116312</v>
      </c>
      <c r="AC56">
        <f t="shared" si="33"/>
        <v>-234.84247577175933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-48.772323616554203</v>
      </c>
      <c r="AI56">
        <f t="shared" si="38"/>
        <v>-48.77273171904401</v>
      </c>
      <c r="AJ56">
        <f t="shared" si="39"/>
        <v>-27.338408729403795</v>
      </c>
      <c r="AK56">
        <f t="shared" si="61"/>
        <v>-18.35266191508142</v>
      </c>
      <c r="AL56">
        <f t="shared" si="40"/>
        <v>-94.463802363529226</v>
      </c>
      <c r="AN56">
        <f t="shared" si="41"/>
        <v>0</v>
      </c>
      <c r="AO56">
        <f t="shared" si="42"/>
        <v>0</v>
      </c>
      <c r="AP56">
        <f t="shared" si="43"/>
        <v>-1.6384452836206811E-6</v>
      </c>
      <c r="AQ56">
        <f t="shared" si="44"/>
        <v>-0.1958105760123329</v>
      </c>
      <c r="AR56">
        <f t="shared" si="45"/>
        <v>-0.19581221445761654</v>
      </c>
      <c r="AS56">
        <f t="shared" si="46"/>
        <v>-0.10975793572295973</v>
      </c>
      <c r="AT56">
        <f t="shared" si="47"/>
        <v>-7.3682060530984209E-2</v>
      </c>
      <c r="AU56">
        <f t="shared" si="48"/>
        <v>-0.37925221071156046</v>
      </c>
      <c r="AW56">
        <v>53</v>
      </c>
      <c r="AX56">
        <f>IF(Z56&gt;0, (R56*SUMPRODUCT(K56:$K$98, X56:$X$98)-K56*$AZ$3)/Z56, 0)</f>
        <v>-14386243.752398401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1000000</v>
      </c>
      <c r="S57">
        <f t="shared" si="32"/>
        <v>-52288514.738181747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-234.84247577175933</v>
      </c>
      <c r="AC57">
        <f t="shared" si="33"/>
        <v>-209.84963426846207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-12.14755595573784</v>
      </c>
      <c r="AI57">
        <f t="shared" si="38"/>
        <v>-12.147656288303853</v>
      </c>
      <c r="AJ57">
        <f t="shared" si="39"/>
        <v>-24.992841503297257</v>
      </c>
      <c r="AK57">
        <f t="shared" si="61"/>
        <v>-16.438973304023154</v>
      </c>
      <c r="AL57">
        <f t="shared" si="40"/>
        <v>-53.579471095624257</v>
      </c>
      <c r="AN57">
        <f t="shared" si="41"/>
        <v>0</v>
      </c>
      <c r="AO57">
        <f t="shared" si="42"/>
        <v>0</v>
      </c>
      <c r="AP57">
        <f t="shared" si="43"/>
        <v>-3.596554080097052E-7</v>
      </c>
      <c r="AQ57">
        <f t="shared" si="44"/>
        <v>-4.3544527636200162E-2</v>
      </c>
      <c r="AR57">
        <f t="shared" si="45"/>
        <v>-4.3544887291608173E-2</v>
      </c>
      <c r="AS57">
        <f t="shared" si="46"/>
        <v>-8.9590159659519317E-2</v>
      </c>
      <c r="AT57">
        <f t="shared" si="47"/>
        <v>-5.8927683062836626E-2</v>
      </c>
      <c r="AU57">
        <f t="shared" si="48"/>
        <v>-0.19206273001396409</v>
      </c>
      <c r="AW57">
        <v>54</v>
      </c>
      <c r="AX57">
        <f>IF(Z57&gt;0, (R57*SUMPRODUCT(K57:$K$98, X57:$X$98)-K57*$AZ$3)/Z57, 0)</f>
        <v>-52288514.738181747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1000000</v>
      </c>
      <c r="S58">
        <f t="shared" si="32"/>
        <v>-192007026.79854187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-209.84963426846207</v>
      </c>
      <c r="AC58">
        <f t="shared" si="33"/>
        <v>-187.40331086814334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-2.9971464237672554</v>
      </c>
      <c r="AI58">
        <f t="shared" si="38"/>
        <v>-2.9971708243470143</v>
      </c>
      <c r="AJ58">
        <f t="shared" si="39"/>
        <v>-22.446323400318732</v>
      </c>
      <c r="AK58">
        <f t="shared" si="61"/>
        <v>-14.689474398792346</v>
      </c>
      <c r="AL58">
        <f t="shared" si="40"/>
        <v>-40.132968623458098</v>
      </c>
      <c r="AN58">
        <f t="shared" si="41"/>
        <v>0</v>
      </c>
      <c r="AO58">
        <f t="shared" si="42"/>
        <v>0</v>
      </c>
      <c r="AP58">
        <f t="shared" si="43"/>
        <v>-7.8095641767253688E-8</v>
      </c>
      <c r="AQ58">
        <f t="shared" si="44"/>
        <v>-9.5925619696529997E-3</v>
      </c>
      <c r="AR58">
        <f t="shared" si="45"/>
        <v>-9.5926400652947674E-3</v>
      </c>
      <c r="AS58">
        <f t="shared" si="46"/>
        <v>-7.1840917247475225E-2</v>
      </c>
      <c r="AT58">
        <f t="shared" si="47"/>
        <v>-4.7014617755955598E-2</v>
      </c>
      <c r="AU58">
        <f t="shared" si="48"/>
        <v>-0.12844817506872561</v>
      </c>
      <c r="AW58">
        <v>55</v>
      </c>
      <c r="AX58">
        <f>IF(Z58&gt;0, (R58*SUMPRODUCT(K58:$K$98, X58:$X$98)-K58*$AZ$3)/Z58, 0)</f>
        <v>-192007026.79854187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25</v>
      </c>
      <c r="R59">
        <f t="shared" si="31"/>
        <v>1000000</v>
      </c>
      <c r="S59">
        <f t="shared" si="32"/>
        <v>-713569588.59788036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-187.40331086814334</v>
      </c>
      <c r="AC59">
        <f t="shared" si="33"/>
        <v>-167.33266420872462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-0.73176212366749727</v>
      </c>
      <c r="AI59">
        <f t="shared" si="38"/>
        <v>-0.73176798618836703</v>
      </c>
      <c r="AJ59">
        <f t="shared" si="39"/>
        <v>-20.070646659418713</v>
      </c>
      <c r="AK59">
        <f t="shared" si="61"/>
        <v>-13.118231760770035</v>
      </c>
      <c r="AL59">
        <f t="shared" si="40"/>
        <v>-33.920646406377116</v>
      </c>
      <c r="AN59">
        <f t="shared" si="41"/>
        <v>0</v>
      </c>
      <c r="AO59">
        <f t="shared" si="42"/>
        <v>0</v>
      </c>
      <c r="AP59">
        <f t="shared" si="43"/>
        <v>-1.6753017105614897E-8</v>
      </c>
      <c r="AQ59">
        <f t="shared" si="44"/>
        <v>-2.0911180782604449E-3</v>
      </c>
      <c r="AR59">
        <f t="shared" si="45"/>
        <v>-2.09113483127755E-3</v>
      </c>
      <c r="AS59">
        <f t="shared" si="46"/>
        <v>-5.7354829820296507E-2</v>
      </c>
      <c r="AT59">
        <f t="shared" si="47"/>
        <v>-3.7487279954136012E-2</v>
      </c>
      <c r="AU59">
        <f t="shared" si="48"/>
        <v>-9.6933244605710067E-2</v>
      </c>
      <c r="AW59">
        <v>56</v>
      </c>
      <c r="AX59">
        <f>IF(Z59&gt;0, (R59*SUMPRODUCT(K59:$K$98, X59:$X$98)-K59*$AZ$3)/Z59, 0)</f>
        <v>-713569588.59788036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1000000</v>
      </c>
      <c r="S60">
        <f t="shared" si="32"/>
        <v>-2684364500.3431935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-167.33266420872462</v>
      </c>
      <c r="AC60">
        <f t="shared" si="33"/>
        <v>-149.40597030770613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-0.17649797137732318</v>
      </c>
      <c r="AI60">
        <f t="shared" si="38"/>
        <v>-0.17649936282369985</v>
      </c>
      <c r="AJ60">
        <f t="shared" si="39"/>
        <v>-17.926693901018496</v>
      </c>
      <c r="AK60">
        <f t="shared" si="61"/>
        <v>-11.713286494610724</v>
      </c>
      <c r="AL60">
        <f t="shared" si="40"/>
        <v>-29.816479758452921</v>
      </c>
      <c r="AN60">
        <f t="shared" si="41"/>
        <v>0</v>
      </c>
      <c r="AO60">
        <f t="shared" si="42"/>
        <v>0</v>
      </c>
      <c r="AP60">
        <f t="shared" si="43"/>
        <v>-3.5502348410318988E-9</v>
      </c>
      <c r="AQ60">
        <f t="shared" si="44"/>
        <v>-4.5032942545010783E-4</v>
      </c>
      <c r="AR60">
        <f t="shared" si="45"/>
        <v>-4.5033297568494886E-4</v>
      </c>
      <c r="AS60">
        <f t="shared" si="46"/>
        <v>-4.5739436559341873E-2</v>
      </c>
      <c r="AT60">
        <f t="shared" si="47"/>
        <v>-2.9886108809567186E-2</v>
      </c>
      <c r="AU60">
        <f t="shared" si="48"/>
        <v>-7.607587834459402E-2</v>
      </c>
      <c r="AW60">
        <v>57</v>
      </c>
      <c r="AX60">
        <f>IF(Z60&gt;0, (R60*SUMPRODUCT(K60:$K$98, X60:$X$98)-K60*$AZ$3)/Z60, 0)</f>
        <v>-2684364500.3431935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1000000</v>
      </c>
      <c r="S61">
        <f t="shared" si="32"/>
        <v>-10233932244.053127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-149.40597030770613</v>
      </c>
      <c r="AC61">
        <f t="shared" si="33"/>
        <v>-133.39857687008094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-4.2066347841155774E-2</v>
      </c>
      <c r="AI61">
        <f t="shared" si="38"/>
        <v>-4.2066673714372657E-2</v>
      </c>
      <c r="AJ61">
        <f t="shared" si="39"/>
        <v>-16.007393437625183</v>
      </c>
      <c r="AK61">
        <f t="shared" si="61"/>
        <v>-10.45841792153943</v>
      </c>
      <c r="AL61">
        <f t="shared" si="40"/>
        <v>-26.507878032878985</v>
      </c>
      <c r="AN61">
        <f t="shared" si="41"/>
        <v>0</v>
      </c>
      <c r="AO61">
        <f t="shared" si="42"/>
        <v>0</v>
      </c>
      <c r="AP61">
        <f t="shared" si="43"/>
        <v>-7.4237143484358777E-10</v>
      </c>
      <c r="AQ61">
        <f t="shared" si="44"/>
        <v>-9.5831303057027211E-5</v>
      </c>
      <c r="AR61">
        <f t="shared" si="45"/>
        <v>-9.5832045428462045E-5</v>
      </c>
      <c r="AS61">
        <f t="shared" si="46"/>
        <v>-3.6466426262308504E-2</v>
      </c>
      <c r="AT61">
        <f t="shared" si="47"/>
        <v>-2.3825310937868979E-2</v>
      </c>
      <c r="AU61">
        <f t="shared" si="48"/>
        <v>-6.038756924560594E-2</v>
      </c>
      <c r="AW61">
        <v>58</v>
      </c>
      <c r="AX61">
        <f>IF(Z61&gt;0, (R61*SUMPRODUCT(K61:$K$98, X61:$X$98)-K61*$AZ$3)/Z61, 0)</f>
        <v>-10233932244.053127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1000000</v>
      </c>
      <c r="S62">
        <f t="shared" si="32"/>
        <v>-39573464942.037689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-133.39857687008094</v>
      </c>
      <c r="AC62">
        <f t="shared" si="33"/>
        <v>-119.10595505223165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-9.8948364908029648E-3</v>
      </c>
      <c r="AI62">
        <f t="shared" si="38"/>
        <v>-9.8949117343754105E-3</v>
      </c>
      <c r="AJ62">
        <f t="shared" si="39"/>
        <v>-14.292621817849295</v>
      </c>
      <c r="AK62">
        <f t="shared" si="61"/>
        <v>-9.3379003809056673</v>
      </c>
      <c r="AL62">
        <f t="shared" si="40"/>
        <v>-23.640417110489338</v>
      </c>
      <c r="AN62">
        <f t="shared" si="41"/>
        <v>0</v>
      </c>
      <c r="AO62">
        <f t="shared" si="42"/>
        <v>0</v>
      </c>
      <c r="AP62">
        <f t="shared" si="43"/>
        <v>-1.5304669978454288E-10</v>
      </c>
      <c r="AQ62">
        <f t="shared" si="44"/>
        <v>-2.0126264883445138E-5</v>
      </c>
      <c r="AR62">
        <f t="shared" si="45"/>
        <v>-2.0126417930144922E-5</v>
      </c>
      <c r="AS62">
        <f t="shared" si="46"/>
        <v>-2.9071434667193648E-2</v>
      </c>
      <c r="AT62">
        <f t="shared" si="47"/>
        <v>-1.899344741027445E-2</v>
      </c>
      <c r="AU62">
        <f t="shared" si="48"/>
        <v>-4.8085008495398242E-2</v>
      </c>
      <c r="AW62">
        <v>59</v>
      </c>
      <c r="AX62">
        <f>IF(Z62&gt;0, (R62*SUMPRODUCT(K62:$K$98, X62:$X$98)-K62*$AZ$3)/Z62, 0)</f>
        <v>-39573464942.037689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1000000</v>
      </c>
      <c r="S63">
        <f t="shared" si="32"/>
        <v>-155319043296.17752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-119.10595505223165</v>
      </c>
      <c r="AC63">
        <f t="shared" si="33"/>
        <v>-106.34462013461049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-2.2949604625821718E-3</v>
      </c>
      <c r="AI63">
        <f t="shared" si="38"/>
        <v>-2.2949775797073287E-3</v>
      </c>
      <c r="AJ63">
        <f t="shared" si="39"/>
        <v>-12.761334917621156</v>
      </c>
      <c r="AK63">
        <f t="shared" si="61"/>
        <v>-8.337416853656217</v>
      </c>
      <c r="AL63">
        <f t="shared" si="40"/>
        <v>-21.10104674885708</v>
      </c>
      <c r="AN63">
        <f t="shared" si="41"/>
        <v>0</v>
      </c>
      <c r="AO63">
        <f t="shared" si="42"/>
        <v>0</v>
      </c>
      <c r="AP63">
        <f t="shared" si="43"/>
        <v>-3.1086180590336474E-11</v>
      </c>
      <c r="AQ63">
        <f t="shared" si="44"/>
        <v>-4.1678468044828783E-6</v>
      </c>
      <c r="AR63">
        <f t="shared" si="45"/>
        <v>-4.1678778906634686E-6</v>
      </c>
      <c r="AS63">
        <f t="shared" si="46"/>
        <v>-2.3175688568289977E-2</v>
      </c>
      <c r="AT63">
        <f t="shared" si="47"/>
        <v>-1.514147052104544E-2</v>
      </c>
      <c r="AU63">
        <f t="shared" si="48"/>
        <v>-3.832132696722608E-2</v>
      </c>
      <c r="AW63">
        <v>60</v>
      </c>
      <c r="AX63">
        <f>IF(Z63&gt;0, (R63*SUMPRODUCT(K63:$K$98, X63:$X$98)-K63*$AZ$3)/Z63, 0)</f>
        <v>-155319043296.17752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1000000</v>
      </c>
      <c r="S64">
        <f t="shared" si="32"/>
        <v>-619561660509.65076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-106.34462013461049</v>
      </c>
      <c r="AC64">
        <f t="shared" si="33"/>
        <v>-94.950557298987576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-5.245837453147805E-4</v>
      </c>
      <c r="AI64">
        <f t="shared" si="38"/>
        <v>-5.2458757667505306E-4</v>
      </c>
      <c r="AJ64">
        <f t="shared" si="39"/>
        <v>-11.394062835622918</v>
      </c>
      <c r="AK64">
        <f t="shared" si="61"/>
        <v>-7.4441234094227351</v>
      </c>
      <c r="AL64">
        <f t="shared" si="40"/>
        <v>-18.838710832622329</v>
      </c>
      <c r="AN64">
        <f t="shared" si="41"/>
        <v>0</v>
      </c>
      <c r="AO64">
        <f t="shared" si="42"/>
        <v>0</v>
      </c>
      <c r="AP64">
        <f t="shared" si="43"/>
        <v>-6.2125730522011512E-12</v>
      </c>
      <c r="AQ64">
        <f t="shared" si="44"/>
        <v>-8.5061560592742201E-7</v>
      </c>
      <c r="AR64">
        <f t="shared" si="45"/>
        <v>-8.5062181850047419E-7</v>
      </c>
      <c r="AS64">
        <f t="shared" si="46"/>
        <v>-1.8475539414746389E-2</v>
      </c>
      <c r="AT64">
        <f t="shared" si="47"/>
        <v>-1.207068957255816E-2</v>
      </c>
      <c r="AU64">
        <f t="shared" si="48"/>
        <v>-3.0547079609123052E-2</v>
      </c>
      <c r="AW64">
        <v>61</v>
      </c>
      <c r="AX64">
        <f>IF(Z64&gt;0, (R64*SUMPRODUCT(K64:$K$98, X64:$X$98)-K64*$AZ$3)/Z64, 0)</f>
        <v>-619561660509.65076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1000000</v>
      </c>
      <c r="S65">
        <f t="shared" si="32"/>
        <v>-2513648811388.0845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-94.950557298987576</v>
      </c>
      <c r="AC65">
        <f t="shared" si="33"/>
        <v>-84.777284039362399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-1.1799508536877607E-4</v>
      </c>
      <c r="AI65">
        <f t="shared" si="38"/>
        <v>-1.1799592853831168E-4</v>
      </c>
      <c r="AJ65">
        <f t="shared" si="39"/>
        <v>-10.173273259625176</v>
      </c>
      <c r="AK65">
        <f t="shared" si="61"/>
        <v>-6.6465390109291311</v>
      </c>
      <c r="AL65">
        <f t="shared" si="40"/>
        <v>-16.819930266482846</v>
      </c>
      <c r="AN65">
        <f t="shared" si="41"/>
        <v>0</v>
      </c>
      <c r="AO65">
        <f t="shared" si="42"/>
        <v>0</v>
      </c>
      <c r="AP65">
        <f t="shared" si="43"/>
        <v>-1.2207181473438162E-12</v>
      </c>
      <c r="AQ65">
        <f t="shared" si="44"/>
        <v>-1.7083010702335944E-7</v>
      </c>
      <c r="AR65">
        <f t="shared" si="45"/>
        <v>-1.708313277415068E-7</v>
      </c>
      <c r="AS65">
        <f t="shared" si="46"/>
        <v>-1.4728591061975995E-2</v>
      </c>
      <c r="AT65">
        <f t="shared" si="47"/>
        <v>-9.6226801906481359E-3</v>
      </c>
      <c r="AU65">
        <f t="shared" si="48"/>
        <v>-2.4351442083951871E-2</v>
      </c>
      <c r="AW65">
        <v>62</v>
      </c>
      <c r="AX65">
        <f>IF(Z65&gt;0, (R65*SUMPRODUCT(K65:$K$98, X65:$X$98)-K65*$AZ$3)/Z65, 0)</f>
        <v>-2513648811388.0845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1000000</v>
      </c>
      <c r="S66">
        <f t="shared" si="32"/>
        <v>-10386250416062.68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-84.777284039362399</v>
      </c>
      <c r="AC66">
        <f t="shared" si="33"/>
        <v>-75.694003754620397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-2.6101608858922094E-5</v>
      </c>
      <c r="AI66">
        <f t="shared" si="38"/>
        <v>-2.6101791056540876E-5</v>
      </c>
      <c r="AJ66">
        <f t="shared" si="39"/>
        <v>-9.0832802847420027</v>
      </c>
      <c r="AK66">
        <f t="shared" si="61"/>
        <v>-5.9344098827553688</v>
      </c>
      <c r="AL66">
        <f t="shared" si="40"/>
        <v>-15.017716269288428</v>
      </c>
      <c r="AN66">
        <f t="shared" si="41"/>
        <v>0</v>
      </c>
      <c r="AO66">
        <f t="shared" si="42"/>
        <v>0</v>
      </c>
      <c r="AP66">
        <f t="shared" si="43"/>
        <v>-2.3551857673330974E-13</v>
      </c>
      <c r="AQ66">
        <f t="shared" si="44"/>
        <v>-3.3740362854609683E-8</v>
      </c>
      <c r="AR66">
        <f t="shared" si="45"/>
        <v>-3.3740598373186413E-8</v>
      </c>
      <c r="AS66">
        <f t="shared" si="46"/>
        <v>-1.1741543380478569E-2</v>
      </c>
      <c r="AT66">
        <f t="shared" si="47"/>
        <v>-7.6711418002766213E-3</v>
      </c>
      <c r="AU66">
        <f t="shared" si="48"/>
        <v>-1.9412718921353565E-2</v>
      </c>
      <c r="AW66">
        <v>63</v>
      </c>
      <c r="AX66">
        <f>IF(Z66&gt;0, (R66*SUMPRODUCT(K66:$K$98, X66:$X$98)-K66*$AZ$3)/Z66, 0)</f>
        <v>-10386250416062.68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1000000</v>
      </c>
      <c r="S67">
        <f t="shared" ref="S67:S89" si="63">AX67</f>
        <v>-43769661112087.633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-75.694003754620397</v>
      </c>
      <c r="AC67">
        <f t="shared" ref="AC67:AC89" si="64">S67*Z67</f>
        <v>-67.583931953028483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-5.6709440216540192E-6</v>
      </c>
      <c r="AI67">
        <f t="shared" ref="AI67:AI89" si="69">SUM(AE67:AH67)</f>
        <v>-5.6709826236960711E-6</v>
      </c>
      <c r="AJ67">
        <f t="shared" ref="AJ67:AJ89" si="70">AB67-AC67</f>
        <v>-8.1100718015919142</v>
      </c>
      <c r="AK67">
        <f t="shared" si="61"/>
        <v>-5.2985802628234282</v>
      </c>
      <c r="AL67">
        <f t="shared" ref="AL67:AL89" si="71">SUM(AI67:AK67)</f>
        <v>-13.408657735397966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-4.45527717954592E-14</v>
      </c>
      <c r="AQ67">
        <f t="shared" ref="AQ67:AQ89" si="75">AH67*$K67</f>
        <v>-6.5451530912522259E-9</v>
      </c>
      <c r="AR67">
        <f t="shared" ref="AR67:AR89" si="76">AI67*$K67</f>
        <v>-6.5451976440240214E-9</v>
      </c>
      <c r="AS67">
        <f t="shared" ref="AS67:AS89" si="77">AJ67*$K67</f>
        <v>-9.3602866330154202E-3</v>
      </c>
      <c r="AT67">
        <f t="shared" ref="AT67:AT89" si="78">AK67*$K67</f>
        <v>-6.1153872889670707E-3</v>
      </c>
      <c r="AU67">
        <f t="shared" ref="AU67:AU89" si="79">AL67*$K67</f>
        <v>-1.5475680467180135E-2</v>
      </c>
      <c r="AW67">
        <v>64</v>
      </c>
      <c r="AX67">
        <f>IF(Z67&gt;0, (R67*SUMPRODUCT(K67:$K$98, X67:$X$98)-K67*$AZ$3)/Z67, 0)</f>
        <v>-43769661112087.633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1000000</v>
      </c>
      <c r="S68">
        <f t="shared" si="63"/>
        <v>-188270705050513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-67.583931953028483</v>
      </c>
      <c r="AC68">
        <f t="shared" si="64"/>
        <v>-60.342796392312685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-1.2081300540824886E-6</v>
      </c>
      <c r="AI68">
        <f t="shared" si="69"/>
        <v>-1.2081380668527675E-6</v>
      </c>
      <c r="AJ68">
        <f t="shared" si="70"/>
        <v>-7.2411355607157972</v>
      </c>
      <c r="AK68">
        <f t="shared" si="61"/>
        <v>-4.7308752367119942</v>
      </c>
      <c r="AL68">
        <f t="shared" si="71"/>
        <v>-11.972012005565858</v>
      </c>
      <c r="AN68">
        <f t="shared" si="72"/>
        <v>0</v>
      </c>
      <c r="AO68">
        <f t="shared" si="73"/>
        <v>0</v>
      </c>
      <c r="AP68">
        <f t="shared" si="74"/>
        <v>-8.2571299227703171E-15</v>
      </c>
      <c r="AQ68">
        <f t="shared" si="75"/>
        <v>-1.244973520142923E-9</v>
      </c>
      <c r="AR68">
        <f t="shared" si="76"/>
        <v>-1.244981777272846E-9</v>
      </c>
      <c r="AS68">
        <f t="shared" si="77"/>
        <v>-7.4619632202618134E-3</v>
      </c>
      <c r="AT68">
        <f t="shared" si="78"/>
        <v>-4.8751493077285627E-3</v>
      </c>
      <c r="AU68">
        <f t="shared" si="79"/>
        <v>-1.2337113772972154E-2</v>
      </c>
      <c r="AW68">
        <v>65</v>
      </c>
      <c r="AX68">
        <f>IF(Z68&gt;0, (R68*SUMPRODUCT(K68:$K$98, X68:$X$98)-K68*$AZ$3)/Z68, 0)</f>
        <v>-188270705050513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1000000</v>
      </c>
      <c r="S69">
        <f t="shared" si="63"/>
        <v>-827726965112172.63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-60.342796392312685</v>
      </c>
      <c r="AC69">
        <f t="shared" si="64"/>
        <v>-53.877496779931818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-2.5221479861304088E-7</v>
      </c>
      <c r="AI69">
        <f t="shared" si="69"/>
        <v>-2.5221642588565163E-7</v>
      </c>
      <c r="AJ69">
        <f t="shared" si="70"/>
        <v>-6.4652996123808677</v>
      </c>
      <c r="AK69">
        <f t="shared" si="61"/>
        <v>-4.2239957474618883</v>
      </c>
      <c r="AL69">
        <f t="shared" si="71"/>
        <v>-10.689295612059182</v>
      </c>
      <c r="AN69">
        <f t="shared" si="72"/>
        <v>0</v>
      </c>
      <c r="AO69">
        <f t="shared" si="73"/>
        <v>0</v>
      </c>
      <c r="AP69">
        <f t="shared" si="74"/>
        <v>-1.4972306815778288E-15</v>
      </c>
      <c r="AQ69">
        <f t="shared" si="75"/>
        <v>-2.3205929500626593E-10</v>
      </c>
      <c r="AR69">
        <f t="shared" si="76"/>
        <v>-2.320607922369475E-10</v>
      </c>
      <c r="AS69">
        <f t="shared" si="77"/>
        <v>-5.948631397935002E-3</v>
      </c>
      <c r="AT69">
        <f t="shared" si="78"/>
        <v>-3.8864391806341394E-3</v>
      </c>
      <c r="AU69">
        <f t="shared" si="79"/>
        <v>-9.8350708106299343E-3</v>
      </c>
      <c r="AW69">
        <v>66</v>
      </c>
      <c r="AX69">
        <f>IF(Z69&gt;0, (R69*SUMPRODUCT(K69:$K$98, X69:$X$98)-K69*$AZ$3)/Z69, 0)</f>
        <v>-827726965112172.63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1000000</v>
      </c>
      <c r="S70">
        <f t="shared" si="63"/>
        <v>-3721900231069887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-53.877496779931818</v>
      </c>
      <c r="AC70">
        <f t="shared" si="64"/>
        <v>-48.104907839426517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-5.1515170738528711E-8</v>
      </c>
      <c r="AI70">
        <f t="shared" si="69"/>
        <v>-5.151549385914488E-8</v>
      </c>
      <c r="AJ70">
        <f t="shared" si="70"/>
        <v>-5.772588940505301</v>
      </c>
      <c r="AK70">
        <f t="shared" si="61"/>
        <v>-3.7714247745952276</v>
      </c>
      <c r="AL70">
        <f t="shared" si="71"/>
        <v>-9.5440137666160219</v>
      </c>
      <c r="AN70">
        <f t="shared" si="72"/>
        <v>0</v>
      </c>
      <c r="AO70">
        <f t="shared" si="73"/>
        <v>0</v>
      </c>
      <c r="AP70">
        <f t="shared" si="74"/>
        <v>-2.6544530553026501E-16</v>
      </c>
      <c r="AQ70">
        <f t="shared" si="75"/>
        <v>-4.2319986877434058E-11</v>
      </c>
      <c r="AR70">
        <f t="shared" si="76"/>
        <v>-4.2320252322739585E-11</v>
      </c>
      <c r="AS70">
        <f t="shared" si="77"/>
        <v>-4.7422125309640869E-3</v>
      </c>
      <c r="AT70">
        <f t="shared" si="78"/>
        <v>-3.0982455203381154E-3</v>
      </c>
      <c r="AU70">
        <f t="shared" si="79"/>
        <v>-7.8404580936224533E-3</v>
      </c>
      <c r="AW70">
        <v>67</v>
      </c>
      <c r="AX70">
        <f>IF(Z70&gt;0, (R70*SUMPRODUCT(K70:$K$98, X70:$X$98)-K70*$AZ$3)/Z70, 0)</f>
        <v>-3721900231069887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1000000</v>
      </c>
      <c r="S71">
        <f t="shared" si="63"/>
        <v>-1.7118869083650944E+16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-48.104907839426517</v>
      </c>
      <c r="AC71">
        <f t="shared" si="64"/>
        <v>-42.950810570953337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-1.0286601633293363E-8</v>
      </c>
      <c r="AI71">
        <f t="shared" si="69"/>
        <v>-1.0286664357662539E-8</v>
      </c>
      <c r="AJ71">
        <f t="shared" si="70"/>
        <v>-5.1540972684731798</v>
      </c>
      <c r="AK71">
        <f t="shared" si="61"/>
        <v>-3.3673435487598566</v>
      </c>
      <c r="AL71">
        <f t="shared" si="71"/>
        <v>-8.5214408275197009</v>
      </c>
      <c r="AN71">
        <f t="shared" si="72"/>
        <v>0</v>
      </c>
      <c r="AO71">
        <f t="shared" si="73"/>
        <v>0</v>
      </c>
      <c r="AP71">
        <f t="shared" si="74"/>
        <v>-4.600750271294605E-17</v>
      </c>
      <c r="AQ71">
        <f t="shared" si="75"/>
        <v>-7.5450874798736733E-12</v>
      </c>
      <c r="AR71">
        <f t="shared" si="76"/>
        <v>-7.5451334873763864E-12</v>
      </c>
      <c r="AS71">
        <f t="shared" si="77"/>
        <v>-3.7804627958512326E-3</v>
      </c>
      <c r="AT71">
        <f t="shared" si="78"/>
        <v>-2.469902359973776E-3</v>
      </c>
      <c r="AU71">
        <f t="shared" si="79"/>
        <v>-6.250365163370142E-3</v>
      </c>
      <c r="AW71">
        <v>68</v>
      </c>
      <c r="AX71">
        <f>IF(Z71&gt;0, (R71*SUMPRODUCT(K71:$K$98, X71:$X$98)-K71*$AZ$3)/Z71, 0)</f>
        <v>-1.7118869083650944E+16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1000000</v>
      </c>
      <c r="S72">
        <f t="shared" si="63"/>
        <v>-8.0628648584009424E+16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-42.950810570953337</v>
      </c>
      <c r="AC72">
        <f t="shared" si="64"/>
        <v>-38.34893800978633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-2.0082608003836365E-9</v>
      </c>
      <c r="AI72">
        <f t="shared" si="69"/>
        <v>-2.0082726909891111E-9</v>
      </c>
      <c r="AJ72">
        <f t="shared" si="70"/>
        <v>-4.6018725611670064</v>
      </c>
      <c r="AK72">
        <f t="shared" ref="AK72:AK89" si="92">G72*SUM(AB72:AB72, AE72:AF72)</f>
        <v>-3.0065567399667339</v>
      </c>
      <c r="AL72">
        <f t="shared" si="71"/>
        <v>-7.6084293031420129</v>
      </c>
      <c r="AN72">
        <f t="shared" si="72"/>
        <v>0</v>
      </c>
      <c r="AO72">
        <f t="shared" si="73"/>
        <v>0</v>
      </c>
      <c r="AP72">
        <f t="shared" si="74"/>
        <v>-7.7871457811882903E-18</v>
      </c>
      <c r="AQ72">
        <f t="shared" si="75"/>
        <v>-1.3152080146744891E-12</v>
      </c>
      <c r="AR72">
        <f t="shared" si="76"/>
        <v>-1.3152158018202704E-12</v>
      </c>
      <c r="AS72">
        <f t="shared" si="77"/>
        <v>-3.0137617951818186E-3</v>
      </c>
      <c r="AT72">
        <f t="shared" si="78"/>
        <v>-1.9689910395215976E-3</v>
      </c>
      <c r="AU72">
        <f t="shared" si="79"/>
        <v>-4.9827528360186319E-3</v>
      </c>
      <c r="AW72">
        <v>69</v>
      </c>
      <c r="AX72">
        <f>IF(Z72&gt;0, (R72*SUMPRODUCT(K72:$K$98, X72:$X$98)-K72*$AZ$3)/Z72, 0)</f>
        <v>-8.0628648584009424E+16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1000000</v>
      </c>
      <c r="S73">
        <f t="shared" si="63"/>
        <v>-3.8926481649305453E+17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-38.34893800978633</v>
      </c>
      <c r="AC73">
        <f t="shared" si="64"/>
        <v>-34.240123223024653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-3.8290697498841383E-10</v>
      </c>
      <c r="AI73">
        <f t="shared" si="69"/>
        <v>-3.8290917401345877E-10</v>
      </c>
      <c r="AJ73">
        <f t="shared" si="70"/>
        <v>-4.1088147867616769</v>
      </c>
      <c r="AK73">
        <f t="shared" si="92"/>
        <v>-2.6844256606850432</v>
      </c>
      <c r="AL73">
        <f t="shared" si="71"/>
        <v>-6.7932404478296284</v>
      </c>
      <c r="AN73">
        <f t="shared" si="72"/>
        <v>0</v>
      </c>
      <c r="AO73">
        <f t="shared" si="73"/>
        <v>0</v>
      </c>
      <c r="AP73">
        <f t="shared" si="74"/>
        <v>-1.2858386875102334E-18</v>
      </c>
      <c r="AQ73">
        <f t="shared" si="75"/>
        <v>-2.2389767833446234E-13</v>
      </c>
      <c r="AR73">
        <f t="shared" si="76"/>
        <v>-2.2389896417314986E-13</v>
      </c>
      <c r="AS73">
        <f t="shared" si="77"/>
        <v>-2.4025524515192882E-3</v>
      </c>
      <c r="AT73">
        <f t="shared" si="78"/>
        <v>-1.5696676016597054E-3</v>
      </c>
      <c r="AU73">
        <f t="shared" si="79"/>
        <v>-3.9722200534028917E-3</v>
      </c>
      <c r="AW73">
        <v>70</v>
      </c>
      <c r="AX73">
        <f>IF(Z73&gt;0, (R73*SUMPRODUCT(K73:$K$98, X73:$X$98)-K73*$AZ$3)/Z73, 0)</f>
        <v>-3.8926481649305453E+17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1000000</v>
      </c>
      <c r="S74">
        <f t="shared" si="63"/>
        <v>-1.9281226677243899E+18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-34.240123223024653</v>
      </c>
      <c r="AC74">
        <f t="shared" si="64"/>
        <v>-30.571538591986496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-7.1225793427388949E-11</v>
      </c>
      <c r="AI74">
        <f t="shared" si="69"/>
        <v>-7.1226189817347735E-11</v>
      </c>
      <c r="AJ74">
        <f t="shared" si="70"/>
        <v>-3.6685846310381578</v>
      </c>
      <c r="AK74">
        <f t="shared" si="92"/>
        <v>-2.396808625611726</v>
      </c>
      <c r="AL74">
        <f t="shared" si="71"/>
        <v>-6.0653932567211104</v>
      </c>
      <c r="AN74">
        <f t="shared" si="72"/>
        <v>0</v>
      </c>
      <c r="AO74">
        <f t="shared" si="73"/>
        <v>0</v>
      </c>
      <c r="AP74">
        <f t="shared" si="74"/>
        <v>-2.0694785754860038E-19</v>
      </c>
      <c r="AQ74">
        <f t="shared" si="75"/>
        <v>-3.7185667863596383E-14</v>
      </c>
      <c r="AR74">
        <f t="shared" si="76"/>
        <v>-3.7185874811453934E-14</v>
      </c>
      <c r="AS74">
        <f t="shared" si="77"/>
        <v>-1.9153001048468653E-3</v>
      </c>
      <c r="AT74">
        <f t="shared" si="78"/>
        <v>-1.2513294018333531E-3</v>
      </c>
      <c r="AU74">
        <f t="shared" si="79"/>
        <v>-3.1666295067174044E-3</v>
      </c>
      <c r="AW74">
        <v>71</v>
      </c>
      <c r="AX74">
        <f>IF(Z74&gt;0, (R74*SUMPRODUCT(K74:$K$98, X74:$X$98)-K74*$AZ$3)/Z74, 0)</f>
        <v>-1.9281226677243899E+18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1000000</v>
      </c>
      <c r="S75">
        <f t="shared" si="63"/>
        <v>-9.806201652059732E+18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-30.571538591986496</v>
      </c>
      <c r="AC75">
        <f t="shared" si="64"/>
        <v>-27.296016599987968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-1.2913496040073129E-11</v>
      </c>
      <c r="AI75">
        <f t="shared" si="69"/>
        <v>-1.2913565628731329E-11</v>
      </c>
      <c r="AJ75">
        <f t="shared" si="70"/>
        <v>-3.2755219919985272</v>
      </c>
      <c r="AK75">
        <f t="shared" si="92"/>
        <v>-2.1400077014390551</v>
      </c>
      <c r="AL75">
        <f t="shared" si="71"/>
        <v>-5.4155296934504964</v>
      </c>
      <c r="AN75">
        <f t="shared" si="72"/>
        <v>0</v>
      </c>
      <c r="AO75">
        <f t="shared" si="73"/>
        <v>0</v>
      </c>
      <c r="AP75">
        <f t="shared" si="74"/>
        <v>-3.243834810341962E-20</v>
      </c>
      <c r="AQ75">
        <f t="shared" si="75"/>
        <v>-6.0195510391887279E-15</v>
      </c>
      <c r="AR75">
        <f t="shared" si="76"/>
        <v>-6.0195834775368316E-15</v>
      </c>
      <c r="AS75">
        <f t="shared" si="77"/>
        <v>-1.5268655172568286E-3</v>
      </c>
      <c r="AT75">
        <f t="shared" si="78"/>
        <v>-9.9755213794113602E-4</v>
      </c>
      <c r="AU75">
        <f t="shared" si="79"/>
        <v>-2.5244176552039845E-3</v>
      </c>
      <c r="AW75">
        <v>72</v>
      </c>
      <c r="AX75">
        <f>IF(Z75&gt;0, (R75*SUMPRODUCT(K75:$K$98, X75:$X$98)-K75*$AZ$3)/Z75, 0)</f>
        <v>-9.806201652059732E+18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1000000</v>
      </c>
      <c r="S76">
        <f t="shared" si="63"/>
        <v>-5.1252922667655954E+19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-27.296016599987968</v>
      </c>
      <c r="AC76">
        <f t="shared" si="64"/>
        <v>-24.371443392846409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-2.2801976232201401E-12</v>
      </c>
      <c r="AI76">
        <f t="shared" si="69"/>
        <v>-2.2802095110511772E-12</v>
      </c>
      <c r="AJ76">
        <f t="shared" si="70"/>
        <v>-2.9245732071415595</v>
      </c>
      <c r="AK76">
        <f t="shared" si="92"/>
        <v>-1.910721161999158</v>
      </c>
      <c r="AL76">
        <f t="shared" si="71"/>
        <v>-4.8352943691429981</v>
      </c>
      <c r="AN76">
        <f t="shared" si="72"/>
        <v>0</v>
      </c>
      <c r="AO76">
        <f t="shared" si="73"/>
        <v>0</v>
      </c>
      <c r="AP76">
        <f t="shared" si="74"/>
        <v>-4.947717201798177E-21</v>
      </c>
      <c r="AQ76">
        <f t="shared" si="75"/>
        <v>-9.4901861987040932E-16</v>
      </c>
      <c r="AR76">
        <f t="shared" si="76"/>
        <v>-9.4902356758761122E-16</v>
      </c>
      <c r="AS76">
        <f t="shared" si="77"/>
        <v>-1.2172078422009228E-3</v>
      </c>
      <c r="AT76">
        <f t="shared" si="78"/>
        <v>-7.9524245690460534E-4</v>
      </c>
      <c r="AU76">
        <f t="shared" si="79"/>
        <v>-2.0124502991064773E-3</v>
      </c>
      <c r="AW76">
        <v>73</v>
      </c>
      <c r="AX76">
        <f>IF(Z76&gt;0, (R76*SUMPRODUCT(K76:$K$98, X76:$X$98)-K76*$AZ$3)/Z76, 0)</f>
        <v>-5.1252922667655954E+19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1000000</v>
      </c>
      <c r="S77">
        <f t="shared" si="63"/>
        <v>-2.7555511739127395E+20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-24.371443392846409</v>
      </c>
      <c r="AC77">
        <f t="shared" si="64"/>
        <v>-21.760217315041434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-3.9178945291401864E-13</v>
      </c>
      <c r="AI77">
        <f t="shared" si="69"/>
        <v>-3.9179142713042235E-13</v>
      </c>
      <c r="AJ77">
        <f t="shared" si="70"/>
        <v>-2.6112260778049752</v>
      </c>
      <c r="AK77">
        <f t="shared" si="92"/>
        <v>-1.7060010374992487</v>
      </c>
      <c r="AL77">
        <f t="shared" si="71"/>
        <v>-4.3172271153046156</v>
      </c>
      <c r="AN77">
        <f t="shared" si="72"/>
        <v>0</v>
      </c>
      <c r="AO77">
        <f t="shared" si="73"/>
        <v>0</v>
      </c>
      <c r="AP77">
        <f t="shared" si="74"/>
        <v>-7.3363320247879524E-22</v>
      </c>
      <c r="AQ77">
        <f t="shared" si="75"/>
        <v>-1.4559181582156943E-16</v>
      </c>
      <c r="AR77">
        <f t="shared" si="76"/>
        <v>-1.4559254945477193E-16</v>
      </c>
      <c r="AS77">
        <f t="shared" si="77"/>
        <v>-9.7035063950966834E-4</v>
      </c>
      <c r="AT77">
        <f t="shared" si="78"/>
        <v>-6.3396241781298274E-4</v>
      </c>
      <c r="AU77">
        <f t="shared" si="79"/>
        <v>-1.6043130573227967E-3</v>
      </c>
      <c r="AW77">
        <v>74</v>
      </c>
      <c r="AX77">
        <f>IF(Z77&gt;0, (R77*SUMPRODUCT(K77:$K$98, X77:$X$98)-K77*$AZ$3)/Z77, 0)</f>
        <v>-2.7555511739127395E+20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1000000</v>
      </c>
      <c r="S78">
        <f t="shared" si="63"/>
        <v>-1.5252640455933176E+21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-21.760217315041434</v>
      </c>
      <c r="AC78">
        <f t="shared" si="64"/>
        <v>-19.428765459858422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-6.5441001025420847E-14</v>
      </c>
      <c r="AI78">
        <f t="shared" si="69"/>
        <v>-6.5441319474634868E-14</v>
      </c>
      <c r="AJ78">
        <f t="shared" si="70"/>
        <v>-2.3314518551830119</v>
      </c>
      <c r="AK78">
        <f t="shared" si="92"/>
        <v>-1.5232152120529006</v>
      </c>
      <c r="AL78">
        <f t="shared" si="71"/>
        <v>-3.8546670672359777</v>
      </c>
      <c r="AN78">
        <f t="shared" si="72"/>
        <v>0</v>
      </c>
      <c r="AO78">
        <f t="shared" si="73"/>
        <v>0</v>
      </c>
      <c r="AP78">
        <f t="shared" si="74"/>
        <v>-1.0565897195660025E-22</v>
      </c>
      <c r="AQ78">
        <f t="shared" si="75"/>
        <v>-2.171281506652196E-17</v>
      </c>
      <c r="AR78">
        <f t="shared" si="76"/>
        <v>-2.1712920725493916E-17</v>
      </c>
      <c r="AS78">
        <f t="shared" si="77"/>
        <v>-7.7355758889482431E-4</v>
      </c>
      <c r="AT78">
        <f t="shared" si="78"/>
        <v>-5.053909580779517E-4</v>
      </c>
      <c r="AU78">
        <f t="shared" si="79"/>
        <v>-1.2789485469727976E-3</v>
      </c>
      <c r="AW78">
        <v>75</v>
      </c>
      <c r="AX78">
        <f>IF(Z78&gt;0, (R78*SUMPRODUCT(K78:$K$98, X78:$X$98)-K78*$AZ$3)/Z78, 0)</f>
        <v>-1.5252640455933176E+21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1000000</v>
      </c>
      <c r="S79">
        <f t="shared" si="63"/>
        <v>-8.6985942104929647E+21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-19.428765459858422</v>
      </c>
      <c r="AC79">
        <f t="shared" si="64"/>
        <v>-17.347112017730733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-1.0616345713942635E-14</v>
      </c>
      <c r="AI79">
        <f t="shared" si="69"/>
        <v>-1.0616395570021669E-14</v>
      </c>
      <c r="AJ79">
        <f t="shared" si="70"/>
        <v>-2.0816534421276884</v>
      </c>
      <c r="AK79">
        <f t="shared" si="92"/>
        <v>-1.3600135821900896</v>
      </c>
      <c r="AL79">
        <f t="shared" si="71"/>
        <v>-3.4416670243177885</v>
      </c>
      <c r="AN79">
        <f t="shared" si="72"/>
        <v>0</v>
      </c>
      <c r="AO79">
        <f t="shared" si="73"/>
        <v>0</v>
      </c>
      <c r="AP79">
        <f t="shared" si="74"/>
        <v>-1.4769517131098558E-23</v>
      </c>
      <c r="AQ79">
        <f t="shared" si="75"/>
        <v>-3.1450186803644232E-18</v>
      </c>
      <c r="AR79">
        <f t="shared" si="76"/>
        <v>-3.1450334498815544E-18</v>
      </c>
      <c r="AS79">
        <f t="shared" si="77"/>
        <v>-6.1667537380008291E-4</v>
      </c>
      <c r="AT79">
        <f t="shared" si="78"/>
        <v>-4.0289457754938743E-4</v>
      </c>
      <c r="AU79">
        <f t="shared" si="79"/>
        <v>-1.0195699513494735E-3</v>
      </c>
      <c r="AW79">
        <v>76</v>
      </c>
      <c r="AX79">
        <f>IF(Z79&gt;0, (R79*SUMPRODUCT(K79:$K$98, X79:$X$98)-K79*$AZ$3)/Z79, 0)</f>
        <v>-8.6985942104929647E+21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1000000</v>
      </c>
      <c r="S80">
        <f t="shared" si="63"/>
        <v>-5.1417461282623323E+22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-17.347112017730733</v>
      </c>
      <c r="AC80">
        <f t="shared" si="64"/>
        <v>-15.488492872973868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-1.6730705156021449E-15</v>
      </c>
      <c r="AI80">
        <f t="shared" si="69"/>
        <v>-1.6730780463574986E-15</v>
      </c>
      <c r="AJ80">
        <f t="shared" si="70"/>
        <v>-1.8586191447568652</v>
      </c>
      <c r="AK80">
        <f t="shared" si="92"/>
        <v>-1.2142978412411514</v>
      </c>
      <c r="AL80">
        <f t="shared" si="71"/>
        <v>-3.0729169859980185</v>
      </c>
      <c r="AN80">
        <f t="shared" si="72"/>
        <v>0</v>
      </c>
      <c r="AO80">
        <f t="shared" si="73"/>
        <v>0</v>
      </c>
      <c r="AP80">
        <f t="shared" si="74"/>
        <v>-1.991905328164809E-24</v>
      </c>
      <c r="AQ80">
        <f t="shared" si="75"/>
        <v>-4.4253171400867799E-19</v>
      </c>
      <c r="AR80">
        <f t="shared" si="76"/>
        <v>-4.4253370591400617E-19</v>
      </c>
      <c r="AS80">
        <f t="shared" si="77"/>
        <v>-4.9160983242991314E-4</v>
      </c>
      <c r="AT80">
        <f t="shared" si="78"/>
        <v>-3.2118509052087642E-4</v>
      </c>
      <c r="AU80">
        <f t="shared" si="79"/>
        <v>-8.1279492295079005E-4</v>
      </c>
      <c r="AW80">
        <v>77</v>
      </c>
      <c r="AX80">
        <f>IF(Z80&gt;0, (R80*SUMPRODUCT(K80:$K$98, X80:$X$98)-K80*$AZ$3)/Z80, 0)</f>
        <v>-5.1417461282623323E+22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1000000</v>
      </c>
      <c r="S81">
        <f t="shared" si="63"/>
        <v>-3.1536863793457118E+23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-15.488492872973868</v>
      </c>
      <c r="AC81">
        <f t="shared" si="64"/>
        <v>-13.829011493726666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-2.5436760531423196E-16</v>
      </c>
      <c r="AI81">
        <f t="shared" si="69"/>
        <v>-2.543687015718992E-16</v>
      </c>
      <c r="AJ81">
        <f t="shared" si="70"/>
        <v>-1.6594813792472021</v>
      </c>
      <c r="AK81">
        <f t="shared" si="92"/>
        <v>-1.0841945011081708</v>
      </c>
      <c r="AL81">
        <f t="shared" si="71"/>
        <v>-2.7436758803553731</v>
      </c>
      <c r="AN81">
        <f t="shared" si="72"/>
        <v>0</v>
      </c>
      <c r="AO81">
        <f t="shared" si="73"/>
        <v>0</v>
      </c>
      <c r="AP81">
        <f t="shared" si="74"/>
        <v>-2.5889566302716152E-25</v>
      </c>
      <c r="AQ81">
        <f t="shared" si="75"/>
        <v>-6.0072254724740718E-20</v>
      </c>
      <c r="AR81">
        <f t="shared" si="76"/>
        <v>-6.0072513620403743E-20</v>
      </c>
      <c r="AS81">
        <f t="shared" si="77"/>
        <v>-3.9190834855701003E-4</v>
      </c>
      <c r="AT81">
        <f t="shared" si="78"/>
        <v>-2.5604678772391296E-4</v>
      </c>
      <c r="AU81">
        <f t="shared" si="79"/>
        <v>-6.4795513628092304E-4</v>
      </c>
      <c r="AW81">
        <v>78</v>
      </c>
      <c r="AX81">
        <f>IF(Z81&gt;0, (R81*SUMPRODUCT(K81:$K$98, X81:$X$98)-K81*$AZ$3)/Z81, 0)</f>
        <v>-3.1536863793457118E+23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1000000</v>
      </c>
      <c r="S82">
        <f t="shared" si="63"/>
        <v>-2.0094378284227165E+24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-13.829011493726666</v>
      </c>
      <c r="AC82">
        <f t="shared" si="64"/>
        <v>-12.34733169082738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-3.7267133946395043E-17</v>
      </c>
      <c r="AI82">
        <f t="shared" si="69"/>
        <v>-3.7267287563136952E-17</v>
      </c>
      <c r="AJ82">
        <f t="shared" si="70"/>
        <v>-1.4816798028992864</v>
      </c>
      <c r="AK82">
        <f t="shared" si="92"/>
        <v>-0.96803080456086676</v>
      </c>
      <c r="AL82">
        <f t="shared" si="71"/>
        <v>-2.4497106074601529</v>
      </c>
      <c r="AN82">
        <f t="shared" si="72"/>
        <v>0</v>
      </c>
      <c r="AO82">
        <f t="shared" si="73"/>
        <v>0</v>
      </c>
      <c r="AP82">
        <f t="shared" si="74"/>
        <v>-3.2391619230888627E-26</v>
      </c>
      <c r="AQ82">
        <f t="shared" si="75"/>
        <v>-7.8581461735105228E-21</v>
      </c>
      <c r="AR82">
        <f t="shared" si="76"/>
        <v>-7.8581785651297533E-21</v>
      </c>
      <c r="AS82">
        <f t="shared" si="77"/>
        <v>-3.124269360307794E-4</v>
      </c>
      <c r="AT82">
        <f t="shared" si="78"/>
        <v>-2.0411893154010914E-4</v>
      </c>
      <c r="AU82">
        <f t="shared" si="79"/>
        <v>-5.1654586757088848E-4</v>
      </c>
      <c r="AW82">
        <v>79</v>
      </c>
      <c r="AX82">
        <f>IF(Z82&gt;0, (R82*SUMPRODUCT(K82:$K$98, X82:$X$98)-K82*$AZ$3)/Z82, 0)</f>
        <v>-2.0094378284227165E+24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1000000</v>
      </c>
      <c r="S83">
        <f t="shared" si="63"/>
        <v>-1.3316625064150391E+25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-12.34733169082738</v>
      </c>
      <c r="AC83">
        <f t="shared" si="64"/>
        <v>-11.024403295381589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-5.2553553147522866E-18</v>
      </c>
      <c r="AI83">
        <f t="shared" si="69"/>
        <v>-5.2553760114439073E-18</v>
      </c>
      <c r="AJ83">
        <f t="shared" si="70"/>
        <v>-1.3229283954457909</v>
      </c>
      <c r="AK83">
        <f t="shared" si="92"/>
        <v>-0.86431321835791663</v>
      </c>
      <c r="AL83">
        <f t="shared" si="71"/>
        <v>-2.1872416138037076</v>
      </c>
      <c r="AN83">
        <f t="shared" si="72"/>
        <v>0</v>
      </c>
      <c r="AO83">
        <f t="shared" si="73"/>
        <v>0</v>
      </c>
      <c r="AP83">
        <f t="shared" si="74"/>
        <v>-3.8965209432122353E-27</v>
      </c>
      <c r="AQ83">
        <f t="shared" si="75"/>
        <v>-9.894142707922154E-22</v>
      </c>
      <c r="AR83">
        <f t="shared" si="76"/>
        <v>-9.894181673131587E-22</v>
      </c>
      <c r="AS83">
        <f t="shared" si="77"/>
        <v>-2.4906484058576155E-4</v>
      </c>
      <c r="AT83">
        <f t="shared" si="78"/>
        <v>-1.6272236251603086E-4</v>
      </c>
      <c r="AU83">
        <f t="shared" si="79"/>
        <v>-4.1178720310179243E-4</v>
      </c>
      <c r="AW83">
        <v>80</v>
      </c>
      <c r="AX83">
        <f>IF(Z83&gt;0, (R83*SUMPRODUCT(K83:$K$98, X83:$X$98)-K83*$AZ$3)/Z83, 0)</f>
        <v>-1.3316625064150391E+25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1000000</v>
      </c>
      <c r="S84">
        <f t="shared" si="63"/>
        <v>-9.1898192988641013E+25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-11.024403295381589</v>
      </c>
      <c r="AC84">
        <f t="shared" si="64"/>
        <v>-9.8432172280192756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-7.1247896885295663E-19</v>
      </c>
      <c r="AI84">
        <f t="shared" si="69"/>
        <v>-7.1248164660344005E-19</v>
      </c>
      <c r="AJ84">
        <f t="shared" si="70"/>
        <v>-1.1811860673623134</v>
      </c>
      <c r="AK84">
        <f t="shared" si="92"/>
        <v>-0.77170823067671135</v>
      </c>
      <c r="AL84">
        <f t="shared" si="71"/>
        <v>-1.9528942980390247</v>
      </c>
      <c r="AN84">
        <f t="shared" si="72"/>
        <v>0</v>
      </c>
      <c r="AO84">
        <f t="shared" si="73"/>
        <v>0</v>
      </c>
      <c r="AP84">
        <f t="shared" si="74"/>
        <v>-4.5011985448925867E-28</v>
      </c>
      <c r="AQ84">
        <f t="shared" si="75"/>
        <v>-1.1976505345543367E-22</v>
      </c>
      <c r="AR84">
        <f t="shared" si="76"/>
        <v>-1.1976550357528817E-22</v>
      </c>
      <c r="AS84">
        <f t="shared" si="77"/>
        <v>-1.9855296602819001E-4</v>
      </c>
      <c r="AT84">
        <f t="shared" si="78"/>
        <v>-1.2972127113841745E-4</v>
      </c>
      <c r="AU84">
        <f t="shared" si="79"/>
        <v>-3.2827423716660746E-4</v>
      </c>
      <c r="AW84">
        <v>81</v>
      </c>
      <c r="AX84">
        <f>IF(Z84&gt;0, (R84*SUMPRODUCT(K84:$K$98, X84:$X$98)-K84*$AZ$3)/Z84, 0)</f>
        <v>-9.1898192988641013E+25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1000000</v>
      </c>
      <c r="S85">
        <f t="shared" si="63"/>
        <v>-6.6139474437221386E+26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-9.8432172280192756</v>
      </c>
      <c r="AC85">
        <f t="shared" si="64"/>
        <v>-8.7885868107314948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-9.2750959289514257E-20</v>
      </c>
      <c r="AI85">
        <f t="shared" si="69"/>
        <v>-9.2751291488510601E-20</v>
      </c>
      <c r="AJ85">
        <f t="shared" si="70"/>
        <v>-1.0546304172877807</v>
      </c>
      <c r="AK85">
        <f t="shared" si="92"/>
        <v>-0.68902520596134931</v>
      </c>
      <c r="AL85">
        <f t="shared" si="71"/>
        <v>-1.74365562324913</v>
      </c>
      <c r="AN85">
        <f t="shared" si="72"/>
        <v>0</v>
      </c>
      <c r="AO85">
        <f t="shared" si="73"/>
        <v>0</v>
      </c>
      <c r="AP85">
        <f t="shared" si="74"/>
        <v>-4.9858402210540801E-29</v>
      </c>
      <c r="AQ85">
        <f t="shared" si="75"/>
        <v>-1.3920615909591443E-23</v>
      </c>
      <c r="AR85">
        <f t="shared" si="76"/>
        <v>-1.3920665767993653E-23</v>
      </c>
      <c r="AS85">
        <f t="shared" si="77"/>
        <v>-1.5828520888726895E-4</v>
      </c>
      <c r="AT85">
        <f t="shared" si="78"/>
        <v>-1.0341300313968227E-4</v>
      </c>
      <c r="AU85">
        <f t="shared" si="79"/>
        <v>-2.6169821202695121E-4</v>
      </c>
      <c r="AW85">
        <v>82</v>
      </c>
      <c r="AX85">
        <f>IF(Z85&gt;0, (R85*SUMPRODUCT(K85:$K$98, X85:$X$98)-K85*$AZ$3)/Z85, 0)</f>
        <v>-6.6139474437221386E+26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1000000</v>
      </c>
      <c r="S86">
        <f t="shared" si="63"/>
        <v>-4.9734146569055144E+27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-8.7885868107314948</v>
      </c>
      <c r="AC86">
        <f t="shared" si="64"/>
        <v>-7.8469525095816914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-1.1577300590601978E-20</v>
      </c>
      <c r="AI86">
        <f t="shared" si="69"/>
        <v>-1.1577340035093594E-20</v>
      </c>
      <c r="AJ86">
        <f t="shared" si="70"/>
        <v>-0.9416343011498034</v>
      </c>
      <c r="AK86">
        <f t="shared" si="92"/>
        <v>-0.61520107675120472</v>
      </c>
      <c r="AL86">
        <f t="shared" si="71"/>
        <v>-1.5568353779010082</v>
      </c>
      <c r="AN86">
        <f t="shared" si="72"/>
        <v>0</v>
      </c>
      <c r="AO86">
        <f t="shared" si="73"/>
        <v>0</v>
      </c>
      <c r="AP86">
        <f t="shared" si="74"/>
        <v>-5.2857714525090901E-30</v>
      </c>
      <c r="AQ86">
        <f t="shared" si="75"/>
        <v>-1.5514197914866147E-24</v>
      </c>
      <c r="AR86">
        <f t="shared" si="76"/>
        <v>-1.5514250772580672E-24</v>
      </c>
      <c r="AS86">
        <f t="shared" si="77"/>
        <v>-1.2618399943181507E-4</v>
      </c>
      <c r="AT86">
        <f t="shared" si="78"/>
        <v>-8.2440212962119148E-5</v>
      </c>
      <c r="AU86">
        <f t="shared" si="79"/>
        <v>-2.0862421239393423E-4</v>
      </c>
      <c r="AW86">
        <v>83</v>
      </c>
      <c r="AX86">
        <f>IF(Z86&gt;0, (R86*SUMPRODUCT(K86:$K$98, X86:$X$98)-K86*$AZ$3)/Z86, 0)</f>
        <v>-4.9734146569055144E+27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1000000</v>
      </c>
      <c r="S87">
        <f t="shared" si="63"/>
        <v>-3.9152783466550607E+28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-7.8469525095816914</v>
      </c>
      <c r="AC87">
        <f t="shared" si="64"/>
        <v>-7.0062075978407963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-1.3830565420987874E-21</v>
      </c>
      <c r="AI87">
        <f t="shared" si="69"/>
        <v>-1.3830610157319352E-21</v>
      </c>
      <c r="AJ87">
        <f t="shared" si="70"/>
        <v>-0.84074491174089516</v>
      </c>
      <c r="AK87">
        <f t="shared" si="92"/>
        <v>-0.54928667567071843</v>
      </c>
      <c r="AL87">
        <f t="shared" si="71"/>
        <v>-1.3900315874116136</v>
      </c>
      <c r="AN87">
        <f t="shared" si="72"/>
        <v>0</v>
      </c>
      <c r="AO87">
        <f t="shared" si="73"/>
        <v>0</v>
      </c>
      <c r="AP87">
        <f t="shared" si="74"/>
        <v>-5.3525947415443686E-31</v>
      </c>
      <c r="AQ87">
        <f t="shared" si="75"/>
        <v>-1.654793973903939E-25</v>
      </c>
      <c r="AR87">
        <f t="shared" si="76"/>
        <v>-1.6547993264986805E-25</v>
      </c>
      <c r="AS87">
        <f t="shared" si="77"/>
        <v>-1.005931117919443E-4</v>
      </c>
      <c r="AT87">
        <f t="shared" si="78"/>
        <v>-6.572083303740364E-5</v>
      </c>
      <c r="AU87">
        <f t="shared" si="79"/>
        <v>-1.6631394482934794E-4</v>
      </c>
      <c r="AW87">
        <v>84</v>
      </c>
      <c r="AX87">
        <f>IF(Z87&gt;0, (R87*SUMPRODUCT(K87:$K$98, X87:$X$98)-K87*$AZ$3)/Z87, 0)</f>
        <v>-3.9152783466550607E+28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1000000</v>
      </c>
      <c r="S88">
        <f t="shared" si="63"/>
        <v>-3.2340136940299672E+29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-7.0062075978407963</v>
      </c>
      <c r="AC88">
        <f t="shared" si="64"/>
        <v>-6.2555424980721392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-1.5781290416405019E-22</v>
      </c>
      <c r="AI88">
        <f t="shared" si="69"/>
        <v>-1.5781338773826244E-22</v>
      </c>
      <c r="AJ88">
        <f t="shared" si="70"/>
        <v>-0.75066509976865703</v>
      </c>
      <c r="AK88">
        <f t="shared" si="92"/>
        <v>-0.49043453184885577</v>
      </c>
      <c r="AL88">
        <f t="shared" si="71"/>
        <v>-1.2410996316175127</v>
      </c>
      <c r="AN88">
        <f t="shared" si="72"/>
        <v>0</v>
      </c>
      <c r="AO88">
        <f t="shared" si="73"/>
        <v>0</v>
      </c>
      <c r="AP88">
        <f t="shared" si="74"/>
        <v>-5.1659370027031793E-32</v>
      </c>
      <c r="AQ88">
        <f t="shared" si="75"/>
        <v>-1.6858870892236317E-26</v>
      </c>
      <c r="AR88">
        <f t="shared" si="76"/>
        <v>-1.6858922551606342E-26</v>
      </c>
      <c r="AS88">
        <f t="shared" si="77"/>
        <v>-8.0192212844343422E-5</v>
      </c>
      <c r="AT88">
        <f t="shared" si="78"/>
        <v>-5.239224572497102E-5</v>
      </c>
      <c r="AU88">
        <f t="shared" si="79"/>
        <v>-1.3258445856931443E-4</v>
      </c>
      <c r="AW88">
        <v>85</v>
      </c>
      <c r="AX88">
        <f>IF(Z88&gt;0, (R88*SUMPRODUCT(K88:$K$98, X88:$X$98)-K88*$AZ$3)/Z88, 0)</f>
        <v>-3.2340136940299672E+29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-6.2555424980721392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-1.9342968490269397E-23</v>
      </c>
      <c r="AI89">
        <f t="shared" si="69"/>
        <v>-1.9342968490269397E-23</v>
      </c>
      <c r="AJ89">
        <f t="shared" si="70"/>
        <v>-6.2555424980721392</v>
      </c>
      <c r="AK89">
        <f t="shared" si="92"/>
        <v>-0.43788797486504977</v>
      </c>
      <c r="AL89">
        <f t="shared" si="71"/>
        <v>-6.6934304729371892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-1.844977500965421E-27</v>
      </c>
      <c r="AR89">
        <f t="shared" si="76"/>
        <v>-1.844977500965421E-27</v>
      </c>
      <c r="AS89">
        <f t="shared" si="77"/>
        <v>-5.9666825032993588E-4</v>
      </c>
      <c r="AT89">
        <f t="shared" si="78"/>
        <v>-4.1766777523095515E-5</v>
      </c>
      <c r="AU89">
        <f t="shared" si="79"/>
        <v>-6.3843502785303143E-4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102266.97314472082</v>
      </c>
      <c r="AO91" s="6">
        <f t="shared" si="93"/>
        <v>-10226.697314472083</v>
      </c>
      <c r="AP91" s="6">
        <f t="shared" si="93"/>
        <v>-1751.3663420631538</v>
      </c>
      <c r="AQ91" s="6">
        <f t="shared" si="93"/>
        <v>-58557.02526300383</v>
      </c>
      <c r="AR91" s="6">
        <f t="shared" si="93"/>
        <v>31731.884225181751</v>
      </c>
      <c r="AS91" s="6">
        <f t="shared" si="93"/>
        <v>-14162.01669362366</v>
      </c>
      <c r="AT91" s="6">
        <f t="shared" si="93"/>
        <v>7124.0287844198638</v>
      </c>
      <c r="AU91" s="6">
        <f t="shared" si="93"/>
        <v>24693.896315977956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260604.36851617324</v>
      </c>
      <c r="K3">
        <v>1</v>
      </c>
      <c r="L3" s="2">
        <v>0</v>
      </c>
      <c r="O3">
        <f>$C$3</f>
        <v>260604.36851617324</v>
      </c>
      <c r="P3">
        <f>O3*C5</f>
        <v>26060.436851617327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260604.36851617324</v>
      </c>
      <c r="AF3">
        <f t="shared" ref="AF3:AF34" si="4">-$Z3*P3</f>
        <v>-26060.436851617327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233021.49907755593</v>
      </c>
      <c r="AJ3">
        <f t="shared" ref="AJ3:AJ34" si="8">AB3-AC3</f>
        <v>0</v>
      </c>
      <c r="AL3">
        <f t="shared" ref="AL3:AL34" si="9">SUM(AI3:AK3)</f>
        <v>233021.49907755593</v>
      </c>
      <c r="AN3">
        <f t="shared" ref="AN3:AN34" si="10">AE3*$K3</f>
        <v>260604.36851617324</v>
      </c>
      <c r="AO3">
        <f t="shared" ref="AO3:AO34" si="11">AF3*$K3</f>
        <v>-26060.436851617327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233021.49907755593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233021.49907755593</v>
      </c>
      <c r="AW3">
        <v>0</v>
      </c>
      <c r="AX3">
        <f>IF(Z3&gt;0, (R3*SUMPRODUCT(K3:$K$98, X3:$X$98)-K3*$AZ$3)/Z3, 0)</f>
        <v>0</v>
      </c>
      <c r="AZ3">
        <f>C6*ABS(SUMPRODUCT(X4:X79, K4:K79))/1</f>
        <v>156937.02382669656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1000000</v>
      </c>
      <c r="S4">
        <f t="shared" si="1"/>
        <v>7825.0365683974806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7728.9768342107709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-7728.9768342107709</v>
      </c>
      <c r="AK4">
        <f>G4*SUM(AB4, AE4:AF4)</f>
        <v>0</v>
      </c>
      <c r="AL4">
        <f t="shared" si="9"/>
        <v>-10004.923834210771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-2163.8590986879635</v>
      </c>
      <c r="AR4">
        <f t="shared" si="14"/>
        <v>-2163.8590986879635</v>
      </c>
      <c r="AS4">
        <f t="shared" si="15"/>
        <v>-7348.3331757090418</v>
      </c>
      <c r="AT4">
        <f t="shared" si="16"/>
        <v>0</v>
      </c>
      <c r="AU4">
        <f t="shared" si="17"/>
        <v>-9512.1922743970063</v>
      </c>
      <c r="AW4">
        <v>1</v>
      </c>
      <c r="AX4">
        <f>IF(Z4&gt;0, (R4*SUMPRODUCT(K4:$K$98, X4:$X$98)-K4*$AZ$3)/Z4, 0)</f>
        <v>7825.0365683974806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1000000</v>
      </c>
      <c r="S5">
        <f t="shared" si="1"/>
        <v>13555.652397761583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7728.9768342107709</v>
      </c>
      <c r="AC5">
        <f t="shared" si="2"/>
        <v>13222.982589230727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-2387.8525298490899</v>
      </c>
      <c r="AI5">
        <f t="shared" si="7"/>
        <v>-2412.2390038475937</v>
      </c>
      <c r="AJ5">
        <f t="shared" si="8"/>
        <v>-5494.0057550199563</v>
      </c>
      <c r="AK5">
        <f>G5*SUM(AB5, AE5:AF5)</f>
        <v>31.688805020264162</v>
      </c>
      <c r="AL5">
        <f t="shared" si="9"/>
        <v>-7874.5559538472853</v>
      </c>
      <c r="AN5">
        <f t="shared" si="10"/>
        <v>0</v>
      </c>
      <c r="AO5">
        <f t="shared" si="11"/>
        <v>0</v>
      </c>
      <c r="AP5">
        <f t="shared" si="12"/>
        <v>-21.995509740408213</v>
      </c>
      <c r="AQ5">
        <f t="shared" si="13"/>
        <v>-2153.7362712697432</v>
      </c>
      <c r="AR5">
        <f t="shared" si="14"/>
        <v>-2175.7317810101513</v>
      </c>
      <c r="AS5">
        <f t="shared" si="15"/>
        <v>-4955.3476696062971</v>
      </c>
      <c r="AT5">
        <f t="shared" si="16"/>
        <v>28.581885988432855</v>
      </c>
      <c r="AU5">
        <f t="shared" si="17"/>
        <v>-7102.4975646280154</v>
      </c>
      <c r="AW5">
        <v>2</v>
      </c>
      <c r="AX5">
        <f>IF(Z5&gt;0, (R5*SUMPRODUCT(K5:$K$98, X5:$X$98)-K5*$AZ$3)/Z5, 0)</f>
        <v>13555.652397761583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1000000</v>
      </c>
      <c r="S6">
        <f t="shared" si="1"/>
        <v>19451.523746026505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13222.982589230727</v>
      </c>
      <c r="AC6">
        <f t="shared" si="2"/>
        <v>18715.178963996557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-3559.7482352633524</v>
      </c>
      <c r="AI6">
        <f t="shared" si="7"/>
        <v>-3583.8018508159894</v>
      </c>
      <c r="AJ6">
        <f t="shared" si="8"/>
        <v>-5492.1963747658301</v>
      </c>
      <c r="AK6">
        <f>G6*SUM(AB6, AE6:AF6)</f>
        <v>93.883176383538171</v>
      </c>
      <c r="AL6">
        <f t="shared" si="9"/>
        <v>-8982.1150491982808</v>
      </c>
      <c r="AN6">
        <f t="shared" si="10"/>
        <v>0</v>
      </c>
      <c r="AO6">
        <f t="shared" si="11"/>
        <v>0</v>
      </c>
      <c r="AP6">
        <f t="shared" si="12"/>
        <v>-20.523400148836821</v>
      </c>
      <c r="AQ6">
        <f t="shared" si="13"/>
        <v>-3037.3037808619865</v>
      </c>
      <c r="AR6">
        <f t="shared" si="14"/>
        <v>-3057.8271810108231</v>
      </c>
      <c r="AS6">
        <f t="shared" si="15"/>
        <v>-4686.1372523662885</v>
      </c>
      <c r="AT6">
        <f t="shared" si="16"/>
        <v>80.104464625981493</v>
      </c>
      <c r="AU6">
        <f t="shared" si="17"/>
        <v>-7663.8599687511305</v>
      </c>
      <c r="AW6">
        <v>3</v>
      </c>
      <c r="AX6">
        <f>IF(Z6&gt;0, (R6*SUMPRODUCT(K6:$K$98, X6:$X$98)-K6*$AZ$3)/Z6, 0)</f>
        <v>19451.523746026505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1000000</v>
      </c>
      <c r="S7">
        <f t="shared" si="1"/>
        <v>25018.18356626638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18715.178963996557</v>
      </c>
      <c r="AC7">
        <f t="shared" si="2"/>
        <v>23708.605694167607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-4868.217986710587</v>
      </c>
      <c r="AI7">
        <f t="shared" si="7"/>
        <v>-4891.90936065803</v>
      </c>
      <c r="AJ7">
        <f t="shared" si="8"/>
        <v>-4993.4267301710497</v>
      </c>
      <c r="AK7">
        <f>G7*SUM(AB7, AE7:AF7)</f>
        <v>258.26946970315248</v>
      </c>
      <c r="AL7">
        <f t="shared" si="9"/>
        <v>-9627.0666211259268</v>
      </c>
      <c r="AN7">
        <f t="shared" si="10"/>
        <v>0</v>
      </c>
      <c r="AO7">
        <f t="shared" si="11"/>
        <v>0</v>
      </c>
      <c r="AP7">
        <f t="shared" si="12"/>
        <v>-19.001995421866489</v>
      </c>
      <c r="AQ7">
        <f t="shared" si="13"/>
        <v>-3904.6218299258553</v>
      </c>
      <c r="AR7">
        <f t="shared" si="14"/>
        <v>-3923.6238253477218</v>
      </c>
      <c r="AS7">
        <f t="shared" si="15"/>
        <v>-4005.0472411025744</v>
      </c>
      <c r="AT7">
        <f t="shared" si="16"/>
        <v>207.14861416624871</v>
      </c>
      <c r="AU7">
        <f t="shared" si="17"/>
        <v>-7721.5224522840472</v>
      </c>
      <c r="AW7">
        <v>4</v>
      </c>
      <c r="AX7">
        <f>IF(Z7&gt;0, (R7*SUMPRODUCT(K7:$K$98, X7:$X$98)-K7*$AZ$3)/Z7, 0)</f>
        <v>25018.18356626638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1000000</v>
      </c>
      <c r="S8">
        <f t="shared" si="1"/>
        <v>30273.852677164345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23708.605694167607</v>
      </c>
      <c r="AC8">
        <f t="shared" si="2"/>
        <v>28214.345901466833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-6207.6346501180915</v>
      </c>
      <c r="AI8">
        <f t="shared" si="7"/>
        <v>-6230.9339194598069</v>
      </c>
      <c r="AJ8">
        <f t="shared" si="8"/>
        <v>-4505.7402072992263</v>
      </c>
      <c r="AK8">
        <f t="shared" ref="AK8:AK39" si="30">G8*SUM(AB8:AB8, AE8:AF8)</f>
        <v>512.10588299402036</v>
      </c>
      <c r="AL8">
        <f t="shared" si="9"/>
        <v>-10224.568243765012</v>
      </c>
      <c r="AN8">
        <f t="shared" si="10"/>
        <v>0</v>
      </c>
      <c r="AO8">
        <f t="shared" si="11"/>
        <v>0</v>
      </c>
      <c r="AP8">
        <f t="shared" si="12"/>
        <v>-17.438878759418614</v>
      </c>
      <c r="AQ8">
        <f t="shared" si="13"/>
        <v>-4646.2481916698653</v>
      </c>
      <c r="AR8">
        <f t="shared" si="14"/>
        <v>-4663.6870704292842</v>
      </c>
      <c r="AS8">
        <f t="shared" si="15"/>
        <v>-3372.4258063254383</v>
      </c>
      <c r="AT8">
        <f t="shared" si="16"/>
        <v>383.29753068815074</v>
      </c>
      <c r="AU8">
        <f t="shared" si="17"/>
        <v>-7652.8153460665717</v>
      </c>
      <c r="AW8">
        <v>5</v>
      </c>
      <c r="AX8">
        <f>IF(Z8&gt;0, (R8*SUMPRODUCT(K8:$K$98, X8:$X$98)-K8*$AZ$3)/Z8, 0)</f>
        <v>30273.852677164345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1000000</v>
      </c>
      <c r="S9">
        <f t="shared" si="1"/>
        <v>34412.448924720324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28214.345901466833</v>
      </c>
      <c r="AC9">
        <f t="shared" si="2"/>
        <v>31488.069962978188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-7631.3289797511488</v>
      </c>
      <c r="AI9">
        <f t="shared" si="7"/>
        <v>-7654.2044731749538</v>
      </c>
      <c r="AJ9">
        <f t="shared" si="8"/>
        <v>-3273.7240615113551</v>
      </c>
      <c r="AK9">
        <f t="shared" si="30"/>
        <v>629.17991360271037</v>
      </c>
      <c r="AL9">
        <f t="shared" si="9"/>
        <v>-10298.748621083598</v>
      </c>
      <c r="AN9">
        <f t="shared" si="10"/>
        <v>0</v>
      </c>
      <c r="AO9">
        <f t="shared" si="11"/>
        <v>0</v>
      </c>
      <c r="AP9">
        <f t="shared" si="12"/>
        <v>-15.967260879088069</v>
      </c>
      <c r="AQ9">
        <f t="shared" si="13"/>
        <v>-5326.7231624840306</v>
      </c>
      <c r="AR9">
        <f t="shared" si="14"/>
        <v>-5342.6904233631185</v>
      </c>
      <c r="AS9">
        <f t="shared" si="15"/>
        <v>-2285.0832184412625</v>
      </c>
      <c r="AT9">
        <f t="shared" si="16"/>
        <v>439.17215835537826</v>
      </c>
      <c r="AU9">
        <f t="shared" si="17"/>
        <v>-7188.6014834490024</v>
      </c>
      <c r="AW9">
        <v>6</v>
      </c>
      <c r="AX9">
        <f>IF(Z9&gt;0, (R9*SUMPRODUCT(K9:$K$98, X9:$X$98)-K9*$AZ$3)/Z9, 0)</f>
        <v>34412.448924720324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1000000</v>
      </c>
      <c r="S10">
        <f t="shared" si="1"/>
        <v>35464.180094142204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31488.069962978188</v>
      </c>
      <c r="AC10">
        <f t="shared" si="2"/>
        <v>31803.189661859768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-9100.1915408974401</v>
      </c>
      <c r="AI10">
        <f t="shared" si="7"/>
        <v>-9122.6107745984846</v>
      </c>
      <c r="AJ10">
        <f t="shared" si="8"/>
        <v>-315.1196988815791</v>
      </c>
      <c r="AK10">
        <f t="shared" si="30"/>
        <v>135.39870084080621</v>
      </c>
      <c r="AL10">
        <f t="shared" si="9"/>
        <v>-9302.3317726392579</v>
      </c>
      <c r="AN10">
        <f t="shared" si="10"/>
        <v>0</v>
      </c>
      <c r="AO10">
        <f t="shared" si="11"/>
        <v>0</v>
      </c>
      <c r="AP10">
        <f t="shared" si="12"/>
        <v>-14.842822984267617</v>
      </c>
      <c r="AQ10">
        <f t="shared" si="13"/>
        <v>-6024.8505352874326</v>
      </c>
      <c r="AR10">
        <f t="shared" si="14"/>
        <v>-6039.6933582717002</v>
      </c>
      <c r="AS10">
        <f t="shared" si="15"/>
        <v>-208.62737646278882</v>
      </c>
      <c r="AT10">
        <f t="shared" si="16"/>
        <v>89.641732437370891</v>
      </c>
      <c r="AU10">
        <f t="shared" si="17"/>
        <v>-6158.679002297119</v>
      </c>
      <c r="AW10">
        <v>7</v>
      </c>
      <c r="AX10">
        <f>IF(Z10&gt;0, (R10*SUMPRODUCT(K10:$K$98, X10:$X$98)-K10*$AZ$3)/Z10, 0)</f>
        <v>35464.180094142204</v>
      </c>
    </row>
    <row r="11" spans="1:52" x14ac:dyDescent="0.25">
      <c r="A11" t="s">
        <v>33</v>
      </c>
      <c r="C11" s="25">
        <f>AU81</f>
        <v>63657.657971102322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1000000</v>
      </c>
      <c r="S11">
        <f t="shared" si="1"/>
        <v>35204.29037238106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31803.189661859768</v>
      </c>
      <c r="AC11">
        <f t="shared" si="2"/>
        <v>30876.579178326545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-10733.011741887694</v>
      </c>
      <c r="AI11">
        <f t="shared" si="7"/>
        <v>-10754.93845795818</v>
      </c>
      <c r="AJ11">
        <f t="shared" si="8"/>
        <v>926.61048353322258</v>
      </c>
      <c r="AK11">
        <f t="shared" si="30"/>
        <v>50.885103458975628</v>
      </c>
      <c r="AL11">
        <f t="shared" si="9"/>
        <v>-9777.4428709659824</v>
      </c>
      <c r="AN11">
        <f t="shared" si="10"/>
        <v>0</v>
      </c>
      <c r="AO11">
        <f t="shared" si="11"/>
        <v>0</v>
      </c>
      <c r="AP11">
        <f t="shared" si="12"/>
        <v>-13.804438919180507</v>
      </c>
      <c r="AQ11">
        <f t="shared" si="13"/>
        <v>-6757.1999625226126</v>
      </c>
      <c r="AR11">
        <f t="shared" si="14"/>
        <v>-6771.0044014417927</v>
      </c>
      <c r="AS11">
        <f t="shared" si="15"/>
        <v>583.36769540350201</v>
      </c>
      <c r="AT11">
        <f t="shared" si="16"/>
        <v>32.03581878551784</v>
      </c>
      <c r="AU11">
        <f t="shared" si="17"/>
        <v>-6155.6008872527727</v>
      </c>
      <c r="AW11">
        <v>8</v>
      </c>
      <c r="AX11">
        <f>IF(Z11&gt;0, (R11*SUMPRODUCT(K11:$K$98, X11:$X$98)-K11*$AZ$3)/Z11, 0)</f>
        <v>35204.29037238106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25</v>
      </c>
      <c r="R12">
        <f t="shared" si="0"/>
        <v>1000000</v>
      </c>
      <c r="S12">
        <f t="shared" si="1"/>
        <v>35837.854131801229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30876.579178326545</v>
      </c>
      <c r="AC12">
        <f t="shared" si="2"/>
        <v>30669.351415851506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-12517.046544977684</v>
      </c>
      <c r="AI12">
        <f t="shared" si="7"/>
        <v>-12538.441067723841</v>
      </c>
      <c r="AJ12">
        <f t="shared" si="8"/>
        <v>207.22776247503862</v>
      </c>
      <c r="AK12">
        <f t="shared" si="30"/>
        <v>648.40816274485746</v>
      </c>
      <c r="AL12">
        <f t="shared" si="9"/>
        <v>-11682.805142503945</v>
      </c>
      <c r="AN12">
        <f t="shared" si="10"/>
        <v>0</v>
      </c>
      <c r="AO12">
        <f t="shared" si="11"/>
        <v>0</v>
      </c>
      <c r="AP12">
        <f t="shared" si="12"/>
        <v>-12.576456664191346</v>
      </c>
      <c r="AQ12">
        <f t="shared" si="13"/>
        <v>-7357.9623768355632</v>
      </c>
      <c r="AR12">
        <f t="shared" si="14"/>
        <v>-7370.5388334997542</v>
      </c>
      <c r="AS12">
        <f t="shared" si="15"/>
        <v>121.81580329258647</v>
      </c>
      <c r="AT12">
        <f t="shared" si="16"/>
        <v>381.15723618715981</v>
      </c>
      <c r="AU12">
        <f t="shared" si="17"/>
        <v>-6867.5657940200081</v>
      </c>
      <c r="AW12">
        <v>9</v>
      </c>
      <c r="AX12">
        <f>IF(Z12&gt;0, (R12*SUMPRODUCT(K12:$K$98, X12:$X$98)-K12*$AZ$3)/Z12, 0)</f>
        <v>35837.854131801229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1000000</v>
      </c>
      <c r="S13">
        <f t="shared" si="1"/>
        <v>39858.942682158995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30669.351415851506</v>
      </c>
      <c r="AC13">
        <f t="shared" si="2"/>
        <v>33195.652922387613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-14394.864758364258</v>
      </c>
      <c r="AI13">
        <f t="shared" si="7"/>
        <v>-14415.685464263994</v>
      </c>
      <c r="AJ13">
        <f t="shared" si="8"/>
        <v>-2526.3015065361069</v>
      </c>
      <c r="AK13">
        <f t="shared" si="30"/>
        <v>2146.8545991096057</v>
      </c>
      <c r="AL13">
        <f t="shared" si="9"/>
        <v>-14795.132371690494</v>
      </c>
      <c r="AN13">
        <f t="shared" si="10"/>
        <v>0</v>
      </c>
      <c r="AO13">
        <f t="shared" si="11"/>
        <v>0</v>
      </c>
      <c r="AP13">
        <f t="shared" si="12"/>
        <v>-10.927809678737166</v>
      </c>
      <c r="AQ13">
        <f t="shared" si="13"/>
        <v>-7555.1877629929731</v>
      </c>
      <c r="AR13">
        <f t="shared" si="14"/>
        <v>-7566.1155726717107</v>
      </c>
      <c r="AS13">
        <f t="shared" si="15"/>
        <v>-1325.9368912599077</v>
      </c>
      <c r="AT13">
        <f t="shared" si="16"/>
        <v>1126.7830485655222</v>
      </c>
      <c r="AU13">
        <f t="shared" si="17"/>
        <v>-7765.269415366095</v>
      </c>
      <c r="AW13">
        <v>10</v>
      </c>
      <c r="AX13">
        <f>IF(Z13&gt;0, (R13*SUMPRODUCT(K13:$K$98, X13:$X$98)-K13*$AZ$3)/Z13, 0)</f>
        <v>39858.942682158995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1000000</v>
      </c>
      <c r="S14">
        <f t="shared" si="1"/>
        <v>42651.335947085085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33195.652922387613</v>
      </c>
      <c r="AC14">
        <f t="shared" si="2"/>
        <v>34465.700769547926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-16419.737518462127</v>
      </c>
      <c r="AI14">
        <f t="shared" si="7"/>
        <v>-16439.939523864905</v>
      </c>
      <c r="AJ14">
        <f t="shared" si="8"/>
        <v>-1270.0478471603128</v>
      </c>
      <c r="AK14">
        <f t="shared" si="30"/>
        <v>2323.6957045671334</v>
      </c>
      <c r="AL14">
        <f t="shared" si="9"/>
        <v>-15386.291666458084</v>
      </c>
      <c r="AN14">
        <f t="shared" si="10"/>
        <v>0</v>
      </c>
      <c r="AO14">
        <f t="shared" si="11"/>
        <v>0</v>
      </c>
      <c r="AP14">
        <f t="shared" si="12"/>
        <v>-9.4670382812270937</v>
      </c>
      <c r="AQ14">
        <f t="shared" si="13"/>
        <v>-7694.5966776946152</v>
      </c>
      <c r="AR14">
        <f t="shared" si="14"/>
        <v>-7704.0637159758426</v>
      </c>
      <c r="AS14">
        <f t="shared" si="15"/>
        <v>-595.16821960673064</v>
      </c>
      <c r="AT14">
        <f t="shared" si="16"/>
        <v>1088.9273490658177</v>
      </c>
      <c r="AU14">
        <f t="shared" si="17"/>
        <v>-7210.3045865167551</v>
      </c>
      <c r="AW14">
        <v>11</v>
      </c>
      <c r="AX14">
        <f>IF(Z14&gt;0, (R14*SUMPRODUCT(K14:$K$98, X14:$X$98)-K14*$AZ$3)/Z14, 0)</f>
        <v>42651.335947085085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25</v>
      </c>
      <c r="R15">
        <f t="shared" si="0"/>
        <v>1000000</v>
      </c>
      <c r="S15">
        <f t="shared" si="1"/>
        <v>44343.56414013786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34465.700769547926</v>
      </c>
      <c r="AC15">
        <f t="shared" si="2"/>
        <v>34650.778743775867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-18583.228406815684</v>
      </c>
      <c r="AI15">
        <f t="shared" si="7"/>
        <v>-18602.763811454264</v>
      </c>
      <c r="AJ15">
        <f t="shared" si="8"/>
        <v>-185.07797422794101</v>
      </c>
      <c r="AK15">
        <f t="shared" si="30"/>
        <v>2412.599053868355</v>
      </c>
      <c r="AL15">
        <f t="shared" si="9"/>
        <v>-16375.242731813851</v>
      </c>
      <c r="AN15">
        <f t="shared" si="10"/>
        <v>0</v>
      </c>
      <c r="AO15">
        <f t="shared" si="11"/>
        <v>0</v>
      </c>
      <c r="AP15">
        <f t="shared" si="12"/>
        <v>-8.1738006001933492</v>
      </c>
      <c r="AQ15">
        <f t="shared" si="13"/>
        <v>-7775.4009356524448</v>
      </c>
      <c r="AR15">
        <f t="shared" si="14"/>
        <v>-7783.574736252639</v>
      </c>
      <c r="AS15">
        <f t="shared" si="15"/>
        <v>-77.438398887288926</v>
      </c>
      <c r="AT15">
        <f t="shared" si="16"/>
        <v>1009.4545753913291</v>
      </c>
      <c r="AU15">
        <f t="shared" si="17"/>
        <v>-6851.5585597485988</v>
      </c>
      <c r="AW15">
        <v>12</v>
      </c>
      <c r="AX15">
        <f>IF(Z15&gt;0, (R15*SUMPRODUCT(K15:$K$98, X15:$X$98)-K15*$AZ$3)/Z15, 0)</f>
        <v>44343.56414013786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1000000</v>
      </c>
      <c r="S16">
        <f t="shared" si="1"/>
        <v>45036.731725961101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34650.778743775867</v>
      </c>
      <c r="AC16">
        <f t="shared" si="2"/>
        <v>33910.801604482833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-20643.265249795197</v>
      </c>
      <c r="AI16">
        <f t="shared" si="7"/>
        <v>-20662.089218756144</v>
      </c>
      <c r="AJ16">
        <f t="shared" si="8"/>
        <v>739.97713929303427</v>
      </c>
      <c r="AK16">
        <f t="shared" si="30"/>
        <v>2425.554512064311</v>
      </c>
      <c r="AL16">
        <f t="shared" si="9"/>
        <v>-17496.557567398799</v>
      </c>
      <c r="AN16">
        <f t="shared" si="10"/>
        <v>0</v>
      </c>
      <c r="AO16">
        <f t="shared" si="11"/>
        <v>0</v>
      </c>
      <c r="AP16">
        <f t="shared" si="12"/>
        <v>-7.032258117542546</v>
      </c>
      <c r="AQ16">
        <f t="shared" si="13"/>
        <v>-7711.9108051344238</v>
      </c>
      <c r="AR16">
        <f t="shared" si="14"/>
        <v>-7718.9430632519652</v>
      </c>
      <c r="AS16">
        <f t="shared" si="15"/>
        <v>276.44065156422033</v>
      </c>
      <c r="AT16">
        <f t="shared" si="16"/>
        <v>906.13862795842795</v>
      </c>
      <c r="AU16">
        <f t="shared" si="17"/>
        <v>-6536.3637837293172</v>
      </c>
      <c r="AW16">
        <v>13</v>
      </c>
      <c r="AX16">
        <f>IF(Z16&gt;0, (R16*SUMPRODUCT(K16:$K$98, X16:$X$98)-K16*$AZ$3)/Z16, 0)</f>
        <v>45036.731725961101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1000000</v>
      </c>
      <c r="S17">
        <f t="shared" si="1"/>
        <v>44938.211110760538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33910.801604482833</v>
      </c>
      <c r="AC17">
        <f t="shared" si="2"/>
        <v>32480.519188955062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-22647.413722668352</v>
      </c>
      <c r="AI17">
        <f t="shared" si="7"/>
        <v>-22665.483266596624</v>
      </c>
      <c r="AJ17">
        <f t="shared" si="8"/>
        <v>1430.2824155277704</v>
      </c>
      <c r="AK17">
        <f t="shared" si="30"/>
        <v>2373.7561123137984</v>
      </c>
      <c r="AL17">
        <f t="shared" si="9"/>
        <v>-18861.444738755054</v>
      </c>
      <c r="AN17">
        <f t="shared" si="10"/>
        <v>0</v>
      </c>
      <c r="AO17">
        <f t="shared" si="11"/>
        <v>0</v>
      </c>
      <c r="AP17">
        <f t="shared" si="12"/>
        <v>-6.0271607340419964</v>
      </c>
      <c r="AQ17">
        <f t="shared" si="13"/>
        <v>-7554.1255085744369</v>
      </c>
      <c r="AR17">
        <f t="shared" si="14"/>
        <v>-7560.1526693084788</v>
      </c>
      <c r="AS17">
        <f t="shared" si="15"/>
        <v>477.07579381522356</v>
      </c>
      <c r="AT17">
        <f t="shared" si="16"/>
        <v>791.77480566868962</v>
      </c>
      <c r="AU17">
        <f t="shared" si="17"/>
        <v>-6291.3020698245646</v>
      </c>
      <c r="AW17">
        <v>14</v>
      </c>
      <c r="AX17">
        <f>IF(Z17&gt;0, (R17*SUMPRODUCT(K17:$K$98, X17:$X$98)-K17*$AZ$3)/Z17, 0)</f>
        <v>44938.211110760538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1000000</v>
      </c>
      <c r="S18">
        <f t="shared" si="1"/>
        <v>44196.046794828326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32480.519188955062</v>
      </c>
      <c r="AC18">
        <f t="shared" si="2"/>
        <v>30534.990456815107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-24655.258087745242</v>
      </c>
      <c r="AI18">
        <f t="shared" si="7"/>
        <v>-24672.530554782039</v>
      </c>
      <c r="AJ18">
        <f t="shared" si="8"/>
        <v>1945.5287321399555</v>
      </c>
      <c r="AK18">
        <f t="shared" si="30"/>
        <v>2273.6363432268545</v>
      </c>
      <c r="AL18">
        <f t="shared" si="9"/>
        <v>-20453.365479415228</v>
      </c>
      <c r="AN18">
        <f t="shared" si="10"/>
        <v>0</v>
      </c>
      <c r="AO18">
        <f t="shared" si="11"/>
        <v>0</v>
      </c>
      <c r="AP18">
        <f t="shared" si="12"/>
        <v>-5.1440115160791908</v>
      </c>
      <c r="AQ18">
        <f t="shared" si="13"/>
        <v>-7342.7224533172557</v>
      </c>
      <c r="AR18">
        <f t="shared" si="14"/>
        <v>-7347.8664648333352</v>
      </c>
      <c r="AS18">
        <f t="shared" si="15"/>
        <v>579.40896234862055</v>
      </c>
      <c r="AT18">
        <f t="shared" si="16"/>
        <v>677.12455366216432</v>
      </c>
      <c r="AU18">
        <f t="shared" si="17"/>
        <v>-6091.33294882255</v>
      </c>
      <c r="AW18">
        <v>15</v>
      </c>
      <c r="AX18">
        <f>IF(Z18&gt;0, (R18*SUMPRODUCT(K18:$K$98, X18:$X$98)-K18*$AZ$3)/Z18, 0)</f>
        <v>44196.046794828326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1000000</v>
      </c>
      <c r="S19">
        <f t="shared" si="1"/>
        <v>42916.518062598741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30534.990456815107</v>
      </c>
      <c r="AC19">
        <f t="shared" si="2"/>
        <v>28199.943696742936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-26901.352690292493</v>
      </c>
      <c r="AI19">
        <f t="shared" si="7"/>
        <v>-26917.779898841665</v>
      </c>
      <c r="AJ19">
        <f t="shared" si="8"/>
        <v>2335.0467600721713</v>
      </c>
      <c r="AK19">
        <f t="shared" si="30"/>
        <v>2137.4493319770577</v>
      </c>
      <c r="AL19">
        <f t="shared" si="9"/>
        <v>-22445.283806792435</v>
      </c>
      <c r="AN19">
        <f t="shared" si="10"/>
        <v>0</v>
      </c>
      <c r="AO19">
        <f t="shared" si="11"/>
        <v>0</v>
      </c>
      <c r="AP19">
        <f t="shared" si="12"/>
        <v>-4.3681073971425395</v>
      </c>
      <c r="AQ19">
        <f t="shared" si="13"/>
        <v>-7153.254147098357</v>
      </c>
      <c r="AR19">
        <f t="shared" si="14"/>
        <v>-7157.6222544954999</v>
      </c>
      <c r="AS19">
        <f t="shared" si="15"/>
        <v>620.90494528114493</v>
      </c>
      <c r="AT19">
        <f t="shared" si="16"/>
        <v>568.36243419442928</v>
      </c>
      <c r="AU19">
        <f t="shared" si="17"/>
        <v>-5968.3548750199252</v>
      </c>
      <c r="AW19">
        <v>16</v>
      </c>
      <c r="AX19">
        <f>IF(Z19&gt;0, (R19*SUMPRODUCT(K19:$K$98, X19:$X$98)-K19*$AZ$3)/Z19, 0)</f>
        <v>42916.518062598741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1000000</v>
      </c>
      <c r="S20">
        <f t="shared" si="1"/>
        <v>41055.009748771954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28199.943696742936</v>
      </c>
      <c r="AC20">
        <f t="shared" si="2"/>
        <v>25517.82856147056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-28965.333298099846</v>
      </c>
      <c r="AI20">
        <f t="shared" si="7"/>
        <v>-28980.872101231071</v>
      </c>
      <c r="AJ20">
        <f t="shared" si="8"/>
        <v>2682.1151352723755</v>
      </c>
      <c r="AK20">
        <f t="shared" si="30"/>
        <v>1973.9960587720057</v>
      </c>
      <c r="AL20">
        <f t="shared" si="9"/>
        <v>-24324.76090718669</v>
      </c>
      <c r="AN20">
        <f t="shared" si="10"/>
        <v>0</v>
      </c>
      <c r="AO20">
        <f t="shared" si="11"/>
        <v>0</v>
      </c>
      <c r="AP20">
        <f t="shared" si="12"/>
        <v>-3.689173486229798</v>
      </c>
      <c r="AQ20">
        <f t="shared" si="13"/>
        <v>-6876.8578069193036</v>
      </c>
      <c r="AR20">
        <f t="shared" si="14"/>
        <v>-6880.5469804055328</v>
      </c>
      <c r="AS20">
        <f t="shared" si="15"/>
        <v>636.77929120409044</v>
      </c>
      <c r="AT20">
        <f t="shared" si="16"/>
        <v>468.65990002209742</v>
      </c>
      <c r="AU20">
        <f t="shared" si="17"/>
        <v>-5775.1077891793448</v>
      </c>
      <c r="AW20">
        <v>17</v>
      </c>
      <c r="AX20">
        <f>IF(Z20&gt;0, (R20*SUMPRODUCT(K20:$K$98, X20:$X$98)-K20*$AZ$3)/Z20, 0)</f>
        <v>41055.009748771954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1000000</v>
      </c>
      <c r="S21">
        <f t="shared" si="1"/>
        <v>38705.3674470037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25517.82856147056</v>
      </c>
      <c r="AC21">
        <f t="shared" si="2"/>
        <v>22633.059157967287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-30584.135518998206</v>
      </c>
      <c r="AI21">
        <f t="shared" si="7"/>
        <v>-30598.754330710144</v>
      </c>
      <c r="AJ21">
        <f t="shared" si="8"/>
        <v>2884.7694035032728</v>
      </c>
      <c r="AK21">
        <f t="shared" si="30"/>
        <v>1786.2479993029394</v>
      </c>
      <c r="AL21">
        <f t="shared" si="9"/>
        <v>-25927.73692790393</v>
      </c>
      <c r="AN21">
        <f t="shared" si="10"/>
        <v>0</v>
      </c>
      <c r="AO21">
        <f t="shared" si="11"/>
        <v>0</v>
      </c>
      <c r="AP21">
        <f t="shared" si="12"/>
        <v>-3.0988857443120112</v>
      </c>
      <c r="AQ21">
        <f t="shared" si="13"/>
        <v>-6483.2042049302499</v>
      </c>
      <c r="AR21">
        <f t="shared" si="14"/>
        <v>-6486.3030906745616</v>
      </c>
      <c r="AS21">
        <f t="shared" si="15"/>
        <v>611.5114522504299</v>
      </c>
      <c r="AT21">
        <f t="shared" si="16"/>
        <v>378.64763360518845</v>
      </c>
      <c r="AU21">
        <f t="shared" si="17"/>
        <v>-5496.1440048189434</v>
      </c>
      <c r="AW21">
        <v>18</v>
      </c>
      <c r="AX21">
        <f>IF(Z21&gt;0, (R21*SUMPRODUCT(K21:$K$98, X21:$X$98)-K21*$AZ$3)/Z21, 0)</f>
        <v>38705.3674470037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1000000</v>
      </c>
      <c r="S22">
        <f t="shared" si="1"/>
        <v>36051.485474627691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22633.059157967287</v>
      </c>
      <c r="AC22">
        <f t="shared" si="2"/>
        <v>19714.219598944219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-32069.790139604716</v>
      </c>
      <c r="AI22">
        <f t="shared" si="7"/>
        <v>-32083.461018446047</v>
      </c>
      <c r="AJ22">
        <f t="shared" si="8"/>
        <v>2918.8395590230684</v>
      </c>
      <c r="AK22">
        <f t="shared" si="30"/>
        <v>1584.3141410577102</v>
      </c>
      <c r="AL22">
        <f t="shared" si="9"/>
        <v>-27580.307318365267</v>
      </c>
      <c r="AN22">
        <f t="shared" si="10"/>
        <v>0</v>
      </c>
      <c r="AO22">
        <f t="shared" si="11"/>
        <v>0</v>
      </c>
      <c r="AP22">
        <f t="shared" si="12"/>
        <v>-2.5874496253524284</v>
      </c>
      <c r="AQ22">
        <f t="shared" si="13"/>
        <v>-6069.7609455061283</v>
      </c>
      <c r="AR22">
        <f t="shared" si="14"/>
        <v>-6072.3483951314811</v>
      </c>
      <c r="AS22">
        <f t="shared" si="15"/>
        <v>552.44073267811291</v>
      </c>
      <c r="AT22">
        <f t="shared" si="16"/>
        <v>299.85877852469497</v>
      </c>
      <c r="AU22">
        <f t="shared" si="17"/>
        <v>-5220.0488839286727</v>
      </c>
      <c r="AW22">
        <v>19</v>
      </c>
      <c r="AX22">
        <f>IF(Z22&gt;0, (R22*SUMPRODUCT(K22:$K$98, X22:$X$98)-K22*$AZ$3)/Z22, 0)</f>
        <v>36051.485474627691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1000000</v>
      </c>
      <c r="S23">
        <f t="shared" si="1"/>
        <v>33117.518847282612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19714.219598944219</v>
      </c>
      <c r="AC23">
        <f t="shared" si="2"/>
        <v>16826.927087283784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-33269.345755911316</v>
      </c>
      <c r="AI23">
        <f t="shared" si="7"/>
        <v>-33282.048192320333</v>
      </c>
      <c r="AJ23">
        <f t="shared" si="8"/>
        <v>2887.2925116604347</v>
      </c>
      <c r="AK23">
        <f t="shared" si="30"/>
        <v>1379.9953719260955</v>
      </c>
      <c r="AL23">
        <f t="shared" si="9"/>
        <v>-29014.760308733803</v>
      </c>
      <c r="AN23">
        <f t="shared" si="10"/>
        <v>0</v>
      </c>
      <c r="AO23">
        <f t="shared" si="11"/>
        <v>0</v>
      </c>
      <c r="AP23">
        <f t="shared" si="12"/>
        <v>-2.1465671345382056</v>
      </c>
      <c r="AQ23">
        <f t="shared" si="13"/>
        <v>-5622.1406577183452</v>
      </c>
      <c r="AR23">
        <f t="shared" si="14"/>
        <v>-5624.2872248528829</v>
      </c>
      <c r="AS23">
        <f t="shared" si="15"/>
        <v>487.91956233908212</v>
      </c>
      <c r="AT23">
        <f t="shared" si="16"/>
        <v>233.20350646180987</v>
      </c>
      <c r="AU23">
        <f t="shared" si="17"/>
        <v>-4903.1641560519911</v>
      </c>
      <c r="AW23">
        <v>20</v>
      </c>
      <c r="AX23">
        <f>IF(Z23&gt;0, (R23*SUMPRODUCT(K23:$K$98, X23:$X$98)-K23*$AZ$3)/Z23, 0)</f>
        <v>33117.518847282612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1000000</v>
      </c>
      <c r="S24">
        <f t="shared" si="1"/>
        <v>29967.82516484517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16826.927087283784</v>
      </c>
      <c r="AC24">
        <f t="shared" si="2"/>
        <v>14046.276102641958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-34304.587444555837</v>
      </c>
      <c r="AI24">
        <f t="shared" si="7"/>
        <v>-34316.305241914648</v>
      </c>
      <c r="AJ24">
        <f t="shared" si="8"/>
        <v>2780.6509846418267</v>
      </c>
      <c r="AK24">
        <f t="shared" si="30"/>
        <v>1177.8848961098649</v>
      </c>
      <c r="AL24">
        <f t="shared" si="9"/>
        <v>-30357.769361162955</v>
      </c>
      <c r="AN24">
        <f t="shared" si="10"/>
        <v>0</v>
      </c>
      <c r="AO24">
        <f t="shared" si="11"/>
        <v>0</v>
      </c>
      <c r="AP24">
        <f t="shared" si="12"/>
        <v>-1.7680128082801367</v>
      </c>
      <c r="AQ24">
        <f t="shared" si="13"/>
        <v>-5175.9684971096649</v>
      </c>
      <c r="AR24">
        <f t="shared" si="14"/>
        <v>-5177.7365099179451</v>
      </c>
      <c r="AS24">
        <f t="shared" si="15"/>
        <v>419.55210571253133</v>
      </c>
      <c r="AT24">
        <f t="shared" si="16"/>
        <v>177.72244383756615</v>
      </c>
      <c r="AU24">
        <f t="shared" si="17"/>
        <v>-4580.4619603678466</v>
      </c>
      <c r="AW24">
        <v>21</v>
      </c>
      <c r="AX24">
        <f>IF(Z24&gt;0, (R24*SUMPRODUCT(K24:$K$98, X24:$X$98)-K24*$AZ$3)/Z24, 0)</f>
        <v>29967.82516484517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1000000</v>
      </c>
      <c r="S25">
        <f t="shared" si="1"/>
        <v>26604.817190951402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14046.276102641958</v>
      </c>
      <c r="AC25">
        <f t="shared" si="2"/>
        <v>11407.351956493465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-35254.606660334939</v>
      </c>
      <c r="AI25">
        <f t="shared" si="7"/>
        <v>-35265.325914553658</v>
      </c>
      <c r="AJ25">
        <f t="shared" si="8"/>
        <v>2638.9241461484926</v>
      </c>
      <c r="AK25">
        <f t="shared" si="30"/>
        <v>983.23932718493711</v>
      </c>
      <c r="AL25">
        <f t="shared" si="9"/>
        <v>-31643.162441220229</v>
      </c>
      <c r="AN25">
        <f t="shared" si="10"/>
        <v>0</v>
      </c>
      <c r="AO25">
        <f t="shared" si="11"/>
        <v>0</v>
      </c>
      <c r="AP25">
        <f t="shared" si="12"/>
        <v>-1.4440624387093566</v>
      </c>
      <c r="AQ25">
        <f t="shared" si="13"/>
        <v>-4749.3838872448523</v>
      </c>
      <c r="AR25">
        <f t="shared" si="14"/>
        <v>-4750.8279496835621</v>
      </c>
      <c r="AS25">
        <f t="shared" si="15"/>
        <v>355.50712393794038</v>
      </c>
      <c r="AT25">
        <f t="shared" si="16"/>
        <v>132.45874681936516</v>
      </c>
      <c r="AU25">
        <f t="shared" si="17"/>
        <v>-4262.8620789262568</v>
      </c>
      <c r="AW25">
        <v>22</v>
      </c>
      <c r="AX25">
        <f>IF(Z25&gt;0, (R25*SUMPRODUCT(K25:$K$98, X25:$X$98)-K25*$AZ$3)/Z25, 0)</f>
        <v>26604.817190951402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1000000</v>
      </c>
      <c r="S26">
        <f t="shared" si="1"/>
        <v>22956.355029433536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11407.351956493465</v>
      </c>
      <c r="AC26">
        <f t="shared" si="2"/>
        <v>8923.1862397496516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-35780.243720095183</v>
      </c>
      <c r="AI26">
        <f t="shared" si="7"/>
        <v>-35789.96127567871</v>
      </c>
      <c r="AJ26">
        <f t="shared" si="8"/>
        <v>2484.1657167438134</v>
      </c>
      <c r="AK26">
        <f t="shared" si="30"/>
        <v>798.51463695454265</v>
      </c>
      <c r="AL26">
        <f t="shared" si="9"/>
        <v>-32507.280921980357</v>
      </c>
      <c r="AN26">
        <f t="shared" si="10"/>
        <v>0</v>
      </c>
      <c r="AO26">
        <f t="shared" si="11"/>
        <v>0</v>
      </c>
      <c r="AP26">
        <f t="shared" si="12"/>
        <v>-1.1688543884207612</v>
      </c>
      <c r="AQ26">
        <f t="shared" si="13"/>
        <v>-4303.7464032503722</v>
      </c>
      <c r="AR26">
        <f t="shared" si="14"/>
        <v>-4304.9152576387924</v>
      </c>
      <c r="AS26">
        <f t="shared" si="15"/>
        <v>298.8023042031316</v>
      </c>
      <c r="AT26">
        <f t="shared" si="16"/>
        <v>96.047542985454754</v>
      </c>
      <c r="AU26">
        <f t="shared" si="17"/>
        <v>-3910.0654104502064</v>
      </c>
      <c r="AW26">
        <v>23</v>
      </c>
      <c r="AX26">
        <f>IF(Z26&gt;0, (R26*SUMPRODUCT(K26:$K$98, X26:$X$98)-K26*$AZ$3)/Z26, 0)</f>
        <v>22956.355029433536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1000000</v>
      </c>
      <c r="S27">
        <f t="shared" si="1"/>
        <v>19032.521231357208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8923.1862397496516</v>
      </c>
      <c r="AC27">
        <f t="shared" si="2"/>
        <v>6641.9560601609264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-35835.89461323827</v>
      </c>
      <c r="AI27">
        <f t="shared" si="7"/>
        <v>-35844.619095900634</v>
      </c>
      <c r="AJ27">
        <f t="shared" si="8"/>
        <v>2281.2301795887252</v>
      </c>
      <c r="AK27">
        <f t="shared" si="30"/>
        <v>624.62303678247565</v>
      </c>
      <c r="AL27">
        <f t="shared" si="9"/>
        <v>-32938.765879529434</v>
      </c>
      <c r="AN27">
        <f t="shared" si="10"/>
        <v>0</v>
      </c>
      <c r="AO27">
        <f t="shared" si="11"/>
        <v>0</v>
      </c>
      <c r="AP27">
        <f t="shared" si="12"/>
        <v>-0.93696860569841423</v>
      </c>
      <c r="AQ27">
        <f t="shared" si="13"/>
        <v>-3848.6073626546281</v>
      </c>
      <c r="AR27">
        <f t="shared" si="14"/>
        <v>-3849.5443312603265</v>
      </c>
      <c r="AS27">
        <f t="shared" si="15"/>
        <v>244.99344469641949</v>
      </c>
      <c r="AT27">
        <f t="shared" si="16"/>
        <v>67.08159079574601</v>
      </c>
      <c r="AU27">
        <f t="shared" si="17"/>
        <v>-3537.4692957681609</v>
      </c>
      <c r="AW27">
        <v>24</v>
      </c>
      <c r="AX27">
        <f>IF(Z27&gt;0, (R27*SUMPRODUCT(K27:$K$98, X27:$X$98)-K27*$AZ$3)/Z27, 0)</f>
        <v>19032.521231357208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1000000</v>
      </c>
      <c r="S28">
        <f t="shared" si="1"/>
        <v>14841.854805791219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6641.9560601609264</v>
      </c>
      <c r="AC28">
        <f t="shared" si="2"/>
        <v>4599.1667543470612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-35611.346951841086</v>
      </c>
      <c r="AI28">
        <f t="shared" si="7"/>
        <v>-35619.093906003029</v>
      </c>
      <c r="AJ28">
        <f t="shared" si="8"/>
        <v>2042.7893058138652</v>
      </c>
      <c r="AK28">
        <f t="shared" si="30"/>
        <v>464.93692421126491</v>
      </c>
      <c r="AL28">
        <f t="shared" si="9"/>
        <v>-33111.367675977897</v>
      </c>
      <c r="AN28">
        <f t="shared" si="10"/>
        <v>0</v>
      </c>
      <c r="AO28">
        <f t="shared" si="11"/>
        <v>0</v>
      </c>
      <c r="AP28">
        <f t="shared" si="12"/>
        <v>-0.74284519622568845</v>
      </c>
      <c r="AQ28">
        <f t="shared" si="13"/>
        <v>-3414.7249953092519</v>
      </c>
      <c r="AR28">
        <f t="shared" si="14"/>
        <v>-3415.4678405054774</v>
      </c>
      <c r="AS28">
        <f t="shared" si="15"/>
        <v>195.88036678720482</v>
      </c>
      <c r="AT28">
        <f t="shared" si="16"/>
        <v>44.582187202675577</v>
      </c>
      <c r="AU28">
        <f t="shared" si="17"/>
        <v>-3175.0052865155967</v>
      </c>
      <c r="AW28">
        <v>25</v>
      </c>
      <c r="AX28">
        <f>IF(Z28&gt;0, (R28*SUMPRODUCT(K28:$K$98, X28:$X$98)-K28*$AZ$3)/Z28, 0)</f>
        <v>14841.854805791219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1000000</v>
      </c>
      <c r="S29">
        <f t="shared" si="1"/>
        <v>10293.021337187871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4599.1667543470612</v>
      </c>
      <c r="AC29">
        <f t="shared" si="2"/>
        <v>2796.7793097884842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-35063.314461083872</v>
      </c>
      <c r="AI29">
        <f t="shared" si="7"/>
        <v>-35070.107362842667</v>
      </c>
      <c r="AJ29">
        <f t="shared" si="8"/>
        <v>1802.387444558577</v>
      </c>
      <c r="AK29">
        <f t="shared" si="30"/>
        <v>321.94167280429434</v>
      </c>
      <c r="AL29">
        <f t="shared" si="9"/>
        <v>-32945.7782454798</v>
      </c>
      <c r="AN29">
        <f t="shared" si="10"/>
        <v>0</v>
      </c>
      <c r="AO29">
        <f t="shared" si="11"/>
        <v>0</v>
      </c>
      <c r="AP29">
        <f t="shared" si="12"/>
        <v>-0.58157354657338833</v>
      </c>
      <c r="AQ29">
        <f t="shared" si="13"/>
        <v>-3001.9418607584475</v>
      </c>
      <c r="AR29">
        <f t="shared" si="14"/>
        <v>-3002.5234343050206</v>
      </c>
      <c r="AS29">
        <f t="shared" si="15"/>
        <v>154.31120538051337</v>
      </c>
      <c r="AT29">
        <f t="shared" si="16"/>
        <v>27.563001363902888</v>
      </c>
      <c r="AU29">
        <f t="shared" si="17"/>
        <v>-2820.6492275606047</v>
      </c>
      <c r="AW29">
        <v>26</v>
      </c>
      <c r="AX29">
        <f>IF(Z29&gt;0, (R29*SUMPRODUCT(K29:$K$98, X29:$X$98)-K29*$AZ$3)/Z29, 0)</f>
        <v>10293.021337187871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1000000</v>
      </c>
      <c r="S30">
        <f t="shared" si="1"/>
        <v>5257.3531280568295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2796.7793097884842</v>
      </c>
      <c r="AC30">
        <f t="shared" si="2"/>
        <v>1234.4245479145738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-34199.283705989052</v>
      </c>
      <c r="AI30">
        <f t="shared" si="7"/>
        <v>-34205.153696637608</v>
      </c>
      <c r="AJ30">
        <f t="shared" si="8"/>
        <v>1562.3547618739103</v>
      </c>
      <c r="AK30">
        <f t="shared" si="30"/>
        <v>195.7745516851939</v>
      </c>
      <c r="AL30">
        <f t="shared" si="9"/>
        <v>-32447.024383078504</v>
      </c>
      <c r="AN30">
        <f t="shared" si="10"/>
        <v>0</v>
      </c>
      <c r="AO30">
        <f t="shared" si="11"/>
        <v>0</v>
      </c>
      <c r="AP30">
        <f t="shared" si="12"/>
        <v>-0.44871304649190347</v>
      </c>
      <c r="AQ30">
        <f t="shared" si="13"/>
        <v>-2614.257108454377</v>
      </c>
      <c r="AR30">
        <f t="shared" si="14"/>
        <v>-2614.7058215008688</v>
      </c>
      <c r="AS30">
        <f t="shared" si="15"/>
        <v>119.42931545788916</v>
      </c>
      <c r="AT30">
        <f t="shared" si="16"/>
        <v>14.965372310059774</v>
      </c>
      <c r="AU30">
        <f t="shared" si="17"/>
        <v>-2480.3111337329196</v>
      </c>
      <c r="AW30">
        <v>27</v>
      </c>
      <c r="AX30">
        <f>IF(Z30&gt;0, (R30*SUMPRODUCT(K30:$K$98, X30:$X$98)-K30*$AZ$3)/Z30, 0)</f>
        <v>5257.3531280568295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25</v>
      </c>
      <c r="R31">
        <f t="shared" si="0"/>
        <v>1000000</v>
      </c>
      <c r="S31">
        <f t="shared" si="1"/>
        <v>-473.72694802528792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1234.4245479145738</v>
      </c>
      <c r="AC31">
        <f t="shared" si="2"/>
        <v>-94.486936535753557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-32997.203605584218</v>
      </c>
      <c r="AI31">
        <f t="shared" si="7"/>
        <v>-33002.189966236154</v>
      </c>
      <c r="AJ31">
        <f t="shared" si="8"/>
        <v>1328.9114844503274</v>
      </c>
      <c r="AK31">
        <f t="shared" si="30"/>
        <v>86.409718354020171</v>
      </c>
      <c r="AL31">
        <f t="shared" si="9"/>
        <v>-31586.868763431805</v>
      </c>
      <c r="AN31">
        <f t="shared" si="10"/>
        <v>0</v>
      </c>
      <c r="AO31">
        <f t="shared" si="11"/>
        <v>0</v>
      </c>
      <c r="AP31">
        <f t="shared" si="12"/>
        <v>-0.34032742812950839</v>
      </c>
      <c r="AQ31">
        <f t="shared" si="13"/>
        <v>-2252.1141614976787</v>
      </c>
      <c r="AR31">
        <f t="shared" si="14"/>
        <v>-2252.4544889258082</v>
      </c>
      <c r="AS31">
        <f t="shared" si="15"/>
        <v>90.700424474787724</v>
      </c>
      <c r="AT31">
        <f t="shared" si="16"/>
        <v>5.8976073464352954</v>
      </c>
      <c r="AU31">
        <f t="shared" si="17"/>
        <v>-2155.8564571045854</v>
      </c>
      <c r="AW31">
        <v>28</v>
      </c>
      <c r="AX31">
        <f>IF(Z31&gt;0, (R31*SUMPRODUCT(K31:$K$98, X31:$X$98)-K31*$AZ$3)/Z31, 0)</f>
        <v>-473.72694802528792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1000000</v>
      </c>
      <c r="S32">
        <f t="shared" si="1"/>
        <v>-7220.2427692814545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-94.486936535753557</v>
      </c>
      <c r="AC32">
        <f t="shared" si="2"/>
        <v>-1198.9710766012449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-31402.989421996022</v>
      </c>
      <c r="AI32">
        <f t="shared" si="7"/>
        <v>-31407.140844305886</v>
      </c>
      <c r="AJ32">
        <f t="shared" si="8"/>
        <v>1104.4841400654914</v>
      </c>
      <c r="AK32">
        <f t="shared" si="30"/>
        <v>-6.61408555750275</v>
      </c>
      <c r="AL32">
        <f t="shared" si="9"/>
        <v>-30309.270789797898</v>
      </c>
      <c r="AN32">
        <f t="shared" si="10"/>
        <v>0</v>
      </c>
      <c r="AO32">
        <f t="shared" si="11"/>
        <v>0</v>
      </c>
      <c r="AP32">
        <f t="shared" si="12"/>
        <v>-0.2529834769744283</v>
      </c>
      <c r="AQ32">
        <f t="shared" si="13"/>
        <v>-1913.6664156019126</v>
      </c>
      <c r="AR32">
        <f t="shared" si="14"/>
        <v>-1913.919399078887</v>
      </c>
      <c r="AS32">
        <f t="shared" si="15"/>
        <v>67.306146462853064</v>
      </c>
      <c r="AT32">
        <f t="shared" si="16"/>
        <v>-0.40305568464271885</v>
      </c>
      <c r="AU32">
        <f t="shared" si="17"/>
        <v>-1847.0163083006767</v>
      </c>
      <c r="AW32">
        <v>29</v>
      </c>
      <c r="AX32">
        <f>IF(Z32&gt;0, (R32*SUMPRODUCT(K32:$K$98, X32:$X$98)-K32*$AZ$3)/Z32, 0)</f>
        <v>-7220.2427692814545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25</v>
      </c>
      <c r="R33">
        <f t="shared" si="0"/>
        <v>1000000</v>
      </c>
      <c r="S33">
        <f t="shared" si="1"/>
        <v>-15477.182786283947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-1198.9710766012449</v>
      </c>
      <c r="AC33">
        <f t="shared" si="2"/>
        <v>-2087.9678302101356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-29490.129039651329</v>
      </c>
      <c r="AI33">
        <f t="shared" si="7"/>
        <v>-29493.501694512102</v>
      </c>
      <c r="AJ33">
        <f t="shared" si="8"/>
        <v>888.99675360889069</v>
      </c>
      <c r="AK33">
        <f t="shared" si="30"/>
        <v>-83.927975362087153</v>
      </c>
      <c r="AL33">
        <f t="shared" si="9"/>
        <v>-28688.432916265298</v>
      </c>
      <c r="AN33">
        <f t="shared" si="10"/>
        <v>0</v>
      </c>
      <c r="AO33">
        <f t="shared" si="11"/>
        <v>0</v>
      </c>
      <c r="AP33">
        <f t="shared" si="12"/>
        <v>-0.18350551450205776</v>
      </c>
      <c r="AQ33">
        <f t="shared" si="13"/>
        <v>-1604.5523557992631</v>
      </c>
      <c r="AR33">
        <f t="shared" si="14"/>
        <v>-1604.7358613137651</v>
      </c>
      <c r="AS33">
        <f t="shared" si="15"/>
        <v>48.370145596280778</v>
      </c>
      <c r="AT33">
        <f t="shared" si="16"/>
        <v>-4.5665053009307437</v>
      </c>
      <c r="AU33">
        <f t="shared" si="17"/>
        <v>-1560.932221018415</v>
      </c>
      <c r="AW33">
        <v>30</v>
      </c>
      <c r="AX33">
        <f>IF(Z33&gt;0, (R33*SUMPRODUCT(K33:$K$98, X33:$X$98)-K33*$AZ$3)/Z33, 0)</f>
        <v>-15477.182786283947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1000000</v>
      </c>
      <c r="S34">
        <f t="shared" si="1"/>
        <v>-26089.78438731554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-2087.9678302101356</v>
      </c>
      <c r="AC34">
        <f t="shared" si="2"/>
        <v>-2777.6365592299144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-27092.605298759376</v>
      </c>
      <c r="AI34">
        <f t="shared" si="7"/>
        <v>-27095.266911939074</v>
      </c>
      <c r="AJ34">
        <f t="shared" si="8"/>
        <v>689.66872901977877</v>
      </c>
      <c r="AK34">
        <f t="shared" si="30"/>
        <v>-146.15774811470951</v>
      </c>
      <c r="AL34">
        <f t="shared" si="9"/>
        <v>-26551.755931034008</v>
      </c>
      <c r="AN34">
        <f t="shared" si="10"/>
        <v>0</v>
      </c>
      <c r="AO34">
        <f t="shared" si="11"/>
        <v>0</v>
      </c>
      <c r="AP34">
        <f t="shared" si="12"/>
        <v>-0.12930167037441881</v>
      </c>
      <c r="AQ34">
        <f t="shared" si="13"/>
        <v>-1316.1638763460053</v>
      </c>
      <c r="AR34">
        <f t="shared" si="14"/>
        <v>-1316.2931780163797</v>
      </c>
      <c r="AS34">
        <f t="shared" si="15"/>
        <v>33.504236959553715</v>
      </c>
      <c r="AT34">
        <f t="shared" si="16"/>
        <v>-7.1003709755985698</v>
      </c>
      <c r="AU34">
        <f t="shared" si="17"/>
        <v>-1289.8893120324246</v>
      </c>
      <c r="AW34">
        <v>31</v>
      </c>
      <c r="AX34">
        <f>IF(Z34&gt;0, (R34*SUMPRODUCT(K34:$K$98, X34:$X$98)-K34*$AZ$3)/Z34, 0)</f>
        <v>-26089.78438731554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-40367.150142901664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-2777.6365592299144</v>
      </c>
      <c r="AC35">
        <f t="shared" ref="AC35:AC66" si="33">S35*Z35</f>
        <v>-3276.9400545228077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-24221.496944029848</v>
      </c>
      <c r="AI35">
        <f t="shared" ref="AI35:AI66" si="38">SUM(AE35:AH35)</f>
        <v>-24223.526403654148</v>
      </c>
      <c r="AJ35">
        <f t="shared" ref="AJ35:AJ66" si="39">AB35-AC35</f>
        <v>499.30349529289333</v>
      </c>
      <c r="AK35">
        <f t="shared" si="30"/>
        <v>-194.43455914609402</v>
      </c>
      <c r="AL35">
        <f t="shared" ref="AL35:AL66" si="40">SUM(AI35:AK35)</f>
        <v>-23918.65746750735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-8.8028153035246318E-2</v>
      </c>
      <c r="AQ35">
        <f t="shared" ref="AQ35:AQ66" si="44">AH35*$K35</f>
        <v>-1050.6115096856688</v>
      </c>
      <c r="AR35">
        <f t="shared" ref="AR35:AR66" si="45">AI35*$K35</f>
        <v>-1050.6995378387039</v>
      </c>
      <c r="AS35">
        <f t="shared" ref="AS35:AS66" si="46">AJ35*$K35</f>
        <v>21.657373208318393</v>
      </c>
      <c r="AT35">
        <f t="shared" ref="AT35:AT66" si="47">AK35*$K35</f>
        <v>-8.4336317524708289</v>
      </c>
      <c r="AU35">
        <f t="shared" ref="AU35:AU66" si="48">AL35*$K35</f>
        <v>-1037.4757963828565</v>
      </c>
      <c r="AW35">
        <v>32</v>
      </c>
      <c r="AX35">
        <f>IF(Z35&gt;0, (R35*SUMPRODUCT(K35:$K$98, X35:$X$98)-K35*$AZ$3)/Z35, 0)</f>
        <v>-40367.150142901664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1000000</v>
      </c>
      <c r="S36">
        <f t="shared" si="32"/>
        <v>-60580.182587647963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-3276.9400545228077</v>
      </c>
      <c r="AC36">
        <f t="shared" si="33"/>
        <v>-3598.2119382681981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-20970.742863474788</v>
      </c>
      <c r="AI36">
        <f t="shared" si="38"/>
        <v>-20972.227759931258</v>
      </c>
      <c r="AJ36">
        <f t="shared" si="39"/>
        <v>321.27188374539037</v>
      </c>
      <c r="AK36">
        <f t="shared" si="30"/>
        <v>-229.38580381659656</v>
      </c>
      <c r="AL36">
        <f t="shared" si="40"/>
        <v>-20880.341680002464</v>
      </c>
      <c r="AN36">
        <f t="shared" si="41"/>
        <v>0</v>
      </c>
      <c r="AO36">
        <f t="shared" si="42"/>
        <v>0</v>
      </c>
      <c r="AP36">
        <f t="shared" si="43"/>
        <v>-5.750681598869764E-2</v>
      </c>
      <c r="AQ36">
        <f t="shared" si="44"/>
        <v>-812.15134276973163</v>
      </c>
      <c r="AR36">
        <f t="shared" si="45"/>
        <v>-812.20884958572037</v>
      </c>
      <c r="AS36">
        <f t="shared" si="46"/>
        <v>12.442162563179034</v>
      </c>
      <c r="AT36">
        <f t="shared" si="47"/>
        <v>-8.8836141759402825</v>
      </c>
      <c r="AU36">
        <f t="shared" si="48"/>
        <v>-808.65030119848154</v>
      </c>
      <c r="AW36">
        <v>33</v>
      </c>
      <c r="AX36">
        <f>IF(Z36&gt;0, (R36*SUMPRODUCT(K36:$K$98, X36:$X$98)-K36*$AZ$3)/Z36, 0)</f>
        <v>-60580.182587647963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1000000</v>
      </c>
      <c r="S37">
        <f t="shared" si="32"/>
        <v>-90776.290440068988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-3598.2119382681981</v>
      </c>
      <c r="AC37">
        <f t="shared" si="33"/>
        <v>-3759.1671864483965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-17390.566736470802</v>
      </c>
      <c r="AI37">
        <f t="shared" si="38"/>
        <v>-17391.602019794296</v>
      </c>
      <c r="AJ37">
        <f t="shared" si="39"/>
        <v>160.9552481801984</v>
      </c>
      <c r="AK37">
        <f t="shared" si="30"/>
        <v>-251.87483567877388</v>
      </c>
      <c r="AL37">
        <f t="shared" si="40"/>
        <v>-17482.521607292871</v>
      </c>
      <c r="AN37">
        <f t="shared" si="41"/>
        <v>0</v>
      </c>
      <c r="AO37">
        <f t="shared" si="42"/>
        <v>0</v>
      </c>
      <c r="AP37">
        <f t="shared" si="43"/>
        <v>-3.5798460247189558E-2</v>
      </c>
      <c r="AQ37">
        <f t="shared" si="44"/>
        <v>-601.33829828422699</v>
      </c>
      <c r="AR37">
        <f t="shared" si="45"/>
        <v>-601.37409674447417</v>
      </c>
      <c r="AS37">
        <f t="shared" si="46"/>
        <v>5.5655779657608768</v>
      </c>
      <c r="AT37">
        <f t="shared" si="47"/>
        <v>-8.7094335315739411</v>
      </c>
      <c r="AU37">
        <f t="shared" si="48"/>
        <v>-604.51795231028723</v>
      </c>
      <c r="AW37">
        <v>34</v>
      </c>
      <c r="AX37">
        <f>IF(Z37&gt;0, (R37*SUMPRODUCT(K37:$K$98, X37:$X$98)-K37*$AZ$3)/Z37, 0)</f>
        <v>-90776.290440068988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1000000</v>
      </c>
      <c r="S38">
        <f t="shared" si="32"/>
        <v>-138509.02447492842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-3759.1671864483965</v>
      </c>
      <c r="AC38">
        <f t="shared" si="33"/>
        <v>-3779.0804002776822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-13713.2183360322</v>
      </c>
      <c r="AI38">
        <f t="shared" si="38"/>
        <v>-13713.900436064057</v>
      </c>
      <c r="AJ38">
        <f t="shared" si="39"/>
        <v>19.913213829285723</v>
      </c>
      <c r="AK38">
        <f t="shared" si="30"/>
        <v>-263.14170305138776</v>
      </c>
      <c r="AL38">
        <f t="shared" si="40"/>
        <v>-13957.128925286159</v>
      </c>
      <c r="AN38">
        <f t="shared" si="41"/>
        <v>0</v>
      </c>
      <c r="AO38">
        <f t="shared" si="42"/>
        <v>0</v>
      </c>
      <c r="AP38">
        <f t="shared" si="43"/>
        <v>-2.105887545204068E-2</v>
      </c>
      <c r="AQ38">
        <f t="shared" si="44"/>
        <v>-423.37625494400351</v>
      </c>
      <c r="AR38">
        <f t="shared" si="45"/>
        <v>-423.39731381945552</v>
      </c>
      <c r="AS38">
        <f t="shared" si="46"/>
        <v>0.61479236225604372</v>
      </c>
      <c r="AT38">
        <f t="shared" si="47"/>
        <v>-8.1241285617653585</v>
      </c>
      <c r="AU38">
        <f t="shared" si="48"/>
        <v>-430.90665001896485</v>
      </c>
      <c r="AW38">
        <v>35</v>
      </c>
      <c r="AX38">
        <f>IF(Z38&gt;0, (R38*SUMPRODUCT(K38:$K$98, X38:$X$98)-K38*$AZ$3)/Z38, 0)</f>
        <v>-138509.02447492842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1000000</v>
      </c>
      <c r="S39">
        <f t="shared" si="32"/>
        <v>-218803.32923087355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-3779.0804002776822</v>
      </c>
      <c r="AC39">
        <f t="shared" si="33"/>
        <v>-3683.3271155297748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-10177.19841247886</v>
      </c>
      <c r="AI39">
        <f t="shared" si="38"/>
        <v>-10177.619261550088</v>
      </c>
      <c r="AJ39">
        <f t="shared" si="39"/>
        <v>-95.753284747907401</v>
      </c>
      <c r="AK39">
        <f t="shared" si="30"/>
        <v>-264.53562801943775</v>
      </c>
      <c r="AL39">
        <f t="shared" si="40"/>
        <v>-10537.908174317432</v>
      </c>
      <c r="AN39">
        <f t="shared" si="41"/>
        <v>0</v>
      </c>
      <c r="AO39">
        <f t="shared" si="42"/>
        <v>0</v>
      </c>
      <c r="AP39">
        <f t="shared" si="43"/>
        <v>-1.1601000797366132E-2</v>
      </c>
      <c r="AQ39">
        <f t="shared" si="44"/>
        <v>-280.54163587393583</v>
      </c>
      <c r="AR39">
        <f t="shared" si="45"/>
        <v>-280.55323687473322</v>
      </c>
      <c r="AS39">
        <f t="shared" si="46"/>
        <v>-2.6395066750926954</v>
      </c>
      <c r="AT39">
        <f t="shared" si="47"/>
        <v>-7.2921107385029282</v>
      </c>
      <c r="AU39">
        <f t="shared" si="48"/>
        <v>-290.48485428832885</v>
      </c>
      <c r="AW39">
        <v>36</v>
      </c>
      <c r="AX39">
        <f>IF(Z39&gt;0, (R39*SUMPRODUCT(K39:$K$98, X39:$X$98)-K39*$AZ$3)/Z39, 0)</f>
        <v>-218803.32923087355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1000000</v>
      </c>
      <c r="S40">
        <f t="shared" si="32"/>
        <v>-364175.39665639744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-3683.3271155297748</v>
      </c>
      <c r="AC40">
        <f t="shared" si="33"/>
        <v>-3500.3602338216474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-7053.8804560976332</v>
      </c>
      <c r="AI40">
        <f t="shared" si="38"/>
        <v>-7054.1207496667457</v>
      </c>
      <c r="AJ40">
        <f t="shared" si="39"/>
        <v>-182.9668817081274</v>
      </c>
      <c r="AK40">
        <f t="shared" ref="AK40:AK71" si="61">G40*SUM(AB40:AB40, AE40:AF40)</f>
        <v>-257.83289808708429</v>
      </c>
      <c r="AL40">
        <f t="shared" si="40"/>
        <v>-7494.9205294619578</v>
      </c>
      <c r="AN40">
        <f t="shared" si="41"/>
        <v>0</v>
      </c>
      <c r="AO40">
        <f t="shared" si="42"/>
        <v>0</v>
      </c>
      <c r="AP40">
        <f t="shared" si="43"/>
        <v>-5.9141618979837007E-3</v>
      </c>
      <c r="AQ40">
        <f t="shared" si="44"/>
        <v>-173.61176655895446</v>
      </c>
      <c r="AR40">
        <f t="shared" si="45"/>
        <v>-173.61768072085243</v>
      </c>
      <c r="AS40">
        <f t="shared" si="46"/>
        <v>-4.5032239705270651</v>
      </c>
      <c r="AT40">
        <f t="shared" si="47"/>
        <v>-6.3458439921843217</v>
      </c>
      <c r="AU40">
        <f t="shared" si="48"/>
        <v>-184.46674868356382</v>
      </c>
      <c r="AW40">
        <v>37</v>
      </c>
      <c r="AX40">
        <f>IF(Z40&gt;0, (R40*SUMPRODUCT(K40:$K$98, X40:$X$98)-K40*$AZ$3)/Z40, 0)</f>
        <v>-364175.39665639744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1000000</v>
      </c>
      <c r="S41">
        <f t="shared" si="32"/>
        <v>-653268.19127870456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-3500.3602338216474</v>
      </c>
      <c r="AC41">
        <f t="shared" si="33"/>
        <v>-3260.1251096823312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-4525.140336659435</v>
      </c>
      <c r="AI41">
        <f t="shared" si="38"/>
        <v>-4525.2650987844399</v>
      </c>
      <c r="AJ41">
        <f t="shared" si="39"/>
        <v>-240.23512413931621</v>
      </c>
      <c r="AK41">
        <f t="shared" si="61"/>
        <v>-245.02521636751536</v>
      </c>
      <c r="AL41">
        <f t="shared" si="40"/>
        <v>-5010.5254392912711</v>
      </c>
      <c r="AN41">
        <f t="shared" si="41"/>
        <v>0</v>
      </c>
      <c r="AO41">
        <f t="shared" si="42"/>
        <v>0</v>
      </c>
      <c r="AP41">
        <f t="shared" si="43"/>
        <v>-2.7416739238885321E-3</v>
      </c>
      <c r="AQ41">
        <f t="shared" si="44"/>
        <v>-99.440910151739558</v>
      </c>
      <c r="AR41">
        <f t="shared" si="45"/>
        <v>-99.443651825663437</v>
      </c>
      <c r="AS41">
        <f t="shared" si="46"/>
        <v>-5.279217354055656</v>
      </c>
      <c r="AT41">
        <f t="shared" si="47"/>
        <v>-5.3844806377209169</v>
      </c>
      <c r="AU41">
        <f t="shared" si="48"/>
        <v>-110.10734981744001</v>
      </c>
      <c r="AW41">
        <v>38</v>
      </c>
      <c r="AX41">
        <f>IF(Z41&gt;0, (R41*SUMPRODUCT(K41:$K$98, X41:$X$98)-K41*$AZ$3)/Z41, 0)</f>
        <v>-653268.19127870456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1000000</v>
      </c>
      <c r="S42">
        <f t="shared" si="32"/>
        <v>-1299591.4411189458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-3260.1251096823312</v>
      </c>
      <c r="AC42">
        <f t="shared" si="33"/>
        <v>-2990.0598674248995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-2639.8110216678328</v>
      </c>
      <c r="AI42">
        <f t="shared" si="38"/>
        <v>-2639.8685408960459</v>
      </c>
      <c r="AJ42">
        <f t="shared" si="39"/>
        <v>-270.06524225743169</v>
      </c>
      <c r="AK42">
        <f t="shared" si="61"/>
        <v>-228.2087576777632</v>
      </c>
      <c r="AL42">
        <f t="shared" si="40"/>
        <v>-3138.1425408312407</v>
      </c>
      <c r="AN42">
        <f t="shared" si="41"/>
        <v>0</v>
      </c>
      <c r="AO42">
        <f t="shared" si="42"/>
        <v>0</v>
      </c>
      <c r="AP42">
        <f t="shared" si="43"/>
        <v>-1.1285688673263151E-3</v>
      </c>
      <c r="AQ42">
        <f t="shared" si="44"/>
        <v>-51.795001901577621</v>
      </c>
      <c r="AR42">
        <f t="shared" si="45"/>
        <v>-51.796130470444943</v>
      </c>
      <c r="AS42">
        <f t="shared" si="46"/>
        <v>-5.298875420042779</v>
      </c>
      <c r="AT42">
        <f t="shared" si="47"/>
        <v>-4.4776209133366249</v>
      </c>
      <c r="AU42">
        <f t="shared" si="48"/>
        <v>-61.572626803824349</v>
      </c>
      <c r="AW42">
        <v>39</v>
      </c>
      <c r="AX42">
        <f>IF(Z42&gt;0, (R42*SUMPRODUCT(K42:$K$98, X42:$X$98)-K42*$AZ$3)/Z42, 0)</f>
        <v>-1299591.4411189458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1000000</v>
      </c>
      <c r="S43">
        <f t="shared" si="32"/>
        <v>-2980895.7652268042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-2990.0598674248995</v>
      </c>
      <c r="AC43">
        <f t="shared" si="33"/>
        <v>-2711.9386618182903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-1367.9883772599494</v>
      </c>
      <c r="AI43">
        <f t="shared" si="38"/>
        <v>-1368.011121586449</v>
      </c>
      <c r="AJ43">
        <f t="shared" si="39"/>
        <v>-278.12120560660924</v>
      </c>
      <c r="AK43">
        <f t="shared" si="61"/>
        <v>-209.30419071974299</v>
      </c>
      <c r="AL43">
        <f t="shared" si="40"/>
        <v>-1855.4365179128013</v>
      </c>
      <c r="AN43">
        <f t="shared" si="41"/>
        <v>0</v>
      </c>
      <c r="AO43">
        <f t="shared" si="42"/>
        <v>0</v>
      </c>
      <c r="AP43">
        <f t="shared" si="43"/>
        <v>-3.9844655295973979E-4</v>
      </c>
      <c r="AQ43">
        <f t="shared" si="44"/>
        <v>-23.965108547790837</v>
      </c>
      <c r="AR43">
        <f t="shared" si="45"/>
        <v>-23.965506994343798</v>
      </c>
      <c r="AS43">
        <f t="shared" si="46"/>
        <v>-4.8722671863302693</v>
      </c>
      <c r="AT43">
        <f t="shared" si="47"/>
        <v>-3.6666961017264557</v>
      </c>
      <c r="AU43">
        <f t="shared" si="48"/>
        <v>-32.504470282400526</v>
      </c>
      <c r="AW43">
        <v>40</v>
      </c>
      <c r="AX43">
        <f>IF(Z43&gt;0, (R43*SUMPRODUCT(K43:$K$98, X43:$X$98)-K43*$AZ$3)/Z43, 0)</f>
        <v>-2980895.7652268042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1000000</v>
      </c>
      <c r="S44">
        <f t="shared" si="32"/>
        <v>-8268317.261974318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-2711.9386618182903</v>
      </c>
      <c r="AC44">
        <f t="shared" si="33"/>
        <v>-2441.335727948056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-605.41141405393614</v>
      </c>
      <c r="AI44">
        <f t="shared" si="38"/>
        <v>-605.41879565181932</v>
      </c>
      <c r="AJ44">
        <f t="shared" si="39"/>
        <v>-270.60293387023421</v>
      </c>
      <c r="AK44">
        <f t="shared" si="61"/>
        <v>-189.83570632728035</v>
      </c>
      <c r="AL44">
        <f t="shared" si="40"/>
        <v>-1065.8574358493338</v>
      </c>
      <c r="AN44">
        <f t="shared" si="41"/>
        <v>0</v>
      </c>
      <c r="AO44">
        <f t="shared" si="42"/>
        <v>0</v>
      </c>
      <c r="AP44">
        <f t="shared" si="43"/>
        <v>-1.1545941515025884E-4</v>
      </c>
      <c r="AQ44">
        <f t="shared" si="44"/>
        <v>-9.4695550879233021</v>
      </c>
      <c r="AR44">
        <f t="shared" si="45"/>
        <v>-9.4696705473384526</v>
      </c>
      <c r="AS44">
        <f t="shared" si="46"/>
        <v>-4.2326413571871591</v>
      </c>
      <c r="AT44">
        <f t="shared" si="47"/>
        <v>-2.9693191059672652</v>
      </c>
      <c r="AU44">
        <f t="shared" si="48"/>
        <v>-16.671631010492874</v>
      </c>
      <c r="AW44">
        <v>41</v>
      </c>
      <c r="AX44">
        <f>IF(Z44&gt;0, (R44*SUMPRODUCT(K44:$K$98, X44:$X$98)-K44*$AZ$3)/Z44, 0)</f>
        <v>-8268317.261974318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1000000</v>
      </c>
      <c r="S45">
        <f t="shared" si="32"/>
        <v>-29580516.147917632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-2441.335727948056</v>
      </c>
      <c r="AC45">
        <f t="shared" si="33"/>
        <v>-2187.7981023056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-218.35049430893554</v>
      </c>
      <c r="AI45">
        <f t="shared" si="38"/>
        <v>-218.35234332848219</v>
      </c>
      <c r="AJ45">
        <f t="shared" si="39"/>
        <v>-253.53762564245608</v>
      </c>
      <c r="AK45">
        <f t="shared" si="61"/>
        <v>-170.89350095636394</v>
      </c>
      <c r="AL45">
        <f t="shared" si="40"/>
        <v>-642.78346992730224</v>
      </c>
      <c r="AN45">
        <f t="shared" si="41"/>
        <v>0</v>
      </c>
      <c r="AO45">
        <f t="shared" si="42"/>
        <v>0</v>
      </c>
      <c r="AP45">
        <f t="shared" si="43"/>
        <v>-2.5822747570074361E-5</v>
      </c>
      <c r="AQ45">
        <f t="shared" si="44"/>
        <v>-3.049405132866891</v>
      </c>
      <c r="AR45">
        <f t="shared" si="45"/>
        <v>-3.049430955614461</v>
      </c>
      <c r="AS45">
        <f t="shared" si="46"/>
        <v>-3.5408160602334422</v>
      </c>
      <c r="AT45">
        <f t="shared" si="47"/>
        <v>-2.3866376883608602</v>
      </c>
      <c r="AU45">
        <f t="shared" si="48"/>
        <v>-8.9768847042087643</v>
      </c>
      <c r="AW45">
        <v>42</v>
      </c>
      <c r="AX45">
        <f>IF(Z45&gt;0, (R45*SUMPRODUCT(K45:$K$98, X45:$X$98)-K45*$AZ$3)/Z45, 0)</f>
        <v>-29580516.147917632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1000000</v>
      </c>
      <c r="S46">
        <f t="shared" si="32"/>
        <v>-106528158.53618629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-2187.7981023056</v>
      </c>
      <c r="AC46">
        <f t="shared" si="33"/>
        <v>-1956.019667500628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-54.859646969824539</v>
      </c>
      <c r="AI46">
        <f t="shared" si="38"/>
        <v>-54.86010600800148</v>
      </c>
      <c r="AJ46">
        <f t="shared" si="39"/>
        <v>-231.77843480497199</v>
      </c>
      <c r="AK46">
        <f t="shared" si="61"/>
        <v>-153.145867161392</v>
      </c>
      <c r="AL46">
        <f t="shared" si="40"/>
        <v>-439.78440797436548</v>
      </c>
      <c r="AN46">
        <f t="shared" si="41"/>
        <v>0</v>
      </c>
      <c r="AO46">
        <f t="shared" si="42"/>
        <v>0</v>
      </c>
      <c r="AP46">
        <f t="shared" si="43"/>
        <v>-5.7238959569061538E-6</v>
      </c>
      <c r="AQ46">
        <f t="shared" si="44"/>
        <v>-0.68406273652281147</v>
      </c>
      <c r="AR46">
        <f t="shared" si="45"/>
        <v>-0.68406846041876845</v>
      </c>
      <c r="AS46">
        <f t="shared" si="46"/>
        <v>-2.8901205009006699</v>
      </c>
      <c r="AT46">
        <f t="shared" si="47"/>
        <v>-1.9096255037004635</v>
      </c>
      <c r="AU46">
        <f t="shared" si="48"/>
        <v>-5.4838144650199014</v>
      </c>
      <c r="AW46">
        <v>43</v>
      </c>
      <c r="AX46">
        <f>IF(Z46&gt;0, (R46*SUMPRODUCT(K46:$K$98, X46:$X$98)-K46*$AZ$3)/Z46, 0)</f>
        <v>-106528158.53618629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1000000</v>
      </c>
      <c r="S47">
        <f t="shared" si="32"/>
        <v>-387008394.86572868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-1956.019667500628</v>
      </c>
      <c r="AC47">
        <f t="shared" si="33"/>
        <v>-1747.0360160069376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-13.663704778908171</v>
      </c>
      <c r="AI47">
        <f t="shared" si="38"/>
        <v>-13.663817634083872</v>
      </c>
      <c r="AJ47">
        <f t="shared" si="39"/>
        <v>-208.98365149369033</v>
      </c>
      <c r="AK47">
        <f t="shared" si="61"/>
        <v>-136.92137672504398</v>
      </c>
      <c r="AL47">
        <f t="shared" si="40"/>
        <v>-359.56884585281819</v>
      </c>
      <c r="AN47">
        <f t="shared" si="41"/>
        <v>0</v>
      </c>
      <c r="AO47">
        <f t="shared" si="42"/>
        <v>0</v>
      </c>
      <c r="AP47">
        <f t="shared" si="43"/>
        <v>-1.2564533929610193E-6</v>
      </c>
      <c r="AQ47">
        <f t="shared" si="44"/>
        <v>-0.1521224713293125</v>
      </c>
      <c r="AR47">
        <f t="shared" si="45"/>
        <v>-0.15212372778270547</v>
      </c>
      <c r="AS47">
        <f t="shared" si="46"/>
        <v>-2.3266829931599475</v>
      </c>
      <c r="AT47">
        <f t="shared" si="47"/>
        <v>-1.5243902398548363</v>
      </c>
      <c r="AU47">
        <f t="shared" si="48"/>
        <v>-4.0031969607974895</v>
      </c>
      <c r="AW47">
        <v>44</v>
      </c>
      <c r="AX47">
        <f>IF(Z47&gt;0, (R47*SUMPRODUCT(K47:$K$98, X47:$X$98)-K47*$AZ$3)/Z47, 0)</f>
        <v>-387008394.86572868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1000000</v>
      </c>
      <c r="S48">
        <f t="shared" si="32"/>
        <v>-1420956145.1577091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-1747.0360160069376</v>
      </c>
      <c r="AC48">
        <f t="shared" si="33"/>
        <v>-1559.9848222012913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-3.3712233195495291</v>
      </c>
      <c r="AI48">
        <f t="shared" si="38"/>
        <v>-3.3712507655904842</v>
      </c>
      <c r="AJ48">
        <f t="shared" si="39"/>
        <v>-187.05119380564634</v>
      </c>
      <c r="AK48">
        <f t="shared" si="61"/>
        <v>-122.29252112048565</v>
      </c>
      <c r="AL48">
        <f t="shared" si="40"/>
        <v>-312.71496569172245</v>
      </c>
      <c r="AN48">
        <f t="shared" si="41"/>
        <v>0</v>
      </c>
      <c r="AO48">
        <f t="shared" si="42"/>
        <v>0</v>
      </c>
      <c r="AP48">
        <f t="shared" si="43"/>
        <v>-2.728265219670668E-7</v>
      </c>
      <c r="AQ48">
        <f t="shared" si="44"/>
        <v>-3.3511541229581936E-2</v>
      </c>
      <c r="AR48">
        <f t="shared" si="45"/>
        <v>-3.3511814056103907E-2</v>
      </c>
      <c r="AS48">
        <f t="shared" si="46"/>
        <v>-1.8593766117214785</v>
      </c>
      <c r="AT48">
        <f t="shared" si="47"/>
        <v>-1.215645027083607</v>
      </c>
      <c r="AU48">
        <f t="shared" si="48"/>
        <v>-3.1085334528611894</v>
      </c>
      <c r="AW48">
        <v>45</v>
      </c>
      <c r="AX48">
        <f>IF(Z48&gt;0, (R48*SUMPRODUCT(K48:$K$98, X48:$X$98)-K48*$AZ$3)/Z48, 0)</f>
        <v>-1420956145.1577091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25</v>
      </c>
      <c r="R49">
        <f t="shared" si="31"/>
        <v>1000000</v>
      </c>
      <c r="S49">
        <f t="shared" si="32"/>
        <v>-5280650371.6071548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-1559.9848222012913</v>
      </c>
      <c r="AC49">
        <f t="shared" si="33"/>
        <v>-1392.8725156380779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-0.82309409914319376</v>
      </c>
      <c r="AI49">
        <f t="shared" si="38"/>
        <v>-0.82310069337126046</v>
      </c>
      <c r="AJ49">
        <f t="shared" si="39"/>
        <v>-167.11230656321345</v>
      </c>
      <c r="AK49">
        <f t="shared" si="61"/>
        <v>-109.19893755409041</v>
      </c>
      <c r="AL49">
        <f t="shared" si="40"/>
        <v>-277.13434481067509</v>
      </c>
      <c r="AN49">
        <f t="shared" si="41"/>
        <v>0</v>
      </c>
      <c r="AO49">
        <f t="shared" si="42"/>
        <v>0</v>
      </c>
      <c r="AP49">
        <f t="shared" si="43"/>
        <v>-5.8526536000581524E-8</v>
      </c>
      <c r="AQ49">
        <f t="shared" si="44"/>
        <v>-7.3053048723837437E-3</v>
      </c>
      <c r="AR49">
        <f t="shared" si="45"/>
        <v>-7.3053633989197441E-3</v>
      </c>
      <c r="AS49">
        <f t="shared" si="46"/>
        <v>-1.4831917136112833</v>
      </c>
      <c r="AT49">
        <f t="shared" si="47"/>
        <v>-0.96918630737777089</v>
      </c>
      <c r="AU49">
        <f t="shared" si="48"/>
        <v>-2.459683384387974</v>
      </c>
      <c r="AW49">
        <v>46</v>
      </c>
      <c r="AX49">
        <f>IF(Z49&gt;0, (R49*SUMPRODUCT(K49:$K$98, X49:$X$98)-K49*$AZ$3)/Z49, 0)</f>
        <v>-5280650371.6071548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1000000</v>
      </c>
      <c r="S50">
        <f t="shared" si="32"/>
        <v>-19865043573.924252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-1392.8725156380779</v>
      </c>
      <c r="AC50">
        <f t="shared" si="33"/>
        <v>-1243.6424833496976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-0.19852686283258603</v>
      </c>
      <c r="AI50">
        <f t="shared" si="38"/>
        <v>-0.19852842794680126</v>
      </c>
      <c r="AJ50">
        <f t="shared" si="39"/>
        <v>-149.23003228838024</v>
      </c>
      <c r="AK50">
        <f t="shared" si="61"/>
        <v>-97.501076094665464</v>
      </c>
      <c r="AL50">
        <f t="shared" si="40"/>
        <v>-246.92963681099252</v>
      </c>
      <c r="AN50">
        <f t="shared" si="41"/>
        <v>0</v>
      </c>
      <c r="AO50">
        <f t="shared" si="42"/>
        <v>0</v>
      </c>
      <c r="AP50">
        <f t="shared" si="43"/>
        <v>-1.2402718025312125E-8</v>
      </c>
      <c r="AQ50">
        <f t="shared" si="44"/>
        <v>-1.57322237329379E-3</v>
      </c>
      <c r="AR50">
        <f t="shared" si="45"/>
        <v>-1.5732347760118153E-3</v>
      </c>
      <c r="AS50">
        <f t="shared" si="46"/>
        <v>-1.1825705711242378</v>
      </c>
      <c r="AT50">
        <f t="shared" si="47"/>
        <v>-0.77264543520087592</v>
      </c>
      <c r="AU50">
        <f t="shared" si="48"/>
        <v>-1.9567892411011256</v>
      </c>
      <c r="AW50">
        <v>47</v>
      </c>
      <c r="AX50">
        <f>IF(Z50&gt;0, (R50*SUMPRODUCT(K50:$K$98, X50:$X$98)-K50*$AZ$3)/Z50, 0)</f>
        <v>-19865043573.924252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25</v>
      </c>
      <c r="R51">
        <f t="shared" si="31"/>
        <v>1000000</v>
      </c>
      <c r="S51">
        <f t="shared" si="32"/>
        <v>-75733815518.358261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-1243.6424833496976</v>
      </c>
      <c r="AC51">
        <f t="shared" si="33"/>
        <v>-1110.3964337209527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-4.731669153225166E-2</v>
      </c>
      <c r="AI51">
        <f t="shared" si="38"/>
        <v>-4.7317058078036434E-2</v>
      </c>
      <c r="AJ51">
        <f t="shared" si="39"/>
        <v>-133.24604962874491</v>
      </c>
      <c r="AK51">
        <f t="shared" si="61"/>
        <v>-87.054973834478844</v>
      </c>
      <c r="AL51">
        <f t="shared" si="40"/>
        <v>-220.34834052130179</v>
      </c>
      <c r="AN51">
        <f t="shared" si="41"/>
        <v>0</v>
      </c>
      <c r="AO51">
        <f t="shared" si="42"/>
        <v>0</v>
      </c>
      <c r="AP51">
        <f t="shared" si="43"/>
        <v>-2.5934688798601264E-9</v>
      </c>
      <c r="AQ51">
        <f t="shared" si="44"/>
        <v>-3.3478591784341655E-4</v>
      </c>
      <c r="AR51">
        <f t="shared" si="45"/>
        <v>-3.3478851131229641E-4</v>
      </c>
      <c r="AS51">
        <f t="shared" si="46"/>
        <v>-0.94277303799997936</v>
      </c>
      <c r="AT51">
        <f t="shared" si="47"/>
        <v>-0.61595133501980281</v>
      </c>
      <c r="AU51">
        <f t="shared" si="48"/>
        <v>-1.5590591615310945</v>
      </c>
      <c r="AW51">
        <v>48</v>
      </c>
      <c r="AX51">
        <f>IF(Z51&gt;0, (R51*SUMPRODUCT(K51:$K$98, X51:$X$98)-K51*$AZ$3)/Z51, 0)</f>
        <v>-75733815518.358261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1000000</v>
      </c>
      <c r="S52">
        <f t="shared" si="32"/>
        <v>-292854028356.60089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-1110.3964337209527</v>
      </c>
      <c r="AC52">
        <f t="shared" si="33"/>
        <v>-991.42567667551498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-1.1129821104634501E-2</v>
      </c>
      <c r="AI52">
        <f t="shared" si="38"/>
        <v>-1.112990573943381E-2</v>
      </c>
      <c r="AJ52">
        <f t="shared" si="39"/>
        <v>-118.97075704543772</v>
      </c>
      <c r="AK52">
        <f t="shared" si="61"/>
        <v>-77.7277503604667</v>
      </c>
      <c r="AL52">
        <f t="shared" si="40"/>
        <v>-196.70963731164386</v>
      </c>
      <c r="AN52">
        <f t="shared" si="41"/>
        <v>0</v>
      </c>
      <c r="AO52">
        <f t="shared" si="42"/>
        <v>0</v>
      </c>
      <c r="AP52">
        <f t="shared" si="43"/>
        <v>-5.346674648656653E-10</v>
      </c>
      <c r="AQ52">
        <f t="shared" si="44"/>
        <v>-7.031095108614213E-5</v>
      </c>
      <c r="AR52">
        <f t="shared" si="45"/>
        <v>-7.0311485753607E-5</v>
      </c>
      <c r="AS52">
        <f t="shared" si="46"/>
        <v>-0.75157965259835802</v>
      </c>
      <c r="AT52">
        <f t="shared" si="47"/>
        <v>-0.4910332342498252</v>
      </c>
      <c r="AU52">
        <f t="shared" si="48"/>
        <v>-1.2426831983339368</v>
      </c>
      <c r="AW52">
        <v>49</v>
      </c>
      <c r="AX52">
        <f>IF(Z52&gt;0, (R52*SUMPRODUCT(K52:$K$98, X52:$X$98)-K52*$AZ$3)/Z52, 0)</f>
        <v>-292854028356.60089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1000000</v>
      </c>
      <c r="S53">
        <f t="shared" si="32"/>
        <v>-1149401581469.6392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-991.42567667551498</v>
      </c>
      <c r="AC53">
        <f t="shared" si="33"/>
        <v>-885.20155785132715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-2.5813968138321442E-3</v>
      </c>
      <c r="AI53">
        <f t="shared" si="38"/>
        <v>-2.5814160673631147E-3</v>
      </c>
      <c r="AJ53">
        <f t="shared" si="39"/>
        <v>-106.22411882418783</v>
      </c>
      <c r="AK53">
        <f t="shared" si="61"/>
        <v>-69.399797367286055</v>
      </c>
      <c r="AL53">
        <f t="shared" si="40"/>
        <v>-175.62649760754124</v>
      </c>
      <c r="AN53">
        <f t="shared" si="41"/>
        <v>0</v>
      </c>
      <c r="AO53">
        <f t="shared" si="42"/>
        <v>0</v>
      </c>
      <c r="AP53">
        <f t="shared" si="43"/>
        <v>-1.0859933204695009E-10</v>
      </c>
      <c r="AQ53">
        <f t="shared" si="44"/>
        <v>-1.4560340654443733E-5</v>
      </c>
      <c r="AR53">
        <f t="shared" si="45"/>
        <v>-1.456044925377578E-5</v>
      </c>
      <c r="AS53">
        <f t="shared" si="46"/>
        <v>-0.5991559869876153</v>
      </c>
      <c r="AT53">
        <f t="shared" si="47"/>
        <v>-0.39144880229280365</v>
      </c>
      <c r="AU53">
        <f t="shared" si="48"/>
        <v>-0.99061934972967269</v>
      </c>
      <c r="AW53">
        <v>50</v>
      </c>
      <c r="AX53">
        <f>IF(Z53&gt;0, (R53*SUMPRODUCT(K53:$K$98, X53:$X$98)-K53*$AZ$3)/Z53, 0)</f>
        <v>-1149401581469.6392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1000000</v>
      </c>
      <c r="S54">
        <f t="shared" si="32"/>
        <v>-4584918382155.8477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-885.20155785132715</v>
      </c>
      <c r="AC54">
        <f t="shared" si="33"/>
        <v>-790.35854639815091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-5.9005757651270298E-4</v>
      </c>
      <c r="AI54">
        <f t="shared" si="38"/>
        <v>-5.9006188606895086E-4</v>
      </c>
      <c r="AJ54">
        <f t="shared" si="39"/>
        <v>-94.843011453176246</v>
      </c>
      <c r="AK54">
        <f t="shared" si="61"/>
        <v>-61.964109049592906</v>
      </c>
      <c r="AL54">
        <f t="shared" si="40"/>
        <v>-156.80771056465522</v>
      </c>
      <c r="AN54">
        <f t="shared" si="41"/>
        <v>0</v>
      </c>
      <c r="AO54">
        <f t="shared" si="42"/>
        <v>0</v>
      </c>
      <c r="AP54">
        <f t="shared" si="43"/>
        <v>-2.1703576024764517E-11</v>
      </c>
      <c r="AQ54">
        <f t="shared" si="44"/>
        <v>-2.9716190563837256E-6</v>
      </c>
      <c r="AR54">
        <f t="shared" si="45"/>
        <v>-2.9716407599597504E-6</v>
      </c>
      <c r="AS54">
        <f t="shared" si="46"/>
        <v>-0.47764372735414062</v>
      </c>
      <c r="AT54">
        <f t="shared" si="47"/>
        <v>-0.31206061000327728</v>
      </c>
      <c r="AU54">
        <f t="shared" si="48"/>
        <v>-0.78970730899817787</v>
      </c>
      <c r="AW54">
        <v>51</v>
      </c>
      <c r="AX54">
        <f>IF(Z54&gt;0, (R54*SUMPRODUCT(K54:$K$98, X54:$X$98)-K54*$AZ$3)/Z54, 0)</f>
        <v>-4584918382155.8477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1000000</v>
      </c>
      <c r="S55">
        <f t="shared" si="32"/>
        <v>-18601658750188.559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-790.35854639815091</v>
      </c>
      <c r="AC55">
        <f t="shared" si="33"/>
        <v>-705.6772761434155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-1.3272217207441518E-4</v>
      </c>
      <c r="AI55">
        <f t="shared" si="38"/>
        <v>-1.3272312048079874E-4</v>
      </c>
      <c r="AJ55">
        <f t="shared" si="39"/>
        <v>-84.681270254735409</v>
      </c>
      <c r="AK55">
        <f t="shared" si="61"/>
        <v>-55.325098247870571</v>
      </c>
      <c r="AL55">
        <f t="shared" si="40"/>
        <v>-140.00650122572648</v>
      </c>
      <c r="AN55">
        <f t="shared" si="41"/>
        <v>0</v>
      </c>
      <c r="AO55">
        <f t="shared" si="42"/>
        <v>0</v>
      </c>
      <c r="AP55">
        <f t="shared" si="43"/>
        <v>-4.2645694292961656E-12</v>
      </c>
      <c r="AQ55">
        <f t="shared" si="44"/>
        <v>-5.9679366084661306E-7</v>
      </c>
      <c r="AR55">
        <f t="shared" si="45"/>
        <v>-5.967979254160423E-7</v>
      </c>
      <c r="AS55">
        <f t="shared" si="46"/>
        <v>-0.3807747001919885</v>
      </c>
      <c r="AT55">
        <f t="shared" si="47"/>
        <v>-0.24877281168614948</v>
      </c>
      <c r="AU55">
        <f t="shared" si="48"/>
        <v>-0.62954810867606348</v>
      </c>
      <c r="AW55">
        <v>52</v>
      </c>
      <c r="AX55">
        <f>IF(Z55&gt;0, (R55*SUMPRODUCT(K55:$K$98, X55:$X$98)-K55*$AZ$3)/Z55, 0)</f>
        <v>-18601658750188.559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1000000</v>
      </c>
      <c r="S56">
        <f t="shared" si="32"/>
        <v>-76860969933039.063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-705.6772761434155</v>
      </c>
      <c r="AC56">
        <f t="shared" si="33"/>
        <v>-630.06899707382149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-2.9359377228008275E-5</v>
      </c>
      <c r="AI56">
        <f t="shared" si="38"/>
        <v>-2.9359582165897305E-5</v>
      </c>
      <c r="AJ56">
        <f t="shared" si="39"/>
        <v>-75.608279069594005</v>
      </c>
      <c r="AK56">
        <f t="shared" si="61"/>
        <v>-49.397409330039089</v>
      </c>
      <c r="AL56">
        <f t="shared" si="40"/>
        <v>-125.00571775921526</v>
      </c>
      <c r="AN56">
        <f t="shared" si="41"/>
        <v>0</v>
      </c>
      <c r="AO56">
        <f t="shared" si="42"/>
        <v>0</v>
      </c>
      <c r="AP56">
        <f t="shared" si="43"/>
        <v>-8.2278233067451119E-13</v>
      </c>
      <c r="AQ56">
        <f t="shared" si="44"/>
        <v>-1.1787169730884829E-7</v>
      </c>
      <c r="AR56">
        <f t="shared" si="45"/>
        <v>-1.1787252009117897E-7</v>
      </c>
      <c r="AS56">
        <f t="shared" si="46"/>
        <v>-0.30355126797554027</v>
      </c>
      <c r="AT56">
        <f t="shared" si="47"/>
        <v>-0.19832016310063419</v>
      </c>
      <c r="AU56">
        <f t="shared" si="48"/>
        <v>-0.50187154894869457</v>
      </c>
      <c r="AW56">
        <v>53</v>
      </c>
      <c r="AX56">
        <f>IF(Z56&gt;0, (R56*SUMPRODUCT(K56:$K$98, X56:$X$98)-K56*$AZ$3)/Z56, 0)</f>
        <v>-76860969933039.063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1000000</v>
      </c>
      <c r="S57">
        <f t="shared" si="32"/>
        <v>-323906941495213.75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-630.06899707382149</v>
      </c>
      <c r="AC57">
        <f t="shared" si="33"/>
        <v>-562.56160463241827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-6.3787403171412928E-6</v>
      </c>
      <c r="AI57">
        <f t="shared" si="38"/>
        <v>-6.3787837371435039E-6</v>
      </c>
      <c r="AJ57">
        <f t="shared" si="39"/>
        <v>-67.507392441403226</v>
      </c>
      <c r="AK57">
        <f t="shared" si="61"/>
        <v>-44.104829795167511</v>
      </c>
      <c r="AL57">
        <f t="shared" si="40"/>
        <v>-111.61222861535447</v>
      </c>
      <c r="AN57">
        <f t="shared" si="41"/>
        <v>0</v>
      </c>
      <c r="AO57">
        <f t="shared" si="42"/>
        <v>0</v>
      </c>
      <c r="AP57">
        <f t="shared" si="43"/>
        <v>-1.5564476452057752E-13</v>
      </c>
      <c r="AQ57">
        <f t="shared" si="44"/>
        <v>-2.286544182516854E-8</v>
      </c>
      <c r="AR57">
        <f t="shared" si="45"/>
        <v>-2.2865597469933064E-8</v>
      </c>
      <c r="AS57">
        <f t="shared" si="46"/>
        <v>-0.24198921384050076</v>
      </c>
      <c r="AT57">
        <f t="shared" si="47"/>
        <v>-0.15809961994852353</v>
      </c>
      <c r="AU57">
        <f t="shared" si="48"/>
        <v>-0.40008885665462174</v>
      </c>
      <c r="AW57">
        <v>54</v>
      </c>
      <c r="AX57">
        <f>IF(Z57&gt;0, (R57*SUMPRODUCT(K57:$K$98, X57:$X$98)-K57*$AZ$3)/Z57, 0)</f>
        <v>-323906941495213.75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1000000</v>
      </c>
      <c r="S58">
        <f t="shared" si="32"/>
        <v>-1393252465139304.3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-562.56160463241827</v>
      </c>
      <c r="AC58">
        <f t="shared" si="33"/>
        <v>-502.28714701307393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-1.3589179958222174E-6</v>
      </c>
      <c r="AI58">
        <f t="shared" si="38"/>
        <v>-1.3589270086745105E-6</v>
      </c>
      <c r="AJ58">
        <f t="shared" si="39"/>
        <v>-60.274457619344332</v>
      </c>
      <c r="AK58">
        <f t="shared" si="61"/>
        <v>-39.379312324269286</v>
      </c>
      <c r="AL58">
        <f t="shared" si="40"/>
        <v>-99.653771302540633</v>
      </c>
      <c r="AN58">
        <f t="shared" si="41"/>
        <v>0</v>
      </c>
      <c r="AO58">
        <f t="shared" si="42"/>
        <v>0</v>
      </c>
      <c r="AP58">
        <f t="shared" si="43"/>
        <v>-2.8846219677321732E-14</v>
      </c>
      <c r="AQ58">
        <f t="shared" si="44"/>
        <v>-4.3493053870275493E-9</v>
      </c>
      <c r="AR58">
        <f t="shared" si="45"/>
        <v>-4.3493342332472265E-9</v>
      </c>
      <c r="AS58">
        <f t="shared" si="46"/>
        <v>-0.19291231997068531</v>
      </c>
      <c r="AT58">
        <f t="shared" si="47"/>
        <v>-0.12603604908900756</v>
      </c>
      <c r="AU58">
        <f t="shared" si="48"/>
        <v>-0.31894837340902715</v>
      </c>
      <c r="AW58">
        <v>55</v>
      </c>
      <c r="AX58">
        <f>IF(Z58&gt;0, (R58*SUMPRODUCT(K58:$K$98, X58:$X$98)-K58*$AZ$3)/Z58, 0)</f>
        <v>-1393252465139304.3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1000000</v>
      </c>
      <c r="S59">
        <f t="shared" si="32"/>
        <v>-6125396058202296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-502.28714701307393</v>
      </c>
      <c r="AC59">
        <f t="shared" si="33"/>
        <v>-448.470666979736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-2.8369398434362265E-7</v>
      </c>
      <c r="AI59">
        <f t="shared" si="38"/>
        <v>-2.8369581471778423E-7</v>
      </c>
      <c r="AJ59">
        <f t="shared" si="39"/>
        <v>-53.816480033337939</v>
      </c>
      <c r="AK59">
        <f t="shared" si="61"/>
        <v>-35.160100290915182</v>
      </c>
      <c r="AL59">
        <f t="shared" si="40"/>
        <v>-88.976580607948932</v>
      </c>
      <c r="AN59">
        <f t="shared" si="41"/>
        <v>0</v>
      </c>
      <c r="AO59">
        <f t="shared" si="42"/>
        <v>0</v>
      </c>
      <c r="AP59">
        <f t="shared" si="43"/>
        <v>-5.2305638342105518E-15</v>
      </c>
      <c r="AQ59">
        <f t="shared" si="44"/>
        <v>-8.1069735665116769E-10</v>
      </c>
      <c r="AR59">
        <f t="shared" si="45"/>
        <v>-8.1070258721500185E-10</v>
      </c>
      <c r="AS59">
        <f t="shared" si="46"/>
        <v>-0.15378852043070532</v>
      </c>
      <c r="AT59">
        <f t="shared" si="47"/>
        <v>-0.10047516668844604</v>
      </c>
      <c r="AU59">
        <f t="shared" si="48"/>
        <v>-0.25426368792985393</v>
      </c>
      <c r="AW59">
        <v>56</v>
      </c>
      <c r="AX59">
        <f>IF(Z59&gt;0, (R59*SUMPRODUCT(K59:$K$98, X59:$X$98)-K59*$AZ$3)/Z59, 0)</f>
        <v>-6125396058202296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1000000</v>
      </c>
      <c r="S60">
        <f t="shared" si="32"/>
        <v>-2.7543035282501228E+16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-448.470666979736</v>
      </c>
      <c r="AC60">
        <f t="shared" si="33"/>
        <v>-400.42023837546884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-5.7944831632887225E-8</v>
      </c>
      <c r="AI60">
        <f t="shared" si="38"/>
        <v>-5.7945195082516388E-8</v>
      </c>
      <c r="AJ60">
        <f t="shared" si="39"/>
        <v>-48.050428604267154</v>
      </c>
      <c r="AK60">
        <f t="shared" si="61"/>
        <v>-31.392946688581521</v>
      </c>
      <c r="AL60">
        <f t="shared" si="40"/>
        <v>-79.443375350793872</v>
      </c>
      <c r="AN60">
        <f t="shared" si="41"/>
        <v>0</v>
      </c>
      <c r="AO60">
        <f t="shared" si="42"/>
        <v>0</v>
      </c>
      <c r="AP60">
        <f t="shared" si="43"/>
        <v>-9.2733112682703303E-16</v>
      </c>
      <c r="AQ60">
        <f t="shared" si="44"/>
        <v>-1.4784454763650604E-10</v>
      </c>
      <c r="AR60">
        <f t="shared" si="45"/>
        <v>-1.4784547496763288E-10</v>
      </c>
      <c r="AS60">
        <f t="shared" si="46"/>
        <v>-0.12259926693282786</v>
      </c>
      <c r="AT60">
        <f t="shared" si="47"/>
        <v>-8.0098187730622009E-2</v>
      </c>
      <c r="AU60">
        <f t="shared" si="48"/>
        <v>-0.20269745481129534</v>
      </c>
      <c r="AW60">
        <v>57</v>
      </c>
      <c r="AX60">
        <f>IF(Z60&gt;0, (R60*SUMPRODUCT(K60:$K$98, X60:$X$98)-K60*$AZ$3)/Z60, 0)</f>
        <v>-2.7543035282501228E+16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1000000</v>
      </c>
      <c r="S61">
        <f t="shared" si="32"/>
        <v>-1.2668410916316933E+17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-400.42023837546884</v>
      </c>
      <c r="AC61">
        <f t="shared" si="33"/>
        <v>-357.51806997822575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-1.1570482853315495E-8</v>
      </c>
      <c r="AI61">
        <f t="shared" si="38"/>
        <v>-1.1570553406377031E-8</v>
      </c>
      <c r="AJ61">
        <f t="shared" si="39"/>
        <v>-42.902168397243088</v>
      </c>
      <c r="AK61">
        <f t="shared" si="61"/>
        <v>-28.029416686282822</v>
      </c>
      <c r="AL61">
        <f t="shared" si="40"/>
        <v>-70.931585095096466</v>
      </c>
      <c r="AN61">
        <f t="shared" si="41"/>
        <v>0</v>
      </c>
      <c r="AO61">
        <f t="shared" si="42"/>
        <v>0</v>
      </c>
      <c r="AP61">
        <f t="shared" si="43"/>
        <v>-1.6072685575684311E-16</v>
      </c>
      <c r="AQ61">
        <f t="shared" si="44"/>
        <v>-2.6358704896824944E-11</v>
      </c>
      <c r="AR61">
        <f t="shared" si="45"/>
        <v>-2.6358865623680702E-11</v>
      </c>
      <c r="AS61">
        <f t="shared" si="46"/>
        <v>-9.7735384992405791E-2</v>
      </c>
      <c r="AT61">
        <f t="shared" si="47"/>
        <v>-6.3853784861896482E-2</v>
      </c>
      <c r="AU61">
        <f t="shared" si="48"/>
        <v>-0.16158916988066116</v>
      </c>
      <c r="AW61">
        <v>58</v>
      </c>
      <c r="AX61">
        <f>IF(Z61&gt;0, (R61*SUMPRODUCT(K61:$K$98, X61:$X$98)-K61*$AZ$3)/Z61, 0)</f>
        <v>-1.2668410916316933E+17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1000000</v>
      </c>
      <c r="S62">
        <f t="shared" si="32"/>
        <v>-5.9667309031818598E+17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-357.51806997822575</v>
      </c>
      <c r="AC62">
        <f t="shared" si="33"/>
        <v>-319.21256248058171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-2.2589138749786616E-9</v>
      </c>
      <c r="AI62">
        <f t="shared" si="38"/>
        <v>-2.2589272496627081E-9</v>
      </c>
      <c r="AJ62">
        <f t="shared" si="39"/>
        <v>-38.305507497644044</v>
      </c>
      <c r="AK62">
        <f t="shared" si="61"/>
        <v>-25.026264898475805</v>
      </c>
      <c r="AL62">
        <f t="shared" si="40"/>
        <v>-63.331772398378774</v>
      </c>
      <c r="AN62">
        <f t="shared" si="41"/>
        <v>0</v>
      </c>
      <c r="AO62">
        <f t="shared" si="42"/>
        <v>0</v>
      </c>
      <c r="AP62">
        <f t="shared" si="43"/>
        <v>-2.7204333704867021E-17</v>
      </c>
      <c r="AQ62">
        <f t="shared" si="44"/>
        <v>-4.594669051779415E-12</v>
      </c>
      <c r="AR62">
        <f t="shared" si="45"/>
        <v>-4.5946962561131205E-12</v>
      </c>
      <c r="AS62">
        <f t="shared" si="46"/>
        <v>-7.7914050536252513E-2</v>
      </c>
      <c r="AT62">
        <f t="shared" si="47"/>
        <v>-5.0903846350382219E-2</v>
      </c>
      <c r="AU62">
        <f t="shared" si="48"/>
        <v>-0.12881789689122944</v>
      </c>
      <c r="AW62">
        <v>59</v>
      </c>
      <c r="AX62">
        <f>IF(Z62&gt;0, (R62*SUMPRODUCT(K62:$K$98, X62:$X$98)-K62*$AZ$3)/Z62, 0)</f>
        <v>-5.9667309031818598E+17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1000000</v>
      </c>
      <c r="S63">
        <f t="shared" si="32"/>
        <v>-2.8806614657201556E+18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-319.21256248058171</v>
      </c>
      <c r="AC63">
        <f t="shared" si="33"/>
        <v>-285.01121650052335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-4.3069798427684447E-10</v>
      </c>
      <c r="AI63">
        <f t="shared" si="38"/>
        <v>-4.3070045776444353E-10</v>
      </c>
      <c r="AJ63">
        <f t="shared" si="39"/>
        <v>-34.201345980058363</v>
      </c>
      <c r="AK63">
        <f t="shared" si="61"/>
        <v>-22.344879373640723</v>
      </c>
      <c r="AL63">
        <f t="shared" si="40"/>
        <v>-56.546225354129788</v>
      </c>
      <c r="AN63">
        <f t="shared" si="41"/>
        <v>0</v>
      </c>
      <c r="AO63">
        <f t="shared" si="42"/>
        <v>0</v>
      </c>
      <c r="AP63">
        <f t="shared" si="43"/>
        <v>-4.492067533930093E-18</v>
      </c>
      <c r="AQ63">
        <f t="shared" si="44"/>
        <v>-7.8218481177916587E-13</v>
      </c>
      <c r="AR63">
        <f t="shared" si="45"/>
        <v>-7.8218930384669976E-13</v>
      </c>
      <c r="AS63">
        <f t="shared" si="46"/>
        <v>-6.2112604062735874E-2</v>
      </c>
      <c r="AT63">
        <f t="shared" si="47"/>
        <v>-4.0580234654325475E-2</v>
      </c>
      <c r="AU63">
        <f t="shared" si="48"/>
        <v>-0.10269283871784354</v>
      </c>
      <c r="AW63">
        <v>60</v>
      </c>
      <c r="AX63">
        <f>IF(Z63&gt;0, (R63*SUMPRODUCT(K63:$K$98, X63:$X$98)-K63*$AZ$3)/Z63, 0)</f>
        <v>-2.8806614657201556E+18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1000000</v>
      </c>
      <c r="S64">
        <f t="shared" si="32"/>
        <v>-1.4268612098402374E+19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-285.01121650052335</v>
      </c>
      <c r="AC64">
        <f t="shared" si="33"/>
        <v>-254.47430044689654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-8.0115557201911935E-11</v>
      </c>
      <c r="AI64">
        <f t="shared" si="38"/>
        <v>-8.011600306570495E-11</v>
      </c>
      <c r="AJ64">
        <f t="shared" si="39"/>
        <v>-30.536916053626811</v>
      </c>
      <c r="AK64">
        <f t="shared" si="61"/>
        <v>-19.950785155036638</v>
      </c>
      <c r="AL64">
        <f t="shared" si="40"/>
        <v>-50.487701208743566</v>
      </c>
      <c r="AN64">
        <f t="shared" si="41"/>
        <v>0</v>
      </c>
      <c r="AO64">
        <f t="shared" si="42"/>
        <v>0</v>
      </c>
      <c r="AP64">
        <f t="shared" si="43"/>
        <v>-7.229707436400794E-19</v>
      </c>
      <c r="AQ64">
        <f t="shared" si="44"/>
        <v>-1.2990784377549653E-13</v>
      </c>
      <c r="AR64">
        <f t="shared" si="45"/>
        <v>-1.2990856674624017E-13</v>
      </c>
      <c r="AS64">
        <f t="shared" si="46"/>
        <v>-4.9515787677568979E-2</v>
      </c>
      <c r="AT64">
        <f t="shared" si="47"/>
        <v>-3.2350314616012468E-2</v>
      </c>
      <c r="AU64">
        <f t="shared" si="48"/>
        <v>-8.1866102293711357E-2</v>
      </c>
      <c r="AW64">
        <v>61</v>
      </c>
      <c r="AX64">
        <f>IF(Z64&gt;0, (R64*SUMPRODUCT(K64:$K$98, X64:$X$98)-K64*$AZ$3)/Z64, 0)</f>
        <v>-1.4268612098402374E+19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1000000</v>
      </c>
      <c r="S65">
        <f t="shared" si="32"/>
        <v>-7.2568457325949215E+19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-254.47430044689654</v>
      </c>
      <c r="AC65">
        <f t="shared" si="33"/>
        <v>-227.20919682758623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-1.4525242624777989E-11</v>
      </c>
      <c r="AI65">
        <f t="shared" si="38"/>
        <v>-1.4525320898867448E-11</v>
      </c>
      <c r="AJ65">
        <f t="shared" si="39"/>
        <v>-27.26510361931031</v>
      </c>
      <c r="AK65">
        <f t="shared" si="61"/>
        <v>-17.813201031282759</v>
      </c>
      <c r="AL65">
        <f t="shared" si="40"/>
        <v>-45.078304650607592</v>
      </c>
      <c r="AN65">
        <f t="shared" si="41"/>
        <v>0</v>
      </c>
      <c r="AO65">
        <f t="shared" si="42"/>
        <v>0</v>
      </c>
      <c r="AP65">
        <f t="shared" si="43"/>
        <v>-1.1332311882125905E-19</v>
      </c>
      <c r="AQ65">
        <f t="shared" si="44"/>
        <v>-2.1029255111566725E-14</v>
      </c>
      <c r="AR65">
        <f t="shared" si="45"/>
        <v>-2.1029368434685545E-14</v>
      </c>
      <c r="AS65">
        <f t="shared" si="46"/>
        <v>-3.947368277867519E-2</v>
      </c>
      <c r="AT65">
        <f t="shared" si="47"/>
        <v>-2.5789472748734492E-2</v>
      </c>
      <c r="AU65">
        <f t="shared" si="48"/>
        <v>-6.5263155527430713E-2</v>
      </c>
      <c r="AW65">
        <v>62</v>
      </c>
      <c r="AX65">
        <f>IF(Z65&gt;0, (R65*SUMPRODUCT(K65:$K$98, X65:$X$98)-K65*$AZ$3)/Z65, 0)</f>
        <v>-7.2568457325949215E+19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1000000</v>
      </c>
      <c r="S66">
        <f t="shared" si="32"/>
        <v>-3.7928503445130949E+20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-227.20919682758623</v>
      </c>
      <c r="AC66">
        <f t="shared" si="33"/>
        <v>-202.86535431034486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-2.5647914094630464E-12</v>
      </c>
      <c r="AI66">
        <f t="shared" si="38"/>
        <v>-2.5648047810263751E-12</v>
      </c>
      <c r="AJ66">
        <f t="shared" si="39"/>
        <v>-24.34384251724137</v>
      </c>
      <c r="AK66">
        <f t="shared" si="61"/>
        <v>-15.904643777931037</v>
      </c>
      <c r="AL66">
        <f t="shared" si="40"/>
        <v>-40.24848629517497</v>
      </c>
      <c r="AN66">
        <f t="shared" si="41"/>
        <v>0</v>
      </c>
      <c r="AO66">
        <f t="shared" si="42"/>
        <v>0</v>
      </c>
      <c r="AP66">
        <f t="shared" si="43"/>
        <v>-1.7284811870375578E-20</v>
      </c>
      <c r="AQ66">
        <f t="shared" si="44"/>
        <v>-3.315389226365208E-15</v>
      </c>
      <c r="AR66">
        <f t="shared" si="45"/>
        <v>-3.3154065111770785E-15</v>
      </c>
      <c r="AS66">
        <f t="shared" si="46"/>
        <v>-3.1468178235551043E-2</v>
      </c>
      <c r="AT66">
        <f t="shared" si="47"/>
        <v>-2.0559209780560025E-2</v>
      </c>
      <c r="AU66">
        <f t="shared" si="48"/>
        <v>-5.2027388016114381E-2</v>
      </c>
      <c r="AW66">
        <v>63</v>
      </c>
      <c r="AX66">
        <f>IF(Z66&gt;0, (R66*SUMPRODUCT(K66:$K$98, X66:$X$98)-K66*$AZ$3)/Z66, 0)</f>
        <v>-3.7928503445130949E+20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1000000</v>
      </c>
      <c r="S67">
        <f t="shared" ref="S67:S79" si="63">AX67</f>
        <v>-2.0391799482478945E+21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-202.86535431034486</v>
      </c>
      <c r="AC67">
        <f t="shared" ref="AC67:AC79" si="64">S67*Z67</f>
        <v>-181.12978063423645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-4.4068909331333385E-13</v>
      </c>
      <c r="AI67">
        <f t="shared" ref="AI67:AI79" si="69">SUM(AE67:AH67)</f>
        <v>-4.4069131393369632E-13</v>
      </c>
      <c r="AJ67">
        <f t="shared" ref="AJ67:AJ79" si="70">AB67-AC67</f>
        <v>-21.735573676108402</v>
      </c>
      <c r="AK67">
        <f t="shared" si="61"/>
        <v>-14.200574801724141</v>
      </c>
      <c r="AL67">
        <f t="shared" ref="AL67:AL79" si="71">SUM(AI67:AK67)</f>
        <v>-35.936148477832987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-2.5629419325135438E-21</v>
      </c>
      <c r="AQ67">
        <f t="shared" ref="AQ67:AQ79" si="75">AH67*$K67</f>
        <v>-5.0862388525916601E-16</v>
      </c>
      <c r="AR67">
        <f t="shared" ref="AR67:AR79" si="76">AI67*$K67</f>
        <v>-5.0862644820109854E-16</v>
      </c>
      <c r="AS67">
        <f t="shared" ref="AS67:AS79" si="77">AJ67*$K67</f>
        <v>-2.50862390270656E-2</v>
      </c>
      <c r="AT67">
        <f t="shared" ref="AT67:AT79" si="78">AK67*$K67</f>
        <v>-1.6389676164349509E-2</v>
      </c>
      <c r="AU67">
        <f t="shared" ref="AU67:AU79" si="79">AL67*$K67</f>
        <v>-4.1475915191415622E-2</v>
      </c>
      <c r="AW67">
        <v>64</v>
      </c>
      <c r="AX67">
        <f>IF(Z67&gt;0, (R67*SUMPRODUCT(K67:$K$98, X67:$X$98)-K67*$AZ$3)/Z67, 0)</f>
        <v>-2.0391799482478945E+21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1000000</v>
      </c>
      <c r="S68">
        <f t="shared" si="63"/>
        <v>-1.1287352915100864E+22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-181.12978063423645</v>
      </c>
      <c r="AC68">
        <f t="shared" si="64"/>
        <v>-161.72301842342537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-7.36087589722295E-14</v>
      </c>
      <c r="AI68">
        <f t="shared" si="69"/>
        <v>-7.3609117167414058E-14</v>
      </c>
      <c r="AJ68">
        <f t="shared" si="70"/>
        <v>-19.406762210811081</v>
      </c>
      <c r="AK68">
        <f t="shared" si="61"/>
        <v>-12.679084644396553</v>
      </c>
      <c r="AL68">
        <f t="shared" si="71"/>
        <v>-32.085846855207706</v>
      </c>
      <c r="AN68">
        <f t="shared" si="72"/>
        <v>0</v>
      </c>
      <c r="AO68">
        <f t="shared" si="73"/>
        <v>0</v>
      </c>
      <c r="AP68">
        <f t="shared" si="74"/>
        <v>-3.6911880331870647E-22</v>
      </c>
      <c r="AQ68">
        <f t="shared" si="75"/>
        <v>-7.5853551909694883E-17</v>
      </c>
      <c r="AR68">
        <f t="shared" si="76"/>
        <v>-7.5853921028498198E-17</v>
      </c>
      <c r="AS68">
        <f t="shared" si="77"/>
        <v>-1.9998596163158168E-2</v>
      </c>
      <c r="AT68">
        <f t="shared" si="78"/>
        <v>-1.3065749493263317E-2</v>
      </c>
      <c r="AU68">
        <f t="shared" si="79"/>
        <v>-3.3064345656421558E-2</v>
      </c>
      <c r="AW68">
        <v>65</v>
      </c>
      <c r="AX68">
        <f>IF(Z68&gt;0, (R68*SUMPRODUCT(K68:$K$98, X68:$X$98)-K68*$AZ$3)/Z68, 0)</f>
        <v>-1.1287352915100864E+22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1000000</v>
      </c>
      <c r="S69">
        <f t="shared" si="63"/>
        <v>-6.437187253102416E+22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-161.72301842342537</v>
      </c>
      <c r="AC69">
        <f t="shared" si="64"/>
        <v>-144.39555216377266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-1.1941382628299105E-14</v>
      </c>
      <c r="AI69">
        <f t="shared" si="69"/>
        <v>-1.1941438706966109E-14</v>
      </c>
      <c r="AJ69">
        <f t="shared" si="70"/>
        <v>-17.327466259652709</v>
      </c>
      <c r="AK69">
        <f t="shared" si="61"/>
        <v>-11.320611289639777</v>
      </c>
      <c r="AL69">
        <f t="shared" si="71"/>
        <v>-28.648077549292495</v>
      </c>
      <c r="AN69">
        <f t="shared" si="72"/>
        <v>0</v>
      </c>
      <c r="AO69">
        <f t="shared" si="73"/>
        <v>0</v>
      </c>
      <c r="AP69">
        <f t="shared" si="74"/>
        <v>-5.15971941433004E-23</v>
      </c>
      <c r="AQ69">
        <f t="shared" si="75"/>
        <v>-1.0987098494465104E-17</v>
      </c>
      <c r="AR69">
        <f t="shared" si="76"/>
        <v>-1.0987150091659249E-17</v>
      </c>
      <c r="AS69">
        <f t="shared" si="77"/>
        <v>-1.5942758420884981E-2</v>
      </c>
      <c r="AT69">
        <f t="shared" si="78"/>
        <v>-1.041593550164486E-2</v>
      </c>
      <c r="AU69">
        <f t="shared" si="79"/>
        <v>-2.635869392252985E-2</v>
      </c>
      <c r="AW69">
        <v>66</v>
      </c>
      <c r="AX69">
        <f>IF(Z69&gt;0, (R69*SUMPRODUCT(K69:$K$98, X69:$X$98)-K69*$AZ$3)/Z69, 0)</f>
        <v>-6.437187253102416E+22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1000000</v>
      </c>
      <c r="S70">
        <f t="shared" si="63"/>
        <v>-3.8050266324198635E+23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-144.39555216377266</v>
      </c>
      <c r="AC70">
        <f t="shared" si="64"/>
        <v>-128.92460014622557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-1.8818881495816779E-15</v>
      </c>
      <c r="AI70">
        <f t="shared" si="69"/>
        <v>-1.8818966202582726E-15</v>
      </c>
      <c r="AJ70">
        <f t="shared" si="70"/>
        <v>-15.470952017547091</v>
      </c>
      <c r="AK70">
        <f t="shared" si="61"/>
        <v>-10.107688651464088</v>
      </c>
      <c r="AL70">
        <f t="shared" si="71"/>
        <v>-25.578640669011179</v>
      </c>
      <c r="AN70">
        <f t="shared" si="72"/>
        <v>0</v>
      </c>
      <c r="AO70">
        <f t="shared" si="73"/>
        <v>0</v>
      </c>
      <c r="AP70">
        <f t="shared" si="74"/>
        <v>-6.9587058954004983E-24</v>
      </c>
      <c r="AQ70">
        <f t="shared" si="75"/>
        <v>-1.5459811285363868E-18</v>
      </c>
      <c r="AR70">
        <f t="shared" si="76"/>
        <v>-1.5459880872422824E-18</v>
      </c>
      <c r="AS70">
        <f t="shared" si="77"/>
        <v>-1.2709469404404504E-2</v>
      </c>
      <c r="AT70">
        <f t="shared" si="78"/>
        <v>-8.3035200108775992E-3</v>
      </c>
      <c r="AU70">
        <f t="shared" si="79"/>
        <v>-2.1012989415282103E-2</v>
      </c>
      <c r="AW70">
        <v>67</v>
      </c>
      <c r="AX70">
        <f>IF(Z70&gt;0, (R70*SUMPRODUCT(K70:$K$98, X70:$X$98)-K70*$AZ$3)/Z70, 0)</f>
        <v>-3.8050266324198635E+23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1000000</v>
      </c>
      <c r="S71">
        <f t="shared" si="63"/>
        <v>-2.3338104146665834E+24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-128.92460014622557</v>
      </c>
      <c r="AC71">
        <f t="shared" si="64"/>
        <v>-115.11125013055856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-2.8611548504041377E-16</v>
      </c>
      <c r="AI71">
        <f t="shared" si="69"/>
        <v>-2.8611671812311625E-16</v>
      </c>
      <c r="AJ71">
        <f t="shared" si="70"/>
        <v>-13.813350015667012</v>
      </c>
      <c r="AK71">
        <f t="shared" si="61"/>
        <v>-9.0247220102357915</v>
      </c>
      <c r="AL71">
        <f t="shared" si="71"/>
        <v>-22.838072025902804</v>
      </c>
      <c r="AN71">
        <f t="shared" si="72"/>
        <v>0</v>
      </c>
      <c r="AO71">
        <f t="shared" si="73"/>
        <v>0</v>
      </c>
      <c r="AP71">
        <f t="shared" si="74"/>
        <v>-9.0445000127619919E-25</v>
      </c>
      <c r="AQ71">
        <f t="shared" si="75"/>
        <v>-2.0986195839346969E-19</v>
      </c>
      <c r="AR71">
        <f t="shared" si="76"/>
        <v>-2.0986286284347093E-19</v>
      </c>
      <c r="AS71">
        <f t="shared" si="77"/>
        <v>-1.013191119611326E-2</v>
      </c>
      <c r="AT71">
        <f t="shared" si="78"/>
        <v>-6.6195153147940045E-3</v>
      </c>
      <c r="AU71">
        <f t="shared" si="79"/>
        <v>-1.6751426510907264E-2</v>
      </c>
      <c r="AW71">
        <v>68</v>
      </c>
      <c r="AX71">
        <f>IF(Z71&gt;0, (R71*SUMPRODUCT(K71:$K$98, X71:$X$98)-K71*$AZ$3)/Z71, 0)</f>
        <v>-2.3338104146665834E+24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1000000</v>
      </c>
      <c r="S72">
        <f t="shared" si="63"/>
        <v>-1.4870365557943937E+25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-115.11125013055856</v>
      </c>
      <c r="AC72">
        <f t="shared" si="64"/>
        <v>-102.77790190228441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-4.1918482866427734E-17</v>
      </c>
      <c r="AI72">
        <f t="shared" si="69"/>
        <v>-4.1918655656231558E-17</v>
      </c>
      <c r="AJ72">
        <f t="shared" si="70"/>
        <v>-12.333348228274147</v>
      </c>
      <c r="AK72">
        <f t="shared" ref="AK72:AK79" si="92">G72*SUM(AB72:AB72, AE72:AF72)</f>
        <v>-8.0577875091391</v>
      </c>
      <c r="AL72">
        <f t="shared" si="71"/>
        <v>-20.391135737413247</v>
      </c>
      <c r="AN72">
        <f t="shared" si="72"/>
        <v>0</v>
      </c>
      <c r="AO72">
        <f t="shared" si="73"/>
        <v>0</v>
      </c>
      <c r="AP72">
        <f t="shared" si="74"/>
        <v>-1.1315987186560855E-25</v>
      </c>
      <c r="AQ72">
        <f t="shared" si="75"/>
        <v>-2.7452373027641264E-20</v>
      </c>
      <c r="AR72">
        <f t="shared" si="76"/>
        <v>-2.7452486187513133E-20</v>
      </c>
      <c r="AS72">
        <f t="shared" si="77"/>
        <v>-8.0770975734321456E-3</v>
      </c>
      <c r="AT72">
        <f t="shared" si="78"/>
        <v>-5.2770370813089952E-3</v>
      </c>
      <c r="AU72">
        <f t="shared" si="79"/>
        <v>-1.335413465474114E-2</v>
      </c>
      <c r="AW72">
        <v>69</v>
      </c>
      <c r="AX72">
        <f>IF(Z72&gt;0, (R72*SUMPRODUCT(K72:$K$98, X72:$X$98)-K72*$AZ$3)/Z72, 0)</f>
        <v>-1.4870365557943937E+25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1000000</v>
      </c>
      <c r="S73">
        <f t="shared" si="63"/>
        <v>-9.854650882999985E+25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-102.77790190228441</v>
      </c>
      <c r="AC73">
        <f t="shared" si="64"/>
        <v>-91.765983841325365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-5.9112815607260704E-18</v>
      </c>
      <c r="AI73">
        <f t="shared" si="69"/>
        <v>-5.9113048405928386E-18</v>
      </c>
      <c r="AJ73">
        <f t="shared" si="70"/>
        <v>-11.011918060959047</v>
      </c>
      <c r="AK73">
        <f t="shared" si="92"/>
        <v>-7.19445313315991</v>
      </c>
      <c r="AL73">
        <f t="shared" si="71"/>
        <v>-18.206371194118958</v>
      </c>
      <c r="AN73">
        <f t="shared" si="72"/>
        <v>0</v>
      </c>
      <c r="AO73">
        <f t="shared" si="73"/>
        <v>0</v>
      </c>
      <c r="AP73">
        <f t="shared" si="74"/>
        <v>-1.3612465851509092E-26</v>
      </c>
      <c r="AQ73">
        <f t="shared" si="75"/>
        <v>-3.4565111211879385E-21</v>
      </c>
      <c r="AR73">
        <f t="shared" si="76"/>
        <v>-3.4565247336537897E-21</v>
      </c>
      <c r="AS73">
        <f t="shared" si="77"/>
        <v>-6.4390127339223014E-3</v>
      </c>
      <c r="AT73">
        <f t="shared" si="78"/>
        <v>-4.2068216528292363E-3</v>
      </c>
      <c r="AU73">
        <f t="shared" si="79"/>
        <v>-1.0645834386751539E-2</v>
      </c>
      <c r="AW73">
        <v>70</v>
      </c>
      <c r="AX73">
        <f>IF(Z73&gt;0, (R73*SUMPRODUCT(K73:$K$98, X73:$X$98)-K73*$AZ$3)/Z73, 0)</f>
        <v>-9.854650882999985E+25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1000000</v>
      </c>
      <c r="S74">
        <f t="shared" si="63"/>
        <v>-6.8007066679352627E+26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-91.765983841325365</v>
      </c>
      <c r="AC74">
        <f t="shared" si="64"/>
        <v>-81.933914144040514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-8.0140419414897828E-19</v>
      </c>
      <c r="AI74">
        <f t="shared" si="69"/>
        <v>-8.014072061122251E-19</v>
      </c>
      <c r="AJ74">
        <f t="shared" si="70"/>
        <v>-9.8320696972848509</v>
      </c>
      <c r="AK74">
        <f t="shared" si="92"/>
        <v>-6.4236188688927758</v>
      </c>
      <c r="AL74">
        <f t="shared" si="71"/>
        <v>-16.255688566177625</v>
      </c>
      <c r="AN74">
        <f t="shared" si="72"/>
        <v>0</v>
      </c>
      <c r="AO74">
        <f t="shared" si="73"/>
        <v>0</v>
      </c>
      <c r="AP74">
        <f t="shared" si="74"/>
        <v>-1.5724902387590067E-27</v>
      </c>
      <c r="AQ74">
        <f t="shared" si="75"/>
        <v>-4.1839829019942557E-22</v>
      </c>
      <c r="AR74">
        <f t="shared" si="76"/>
        <v>-4.1839986268966432E-22</v>
      </c>
      <c r="AS74">
        <f t="shared" si="77"/>
        <v>-5.1331415289559102E-3</v>
      </c>
      <c r="AT74">
        <f t="shared" si="78"/>
        <v>-3.3536524655845314E-3</v>
      </c>
      <c r="AU74">
        <f t="shared" si="79"/>
        <v>-8.4867939945404407E-3</v>
      </c>
      <c r="AW74">
        <v>71</v>
      </c>
      <c r="AX74">
        <f>IF(Z74&gt;0, (R74*SUMPRODUCT(K74:$K$98, X74:$X$98)-K74*$AZ$3)/Z74, 0)</f>
        <v>-6.8007066679352627E+26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1000000</v>
      </c>
      <c r="S75">
        <f t="shared" si="63"/>
        <v>-4.8944941156192413E+27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-81.933914144040514</v>
      </c>
      <c r="AC75">
        <f t="shared" si="64"/>
        <v>-73.155280485750438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-1.043273009245814E-19</v>
      </c>
      <c r="AI75">
        <f t="shared" si="69"/>
        <v>-1.043276745856726E-19</v>
      </c>
      <c r="AJ75">
        <f t="shared" si="70"/>
        <v>-8.7786336582900759</v>
      </c>
      <c r="AK75">
        <f t="shared" si="92"/>
        <v>-5.7353739900828362</v>
      </c>
      <c r="AL75">
        <f t="shared" si="71"/>
        <v>-14.514007648372912</v>
      </c>
      <c r="AN75">
        <f t="shared" si="72"/>
        <v>0</v>
      </c>
      <c r="AO75">
        <f t="shared" si="73"/>
        <v>0</v>
      </c>
      <c r="AP75">
        <f t="shared" si="74"/>
        <v>-1.7417994344007968E-28</v>
      </c>
      <c r="AQ75">
        <f t="shared" si="75"/>
        <v>-4.863156427566169E-23</v>
      </c>
      <c r="AR75">
        <f t="shared" si="76"/>
        <v>-4.863173845560513E-23</v>
      </c>
      <c r="AS75">
        <f t="shared" si="77"/>
        <v>-4.0921089994865496E-3</v>
      </c>
      <c r="AT75">
        <f t="shared" si="78"/>
        <v>-2.6735112129978728E-3</v>
      </c>
      <c r="AU75">
        <f t="shared" si="79"/>
        <v>-6.7656202124844224E-3</v>
      </c>
      <c r="AW75">
        <v>72</v>
      </c>
      <c r="AX75">
        <f>IF(Z75&gt;0, (R75*SUMPRODUCT(K75:$K$98, X75:$X$98)-K75*$AZ$3)/Z75, 0)</f>
        <v>-4.8944941156192413E+27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1000000</v>
      </c>
      <c r="S76">
        <f t="shared" si="63"/>
        <v>-3.6804569404106645E+28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-73.155280485750438</v>
      </c>
      <c r="AC76">
        <f t="shared" si="64"/>
        <v>-65.317214719420036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-1.3022275261217877E-20</v>
      </c>
      <c r="AI76">
        <f t="shared" si="69"/>
        <v>-1.302231962881664E-20</v>
      </c>
      <c r="AJ76">
        <f t="shared" si="70"/>
        <v>-7.8380657663304021</v>
      </c>
      <c r="AK76">
        <f t="shared" si="92"/>
        <v>-5.1208696340025313</v>
      </c>
      <c r="AL76">
        <f t="shared" si="71"/>
        <v>-12.958935400332933</v>
      </c>
      <c r="AN76">
        <f t="shared" si="72"/>
        <v>0</v>
      </c>
      <c r="AO76">
        <f t="shared" si="73"/>
        <v>0</v>
      </c>
      <c r="AP76">
        <f t="shared" si="74"/>
        <v>-1.8465801786976984E-29</v>
      </c>
      <c r="AQ76">
        <f t="shared" si="75"/>
        <v>-5.4198730715808806E-24</v>
      </c>
      <c r="AR76">
        <f t="shared" si="76"/>
        <v>-5.4198915373826671E-24</v>
      </c>
      <c r="AS76">
        <f t="shared" si="77"/>
        <v>-3.2622042406620995E-3</v>
      </c>
      <c r="AT76">
        <f t="shared" si="78"/>
        <v>-2.1313067705659057E-3</v>
      </c>
      <c r="AU76">
        <f t="shared" si="79"/>
        <v>-5.3935110112280048E-3</v>
      </c>
      <c r="AW76">
        <v>73</v>
      </c>
      <c r="AX76">
        <f>IF(Z76&gt;0, (R76*SUMPRODUCT(K76:$K$98, X76:$X$98)-K76*$AZ$3)/Z76, 0)</f>
        <v>-3.6804569404106645E+28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1000000</v>
      </c>
      <c r="S77">
        <f t="shared" si="63"/>
        <v>-2.897408392155302E+29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-65.317214719420036</v>
      </c>
      <c r="AC77">
        <f t="shared" si="64"/>
        <v>-58.318941713767884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-1.5556772368559626E-21</v>
      </c>
      <c r="AI77">
        <f t="shared" si="69"/>
        <v>-1.555682268847817E-21</v>
      </c>
      <c r="AJ77">
        <f t="shared" si="70"/>
        <v>-6.9982730056521518</v>
      </c>
      <c r="AK77">
        <f t="shared" si="92"/>
        <v>-4.5722050303594033</v>
      </c>
      <c r="AL77">
        <f t="shared" si="71"/>
        <v>-11.570478036011554</v>
      </c>
      <c r="AN77">
        <f t="shared" si="72"/>
        <v>0</v>
      </c>
      <c r="AO77">
        <f t="shared" si="73"/>
        <v>0</v>
      </c>
      <c r="AP77">
        <f t="shared" si="74"/>
        <v>-1.8699248431646702E-30</v>
      </c>
      <c r="AQ77">
        <f t="shared" si="75"/>
        <v>-5.781009980272421E-25</v>
      </c>
      <c r="AR77">
        <f t="shared" si="76"/>
        <v>-5.7810286795208526E-25</v>
      </c>
      <c r="AS77">
        <f t="shared" si="77"/>
        <v>-2.6006092479768034E-3</v>
      </c>
      <c r="AT77">
        <f t="shared" si="78"/>
        <v>-1.6990647086781773E-3</v>
      </c>
      <c r="AU77">
        <f t="shared" si="79"/>
        <v>-4.2996739566549804E-3</v>
      </c>
      <c r="AW77">
        <v>74</v>
      </c>
      <c r="AX77">
        <f>IF(Z77&gt;0, (R77*SUMPRODUCT(K77:$K$98, X77:$X$98)-K77*$AZ$3)/Z77, 0)</f>
        <v>-2.897408392155302E+29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1000000</v>
      </c>
      <c r="S78">
        <f t="shared" si="63"/>
        <v>-2.3932547287303059E+30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-58.318941713767884</v>
      </c>
      <c r="AC78">
        <f t="shared" si="64"/>
        <v>-52.07048367300704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-1.7750969336191353E-22</v>
      </c>
      <c r="AI78">
        <f t="shared" si="69"/>
        <v>-1.7751023729151542E-22</v>
      </c>
      <c r="AJ78">
        <f t="shared" si="70"/>
        <v>-6.2484580407608448</v>
      </c>
      <c r="AK78">
        <f t="shared" si="92"/>
        <v>-4.0823259199637523</v>
      </c>
      <c r="AL78">
        <f t="shared" si="71"/>
        <v>-10.330783960724597</v>
      </c>
      <c r="AN78">
        <f t="shared" si="72"/>
        <v>0</v>
      </c>
      <c r="AO78">
        <f t="shared" si="73"/>
        <v>0</v>
      </c>
      <c r="AP78">
        <f t="shared" si="74"/>
        <v>-1.8047161061162573E-31</v>
      </c>
      <c r="AQ78">
        <f t="shared" si="75"/>
        <v>-5.8896335387428662E-26</v>
      </c>
      <c r="AR78">
        <f t="shared" si="76"/>
        <v>-5.8896515859039272E-26</v>
      </c>
      <c r="AS78">
        <f t="shared" si="77"/>
        <v>-2.0731897703896692E-3</v>
      </c>
      <c r="AT78">
        <f t="shared" si="78"/>
        <v>-1.3544839833212507E-3</v>
      </c>
      <c r="AU78">
        <f t="shared" si="79"/>
        <v>-3.4276737537109201E-3</v>
      </c>
      <c r="AW78">
        <v>75</v>
      </c>
      <c r="AX78">
        <f>IF(Z78&gt;0, (R78*SUMPRODUCT(K78:$K$98, X78:$X$98)-K78*$AZ$3)/Z78, 0)</f>
        <v>-2.3932547287303059E+30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-52.07048367300704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-2.1757184075692607E-23</v>
      </c>
      <c r="AI79">
        <f t="shared" si="69"/>
        <v>-2.1757184075692607E-23</v>
      </c>
      <c r="AJ79">
        <f t="shared" si="70"/>
        <v>-52.07048367300704</v>
      </c>
      <c r="AK79">
        <f t="shared" si="92"/>
        <v>-3.6449338571104932</v>
      </c>
      <c r="AL79">
        <f t="shared" si="71"/>
        <v>-55.715417530117534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-6.4454146647009191E-27</v>
      </c>
      <c r="AR79">
        <f t="shared" si="76"/>
        <v>-6.4454146647009191E-27</v>
      </c>
      <c r="AS79">
        <f t="shared" si="77"/>
        <v>-1.5425519124923133E-2</v>
      </c>
      <c r="AT79">
        <f t="shared" si="78"/>
        <v>-1.0797863387446195E-3</v>
      </c>
      <c r="AU79">
        <f t="shared" si="79"/>
        <v>-1.6505305463667751E-2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260604.36851617324</v>
      </c>
      <c r="AO81" s="6">
        <f t="shared" si="93"/>
        <v>-26060.436851617327</v>
      </c>
      <c r="AP81" s="6">
        <f t="shared" si="93"/>
        <v>-1729.4670857193285</v>
      </c>
      <c r="AQ81" s="6">
        <f t="shared" si="93"/>
        <v>-156937.0238266965</v>
      </c>
      <c r="AR81" s="6">
        <f t="shared" si="93"/>
        <v>75877.44075214013</v>
      </c>
      <c r="AS81" s="6">
        <f t="shared" si="93"/>
        <v>-21888.008083475986</v>
      </c>
      <c r="AT81" s="6">
        <f t="shared" si="93"/>
        <v>9668.2253024381553</v>
      </c>
      <c r="AU81" s="6">
        <f t="shared" si="93"/>
        <v>63657.657971102322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534198.81655758258</v>
      </c>
      <c r="K3">
        <v>1</v>
      </c>
      <c r="L3" s="2">
        <v>0</v>
      </c>
      <c r="O3">
        <f>$C$3</f>
        <v>534198.81655758258</v>
      </c>
      <c r="P3" s="2">
        <f>O3*C5</f>
        <v>53419.881655758261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534198.81655758258</v>
      </c>
      <c r="AF3">
        <f t="shared" ref="AF3:AF34" si="4">-$Z3*P3</f>
        <v>-53419.881655758261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479256.50231482432</v>
      </c>
      <c r="AJ3">
        <f t="shared" ref="AJ3:AJ34" si="8">AB3-AC3</f>
        <v>0</v>
      </c>
      <c r="AL3">
        <f t="shared" ref="AL3:AL34" si="9">SUM(AI3:AK3)</f>
        <v>479256.50231482432</v>
      </c>
      <c r="AN3">
        <f t="shared" ref="AN3:AN34" si="10">AE3*$K3</f>
        <v>534198.81655758258</v>
      </c>
      <c r="AO3">
        <f t="shared" ref="AO3:AO34" si="11">AF3*$K3</f>
        <v>-53419.881655758261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479256.50231482432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479256.50231482432</v>
      </c>
      <c r="AW3">
        <v>0</v>
      </c>
      <c r="AX3">
        <f>IF(Z3&gt;0, (R3*SUMPRODUCT(K3:$K$98, X3:$X$98)-K3*$AZ$3)/Z3, 0)</f>
        <v>0</v>
      </c>
      <c r="AZ3">
        <f>C6*ABS(SUMPRODUCT(X4:X69, K4:K69))/1</f>
        <v>356971.36377314676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1000000</v>
      </c>
      <c r="S4">
        <f t="shared" si="1"/>
        <v>18118.862882301437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17580.44936627592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-17580.44936627592</v>
      </c>
      <c r="AK4">
        <f>G4*SUM(AB4, AE4:AF4)</f>
        <v>0</v>
      </c>
      <c r="AL4">
        <f t="shared" si="9"/>
        <v>-37296.084366275914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-18744.66153261076</v>
      </c>
      <c r="AR4">
        <f t="shared" si="14"/>
        <v>-18744.66153261076</v>
      </c>
      <c r="AS4">
        <f t="shared" si="15"/>
        <v>-16714.631456813004</v>
      </c>
      <c r="AT4">
        <f t="shared" si="16"/>
        <v>0</v>
      </c>
      <c r="AU4">
        <f t="shared" si="17"/>
        <v>-35459.29298942376</v>
      </c>
      <c r="AW4">
        <v>1</v>
      </c>
      <c r="AX4">
        <f>IF(Z4&gt;0, (R4*SUMPRODUCT(K4:$K$98, X4:$X$98)-K4*$AZ$3)/Z4, 0)</f>
        <v>18118.862882301437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1000000</v>
      </c>
      <c r="S5">
        <f t="shared" si="1"/>
        <v>17323.92309135223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17580.44936627592</v>
      </c>
      <c r="AC5">
        <f t="shared" si="2"/>
        <v>16254.484797341982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-22313.398614226131</v>
      </c>
      <c r="AI5">
        <f t="shared" si="7"/>
        <v>-22336.855317294525</v>
      </c>
      <c r="AJ5">
        <f t="shared" si="8"/>
        <v>1325.9645689339377</v>
      </c>
      <c r="AK5">
        <f>G5*SUM(AB5, AE5:AF5)</f>
        <v>72.07984240173127</v>
      </c>
      <c r="AL5">
        <f t="shared" si="9"/>
        <v>-20938.810905958857</v>
      </c>
      <c r="AN5">
        <f t="shared" si="10"/>
        <v>0</v>
      </c>
      <c r="AO5">
        <f t="shared" si="11"/>
        <v>0</v>
      </c>
      <c r="AP5">
        <f t="shared" si="12"/>
        <v>-21.156897911948516</v>
      </c>
      <c r="AQ5">
        <f t="shared" si="13"/>
        <v>-20125.688387379603</v>
      </c>
      <c r="AR5">
        <f t="shared" si="14"/>
        <v>-20146.845285291551</v>
      </c>
      <c r="AS5">
        <f t="shared" si="15"/>
        <v>1195.9607851964181</v>
      </c>
      <c r="AT5">
        <f t="shared" si="16"/>
        <v>65.012796672927919</v>
      </c>
      <c r="AU5">
        <f t="shared" si="17"/>
        <v>-18885.871703422206</v>
      </c>
      <c r="AW5">
        <v>2</v>
      </c>
      <c r="AX5">
        <f>IF(Z5&gt;0, (R5*SUMPRODUCT(K5:$K$98, X5:$X$98)-K5*$AZ$3)/Z5, 0)</f>
        <v>17323.92309135223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1000000</v>
      </c>
      <c r="S6">
        <f t="shared" si="1"/>
        <v>14954.512367244655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16254.484797341982</v>
      </c>
      <c r="AC6">
        <f t="shared" si="2"/>
        <v>13520.352190878417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-24786.942082084221</v>
      </c>
      <c r="AI6">
        <f t="shared" si="7"/>
        <v>-24809.544544569879</v>
      </c>
      <c r="AJ6">
        <f t="shared" si="8"/>
        <v>2734.132606463565</v>
      </c>
      <c r="AK6">
        <f>G6*SUM(AB6, AE6:AF6)</f>
        <v>115.40684206112807</v>
      </c>
      <c r="AL6">
        <f t="shared" si="9"/>
        <v>-21960.005096045184</v>
      </c>
      <c r="AN6">
        <f t="shared" si="10"/>
        <v>0</v>
      </c>
      <c r="AO6">
        <f t="shared" si="11"/>
        <v>0</v>
      </c>
      <c r="AP6">
        <f t="shared" si="12"/>
        <v>-19.285224748317731</v>
      </c>
      <c r="AQ6">
        <f t="shared" si="13"/>
        <v>-21149.100421241397</v>
      </c>
      <c r="AR6">
        <f t="shared" si="14"/>
        <v>-21168.385645989714</v>
      </c>
      <c r="AS6">
        <f t="shared" si="15"/>
        <v>2332.8591670403512</v>
      </c>
      <c r="AT6">
        <f t="shared" si="16"/>
        <v>98.469221575068588</v>
      </c>
      <c r="AU6">
        <f t="shared" si="17"/>
        <v>-18737.057257374294</v>
      </c>
      <c r="AW6">
        <v>3</v>
      </c>
      <c r="AX6">
        <f>IF(Z6&gt;0, (R6*SUMPRODUCT(K6:$K$98, X6:$X$98)-K6*$AZ$3)/Z6, 0)</f>
        <v>14954.512367244655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1000000</v>
      </c>
      <c r="S7">
        <f t="shared" si="1"/>
        <v>12257.765064257106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13520.352190878417</v>
      </c>
      <c r="AC7">
        <f t="shared" si="2"/>
        <v>10638.074681888742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-27193.378831304275</v>
      </c>
      <c r="AI7">
        <f t="shared" si="7"/>
        <v>-27215.075434694296</v>
      </c>
      <c r="AJ7">
        <f t="shared" si="8"/>
        <v>2882.277508989675</v>
      </c>
      <c r="AK7">
        <f>G7*SUM(AB7, AE7:AF7)</f>
        <v>186.58086023412216</v>
      </c>
      <c r="AL7">
        <f t="shared" si="9"/>
        <v>-24146.217065470497</v>
      </c>
      <c r="AN7">
        <f t="shared" si="10"/>
        <v>0</v>
      </c>
      <c r="AO7">
        <f t="shared" si="11"/>
        <v>0</v>
      </c>
      <c r="AP7">
        <f t="shared" si="12"/>
        <v>-17.402061999519155</v>
      </c>
      <c r="AQ7">
        <f t="shared" si="13"/>
        <v>-21810.827063210276</v>
      </c>
      <c r="AR7">
        <f t="shared" si="14"/>
        <v>-21828.229125209797</v>
      </c>
      <c r="AS7">
        <f t="shared" si="15"/>
        <v>2311.770695607197</v>
      </c>
      <c r="AT7">
        <f t="shared" si="16"/>
        <v>149.6497695676849</v>
      </c>
      <c r="AU7">
        <f t="shared" si="17"/>
        <v>-19366.808660034912</v>
      </c>
      <c r="AW7">
        <v>4</v>
      </c>
      <c r="AX7">
        <f>IF(Z7&gt;0, (R7*SUMPRODUCT(K7:$K$98, X7:$X$98)-K7*$AZ$3)/Z7, 0)</f>
        <v>12257.765064257106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1000000</v>
      </c>
      <c r="S8">
        <f t="shared" si="1"/>
        <v>9592.2928778297573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10638.074681888742</v>
      </c>
      <c r="AC8">
        <f t="shared" si="2"/>
        <v>7957.5862287025666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-29604.253340970019</v>
      </c>
      <c r="AI8">
        <f t="shared" si="7"/>
        <v>-29624.992871992614</v>
      </c>
      <c r="AJ8">
        <f t="shared" si="8"/>
        <v>2680.4884531861753</v>
      </c>
      <c r="AK8">
        <f t="shared" ref="AK8:AK39" si="30">G8*SUM(AB8:AB8, AE8:AF8)</f>
        <v>229.78241312879683</v>
      </c>
      <c r="AL8">
        <f t="shared" si="9"/>
        <v>-26714.722005677642</v>
      </c>
      <c r="AN8">
        <f t="shared" si="10"/>
        <v>0</v>
      </c>
      <c r="AO8">
        <f t="shared" si="11"/>
        <v>0</v>
      </c>
      <c r="AP8">
        <f t="shared" si="12"/>
        <v>-15.522983220022207</v>
      </c>
      <c r="AQ8">
        <f t="shared" si="13"/>
        <v>-22157.990330278517</v>
      </c>
      <c r="AR8">
        <f t="shared" si="14"/>
        <v>-22173.513313498537</v>
      </c>
      <c r="AS8">
        <f t="shared" si="15"/>
        <v>2006.2737790426017</v>
      </c>
      <c r="AT8">
        <f t="shared" si="16"/>
        <v>171.98597882317384</v>
      </c>
      <c r="AU8">
        <f t="shared" si="17"/>
        <v>-19995.253555632764</v>
      </c>
      <c r="AW8">
        <v>5</v>
      </c>
      <c r="AX8">
        <f>IF(Z8&gt;0, (R8*SUMPRODUCT(K8:$K$98, X8:$X$98)-K8*$AZ$3)/Z8, 0)</f>
        <v>9592.2928778297573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1000000</v>
      </c>
      <c r="S9">
        <f t="shared" si="1"/>
        <v>4834.680145155392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7957.5862287025666</v>
      </c>
      <c r="AC9">
        <f t="shared" si="2"/>
        <v>3814.4863769488584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-32301.20152966673</v>
      </c>
      <c r="AI9">
        <f t="shared" si="7"/>
        <v>-32320.926135340858</v>
      </c>
      <c r="AJ9">
        <f t="shared" si="8"/>
        <v>4143.0998517537082</v>
      </c>
      <c r="AK9">
        <f t="shared" si="30"/>
        <v>177.45417290006725</v>
      </c>
      <c r="AL9">
        <f t="shared" si="9"/>
        <v>-28000.372110687083</v>
      </c>
      <c r="AN9">
        <f t="shared" si="10"/>
        <v>0</v>
      </c>
      <c r="AO9">
        <f t="shared" si="11"/>
        <v>0</v>
      </c>
      <c r="AP9">
        <f t="shared" si="12"/>
        <v>-13.767918300209708</v>
      </c>
      <c r="AQ9">
        <f t="shared" si="13"/>
        <v>-22546.473729632227</v>
      </c>
      <c r="AR9">
        <f t="shared" si="14"/>
        <v>-22560.241647932435</v>
      </c>
      <c r="AS9">
        <f t="shared" si="15"/>
        <v>2891.9138466417271</v>
      </c>
      <c r="AT9">
        <f t="shared" si="16"/>
        <v>123.86430405167226</v>
      </c>
      <c r="AU9">
        <f t="shared" si="17"/>
        <v>-19544.463497239038</v>
      </c>
      <c r="AW9">
        <v>6</v>
      </c>
      <c r="AX9">
        <f>IF(Z9&gt;0, (R9*SUMPRODUCT(K9:$K$98, X9:$X$98)-K9*$AZ$3)/Z9, 0)</f>
        <v>4834.680145155392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1000000</v>
      </c>
      <c r="S10">
        <f t="shared" si="1"/>
        <v>-7904.1232189205439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3814.4863769488584</v>
      </c>
      <c r="AC10">
        <f t="shared" si="2"/>
        <v>-5898.9649637824623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-34779.480385516501</v>
      </c>
      <c r="AI10">
        <f t="shared" si="7"/>
        <v>-34798.138258124251</v>
      </c>
      <c r="AJ10">
        <f t="shared" si="8"/>
        <v>9713.4513407313207</v>
      </c>
      <c r="AK10">
        <f t="shared" si="30"/>
        <v>16.40229142088009</v>
      </c>
      <c r="AL10">
        <f t="shared" si="9"/>
        <v>-25068.28462597205</v>
      </c>
      <c r="AN10">
        <f t="shared" si="10"/>
        <v>0</v>
      </c>
      <c r="AO10">
        <f t="shared" si="11"/>
        <v>0</v>
      </c>
      <c r="AP10">
        <f t="shared" si="12"/>
        <v>-12.352585466242703</v>
      </c>
      <c r="AQ10">
        <f t="shared" si="13"/>
        <v>-23026.017647649798</v>
      </c>
      <c r="AR10">
        <f t="shared" si="14"/>
        <v>-23038.370233116042</v>
      </c>
      <c r="AS10">
        <f t="shared" si="15"/>
        <v>6430.8638171721614</v>
      </c>
      <c r="AT10">
        <f t="shared" si="16"/>
        <v>10.859260907082438</v>
      </c>
      <c r="AU10">
        <f t="shared" si="17"/>
        <v>-16596.647155036797</v>
      </c>
      <c r="AW10">
        <v>7</v>
      </c>
      <c r="AX10">
        <f>IF(Z10&gt;0, (R10*SUMPRODUCT(K10:$K$98, X10:$X$98)-K10*$AZ$3)/Z10, 0)</f>
        <v>-7904.1232189205439</v>
      </c>
    </row>
    <row r="11" spans="1:52" x14ac:dyDescent="0.25">
      <c r="A11" t="s">
        <v>33</v>
      </c>
      <c r="C11" s="25">
        <f>AU71</f>
        <v>126924.80004165816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1000000</v>
      </c>
      <c r="S11">
        <f t="shared" si="1"/>
        <v>-24679.879363669548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-5898.9649637824623</v>
      </c>
      <c r="AC11">
        <f t="shared" si="2"/>
        <v>-17328.447518939909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-36723.221184572263</v>
      </c>
      <c r="AI11">
        <f t="shared" si="7"/>
        <v>-36740.774397924317</v>
      </c>
      <c r="AJ11">
        <f t="shared" si="8"/>
        <v>11429.482555157447</v>
      </c>
      <c r="AK11">
        <f t="shared" si="30"/>
        <v>-9.4383439420519402</v>
      </c>
      <c r="AL11">
        <f t="shared" si="9"/>
        <v>-25320.730186708923</v>
      </c>
      <c r="AN11">
        <f t="shared" si="10"/>
        <v>0</v>
      </c>
      <c r="AO11">
        <f t="shared" si="11"/>
        <v>0</v>
      </c>
      <c r="AP11">
        <f t="shared" si="12"/>
        <v>-11.051005575794131</v>
      </c>
      <c r="AQ11">
        <f t="shared" si="13"/>
        <v>-23119.8991280017</v>
      </c>
      <c r="AR11">
        <f t="shared" si="14"/>
        <v>-23130.950133577491</v>
      </c>
      <c r="AS11">
        <f t="shared" si="15"/>
        <v>7195.6782449004859</v>
      </c>
      <c r="AT11">
        <f t="shared" si="16"/>
        <v>-5.9421138134608995</v>
      </c>
      <c r="AU11">
        <f t="shared" si="17"/>
        <v>-15941.214002490467</v>
      </c>
      <c r="AW11">
        <v>8</v>
      </c>
      <c r="AX11">
        <f>IF(Z11&gt;0, (R11*SUMPRODUCT(K11:$K$98, X11:$X$98)-K11*$AZ$3)/Z11, 0)</f>
        <v>-24679.879363669548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1000000</v>
      </c>
      <c r="S12">
        <f t="shared" si="1"/>
        <v>-38912.082037630913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-17328.447518939909</v>
      </c>
      <c r="AC12">
        <f t="shared" si="2"/>
        <v>-25549.679322211538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-38507.087960944744</v>
      </c>
      <c r="AI12">
        <f t="shared" si="7"/>
        <v>-38523.502964964253</v>
      </c>
      <c r="AJ12">
        <f t="shared" si="8"/>
        <v>8221.2318032716285</v>
      </c>
      <c r="AK12">
        <f t="shared" si="30"/>
        <v>-363.89739789773813</v>
      </c>
      <c r="AL12">
        <f t="shared" si="9"/>
        <v>-30666.168559590362</v>
      </c>
      <c r="AN12">
        <f t="shared" si="10"/>
        <v>0</v>
      </c>
      <c r="AO12">
        <f t="shared" si="11"/>
        <v>0</v>
      </c>
      <c r="AP12">
        <f t="shared" si="12"/>
        <v>-9.6493195545106492</v>
      </c>
      <c r="AQ12">
        <f t="shared" si="13"/>
        <v>-22635.827344735197</v>
      </c>
      <c r="AR12">
        <f t="shared" si="14"/>
        <v>-22645.476664289705</v>
      </c>
      <c r="AS12">
        <f t="shared" si="15"/>
        <v>4832.7306351663392</v>
      </c>
      <c r="AT12">
        <f t="shared" si="16"/>
        <v>-213.91175251595195</v>
      </c>
      <c r="AU12">
        <f t="shared" si="17"/>
        <v>-18026.657781639318</v>
      </c>
      <c r="AW12">
        <v>9</v>
      </c>
      <c r="AX12">
        <f>IF(Z12&gt;0, (R12*SUMPRODUCT(K12:$K$98, X12:$X$98)-K12*$AZ$3)/Z12, 0)</f>
        <v>-38912.082037630913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1000000</v>
      </c>
      <c r="S13">
        <f t="shared" si="1"/>
        <v>-42129.433348209132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-25549.679322211538</v>
      </c>
      <c r="AC13">
        <f t="shared" si="2"/>
        <v>-25702.608289587341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-39947.427714653306</v>
      </c>
      <c r="AI13">
        <f t="shared" si="7"/>
        <v>-39962.679882939759</v>
      </c>
      <c r="AJ13">
        <f t="shared" si="8"/>
        <v>152.92896737580304</v>
      </c>
      <c r="AK13">
        <f t="shared" si="30"/>
        <v>-1788.4775525548077</v>
      </c>
      <c r="AL13">
        <f t="shared" si="9"/>
        <v>-41598.228468118767</v>
      </c>
      <c r="AN13">
        <f t="shared" si="10"/>
        <v>0</v>
      </c>
      <c r="AO13">
        <f t="shared" si="11"/>
        <v>0</v>
      </c>
      <c r="AP13">
        <f t="shared" si="12"/>
        <v>-8.0051460803022039</v>
      </c>
      <c r="AQ13">
        <f t="shared" si="13"/>
        <v>-20966.52675096691</v>
      </c>
      <c r="AR13">
        <f t="shared" si="14"/>
        <v>-20974.531897047211</v>
      </c>
      <c r="AS13">
        <f t="shared" si="15"/>
        <v>80.26522529525397</v>
      </c>
      <c r="AT13">
        <f t="shared" si="16"/>
        <v>-938.68778528108635</v>
      </c>
      <c r="AU13">
        <f t="shared" si="17"/>
        <v>-21832.954457033047</v>
      </c>
      <c r="AW13">
        <v>10</v>
      </c>
      <c r="AX13">
        <f>IF(Z13&gt;0, (R13*SUMPRODUCT(K13:$K$98, X13:$X$98)-K13*$AZ$3)/Z13, 0)</f>
        <v>-42129.433348209132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1000000</v>
      </c>
      <c r="S14">
        <f t="shared" si="1"/>
        <v>-47255.395058785653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-25702.608289587341</v>
      </c>
      <c r="AC14">
        <f t="shared" si="2"/>
        <v>-26595.118632197671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-41190.471170564204</v>
      </c>
      <c r="AI14">
        <f t="shared" si="7"/>
        <v>-41204.541055388523</v>
      </c>
      <c r="AJ14">
        <f t="shared" si="8"/>
        <v>892.51034261033055</v>
      </c>
      <c r="AK14">
        <f t="shared" si="30"/>
        <v>-1799.1825802711139</v>
      </c>
      <c r="AL14">
        <f t="shared" si="9"/>
        <v>-42111.21329304931</v>
      </c>
      <c r="AN14">
        <f t="shared" si="10"/>
        <v>0</v>
      </c>
      <c r="AO14">
        <f t="shared" si="11"/>
        <v>0</v>
      </c>
      <c r="AP14">
        <f t="shared" si="12"/>
        <v>-6.5934116731795713</v>
      </c>
      <c r="AQ14">
        <f t="shared" si="13"/>
        <v>-19302.626626359379</v>
      </c>
      <c r="AR14">
        <f t="shared" si="14"/>
        <v>-19309.220038032559</v>
      </c>
      <c r="AS14">
        <f t="shared" si="15"/>
        <v>418.24707059633573</v>
      </c>
      <c r="AT14">
        <f t="shared" si="16"/>
        <v>-843.13067058192325</v>
      </c>
      <c r="AU14">
        <f t="shared" si="17"/>
        <v>-19734.103638018147</v>
      </c>
      <c r="AW14">
        <v>11</v>
      </c>
      <c r="AX14">
        <f>IF(Z14&gt;0, (R14*SUMPRODUCT(K14:$K$98, X14:$X$98)-K14*$AZ$3)/Z14, 0)</f>
        <v>-47255.395058785653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1000000</v>
      </c>
      <c r="S15">
        <f t="shared" si="1"/>
        <v>-54336.725779071858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-26595.118632197671</v>
      </c>
      <c r="AC15">
        <f t="shared" si="2"/>
        <v>-27974.516322524287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-42331.185635714886</v>
      </c>
      <c r="AI15">
        <f t="shared" si="7"/>
        <v>-42344.056542050072</v>
      </c>
      <c r="AJ15">
        <f t="shared" si="8"/>
        <v>1379.3976903266157</v>
      </c>
      <c r="AK15">
        <f t="shared" si="30"/>
        <v>-1861.6583042538371</v>
      </c>
      <c r="AL15">
        <f t="shared" si="9"/>
        <v>-42826.317155977296</v>
      </c>
      <c r="AN15">
        <f t="shared" si="10"/>
        <v>0</v>
      </c>
      <c r="AO15">
        <f t="shared" si="11"/>
        <v>0</v>
      </c>
      <c r="AP15">
        <f t="shared" si="12"/>
        <v>-5.3853106129069443</v>
      </c>
      <c r="AQ15">
        <f t="shared" si="13"/>
        <v>-17711.773928285627</v>
      </c>
      <c r="AR15">
        <f t="shared" si="14"/>
        <v>-17717.159238898534</v>
      </c>
      <c r="AS15">
        <f t="shared" si="15"/>
        <v>577.15321887066159</v>
      </c>
      <c r="AT15">
        <f t="shared" si="16"/>
        <v>-778.93568350327382</v>
      </c>
      <c r="AU15">
        <f t="shared" si="17"/>
        <v>-17918.941703531145</v>
      </c>
      <c r="AW15">
        <v>12</v>
      </c>
      <c r="AX15">
        <f>IF(Z15&gt;0, (R15*SUMPRODUCT(K15:$K$98, X15:$X$98)-K15*$AZ$3)/Z15, 0)</f>
        <v>-54336.725779071858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1000000</v>
      </c>
      <c r="S16">
        <f t="shared" si="1"/>
        <v>-63599.275312026955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-27974.516322524287</v>
      </c>
      <c r="AC16">
        <f t="shared" si="2"/>
        <v>-29683.407272209341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-42962.33265624757</v>
      </c>
      <c r="AI16">
        <f t="shared" si="7"/>
        <v>-42974.000795202999</v>
      </c>
      <c r="AJ16">
        <f t="shared" si="8"/>
        <v>1708.8909496850538</v>
      </c>
      <c r="AK16">
        <f t="shared" si="30"/>
        <v>-1958.2161425767003</v>
      </c>
      <c r="AL16">
        <f t="shared" si="9"/>
        <v>-43223.325988094643</v>
      </c>
      <c r="AN16">
        <f t="shared" si="10"/>
        <v>0</v>
      </c>
      <c r="AO16">
        <f t="shared" si="11"/>
        <v>0</v>
      </c>
      <c r="AP16">
        <f t="shared" si="12"/>
        <v>-4.3589832227275949</v>
      </c>
      <c r="AQ16">
        <f t="shared" si="13"/>
        <v>-16049.867761534586</v>
      </c>
      <c r="AR16">
        <f t="shared" si="14"/>
        <v>-16054.226744757314</v>
      </c>
      <c r="AS16">
        <f t="shared" si="15"/>
        <v>638.40746220142387</v>
      </c>
      <c r="AT16">
        <f t="shared" si="16"/>
        <v>-731.55036502162523</v>
      </c>
      <c r="AU16">
        <f t="shared" si="17"/>
        <v>-16147.369647577514</v>
      </c>
      <c r="AW16">
        <v>13</v>
      </c>
      <c r="AX16">
        <f>IF(Z16&gt;0, (R16*SUMPRODUCT(K16:$K$98, X16:$X$98)-K16*$AZ$3)/Z16, 0)</f>
        <v>-63599.275312026955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1000000</v>
      </c>
      <c r="S17">
        <f t="shared" si="1"/>
        <v>-75042.480408984033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-29683.407272209341</v>
      </c>
      <c r="AC17">
        <f t="shared" si="2"/>
        <v>-31444.986659993403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-43029.15422969839</v>
      </c>
      <c r="AI17">
        <f t="shared" si="7"/>
        <v>-43039.629958408521</v>
      </c>
      <c r="AJ17">
        <f t="shared" si="8"/>
        <v>1761.5793877840624</v>
      </c>
      <c r="AK17">
        <f t="shared" si="30"/>
        <v>-2077.838509054654</v>
      </c>
      <c r="AL17">
        <f t="shared" si="9"/>
        <v>-43355.889079679109</v>
      </c>
      <c r="AN17">
        <f t="shared" si="10"/>
        <v>0</v>
      </c>
      <c r="AO17">
        <f t="shared" si="11"/>
        <v>0</v>
      </c>
      <c r="AP17">
        <f t="shared" si="12"/>
        <v>-3.4942166217813133</v>
      </c>
      <c r="AQ17">
        <f t="shared" si="13"/>
        <v>-14352.527646616005</v>
      </c>
      <c r="AR17">
        <f t="shared" si="14"/>
        <v>-14356.021863237786</v>
      </c>
      <c r="AS17">
        <f t="shared" si="15"/>
        <v>587.5810788637217</v>
      </c>
      <c r="AT17">
        <f t="shared" si="16"/>
        <v>-693.07043515689702</v>
      </c>
      <c r="AU17">
        <f t="shared" si="17"/>
        <v>-14461.511219530961</v>
      </c>
      <c r="AW17">
        <v>14</v>
      </c>
      <c r="AX17">
        <f>IF(Z17&gt;0, (R17*SUMPRODUCT(K17:$K$98, X17:$X$98)-K17*$AZ$3)/Z17, 0)</f>
        <v>-75042.480408984033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1000000</v>
      </c>
      <c r="S18">
        <f t="shared" si="1"/>
        <v>-88798.575742582674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-31444.986659993403</v>
      </c>
      <c r="AC18">
        <f t="shared" si="2"/>
        <v>-33040.113972903593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-42759.533614433829</v>
      </c>
      <c r="AI18">
        <f t="shared" si="7"/>
        <v>-42768.835597516496</v>
      </c>
      <c r="AJ18">
        <f t="shared" si="8"/>
        <v>1595.1273129101901</v>
      </c>
      <c r="AK18">
        <f t="shared" si="30"/>
        <v>-2201.1490661995385</v>
      </c>
      <c r="AL18">
        <f t="shared" si="9"/>
        <v>-43374.857350805847</v>
      </c>
      <c r="AN18">
        <f t="shared" si="10"/>
        <v>0</v>
      </c>
      <c r="AO18">
        <f t="shared" si="11"/>
        <v>0</v>
      </c>
      <c r="AP18">
        <f t="shared" si="12"/>
        <v>-2.7702764172417513</v>
      </c>
      <c r="AQ18">
        <f t="shared" si="13"/>
        <v>-12734.459580454968</v>
      </c>
      <c r="AR18">
        <f t="shared" si="14"/>
        <v>-12737.229856872209</v>
      </c>
      <c r="AS18">
        <f t="shared" si="15"/>
        <v>475.05392540291206</v>
      </c>
      <c r="AT18">
        <f t="shared" si="16"/>
        <v>-655.53670596192649</v>
      </c>
      <c r="AU18">
        <f t="shared" si="17"/>
        <v>-12917.712637431225</v>
      </c>
      <c r="AW18">
        <v>15</v>
      </c>
      <c r="AX18">
        <f>IF(Z18&gt;0, (R18*SUMPRODUCT(K18:$K$98, X18:$X$98)-K18*$AZ$3)/Z18, 0)</f>
        <v>-88798.575742582674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1000000</v>
      </c>
      <c r="S19">
        <f t="shared" si="1"/>
        <v>-105389.41364228363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-33040.113972903593</v>
      </c>
      <c r="AC19">
        <f t="shared" si="2"/>
        <v>-34384.037541121252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-42101.495777728996</v>
      </c>
      <c r="AI19">
        <f t="shared" si="7"/>
        <v>-42109.652203586396</v>
      </c>
      <c r="AJ19">
        <f t="shared" si="8"/>
        <v>1343.9235682176586</v>
      </c>
      <c r="AK19">
        <f t="shared" si="30"/>
        <v>-2312.8079781032516</v>
      </c>
      <c r="AL19">
        <f t="shared" si="9"/>
        <v>-43078.536613471988</v>
      </c>
      <c r="AN19">
        <f t="shared" si="10"/>
        <v>0</v>
      </c>
      <c r="AO19">
        <f t="shared" si="11"/>
        <v>0</v>
      </c>
      <c r="AP19">
        <f t="shared" si="12"/>
        <v>-2.1688495653600763</v>
      </c>
      <c r="AQ19">
        <f t="shared" si="13"/>
        <v>-11195.076423787425</v>
      </c>
      <c r="AR19">
        <f t="shared" si="14"/>
        <v>-11197.245273352784</v>
      </c>
      <c r="AS19">
        <f t="shared" si="15"/>
        <v>357.35849228151443</v>
      </c>
      <c r="AT19">
        <f t="shared" si="16"/>
        <v>-614.99150066083052</v>
      </c>
      <c r="AU19">
        <f t="shared" si="17"/>
        <v>-11454.878281732101</v>
      </c>
      <c r="AW19">
        <v>16</v>
      </c>
      <c r="AX19">
        <f>IF(Z19&gt;0, (R19*SUMPRODUCT(K19:$K$98, X19:$X$98)-K19*$AZ$3)/Z19, 0)</f>
        <v>-105389.41364228363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1000000</v>
      </c>
      <c r="S20">
        <f t="shared" si="1"/>
        <v>-125594.78604255972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-34384.037541121252</v>
      </c>
      <c r="AC20">
        <f t="shared" si="2"/>
        <v>-35408.992525411057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-41064.030046192784</v>
      </c>
      <c r="AI20">
        <f t="shared" si="7"/>
        <v>-41071.07830704045</v>
      </c>
      <c r="AJ20">
        <f t="shared" si="8"/>
        <v>1024.954984289805</v>
      </c>
      <c r="AK20">
        <f t="shared" si="30"/>
        <v>-2406.8826278784877</v>
      </c>
      <c r="AL20">
        <f t="shared" si="9"/>
        <v>-42453.005950629136</v>
      </c>
      <c r="AN20">
        <f t="shared" si="10"/>
        <v>0</v>
      </c>
      <c r="AO20">
        <f t="shared" si="11"/>
        <v>0</v>
      </c>
      <c r="AP20">
        <f t="shared" si="12"/>
        <v>-1.6733757950122896</v>
      </c>
      <c r="AQ20">
        <f t="shared" si="13"/>
        <v>-9749.2921175968258</v>
      </c>
      <c r="AR20">
        <f t="shared" si="14"/>
        <v>-9750.9654933918373</v>
      </c>
      <c r="AS20">
        <f t="shared" si="15"/>
        <v>243.34157017680801</v>
      </c>
      <c r="AT20">
        <f t="shared" si="16"/>
        <v>-571.43445992905038</v>
      </c>
      <c r="AU20">
        <f t="shared" si="17"/>
        <v>-10079.05838314408</v>
      </c>
      <c r="AW20">
        <v>17</v>
      </c>
      <c r="AX20">
        <f>IF(Z20&gt;0, (R20*SUMPRODUCT(K20:$K$98, X20:$X$98)-K20*$AZ$3)/Z20, 0)</f>
        <v>-125594.78604255972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25</v>
      </c>
      <c r="R21">
        <f t="shared" si="0"/>
        <v>1000000</v>
      </c>
      <c r="S21">
        <f t="shared" si="1"/>
        <v>-150644.06946002395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-35408.992525411057</v>
      </c>
      <c r="AC21">
        <f t="shared" si="2"/>
        <v>-36077.819072027865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-39620.659074294032</v>
      </c>
      <c r="AI21">
        <f t="shared" si="7"/>
        <v>-39626.646336056365</v>
      </c>
      <c r="AJ21">
        <f t="shared" si="8"/>
        <v>668.82654661680863</v>
      </c>
      <c r="AK21">
        <f t="shared" si="30"/>
        <v>-2478.629476778774</v>
      </c>
      <c r="AL21">
        <f t="shared" si="9"/>
        <v>-41436.449266218333</v>
      </c>
      <c r="AN21">
        <f t="shared" si="10"/>
        <v>0</v>
      </c>
      <c r="AO21">
        <f t="shared" si="11"/>
        <v>0</v>
      </c>
      <c r="AP21">
        <f t="shared" si="12"/>
        <v>-1.2691756681984061</v>
      </c>
      <c r="AQ21">
        <f t="shared" si="13"/>
        <v>-8398.7603099982844</v>
      </c>
      <c r="AR21">
        <f t="shared" si="14"/>
        <v>-8400.0294856664823</v>
      </c>
      <c r="AS21">
        <f t="shared" si="15"/>
        <v>141.77739556187734</v>
      </c>
      <c r="AT21">
        <f t="shared" si="16"/>
        <v>-525.41818735841696</v>
      </c>
      <c r="AU21">
        <f t="shared" si="17"/>
        <v>-8783.670277463023</v>
      </c>
      <c r="AW21">
        <v>18</v>
      </c>
      <c r="AX21">
        <f>IF(Z21&gt;0, (R21*SUMPRODUCT(K21:$K$98, X21:$X$98)-K21*$AZ$3)/Z21, 0)</f>
        <v>-150644.06946002395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1000000</v>
      </c>
      <c r="S22">
        <f t="shared" si="1"/>
        <v>-182402.22992950343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-36077.819072027865</v>
      </c>
      <c r="AC22">
        <f t="shared" si="2"/>
        <v>-36369.02083650828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-37706.441814724116</v>
      </c>
      <c r="AI22">
        <f t="shared" si="7"/>
        <v>-37711.426542823458</v>
      </c>
      <c r="AJ22">
        <f t="shared" si="8"/>
        <v>291.20176448041457</v>
      </c>
      <c r="AK22">
        <f t="shared" si="30"/>
        <v>-2525.4473350419507</v>
      </c>
      <c r="AL22">
        <f t="shared" si="9"/>
        <v>-39945.672113384993</v>
      </c>
      <c r="AN22">
        <f t="shared" si="10"/>
        <v>0</v>
      </c>
      <c r="AO22">
        <f t="shared" si="11"/>
        <v>0</v>
      </c>
      <c r="AP22">
        <f t="shared" si="12"/>
        <v>-0.94344577278676456</v>
      </c>
      <c r="AQ22">
        <f t="shared" si="13"/>
        <v>-7136.5944998301957</v>
      </c>
      <c r="AR22">
        <f t="shared" si="14"/>
        <v>-7137.5379456029814</v>
      </c>
      <c r="AS22">
        <f t="shared" si="15"/>
        <v>55.114956774315829</v>
      </c>
      <c r="AT22">
        <f t="shared" si="16"/>
        <v>-477.98446879263247</v>
      </c>
      <c r="AU22">
        <f t="shared" si="17"/>
        <v>-7560.4074576212979</v>
      </c>
      <c r="AW22">
        <v>19</v>
      </c>
      <c r="AX22">
        <f>IF(Z22&gt;0, (R22*SUMPRODUCT(K22:$K$98, X22:$X$98)-K22*$AZ$3)/Z22, 0)</f>
        <v>-182402.22992950343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25</v>
      </c>
      <c r="R23">
        <f t="shared" si="0"/>
        <v>1000000</v>
      </c>
      <c r="S23">
        <f t="shared" si="1"/>
        <v>-223888.54504727889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-36369.02083650828</v>
      </c>
      <c r="AC23">
        <f t="shared" si="2"/>
        <v>-36266.72377784038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-35409.617211903023</v>
      </c>
      <c r="AI23">
        <f t="shared" si="7"/>
        <v>-35413.666852291077</v>
      </c>
      <c r="AJ23">
        <f t="shared" si="8"/>
        <v>-102.29705866790027</v>
      </c>
      <c r="AK23">
        <f t="shared" si="30"/>
        <v>-2545.83145855558</v>
      </c>
      <c r="AL23">
        <f t="shared" si="9"/>
        <v>-38061.795369514555</v>
      </c>
      <c r="AN23">
        <f t="shared" si="10"/>
        <v>0</v>
      </c>
      <c r="AO23">
        <f t="shared" si="11"/>
        <v>0</v>
      </c>
      <c r="AP23">
        <f t="shared" si="12"/>
        <v>-0.6843431199956449</v>
      </c>
      <c r="AQ23">
        <f t="shared" si="13"/>
        <v>-5983.8221665633755</v>
      </c>
      <c r="AR23">
        <f t="shared" si="14"/>
        <v>-5984.5065096833714</v>
      </c>
      <c r="AS23">
        <f t="shared" si="15"/>
        <v>-17.287038252010468</v>
      </c>
      <c r="AT23">
        <f t="shared" si="16"/>
        <v>-430.21653193467375</v>
      </c>
      <c r="AU23">
        <f t="shared" si="17"/>
        <v>-6432.0100798700551</v>
      </c>
      <c r="AW23">
        <v>20</v>
      </c>
      <c r="AX23">
        <f>IF(Z23&gt;0, (R23*SUMPRODUCT(K23:$K$98, X23:$X$98)-K23*$AZ$3)/Z23, 0)</f>
        <v>-223888.54504727889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1000000</v>
      </c>
      <c r="S24">
        <f t="shared" si="1"/>
        <v>-279948.94638362661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-36266.72377784038</v>
      </c>
      <c r="AC24">
        <f t="shared" si="2"/>
        <v>-35787.249910030456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-32530.84384989817</v>
      </c>
      <c r="AI24">
        <f t="shared" si="7"/>
        <v>-32534.039722786096</v>
      </c>
      <c r="AJ24">
        <f t="shared" si="8"/>
        <v>-479.47386780992383</v>
      </c>
      <c r="AK24">
        <f t="shared" si="30"/>
        <v>-2538.6706644488268</v>
      </c>
      <c r="AL24">
        <f t="shared" si="9"/>
        <v>-35552.184255044849</v>
      </c>
      <c r="AN24">
        <f t="shared" si="10"/>
        <v>0</v>
      </c>
      <c r="AO24">
        <f t="shared" si="11"/>
        <v>0</v>
      </c>
      <c r="AP24">
        <f t="shared" si="12"/>
        <v>-0.48220190420318915</v>
      </c>
      <c r="AQ24">
        <f t="shared" si="13"/>
        <v>-4908.3412888613075</v>
      </c>
      <c r="AR24">
        <f t="shared" si="14"/>
        <v>-4908.8234907655105</v>
      </c>
      <c r="AS24">
        <f t="shared" si="15"/>
        <v>-72.34430785627606</v>
      </c>
      <c r="AT24">
        <f t="shared" si="16"/>
        <v>-383.04146362235088</v>
      </c>
      <c r="AU24">
        <f t="shared" si="17"/>
        <v>-5364.2092622441378</v>
      </c>
      <c r="AW24">
        <v>21</v>
      </c>
      <c r="AX24">
        <f>IF(Z24&gt;0, (R24*SUMPRODUCT(K24:$K$98, X24:$X$98)-K24*$AZ$3)/Z24, 0)</f>
        <v>-279948.94638362661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1000000</v>
      </c>
      <c r="S25">
        <f t="shared" si="1"/>
        <v>-358301.68623023992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-35787.249910030456</v>
      </c>
      <c r="AC25">
        <f t="shared" si="2"/>
        <v>-34924.791168201307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-29083.424285264366</v>
      </c>
      <c r="AI25">
        <f t="shared" si="7"/>
        <v>-29085.861113816281</v>
      </c>
      <c r="AJ25">
        <f t="shared" si="8"/>
        <v>-862.45874182914849</v>
      </c>
      <c r="AK25">
        <f t="shared" si="30"/>
        <v>-2505.1074937021322</v>
      </c>
      <c r="AL25">
        <f t="shared" si="9"/>
        <v>-32453.427349347563</v>
      </c>
      <c r="AN25">
        <f t="shared" si="10"/>
        <v>0</v>
      </c>
      <c r="AO25">
        <f t="shared" si="11"/>
        <v>0</v>
      </c>
      <c r="AP25">
        <f t="shared" si="12"/>
        <v>-0.32828147458707047</v>
      </c>
      <c r="AQ25">
        <f t="shared" si="13"/>
        <v>-3918.0226294156564</v>
      </c>
      <c r="AR25">
        <f t="shared" si="14"/>
        <v>-3918.350910890244</v>
      </c>
      <c r="AS25">
        <f t="shared" si="15"/>
        <v>-116.18758624430814</v>
      </c>
      <c r="AT25">
        <f t="shared" si="16"/>
        <v>-337.47978756465318</v>
      </c>
      <c r="AU25">
        <f t="shared" si="17"/>
        <v>-4372.0182846992057</v>
      </c>
      <c r="AW25">
        <v>22</v>
      </c>
      <c r="AX25">
        <f>IF(Z25&gt;0, (R25*SUMPRODUCT(K25:$K$98, X25:$X$98)-K25*$AZ$3)/Z25, 0)</f>
        <v>-358301.68623023992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1000000</v>
      </c>
      <c r="S26">
        <f t="shared" si="1"/>
        <v>-472393.95826092246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-34924.791168201307</v>
      </c>
      <c r="AC26">
        <f t="shared" si="2"/>
        <v>-33690.31377021478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-25180.153550581701</v>
      </c>
      <c r="AI26">
        <f t="shared" si="7"/>
        <v>-25181.936507009334</v>
      </c>
      <c r="AJ26">
        <f t="shared" si="8"/>
        <v>-1234.4773979865276</v>
      </c>
      <c r="AK26">
        <f t="shared" si="30"/>
        <v>-2444.7353817740918</v>
      </c>
      <c r="AL26">
        <f t="shared" si="9"/>
        <v>-28861.149286769953</v>
      </c>
      <c r="AN26">
        <f t="shared" si="10"/>
        <v>0</v>
      </c>
      <c r="AO26">
        <f t="shared" si="11"/>
        <v>0</v>
      </c>
      <c r="AP26">
        <f t="shared" si="12"/>
        <v>-0.2144589168424117</v>
      </c>
      <c r="AQ26">
        <f t="shared" si="13"/>
        <v>-3028.7383206320928</v>
      </c>
      <c r="AR26">
        <f t="shared" si="14"/>
        <v>-3028.9527795489357</v>
      </c>
      <c r="AS26">
        <f t="shared" si="15"/>
        <v>-148.48634634913165</v>
      </c>
      <c r="AT26">
        <f t="shared" si="16"/>
        <v>-294.05951475674249</v>
      </c>
      <c r="AU26">
        <f t="shared" si="17"/>
        <v>-3471.4986406548096</v>
      </c>
      <c r="AW26">
        <v>23</v>
      </c>
      <c r="AX26">
        <f>IF(Z26&gt;0, (R26*SUMPRODUCT(K26:$K$98, X26:$X$98)-K26*$AZ$3)/Z26, 0)</f>
        <v>-472393.95826092246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1000000</v>
      </c>
      <c r="S27">
        <f t="shared" si="1"/>
        <v>-645941.09334034589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-33690.31377021478</v>
      </c>
      <c r="AC27">
        <f t="shared" si="2"/>
        <v>-32118.605637809211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-20881.33661295654</v>
      </c>
      <c r="AI27">
        <f t="shared" si="7"/>
        <v>-20882.579706404573</v>
      </c>
      <c r="AJ27">
        <f t="shared" si="8"/>
        <v>-1571.7081324055689</v>
      </c>
      <c r="AK27">
        <f t="shared" si="30"/>
        <v>-2358.3219639150348</v>
      </c>
      <c r="AL27">
        <f t="shared" si="9"/>
        <v>-24812.609802725176</v>
      </c>
      <c r="AN27">
        <f t="shared" si="10"/>
        <v>0</v>
      </c>
      <c r="AO27">
        <f t="shared" si="11"/>
        <v>0</v>
      </c>
      <c r="AP27">
        <f t="shared" si="12"/>
        <v>-0.1335024184045818</v>
      </c>
      <c r="AQ27">
        <f t="shared" si="13"/>
        <v>-2242.5578236019983</v>
      </c>
      <c r="AR27">
        <f t="shared" si="14"/>
        <v>-2242.6913260204033</v>
      </c>
      <c r="AS27">
        <f t="shared" si="15"/>
        <v>-168.79409752716722</v>
      </c>
      <c r="AT27">
        <f t="shared" si="16"/>
        <v>-253.2727415288422</v>
      </c>
      <c r="AU27">
        <f t="shared" si="17"/>
        <v>-2664.7581650764123</v>
      </c>
      <c r="AW27">
        <v>24</v>
      </c>
      <c r="AX27">
        <f>IF(Z27&gt;0, (R27*SUMPRODUCT(K27:$K$98, X27:$X$98)-K27*$AZ$3)/Z27, 0)</f>
        <v>-645941.09334034589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1000000</v>
      </c>
      <c r="S28">
        <f t="shared" si="1"/>
        <v>-923474.17730790609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-32118.605637809211</v>
      </c>
      <c r="AC28">
        <f t="shared" si="2"/>
        <v>-30253.621985484719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-16465.842227046789</v>
      </c>
      <c r="AI28">
        <f t="shared" si="7"/>
        <v>-16466.661243504663</v>
      </c>
      <c r="AJ28">
        <f t="shared" si="8"/>
        <v>-1864.9836523244921</v>
      </c>
      <c r="AK28">
        <f t="shared" si="30"/>
        <v>-2248.3023946466451</v>
      </c>
      <c r="AL28">
        <f t="shared" si="9"/>
        <v>-20579.9472904758</v>
      </c>
      <c r="AN28">
        <f t="shared" si="10"/>
        <v>0</v>
      </c>
      <c r="AO28">
        <f t="shared" si="11"/>
        <v>0</v>
      </c>
      <c r="AP28">
        <f t="shared" si="12"/>
        <v>-7.8534405734644083E-2</v>
      </c>
      <c r="AQ28">
        <f t="shared" si="13"/>
        <v>-1578.8878499190932</v>
      </c>
      <c r="AR28">
        <f t="shared" si="14"/>
        <v>-1578.9663843248277</v>
      </c>
      <c r="AS28">
        <f t="shared" si="15"/>
        <v>-178.83081766179416</v>
      </c>
      <c r="AT28">
        <f t="shared" si="16"/>
        <v>-215.58674526958973</v>
      </c>
      <c r="AU28">
        <f t="shared" si="17"/>
        <v>-1973.3839472562117</v>
      </c>
      <c r="AW28">
        <v>25</v>
      </c>
      <c r="AX28">
        <f>IF(Z28&gt;0, (R28*SUMPRODUCT(K28:$K$98, X28:$X$98)-K28*$AZ$3)/Z28, 0)</f>
        <v>-923474.17730790609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25</v>
      </c>
      <c r="R29">
        <f t="shared" si="0"/>
        <v>1000000</v>
      </c>
      <c r="S29">
        <f t="shared" si="1"/>
        <v>-1393412.7802484352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-30253.621985484719</v>
      </c>
      <c r="AC29">
        <f t="shared" si="2"/>
        <v>-28165.062089040875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-12220.04486962137</v>
      </c>
      <c r="AI29">
        <f t="shared" si="7"/>
        <v>-12220.550194792924</v>
      </c>
      <c r="AJ29">
        <f t="shared" si="8"/>
        <v>-2088.5598964438432</v>
      </c>
      <c r="AK29">
        <f t="shared" si="30"/>
        <v>-2117.7535389839304</v>
      </c>
      <c r="AL29">
        <f t="shared" si="9"/>
        <v>-16426.863630220698</v>
      </c>
      <c r="AN29">
        <f t="shared" si="10"/>
        <v>0</v>
      </c>
      <c r="AO29">
        <f t="shared" si="11"/>
        <v>0</v>
      </c>
      <c r="AP29">
        <f t="shared" si="12"/>
        <v>-4.3263359699484555E-2</v>
      </c>
      <c r="AQ29">
        <f t="shared" si="13"/>
        <v>-1046.2178147812479</v>
      </c>
      <c r="AR29">
        <f t="shared" si="14"/>
        <v>-1046.2610781409471</v>
      </c>
      <c r="AS29">
        <f t="shared" si="15"/>
        <v>-178.81182877890123</v>
      </c>
      <c r="AT29">
        <f t="shared" si="16"/>
        <v>-181.31123931541435</v>
      </c>
      <c r="AU29">
        <f t="shared" si="17"/>
        <v>-1406.3841462352627</v>
      </c>
      <c r="AW29">
        <v>26</v>
      </c>
      <c r="AX29">
        <f>IF(Z29&gt;0, (R29*SUMPRODUCT(K29:$K$98, X29:$X$98)-K29*$AZ$3)/Z29, 0)</f>
        <v>-1393412.7802484352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1000000</v>
      </c>
      <c r="S30">
        <f t="shared" si="1"/>
        <v>-2247342.3835430387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-28165.062089040875</v>
      </c>
      <c r="AC30">
        <f t="shared" si="2"/>
        <v>-25936.772987426648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-8469.7902295748718</v>
      </c>
      <c r="AI30">
        <f t="shared" si="7"/>
        <v>-8470.0787567389725</v>
      </c>
      <c r="AJ30">
        <f t="shared" si="8"/>
        <v>-2228.2891016142275</v>
      </c>
      <c r="AK30">
        <f t="shared" si="30"/>
        <v>-1971.5543462328615</v>
      </c>
      <c r="AL30">
        <f t="shared" si="9"/>
        <v>-12669.922204586062</v>
      </c>
      <c r="AN30">
        <f t="shared" si="10"/>
        <v>0</v>
      </c>
      <c r="AO30">
        <f t="shared" si="11"/>
        <v>0</v>
      </c>
      <c r="AP30">
        <f t="shared" si="12"/>
        <v>-2.205555520447396E-2</v>
      </c>
      <c r="AQ30">
        <f t="shared" si="13"/>
        <v>-647.44658119567418</v>
      </c>
      <c r="AR30">
        <f t="shared" si="14"/>
        <v>-647.46863675087866</v>
      </c>
      <c r="AS30">
        <f t="shared" si="15"/>
        <v>-170.33457991888494</v>
      </c>
      <c r="AT30">
        <f t="shared" si="16"/>
        <v>-150.7092958043672</v>
      </c>
      <c r="AU30">
        <f t="shared" si="17"/>
        <v>-968.51251247413086</v>
      </c>
      <c r="AW30">
        <v>27</v>
      </c>
      <c r="AX30">
        <f>IF(Z30&gt;0, (R30*SUMPRODUCT(K30:$K$98, X30:$X$98)-K30*$AZ$3)/Z30, 0)</f>
        <v>-2247342.3835430387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1000000</v>
      </c>
      <c r="S31">
        <f t="shared" si="1"/>
        <v>-3948549.3593097548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-25936.772987426648</v>
      </c>
      <c r="AC31">
        <f t="shared" si="2"/>
        <v>-23660.552678983498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-5433.4617164885422</v>
      </c>
      <c r="AI31">
        <f t="shared" si="7"/>
        <v>-5433.6115218380892</v>
      </c>
      <c r="AJ31">
        <f t="shared" si="8"/>
        <v>-2276.2203084431494</v>
      </c>
      <c r="AK31">
        <f t="shared" si="30"/>
        <v>-1815.5741091198656</v>
      </c>
      <c r="AL31">
        <f t="shared" si="9"/>
        <v>-9525.4059394011038</v>
      </c>
      <c r="AN31">
        <f t="shared" si="10"/>
        <v>0</v>
      </c>
      <c r="AO31">
        <f t="shared" si="11"/>
        <v>0</v>
      </c>
      <c r="AP31">
        <f t="shared" si="12"/>
        <v>-1.0224464873307889E-2</v>
      </c>
      <c r="AQ31">
        <f t="shared" si="13"/>
        <v>-370.84282122587092</v>
      </c>
      <c r="AR31">
        <f t="shared" si="14"/>
        <v>-370.85304569074424</v>
      </c>
      <c r="AS31">
        <f t="shared" si="15"/>
        <v>-155.35583113672973</v>
      </c>
      <c r="AT31">
        <f t="shared" si="16"/>
        <v>-123.91596000896898</v>
      </c>
      <c r="AU31">
        <f t="shared" si="17"/>
        <v>-650.12483683644291</v>
      </c>
      <c r="AW31">
        <v>28</v>
      </c>
      <c r="AX31">
        <f>IF(Z31&gt;0, (R31*SUMPRODUCT(K31:$K$98, X31:$X$98)-K31*$AZ$3)/Z31, 0)</f>
        <v>-3948549.3593097548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25</v>
      </c>
      <c r="R32">
        <f t="shared" si="0"/>
        <v>1000000</v>
      </c>
      <c r="S32">
        <f t="shared" si="1"/>
        <v>-7753926.9925462389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-23660.552678983498</v>
      </c>
      <c r="AC32">
        <f t="shared" si="2"/>
        <v>-21420.978634460425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-3169.6944310870254</v>
      </c>
      <c r="AI32">
        <f t="shared" si="7"/>
        <v>-3169.7634960222995</v>
      </c>
      <c r="AJ32">
        <f t="shared" si="8"/>
        <v>-2239.5740445230731</v>
      </c>
      <c r="AK32">
        <f t="shared" si="30"/>
        <v>-1656.238687528845</v>
      </c>
      <c r="AL32">
        <f t="shared" si="9"/>
        <v>-7065.5762280742174</v>
      </c>
      <c r="AN32">
        <f t="shared" si="10"/>
        <v>0</v>
      </c>
      <c r="AO32">
        <f t="shared" si="11"/>
        <v>0</v>
      </c>
      <c r="AP32">
        <f t="shared" si="12"/>
        <v>-4.2087473059965247E-3</v>
      </c>
      <c r="AQ32">
        <f t="shared" si="13"/>
        <v>-193.15797292352505</v>
      </c>
      <c r="AR32">
        <f t="shared" si="14"/>
        <v>-193.16218167083105</v>
      </c>
      <c r="AS32">
        <f t="shared" si="15"/>
        <v>-136.47737725426828</v>
      </c>
      <c r="AT32">
        <f t="shared" si="16"/>
        <v>-100.9295105619624</v>
      </c>
      <c r="AU32">
        <f t="shared" si="17"/>
        <v>-430.56906948706171</v>
      </c>
      <c r="AW32">
        <v>29</v>
      </c>
      <c r="AX32">
        <f>IF(Z32&gt;0, (R32*SUMPRODUCT(K32:$K$98, X32:$X$98)-K32*$AZ$3)/Z32, 0)</f>
        <v>-7753926.9925462389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1000000</v>
      </c>
      <c r="S33">
        <f t="shared" si="1"/>
        <v>-17652496.827061962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-21420.978634460425</v>
      </c>
      <c r="AC33">
        <f t="shared" si="2"/>
        <v>-19283.407262965247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-1642.5816490655779</v>
      </c>
      <c r="AI33">
        <f t="shared" si="7"/>
        <v>-1642.6089588102727</v>
      </c>
      <c r="AJ33">
        <f t="shared" si="8"/>
        <v>-2137.571371495178</v>
      </c>
      <c r="AK33">
        <f t="shared" si="30"/>
        <v>-1499.46850441223</v>
      </c>
      <c r="AL33">
        <f t="shared" si="9"/>
        <v>-5279.648834717681</v>
      </c>
      <c r="AN33">
        <f t="shared" si="10"/>
        <v>0</v>
      </c>
      <c r="AO33">
        <f t="shared" si="11"/>
        <v>0</v>
      </c>
      <c r="AP33">
        <f t="shared" si="12"/>
        <v>-1.4859180550725122E-3</v>
      </c>
      <c r="AQ33">
        <f t="shared" si="13"/>
        <v>-89.372557544833768</v>
      </c>
      <c r="AR33">
        <f t="shared" si="14"/>
        <v>-89.374043462888835</v>
      </c>
      <c r="AS33">
        <f t="shared" si="15"/>
        <v>-116.30485492993292</v>
      </c>
      <c r="AT33">
        <f t="shared" si="16"/>
        <v>-81.5857983519318</v>
      </c>
      <c r="AU33">
        <f t="shared" si="17"/>
        <v>-287.26469674475356</v>
      </c>
      <c r="AW33">
        <v>30</v>
      </c>
      <c r="AX33">
        <f>IF(Z33&gt;0, (R33*SUMPRODUCT(K33:$K$98, X33:$X$98)-K33*$AZ$3)/Z33, 0)</f>
        <v>-17652496.827061962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1000000</v>
      </c>
      <c r="S34">
        <f t="shared" si="1"/>
        <v>-48773570.995078437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-19283.407262965247</v>
      </c>
      <c r="AC34">
        <f t="shared" si="2"/>
        <v>-17291.771477279101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-726.93430396804592</v>
      </c>
      <c r="AI34">
        <f t="shared" si="7"/>
        <v>-726.94316725769465</v>
      </c>
      <c r="AJ34">
        <f t="shared" si="8"/>
        <v>-1991.6357856861468</v>
      </c>
      <c r="AK34">
        <f t="shared" si="30"/>
        <v>-1349.8385084075674</v>
      </c>
      <c r="AL34">
        <f t="shared" si="9"/>
        <v>-4068.4174613514087</v>
      </c>
      <c r="AN34">
        <f t="shared" si="10"/>
        <v>0</v>
      </c>
      <c r="AO34">
        <f t="shared" si="11"/>
        <v>0</v>
      </c>
      <c r="AP34">
        <f t="shared" si="12"/>
        <v>-4.3058028316590214E-4</v>
      </c>
      <c r="AQ34">
        <f t="shared" si="13"/>
        <v>-35.314605620570596</v>
      </c>
      <c r="AR34">
        <f t="shared" si="14"/>
        <v>-35.315036200853761</v>
      </c>
      <c r="AS34">
        <f t="shared" si="15"/>
        <v>-96.754042184275875</v>
      </c>
      <c r="AT34">
        <f t="shared" si="16"/>
        <v>-65.575409381103995</v>
      </c>
      <c r="AU34">
        <f t="shared" si="17"/>
        <v>-197.64448776623362</v>
      </c>
      <c r="AW34">
        <v>31</v>
      </c>
      <c r="AX34">
        <f>IF(Z34&gt;0, (R34*SUMPRODUCT(K34:$K$98, X34:$X$98)-K34*$AZ$3)/Z34, 0)</f>
        <v>-48773570.995078437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1000000</v>
      </c>
      <c r="S35">
        <f t="shared" ref="S35:S69" si="32">AX35</f>
        <v>-174187662.72960109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-17291.771477279101</v>
      </c>
      <c r="AC35">
        <f t="shared" ref="AC35:AC69" si="33">S35*Z35</f>
        <v>-15469.042919300578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-262.1795045763771</v>
      </c>
      <c r="AI35">
        <f t="shared" ref="AI35:AI66" si="38">SUM(AE35:AH35)</f>
        <v>-262.18172474551494</v>
      </c>
      <c r="AJ35">
        <f t="shared" ref="AJ35:AJ69" si="39">AB35-AC35</f>
        <v>-1822.7285579785221</v>
      </c>
      <c r="AK35">
        <f t="shared" si="30"/>
        <v>-1210.4240034095371</v>
      </c>
      <c r="AL35">
        <f t="shared" ref="AL35:AL66" si="40">SUM(AI35:AK35)</f>
        <v>-3295.3342861335741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-9.6300210306576295E-5</v>
      </c>
      <c r="AQ35">
        <f t="shared" ref="AQ35:AQ69" si="44">AH35*$K35</f>
        <v>-11.372080171102773</v>
      </c>
      <c r="AR35">
        <f t="shared" ref="AR35:AR69" si="45">AI35*$K35</f>
        <v>-11.372176471313079</v>
      </c>
      <c r="AS35">
        <f t="shared" ref="AS35:AS69" si="46">AJ35*$K35</f>
        <v>-79.061158212890888</v>
      </c>
      <c r="AT35">
        <f t="shared" ref="AT35:AT69" si="47">AK35*$K35</f>
        <v>-52.502345025182755</v>
      </c>
      <c r="AU35">
        <f t="shared" ref="AU35:AU69" si="48">AL35*$K35</f>
        <v>-142.93567970938673</v>
      </c>
      <c r="AW35">
        <v>32</v>
      </c>
      <c r="AX35">
        <f>IF(Z35&gt;0, (R35*SUMPRODUCT(K35:$K$98, X35:$X$98)-K35*$AZ$3)/Z35, 0)</f>
        <v>-174187662.72960109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1000000</v>
      </c>
      <c r="S36">
        <f t="shared" si="32"/>
        <v>-626902763.34840977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-15469.042919300578</v>
      </c>
      <c r="AC36">
        <f t="shared" si="33"/>
        <v>-13821.447889115345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-65.871502188740138</v>
      </c>
      <c r="AI36">
        <f t="shared" si="38"/>
        <v>-65.872053368631867</v>
      </c>
      <c r="AJ36">
        <f t="shared" si="39"/>
        <v>-1647.5950301852336</v>
      </c>
      <c r="AK36">
        <f t="shared" si="30"/>
        <v>-1082.8330043510407</v>
      </c>
      <c r="AL36">
        <f t="shared" si="40"/>
        <v>-2796.3000879049059</v>
      </c>
      <c r="AN36">
        <f t="shared" si="41"/>
        <v>0</v>
      </c>
      <c r="AO36">
        <f t="shared" si="42"/>
        <v>0</v>
      </c>
      <c r="AP36">
        <f t="shared" si="43"/>
        <v>-2.1346000572836692E-5</v>
      </c>
      <c r="AQ36">
        <f t="shared" si="44"/>
        <v>-2.5510602700690512</v>
      </c>
      <c r="AR36">
        <f t="shared" si="45"/>
        <v>-2.5510816160696237</v>
      </c>
      <c r="AS36">
        <f t="shared" si="46"/>
        <v>-63.807778523490768</v>
      </c>
      <c r="AT36">
        <f t="shared" si="47"/>
        <v>-41.935771384178921</v>
      </c>
      <c r="AU36">
        <f t="shared" si="48"/>
        <v>-108.29463152373931</v>
      </c>
      <c r="AW36">
        <v>33</v>
      </c>
      <c r="AX36">
        <f>IF(Z36&gt;0, (R36*SUMPRODUCT(K36:$K$98, X36:$X$98)-K36*$AZ$3)/Z36, 0)</f>
        <v>-626902763.34840977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1000000</v>
      </c>
      <c r="S37">
        <f t="shared" si="32"/>
        <v>-2277125135.7310615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-13821.447889115345</v>
      </c>
      <c r="AC37">
        <f t="shared" si="33"/>
        <v>-12342.77831513869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-16.406389923457205</v>
      </c>
      <c r="AI37">
        <f t="shared" si="38"/>
        <v>-16.406525431801931</v>
      </c>
      <c r="AJ37">
        <f t="shared" si="39"/>
        <v>-1478.6695739766546</v>
      </c>
      <c r="AK37">
        <f t="shared" si="30"/>
        <v>-967.50135223807422</v>
      </c>
      <c r="AL37">
        <f t="shared" si="40"/>
        <v>-2462.5774516465308</v>
      </c>
      <c r="AN37">
        <f t="shared" si="41"/>
        <v>0</v>
      </c>
      <c r="AO37">
        <f t="shared" si="42"/>
        <v>0</v>
      </c>
      <c r="AP37">
        <f t="shared" si="43"/>
        <v>-4.685664283175623E-6</v>
      </c>
      <c r="AQ37">
        <f t="shared" si="44"/>
        <v>-0.56730702035541503</v>
      </c>
      <c r="AR37">
        <f t="shared" si="45"/>
        <v>-0.56731170601969816</v>
      </c>
      <c r="AS37">
        <f t="shared" si="46"/>
        <v>-51.130055668342898</v>
      </c>
      <c r="AT37">
        <f t="shared" si="47"/>
        <v>-33.454666863870145</v>
      </c>
      <c r="AU37">
        <f t="shared" si="48"/>
        <v>-85.152034238232744</v>
      </c>
      <c r="AW37">
        <v>34</v>
      </c>
      <c r="AX37">
        <f>IF(Z37&gt;0, (R37*SUMPRODUCT(K37:$K$98, X37:$X$98)-K37*$AZ$3)/Z37, 0)</f>
        <v>-2277125135.7310615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1000000</v>
      </c>
      <c r="S38">
        <f t="shared" si="32"/>
        <v>-8360455420.6563034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-12342.77831513869</v>
      </c>
      <c r="AC38">
        <f t="shared" si="33"/>
        <v>-11020.827198724472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-4.0479214967348698</v>
      </c>
      <c r="AI38">
        <f t="shared" si="38"/>
        <v>-4.0479544519587307</v>
      </c>
      <c r="AJ38">
        <f t="shared" si="39"/>
        <v>-1321.9511164142186</v>
      </c>
      <c r="AK38">
        <f t="shared" si="30"/>
        <v>-863.99448205970839</v>
      </c>
      <c r="AL38">
        <f t="shared" si="40"/>
        <v>-2189.9935529258855</v>
      </c>
      <c r="AN38">
        <f t="shared" si="41"/>
        <v>0</v>
      </c>
      <c r="AO38">
        <f t="shared" si="42"/>
        <v>0</v>
      </c>
      <c r="AP38">
        <f t="shared" si="43"/>
        <v>-1.0174460084599213E-6</v>
      </c>
      <c r="AQ38">
        <f t="shared" si="44"/>
        <v>-0.12497386110245554</v>
      </c>
      <c r="AR38">
        <f t="shared" si="45"/>
        <v>-0.12497487854846398</v>
      </c>
      <c r="AS38">
        <f t="shared" si="46"/>
        <v>-40.813374305862297</v>
      </c>
      <c r="AT38">
        <f t="shared" si="47"/>
        <v>-26.674609792041196</v>
      </c>
      <c r="AU38">
        <f t="shared" si="48"/>
        <v>-67.612958976451949</v>
      </c>
      <c r="AW38">
        <v>35</v>
      </c>
      <c r="AX38">
        <f>IF(Z38&gt;0, (R38*SUMPRODUCT(K38:$K$98, X38:$X$98)-K38*$AZ$3)/Z38, 0)</f>
        <v>-8360455420.6563034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25</v>
      </c>
      <c r="R39">
        <f t="shared" si="31"/>
        <v>1000000</v>
      </c>
      <c r="S39">
        <f t="shared" si="32"/>
        <v>-31069367858.004498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-11020.827198724472</v>
      </c>
      <c r="AC39">
        <f t="shared" si="33"/>
        <v>-9840.1321516618445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-0.98831195146175022</v>
      </c>
      <c r="AI39">
        <f t="shared" si="38"/>
        <v>-0.98831986933458615</v>
      </c>
      <c r="AJ39">
        <f t="shared" si="39"/>
        <v>-1180.6950470626271</v>
      </c>
      <c r="AK39">
        <f t="shared" si="30"/>
        <v>-771.45790391071307</v>
      </c>
      <c r="AL39">
        <f t="shared" si="40"/>
        <v>-1953.1412708426747</v>
      </c>
      <c r="AN39">
        <f t="shared" si="41"/>
        <v>0</v>
      </c>
      <c r="AO39">
        <f t="shared" si="42"/>
        <v>0</v>
      </c>
      <c r="AP39">
        <f t="shared" si="43"/>
        <v>-2.182617364816372E-7</v>
      </c>
      <c r="AQ39">
        <f t="shared" si="44"/>
        <v>-2.7243514411281724E-2</v>
      </c>
      <c r="AR39">
        <f t="shared" si="45"/>
        <v>-2.7243732673018207E-2</v>
      </c>
      <c r="AS39">
        <f t="shared" si="46"/>
        <v>-32.546689820359354</v>
      </c>
      <c r="AT39">
        <f t="shared" si="47"/>
        <v>-21.26577999163467</v>
      </c>
      <c r="AU39">
        <f t="shared" si="48"/>
        <v>-53.839713544667042</v>
      </c>
      <c r="AW39">
        <v>36</v>
      </c>
      <c r="AX39">
        <f>IF(Z39&gt;0, (R39*SUMPRODUCT(K39:$K$98, X39:$X$98)-K39*$AZ$3)/Z39, 0)</f>
        <v>-31069367858.004498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1000000</v>
      </c>
      <c r="S40">
        <f t="shared" si="32"/>
        <v>-116878192028.75766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-9840.1321516618445</v>
      </c>
      <c r="AC40">
        <f t="shared" si="33"/>
        <v>-8785.8558050657848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-0.23837671953655712</v>
      </c>
      <c r="AI40">
        <f t="shared" si="38"/>
        <v>-0.23837859881267626</v>
      </c>
      <c r="AJ40">
        <f t="shared" si="39"/>
        <v>-1054.2763465960597</v>
      </c>
      <c r="AK40">
        <f t="shared" ref="AK40:AK69" si="61">G40*SUM(AB40:AB40, AE40:AF40)</f>
        <v>-688.80925061632922</v>
      </c>
      <c r="AL40">
        <f t="shared" si="40"/>
        <v>-1743.3239758112018</v>
      </c>
      <c r="AN40">
        <f t="shared" si="41"/>
        <v>0</v>
      </c>
      <c r="AO40">
        <f t="shared" si="42"/>
        <v>0</v>
      </c>
      <c r="AP40">
        <f t="shared" si="43"/>
        <v>-4.6253186302873449E-8</v>
      </c>
      <c r="AQ40">
        <f t="shared" si="44"/>
        <v>-5.866983944914376E-3</v>
      </c>
      <c r="AR40">
        <f t="shared" si="45"/>
        <v>-5.8670301981006796E-3</v>
      </c>
      <c r="AS40">
        <f t="shared" si="46"/>
        <v>-25.948097662420761</v>
      </c>
      <c r="AT40">
        <f t="shared" si="47"/>
        <v>-16.953135450187066</v>
      </c>
      <c r="AU40">
        <f t="shared" si="48"/>
        <v>-42.90710014280593</v>
      </c>
      <c r="AW40">
        <v>37</v>
      </c>
      <c r="AX40">
        <f>IF(Z40&gt;0, (R40*SUMPRODUCT(K40:$K$98, X40:$X$98)-K40*$AZ$3)/Z40, 0)</f>
        <v>-116878192028.75766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1000000</v>
      </c>
      <c r="S41">
        <f t="shared" si="32"/>
        <v>-445588064506.38727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-8785.8558050657848</v>
      </c>
      <c r="AC41">
        <f t="shared" si="33"/>
        <v>-7844.5191808796653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-5.6814466041771275E-2</v>
      </c>
      <c r="AI41">
        <f t="shared" si="38"/>
        <v>-5.6814906163478167E-2</v>
      </c>
      <c r="AJ41">
        <f t="shared" si="39"/>
        <v>-941.33662418611948</v>
      </c>
      <c r="AK41">
        <f t="shared" si="61"/>
        <v>-615.00990635460505</v>
      </c>
      <c r="AL41">
        <f t="shared" si="40"/>
        <v>-1556.4033454468881</v>
      </c>
      <c r="AN41">
        <f t="shared" si="41"/>
        <v>0</v>
      </c>
      <c r="AO41">
        <f t="shared" si="42"/>
        <v>0</v>
      </c>
      <c r="AP41">
        <f t="shared" si="43"/>
        <v>-9.6717670292964798E-9</v>
      </c>
      <c r="AQ41">
        <f t="shared" si="44"/>
        <v>-1.2485098345368806E-3</v>
      </c>
      <c r="AR41">
        <f t="shared" si="45"/>
        <v>-1.2485195063039098E-3</v>
      </c>
      <c r="AS41">
        <f t="shared" si="46"/>
        <v>-20.686070199833161</v>
      </c>
      <c r="AT41">
        <f t="shared" si="47"/>
        <v>-13.514971976622869</v>
      </c>
      <c r="AU41">
        <f t="shared" si="48"/>
        <v>-34.202290695962333</v>
      </c>
      <c r="AW41">
        <v>38</v>
      </c>
      <c r="AX41">
        <f>IF(Z41&gt;0, (R41*SUMPRODUCT(K41:$K$98, X41:$X$98)-K41*$AZ$3)/Z41, 0)</f>
        <v>-445588064506.38727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1000000</v>
      </c>
      <c r="S42">
        <f t="shared" si="32"/>
        <v>-1723037995644.8738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-7844.5191808796653</v>
      </c>
      <c r="AC42">
        <f t="shared" si="33"/>
        <v>-7004.0360622733724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-1.3363885401185301E-2</v>
      </c>
      <c r="AI42">
        <f t="shared" si="38"/>
        <v>-1.3363987024540096E-2</v>
      </c>
      <c r="AJ42">
        <f t="shared" si="39"/>
        <v>-840.48311860629292</v>
      </c>
      <c r="AK42">
        <f t="shared" si="61"/>
        <v>-549.1163426615766</v>
      </c>
      <c r="AL42">
        <f t="shared" si="40"/>
        <v>-1389.612825254894</v>
      </c>
      <c r="AN42">
        <f t="shared" si="41"/>
        <v>0</v>
      </c>
      <c r="AO42">
        <f t="shared" si="42"/>
        <v>0</v>
      </c>
      <c r="AP42">
        <f t="shared" si="43"/>
        <v>-1.9939237360751258E-9</v>
      </c>
      <c r="AQ42">
        <f t="shared" si="44"/>
        <v>-2.6220909909283475E-4</v>
      </c>
      <c r="AR42">
        <f t="shared" si="45"/>
        <v>-2.6221109301657083E-4</v>
      </c>
      <c r="AS42">
        <f t="shared" si="46"/>
        <v>-16.49088679800753</v>
      </c>
      <c r="AT42">
        <f t="shared" si="47"/>
        <v>-10.774059877352272</v>
      </c>
      <c r="AU42">
        <f t="shared" si="48"/>
        <v>-27.265208886452818</v>
      </c>
      <c r="AW42">
        <v>39</v>
      </c>
      <c r="AX42">
        <f>IF(Z42&gt;0, (R42*SUMPRODUCT(K42:$K$98, X42:$X$98)-K42*$AZ$3)/Z42, 0)</f>
        <v>-1723037995644.8738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1000000</v>
      </c>
      <c r="S43">
        <f t="shared" si="32"/>
        <v>-6762626910062.3076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-7004.0360622733724</v>
      </c>
      <c r="AC43">
        <f t="shared" si="33"/>
        <v>-6253.6038538430712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-3.0995548689163347E-3</v>
      </c>
      <c r="AI43">
        <f t="shared" si="38"/>
        <v>-3.0995779871658591E-3</v>
      </c>
      <c r="AJ43">
        <f t="shared" si="39"/>
        <v>-750.43220843030122</v>
      </c>
      <c r="AK43">
        <f t="shared" si="61"/>
        <v>-490.28252435913612</v>
      </c>
      <c r="AL43">
        <f t="shared" si="40"/>
        <v>-1240.7178323674245</v>
      </c>
      <c r="AN43">
        <f t="shared" si="41"/>
        <v>0</v>
      </c>
      <c r="AO43">
        <f t="shared" si="42"/>
        <v>0</v>
      </c>
      <c r="AP43">
        <f t="shared" si="43"/>
        <v>-4.0499712460477275E-10</v>
      </c>
      <c r="AQ43">
        <f t="shared" si="44"/>
        <v>-5.4299561398465323E-5</v>
      </c>
      <c r="AR43">
        <f t="shared" si="45"/>
        <v>-5.4299966395589932E-5</v>
      </c>
      <c r="AS43">
        <f t="shared" si="46"/>
        <v>-13.146448925839929</v>
      </c>
      <c r="AT43">
        <f t="shared" si="47"/>
        <v>-8.5890158941890586</v>
      </c>
      <c r="AU43">
        <f t="shared" si="48"/>
        <v>-21.735519119995381</v>
      </c>
      <c r="AW43">
        <v>40</v>
      </c>
      <c r="AX43">
        <f>IF(Z43&gt;0, (R43*SUMPRODUCT(K43:$K$98, X43:$X$98)-K43*$AZ$3)/Z43, 0)</f>
        <v>-6762626910062.3076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1000000</v>
      </c>
      <c r="S44">
        <f t="shared" si="32"/>
        <v>-26975856565769.691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-6253.6038538430712</v>
      </c>
      <c r="AC44">
        <f t="shared" si="33"/>
        <v>-5583.5749165003108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-7.084985246827867E-4</v>
      </c>
      <c r="AI44">
        <f t="shared" si="38"/>
        <v>-7.0850369928669862E-4</v>
      </c>
      <c r="AJ44">
        <f t="shared" si="39"/>
        <v>-670.0289373427604</v>
      </c>
      <c r="AK44">
        <f t="shared" si="61"/>
        <v>-437.75226976901502</v>
      </c>
      <c r="AL44">
        <f t="shared" si="40"/>
        <v>-1107.7819156154746</v>
      </c>
      <c r="AN44">
        <f t="shared" si="41"/>
        <v>0</v>
      </c>
      <c r="AO44">
        <f t="shared" si="42"/>
        <v>0</v>
      </c>
      <c r="AP44">
        <f t="shared" si="43"/>
        <v>-8.0938673544240948E-11</v>
      </c>
      <c r="AQ44">
        <f t="shared" si="44"/>
        <v>-1.1081994249613398E-5</v>
      </c>
      <c r="AR44">
        <f t="shared" si="45"/>
        <v>-1.1082075188286942E-5</v>
      </c>
      <c r="AS44">
        <f t="shared" si="46"/>
        <v>-10.480271407807839</v>
      </c>
      <c r="AT44">
        <f t="shared" si="47"/>
        <v>-6.8471111333752344</v>
      </c>
      <c r="AU44">
        <f t="shared" si="48"/>
        <v>-17.32739362325826</v>
      </c>
      <c r="AW44">
        <v>41</v>
      </c>
      <c r="AX44">
        <f>IF(Z44&gt;0, (R44*SUMPRODUCT(K44:$K$98, X44:$X$98)-K44*$AZ$3)/Z44, 0)</f>
        <v>-26975856565769.691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1000000</v>
      </c>
      <c r="S45">
        <f t="shared" si="32"/>
        <v>-109444844082595.03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-5583.5749165003108</v>
      </c>
      <c r="AC45">
        <f t="shared" si="33"/>
        <v>-4985.3347564730902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-1.5936319920365223E-4</v>
      </c>
      <c r="AI45">
        <f t="shared" si="38"/>
        <v>-1.5936433798154493E-4</v>
      </c>
      <c r="AJ45">
        <f t="shared" si="39"/>
        <v>-598.24016002722055</v>
      </c>
      <c r="AK45">
        <f t="shared" si="61"/>
        <v>-390.85024415502181</v>
      </c>
      <c r="AL45">
        <f t="shared" si="40"/>
        <v>-989.09056354658037</v>
      </c>
      <c r="AN45">
        <f t="shared" si="41"/>
        <v>0</v>
      </c>
      <c r="AO45">
        <f t="shared" si="42"/>
        <v>0</v>
      </c>
      <c r="AP45">
        <f t="shared" si="43"/>
        <v>-1.5903765925518603E-11</v>
      </c>
      <c r="AQ45">
        <f t="shared" si="44"/>
        <v>-2.2256096061506324E-6</v>
      </c>
      <c r="AR45">
        <f t="shared" si="45"/>
        <v>-2.2256255099165579E-6</v>
      </c>
      <c r="AS45">
        <f t="shared" si="46"/>
        <v>-8.3548087236890751</v>
      </c>
      <c r="AT45">
        <f t="shared" si="47"/>
        <v>-5.4584751203827553</v>
      </c>
      <c r="AU45">
        <f t="shared" si="48"/>
        <v>-13.813286069697341</v>
      </c>
      <c r="AW45">
        <v>42</v>
      </c>
      <c r="AX45">
        <f>IF(Z45&gt;0, (R45*SUMPRODUCT(K45:$K$98, X45:$X$98)-K45*$AZ$3)/Z45, 0)</f>
        <v>-109444844082595.03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1000000</v>
      </c>
      <c r="S46">
        <f t="shared" si="32"/>
        <v>-452219717610569.38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-4985.3347564730902</v>
      </c>
      <c r="AC46">
        <f t="shared" si="33"/>
        <v>-4451.1917487797573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-3.5252619879208463E-5</v>
      </c>
      <c r="AI46">
        <f t="shared" si="38"/>
        <v>-3.5252865953825262E-5</v>
      </c>
      <c r="AJ46">
        <f t="shared" si="39"/>
        <v>-534.14300769333295</v>
      </c>
      <c r="AK46">
        <f t="shared" si="61"/>
        <v>-348.97343295311634</v>
      </c>
      <c r="AL46">
        <f t="shared" si="40"/>
        <v>-883.11647589931522</v>
      </c>
      <c r="AN46">
        <f t="shared" si="41"/>
        <v>0</v>
      </c>
      <c r="AO46">
        <f t="shared" si="42"/>
        <v>0</v>
      </c>
      <c r="AP46">
        <f t="shared" si="43"/>
        <v>-3.0683842323701355E-12</v>
      </c>
      <c r="AQ46">
        <f t="shared" si="44"/>
        <v>-4.3957635450031651E-7</v>
      </c>
      <c r="AR46">
        <f t="shared" si="45"/>
        <v>-4.3957942288454893E-7</v>
      </c>
      <c r="AS46">
        <f t="shared" si="46"/>
        <v>-6.6604024582623946</v>
      </c>
      <c r="AT46">
        <f t="shared" si="47"/>
        <v>-4.3514629551111774</v>
      </c>
      <c r="AU46">
        <f t="shared" si="48"/>
        <v>-11.011865852952996</v>
      </c>
      <c r="AW46">
        <v>43</v>
      </c>
      <c r="AX46">
        <f>IF(Z46&gt;0, (R46*SUMPRODUCT(K46:$K$98, X46:$X$98)-K46*$AZ$3)/Z46, 0)</f>
        <v>-452219717610569.38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1000000</v>
      </c>
      <c r="S47">
        <f t="shared" si="32"/>
        <v>-1905741050758443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-4451.1917487797573</v>
      </c>
      <c r="AC47">
        <f t="shared" si="33"/>
        <v>-3974.2783475059919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-7.6591307084621853E-6</v>
      </c>
      <c r="AI47">
        <f t="shared" si="38"/>
        <v>-7.6591828440651033E-6</v>
      </c>
      <c r="AJ47">
        <f t="shared" si="39"/>
        <v>-476.91340127376543</v>
      </c>
      <c r="AK47">
        <f t="shared" si="61"/>
        <v>-311.58342241458303</v>
      </c>
      <c r="AL47">
        <f t="shared" si="40"/>
        <v>-788.49683134753127</v>
      </c>
      <c r="AN47">
        <f t="shared" si="41"/>
        <v>0</v>
      </c>
      <c r="AO47">
        <f t="shared" si="42"/>
        <v>0</v>
      </c>
      <c r="AP47">
        <f t="shared" si="43"/>
        <v>-5.8044263166709936E-13</v>
      </c>
      <c r="AQ47">
        <f t="shared" si="44"/>
        <v>-8.5271594377831534E-8</v>
      </c>
      <c r="AR47">
        <f t="shared" si="45"/>
        <v>-8.5272174820463185E-8</v>
      </c>
      <c r="AS47">
        <f t="shared" si="46"/>
        <v>-5.3096320789822062</v>
      </c>
      <c r="AT47">
        <f t="shared" si="47"/>
        <v>-3.4689596277078656</v>
      </c>
      <c r="AU47">
        <f t="shared" si="48"/>
        <v>-8.7785917919622456</v>
      </c>
      <c r="AW47">
        <v>44</v>
      </c>
      <c r="AX47">
        <f>IF(Z47&gt;0, (R47*SUMPRODUCT(K47:$K$98, X47:$X$98)-K47*$AZ$3)/Z47, 0)</f>
        <v>-1905741050758443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1000000</v>
      </c>
      <c r="S48">
        <f t="shared" si="32"/>
        <v>-8197349536814668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-3974.2783475059919</v>
      </c>
      <c r="AC48">
        <f t="shared" si="33"/>
        <v>-3548.4628103472087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-1.631690590086345E-6</v>
      </c>
      <c r="AI48">
        <f t="shared" si="38"/>
        <v>-1.631701412068482E-6</v>
      </c>
      <c r="AJ48">
        <f t="shared" si="39"/>
        <v>-425.81553715878317</v>
      </c>
      <c r="AK48">
        <f t="shared" si="61"/>
        <v>-278.19948432541946</v>
      </c>
      <c r="AL48">
        <f t="shared" si="40"/>
        <v>-704.01502311590411</v>
      </c>
      <c r="AN48">
        <f t="shared" si="41"/>
        <v>0</v>
      </c>
      <c r="AO48">
        <f t="shared" si="42"/>
        <v>0</v>
      </c>
      <c r="AP48">
        <f t="shared" si="43"/>
        <v>-1.0757557900984364E-13</v>
      </c>
      <c r="AQ48">
        <f t="shared" si="44"/>
        <v>-1.6219769887835839E-8</v>
      </c>
      <c r="AR48">
        <f t="shared" si="45"/>
        <v>-1.6219877463414848E-8</v>
      </c>
      <c r="AS48">
        <f t="shared" si="46"/>
        <v>-4.2328061884668911</v>
      </c>
      <c r="AT48">
        <f t="shared" si="47"/>
        <v>-2.765433376945635</v>
      </c>
      <c r="AU48">
        <f t="shared" si="48"/>
        <v>-6.9982395816324043</v>
      </c>
      <c r="AW48">
        <v>45</v>
      </c>
      <c r="AX48">
        <f>IF(Z48&gt;0, (R48*SUMPRODUCT(K48:$K$98, X48:$X$98)-K48*$AZ$3)/Z48, 0)</f>
        <v>-8197349536814668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1000000</v>
      </c>
      <c r="S49">
        <f t="shared" si="32"/>
        <v>-3.6039421279825888E+16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-3548.4628103472087</v>
      </c>
      <c r="AC49">
        <f t="shared" si="33"/>
        <v>-3168.2703663955217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-3.4063924838784144E-7</v>
      </c>
      <c r="AI49">
        <f t="shared" si="38"/>
        <v>-3.4064144616894746E-7</v>
      </c>
      <c r="AJ49">
        <f t="shared" si="39"/>
        <v>-380.19244395168698</v>
      </c>
      <c r="AK49">
        <f t="shared" si="61"/>
        <v>-248.39239672430463</v>
      </c>
      <c r="AL49">
        <f t="shared" si="40"/>
        <v>-628.58484101663305</v>
      </c>
      <c r="AN49">
        <f t="shared" si="41"/>
        <v>0</v>
      </c>
      <c r="AO49">
        <f t="shared" si="42"/>
        <v>0</v>
      </c>
      <c r="AP49">
        <f t="shared" si="43"/>
        <v>-1.9506227828373485E-14</v>
      </c>
      <c r="AQ49">
        <f t="shared" si="44"/>
        <v>-3.0233160018559611E-9</v>
      </c>
      <c r="AR49">
        <f t="shared" si="45"/>
        <v>-3.0233355080837895E-9</v>
      </c>
      <c r="AS49">
        <f t="shared" si="46"/>
        <v>-3.3743671788376579</v>
      </c>
      <c r="AT49">
        <f t="shared" si="47"/>
        <v>-2.2045865569222789</v>
      </c>
      <c r="AU49">
        <f t="shared" si="48"/>
        <v>-5.5789537387832722</v>
      </c>
      <c r="AW49">
        <v>46</v>
      </c>
      <c r="AX49">
        <f>IF(Z49&gt;0, (R49*SUMPRODUCT(K49:$K$98, X49:$X$98)-K49*$AZ$3)/Z49, 0)</f>
        <v>-3.6039421279825888E+16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1000000</v>
      </c>
      <c r="S50">
        <f t="shared" si="32"/>
        <v>-1.6205238688870464E+17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-3168.2703663955217</v>
      </c>
      <c r="AC50">
        <f t="shared" si="33"/>
        <v>-2828.8128271414862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-6.9575969124106772E-8</v>
      </c>
      <c r="AI50">
        <f t="shared" si="38"/>
        <v>-6.9576405528173602E-8</v>
      </c>
      <c r="AJ50">
        <f t="shared" si="39"/>
        <v>-339.45753925403551</v>
      </c>
      <c r="AK50">
        <f t="shared" si="61"/>
        <v>-221.77892564768655</v>
      </c>
      <c r="AL50">
        <f t="shared" si="40"/>
        <v>-561.23646497129846</v>
      </c>
      <c r="AN50">
        <f t="shared" si="41"/>
        <v>0</v>
      </c>
      <c r="AO50">
        <f t="shared" si="42"/>
        <v>0</v>
      </c>
      <c r="AP50">
        <f t="shared" si="43"/>
        <v>-3.45827578165109E-15</v>
      </c>
      <c r="AQ50">
        <f t="shared" si="44"/>
        <v>-5.5135345266573317E-10</v>
      </c>
      <c r="AR50">
        <f t="shared" si="45"/>
        <v>-5.5135691094151469E-10</v>
      </c>
      <c r="AS50">
        <f t="shared" si="46"/>
        <v>-2.6900248556692872</v>
      </c>
      <c r="AT50">
        <f t="shared" si="47"/>
        <v>-1.7574829057175383</v>
      </c>
      <c r="AU50">
        <f t="shared" si="48"/>
        <v>-4.4475077619381826</v>
      </c>
      <c r="AW50">
        <v>47</v>
      </c>
      <c r="AX50">
        <f>IF(Z50&gt;0, (R50*SUMPRODUCT(K50:$K$98, X50:$X$98)-K50*$AZ$3)/Z50, 0)</f>
        <v>-1.6205238688870464E+17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1000000</v>
      </c>
      <c r="S51">
        <f t="shared" si="32"/>
        <v>-7.4535947328216973E+17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-2828.8128271414862</v>
      </c>
      <c r="AC51">
        <f t="shared" si="33"/>
        <v>-2525.7257385196635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-1.3893000204980905E-8</v>
      </c>
      <c r="AI51">
        <f t="shared" si="38"/>
        <v>-1.3893084920001947E-8</v>
      </c>
      <c r="AJ51">
        <f t="shared" si="39"/>
        <v>-303.08708862182266</v>
      </c>
      <c r="AK51">
        <f t="shared" si="61"/>
        <v>-198.01689789990405</v>
      </c>
      <c r="AL51">
        <f t="shared" si="40"/>
        <v>-501.10398653561981</v>
      </c>
      <c r="AN51">
        <f t="shared" si="41"/>
        <v>0</v>
      </c>
      <c r="AO51">
        <f t="shared" si="42"/>
        <v>0</v>
      </c>
      <c r="AP51">
        <f t="shared" si="43"/>
        <v>-5.9939516386846563E-16</v>
      </c>
      <c r="AQ51">
        <f t="shared" si="44"/>
        <v>-9.8298944296496348E-11</v>
      </c>
      <c r="AR51">
        <f t="shared" si="45"/>
        <v>-9.8299543691660214E-11</v>
      </c>
      <c r="AS51">
        <f t="shared" si="46"/>
        <v>-2.1444713454148219</v>
      </c>
      <c r="AT51">
        <f t="shared" si="47"/>
        <v>-1.4010546123398999</v>
      </c>
      <c r="AU51">
        <f t="shared" si="48"/>
        <v>-3.5455259578530214</v>
      </c>
      <c r="AW51">
        <v>48</v>
      </c>
      <c r="AX51">
        <f>IF(Z51&gt;0, (R51*SUMPRODUCT(K51:$K$98, X51:$X$98)-K51*$AZ$3)/Z51, 0)</f>
        <v>-7.4535947328216973E+17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1000000</v>
      </c>
      <c r="S52">
        <f t="shared" si="32"/>
        <v>-3.5105897910871501E+18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-2525.7257385196635</v>
      </c>
      <c r="AC52">
        <f t="shared" si="33"/>
        <v>-2255.1122665354997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-2.7123406452410918E-9</v>
      </c>
      <c r="AI52">
        <f t="shared" si="38"/>
        <v>-2.7123567045957924E-9</v>
      </c>
      <c r="AJ52">
        <f t="shared" si="39"/>
        <v>-270.61347198416388</v>
      </c>
      <c r="AK52">
        <f t="shared" si="61"/>
        <v>-176.80080169637645</v>
      </c>
      <c r="AL52">
        <f t="shared" si="40"/>
        <v>-447.41427368325265</v>
      </c>
      <c r="AN52">
        <f t="shared" si="41"/>
        <v>0</v>
      </c>
      <c r="AO52">
        <f t="shared" si="42"/>
        <v>0</v>
      </c>
      <c r="AP52">
        <f t="shared" si="43"/>
        <v>-1.0145252939950542E-16</v>
      </c>
      <c r="AQ52">
        <f t="shared" si="44"/>
        <v>-1.7134799260797676E-11</v>
      </c>
      <c r="AR52">
        <f t="shared" si="45"/>
        <v>-1.7134900713327074E-11</v>
      </c>
      <c r="AS52">
        <f t="shared" si="46"/>
        <v>-1.7095594271507821</v>
      </c>
      <c r="AT52">
        <f t="shared" si="47"/>
        <v>-1.1169121590721984</v>
      </c>
      <c r="AU52">
        <f t="shared" si="48"/>
        <v>-2.8264715862401153</v>
      </c>
      <c r="AW52">
        <v>49</v>
      </c>
      <c r="AX52">
        <f>IF(Z52&gt;0, (R52*SUMPRODUCT(K52:$K$98, X52:$X$98)-K52*$AZ$3)/Z52, 0)</f>
        <v>-3.5105897910871501E+18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1000000</v>
      </c>
      <c r="S53">
        <f t="shared" si="32"/>
        <v>-1.6948679096190558E+19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-2255.1122665354997</v>
      </c>
      <c r="AC53">
        <f t="shared" si="33"/>
        <v>-2013.4930951209965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-5.1715103506924513E-10</v>
      </c>
      <c r="AI53">
        <f t="shared" si="38"/>
        <v>-5.1715400505452203E-10</v>
      </c>
      <c r="AJ53">
        <f t="shared" si="39"/>
        <v>-241.61917141450317</v>
      </c>
      <c r="AK53">
        <f t="shared" si="61"/>
        <v>-157.857858657485</v>
      </c>
      <c r="AL53">
        <f t="shared" si="40"/>
        <v>-399.47703007250533</v>
      </c>
      <c r="AN53">
        <f t="shared" si="41"/>
        <v>0</v>
      </c>
      <c r="AO53">
        <f t="shared" si="42"/>
        <v>0</v>
      </c>
      <c r="AP53">
        <f t="shared" si="43"/>
        <v>-1.6752169654097184E-17</v>
      </c>
      <c r="AQ53">
        <f t="shared" si="44"/>
        <v>-2.9169847890329114E-12</v>
      </c>
      <c r="AR53">
        <f t="shared" si="45"/>
        <v>-2.9170015412025653E-12</v>
      </c>
      <c r="AS53">
        <f t="shared" si="46"/>
        <v>-1.3628503086346344</v>
      </c>
      <c r="AT53">
        <f t="shared" si="47"/>
        <v>-0.89039553497468193</v>
      </c>
      <c r="AU53">
        <f t="shared" si="48"/>
        <v>-2.2532458436122331</v>
      </c>
      <c r="AW53">
        <v>50</v>
      </c>
      <c r="AX53">
        <f>IF(Z53&gt;0, (R53*SUMPRODUCT(K53:$K$98, X53:$X$98)-K53*$AZ$3)/Z53, 0)</f>
        <v>-1.6948679096190558E+19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1000000</v>
      </c>
      <c r="S54">
        <f t="shared" si="32"/>
        <v>-8.3950901722284081E+19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-2013.4930951209965</v>
      </c>
      <c r="AC54">
        <f t="shared" si="33"/>
        <v>-1797.7616920723206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-9.6196975246316608E-11</v>
      </c>
      <c r="AI54">
        <f t="shared" si="38"/>
        <v>-9.6197510607359548E-11</v>
      </c>
      <c r="AJ54">
        <f t="shared" si="39"/>
        <v>-215.73140304867593</v>
      </c>
      <c r="AK54">
        <f t="shared" si="61"/>
        <v>-140.94451665846978</v>
      </c>
      <c r="AL54">
        <f t="shared" si="40"/>
        <v>-356.67591970724192</v>
      </c>
      <c r="AN54">
        <f t="shared" si="41"/>
        <v>0</v>
      </c>
      <c r="AO54">
        <f t="shared" si="42"/>
        <v>0</v>
      </c>
      <c r="AP54">
        <f t="shared" si="43"/>
        <v>-2.6961590539159284E-18</v>
      </c>
      <c r="AQ54">
        <f t="shared" si="44"/>
        <v>-4.8446249347037041E-13</v>
      </c>
      <c r="AR54">
        <f t="shared" si="45"/>
        <v>-4.8446518962942432E-13</v>
      </c>
      <c r="AS54">
        <f t="shared" si="46"/>
        <v>-1.0864559220621115</v>
      </c>
      <c r="AT54">
        <f t="shared" si="47"/>
        <v>-0.70981786908058708</v>
      </c>
      <c r="AU54">
        <f t="shared" si="48"/>
        <v>-1.796273791143183</v>
      </c>
      <c r="AW54">
        <v>51</v>
      </c>
      <c r="AX54">
        <f>IF(Z54&gt;0, (R54*SUMPRODUCT(K54:$K$98, X54:$X$98)-K54*$AZ$3)/Z54, 0)</f>
        <v>-8.3950901722284081E+19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1000000</v>
      </c>
      <c r="S55">
        <f t="shared" si="32"/>
        <v>-4.2696426163205184E+20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-1797.7616920723206</v>
      </c>
      <c r="AC55">
        <f t="shared" si="33"/>
        <v>-1605.1443679217152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-1.7440862349630714E-11</v>
      </c>
      <c r="AI55">
        <f t="shared" si="38"/>
        <v>-1.7440956335504485E-11</v>
      </c>
      <c r="AJ55">
        <f t="shared" si="39"/>
        <v>-192.61732415060533</v>
      </c>
      <c r="AK55">
        <f t="shared" si="61"/>
        <v>-125.84331844506245</v>
      </c>
      <c r="AL55">
        <f t="shared" si="40"/>
        <v>-318.46064259568521</v>
      </c>
      <c r="AN55">
        <f t="shared" si="41"/>
        <v>0</v>
      </c>
      <c r="AO55">
        <f t="shared" si="42"/>
        <v>0</v>
      </c>
      <c r="AP55">
        <f t="shared" si="43"/>
        <v>-4.2261343977708086E-19</v>
      </c>
      <c r="AQ55">
        <f t="shared" si="44"/>
        <v>-7.8423943243801374E-14</v>
      </c>
      <c r="AR55">
        <f t="shared" si="45"/>
        <v>-7.8424365857241147E-14</v>
      </c>
      <c r="AS55">
        <f t="shared" si="46"/>
        <v>-0.86611600929697197</v>
      </c>
      <c r="AT55">
        <f t="shared" si="47"/>
        <v>-0.56586245940735636</v>
      </c>
      <c r="AU55">
        <f t="shared" si="48"/>
        <v>-1.4319784687044066</v>
      </c>
      <c r="AW55">
        <v>52</v>
      </c>
      <c r="AX55">
        <f>IF(Z55&gt;0, (R55*SUMPRODUCT(K55:$K$98, X55:$X$98)-K55*$AZ$3)/Z55, 0)</f>
        <v>-4.2696426163205184E+20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1000000</v>
      </c>
      <c r="S56">
        <f t="shared" si="32"/>
        <v>-2.2315639693870613E+21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-1605.1443679217152</v>
      </c>
      <c r="AC56">
        <f t="shared" si="33"/>
        <v>-1433.1646142158172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-3.0796162985707115E-12</v>
      </c>
      <c r="AI56">
        <f t="shared" si="38"/>
        <v>-3.0796323541782795E-12</v>
      </c>
      <c r="AJ56">
        <f t="shared" si="39"/>
        <v>-171.97975370589802</v>
      </c>
      <c r="AK56">
        <f t="shared" si="61"/>
        <v>-112.36010575452008</v>
      </c>
      <c r="AL56">
        <f t="shared" si="40"/>
        <v>-284.33985946042117</v>
      </c>
      <c r="AN56">
        <f t="shared" si="41"/>
        <v>0</v>
      </c>
      <c r="AO56">
        <f t="shared" si="42"/>
        <v>0</v>
      </c>
      <c r="AP56">
        <f t="shared" si="43"/>
        <v>-6.4459872587523436E-20</v>
      </c>
      <c r="AQ56">
        <f t="shared" si="44"/>
        <v>-1.236400886004585E-14</v>
      </c>
      <c r="AR56">
        <f t="shared" si="45"/>
        <v>-1.2364073319918437E-14</v>
      </c>
      <c r="AS56">
        <f t="shared" si="46"/>
        <v>-0.69046237986047032</v>
      </c>
      <c r="AT56">
        <f t="shared" si="47"/>
        <v>-0.4511020881755074</v>
      </c>
      <c r="AU56">
        <f t="shared" si="48"/>
        <v>-1.14156446803599</v>
      </c>
      <c r="AW56">
        <v>53</v>
      </c>
      <c r="AX56">
        <f>IF(Z56&gt;0, (R56*SUMPRODUCT(K56:$K$98, X56:$X$98)-K56*$AZ$3)/Z56, 0)</f>
        <v>-2.2315639693870613E+21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1000000</v>
      </c>
      <c r="S57">
        <f t="shared" si="32"/>
        <v>-1.1997732803219129E+22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-1433.1646142158172</v>
      </c>
      <c r="AC57">
        <f t="shared" si="33"/>
        <v>-1279.6112626926938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-5.2914763725531152E-13</v>
      </c>
      <c r="AI57">
        <f t="shared" si="38"/>
        <v>-5.2915030361587252E-13</v>
      </c>
      <c r="AJ57">
        <f t="shared" si="39"/>
        <v>-153.55335152312341</v>
      </c>
      <c r="AK57">
        <f t="shared" si="61"/>
        <v>-100.32152299510722</v>
      </c>
      <c r="AL57">
        <f t="shared" si="40"/>
        <v>-253.87487451823117</v>
      </c>
      <c r="AN57">
        <f t="shared" si="41"/>
        <v>0</v>
      </c>
      <c r="AO57">
        <f t="shared" si="42"/>
        <v>0</v>
      </c>
      <c r="AP57">
        <f t="shared" si="43"/>
        <v>-9.5579235491820499E-21</v>
      </c>
      <c r="AQ57">
        <f t="shared" si="44"/>
        <v>-1.8967999816630107E-15</v>
      </c>
      <c r="AR57">
        <f t="shared" si="45"/>
        <v>-1.8968095395865598E-15</v>
      </c>
      <c r="AS57">
        <f t="shared" si="46"/>
        <v>-0.55043238190407451</v>
      </c>
      <c r="AT57">
        <f t="shared" si="47"/>
        <v>-0.35961582284399507</v>
      </c>
      <c r="AU57">
        <f t="shared" si="48"/>
        <v>-0.91004820474807147</v>
      </c>
      <c r="AW57">
        <v>54</v>
      </c>
      <c r="AX57">
        <f>IF(Z57&gt;0, (R57*SUMPRODUCT(K57:$K$98, X57:$X$98)-K57*$AZ$3)/Z57, 0)</f>
        <v>-1.1997732803219129E+22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1000000</v>
      </c>
      <c r="S58">
        <f t="shared" si="32"/>
        <v>-6.6410345221065265E+22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-1279.6112626926938</v>
      </c>
      <c r="AC58">
        <f t="shared" si="33"/>
        <v>-1142.5100559756195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-8.8384081844651498E-14</v>
      </c>
      <c r="AI58">
        <f t="shared" si="38"/>
        <v>-8.8384511939560727E-14</v>
      </c>
      <c r="AJ58">
        <f t="shared" si="39"/>
        <v>-137.10120671707432</v>
      </c>
      <c r="AK58">
        <f t="shared" si="61"/>
        <v>-89.572788388488576</v>
      </c>
      <c r="AL58">
        <f t="shared" si="40"/>
        <v>-226.67399510556299</v>
      </c>
      <c r="AN58">
        <f t="shared" si="41"/>
        <v>0</v>
      </c>
      <c r="AO58">
        <f t="shared" si="42"/>
        <v>0</v>
      </c>
      <c r="AP58">
        <f t="shared" si="43"/>
        <v>-1.376546716852751E-21</v>
      </c>
      <c r="AQ58">
        <f t="shared" si="44"/>
        <v>-2.8287899967196955E-16</v>
      </c>
      <c r="AR58">
        <f t="shared" si="45"/>
        <v>-2.8288037621868642E-16</v>
      </c>
      <c r="AS58">
        <f t="shared" si="46"/>
        <v>-0.43880132485975276</v>
      </c>
      <c r="AT58">
        <f t="shared" si="47"/>
        <v>-0.28668353224170517</v>
      </c>
      <c r="AU58">
        <f t="shared" si="48"/>
        <v>-0.72548485710145827</v>
      </c>
      <c r="AW58">
        <v>55</v>
      </c>
      <c r="AX58">
        <f>IF(Z58&gt;0, (R58*SUMPRODUCT(K58:$K$98, X58:$X$98)-K58*$AZ$3)/Z58, 0)</f>
        <v>-6.6410345221065265E+22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1000000</v>
      </c>
      <c r="S59">
        <f t="shared" si="32"/>
        <v>-3.787387804267589E+23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-1142.5100559756195</v>
      </c>
      <c r="AC59">
        <f t="shared" si="33"/>
        <v>-1020.0982642639459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-1.4338349868880027E-14</v>
      </c>
      <c r="AI59">
        <f t="shared" si="38"/>
        <v>-1.4338417204093437E-14</v>
      </c>
      <c r="AJ59">
        <f t="shared" si="39"/>
        <v>-122.41179171167357</v>
      </c>
      <c r="AK59">
        <f t="shared" si="61"/>
        <v>-79.975703918293377</v>
      </c>
      <c r="AL59">
        <f t="shared" si="40"/>
        <v>-202.38749562996696</v>
      </c>
      <c r="AN59">
        <f t="shared" si="41"/>
        <v>0</v>
      </c>
      <c r="AO59">
        <f t="shared" si="42"/>
        <v>0</v>
      </c>
      <c r="AP59">
        <f t="shared" si="43"/>
        <v>-1.924202927572035E-22</v>
      </c>
      <c r="AQ59">
        <f t="shared" si="44"/>
        <v>-4.0973947207005548E-17</v>
      </c>
      <c r="AR59">
        <f t="shared" si="45"/>
        <v>-4.0974139627298312E-17</v>
      </c>
      <c r="AS59">
        <f t="shared" si="46"/>
        <v>-0.34980972963947143</v>
      </c>
      <c r="AT59">
        <f t="shared" si="47"/>
        <v>-0.22854235669778791</v>
      </c>
      <c r="AU59">
        <f t="shared" si="48"/>
        <v>-0.57835208633725943</v>
      </c>
      <c r="AW59">
        <v>56</v>
      </c>
      <c r="AX59">
        <f>IF(Z59&gt;0, (R59*SUMPRODUCT(K59:$K$98, X59:$X$98)-K59*$AZ$3)/Z59, 0)</f>
        <v>-3.787387804267589E+23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1000000</v>
      </c>
      <c r="S60">
        <f t="shared" si="32"/>
        <v>-2.2387280182963301E+24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-1020.0982642639459</v>
      </c>
      <c r="AC60">
        <f t="shared" si="33"/>
        <v>-910.80202166423715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-2.2596353824937875E-15</v>
      </c>
      <c r="AI60">
        <f t="shared" si="38"/>
        <v>-2.2596455534705008E-15</v>
      </c>
      <c r="AJ60">
        <f t="shared" si="39"/>
        <v>-109.29624259970876</v>
      </c>
      <c r="AK60">
        <f t="shared" si="61"/>
        <v>-71.406878498476217</v>
      </c>
      <c r="AL60">
        <f t="shared" si="40"/>
        <v>-180.70312109818497</v>
      </c>
      <c r="AN60">
        <f t="shared" si="41"/>
        <v>0</v>
      </c>
      <c r="AO60">
        <f t="shared" si="42"/>
        <v>0</v>
      </c>
      <c r="AP60">
        <f t="shared" si="43"/>
        <v>-2.5950950392485685E-23</v>
      </c>
      <c r="AQ60">
        <f t="shared" si="44"/>
        <v>-5.765393763930268E-18</v>
      </c>
      <c r="AR60">
        <f t="shared" si="45"/>
        <v>-5.7654197148806607E-18</v>
      </c>
      <c r="AS60">
        <f t="shared" si="46"/>
        <v>-0.27886617477636488</v>
      </c>
      <c r="AT60">
        <f t="shared" si="47"/>
        <v>-0.18219256752055793</v>
      </c>
      <c r="AU60">
        <f t="shared" si="48"/>
        <v>-0.46105874229692279</v>
      </c>
      <c r="AW60">
        <v>57</v>
      </c>
      <c r="AX60">
        <f>IF(Z60&gt;0, (R60*SUMPRODUCT(K60:$K$98, X60:$X$98)-K60*$AZ$3)/Z60, 0)</f>
        <v>-2.2387280182963301E+24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1000000</v>
      </c>
      <c r="S61">
        <f t="shared" si="32"/>
        <v>-1.3731222589060009E+25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-910.80202166423715</v>
      </c>
      <c r="AC61">
        <f t="shared" si="33"/>
        <v>-813.21609077164032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-3.4354681154690507E-16</v>
      </c>
      <c r="AI61">
        <f t="shared" si="38"/>
        <v>-3.4354829214356261E-16</v>
      </c>
      <c r="AJ61">
        <f t="shared" si="39"/>
        <v>-97.585930892596821</v>
      </c>
      <c r="AK61">
        <f t="shared" si="61"/>
        <v>-63.756141516496605</v>
      </c>
      <c r="AL61">
        <f t="shared" si="40"/>
        <v>-161.34207240909342</v>
      </c>
      <c r="AN61">
        <f t="shared" si="41"/>
        <v>0</v>
      </c>
      <c r="AO61">
        <f t="shared" si="42"/>
        <v>0</v>
      </c>
      <c r="AP61">
        <f t="shared" si="43"/>
        <v>-3.3729456982965937E-24</v>
      </c>
      <c r="AQ61">
        <f t="shared" si="44"/>
        <v>-7.8263363237388014E-19</v>
      </c>
      <c r="AR61">
        <f t="shared" si="45"/>
        <v>-7.8263700531957848E-19</v>
      </c>
      <c r="AS61">
        <f t="shared" si="46"/>
        <v>-0.22231040718779022</v>
      </c>
      <c r="AT61">
        <f t="shared" si="47"/>
        <v>-0.14524279936268963</v>
      </c>
      <c r="AU61">
        <f t="shared" si="48"/>
        <v>-0.36755320655047985</v>
      </c>
      <c r="AW61">
        <v>58</v>
      </c>
      <c r="AX61">
        <f>IF(Z61&gt;0, (R61*SUMPRODUCT(K61:$K$98, X61:$X$98)-K61*$AZ$3)/Z61, 0)</f>
        <v>-1.3731222589060009E+25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1000000</v>
      </c>
      <c r="S62">
        <f t="shared" si="32"/>
        <v>-8.7491382407765469E+25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-813.21609077164032</v>
      </c>
      <c r="AC62">
        <f t="shared" si="33"/>
        <v>-726.08579533182183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-5.0332686927485535E-17</v>
      </c>
      <c r="AI62">
        <f t="shared" si="38"/>
        <v>-5.0332894401003314E-17</v>
      </c>
      <c r="AJ62">
        <f t="shared" si="39"/>
        <v>-87.130295439818497</v>
      </c>
      <c r="AK62">
        <f t="shared" si="61"/>
        <v>-56.925126354014829</v>
      </c>
      <c r="AL62">
        <f t="shared" si="40"/>
        <v>-144.05542179383332</v>
      </c>
      <c r="AN62">
        <f t="shared" si="41"/>
        <v>0</v>
      </c>
      <c r="AO62">
        <f t="shared" si="42"/>
        <v>0</v>
      </c>
      <c r="AP62">
        <f t="shared" si="43"/>
        <v>-4.2200464645954584E-25</v>
      </c>
      <c r="AQ62">
        <f t="shared" si="44"/>
        <v>-1.023775370456763E-19</v>
      </c>
      <c r="AR62">
        <f t="shared" si="45"/>
        <v>-1.0237795905032277E-19</v>
      </c>
      <c r="AS62">
        <f t="shared" si="46"/>
        <v>-0.17722449552598055</v>
      </c>
      <c r="AT62">
        <f t="shared" si="47"/>
        <v>-0.11578667041030744</v>
      </c>
      <c r="AU62">
        <f t="shared" si="48"/>
        <v>-0.29301116593628795</v>
      </c>
      <c r="AW62">
        <v>59</v>
      </c>
      <c r="AX62">
        <f>IF(Z62&gt;0, (R62*SUMPRODUCT(K62:$K$98, X62:$X$98)-K62*$AZ$3)/Z62, 0)</f>
        <v>-8.7491382407765469E+25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1000000</v>
      </c>
      <c r="S63">
        <f t="shared" si="32"/>
        <v>-5.7980889947858622E+26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-726.08579533182183</v>
      </c>
      <c r="AC63">
        <f t="shared" si="33"/>
        <v>-648.29088868912652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-7.0978399930245081E-18</v>
      </c>
      <c r="AI63">
        <f t="shared" si="38"/>
        <v>-7.0978679458072819E-18</v>
      </c>
      <c r="AJ63">
        <f t="shared" si="39"/>
        <v>-77.79490664269531</v>
      </c>
      <c r="AK63">
        <f t="shared" si="61"/>
        <v>-50.826005673227534</v>
      </c>
      <c r="AL63">
        <f t="shared" si="40"/>
        <v>-128.62091231592285</v>
      </c>
      <c r="AN63">
        <f t="shared" si="41"/>
        <v>0</v>
      </c>
      <c r="AO63">
        <f t="shared" si="42"/>
        <v>0</v>
      </c>
      <c r="AP63">
        <f t="shared" si="43"/>
        <v>-5.076467253277802E-26</v>
      </c>
      <c r="AQ63">
        <f t="shared" si="44"/>
        <v>-1.2890291669937105E-20</v>
      </c>
      <c r="AR63">
        <f t="shared" si="45"/>
        <v>-1.2890342434609639E-20</v>
      </c>
      <c r="AS63">
        <f t="shared" si="46"/>
        <v>-0.14128228278538027</v>
      </c>
      <c r="AT63">
        <f t="shared" si="47"/>
        <v>-9.2304424753114997E-2</v>
      </c>
      <c r="AU63">
        <f t="shared" si="48"/>
        <v>-0.23358670753849528</v>
      </c>
      <c r="AW63">
        <v>60</v>
      </c>
      <c r="AX63">
        <f>IF(Z63&gt;0, (R63*SUMPRODUCT(K63:$K$98, X63:$X$98)-K63*$AZ$3)/Z63, 0)</f>
        <v>-5.7980889947858622E+26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1000000</v>
      </c>
      <c r="S64">
        <f t="shared" si="32"/>
        <v>-4.0012683306867691E+27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-648.29088868912652</v>
      </c>
      <c r="AC64">
        <f t="shared" si="33"/>
        <v>-578.83115061529145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-9.6226827996153265E-19</v>
      </c>
      <c r="AI64">
        <f t="shared" si="38"/>
        <v>-9.6227189650947927E-19</v>
      </c>
      <c r="AJ64">
        <f t="shared" si="39"/>
        <v>-69.459738073835069</v>
      </c>
      <c r="AK64">
        <f t="shared" si="61"/>
        <v>-45.380362208238857</v>
      </c>
      <c r="AL64">
        <f t="shared" si="40"/>
        <v>-114.84010028207393</v>
      </c>
      <c r="AN64">
        <f t="shared" si="41"/>
        <v>0</v>
      </c>
      <c r="AO64">
        <f t="shared" si="42"/>
        <v>0</v>
      </c>
      <c r="AP64">
        <f t="shared" si="43"/>
        <v>-5.8642536115336687E-27</v>
      </c>
      <c r="AQ64">
        <f t="shared" si="44"/>
        <v>-1.5603236343761621E-21</v>
      </c>
      <c r="AR64">
        <f t="shared" si="45"/>
        <v>-1.5603294986297735E-21</v>
      </c>
      <c r="AS64">
        <f t="shared" si="46"/>
        <v>-0.11262937084293703</v>
      </c>
      <c r="AT64">
        <f t="shared" si="47"/>
        <v>-7.3584522284052101E-2</v>
      </c>
      <c r="AU64">
        <f t="shared" si="48"/>
        <v>-0.18621389312698913</v>
      </c>
      <c r="AW64">
        <v>61</v>
      </c>
      <c r="AX64">
        <f>IF(Z64&gt;0, (R64*SUMPRODUCT(K64:$K$98, X64:$X$98)-K64*$AZ$3)/Z64, 0)</f>
        <v>-4.0012683306867691E+27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1000000</v>
      </c>
      <c r="S65">
        <f t="shared" si="32"/>
        <v>-2.8797278365052502E+28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-578.83115061529145</v>
      </c>
      <c r="AC65">
        <f t="shared" si="33"/>
        <v>-516.81352733508163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-1.2526868856773654E-19</v>
      </c>
      <c r="AI65">
        <f t="shared" si="38"/>
        <v>-1.2526913723298953E-19</v>
      </c>
      <c r="AJ65">
        <f t="shared" si="39"/>
        <v>-62.017623280209818</v>
      </c>
      <c r="AK65">
        <f t="shared" si="61"/>
        <v>-40.518180543070407</v>
      </c>
      <c r="AL65">
        <f t="shared" si="40"/>
        <v>-102.53580382328022</v>
      </c>
      <c r="AN65">
        <f t="shared" si="41"/>
        <v>0</v>
      </c>
      <c r="AO65">
        <f t="shared" si="42"/>
        <v>0</v>
      </c>
      <c r="AP65">
        <f t="shared" si="43"/>
        <v>-6.4956547086824679E-28</v>
      </c>
      <c r="AQ65">
        <f t="shared" si="44"/>
        <v>-1.8136063385878195E-22</v>
      </c>
      <c r="AR65">
        <f t="shared" si="45"/>
        <v>-1.8136128342425282E-22</v>
      </c>
      <c r="AS65">
        <f t="shared" si="46"/>
        <v>-8.9787444868412697E-2</v>
      </c>
      <c r="AT65">
        <f t="shared" si="47"/>
        <v>-5.8661130647362954E-2</v>
      </c>
      <c r="AU65">
        <f t="shared" si="48"/>
        <v>-0.14844857551577564</v>
      </c>
      <c r="AW65">
        <v>62</v>
      </c>
      <c r="AX65">
        <f>IF(Z65&gt;0, (R65*SUMPRODUCT(K65:$K$98, X65:$X$98)-K65*$AZ$3)/Z65, 0)</f>
        <v>-2.8797278365052502E+28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1000000</v>
      </c>
      <c r="S66">
        <f t="shared" si="32"/>
        <v>-2.1654361108611966E+29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-516.81352733508163</v>
      </c>
      <c r="AC66">
        <f t="shared" si="33"/>
        <v>-461.44064940632279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-1.5636207681823391E-20</v>
      </c>
      <c r="AI66">
        <f t="shared" si="38"/>
        <v>-1.5636260955231815E-20</v>
      </c>
      <c r="AJ66">
        <f t="shared" si="39"/>
        <v>-55.37287792875884</v>
      </c>
      <c r="AK66">
        <f t="shared" si="61"/>
        <v>-36.176946913455716</v>
      </c>
      <c r="AL66">
        <f t="shared" si="40"/>
        <v>-91.549824842214548</v>
      </c>
      <c r="AN66">
        <f t="shared" si="41"/>
        <v>0</v>
      </c>
      <c r="AO66">
        <f t="shared" si="42"/>
        <v>0</v>
      </c>
      <c r="AP66">
        <f t="shared" si="43"/>
        <v>-6.8864112571283328E-29</v>
      </c>
      <c r="AQ66">
        <f t="shared" si="44"/>
        <v>-2.0212214645704539E-23</v>
      </c>
      <c r="AR66">
        <f t="shared" si="45"/>
        <v>-2.0212283509817108E-23</v>
      </c>
      <c r="AS66">
        <f t="shared" si="46"/>
        <v>-7.1578001330048477E-2</v>
      </c>
      <c r="AT66">
        <f t="shared" si="47"/>
        <v>-4.6764294202298266E-2</v>
      </c>
      <c r="AU66">
        <f t="shared" si="48"/>
        <v>-0.11834229553234674</v>
      </c>
      <c r="AW66">
        <v>63</v>
      </c>
      <c r="AX66">
        <f>IF(Z66&gt;0, (R66*SUMPRODUCT(K66:$K$98, X66:$X$98)-K66*$AZ$3)/Z66, 0)</f>
        <v>-2.1654361108611966E+29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1000000</v>
      </c>
      <c r="S67">
        <f t="shared" si="32"/>
        <v>-1.7047211424745811E+30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-461.44064940632279</v>
      </c>
      <c r="AC67">
        <f t="shared" si="33"/>
        <v>-412.00057982707392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-1.8679448770222079E-21</v>
      </c>
      <c r="AI67">
        <f t="shared" ref="AI67:AI69" si="62">SUM(AE67:AH67)</f>
        <v>-1.8679509190746228E-21</v>
      </c>
      <c r="AJ67">
        <f t="shared" si="39"/>
        <v>-49.44006957924887</v>
      </c>
      <c r="AK67">
        <f t="shared" si="61"/>
        <v>-32.300845458442602</v>
      </c>
      <c r="AL67">
        <f t="shared" ref="AL67:AL69" si="63">SUM(AI67:AK67)</f>
        <v>-81.740915037691479</v>
      </c>
      <c r="AN67">
        <f t="shared" si="41"/>
        <v>0</v>
      </c>
      <c r="AO67">
        <f t="shared" si="42"/>
        <v>0</v>
      </c>
      <c r="AP67">
        <f t="shared" si="43"/>
        <v>-6.9734700060707248E-30</v>
      </c>
      <c r="AQ67">
        <f t="shared" si="44"/>
        <v>-2.1558994656704023E-24</v>
      </c>
      <c r="AR67">
        <f t="shared" si="45"/>
        <v>-2.1559064391404085E-24</v>
      </c>
      <c r="AS67">
        <f t="shared" si="46"/>
        <v>-5.7061544427653328E-2</v>
      </c>
      <c r="AT67">
        <f t="shared" si="47"/>
        <v>-3.7280209026066852E-2</v>
      </c>
      <c r="AU67">
        <f t="shared" si="48"/>
        <v>-9.4341753453720187E-2</v>
      </c>
      <c r="AW67">
        <v>64</v>
      </c>
      <c r="AX67">
        <f>IF(Z67&gt;0, (R67*SUMPRODUCT(K67:$K$98, X67:$X$98)-K67*$AZ$3)/Z67, 0)</f>
        <v>-1.7047211424745811E+30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1000000</v>
      </c>
      <c r="S68">
        <f t="shared" si="32"/>
        <v>-1.4080969553480682E+31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-412.00057982707392</v>
      </c>
      <c r="AC68">
        <f t="shared" si="33"/>
        <v>-367.85766055988734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-2.1314082026892174E-22</v>
      </c>
      <c r="AI68">
        <f t="shared" si="62"/>
        <v>-2.131414733803058E-22</v>
      </c>
      <c r="AJ68">
        <f t="shared" si="39"/>
        <v>-44.142919267186585</v>
      </c>
      <c r="AK68">
        <f t="shared" si="61"/>
        <v>-28.840040587895178</v>
      </c>
      <c r="AL68">
        <f t="shared" si="63"/>
        <v>-72.982959855081759</v>
      </c>
      <c r="AN68">
        <f t="shared" si="41"/>
        <v>0</v>
      </c>
      <c r="AO68">
        <f t="shared" si="42"/>
        <v>0</v>
      </c>
      <c r="AP68">
        <f t="shared" si="43"/>
        <v>-6.7302884827046414E-31</v>
      </c>
      <c r="AQ68">
        <f t="shared" si="44"/>
        <v>-2.1964082128382487E-25</v>
      </c>
      <c r="AR68">
        <f t="shared" si="45"/>
        <v>-2.1964149431267316E-25</v>
      </c>
      <c r="AS68">
        <f t="shared" si="46"/>
        <v>-4.5489113861330865E-2</v>
      </c>
      <c r="AT68">
        <f t="shared" si="47"/>
        <v>-2.9719554389402776E-2</v>
      </c>
      <c r="AU68">
        <f t="shared" si="48"/>
        <v>-7.5208668250733635E-2</v>
      </c>
      <c r="AW68">
        <v>65</v>
      </c>
      <c r="AX68">
        <f>IF(Z68&gt;0, (R68*SUMPRODUCT(K68:$K$98, X68:$X$98)-K68*$AZ$3)/Z68, 0)</f>
        <v>-1.4080969553480682E+31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-367.85766055988734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-2.6124455362447425E-23</v>
      </c>
      <c r="AI69">
        <f t="shared" si="62"/>
        <v>-2.6124455362447425E-23</v>
      </c>
      <c r="AJ69">
        <f t="shared" si="39"/>
        <v>-367.85766055988734</v>
      </c>
      <c r="AK69">
        <f t="shared" si="61"/>
        <v>-25.750036239192116</v>
      </c>
      <c r="AL69">
        <f t="shared" si="63"/>
        <v>-393.60769679907946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-2.4036744581088003E-26</v>
      </c>
      <c r="AR69">
        <f t="shared" si="45"/>
        <v>-2.4036744581088003E-26</v>
      </c>
      <c r="AS69">
        <f t="shared" si="46"/>
        <v>-0.33846066861109197</v>
      </c>
      <c r="AT69">
        <f t="shared" si="47"/>
        <v>-2.3692246802776439E-2</v>
      </c>
      <c r="AU69">
        <f t="shared" si="48"/>
        <v>-0.3621529154138684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534198.81655758258</v>
      </c>
      <c r="AO71" s="6">
        <f t="shared" si="70"/>
        <v>-53419.881655758261</v>
      </c>
      <c r="AP71" s="6">
        <f t="shared" si="70"/>
        <v>-1681.2858896972582</v>
      </c>
      <c r="AQ71" s="6">
        <f t="shared" si="70"/>
        <v>-356971.36377314688</v>
      </c>
      <c r="AR71" s="6">
        <f t="shared" si="70"/>
        <v>122126.28523898023</v>
      </c>
      <c r="AS71" s="6">
        <f t="shared" si="70"/>
        <v>14106.284680543613</v>
      </c>
      <c r="AT71" s="6">
        <f t="shared" si="70"/>
        <v>-9307.7698778657232</v>
      </c>
      <c r="AU71" s="6">
        <f t="shared" si="70"/>
        <v>126924.80004165816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95296.28829079456</v>
      </c>
      <c r="K3">
        <v>1</v>
      </c>
      <c r="L3" s="2">
        <v>0</v>
      </c>
      <c r="O3">
        <f>$C$3</f>
        <v>95296.28829079456</v>
      </c>
      <c r="P3">
        <f>O3*C5</f>
        <v>9529.6288290794564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95296.28829079456</v>
      </c>
      <c r="AF3">
        <f t="shared" ref="AF3:AF34" si="4">-$Z3*P3</f>
        <v>-9529.6288290794564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84244.226874715096</v>
      </c>
      <c r="AJ3">
        <f t="shared" ref="AJ3:AJ34" si="8">AB3-AC3</f>
        <v>0</v>
      </c>
      <c r="AL3">
        <f t="shared" ref="AL3:AL34" si="9">SUM(AI3:AK3)</f>
        <v>84244.226874715096</v>
      </c>
      <c r="AN3">
        <f t="shared" ref="AN3:AN34" si="10">AE3*$K3</f>
        <v>95296.28829079456</v>
      </c>
      <c r="AO3">
        <f t="shared" ref="AO3:AO34" si="11">AF3*$K3</f>
        <v>-9529.6288290794564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84244.226874715096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84244.226874715096</v>
      </c>
      <c r="AW3">
        <v>0</v>
      </c>
      <c r="AX3">
        <f>IF(Z3&gt;0, (R3*SUMPRODUCT(K3:$K$98, X3:$X$98)-K3*$AZ$3)/Z3, 0)</f>
        <v>0</v>
      </c>
      <c r="AZ3">
        <f>C6*SUMPRODUCT(X4:X98, K4:K98)/1</f>
        <v>55228.787565849059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1.1027070000000001E-3</v>
      </c>
      <c r="R4">
        <f t="shared" si="0"/>
        <v>2000000</v>
      </c>
      <c r="S4">
        <f t="shared" si="1"/>
        <v>2750.4953463993193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2719.9574024633839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-2719.9574024633839</v>
      </c>
      <c r="AK4">
        <f>G4*SUM(AB4, AE4:AF4)</f>
        <v>0</v>
      </c>
      <c r="AL4">
        <f t="shared" si="9"/>
        <v>-4925.3714024633846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-2096.7997718197375</v>
      </c>
      <c r="AR4">
        <f t="shared" si="14"/>
        <v>-2096.7997718197375</v>
      </c>
      <c r="AS4">
        <f t="shared" si="15"/>
        <v>-2586.0024742949076</v>
      </c>
      <c r="AT4">
        <f t="shared" si="16"/>
        <v>0</v>
      </c>
      <c r="AU4">
        <f t="shared" si="17"/>
        <v>-4682.8022461146456</v>
      </c>
      <c r="AW4">
        <v>1</v>
      </c>
      <c r="AX4">
        <f>IF(Z4&gt;0, (R4*SUMPRODUCT(K4:$K$98, X4:$X$98)-K4*$AZ$3)/Z4, 0)</f>
        <v>2750.4953463993193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2000000</v>
      </c>
      <c r="S5">
        <f t="shared" si="1"/>
        <v>3393.0516945846925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2719.9574024633839</v>
      </c>
      <c r="AC5">
        <f t="shared" si="2"/>
        <v>3318.0895268955719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-2202.3316275539942</v>
      </c>
      <c r="AI5">
        <f t="shared" si="7"/>
        <v>-2226.7793064103998</v>
      </c>
      <c r="AJ5">
        <f t="shared" si="8"/>
        <v>-598.13212443218799</v>
      </c>
      <c r="AK5">
        <f>G5*SUM(AB5, AE5:AF5)</f>
        <v>11.151825350099875</v>
      </c>
      <c r="AL5">
        <f t="shared" si="9"/>
        <v>-2813.7596054924879</v>
      </c>
      <c r="AN5">
        <f t="shared" si="10"/>
        <v>0</v>
      </c>
      <c r="AO5">
        <f t="shared" si="11"/>
        <v>0</v>
      </c>
      <c r="AP5">
        <f t="shared" si="12"/>
        <v>-22.05071378705399</v>
      </c>
      <c r="AQ5">
        <f t="shared" si="13"/>
        <v>-1986.4047081363656</v>
      </c>
      <c r="AR5">
        <f t="shared" si="14"/>
        <v>-2008.4554219234196</v>
      </c>
      <c r="AS5">
        <f t="shared" si="15"/>
        <v>-539.4884463332603</v>
      </c>
      <c r="AT5">
        <f t="shared" si="16"/>
        <v>10.058448102275991</v>
      </c>
      <c r="AU5">
        <f t="shared" si="17"/>
        <v>-2537.8854201544041</v>
      </c>
      <c r="AW5">
        <v>2</v>
      </c>
      <c r="AX5">
        <f>IF(Z5&gt;0, (R5*SUMPRODUCT(K5:$K$98, X5:$X$98)-K5*$AZ$3)/Z5, 0)</f>
        <v>3393.0516945846925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1.127056E-3</v>
      </c>
      <c r="Q6" s="5">
        <f t="shared" si="29"/>
        <v>25</v>
      </c>
      <c r="R6">
        <f t="shared" si="0"/>
        <v>2000000</v>
      </c>
      <c r="S6">
        <f t="shared" si="1"/>
        <v>4159.5757250525967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3318.0895268955719</v>
      </c>
      <c r="AC6">
        <f t="shared" si="2"/>
        <v>4022.4175697319952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-2204.3122512948034</v>
      </c>
      <c r="AI6">
        <f t="shared" si="7"/>
        <v>-2228.4878994595038</v>
      </c>
      <c r="AJ6">
        <f t="shared" si="8"/>
        <v>-704.32804283642326</v>
      </c>
      <c r="AK6">
        <f>G6*SUM(AB6, AE6:AF6)</f>
        <v>23.55843564095856</v>
      </c>
      <c r="AL6">
        <f t="shared" si="9"/>
        <v>-2909.2575066549684</v>
      </c>
      <c r="AN6">
        <f t="shared" si="10"/>
        <v>0</v>
      </c>
      <c r="AO6">
        <f t="shared" si="11"/>
        <v>0</v>
      </c>
      <c r="AP6">
        <f t="shared" si="12"/>
        <v>-20.627522712993542</v>
      </c>
      <c r="AQ6">
        <f t="shared" si="13"/>
        <v>-1880.7975993175235</v>
      </c>
      <c r="AR6">
        <f t="shared" si="14"/>
        <v>-1901.4251220305171</v>
      </c>
      <c r="AS6">
        <f t="shared" si="15"/>
        <v>-600.95773242680684</v>
      </c>
      <c r="AT6">
        <f t="shared" si="16"/>
        <v>20.10089503933235</v>
      </c>
      <c r="AU6">
        <f t="shared" si="17"/>
        <v>-2482.2819594179914</v>
      </c>
      <c r="AW6">
        <v>3</v>
      </c>
      <c r="AX6">
        <f>IF(Z6&gt;0, (R6*SUMPRODUCT(K6:$K$98, X6:$X$98)-K6*$AZ$3)/Z6, 0)</f>
        <v>4159.5757250525967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2000000</v>
      </c>
      <c r="S7">
        <f t="shared" si="1"/>
        <v>5195.04325849613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4022.4175697319952</v>
      </c>
      <c r="AC7">
        <f t="shared" si="2"/>
        <v>4967.7695849388838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-2207.6892455707839</v>
      </c>
      <c r="AI7">
        <f t="shared" si="7"/>
        <v>-2231.5955411382674</v>
      </c>
      <c r="AJ7">
        <f t="shared" si="8"/>
        <v>-945.35201520688861</v>
      </c>
      <c r="AK7">
        <f>G7*SUM(AB7, AE7:AF7)</f>
        <v>55.509362462301532</v>
      </c>
      <c r="AL7">
        <f t="shared" si="9"/>
        <v>-3121.4381938828546</v>
      </c>
      <c r="AN7">
        <f t="shared" si="10"/>
        <v>0</v>
      </c>
      <c r="AO7">
        <f t="shared" si="11"/>
        <v>0</v>
      </c>
      <c r="AP7">
        <f t="shared" si="12"/>
        <v>-19.17437629133962</v>
      </c>
      <c r="AQ7">
        <f t="shared" si="13"/>
        <v>-1770.707812484957</v>
      </c>
      <c r="AR7">
        <f t="shared" si="14"/>
        <v>-1789.8821887762965</v>
      </c>
      <c r="AS7">
        <f t="shared" si="15"/>
        <v>-758.23270971383863</v>
      </c>
      <c r="AT7">
        <f t="shared" si="16"/>
        <v>44.522054893030955</v>
      </c>
      <c r="AU7">
        <f t="shared" si="17"/>
        <v>-2503.5928435971045</v>
      </c>
      <c r="AW7">
        <v>4</v>
      </c>
      <c r="AX7">
        <f>IF(Z7&gt;0, (R7*SUMPRODUCT(K7:$K$98, X7:$X$98)-K7*$AZ$3)/Z7, 0)</f>
        <v>5195.04325849613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1.15952E-3</v>
      </c>
      <c r="Q8" s="5">
        <f t="shared" si="29"/>
        <v>25</v>
      </c>
      <c r="R8">
        <f t="shared" si="0"/>
        <v>2000000</v>
      </c>
      <c r="S8">
        <f t="shared" si="1"/>
        <v>6511.1432128139495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4967.7695849388838</v>
      </c>
      <c r="AC8">
        <f t="shared" si="2"/>
        <v>6156.8101287036334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-2217.5862269126956</v>
      </c>
      <c r="AI8">
        <f t="shared" si="7"/>
        <v>-2241.2257396966679</v>
      </c>
      <c r="AJ8">
        <f t="shared" si="8"/>
        <v>-1189.0405437647496</v>
      </c>
      <c r="AK8">
        <f>G8*SUM(AB8, AE8:AF8)</f>
        <v>107.30382303467989</v>
      </c>
      <c r="AL8">
        <f t="shared" si="9"/>
        <v>-3322.9624604267378</v>
      </c>
      <c r="AN8">
        <f t="shared" si="10"/>
        <v>0</v>
      </c>
      <c r="AO8">
        <f t="shared" si="11"/>
        <v>0</v>
      </c>
      <c r="AP8">
        <f t="shared" si="12"/>
        <v>-17.693541858556259</v>
      </c>
      <c r="AQ8">
        <f t="shared" si="13"/>
        <v>-1659.8038669155737</v>
      </c>
      <c r="AR8">
        <f t="shared" si="14"/>
        <v>-1677.4974087741298</v>
      </c>
      <c r="AS8">
        <f t="shared" si="15"/>
        <v>-889.96498467963545</v>
      </c>
      <c r="AT8">
        <f t="shared" si="16"/>
        <v>80.31403615621295</v>
      </c>
      <c r="AU8">
        <f t="shared" si="17"/>
        <v>-2487.1483572975526</v>
      </c>
      <c r="AW8">
        <v>5</v>
      </c>
      <c r="AX8">
        <f>IF(Z8&gt;0, (R8*SUMPRODUCT(K8:$K$98, X8:$X$98)-K8*$AZ$3)/Z8, 0)</f>
        <v>6511.1432128139495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1.187476E-3</v>
      </c>
      <c r="Q9" s="5">
        <f t="shared" si="29"/>
        <v>25</v>
      </c>
      <c r="R9">
        <f t="shared" si="0"/>
        <v>2000000</v>
      </c>
      <c r="S9">
        <f t="shared" si="1"/>
        <v>7790.5494622361484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6156.8101287036334</v>
      </c>
      <c r="AC9">
        <f t="shared" si="2"/>
        <v>7284.178175927249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-2245.7083266128379</v>
      </c>
      <c r="AI9">
        <f t="shared" si="7"/>
        <v>-2269.0833729148881</v>
      </c>
      <c r="AJ9">
        <f t="shared" si="8"/>
        <v>-1127.3680472236156</v>
      </c>
      <c r="AK9">
        <f t="shared" ref="AK9:AK40" si="30">G9*SUM(AB9:AB9, AE9:AF9)</f>
        <v>137.29686587009104</v>
      </c>
      <c r="AL9">
        <f t="shared" si="9"/>
        <v>-3259.1545542684125</v>
      </c>
      <c r="AN9">
        <f t="shared" si="10"/>
        <v>0</v>
      </c>
      <c r="AO9">
        <f t="shared" si="11"/>
        <v>0</v>
      </c>
      <c r="AP9">
        <f t="shared" si="12"/>
        <v>-16.315952423443683</v>
      </c>
      <c r="AQ9">
        <f t="shared" si="13"/>
        <v>-1567.520754418051</v>
      </c>
      <c r="AR9">
        <f t="shared" si="14"/>
        <v>-1583.8367068414948</v>
      </c>
      <c r="AS9">
        <f t="shared" si="15"/>
        <v>-786.91110103161179</v>
      </c>
      <c r="AT9">
        <f t="shared" si="16"/>
        <v>95.834211512465231</v>
      </c>
      <c r="AU9">
        <f t="shared" si="17"/>
        <v>-2274.9135963606413</v>
      </c>
      <c r="AW9">
        <v>6</v>
      </c>
      <c r="AX9">
        <f>IF(Z9&gt;0, (R9*SUMPRODUCT(K9:$K$98, X9:$X$98)-K9*$AZ$3)/Z9, 0)</f>
        <v>7790.5494622361484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2000000</v>
      </c>
      <c r="S10">
        <f t="shared" si="1"/>
        <v>8331.0232367879271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7284.178175927249</v>
      </c>
      <c r="AC10">
        <f t="shared" si="2"/>
        <v>7702.1171509759015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-2282.9809322026967</v>
      </c>
      <c r="AI10">
        <f t="shared" si="7"/>
        <v>-2306.0936907800738</v>
      </c>
      <c r="AJ10">
        <f t="shared" si="8"/>
        <v>-417.93897504865254</v>
      </c>
      <c r="AK10">
        <f t="shared" si="30"/>
        <v>31.321966156487171</v>
      </c>
      <c r="AL10">
        <f t="shared" si="9"/>
        <v>-2692.7106996722391</v>
      </c>
      <c r="AN10">
        <f t="shared" si="10"/>
        <v>0</v>
      </c>
      <c r="AO10">
        <f t="shared" si="11"/>
        <v>0</v>
      </c>
      <c r="AP10">
        <f t="shared" si="12"/>
        <v>-15.301976366219057</v>
      </c>
      <c r="AQ10">
        <f t="shared" si="13"/>
        <v>-1511.4647674850996</v>
      </c>
      <c r="AR10">
        <f t="shared" si="14"/>
        <v>-1526.7667438513186</v>
      </c>
      <c r="AS10">
        <f t="shared" si="15"/>
        <v>-276.69965475155635</v>
      </c>
      <c r="AT10">
        <f t="shared" si="16"/>
        <v>20.73694424079742</v>
      </c>
      <c r="AU10">
        <f t="shared" si="17"/>
        <v>-1782.7294543620776</v>
      </c>
      <c r="AW10">
        <v>7</v>
      </c>
      <c r="AX10">
        <f>IF(Z10&gt;0, (R10*SUMPRODUCT(K10:$K$98, X10:$X$98)-K10*$AZ$3)/Z10, 0)</f>
        <v>8331.0232367879271</v>
      </c>
    </row>
    <row r="11" spans="1:52" x14ac:dyDescent="0.25">
      <c r="A11" t="s">
        <v>33</v>
      </c>
      <c r="C11" s="25">
        <f>AU100</f>
        <v>23427.83315179712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2000000</v>
      </c>
      <c r="S11">
        <f t="shared" si="1"/>
        <v>8735.0967544015602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7702.1171509759015</v>
      </c>
      <c r="AC11">
        <f t="shared" si="2"/>
        <v>7984.8091089870941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-2317.390569146934</v>
      </c>
      <c r="AI11">
        <f t="shared" si="7"/>
        <v>-2340.2432327564229</v>
      </c>
      <c r="AJ11">
        <f t="shared" si="8"/>
        <v>-282.69195801119258</v>
      </c>
      <c r="AK11">
        <f t="shared" si="30"/>
        <v>12.323387441561444</v>
      </c>
      <c r="AL11">
        <f t="shared" si="9"/>
        <v>-2610.6118033260541</v>
      </c>
      <c r="AN11">
        <f t="shared" si="10"/>
        <v>0</v>
      </c>
      <c r="AO11">
        <f t="shared" si="11"/>
        <v>0</v>
      </c>
      <c r="AP11">
        <f t="shared" si="12"/>
        <v>-14.387389243498715</v>
      </c>
      <c r="AQ11">
        <f t="shared" si="13"/>
        <v>-1458.9634152618416</v>
      </c>
      <c r="AR11">
        <f t="shared" si="14"/>
        <v>-1473.3508045053402</v>
      </c>
      <c r="AS11">
        <f t="shared" si="15"/>
        <v>-177.97484378254416</v>
      </c>
      <c r="AT11">
        <f t="shared" si="16"/>
        <v>7.7584554234005738</v>
      </c>
      <c r="AU11">
        <f t="shared" si="17"/>
        <v>-1643.5671928644838</v>
      </c>
      <c r="AW11">
        <v>8</v>
      </c>
      <c r="AX11">
        <f>IF(Z11&gt;0, (R11*SUMPRODUCT(K11:$K$98, X11:$X$98)-K11*$AZ$3)/Z11, 0)</f>
        <v>8735.0967544015602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2000000</v>
      </c>
      <c r="S12">
        <f t="shared" si="1"/>
        <v>9771.0425899065922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7984.8091089870941</v>
      </c>
      <c r="AC12">
        <f t="shared" si="2"/>
        <v>8830.8914654490618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-2367.1520251944135</v>
      </c>
      <c r="AI12">
        <f t="shared" si="7"/>
        <v>-2389.7465727674926</v>
      </c>
      <c r="AJ12">
        <f t="shared" si="8"/>
        <v>-846.08235646196772</v>
      </c>
      <c r="AK12">
        <f t="shared" si="30"/>
        <v>167.68099128872899</v>
      </c>
      <c r="AL12">
        <f t="shared" si="9"/>
        <v>-3068.1479379407315</v>
      </c>
      <c r="AN12">
        <f t="shared" si="10"/>
        <v>0</v>
      </c>
      <c r="AO12">
        <f t="shared" si="11"/>
        <v>0</v>
      </c>
      <c r="AP12">
        <f t="shared" si="12"/>
        <v>-13.281873672591168</v>
      </c>
      <c r="AQ12">
        <f t="shared" si="13"/>
        <v>-1391.4956279058604</v>
      </c>
      <c r="AR12">
        <f t="shared" si="14"/>
        <v>-1404.7775015784516</v>
      </c>
      <c r="AS12">
        <f t="shared" si="15"/>
        <v>-497.35711409089697</v>
      </c>
      <c r="AT12">
        <f t="shared" si="16"/>
        <v>98.568813400154966</v>
      </c>
      <c r="AU12">
        <f t="shared" si="17"/>
        <v>-1803.5658022691937</v>
      </c>
      <c r="AW12">
        <v>9</v>
      </c>
      <c r="AX12">
        <f>IF(Z12&gt;0, (R12*SUMPRODUCT(K12:$K$98, X12:$X$98)-K12*$AZ$3)/Z12, 0)</f>
        <v>9771.0425899065922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1.338077E-3</v>
      </c>
      <c r="Q13" s="5">
        <f t="shared" si="29"/>
        <v>25</v>
      </c>
      <c r="R13">
        <f t="shared" si="0"/>
        <v>2000000</v>
      </c>
      <c r="S13">
        <f t="shared" si="1"/>
        <v>12218.702272731214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8830.8914654490618</v>
      </c>
      <c r="AC13">
        <f t="shared" si="2"/>
        <v>10917.835130889009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-2418.6595546354374</v>
      </c>
      <c r="AI13">
        <f t="shared" si="7"/>
        <v>-2440.9979234883526</v>
      </c>
      <c r="AJ13">
        <f t="shared" si="8"/>
        <v>-2086.9436654399469</v>
      </c>
      <c r="AK13">
        <f t="shared" si="30"/>
        <v>618.16240258143443</v>
      </c>
      <c r="AL13">
        <f t="shared" si="9"/>
        <v>-3909.7791863468647</v>
      </c>
      <c r="AN13">
        <f t="shared" si="10"/>
        <v>0</v>
      </c>
      <c r="AO13">
        <f t="shared" si="11"/>
        <v>0</v>
      </c>
      <c r="AP13">
        <f t="shared" si="12"/>
        <v>-11.724359612667014</v>
      </c>
      <c r="AQ13">
        <f t="shared" si="13"/>
        <v>-1269.4406912999834</v>
      </c>
      <c r="AR13">
        <f t="shared" si="14"/>
        <v>-1281.1650509126503</v>
      </c>
      <c r="AS13">
        <f t="shared" si="15"/>
        <v>-1095.3386160870941</v>
      </c>
      <c r="AT13">
        <f t="shared" si="16"/>
        <v>324.44438332161843</v>
      </c>
      <c r="AU13">
        <f t="shared" si="17"/>
        <v>-2052.0592836781257</v>
      </c>
      <c r="AW13">
        <v>10</v>
      </c>
      <c r="AX13">
        <f>IF(Z13&gt;0, (R13*SUMPRODUCT(K13:$K$98, X13:$X$98)-K13*$AZ$3)/Z13, 0)</f>
        <v>12218.702272731214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1.388577E-3</v>
      </c>
      <c r="Q14" s="5">
        <f t="shared" si="29"/>
        <v>25</v>
      </c>
      <c r="R14">
        <f t="shared" si="0"/>
        <v>2000000</v>
      </c>
      <c r="S14">
        <f t="shared" si="1"/>
        <v>14438.23932152097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10917.835130889009</v>
      </c>
      <c r="AC14">
        <f t="shared" si="2"/>
        <v>12754.143808647786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-2481.4836165339739</v>
      </c>
      <c r="AI14">
        <f t="shared" si="7"/>
        <v>-2503.5675831531535</v>
      </c>
      <c r="AJ14">
        <f t="shared" si="8"/>
        <v>-1836.3086777587778</v>
      </c>
      <c r="AK14">
        <f t="shared" si="30"/>
        <v>764.24845916223069</v>
      </c>
      <c r="AL14">
        <f t="shared" si="9"/>
        <v>-3575.6278017497007</v>
      </c>
      <c r="AN14">
        <f t="shared" si="10"/>
        <v>0</v>
      </c>
      <c r="AO14">
        <f t="shared" si="11"/>
        <v>0</v>
      </c>
      <c r="AP14">
        <f t="shared" si="12"/>
        <v>-10.348960571823628</v>
      </c>
      <c r="AQ14">
        <f t="shared" si="13"/>
        <v>-1162.8697212770232</v>
      </c>
      <c r="AR14">
        <f t="shared" si="14"/>
        <v>-1173.2186818488467</v>
      </c>
      <c r="AS14">
        <f t="shared" si="15"/>
        <v>-860.52865554137475</v>
      </c>
      <c r="AT14">
        <f t="shared" si="16"/>
        <v>358.14114861403124</v>
      </c>
      <c r="AU14">
        <f t="shared" si="17"/>
        <v>-1675.6061887761903</v>
      </c>
      <c r="AW14">
        <v>11</v>
      </c>
      <c r="AX14">
        <f>IF(Z14&gt;0, (R14*SUMPRODUCT(K14:$K$98, X14:$X$98)-K14*$AZ$3)/Z14, 0)</f>
        <v>14438.23932152097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2000000</v>
      </c>
      <c r="S15">
        <f t="shared" si="1"/>
        <v>16449.443284601279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12754.143808647786</v>
      </c>
      <c r="AC15">
        <f t="shared" si="2"/>
        <v>14364.26459545893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-2575.9021339383744</v>
      </c>
      <c r="AI15">
        <f t="shared" si="7"/>
        <v>-2597.733062114688</v>
      </c>
      <c r="AJ15">
        <f t="shared" si="8"/>
        <v>-1610.1207868111433</v>
      </c>
      <c r="AK15">
        <f t="shared" si="30"/>
        <v>892.79006660534515</v>
      </c>
      <c r="AL15">
        <f t="shared" si="9"/>
        <v>-3315.0637823204866</v>
      </c>
      <c r="AN15">
        <f t="shared" si="10"/>
        <v>0</v>
      </c>
      <c r="AO15">
        <f t="shared" si="11"/>
        <v>0</v>
      </c>
      <c r="AP15">
        <f t="shared" si="12"/>
        <v>-9.1342696571502717</v>
      </c>
      <c r="AQ15">
        <f t="shared" si="13"/>
        <v>-1077.7821497919997</v>
      </c>
      <c r="AR15">
        <f t="shared" si="14"/>
        <v>-1086.91641944915</v>
      </c>
      <c r="AS15">
        <f t="shared" si="15"/>
        <v>-673.68997454140731</v>
      </c>
      <c r="AT15">
        <f t="shared" si="16"/>
        <v>373.55192366243517</v>
      </c>
      <c r="AU15">
        <f t="shared" si="17"/>
        <v>-1387.0544703281223</v>
      </c>
      <c r="AW15">
        <v>12</v>
      </c>
      <c r="AX15">
        <f>IF(Z15&gt;0, (R15*SUMPRODUCT(K15:$K$98, X15:$X$98)-K15*$AZ$3)/Z15, 0)</f>
        <v>16449.443284601279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2000000</v>
      </c>
      <c r="S16">
        <f t="shared" si="1"/>
        <v>18261.202874468952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14364.26459545893</v>
      </c>
      <c r="AC16">
        <f t="shared" si="2"/>
        <v>15762.366827888512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-2686.5594297077482</v>
      </c>
      <c r="AI16">
        <f t="shared" si="7"/>
        <v>-2708.1384666094273</v>
      </c>
      <c r="AJ16">
        <f t="shared" si="8"/>
        <v>-1398.1022324295827</v>
      </c>
      <c r="AK16">
        <f t="shared" si="30"/>
        <v>1005.4985216821252</v>
      </c>
      <c r="AL16">
        <f t="shared" si="9"/>
        <v>-3100.7421773568849</v>
      </c>
      <c r="AN16">
        <f t="shared" si="10"/>
        <v>0</v>
      </c>
      <c r="AO16">
        <f t="shared" si="11"/>
        <v>0</v>
      </c>
      <c r="AP16">
        <f t="shared" si="12"/>
        <v>-8.0614963685603964</v>
      </c>
      <c r="AQ16">
        <f t="shared" si="13"/>
        <v>-1003.6448422230349</v>
      </c>
      <c r="AR16">
        <f t="shared" si="14"/>
        <v>-1011.7063385915952</v>
      </c>
      <c r="AS16">
        <f t="shared" si="15"/>
        <v>-522.30301662491252</v>
      </c>
      <c r="AT16">
        <f t="shared" si="16"/>
        <v>375.63412667886939</v>
      </c>
      <c r="AU16">
        <f t="shared" si="17"/>
        <v>-1158.3752285376383</v>
      </c>
      <c r="AW16">
        <v>13</v>
      </c>
      <c r="AX16">
        <f>IF(Z16&gt;0, (R16*SUMPRODUCT(K16:$K$98, X16:$X$98)-K16*$AZ$3)/Z16, 0)</f>
        <v>18261.202874468952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2000000</v>
      </c>
      <c r="S17">
        <f t="shared" si="1"/>
        <v>19890.647677015884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15762.366827888512</v>
      </c>
      <c r="AC17">
        <f t="shared" si="2"/>
        <v>16969.333041220463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-2797.2301322613289</v>
      </c>
      <c r="AI17">
        <f t="shared" si="7"/>
        <v>-2818.5584134173378</v>
      </c>
      <c r="AJ17">
        <f t="shared" si="8"/>
        <v>-1206.9662133319507</v>
      </c>
      <c r="AK17">
        <f t="shared" si="30"/>
        <v>1103.3656779521959</v>
      </c>
      <c r="AL17">
        <f t="shared" si="9"/>
        <v>-2922.1589487970923</v>
      </c>
      <c r="AN17">
        <f t="shared" si="10"/>
        <v>0</v>
      </c>
      <c r="AO17">
        <f t="shared" si="11"/>
        <v>0</v>
      </c>
      <c r="AP17">
        <f t="shared" si="12"/>
        <v>-7.1141241427222841</v>
      </c>
      <c r="AQ17">
        <f t="shared" si="13"/>
        <v>-933.02607327379667</v>
      </c>
      <c r="AR17">
        <f t="shared" si="14"/>
        <v>-940.14019741651884</v>
      </c>
      <c r="AS17">
        <f t="shared" si="15"/>
        <v>-402.58787920637405</v>
      </c>
      <c r="AT17">
        <f t="shared" si="16"/>
        <v>368.03155164519035</v>
      </c>
      <c r="AU17">
        <f t="shared" si="17"/>
        <v>-974.69652497770255</v>
      </c>
      <c r="AW17">
        <v>14</v>
      </c>
      <c r="AX17">
        <f>IF(Z17&gt;0, (R17*SUMPRODUCT(K17:$K$98, X17:$X$98)-K17*$AZ$3)/Z17, 0)</f>
        <v>19890.647677015884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2000000</v>
      </c>
      <c r="S18">
        <f t="shared" si="1"/>
        <v>21360.613314024627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16969.333041220463</v>
      </c>
      <c r="AC18">
        <f t="shared" si="2"/>
        <v>18010.066838977913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-2912.4399235652477</v>
      </c>
      <c r="AI18">
        <f t="shared" si="7"/>
        <v>-2933.518516410652</v>
      </c>
      <c r="AJ18">
        <f t="shared" si="8"/>
        <v>-1040.7337977574498</v>
      </c>
      <c r="AK18">
        <f t="shared" si="30"/>
        <v>1187.8533128854326</v>
      </c>
      <c r="AL18">
        <f t="shared" si="9"/>
        <v>-2786.3990012826689</v>
      </c>
      <c r="AN18">
        <f t="shared" si="10"/>
        <v>0</v>
      </c>
      <c r="AO18">
        <f t="shared" si="11"/>
        <v>0</v>
      </c>
      <c r="AP18">
        <f t="shared" si="12"/>
        <v>-6.2775354619878208</v>
      </c>
      <c r="AQ18">
        <f t="shared" si="13"/>
        <v>-867.37027633588434</v>
      </c>
      <c r="AR18">
        <f t="shared" si="14"/>
        <v>-873.64781179787212</v>
      </c>
      <c r="AS18">
        <f t="shared" si="15"/>
        <v>-309.94684369246534</v>
      </c>
      <c r="AT18">
        <f t="shared" si="16"/>
        <v>353.7613421336041</v>
      </c>
      <c r="AU18">
        <f t="shared" si="17"/>
        <v>-829.83331335673324</v>
      </c>
      <c r="AW18">
        <v>15</v>
      </c>
      <c r="AX18">
        <f>IF(Z18&gt;0, (R18*SUMPRODUCT(K18:$K$98, X18:$X$98)-K18*$AZ$3)/Z18, 0)</f>
        <v>21360.613314024627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1.807012E-3</v>
      </c>
      <c r="Q19" s="5">
        <f t="shared" si="29"/>
        <v>25</v>
      </c>
      <c r="R19">
        <f t="shared" si="0"/>
        <v>2000000</v>
      </c>
      <c r="S19">
        <f t="shared" si="1"/>
        <v>22689.916496227554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18010.066838977913</v>
      </c>
      <c r="AC19">
        <f t="shared" si="2"/>
        <v>18904.982161777058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-3047.1416171807805</v>
      </c>
      <c r="AI19">
        <f t="shared" si="7"/>
        <v>-3067.9713348275159</v>
      </c>
      <c r="AJ19">
        <f t="shared" si="8"/>
        <v>-894.91532279914463</v>
      </c>
      <c r="AK19">
        <f t="shared" si="30"/>
        <v>1260.7046787284539</v>
      </c>
      <c r="AL19">
        <f t="shared" si="9"/>
        <v>-2702.1819788982066</v>
      </c>
      <c r="AN19">
        <f t="shared" si="10"/>
        <v>0</v>
      </c>
      <c r="AO19">
        <f t="shared" si="11"/>
        <v>0</v>
      </c>
      <c r="AP19">
        <f t="shared" si="12"/>
        <v>-5.5387647548729504</v>
      </c>
      <c r="AQ19">
        <f t="shared" si="13"/>
        <v>-810.25585073125251</v>
      </c>
      <c r="AR19">
        <f t="shared" si="14"/>
        <v>-815.79461548612539</v>
      </c>
      <c r="AS19">
        <f t="shared" si="15"/>
        <v>-237.96412090552175</v>
      </c>
      <c r="AT19">
        <f t="shared" si="16"/>
        <v>335.23001892149694</v>
      </c>
      <c r="AU19">
        <f t="shared" si="17"/>
        <v>-718.52871747015024</v>
      </c>
      <c r="AW19">
        <v>16</v>
      </c>
      <c r="AX19">
        <f>IF(Z19&gt;0, (R19*SUMPRODUCT(K19:$K$98, X19:$X$98)-K19*$AZ$3)/Z19, 0)</f>
        <v>22689.916496227554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1.90621E-3</v>
      </c>
      <c r="Q20" s="5">
        <f t="shared" si="29"/>
        <v>25</v>
      </c>
      <c r="R20">
        <f t="shared" si="0"/>
        <v>2000000</v>
      </c>
      <c r="S20">
        <f t="shared" si="1"/>
        <v>23890.375421152181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18904.982161777058</v>
      </c>
      <c r="AC20">
        <f t="shared" si="2"/>
        <v>19668.195595987796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-3176.4652860306974</v>
      </c>
      <c r="AI20">
        <f t="shared" si="7"/>
        <v>-3197.04700068489</v>
      </c>
      <c r="AJ20">
        <f t="shared" si="8"/>
        <v>-763.21343421073834</v>
      </c>
      <c r="AK20">
        <f t="shared" si="30"/>
        <v>1323.3487513243942</v>
      </c>
      <c r="AL20">
        <f t="shared" si="9"/>
        <v>-2636.9116835712339</v>
      </c>
      <c r="AN20">
        <f t="shared" si="10"/>
        <v>0</v>
      </c>
      <c r="AO20">
        <f t="shared" si="11"/>
        <v>0</v>
      </c>
      <c r="AP20">
        <f t="shared" si="12"/>
        <v>-4.8864455880007442</v>
      </c>
      <c r="AQ20">
        <f t="shared" si="13"/>
        <v>-754.14634024188331</v>
      </c>
      <c r="AR20">
        <f t="shared" si="14"/>
        <v>-759.03278582988401</v>
      </c>
      <c r="AS20">
        <f t="shared" si="15"/>
        <v>-181.1997193121239</v>
      </c>
      <c r="AT20">
        <f t="shared" si="16"/>
        <v>314.18527445078882</v>
      </c>
      <c r="AU20">
        <f t="shared" si="17"/>
        <v>-626.04723069121906</v>
      </c>
      <c r="AW20">
        <v>17</v>
      </c>
      <c r="AX20">
        <f>IF(Z20&gt;0, (R20*SUMPRODUCT(K20:$K$98, X20:$X$98)-K20*$AZ$3)/Z20, 0)</f>
        <v>23890.375421152181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2000000</v>
      </c>
      <c r="S21">
        <f t="shared" si="1"/>
        <v>24981.074767717189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19668.195595987796</v>
      </c>
      <c r="AC21">
        <f t="shared" si="2"/>
        <v>20318.932545872689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-3325.7350560212908</v>
      </c>
      <c r="AI21">
        <f t="shared" si="7"/>
        <v>-3346.0693818407412</v>
      </c>
      <c r="AJ21">
        <f t="shared" si="8"/>
        <v>-650.73694988489297</v>
      </c>
      <c r="AK21">
        <f t="shared" si="30"/>
        <v>1376.7736917191457</v>
      </c>
      <c r="AL21">
        <f t="shared" si="9"/>
        <v>-2620.0326400064887</v>
      </c>
      <c r="AN21">
        <f t="shared" si="10"/>
        <v>0</v>
      </c>
      <c r="AO21">
        <f t="shared" si="11"/>
        <v>0</v>
      </c>
      <c r="AP21">
        <f t="shared" si="12"/>
        <v>-4.3104565298304038</v>
      </c>
      <c r="AQ21">
        <f t="shared" si="13"/>
        <v>-704.98705076321949</v>
      </c>
      <c r="AR21">
        <f t="shared" si="14"/>
        <v>-709.29750729304988</v>
      </c>
      <c r="AS21">
        <f t="shared" si="15"/>
        <v>-137.9427751742912</v>
      </c>
      <c r="AT21">
        <f t="shared" si="16"/>
        <v>291.84754893092628</v>
      </c>
      <c r="AU21">
        <f t="shared" si="17"/>
        <v>-555.39273353641488</v>
      </c>
      <c r="AW21">
        <v>18</v>
      </c>
      <c r="AX21">
        <f>IF(Z21&gt;0, (R21*SUMPRODUCT(K21:$K$98, X21:$X$98)-K21*$AZ$3)/Z21, 0)</f>
        <v>24981.074767717189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2000000</v>
      </c>
      <c r="S22">
        <f t="shared" si="1"/>
        <v>25971.86329938452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20318.932545872689</v>
      </c>
      <c r="AC22">
        <f t="shared" si="2"/>
        <v>20868.30557557982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-3485.2725372785849</v>
      </c>
      <c r="AI22">
        <f t="shared" si="7"/>
        <v>-3505.3599539331249</v>
      </c>
      <c r="AJ22">
        <f t="shared" si="8"/>
        <v>-549.37302970713063</v>
      </c>
      <c r="AK22">
        <f t="shared" si="30"/>
        <v>1422.3252782110883</v>
      </c>
      <c r="AL22">
        <f t="shared" si="9"/>
        <v>-2632.4077054291674</v>
      </c>
      <c r="AN22">
        <f t="shared" si="10"/>
        <v>0</v>
      </c>
      <c r="AO22">
        <f t="shared" si="11"/>
        <v>0</v>
      </c>
      <c r="AP22">
        <f t="shared" si="12"/>
        <v>-3.8018900833175113</v>
      </c>
      <c r="AQ22">
        <f t="shared" si="13"/>
        <v>-659.64794403482654</v>
      </c>
      <c r="AR22">
        <f t="shared" si="14"/>
        <v>-663.44983411814405</v>
      </c>
      <c r="AS22">
        <f t="shared" si="15"/>
        <v>-103.97832183231806</v>
      </c>
      <c r="AT22">
        <f t="shared" si="16"/>
        <v>269.19959213672024</v>
      </c>
      <c r="AU22">
        <f t="shared" si="17"/>
        <v>-498.22856381374191</v>
      </c>
      <c r="AW22">
        <v>19</v>
      </c>
      <c r="AX22">
        <f>IF(Z22&gt;0, (R22*SUMPRODUCT(K22:$K$98, X22:$X$98)-K22*$AZ$3)/Z22, 0)</f>
        <v>25971.86329938452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2.275947E-3</v>
      </c>
      <c r="Q23" s="5">
        <f t="shared" si="29"/>
        <v>25</v>
      </c>
      <c r="R23">
        <f t="shared" si="0"/>
        <v>2000000</v>
      </c>
      <c r="S23">
        <f t="shared" si="1"/>
        <v>26874.666788498162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20868.30557557982</v>
      </c>
      <c r="AC23">
        <f t="shared" si="2"/>
        <v>21328.6219891078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-3657.4316538120465</v>
      </c>
      <c r="AI23">
        <f t="shared" si="7"/>
        <v>-3677.2724784043685</v>
      </c>
      <c r="AJ23">
        <f t="shared" si="8"/>
        <v>-460.31641352798033</v>
      </c>
      <c r="AK23">
        <f t="shared" si="30"/>
        <v>1460.7813902905875</v>
      </c>
      <c r="AL23">
        <f t="shared" si="9"/>
        <v>-2676.8075016417615</v>
      </c>
      <c r="AN23">
        <f t="shared" si="10"/>
        <v>0</v>
      </c>
      <c r="AO23">
        <f t="shared" si="11"/>
        <v>0</v>
      </c>
      <c r="AP23">
        <f t="shared" si="12"/>
        <v>-3.3528734662097142</v>
      </c>
      <c r="AQ23">
        <f t="shared" si="13"/>
        <v>-618.06430924687425</v>
      </c>
      <c r="AR23">
        <f t="shared" si="14"/>
        <v>-621.41718271308389</v>
      </c>
      <c r="AS23">
        <f t="shared" si="15"/>
        <v>-77.788233135029969</v>
      </c>
      <c r="AT23">
        <f t="shared" si="16"/>
        <v>246.85542380802011</v>
      </c>
      <c r="AU23">
        <f t="shared" si="17"/>
        <v>-452.34999204009387</v>
      </c>
      <c r="AW23">
        <v>20</v>
      </c>
      <c r="AX23">
        <f>IF(Z23&gt;0, (R23*SUMPRODUCT(K23:$K$98, X23:$X$98)-K23*$AZ$3)/Z23, 0)</f>
        <v>26874.666788498162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2000000</v>
      </c>
      <c r="S24">
        <f t="shared" si="1"/>
        <v>27699.840054586497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21328.6219891078</v>
      </c>
      <c r="AC24">
        <f t="shared" si="2"/>
        <v>21710.525856256274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-3837.2630941341063</v>
      </c>
      <c r="AI24">
        <f t="shared" si="7"/>
        <v>-3856.8575446918285</v>
      </c>
      <c r="AJ24">
        <f t="shared" si="8"/>
        <v>-381.90386714847409</v>
      </c>
      <c r="AK24">
        <f t="shared" si="30"/>
        <v>1493.0035392375462</v>
      </c>
      <c r="AL24">
        <f t="shared" si="9"/>
        <v>-2745.7578726027564</v>
      </c>
      <c r="AN24">
        <f t="shared" si="10"/>
        <v>0</v>
      </c>
      <c r="AO24">
        <f t="shared" si="11"/>
        <v>0</v>
      </c>
      <c r="AP24">
        <f t="shared" si="12"/>
        <v>-2.9564634458543315</v>
      </c>
      <c r="AQ24">
        <f t="shared" si="13"/>
        <v>-578.97658505471213</v>
      </c>
      <c r="AR24">
        <f t="shared" si="14"/>
        <v>-581.93304850056654</v>
      </c>
      <c r="AS24">
        <f t="shared" si="15"/>
        <v>-57.622683510760716</v>
      </c>
      <c r="AT24">
        <f t="shared" si="16"/>
        <v>225.26839297095734</v>
      </c>
      <c r="AU24">
        <f t="shared" si="17"/>
        <v>-414.28733904036989</v>
      </c>
      <c r="AW24">
        <v>21</v>
      </c>
      <c r="AX24">
        <f>IF(Z24&gt;0, (R24*SUMPRODUCT(K24:$K$98, X24:$X$98)-K24*$AZ$3)/Z24, 0)</f>
        <v>27699.840054586497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2000000</v>
      </c>
      <c r="S25">
        <f t="shared" si="1"/>
        <v>28489.131923041801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21710.525856256274</v>
      </c>
      <c r="AC25">
        <f t="shared" si="2"/>
        <v>22024.378000125995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-5720.4916789599038</v>
      </c>
      <c r="AI25">
        <f t="shared" si="7"/>
        <v>-5739.8186788660614</v>
      </c>
      <c r="AJ25">
        <f t="shared" si="8"/>
        <v>-313.85214386972075</v>
      </c>
      <c r="AK25">
        <f t="shared" si="30"/>
        <v>1519.7368099379394</v>
      </c>
      <c r="AL25">
        <f t="shared" si="9"/>
        <v>-4533.934012797843</v>
      </c>
      <c r="AN25">
        <f t="shared" si="10"/>
        <v>0</v>
      </c>
      <c r="AO25">
        <f t="shared" si="11"/>
        <v>0</v>
      </c>
      <c r="AP25">
        <f t="shared" si="12"/>
        <v>-2.6036694389321884</v>
      </c>
      <c r="AQ25">
        <f t="shared" si="13"/>
        <v>-770.64569940977754</v>
      </c>
      <c r="AR25">
        <f t="shared" si="14"/>
        <v>-773.24936884870965</v>
      </c>
      <c r="AS25">
        <f t="shared" si="15"/>
        <v>-42.281121710802928</v>
      </c>
      <c r="AT25">
        <f t="shared" si="16"/>
        <v>204.73391144349159</v>
      </c>
      <c r="AU25">
        <f t="shared" si="17"/>
        <v>-610.79657911602101</v>
      </c>
      <c r="AW25">
        <v>22</v>
      </c>
      <c r="AX25">
        <f>IF(Z25&gt;0, (R25*SUMPRODUCT(K25:$K$98, X25:$X$98)-K25*$AZ$3)/Z25, 0)</f>
        <v>28489.131923041801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2000000</v>
      </c>
      <c r="S26">
        <f t="shared" si="1"/>
        <v>28959.563892276012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22024.378000125995</v>
      </c>
      <c r="AC26">
        <f t="shared" si="2"/>
        <v>22050.900808684451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-7823.193845134555</v>
      </c>
      <c r="AI26">
        <f t="shared" si="7"/>
        <v>-7842.2297851185867</v>
      </c>
      <c r="AJ26">
        <f t="shared" si="8"/>
        <v>-26.522808558456745</v>
      </c>
      <c r="AK26">
        <f t="shared" si="30"/>
        <v>1541.7064600088197</v>
      </c>
      <c r="AL26">
        <f t="shared" si="9"/>
        <v>-6327.0461336682238</v>
      </c>
      <c r="AN26">
        <f t="shared" si="10"/>
        <v>0</v>
      </c>
      <c r="AO26">
        <f t="shared" si="11"/>
        <v>0</v>
      </c>
      <c r="AP26">
        <f t="shared" si="12"/>
        <v>-2.2896953659585209</v>
      </c>
      <c r="AQ26">
        <f t="shared" si="13"/>
        <v>-940.99533352308652</v>
      </c>
      <c r="AR26">
        <f t="shared" si="14"/>
        <v>-943.28502888904495</v>
      </c>
      <c r="AS26">
        <f t="shared" si="15"/>
        <v>-3.1902365682726752</v>
      </c>
      <c r="AT26">
        <f t="shared" si="16"/>
        <v>185.44070532432835</v>
      </c>
      <c r="AU26">
        <f t="shared" si="17"/>
        <v>-761.03456013298933</v>
      </c>
      <c r="AW26">
        <v>23</v>
      </c>
      <c r="AX26">
        <f>IF(Z26&gt;0, (R26*SUMPRODUCT(K26:$K$98, X26:$X$98)-K26*$AZ$3)/Z26, 0)</f>
        <v>28959.563892276012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2000000</v>
      </c>
      <c r="S27">
        <f t="shared" si="1"/>
        <v>29140.800222833201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22050.900808684451</v>
      </c>
      <c r="AC27">
        <f t="shared" si="2"/>
        <v>21821.663071561579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-9975.6274924865902</v>
      </c>
      <c r="AI27">
        <f t="shared" si="7"/>
        <v>-9994.3483777271267</v>
      </c>
      <c r="AJ27">
        <f t="shared" si="8"/>
        <v>229.2377371228722</v>
      </c>
      <c r="AK27">
        <f t="shared" si="30"/>
        <v>1543.5630566079117</v>
      </c>
      <c r="AL27">
        <f t="shared" si="9"/>
        <v>-8221.5475839963437</v>
      </c>
      <c r="AN27">
        <f t="shared" si="10"/>
        <v>0</v>
      </c>
      <c r="AO27">
        <f t="shared" si="11"/>
        <v>0</v>
      </c>
      <c r="AP27">
        <f t="shared" si="12"/>
        <v>-2.0105354575276126</v>
      </c>
      <c r="AQ27">
        <f t="shared" si="13"/>
        <v>-1071.33570485781</v>
      </c>
      <c r="AR27">
        <f t="shared" si="14"/>
        <v>-1073.3462403153376</v>
      </c>
      <c r="AS27">
        <f t="shared" si="15"/>
        <v>24.619060090757671</v>
      </c>
      <c r="AT27">
        <f t="shared" si="16"/>
        <v>165.77144811081021</v>
      </c>
      <c r="AU27">
        <f t="shared" si="17"/>
        <v>-882.95573211376984</v>
      </c>
      <c r="AW27">
        <v>24</v>
      </c>
      <c r="AX27">
        <f>IF(Z27&gt;0, (R27*SUMPRODUCT(K27:$K$98, X27:$X$98)-K27*$AZ$3)/Z27, 0)</f>
        <v>29140.800222833201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2000000</v>
      </c>
      <c r="S28">
        <f t="shared" si="1"/>
        <v>29087.839962125614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21821.663071561579</v>
      </c>
      <c r="AC28">
        <f t="shared" si="2"/>
        <v>21385.825220632527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-12263.494787530222</v>
      </c>
      <c r="AI28">
        <f t="shared" si="7"/>
        <v>-12281.875170233508</v>
      </c>
      <c r="AJ28">
        <f t="shared" si="8"/>
        <v>435.83785092905237</v>
      </c>
      <c r="AK28">
        <f t="shared" si="30"/>
        <v>1527.5164150093108</v>
      </c>
      <c r="AL28">
        <f t="shared" si="9"/>
        <v>-10318.520904295145</v>
      </c>
      <c r="AN28">
        <f t="shared" si="10"/>
        <v>0</v>
      </c>
      <c r="AO28">
        <f t="shared" si="11"/>
        <v>0</v>
      </c>
      <c r="AP28">
        <f t="shared" si="12"/>
        <v>-1.7624706059318727</v>
      </c>
      <c r="AQ28">
        <f t="shared" si="13"/>
        <v>-1175.9303077599311</v>
      </c>
      <c r="AR28">
        <f t="shared" si="14"/>
        <v>-1177.692778365863</v>
      </c>
      <c r="AS28">
        <f t="shared" si="15"/>
        <v>41.791915522935874</v>
      </c>
      <c r="AT28">
        <f t="shared" si="16"/>
        <v>146.47153027183677</v>
      </c>
      <c r="AU28">
        <f t="shared" si="17"/>
        <v>-989.42933257109019</v>
      </c>
      <c r="AW28">
        <v>25</v>
      </c>
      <c r="AX28">
        <f>IF(Z28&gt;0, (R28*SUMPRODUCT(K28:$K$98, X28:$X$98)-K28*$AZ$3)/Z28, 0)</f>
        <v>29087.839962125614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2000000</v>
      </c>
      <c r="S29">
        <f t="shared" si="1"/>
        <v>28835.291988823054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21385.825220632527</v>
      </c>
      <c r="AC29">
        <f t="shared" si="2"/>
        <v>20777.303711023276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-14623.94712945026</v>
      </c>
      <c r="AI29">
        <f t="shared" si="7"/>
        <v>-14641.960908987396</v>
      </c>
      <c r="AJ29">
        <f t="shared" si="8"/>
        <v>608.52150960925064</v>
      </c>
      <c r="AK29">
        <f t="shared" si="30"/>
        <v>1497.0077654442771</v>
      </c>
      <c r="AL29">
        <f t="shared" si="9"/>
        <v>-12536.431633933867</v>
      </c>
      <c r="AN29">
        <f t="shared" si="10"/>
        <v>0</v>
      </c>
      <c r="AO29">
        <f t="shared" si="11"/>
        <v>0</v>
      </c>
      <c r="AP29">
        <f t="shared" si="12"/>
        <v>-1.5422477793141511</v>
      </c>
      <c r="AQ29">
        <f t="shared" si="13"/>
        <v>-1252.0276457646107</v>
      </c>
      <c r="AR29">
        <f t="shared" si="14"/>
        <v>-1253.5698935439248</v>
      </c>
      <c r="AS29">
        <f t="shared" si="15"/>
        <v>52.098502977960209</v>
      </c>
      <c r="AT29">
        <f t="shared" si="16"/>
        <v>128.16615730824219</v>
      </c>
      <c r="AU29">
        <f t="shared" si="17"/>
        <v>-1073.3052332577224</v>
      </c>
      <c r="AW29">
        <v>26</v>
      </c>
      <c r="AX29">
        <f>IF(Z29&gt;0, (R29*SUMPRODUCT(K29:$K$98, X29:$X$98)-K29*$AZ$3)/Z29, 0)</f>
        <v>28835.291988823054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2000000</v>
      </c>
      <c r="S30">
        <f t="shared" si="1"/>
        <v>28425.249564657403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20777.303711023276</v>
      </c>
      <c r="AC30">
        <f t="shared" si="2"/>
        <v>20031.891063607491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-17247.878305389549</v>
      </c>
      <c r="AI30">
        <f t="shared" si="7"/>
        <v>-17265.496348652498</v>
      </c>
      <c r="AJ30">
        <f t="shared" si="8"/>
        <v>745.41264741578561</v>
      </c>
      <c r="AK30">
        <f t="shared" si="30"/>
        <v>1454.4112597716294</v>
      </c>
      <c r="AL30">
        <f t="shared" si="9"/>
        <v>-15065.672441465082</v>
      </c>
      <c r="AN30">
        <f t="shared" si="10"/>
        <v>0</v>
      </c>
      <c r="AO30">
        <f t="shared" si="11"/>
        <v>0</v>
      </c>
      <c r="AP30">
        <f t="shared" si="12"/>
        <v>-1.3467561260398278</v>
      </c>
      <c r="AQ30">
        <f t="shared" si="13"/>
        <v>-1318.4600254573265</v>
      </c>
      <c r="AR30">
        <f t="shared" si="14"/>
        <v>-1319.8067815833665</v>
      </c>
      <c r="AS30">
        <f t="shared" si="15"/>
        <v>56.98073471337802</v>
      </c>
      <c r="AT30">
        <f t="shared" si="16"/>
        <v>111.17791258909371</v>
      </c>
      <c r="AU30">
        <f t="shared" si="17"/>
        <v>-1151.6481342808947</v>
      </c>
      <c r="AW30">
        <v>27</v>
      </c>
      <c r="AX30">
        <f>IF(Z30&gt;0, (R30*SUMPRODUCT(K30:$K$98, X30:$X$98)-K30*$AZ$3)/Z30, 0)</f>
        <v>28425.249564657403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1.4271456E-2</v>
      </c>
      <c r="Q31" s="5">
        <f t="shared" si="29"/>
        <v>25</v>
      </c>
      <c r="R31">
        <f t="shared" si="0"/>
        <v>2000000</v>
      </c>
      <c r="S31">
        <f t="shared" si="1"/>
        <v>27872.729799643173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20031.891063607491</v>
      </c>
      <c r="AC31">
        <f t="shared" si="2"/>
        <v>19165.765858104471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-20114.810338659074</v>
      </c>
      <c r="AI31">
        <f t="shared" si="7"/>
        <v>-20132.000766360157</v>
      </c>
      <c r="AJ31">
        <f t="shared" si="8"/>
        <v>866.12520550301997</v>
      </c>
      <c r="AK31">
        <f t="shared" si="30"/>
        <v>1402.2323744525245</v>
      </c>
      <c r="AL31">
        <f t="shared" si="9"/>
        <v>-17863.643186404614</v>
      </c>
      <c r="AN31">
        <f t="shared" si="10"/>
        <v>0</v>
      </c>
      <c r="AO31">
        <f t="shared" si="11"/>
        <v>0</v>
      </c>
      <c r="AP31">
        <f t="shared" si="12"/>
        <v>-1.1732753517713583</v>
      </c>
      <c r="AQ31">
        <f t="shared" si="13"/>
        <v>-1372.8693425362753</v>
      </c>
      <c r="AR31">
        <f t="shared" si="14"/>
        <v>-1374.0426178880466</v>
      </c>
      <c r="AS31">
        <f t="shared" si="15"/>
        <v>59.114489344585863</v>
      </c>
      <c r="AT31">
        <f t="shared" si="16"/>
        <v>95.70469746353325</v>
      </c>
      <c r="AU31">
        <f t="shared" si="17"/>
        <v>-1219.2234310799276</v>
      </c>
      <c r="AW31">
        <v>28</v>
      </c>
      <c r="AX31">
        <f>IF(Z31&gt;0, (R31*SUMPRODUCT(K31:$K$98, X31:$X$98)-K31*$AZ$3)/Z31, 0)</f>
        <v>27872.729799643173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2000000</v>
      </c>
      <c r="S32">
        <f t="shared" si="1"/>
        <v>27192.849024564341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19165.765858104471</v>
      </c>
      <c r="AC32">
        <f t="shared" si="2"/>
        <v>18196.766890527397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-23132.451686961489</v>
      </c>
      <c r="AI32">
        <f t="shared" si="7"/>
        <v>-23149.181054739474</v>
      </c>
      <c r="AJ32">
        <f t="shared" si="8"/>
        <v>968.99896757707393</v>
      </c>
      <c r="AK32">
        <f t="shared" si="30"/>
        <v>1341.6036100673132</v>
      </c>
      <c r="AL32">
        <f t="shared" si="9"/>
        <v>-20838.578477095089</v>
      </c>
      <c r="AN32">
        <f t="shared" si="10"/>
        <v>0</v>
      </c>
      <c r="AO32">
        <f t="shared" si="11"/>
        <v>0</v>
      </c>
      <c r="AP32">
        <f t="shared" si="12"/>
        <v>-1.0194707529519567</v>
      </c>
      <c r="AQ32">
        <f t="shared" si="13"/>
        <v>-1409.6682105323678</v>
      </c>
      <c r="AR32">
        <f t="shared" si="14"/>
        <v>-1410.6876812853197</v>
      </c>
      <c r="AS32">
        <f t="shared" si="15"/>
        <v>59.049817075896343</v>
      </c>
      <c r="AT32">
        <f t="shared" si="16"/>
        <v>81.755967151260933</v>
      </c>
      <c r="AU32">
        <f t="shared" si="17"/>
        <v>-1269.8818970581626</v>
      </c>
      <c r="AW32">
        <v>29</v>
      </c>
      <c r="AX32">
        <f>IF(Z32&gt;0, (R32*SUMPRODUCT(K32:$K$98, X32:$X$98)-K32*$AZ$3)/Z32, 0)</f>
        <v>27192.849024564341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2000000</v>
      </c>
      <c r="S33">
        <f t="shared" si="1"/>
        <v>26409.930195481524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18196.766890527397</v>
      </c>
      <c r="AC33">
        <f t="shared" si="2"/>
        <v>17147.697229065736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-26386.408711322649</v>
      </c>
      <c r="AI33">
        <f t="shared" si="7"/>
        <v>-26402.640955313964</v>
      </c>
      <c r="AJ33">
        <f t="shared" si="8"/>
        <v>1049.0696614616609</v>
      </c>
      <c r="AK33">
        <f t="shared" si="30"/>
        <v>1273.773682336918</v>
      </c>
      <c r="AL33">
        <f t="shared" si="9"/>
        <v>-24079.797611515383</v>
      </c>
      <c r="AN33">
        <f t="shared" si="10"/>
        <v>0</v>
      </c>
      <c r="AO33">
        <f t="shared" si="11"/>
        <v>0</v>
      </c>
      <c r="AP33">
        <f t="shared" si="12"/>
        <v>-0.88319333228934027</v>
      </c>
      <c r="AQ33">
        <f t="shared" si="13"/>
        <v>-1435.6795184554246</v>
      </c>
      <c r="AR33">
        <f t="shared" si="14"/>
        <v>-1436.5627117877141</v>
      </c>
      <c r="AS33">
        <f t="shared" si="15"/>
        <v>57.079682304290976</v>
      </c>
      <c r="AT33">
        <f t="shared" si="16"/>
        <v>69.305785674953725</v>
      </c>
      <c r="AU33">
        <f t="shared" si="17"/>
        <v>-1310.1772438084693</v>
      </c>
      <c r="AW33">
        <v>30</v>
      </c>
      <c r="AX33">
        <f>IF(Z33&gt;0, (R33*SUMPRODUCT(K33:$K$98, X33:$X$98)-K33*$AZ$3)/Z33, 0)</f>
        <v>26409.930195481524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2000000</v>
      </c>
      <c r="S34">
        <f t="shared" si="1"/>
        <v>25537.293908825974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17147.697229065736</v>
      </c>
      <c r="AC34">
        <f t="shared" si="2"/>
        <v>16033.980700852029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-29863.124143535384</v>
      </c>
      <c r="AI34">
        <f t="shared" si="7"/>
        <v>-29878.820776034991</v>
      </c>
      <c r="AJ34">
        <f t="shared" si="8"/>
        <v>1113.7165282137066</v>
      </c>
      <c r="AK34">
        <f t="shared" si="30"/>
        <v>1200.3388060346017</v>
      </c>
      <c r="AL34">
        <f t="shared" si="9"/>
        <v>-27564.765441786683</v>
      </c>
      <c r="AN34">
        <f t="shared" si="10"/>
        <v>0</v>
      </c>
      <c r="AO34">
        <f t="shared" si="11"/>
        <v>0</v>
      </c>
      <c r="AP34">
        <f t="shared" si="12"/>
        <v>-0.76254536794982319</v>
      </c>
      <c r="AQ34">
        <f t="shared" si="13"/>
        <v>-1450.7562044746339</v>
      </c>
      <c r="AR34">
        <f t="shared" si="14"/>
        <v>-1451.5187498425837</v>
      </c>
      <c r="AS34">
        <f t="shared" si="15"/>
        <v>54.104559039639149</v>
      </c>
      <c r="AT34">
        <f t="shared" si="16"/>
        <v>58.312685637190498</v>
      </c>
      <c r="AU34">
        <f t="shared" si="17"/>
        <v>-1339.1015051657541</v>
      </c>
      <c r="AW34">
        <v>31</v>
      </c>
      <c r="AX34">
        <f>IF(Z34&gt;0, (R34*SUMPRODUCT(K34:$K$98, X34:$X$98)-K34*$AZ$3)/Z34, 0)</f>
        <v>25537.293908825974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24579.661298159164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16033.980700852029</v>
      </c>
      <c r="AC35">
        <f t="shared" ref="AC35:AC66" si="33">S35*Z35</f>
        <v>14870.691451950346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-33173.589614626006</v>
      </c>
      <c r="AI35">
        <f t="shared" ref="AI35:AI66" si="38">SUM(AE35:AH35)</f>
        <v>-33188.714610930438</v>
      </c>
      <c r="AJ35">
        <f t="shared" ref="AJ35:AJ66" si="39">AB35-AC35</f>
        <v>1163.2892489016831</v>
      </c>
      <c r="AK35">
        <f t="shared" si="30"/>
        <v>1122.3786490596422</v>
      </c>
      <c r="AL35">
        <f t="shared" ref="AL35:AL66" si="40">SUM(AI35:AK35)</f>
        <v>-30903.046712969113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-0.65604926227742399</v>
      </c>
      <c r="AQ35">
        <f t="shared" ref="AQ35:AQ66" si="44">AH35*$K35</f>
        <v>-1438.9100371150082</v>
      </c>
      <c r="AR35">
        <f t="shared" ref="AR35:AR66" si="45">AI35*$K35</f>
        <v>-1439.566086377286</v>
      </c>
      <c r="AS35">
        <f t="shared" ref="AS35:AS66" si="46">AJ35*$K35</f>
        <v>50.457867109280627</v>
      </c>
      <c r="AT35">
        <f t="shared" ref="AT35:AT66" si="47">AK35*$K35</f>
        <v>48.683362950371205</v>
      </c>
      <c r="AU35">
        <f t="shared" ref="AU35:AU66" si="48">AL35*$K35</f>
        <v>-1340.4248563176341</v>
      </c>
      <c r="AW35">
        <v>32</v>
      </c>
      <c r="AX35">
        <f>IF(Z35&gt;0, (R35*SUMPRODUCT(K35:$K$98, X35:$X$98)-K35*$AZ$3)/Z35, 0)</f>
        <v>24579.661298159164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2000000</v>
      </c>
      <c r="S36">
        <f t="shared" si="32"/>
        <v>23570.183280680689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14870.691451950346</v>
      </c>
      <c r="AC36">
        <f t="shared" si="33"/>
        <v>13688.448339454046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-36394.242847599089</v>
      </c>
      <c r="AI36">
        <f t="shared" si="38"/>
        <v>-36408.76166590488</v>
      </c>
      <c r="AJ36">
        <f t="shared" si="39"/>
        <v>1182.2431124963005</v>
      </c>
      <c r="AK36">
        <f t="shared" si="30"/>
        <v>1040.9484016365243</v>
      </c>
      <c r="AL36">
        <f t="shared" si="40"/>
        <v>-34185.570151772052</v>
      </c>
      <c r="AN36">
        <f t="shared" si="41"/>
        <v>0</v>
      </c>
      <c r="AO36">
        <f t="shared" si="42"/>
        <v>0</v>
      </c>
      <c r="AP36">
        <f t="shared" si="43"/>
        <v>-0.56228231204025991</v>
      </c>
      <c r="AQ36">
        <f t="shared" si="44"/>
        <v>-1409.4700121113253</v>
      </c>
      <c r="AR36">
        <f t="shared" si="45"/>
        <v>-1410.0322944233658</v>
      </c>
      <c r="AS36">
        <f t="shared" si="46"/>
        <v>45.785709049271212</v>
      </c>
      <c r="AT36">
        <f t="shared" si="47"/>
        <v>40.313671654215668</v>
      </c>
      <c r="AU36">
        <f t="shared" si="48"/>
        <v>-1323.9329137198788</v>
      </c>
      <c r="AW36">
        <v>33</v>
      </c>
      <c r="AX36">
        <f>IF(Z36&gt;0, (R36*SUMPRODUCT(K36:$K$98, X36:$X$98)-K36*$AZ$3)/Z36, 0)</f>
        <v>23570.183280680689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2000000</v>
      </c>
      <c r="S37">
        <f t="shared" si="32"/>
        <v>22531.726550039886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13688.448339454046</v>
      </c>
      <c r="AC37">
        <f t="shared" si="33"/>
        <v>12508.145224323707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-39620.835354700677</v>
      </c>
      <c r="AI37">
        <f t="shared" si="38"/>
        <v>-39634.713724381472</v>
      </c>
      <c r="AJ37">
        <f t="shared" si="39"/>
        <v>1180.3031151303385</v>
      </c>
      <c r="AK37">
        <f t="shared" si="30"/>
        <v>958.1913837617833</v>
      </c>
      <c r="AL37">
        <f t="shared" si="40"/>
        <v>-37496.219225489353</v>
      </c>
      <c r="AN37">
        <f t="shared" si="41"/>
        <v>0</v>
      </c>
      <c r="AO37">
        <f t="shared" si="42"/>
        <v>0</v>
      </c>
      <c r="AP37">
        <f t="shared" si="43"/>
        <v>-0.47989207788772664</v>
      </c>
      <c r="AQ37">
        <f t="shared" si="44"/>
        <v>-1370.0258346859566</v>
      </c>
      <c r="AR37">
        <f t="shared" si="45"/>
        <v>-1370.5057267638442</v>
      </c>
      <c r="AS37">
        <f t="shared" si="46"/>
        <v>40.81301532419679</v>
      </c>
      <c r="AT37">
        <f t="shared" si="47"/>
        <v>33.132742875684535</v>
      </c>
      <c r="AU37">
        <f t="shared" si="48"/>
        <v>-1296.5599685639629</v>
      </c>
      <c r="AW37">
        <v>34</v>
      </c>
      <c r="AX37">
        <f>IF(Z37&gt;0, (R37*SUMPRODUCT(K37:$K$98, X37:$X$98)-K37*$AZ$3)/Z37, 0)</f>
        <v>22531.726550039886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2000000</v>
      </c>
      <c r="S38">
        <f t="shared" si="32"/>
        <v>21483.738434688774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12508.145224323707</v>
      </c>
      <c r="AC38">
        <f t="shared" si="33"/>
        <v>11342.732690513636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-43230.294404851113</v>
      </c>
      <c r="AI38">
        <f t="shared" si="38"/>
        <v>-43243.493612155042</v>
      </c>
      <c r="AJ38">
        <f t="shared" si="39"/>
        <v>1165.4125338100712</v>
      </c>
      <c r="AK38">
        <f t="shared" si="30"/>
        <v>875.57016570265955</v>
      </c>
      <c r="AL38">
        <f t="shared" si="40"/>
        <v>-41202.510912642312</v>
      </c>
      <c r="AN38">
        <f t="shared" si="41"/>
        <v>0</v>
      </c>
      <c r="AO38">
        <f t="shared" si="42"/>
        <v>0</v>
      </c>
      <c r="AP38">
        <f t="shared" si="43"/>
        <v>-0.40750689004079821</v>
      </c>
      <c r="AQ38">
        <f t="shared" si="44"/>
        <v>-1334.674304511095</v>
      </c>
      <c r="AR38">
        <f t="shared" si="45"/>
        <v>-1335.0818114011358</v>
      </c>
      <c r="AS38">
        <f t="shared" si="46"/>
        <v>35.980466578939712</v>
      </c>
      <c r="AT38">
        <f t="shared" si="47"/>
        <v>27.03199268124175</v>
      </c>
      <c r="AU38">
        <f t="shared" si="48"/>
        <v>-1272.0693521409544</v>
      </c>
      <c r="AW38">
        <v>35</v>
      </c>
      <c r="AX38">
        <f>IF(Z38&gt;0, (R38*SUMPRODUCT(K38:$K$98, X38:$X$98)-K38*$AZ$3)/Z38, 0)</f>
        <v>21483.738434688774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2000000</v>
      </c>
      <c r="S39">
        <f t="shared" si="32"/>
        <v>20405.369479842684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11342.732690513636</v>
      </c>
      <c r="AC39">
        <f t="shared" si="33"/>
        <v>10190.748833213154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-46547.097479724493</v>
      </c>
      <c r="AI39">
        <f t="shared" si="38"/>
        <v>-46559.582856236884</v>
      </c>
      <c r="AJ39">
        <f t="shared" si="39"/>
        <v>1151.9838573004818</v>
      </c>
      <c r="AK39">
        <f t="shared" si="30"/>
        <v>793.99128833595455</v>
      </c>
      <c r="AL39">
        <f t="shared" si="40"/>
        <v>-44613.607710600445</v>
      </c>
      <c r="AN39">
        <f t="shared" si="41"/>
        <v>0</v>
      </c>
      <c r="AO39">
        <f t="shared" si="42"/>
        <v>0</v>
      </c>
      <c r="AP39">
        <f t="shared" si="43"/>
        <v>-0.34416818944926159</v>
      </c>
      <c r="AQ39">
        <f t="shared" si="44"/>
        <v>-1283.10349694409</v>
      </c>
      <c r="AR39">
        <f t="shared" si="45"/>
        <v>-1283.4476651335392</v>
      </c>
      <c r="AS39">
        <f t="shared" si="46"/>
        <v>31.755245670672448</v>
      </c>
      <c r="AT39">
        <f t="shared" si="47"/>
        <v>21.88692858992497</v>
      </c>
      <c r="AU39">
        <f t="shared" si="48"/>
        <v>-1229.8054908729416</v>
      </c>
      <c r="AW39">
        <v>36</v>
      </c>
      <c r="AX39">
        <f>IF(Z39&gt;0, (R39*SUMPRODUCT(K39:$K$98, X39:$X$98)-K39*$AZ$3)/Z39, 0)</f>
        <v>20405.369479842684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2000000</v>
      </c>
      <c r="S40">
        <f t="shared" si="32"/>
        <v>19305.791866242154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10190.748833213154</v>
      </c>
      <c r="AC40">
        <f t="shared" si="33"/>
        <v>9070.7618069928249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-49148.501855122908</v>
      </c>
      <c r="AI40">
        <f t="shared" si="38"/>
        <v>-49160.248021596984</v>
      </c>
      <c r="AJ40">
        <f t="shared" si="39"/>
        <v>1119.9870262203294</v>
      </c>
      <c r="AK40">
        <f t="shared" si="30"/>
        <v>713.3524183249209</v>
      </c>
      <c r="AL40">
        <f t="shared" si="40"/>
        <v>-47326.908577051734</v>
      </c>
      <c r="AN40">
        <f t="shared" si="41"/>
        <v>0</v>
      </c>
      <c r="AO40">
        <f t="shared" si="42"/>
        <v>0</v>
      </c>
      <c r="AP40">
        <f t="shared" si="43"/>
        <v>-0.2890994147905892</v>
      </c>
      <c r="AQ40">
        <f t="shared" si="44"/>
        <v>-1209.6544992363613</v>
      </c>
      <c r="AR40">
        <f t="shared" si="45"/>
        <v>-1209.9435986511517</v>
      </c>
      <c r="AS40">
        <f t="shared" si="46"/>
        <v>27.565384380328961</v>
      </c>
      <c r="AT40">
        <f t="shared" si="47"/>
        <v>17.557197672301697</v>
      </c>
      <c r="AU40">
        <f t="shared" si="48"/>
        <v>-1164.8210165985211</v>
      </c>
      <c r="AW40">
        <v>37</v>
      </c>
      <c r="AX40">
        <f>IF(Z40&gt;0, (R40*SUMPRODUCT(K40:$K$98, X40:$X$98)-K40*$AZ$3)/Z40, 0)</f>
        <v>19305.791866242154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2000000</v>
      </c>
      <c r="S41">
        <f t="shared" si="32"/>
        <v>18222.820682980611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9070.7618069928249</v>
      </c>
      <c r="AC41">
        <f t="shared" si="33"/>
        <v>8006.7470137598175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-51535.938924632159</v>
      </c>
      <c r="AI41">
        <f t="shared" si="38"/>
        <v>-51546.923430204937</v>
      </c>
      <c r="AJ41">
        <f t="shared" si="39"/>
        <v>1064.0147932330074</v>
      </c>
      <c r="AK41">
        <f t="shared" ref="AK41:AK72" si="61">G41*SUM(AB41:AB41, AE41:AF41)</f>
        <v>634.95332648949784</v>
      </c>
      <c r="AL41">
        <f t="shared" si="40"/>
        <v>-49847.95531048243</v>
      </c>
      <c r="AN41">
        <f t="shared" si="41"/>
        <v>0</v>
      </c>
      <c r="AO41">
        <f t="shared" si="42"/>
        <v>0</v>
      </c>
      <c r="AP41">
        <f t="shared" si="43"/>
        <v>-0.24138681907279791</v>
      </c>
      <c r="AQ41">
        <f t="shared" si="44"/>
        <v>-1132.5130915106861</v>
      </c>
      <c r="AR41">
        <f t="shared" si="45"/>
        <v>-1132.754478329759</v>
      </c>
      <c r="AS41">
        <f t="shared" si="46"/>
        <v>23.381948753464329</v>
      </c>
      <c r="AT41">
        <f t="shared" si="47"/>
        <v>13.953232826498811</v>
      </c>
      <c r="AU41">
        <f t="shared" si="48"/>
        <v>-1095.4192967497956</v>
      </c>
      <c r="AW41">
        <v>38</v>
      </c>
      <c r="AX41">
        <f>IF(Z41&gt;0, (R41*SUMPRODUCT(K41:$K$98, X41:$X$98)-K41*$AZ$3)/Z41, 0)</f>
        <v>18222.820682980611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2000000</v>
      </c>
      <c r="S42">
        <f t="shared" si="32"/>
        <v>17156.620313239739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8006.7470137598175</v>
      </c>
      <c r="AC42">
        <f t="shared" si="33"/>
        <v>7004.2693740378427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-53463.616801835698</v>
      </c>
      <c r="AI42">
        <f t="shared" si="38"/>
        <v>-53473.823167142727</v>
      </c>
      <c r="AJ42">
        <f t="shared" si="39"/>
        <v>1002.4776397219748</v>
      </c>
      <c r="AK42">
        <f t="shared" si="61"/>
        <v>560.47229096318733</v>
      </c>
      <c r="AL42">
        <f t="shared" si="40"/>
        <v>-51910.873236457563</v>
      </c>
      <c r="AN42">
        <f t="shared" si="41"/>
        <v>0</v>
      </c>
      <c r="AO42">
        <f t="shared" si="42"/>
        <v>0</v>
      </c>
      <c r="AP42">
        <f t="shared" si="43"/>
        <v>-0.20025627067495549</v>
      </c>
      <c r="AQ42">
        <f t="shared" si="44"/>
        <v>-1048.9948375799829</v>
      </c>
      <c r="AR42">
        <f t="shared" si="45"/>
        <v>-1049.1950938506579</v>
      </c>
      <c r="AS42">
        <f t="shared" si="46"/>
        <v>19.669336490186925</v>
      </c>
      <c r="AT42">
        <f t="shared" si="47"/>
        <v>10.996871797996702</v>
      </c>
      <c r="AU42">
        <f t="shared" si="48"/>
        <v>-1018.5288855624742</v>
      </c>
      <c r="AW42">
        <v>39</v>
      </c>
      <c r="AX42">
        <f>IF(Z42&gt;0, (R42*SUMPRODUCT(K42:$K$98, X42:$X$98)-K42*$AZ$3)/Z42, 0)</f>
        <v>17156.620313239739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2000000</v>
      </c>
      <c r="S43">
        <f t="shared" si="32"/>
        <v>16121.193528412834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7004.2693740378427</v>
      </c>
      <c r="AC43">
        <f t="shared" si="33"/>
        <v>6071.3776184120707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-55127.24329287187</v>
      </c>
      <c r="AI43">
        <f t="shared" si="38"/>
        <v>-55136.658503984669</v>
      </c>
      <c r="AJ43">
        <f t="shared" si="39"/>
        <v>932.89175562577202</v>
      </c>
      <c r="AK43">
        <f t="shared" si="61"/>
        <v>490.29885618264905</v>
      </c>
      <c r="AL43">
        <f t="shared" si="40"/>
        <v>-53713.467892176246</v>
      </c>
      <c r="AN43">
        <f t="shared" si="41"/>
        <v>0</v>
      </c>
      <c r="AO43">
        <f t="shared" si="42"/>
        <v>0</v>
      </c>
      <c r="AP43">
        <f t="shared" si="43"/>
        <v>-0.16494040451611766</v>
      </c>
      <c r="AQ43">
        <f t="shared" si="44"/>
        <v>-965.74677929672464</v>
      </c>
      <c r="AR43">
        <f t="shared" si="45"/>
        <v>-965.91171970124071</v>
      </c>
      <c r="AS43">
        <f t="shared" si="46"/>
        <v>16.342867058337934</v>
      </c>
      <c r="AT43">
        <f t="shared" si="47"/>
        <v>8.5893020032889424</v>
      </c>
      <c r="AU43">
        <f t="shared" si="48"/>
        <v>-940.97955063961388</v>
      </c>
      <c r="AW43">
        <v>40</v>
      </c>
      <c r="AX43">
        <f>IF(Z43&gt;0, (R43*SUMPRODUCT(K43:$K$98, X43:$X$98)-K43*$AZ$3)/Z43, 0)</f>
        <v>16121.193528412834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2000000</v>
      </c>
      <c r="S44">
        <f t="shared" si="32"/>
        <v>15120.642757309082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6071.3776184120707</v>
      </c>
      <c r="AC44">
        <f t="shared" si="33"/>
        <v>5209.2943051458888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-56653.917838245812</v>
      </c>
      <c r="AI44">
        <f t="shared" si="38"/>
        <v>-56662.530723274504</v>
      </c>
      <c r="AJ44">
        <f t="shared" si="39"/>
        <v>862.0833132661819</v>
      </c>
      <c r="AK44">
        <f t="shared" si="61"/>
        <v>424.99643328884497</v>
      </c>
      <c r="AL44">
        <f t="shared" si="40"/>
        <v>-55375.450976719476</v>
      </c>
      <c r="AN44">
        <f t="shared" si="41"/>
        <v>0</v>
      </c>
      <c r="AO44">
        <f t="shared" si="42"/>
        <v>0</v>
      </c>
      <c r="AP44">
        <f t="shared" si="43"/>
        <v>-0.1347186183673354</v>
      </c>
      <c r="AQ44">
        <f t="shared" si="44"/>
        <v>-886.15342139577444</v>
      </c>
      <c r="AR44">
        <f t="shared" si="45"/>
        <v>-886.28814001414173</v>
      </c>
      <c r="AS44">
        <f t="shared" si="46"/>
        <v>13.484293879907359</v>
      </c>
      <c r="AT44">
        <f t="shared" si="47"/>
        <v>6.6475904546475775</v>
      </c>
      <c r="AU44">
        <f t="shared" si="48"/>
        <v>-866.15625567958682</v>
      </c>
      <c r="AW44">
        <v>41</v>
      </c>
      <c r="AX44">
        <f>IF(Z44&gt;0, (R44*SUMPRODUCT(K44:$K$98, X44:$X$98)-K44*$AZ$3)/Z44, 0)</f>
        <v>15120.642757309082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2000000</v>
      </c>
      <c r="S45">
        <f t="shared" si="32"/>
        <v>14138.333284598268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5209.2943051458888</v>
      </c>
      <c r="AC45">
        <f t="shared" si="33"/>
        <v>4415.6975498488127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-57498.613088523532</v>
      </c>
      <c r="AI45">
        <f t="shared" si="38"/>
        <v>-57506.421112038333</v>
      </c>
      <c r="AJ45">
        <f t="shared" si="39"/>
        <v>793.59675529707602</v>
      </c>
      <c r="AK45">
        <f t="shared" si="61"/>
        <v>364.65060136021225</v>
      </c>
      <c r="AL45">
        <f t="shared" si="40"/>
        <v>-56348.173755381045</v>
      </c>
      <c r="AN45">
        <f t="shared" si="41"/>
        <v>0</v>
      </c>
      <c r="AO45">
        <f t="shared" si="42"/>
        <v>0</v>
      </c>
      <c r="AP45">
        <f t="shared" si="43"/>
        <v>-0.1090440718210071</v>
      </c>
      <c r="AQ45">
        <f t="shared" si="44"/>
        <v>-803.00512458100616</v>
      </c>
      <c r="AR45">
        <f t="shared" si="45"/>
        <v>-803.11416865282717</v>
      </c>
      <c r="AS45">
        <f t="shared" si="46"/>
        <v>11.083089262923552</v>
      </c>
      <c r="AT45">
        <f t="shared" si="47"/>
        <v>5.0925802527268411</v>
      </c>
      <c r="AU45">
        <f t="shared" si="48"/>
        <v>-786.93849913717679</v>
      </c>
      <c r="AW45">
        <v>42</v>
      </c>
      <c r="AX45">
        <f>IF(Z45&gt;0, (R45*SUMPRODUCT(K45:$K$98, X45:$X$98)-K45*$AZ$3)/Z45, 0)</f>
        <v>14138.333284598268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2000000</v>
      </c>
      <c r="S46">
        <f t="shared" si="32"/>
        <v>13178.614200506812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4415.6975498488127</v>
      </c>
      <c r="AC46">
        <f t="shared" si="33"/>
        <v>3695.3323057130729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-57588.04370274453</v>
      </c>
      <c r="AI46">
        <f t="shared" si="38"/>
        <v>-57595.053795477899</v>
      </c>
      <c r="AJ46">
        <f t="shared" si="39"/>
        <v>720.36524413573989</v>
      </c>
      <c r="AK46">
        <f t="shared" si="61"/>
        <v>309.09882848941692</v>
      </c>
      <c r="AL46">
        <f t="shared" si="40"/>
        <v>-56565.589722852739</v>
      </c>
      <c r="AN46">
        <f t="shared" si="41"/>
        <v>0</v>
      </c>
      <c r="AO46">
        <f t="shared" si="42"/>
        <v>0</v>
      </c>
      <c r="AP46">
        <f t="shared" si="43"/>
        <v>-8.7411120620293686E-2</v>
      </c>
      <c r="AQ46">
        <f t="shared" si="44"/>
        <v>-718.08400057629251</v>
      </c>
      <c r="AR46">
        <f t="shared" si="45"/>
        <v>-718.17141169691286</v>
      </c>
      <c r="AS46">
        <f t="shared" si="46"/>
        <v>8.9824679416997988</v>
      </c>
      <c r="AT46">
        <f t="shared" si="47"/>
        <v>3.8542535752876717</v>
      </c>
      <c r="AU46">
        <f t="shared" si="48"/>
        <v>-705.33469017992525</v>
      </c>
      <c r="AW46">
        <v>43</v>
      </c>
      <c r="AX46">
        <f>IF(Z46&gt;0, (R46*SUMPRODUCT(K46:$K$98, X46:$X$98)-K46*$AZ$3)/Z46, 0)</f>
        <v>13178.614200506812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2000000</v>
      </c>
      <c r="S47">
        <f t="shared" si="32"/>
        <v>12253.833587933159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3695.3323057130729</v>
      </c>
      <c r="AC47">
        <f t="shared" si="33"/>
        <v>3051.0339126771969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-57227.197108081513</v>
      </c>
      <c r="AI47">
        <f t="shared" si="38"/>
        <v>-57233.421759923694</v>
      </c>
      <c r="AJ47">
        <f t="shared" si="39"/>
        <v>644.29839303587596</v>
      </c>
      <c r="AK47">
        <f t="shared" si="61"/>
        <v>258.67326139991513</v>
      </c>
      <c r="AL47">
        <f t="shared" si="40"/>
        <v>-56330.450105487907</v>
      </c>
      <c r="AN47">
        <f t="shared" si="41"/>
        <v>0</v>
      </c>
      <c r="AO47">
        <f t="shared" si="42"/>
        <v>0</v>
      </c>
      <c r="AP47">
        <f t="shared" si="43"/>
        <v>-6.9301074395217876E-2</v>
      </c>
      <c r="AQ47">
        <f t="shared" si="44"/>
        <v>-637.12900653190798</v>
      </c>
      <c r="AR47">
        <f t="shared" si="45"/>
        <v>-637.19830760630316</v>
      </c>
      <c r="AS47">
        <f t="shared" si="46"/>
        <v>7.1731836575844152</v>
      </c>
      <c r="AT47">
        <f t="shared" si="47"/>
        <v>2.8798935887220405</v>
      </c>
      <c r="AU47">
        <f t="shared" si="48"/>
        <v>-627.14523035999673</v>
      </c>
      <c r="AW47">
        <v>44</v>
      </c>
      <c r="AX47">
        <f>IF(Z47&gt;0, (R47*SUMPRODUCT(K47:$K$98, X47:$X$98)-K47*$AZ$3)/Z47, 0)</f>
        <v>12253.833587933159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2000000</v>
      </c>
      <c r="S48">
        <f t="shared" si="32"/>
        <v>11358.333317927343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3051.0339126771969</v>
      </c>
      <c r="AC48">
        <f t="shared" si="33"/>
        <v>2479.7849128778043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-56346.51254951625</v>
      </c>
      <c r="AI48">
        <f t="shared" si="38"/>
        <v>-56351.970623433139</v>
      </c>
      <c r="AJ48">
        <f t="shared" si="39"/>
        <v>571.24899979939255</v>
      </c>
      <c r="AK48">
        <f t="shared" si="61"/>
        <v>213.57237388740381</v>
      </c>
      <c r="AL48">
        <f t="shared" si="40"/>
        <v>-55567.149249746348</v>
      </c>
      <c r="AN48">
        <f t="shared" si="41"/>
        <v>0</v>
      </c>
      <c r="AO48">
        <f t="shared" si="42"/>
        <v>0</v>
      </c>
      <c r="AP48">
        <f t="shared" si="43"/>
        <v>-5.4255815104077475E-2</v>
      </c>
      <c r="AQ48">
        <f t="shared" si="44"/>
        <v>-560.1107667642093</v>
      </c>
      <c r="AR48">
        <f t="shared" si="45"/>
        <v>-560.16502257931336</v>
      </c>
      <c r="AS48">
        <f t="shared" si="46"/>
        <v>5.6784830296240294</v>
      </c>
      <c r="AT48">
        <f t="shared" si="47"/>
        <v>2.1230095827599387</v>
      </c>
      <c r="AU48">
        <f t="shared" si="48"/>
        <v>-552.36352996692949</v>
      </c>
      <c r="AW48">
        <v>45</v>
      </c>
      <c r="AX48">
        <f>IF(Z48&gt;0, (R48*SUMPRODUCT(K48:$K$98, X48:$X$98)-K48*$AZ$3)/Z48, 0)</f>
        <v>11358.333317927343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2000000</v>
      </c>
      <c r="S49">
        <f t="shared" si="32"/>
        <v>10487.056424181534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2479.7849128778043</v>
      </c>
      <c r="AC49">
        <f t="shared" si="33"/>
        <v>1978.4955806961966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-54958.020887122133</v>
      </c>
      <c r="AI49">
        <f t="shared" si="38"/>
        <v>-54962.737405038766</v>
      </c>
      <c r="AJ49">
        <f t="shared" si="39"/>
        <v>501.28933218160773</v>
      </c>
      <c r="AK49">
        <f t="shared" si="61"/>
        <v>173.58494390144631</v>
      </c>
      <c r="AL49">
        <f t="shared" si="40"/>
        <v>-54287.863128955709</v>
      </c>
      <c r="AN49">
        <f t="shared" si="41"/>
        <v>0</v>
      </c>
      <c r="AO49">
        <f t="shared" si="42"/>
        <v>0</v>
      </c>
      <c r="AP49">
        <f t="shared" si="43"/>
        <v>-4.1861071963629828E-2</v>
      </c>
      <c r="AQ49">
        <f t="shared" si="44"/>
        <v>-487.77545384080622</v>
      </c>
      <c r="AR49">
        <f t="shared" si="45"/>
        <v>-487.81731491276986</v>
      </c>
      <c r="AS49">
        <f t="shared" si="46"/>
        <v>4.4491527817686389</v>
      </c>
      <c r="AT49">
        <f t="shared" si="47"/>
        <v>1.5406390809698718</v>
      </c>
      <c r="AU49">
        <f t="shared" si="48"/>
        <v>-481.82752305003129</v>
      </c>
      <c r="AW49">
        <v>46</v>
      </c>
      <c r="AX49">
        <f>IF(Z49&gt;0, (R49*SUMPRODUCT(K49:$K$98, X49:$X$98)-K49*$AZ$3)/Z49, 0)</f>
        <v>10487.056424181534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0.140533459</v>
      </c>
      <c r="Q50" s="5">
        <f t="shared" si="60"/>
        <v>25</v>
      </c>
      <c r="R50">
        <f t="shared" si="31"/>
        <v>2000000</v>
      </c>
      <c r="S50">
        <f t="shared" si="32"/>
        <v>9629.539241288212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1978.4955806961966</v>
      </c>
      <c r="AC50">
        <f t="shared" si="33"/>
        <v>1543.2392648755713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-53026.286180805073</v>
      </c>
      <c r="AI50">
        <f t="shared" si="38"/>
        <v>-53030.292704965279</v>
      </c>
      <c r="AJ50">
        <f t="shared" si="39"/>
        <v>435.25631582062533</v>
      </c>
      <c r="AK50">
        <f t="shared" si="61"/>
        <v>138.49469064873378</v>
      </c>
      <c r="AL50">
        <f t="shared" si="40"/>
        <v>-52456.541698495923</v>
      </c>
      <c r="AN50">
        <f t="shared" si="41"/>
        <v>0</v>
      </c>
      <c r="AO50">
        <f t="shared" si="42"/>
        <v>0</v>
      </c>
      <c r="AP50">
        <f t="shared" si="43"/>
        <v>-3.1749625003122055E-2</v>
      </c>
      <c r="AQ50">
        <f t="shared" si="44"/>
        <v>-420.20580289263012</v>
      </c>
      <c r="AR50">
        <f t="shared" si="45"/>
        <v>-420.23755251763322</v>
      </c>
      <c r="AS50">
        <f t="shared" si="46"/>
        <v>3.4491804504253745</v>
      </c>
      <c r="AT50">
        <f t="shared" si="47"/>
        <v>1.0974985591482742</v>
      </c>
      <c r="AU50">
        <f t="shared" si="48"/>
        <v>-415.69087350805961</v>
      </c>
      <c r="AW50">
        <v>47</v>
      </c>
      <c r="AX50">
        <f>IF(Z50&gt;0, (R50*SUMPRODUCT(K50:$K$98, X50:$X$98)-K50*$AZ$3)/Z50, 0)</f>
        <v>9629.539241288212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2000000</v>
      </c>
      <c r="S51">
        <f t="shared" si="32"/>
        <v>8768.3371420608783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1543.2392648755713</v>
      </c>
      <c r="AC51">
        <f t="shared" si="33"/>
        <v>1169.9255495009597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-50464.394617419981</v>
      </c>
      <c r="AI51">
        <f t="shared" si="38"/>
        <v>-50467.730271405868</v>
      </c>
      <c r="AJ51">
        <f t="shared" si="39"/>
        <v>373.31371537461155</v>
      </c>
      <c r="AK51">
        <f t="shared" si="61"/>
        <v>108.02674854129</v>
      </c>
      <c r="AL51">
        <f t="shared" si="40"/>
        <v>-49986.389807489963</v>
      </c>
      <c r="AN51">
        <f t="shared" si="41"/>
        <v>0</v>
      </c>
      <c r="AO51">
        <f t="shared" si="42"/>
        <v>0</v>
      </c>
      <c r="AP51">
        <f t="shared" si="43"/>
        <v>-2.3601184806261079E-2</v>
      </c>
      <c r="AQ51">
        <f t="shared" si="44"/>
        <v>-357.05726929131606</v>
      </c>
      <c r="AR51">
        <f t="shared" si="45"/>
        <v>-357.08087047612236</v>
      </c>
      <c r="AS51">
        <f t="shared" si="46"/>
        <v>2.6413548960843385</v>
      </c>
      <c r="AT51">
        <f t="shared" si="47"/>
        <v>0.76433564965937306</v>
      </c>
      <c r="AU51">
        <f t="shared" si="48"/>
        <v>-353.67517993037859</v>
      </c>
      <c r="AW51">
        <v>48</v>
      </c>
      <c r="AX51">
        <f>IF(Z51&gt;0, (R51*SUMPRODUCT(K51:$K$98, X51:$X$98)-K51*$AZ$3)/Z51, 0)</f>
        <v>8768.3371420608783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2000000</v>
      </c>
      <c r="S52">
        <f t="shared" si="32"/>
        <v>7885.2621263245101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1169.9255495009597</v>
      </c>
      <c r="AC52">
        <f t="shared" si="33"/>
        <v>854.73621549358836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-47390.440737250319</v>
      </c>
      <c r="AI52">
        <f t="shared" si="38"/>
        <v>-47393.150654187135</v>
      </c>
      <c r="AJ52">
        <f t="shared" si="39"/>
        <v>315.18933400737137</v>
      </c>
      <c r="AK52">
        <f t="shared" si="61"/>
        <v>81.894788465067194</v>
      </c>
      <c r="AL52">
        <f t="shared" si="40"/>
        <v>-46996.066531714692</v>
      </c>
      <c r="AN52">
        <f t="shared" si="41"/>
        <v>0</v>
      </c>
      <c r="AO52">
        <f t="shared" si="42"/>
        <v>0</v>
      </c>
      <c r="AP52">
        <f t="shared" si="43"/>
        <v>-1.7119487851646773E-2</v>
      </c>
      <c r="AQ52">
        <f t="shared" si="44"/>
        <v>-299.38189745386285</v>
      </c>
      <c r="AR52">
        <f t="shared" si="45"/>
        <v>-299.39901694171454</v>
      </c>
      <c r="AS52">
        <f t="shared" si="46"/>
        <v>1.9911606519028386</v>
      </c>
      <c r="AT52">
        <f t="shared" si="47"/>
        <v>0.51735786333345479</v>
      </c>
      <c r="AU52">
        <f t="shared" si="48"/>
        <v>-296.89049842647819</v>
      </c>
      <c r="AW52">
        <v>49</v>
      </c>
      <c r="AX52">
        <f>IF(Z52&gt;0, (R52*SUMPRODUCT(K52:$K$98, X52:$X$98)-K52*$AZ$3)/Z52, 0)</f>
        <v>7885.2621263245101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2000000</v>
      </c>
      <c r="S53">
        <f t="shared" si="32"/>
        <v>6929.0323910804773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854.73621549358836</v>
      </c>
      <c r="AC53">
        <f t="shared" si="33"/>
        <v>592.73640311467625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-43537.63607145445</v>
      </c>
      <c r="AI53">
        <f t="shared" si="38"/>
        <v>-43539.774668771002</v>
      </c>
      <c r="AJ53">
        <f t="shared" si="39"/>
        <v>261.99981237891211</v>
      </c>
      <c r="AK53">
        <f t="shared" si="61"/>
        <v>59.831535084551192</v>
      </c>
      <c r="AL53">
        <f t="shared" si="40"/>
        <v>-43217.943321307539</v>
      </c>
      <c r="AN53">
        <f t="shared" si="41"/>
        <v>0</v>
      </c>
      <c r="AO53">
        <f t="shared" si="42"/>
        <v>0</v>
      </c>
      <c r="AP53">
        <f t="shared" si="43"/>
        <v>-1.206273490570048E-2</v>
      </c>
      <c r="AQ53">
        <f t="shared" si="44"/>
        <v>-245.57356276755485</v>
      </c>
      <c r="AR53">
        <f t="shared" si="45"/>
        <v>-245.58562550246054</v>
      </c>
      <c r="AS53">
        <f t="shared" si="46"/>
        <v>1.4778070923447584</v>
      </c>
      <c r="AT53">
        <f t="shared" si="47"/>
        <v>0.33747912294665716</v>
      </c>
      <c r="AU53">
        <f t="shared" si="48"/>
        <v>-243.77033928716912</v>
      </c>
      <c r="AW53">
        <v>50</v>
      </c>
      <c r="AX53">
        <f>IF(Z53&gt;0, (R53*SUMPRODUCT(K53:$K$98, X53:$X$98)-K53*$AZ$3)/Z53, 0)</f>
        <v>6929.0323910804773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2000000</v>
      </c>
      <c r="S54">
        <f t="shared" si="32"/>
        <v>5834.1217466574235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592.73640311467625</v>
      </c>
      <c r="AC54">
        <f t="shared" si="33"/>
        <v>380.53970202118472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-38923.784088911787</v>
      </c>
      <c r="AI54">
        <f t="shared" si="38"/>
        <v>-38925.414752954064</v>
      </c>
      <c r="AJ54">
        <f t="shared" si="39"/>
        <v>212.19670109349153</v>
      </c>
      <c r="AK54">
        <f t="shared" si="61"/>
        <v>41.49154821802734</v>
      </c>
      <c r="AL54">
        <f t="shared" si="40"/>
        <v>-38671.726503642545</v>
      </c>
      <c r="AN54">
        <f t="shared" si="41"/>
        <v>0</v>
      </c>
      <c r="AO54">
        <f t="shared" si="42"/>
        <v>0</v>
      </c>
      <c r="AP54">
        <f t="shared" si="43"/>
        <v>-8.2122703537222761E-3</v>
      </c>
      <c r="AQ54">
        <f t="shared" si="44"/>
        <v>-196.02605431960893</v>
      </c>
      <c r="AR54">
        <f t="shared" si="45"/>
        <v>-196.03426658996267</v>
      </c>
      <c r="AS54">
        <f t="shared" si="46"/>
        <v>1.0686546292615999</v>
      </c>
      <c r="AT54">
        <f t="shared" si="47"/>
        <v>0.20895770221653934</v>
      </c>
      <c r="AU54">
        <f t="shared" si="48"/>
        <v>-194.75665425848453</v>
      </c>
      <c r="AW54">
        <v>51</v>
      </c>
      <c r="AX54">
        <f>IF(Z54&gt;0, (R54*SUMPRODUCT(K54:$K$98, X54:$X$98)-K54*$AZ$3)/Z54, 0)</f>
        <v>5834.1217466574235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2000000</v>
      </c>
      <c r="S55">
        <f t="shared" si="32"/>
        <v>4490.6700425777599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380.53970202118472</v>
      </c>
      <c r="AC55">
        <f t="shared" si="33"/>
        <v>214.31441705341794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-33699.843956307319</v>
      </c>
      <c r="AI55">
        <f t="shared" si="38"/>
        <v>-33701.037065659715</v>
      </c>
      <c r="AJ55">
        <f t="shared" si="39"/>
        <v>166.22528496776678</v>
      </c>
      <c r="AK55">
        <f t="shared" si="61"/>
        <v>26.637779141482934</v>
      </c>
      <c r="AL55">
        <f t="shared" si="40"/>
        <v>-33508.174001550462</v>
      </c>
      <c r="AN55">
        <f t="shared" si="41"/>
        <v>0</v>
      </c>
      <c r="AO55">
        <f t="shared" si="42"/>
        <v>0</v>
      </c>
      <c r="AP55">
        <f t="shared" si="43"/>
        <v>-5.3648918419525529E-3</v>
      </c>
      <c r="AQ55">
        <f t="shared" si="44"/>
        <v>-151.53348479987096</v>
      </c>
      <c r="AR55">
        <f t="shared" si="45"/>
        <v>-151.53884969171293</v>
      </c>
      <c r="AS55">
        <f t="shared" si="46"/>
        <v>0.74744253194985344</v>
      </c>
      <c r="AT55">
        <f t="shared" si="47"/>
        <v>0.11977846265020296</v>
      </c>
      <c r="AU55">
        <f t="shared" si="48"/>
        <v>-150.67162869711285</v>
      </c>
      <c r="AW55">
        <v>52</v>
      </c>
      <c r="AX55">
        <f>IF(Z55&gt;0, (R55*SUMPRODUCT(K55:$K$98, X55:$X$98)-K55*$AZ$3)/Z55, 0)</f>
        <v>4490.6700425777599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2000000</v>
      </c>
      <c r="S56">
        <f t="shared" si="32"/>
        <v>2686.4553932092849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214.31441705341794</v>
      </c>
      <c r="AC56">
        <f t="shared" si="33"/>
        <v>89.388762031977421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-27946.524791525972</v>
      </c>
      <c r="AI56">
        <f t="shared" si="38"/>
        <v>-27947.356638224952</v>
      </c>
      <c r="AJ56">
        <f t="shared" si="39"/>
        <v>124.92565502144052</v>
      </c>
      <c r="AK56">
        <f t="shared" si="61"/>
        <v>15.002009193739257</v>
      </c>
      <c r="AL56">
        <f t="shared" si="40"/>
        <v>-27807.42897400977</v>
      </c>
      <c r="AN56">
        <f t="shared" si="41"/>
        <v>0</v>
      </c>
      <c r="AO56">
        <f t="shared" si="42"/>
        <v>0</v>
      </c>
      <c r="AP56">
        <f t="shared" si="43"/>
        <v>-3.3396887661517618E-3</v>
      </c>
      <c r="AQ56">
        <f t="shared" si="44"/>
        <v>-112.19939324593243</v>
      </c>
      <c r="AR56">
        <f t="shared" si="45"/>
        <v>-112.20273293469857</v>
      </c>
      <c r="AS56">
        <f t="shared" si="46"/>
        <v>0.50155011397003635</v>
      </c>
      <c r="AT56">
        <f t="shared" si="47"/>
        <v>6.0229897690815368E-2</v>
      </c>
      <c r="AU56">
        <f t="shared" si="48"/>
        <v>-111.64095292303772</v>
      </c>
      <c r="AW56">
        <v>53</v>
      </c>
      <c r="AX56">
        <f>IF(Z56&gt;0, (R56*SUMPRODUCT(K56:$K$98, X56:$X$98)-K56*$AZ$3)/Z56, 0)</f>
        <v>2686.4553932092849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2000000</v>
      </c>
      <c r="S57">
        <f t="shared" si="32"/>
        <v>43.168213816236197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89.388762031977421</v>
      </c>
      <c r="AC57">
        <f t="shared" si="33"/>
        <v>0.94635965964363322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-22037.050431244628</v>
      </c>
      <c r="AI57">
        <f t="shared" si="38"/>
        <v>-22037.598496346229</v>
      </c>
      <c r="AJ57">
        <f t="shared" si="39"/>
        <v>88.442402372333788</v>
      </c>
      <c r="AK57">
        <f t="shared" si="61"/>
        <v>6.25721334223842</v>
      </c>
      <c r="AL57">
        <f t="shared" si="40"/>
        <v>-21942.898880631656</v>
      </c>
      <c r="AN57">
        <f t="shared" si="41"/>
        <v>0</v>
      </c>
      <c r="AO57">
        <f t="shared" si="42"/>
        <v>0</v>
      </c>
      <c r="AP57">
        <f t="shared" si="43"/>
        <v>-1.9646121450290813E-3</v>
      </c>
      <c r="AQ57">
        <f t="shared" si="44"/>
        <v>-78.994734004119508</v>
      </c>
      <c r="AR57">
        <f t="shared" si="45"/>
        <v>-78.996698616264538</v>
      </c>
      <c r="AS57">
        <f t="shared" si="46"/>
        <v>0.31703353730961292</v>
      </c>
      <c r="AT57">
        <f t="shared" si="47"/>
        <v>2.2429812243672159E-2</v>
      </c>
      <c r="AU57">
        <f t="shared" si="48"/>
        <v>-78.657235266711254</v>
      </c>
      <c r="AW57">
        <v>54</v>
      </c>
      <c r="AX57">
        <f>IF(Z57&gt;0, (R57*SUMPRODUCT(K57:$K$98, X57:$X$98)-K57*$AZ$3)/Z57, 0)</f>
        <v>43.168213816236197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2000000</v>
      </c>
      <c r="S58">
        <f t="shared" si="32"/>
        <v>-4202.0284316240586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0.94635965964363322</v>
      </c>
      <c r="AC58">
        <f t="shared" si="33"/>
        <v>-56.836775350191346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-16354.689990990955</v>
      </c>
      <c r="AI58">
        <f t="shared" si="38"/>
        <v>-16355.028141816652</v>
      </c>
      <c r="AJ58">
        <f t="shared" si="39"/>
        <v>57.783135009834979</v>
      </c>
      <c r="AK58">
        <f t="shared" si="61"/>
        <v>6.6245176175054335E-2</v>
      </c>
      <c r="AL58">
        <f t="shared" si="40"/>
        <v>-16297.178761630643</v>
      </c>
      <c r="AN58">
        <f t="shared" si="41"/>
        <v>0</v>
      </c>
      <c r="AO58">
        <f t="shared" si="42"/>
        <v>0</v>
      </c>
      <c r="AP58">
        <f t="shared" si="43"/>
        <v>-1.0822737003646119E-3</v>
      </c>
      <c r="AQ58">
        <f t="shared" si="44"/>
        <v>-52.344248512173209</v>
      </c>
      <c r="AR58">
        <f t="shared" si="45"/>
        <v>-52.345330785873571</v>
      </c>
      <c r="AS58">
        <f t="shared" si="46"/>
        <v>0.18493868000147842</v>
      </c>
      <c r="AT58">
        <f t="shared" si="47"/>
        <v>2.1202199285647453E-4</v>
      </c>
      <c r="AU58">
        <f t="shared" si="48"/>
        <v>-52.16018008387924</v>
      </c>
      <c r="AW58">
        <v>55</v>
      </c>
      <c r="AX58">
        <f>IF(Z58&gt;0, (R58*SUMPRODUCT(K58:$K$98, X58:$X$98)-K58*$AZ$3)/Z58, 0)</f>
        <v>-4202.0284316240586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2000000</v>
      </c>
      <c r="S59">
        <f t="shared" si="32"/>
        <v>-11684.845009580427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-56.836775350191346</v>
      </c>
      <c r="AC59">
        <f t="shared" si="33"/>
        <v>-90.242096188896227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-11335.538860236042</v>
      </c>
      <c r="AI59">
        <f t="shared" si="38"/>
        <v>-11335.731935317728</v>
      </c>
      <c r="AJ59">
        <f t="shared" si="39"/>
        <v>33.405320838704881</v>
      </c>
      <c r="AK59">
        <f t="shared" si="61"/>
        <v>-3.9785742745133947</v>
      </c>
      <c r="AL59">
        <f t="shared" si="40"/>
        <v>-11306.305188753537</v>
      </c>
      <c r="AN59">
        <f t="shared" si="41"/>
        <v>0</v>
      </c>
      <c r="AO59">
        <f t="shared" si="42"/>
        <v>0</v>
      </c>
      <c r="AP59">
        <f t="shared" si="43"/>
        <v>-5.5174049150478696E-4</v>
      </c>
      <c r="AQ59">
        <f t="shared" si="44"/>
        <v>-32.392972348257445</v>
      </c>
      <c r="AR59">
        <f t="shared" si="45"/>
        <v>-32.393524088748947</v>
      </c>
      <c r="AS59">
        <f t="shared" si="46"/>
        <v>9.5460625873616617E-2</v>
      </c>
      <c r="AT59">
        <f t="shared" si="47"/>
        <v>-1.1369362149327692E-2</v>
      </c>
      <c r="AU59">
        <f t="shared" si="48"/>
        <v>-32.309432825024658</v>
      </c>
      <c r="AW59">
        <v>56</v>
      </c>
      <c r="AX59">
        <f>IF(Z59&gt;0, (R59*SUMPRODUCT(K59:$K$98, X59:$X$98)-K59*$AZ$3)/Z59, 0)</f>
        <v>-11684.845009580427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2000000</v>
      </c>
      <c r="S60">
        <f t="shared" si="32"/>
        <v>-26366.479168551668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-90.242096188896227</v>
      </c>
      <c r="AC60">
        <f t="shared" si="33"/>
        <v>-105.72531168584263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-7271.8703490195139</v>
      </c>
      <c r="AI60">
        <f t="shared" si="38"/>
        <v>-7271.9705949710215</v>
      </c>
      <c r="AJ60">
        <f t="shared" si="39"/>
        <v>15.4832154969464</v>
      </c>
      <c r="AK60">
        <f t="shared" si="61"/>
        <v>-6.3169467332227365</v>
      </c>
      <c r="AL60">
        <f t="shared" si="40"/>
        <v>-7262.8043262072979</v>
      </c>
      <c r="AN60">
        <f t="shared" si="41"/>
        <v>0</v>
      </c>
      <c r="AO60">
        <f t="shared" si="42"/>
        <v>0</v>
      </c>
      <c r="AP60">
        <f t="shared" si="43"/>
        <v>-2.5577462105456304E-4</v>
      </c>
      <c r="AQ60">
        <f t="shared" si="44"/>
        <v>-18.553965072044889</v>
      </c>
      <c r="AR60">
        <f t="shared" si="45"/>
        <v>-18.554220846665945</v>
      </c>
      <c r="AS60">
        <f t="shared" si="46"/>
        <v>3.9504972688631852E-2</v>
      </c>
      <c r="AT60">
        <f t="shared" si="47"/>
        <v>-1.6117505321857906E-2</v>
      </c>
      <c r="AU60">
        <f t="shared" si="48"/>
        <v>-18.530833379299171</v>
      </c>
      <c r="AW60">
        <v>57</v>
      </c>
      <c r="AX60">
        <f>IF(Z60&gt;0, (R60*SUMPRODUCT(K60:$K$98, X60:$X$98)-K60*$AZ$3)/Z60, 0)</f>
        <v>-26366.479168551668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2000000</v>
      </c>
      <c r="S61">
        <f t="shared" si="32"/>
        <v>-59059.675878075446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-105.72531168584263</v>
      </c>
      <c r="AC61">
        <f t="shared" si="33"/>
        <v>-109.18127956921698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-4242.1587105191147</v>
      </c>
      <c r="AI61">
        <f t="shared" si="38"/>
        <v>-4242.2049270272255</v>
      </c>
      <c r="AJ61">
        <f t="shared" si="39"/>
        <v>3.4559678833743561</v>
      </c>
      <c r="AK61">
        <f t="shared" si="61"/>
        <v>-7.4007718180089848</v>
      </c>
      <c r="AL61">
        <f t="shared" si="40"/>
        <v>-4246.1497309618599</v>
      </c>
      <c r="AN61">
        <f t="shared" si="41"/>
        <v>0</v>
      </c>
      <c r="AO61">
        <f t="shared" si="42"/>
        <v>0</v>
      </c>
      <c r="AP61">
        <f t="shared" si="43"/>
        <v>-1.0528577882994874E-4</v>
      </c>
      <c r="AQ61">
        <f t="shared" si="44"/>
        <v>-9.6640573253196305</v>
      </c>
      <c r="AR61">
        <f t="shared" si="45"/>
        <v>-9.66416261109846</v>
      </c>
      <c r="AS61">
        <f t="shared" si="46"/>
        <v>7.8730368235813402E-3</v>
      </c>
      <c r="AT61">
        <f t="shared" si="47"/>
        <v>-1.6859690544698335E-2</v>
      </c>
      <c r="AU61">
        <f t="shared" si="48"/>
        <v>-9.6731492648195765</v>
      </c>
      <c r="AW61">
        <v>58</v>
      </c>
      <c r="AX61">
        <f>IF(Z61&gt;0, (R61*SUMPRODUCT(K61:$K$98, X61:$X$98)-K61*$AZ$3)/Z61, 0)</f>
        <v>-59059.675878075446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2000000</v>
      </c>
      <c r="S62">
        <f t="shared" si="32"/>
        <v>-144138.21742361464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-109.18127956921698</v>
      </c>
      <c r="AC62">
        <f t="shared" si="33"/>
        <v>-105.36498226179506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-2198.348201007102</v>
      </c>
      <c r="AI62">
        <f t="shared" si="38"/>
        <v>-2198.3664759976191</v>
      </c>
      <c r="AJ62">
        <f t="shared" si="39"/>
        <v>-3.8162973074219195</v>
      </c>
      <c r="AK62">
        <f t="shared" si="61"/>
        <v>-7.6426895698451895</v>
      </c>
      <c r="AL62">
        <f t="shared" si="40"/>
        <v>-2209.8254628748859</v>
      </c>
      <c r="AN62">
        <f t="shared" si="41"/>
        <v>0</v>
      </c>
      <c r="AO62">
        <f t="shared" si="42"/>
        <v>0</v>
      </c>
      <c r="AP62">
        <f t="shared" si="43"/>
        <v>-3.7171639999125514E-5</v>
      </c>
      <c r="AQ62">
        <f t="shared" si="44"/>
        <v>-4.4714774459020488</v>
      </c>
      <c r="AR62">
        <f t="shared" si="45"/>
        <v>-4.4715146175420477</v>
      </c>
      <c r="AS62">
        <f t="shared" si="46"/>
        <v>-7.7624133106740266E-3</v>
      </c>
      <c r="AT62">
        <f t="shared" si="47"/>
        <v>-1.5545359930668776E-2</v>
      </c>
      <c r="AU62">
        <f t="shared" si="48"/>
        <v>-4.4948223907833897</v>
      </c>
      <c r="AW62">
        <v>59</v>
      </c>
      <c r="AX62">
        <f>IF(Z62&gt;0, (R62*SUMPRODUCT(K62:$K$98, X62:$X$98)-K62*$AZ$3)/Z62, 0)</f>
        <v>-144138.21742361464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2000000</v>
      </c>
      <c r="S63">
        <f t="shared" si="32"/>
        <v>-412236.37008101447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-105.36498226179506</v>
      </c>
      <c r="AC63">
        <f t="shared" si="33"/>
        <v>-97.800428785606428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-972.89210572125648</v>
      </c>
      <c r="AI63">
        <f t="shared" si="38"/>
        <v>-972.89803681054673</v>
      </c>
      <c r="AJ63">
        <f t="shared" si="39"/>
        <v>-7.5645534761886353</v>
      </c>
      <c r="AK63">
        <f t="shared" si="61"/>
        <v>-7.3755487583256549</v>
      </c>
      <c r="AL63">
        <f t="shared" si="40"/>
        <v>-987.83813904506098</v>
      </c>
      <c r="AN63">
        <f t="shared" si="41"/>
        <v>0</v>
      </c>
      <c r="AO63">
        <f t="shared" si="42"/>
        <v>0</v>
      </c>
      <c r="AP63">
        <f t="shared" si="43"/>
        <v>-1.0771371423832236E-5</v>
      </c>
      <c r="AQ63">
        <f t="shared" si="44"/>
        <v>-1.7668562574601532</v>
      </c>
      <c r="AR63">
        <f t="shared" si="45"/>
        <v>-1.7668670288315769</v>
      </c>
      <c r="AS63">
        <f t="shared" si="46"/>
        <v>-1.3737883744454176E-2</v>
      </c>
      <c r="AT63">
        <f t="shared" si="47"/>
        <v>-1.3394634820465707E-2</v>
      </c>
      <c r="AU63">
        <f t="shared" si="48"/>
        <v>-1.7939995473964967</v>
      </c>
      <c r="AW63">
        <v>60</v>
      </c>
      <c r="AX63">
        <f>IF(Z63&gt;0, (R63*SUMPRODUCT(K63:$K$98, X63:$X$98)-K63*$AZ$3)/Z63, 0)</f>
        <v>-412236.37008101447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2000000</v>
      </c>
      <c r="S64">
        <f t="shared" si="32"/>
        <v>-1494614.6983276787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-97.800428785606428</v>
      </c>
      <c r="AC64">
        <f t="shared" si="33"/>
        <v>-88.820828862628474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-350.88778847266997</v>
      </c>
      <c r="AI64">
        <f t="shared" si="38"/>
        <v>-350.88927415371143</v>
      </c>
      <c r="AJ64">
        <f t="shared" si="39"/>
        <v>-8.979599922977954</v>
      </c>
      <c r="AK64">
        <f t="shared" si="61"/>
        <v>-6.8460300149924507</v>
      </c>
      <c r="AL64">
        <f t="shared" si="40"/>
        <v>-366.71490409168183</v>
      </c>
      <c r="AN64">
        <f t="shared" si="41"/>
        <v>0</v>
      </c>
      <c r="AO64">
        <f t="shared" si="42"/>
        <v>0</v>
      </c>
      <c r="AP64">
        <f t="shared" si="43"/>
        <v>-2.4090404831788965E-6</v>
      </c>
      <c r="AQ64">
        <f t="shared" si="44"/>
        <v>-0.56896659774525349</v>
      </c>
      <c r="AR64">
        <f t="shared" si="45"/>
        <v>-0.5689690067857367</v>
      </c>
      <c r="AS64">
        <f t="shared" si="46"/>
        <v>-1.4560473704510938E-2</v>
      </c>
      <c r="AT64">
        <f t="shared" si="47"/>
        <v>-1.1100877641387423E-2</v>
      </c>
      <c r="AU64">
        <f t="shared" si="48"/>
        <v>-0.59463035813163512</v>
      </c>
      <c r="AW64">
        <v>61</v>
      </c>
      <c r="AX64">
        <f>IF(Z64&gt;0, (R64*SUMPRODUCT(K64:$K$98, X64:$X$98)-K64*$AZ$3)/Z64, 0)</f>
        <v>-1494614.6983276787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2000000</v>
      </c>
      <c r="S65">
        <f t="shared" si="32"/>
        <v>-5408557.0645863768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-88.820828862628474</v>
      </c>
      <c r="AC65">
        <f t="shared" si="33"/>
        <v>-79.794745299268271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-88.1590868963075</v>
      </c>
      <c r="AI65">
        <f t="shared" si="38"/>
        <v>-88.15945573195232</v>
      </c>
      <c r="AJ65">
        <f t="shared" si="39"/>
        <v>-9.0260835633602028</v>
      </c>
      <c r="AK65">
        <f t="shared" si="61"/>
        <v>-6.2174580203839938</v>
      </c>
      <c r="AL65">
        <f t="shared" si="40"/>
        <v>-103.40299731569652</v>
      </c>
      <c r="AN65">
        <f t="shared" si="41"/>
        <v>0</v>
      </c>
      <c r="AO65">
        <f t="shared" si="42"/>
        <v>0</v>
      </c>
      <c r="AP65">
        <f t="shared" si="43"/>
        <v>-5.3399031393820122E-7</v>
      </c>
      <c r="AQ65">
        <f t="shared" si="44"/>
        <v>-0.12763435190973726</v>
      </c>
      <c r="AR65">
        <f t="shared" si="45"/>
        <v>-0.1276348859000512</v>
      </c>
      <c r="AS65">
        <f t="shared" si="46"/>
        <v>-1.3067720713210608E-2</v>
      </c>
      <c r="AT65">
        <f t="shared" si="47"/>
        <v>-9.0014682875639782E-3</v>
      </c>
      <c r="AU65">
        <f t="shared" si="48"/>
        <v>-0.1497040749008258</v>
      </c>
      <c r="AW65">
        <v>62</v>
      </c>
      <c r="AX65">
        <f>IF(Z65&gt;0, (R65*SUMPRODUCT(K65:$K$98, X65:$X$98)-K65*$AZ$3)/Z65, 0)</f>
        <v>-5408557.0645863768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2000000</v>
      </c>
      <c r="S66">
        <f t="shared" si="32"/>
        <v>-19672570.675807498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-79.794745299268271</v>
      </c>
      <c r="AC66">
        <f t="shared" si="33"/>
        <v>-71.355370578762432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-21.957482475084728</v>
      </c>
      <c r="AI66">
        <f t="shared" si="38"/>
        <v>-21.957573153842166</v>
      </c>
      <c r="AJ66">
        <f t="shared" si="39"/>
        <v>-8.4393747205058389</v>
      </c>
      <c r="AK66">
        <f t="shared" si="61"/>
        <v>-5.58563217094878</v>
      </c>
      <c r="AL66">
        <f t="shared" si="40"/>
        <v>-35.982580045296785</v>
      </c>
      <c r="AN66">
        <f t="shared" si="41"/>
        <v>0</v>
      </c>
      <c r="AO66">
        <f t="shared" si="42"/>
        <v>0</v>
      </c>
      <c r="AP66">
        <f t="shared" si="43"/>
        <v>-1.1721630630732536E-7</v>
      </c>
      <c r="AQ66">
        <f t="shared" si="44"/>
        <v>-2.8383439123901056E-2</v>
      </c>
      <c r="AR66">
        <f t="shared" si="45"/>
        <v>-2.8383556340207363E-2</v>
      </c>
      <c r="AS66">
        <f t="shared" si="46"/>
        <v>-1.0909195937880062E-2</v>
      </c>
      <c r="AT66">
        <f t="shared" si="47"/>
        <v>-7.2202927121778901E-3</v>
      </c>
      <c r="AU66">
        <f t="shared" si="48"/>
        <v>-4.6513044990265318E-2</v>
      </c>
      <c r="AW66">
        <v>63</v>
      </c>
      <c r="AX66">
        <f>IF(Z66&gt;0, (R66*SUMPRODUCT(K66:$K$98, X66:$X$98)-K66*$AZ$3)/Z66, 0)</f>
        <v>-19672570.675807498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2000000</v>
      </c>
      <c r="S67">
        <f t="shared" ref="S67:S98" si="63">AX67</f>
        <v>-72252312.425088286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-71.355370578762432</v>
      </c>
      <c r="AC67">
        <f t="shared" ref="AC67:AC98" si="64">S67*Z67</f>
        <v>-63.734638774658137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-5.4175333964234538</v>
      </c>
      <c r="AI67">
        <f t="shared" ref="AI67:AI98" si="69">SUM(AE67:AH67)</f>
        <v>-5.4175554492258611</v>
      </c>
      <c r="AJ67">
        <f t="shared" ref="AJ67:AJ98" si="70">AB67-AC67</f>
        <v>-7.6207318041042953</v>
      </c>
      <c r="AK67">
        <f t="shared" si="61"/>
        <v>-4.9948759405133707</v>
      </c>
      <c r="AL67">
        <f t="shared" ref="AL67:AL98" si="71">SUM(AI67:AK67)</f>
        <v>-18.033163193843528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-2.5452370415657815E-8</v>
      </c>
      <c r="AQ67">
        <f t="shared" ref="AQ67:AQ98" si="75">AH67*$K67</f>
        <v>-6.2526777413368095E-3</v>
      </c>
      <c r="AR67">
        <f t="shared" ref="AR67:AR98" si="76">AI67*$K67</f>
        <v>-6.2527031937072257E-3</v>
      </c>
      <c r="AS67">
        <f t="shared" ref="AS67:AS98" si="77">AJ67*$K67</f>
        <v>-8.7955120231797725E-3</v>
      </c>
      <c r="AT67">
        <f t="shared" ref="AT67:AT98" si="78">AK67*$K67</f>
        <v>-5.7648651754698965E-3</v>
      </c>
      <c r="AU67">
        <f t="shared" ref="AU67:AU98" si="79">AL67*$K67</f>
        <v>-2.0813080392356895E-2</v>
      </c>
      <c r="AW67">
        <v>64</v>
      </c>
      <c r="AX67">
        <f>IF(Z67&gt;0, (R67*SUMPRODUCT(K67:$K$98, X67:$X$98)-K67*$AZ$3)/Z67, 0)</f>
        <v>-72252312.425088286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2000000</v>
      </c>
      <c r="S68">
        <f t="shared" si="63"/>
        <v>-268528667.85378444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-63.734638774658137</v>
      </c>
      <c r="AC68">
        <f t="shared" si="64"/>
        <v>-56.91132427094572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-1.3227067292306136</v>
      </c>
      <c r="AI68">
        <f t="shared" si="69"/>
        <v>-1.3227120276708813</v>
      </c>
      <c r="AJ68">
        <f t="shared" si="70"/>
        <v>-6.8233145037124174</v>
      </c>
      <c r="AK68">
        <f t="shared" si="61"/>
        <v>-4.4614247142260703</v>
      </c>
      <c r="AL68">
        <f t="shared" si="71"/>
        <v>-12.607451245609369</v>
      </c>
      <c r="AN68">
        <f t="shared" si="72"/>
        <v>0</v>
      </c>
      <c r="AO68">
        <f t="shared" si="73"/>
        <v>0</v>
      </c>
      <c r="AP68">
        <f t="shared" si="74"/>
        <v>-5.4600229577824887E-9</v>
      </c>
      <c r="AQ68">
        <f t="shared" si="75"/>
        <v>-1.3630443570560604E-3</v>
      </c>
      <c r="AR68">
        <f t="shared" si="76"/>
        <v>-1.3630498170790182E-3</v>
      </c>
      <c r="AS68">
        <f t="shared" si="77"/>
        <v>-7.0314001775086208E-3</v>
      </c>
      <c r="AT68">
        <f t="shared" si="78"/>
        <v>-4.5974815480779568E-3</v>
      </c>
      <c r="AU68">
        <f t="shared" si="79"/>
        <v>-1.2991931542665596E-2</v>
      </c>
      <c r="AW68">
        <v>65</v>
      </c>
      <c r="AX68">
        <f>IF(Z68&gt;0, (R68*SUMPRODUCT(K68:$K$98, X68:$X$98)-K68*$AZ$3)/Z68, 0)</f>
        <v>-268528667.85378444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2000000</v>
      </c>
      <c r="S69">
        <f t="shared" si="63"/>
        <v>-1010184318.4002678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-56.91132427094572</v>
      </c>
      <c r="AC69">
        <f t="shared" si="64"/>
        <v>-50.814859474719078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-0.31903134486695095</v>
      </c>
      <c r="AI69">
        <f t="shared" si="69"/>
        <v>-0.31903260243100506</v>
      </c>
      <c r="AJ69">
        <f t="shared" si="70"/>
        <v>-6.0964647962266412</v>
      </c>
      <c r="AK69">
        <f t="shared" si="61"/>
        <v>-3.9837926989662007</v>
      </c>
      <c r="AL69">
        <f t="shared" si="71"/>
        <v>-10.399290097623847</v>
      </c>
      <c r="AN69">
        <f t="shared" si="72"/>
        <v>0</v>
      </c>
      <c r="AO69">
        <f t="shared" si="73"/>
        <v>0</v>
      </c>
      <c r="AP69">
        <f t="shared" si="74"/>
        <v>-1.1570670294998161E-9</v>
      </c>
      <c r="AQ69">
        <f t="shared" si="75"/>
        <v>-2.9353626108320497E-4</v>
      </c>
      <c r="AR69">
        <f t="shared" si="76"/>
        <v>-2.9353741815023445E-4</v>
      </c>
      <c r="AS69">
        <f t="shared" si="77"/>
        <v>-5.6092716621812177E-3</v>
      </c>
      <c r="AT69">
        <f t="shared" si="78"/>
        <v>-3.6654317282610294E-3</v>
      </c>
      <c r="AU69">
        <f t="shared" si="79"/>
        <v>-9.5682408085924816E-3</v>
      </c>
      <c r="AW69">
        <v>66</v>
      </c>
      <c r="AX69">
        <f>IF(Z69&gt;0, (R69*SUMPRODUCT(K69:$K$98, X69:$X$98)-K69*$AZ$3)/Z69, 0)</f>
        <v>-1010184318.4002678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0.755802533</v>
      </c>
      <c r="Q70" s="5">
        <f t="shared" si="91"/>
        <v>25</v>
      </c>
      <c r="R70">
        <f t="shared" si="62"/>
        <v>2000000</v>
      </c>
      <c r="S70">
        <f t="shared" si="63"/>
        <v>-3851259955.0118494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-50.814859474719078</v>
      </c>
      <c r="AC70">
        <f t="shared" si="64"/>
        <v>-45.370663867601863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-7.603760780181508E-2</v>
      </c>
      <c r="AI70">
        <f t="shared" si="69"/>
        <v>-7.6037902320131148E-2</v>
      </c>
      <c r="AJ70">
        <f t="shared" si="70"/>
        <v>-5.4441956071172157</v>
      </c>
      <c r="AK70">
        <f t="shared" si="61"/>
        <v>-3.5570401632303357</v>
      </c>
      <c r="AL70">
        <f t="shared" si="71"/>
        <v>-9.0772736726676833</v>
      </c>
      <c r="AN70">
        <f t="shared" si="72"/>
        <v>0</v>
      </c>
      <c r="AO70">
        <f t="shared" si="73"/>
        <v>0</v>
      </c>
      <c r="AP70">
        <f t="shared" si="74"/>
        <v>-2.4194836380184929E-10</v>
      </c>
      <c r="AQ70">
        <f t="shared" si="75"/>
        <v>-6.2465299410481901E-5</v>
      </c>
      <c r="AR70">
        <f t="shared" si="76"/>
        <v>-6.2465541358845697E-5</v>
      </c>
      <c r="AS70">
        <f t="shared" si="77"/>
        <v>-4.4724356601824776E-3</v>
      </c>
      <c r="AT70">
        <f t="shared" si="78"/>
        <v>-2.9221274213467353E-3</v>
      </c>
      <c r="AU70">
        <f t="shared" si="79"/>
        <v>-7.4570286228880598E-3</v>
      </c>
      <c r="AW70">
        <v>67</v>
      </c>
      <c r="AX70">
        <f>IF(Z70&gt;0, (R70*SUMPRODUCT(K70:$K$98, X70:$X$98)-K70*$AZ$3)/Z70, 0)</f>
        <v>-3851259955.0118494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2000000</v>
      </c>
      <c r="S71">
        <f t="shared" si="63"/>
        <v>-14892398575.236578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-45.370663867601863</v>
      </c>
      <c r="AC71">
        <f t="shared" si="64"/>
        <v>-40.509575312027785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-1.7885548305542964E-2</v>
      </c>
      <c r="AI71">
        <f t="shared" si="69"/>
        <v>-1.7885616309322051E-2</v>
      </c>
      <c r="AJ71">
        <f t="shared" si="70"/>
        <v>-4.8610885555740779</v>
      </c>
      <c r="AK71">
        <f t="shared" si="61"/>
        <v>-3.1759464707321308</v>
      </c>
      <c r="AL71">
        <f t="shared" si="71"/>
        <v>-8.0549206426155315</v>
      </c>
      <c r="AN71">
        <f t="shared" si="72"/>
        <v>0</v>
      </c>
      <c r="AO71">
        <f t="shared" si="73"/>
        <v>0</v>
      </c>
      <c r="AP71">
        <f t="shared" si="74"/>
        <v>-4.9879880690647552E-11</v>
      </c>
      <c r="AQ71">
        <f t="shared" si="75"/>
        <v>-1.3118815270736111E-5</v>
      </c>
      <c r="AR71">
        <f t="shared" si="76"/>
        <v>-1.3118865150616802E-5</v>
      </c>
      <c r="AS71">
        <f t="shared" si="77"/>
        <v>-3.5655447451673635E-3</v>
      </c>
      <c r="AT71">
        <f t="shared" si="78"/>
        <v>-2.3295151117267519E-3</v>
      </c>
      <c r="AU71">
        <f t="shared" si="79"/>
        <v>-5.9081787220447331E-3</v>
      </c>
      <c r="AW71">
        <v>68</v>
      </c>
      <c r="AX71">
        <f>IF(Z71&gt;0, (R71*SUMPRODUCT(K71:$K$98, X71:$X$98)-K71*$AZ$3)/Z71, 0)</f>
        <v>-14892398575.236578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2000000</v>
      </c>
      <c r="S72">
        <f t="shared" si="63"/>
        <v>-58450111697.948219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-40.509575312027785</v>
      </c>
      <c r="AC72">
        <f t="shared" si="64"/>
        <v>-36.169275019348873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-4.1482874680118858E-3</v>
      </c>
      <c r="AI72">
        <f t="shared" si="69"/>
        <v>-4.1483029381598332E-3</v>
      </c>
      <c r="AJ72">
        <f t="shared" si="70"/>
        <v>-4.3403002926789114</v>
      </c>
      <c r="AK72">
        <f t="shared" si="61"/>
        <v>-2.8356702718419453</v>
      </c>
      <c r="AL72">
        <f t="shared" si="71"/>
        <v>-7.1801188674590168</v>
      </c>
      <c r="AN72">
        <f t="shared" si="72"/>
        <v>0</v>
      </c>
      <c r="AO72">
        <f t="shared" si="73"/>
        <v>0</v>
      </c>
      <c r="AP72">
        <f t="shared" si="74"/>
        <v>-1.013138461108136E-11</v>
      </c>
      <c r="AQ72">
        <f t="shared" si="75"/>
        <v>-2.7167093656664245E-6</v>
      </c>
      <c r="AR72">
        <f t="shared" si="76"/>
        <v>-2.7167194970510359E-6</v>
      </c>
      <c r="AS72">
        <f t="shared" si="77"/>
        <v>-2.8424583748957624E-3</v>
      </c>
      <c r="AT72">
        <f t="shared" si="78"/>
        <v>-1.8570776603259252E-3</v>
      </c>
      <c r="AU72">
        <f t="shared" si="79"/>
        <v>-4.7022527547187385E-3</v>
      </c>
      <c r="AW72">
        <v>69</v>
      </c>
      <c r="AX72">
        <f>IF(Z72&gt;0, (R72*SUMPRODUCT(K72:$K$98, X72:$X$98)-K72*$AZ$3)/Z72, 0)</f>
        <v>-58450111697.948219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2000000</v>
      </c>
      <c r="S73">
        <f t="shared" si="63"/>
        <v>-233155244540.31995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-36.169275019348873</v>
      </c>
      <c r="AC73">
        <f t="shared" si="64"/>
        <v>-32.293997904367004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-9.482185911663069E-4</v>
      </c>
      <c r="AI73">
        <f t="shared" si="69"/>
        <v>-9.4822205388038483E-4</v>
      </c>
      <c r="AJ73">
        <f t="shared" si="70"/>
        <v>-3.8752771149818699</v>
      </c>
      <c r="AK73">
        <f t="shared" ref="AK73:AK98" si="92">G73*SUM(AB73:AB73, AE73:AF73)</f>
        <v>-2.5318492513544215</v>
      </c>
      <c r="AL73">
        <f t="shared" si="71"/>
        <v>-6.4080745883901713</v>
      </c>
      <c r="AN73">
        <f t="shared" si="72"/>
        <v>0</v>
      </c>
      <c r="AO73">
        <f t="shared" si="73"/>
        <v>0</v>
      </c>
      <c r="AP73">
        <f t="shared" si="74"/>
        <v>-2.0247571692952135E-12</v>
      </c>
      <c r="AQ73">
        <f t="shared" si="75"/>
        <v>-5.5445305252570761E-7</v>
      </c>
      <c r="AR73">
        <f t="shared" si="76"/>
        <v>-5.5445507728287696E-7</v>
      </c>
      <c r="AS73">
        <f t="shared" si="77"/>
        <v>-2.2659956742061647E-3</v>
      </c>
      <c r="AT73">
        <f t="shared" si="78"/>
        <v>-1.480451405431448E-3</v>
      </c>
      <c r="AU73">
        <f t="shared" si="79"/>
        <v>-3.7470015347148954E-3</v>
      </c>
      <c r="AW73">
        <v>70</v>
      </c>
      <c r="AX73">
        <f>IF(Z73&gt;0, (R73*SUMPRODUCT(K73:$K$98, X73:$X$98)-K73*$AZ$3)/Z73, 0)</f>
        <v>-233155244540.31995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2000000</v>
      </c>
      <c r="S74">
        <f t="shared" si="63"/>
        <v>-945943632943.81458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-32.293997904367004</v>
      </c>
      <c r="AC74">
        <f t="shared" si="64"/>
        <v>-28.833927180524316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-2.1328364558034749E-4</v>
      </c>
      <c r="AI74">
        <f t="shared" si="69"/>
        <v>-2.1328440762171486E-4</v>
      </c>
      <c r="AJ74">
        <f t="shared" si="70"/>
        <v>-3.4600707238426871</v>
      </c>
      <c r="AK74">
        <f t="shared" si="92"/>
        <v>-2.2605798533056904</v>
      </c>
      <c r="AL74">
        <f t="shared" si="71"/>
        <v>-5.7208638615559995</v>
      </c>
      <c r="AN74">
        <f t="shared" si="72"/>
        <v>0</v>
      </c>
      <c r="AO74">
        <f t="shared" si="73"/>
        <v>0</v>
      </c>
      <c r="AP74">
        <f t="shared" si="74"/>
        <v>-3.9784768722316101E-13</v>
      </c>
      <c r="AQ74">
        <f t="shared" si="75"/>
        <v>-1.113514419937372E-7</v>
      </c>
      <c r="AR74">
        <f t="shared" si="76"/>
        <v>-1.1135183984142441E-7</v>
      </c>
      <c r="AS74">
        <f t="shared" si="77"/>
        <v>-1.806438854942839E-3</v>
      </c>
      <c r="AT74">
        <f t="shared" si="78"/>
        <v>-1.1802068823544788E-3</v>
      </c>
      <c r="AU74">
        <f t="shared" si="79"/>
        <v>-2.9867570891371595E-3</v>
      </c>
      <c r="AW74">
        <v>71</v>
      </c>
      <c r="AX74">
        <f>IF(Z74&gt;0, (R74*SUMPRODUCT(K74:$K$98, X74:$X$98)-K74*$AZ$3)/Z74, 0)</f>
        <v>-945943632943.81458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2000000</v>
      </c>
      <c r="S75">
        <f t="shared" si="63"/>
        <v>-3908583977337.8506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-28.833927180524316</v>
      </c>
      <c r="AC75">
        <f t="shared" si="64"/>
        <v>-25.744577936254554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-4.7180323447745501E-5</v>
      </c>
      <c r="AI75">
        <f t="shared" si="69"/>
        <v>-4.7180488114656108E-5</v>
      </c>
      <c r="AJ75">
        <f t="shared" si="70"/>
        <v>-3.0893492442697621</v>
      </c>
      <c r="AK75">
        <f t="shared" si="92"/>
        <v>-2.0183749026367024</v>
      </c>
      <c r="AL75">
        <f t="shared" si="71"/>
        <v>-5.1077713273945786</v>
      </c>
      <c r="AN75">
        <f t="shared" si="72"/>
        <v>0</v>
      </c>
      <c r="AO75">
        <f t="shared" si="73"/>
        <v>0</v>
      </c>
      <c r="AP75">
        <f t="shared" si="74"/>
        <v>-7.6758522231624563E-14</v>
      </c>
      <c r="AQ75">
        <f t="shared" si="75"/>
        <v>-2.199283324653642E-8</v>
      </c>
      <c r="AR75">
        <f t="shared" si="76"/>
        <v>-2.1992910005058651E-8</v>
      </c>
      <c r="AS75">
        <f t="shared" si="77"/>
        <v>-1.4400821741883344E-3</v>
      </c>
      <c r="AT75">
        <f t="shared" si="78"/>
        <v>-9.4085371652542868E-4</v>
      </c>
      <c r="AU75">
        <f t="shared" si="79"/>
        <v>-2.3809578836237679E-3</v>
      </c>
      <c r="AW75">
        <v>72</v>
      </c>
      <c r="AX75">
        <f>IF(Z75&gt;0, (R75*SUMPRODUCT(K75:$K$98, X75:$X$98)-K75*$AZ$3)/Z75, 0)</f>
        <v>-3908583977337.8506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2000000</v>
      </c>
      <c r="S76">
        <f t="shared" si="63"/>
        <v>-16471526232365.711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-25.744577936254554</v>
      </c>
      <c r="AC76">
        <f t="shared" si="64"/>
        <v>-22.986230319299889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-1.025059315852243E-5</v>
      </c>
      <c r="AI76">
        <f t="shared" si="69"/>
        <v>-1.0250628046349453E-5</v>
      </c>
      <c r="AJ76">
        <f t="shared" si="70"/>
        <v>-2.7583476169546657</v>
      </c>
      <c r="AK76">
        <f t="shared" si="92"/>
        <v>-1.802120455537819</v>
      </c>
      <c r="AL76">
        <f t="shared" si="71"/>
        <v>-4.560478323120531</v>
      </c>
      <c r="AN76">
        <f t="shared" si="72"/>
        <v>0</v>
      </c>
      <c r="AO76">
        <f t="shared" si="73"/>
        <v>0</v>
      </c>
      <c r="AP76">
        <f t="shared" si="74"/>
        <v>-1.4520319253689615E-14</v>
      </c>
      <c r="AQ76">
        <f t="shared" si="75"/>
        <v>-4.2662985317982827E-9</v>
      </c>
      <c r="AR76">
        <f t="shared" si="76"/>
        <v>-4.2663130521175365E-9</v>
      </c>
      <c r="AS76">
        <f t="shared" si="77"/>
        <v>-1.1480247246588868E-3</v>
      </c>
      <c r="AT76">
        <f t="shared" si="78"/>
        <v>-7.5004282529664745E-4</v>
      </c>
      <c r="AU76">
        <f t="shared" si="79"/>
        <v>-1.8980718162685865E-3</v>
      </c>
      <c r="AW76">
        <v>73</v>
      </c>
      <c r="AX76">
        <f>IF(Z76&gt;0, (R76*SUMPRODUCT(K76:$K$98, X76:$X$98)-K76*$AZ$3)/Z76, 0)</f>
        <v>-16471526232365.711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2000000</v>
      </c>
      <c r="S77">
        <f t="shared" si="63"/>
        <v>-70850579568152.766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-22.986230319299889</v>
      </c>
      <c r="AC77">
        <f t="shared" si="64"/>
        <v>-20.523419931648778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-2.183772158514676E-6</v>
      </c>
      <c r="AI77">
        <f t="shared" si="69"/>
        <v>-2.1837794003114464E-6</v>
      </c>
      <c r="AJ77">
        <f t="shared" si="70"/>
        <v>-2.4628103876511105</v>
      </c>
      <c r="AK77">
        <f t="shared" si="92"/>
        <v>-1.6090361223509924</v>
      </c>
      <c r="AL77">
        <f t="shared" si="71"/>
        <v>-4.0718486937815035</v>
      </c>
      <c r="AN77">
        <f t="shared" si="72"/>
        <v>0</v>
      </c>
      <c r="AO77">
        <f t="shared" si="73"/>
        <v>0</v>
      </c>
      <c r="AP77">
        <f t="shared" si="74"/>
        <v>-2.6911044535738226E-15</v>
      </c>
      <c r="AQ77">
        <f t="shared" si="75"/>
        <v>-8.1150564808214533E-10</v>
      </c>
      <c r="AR77">
        <f t="shared" si="76"/>
        <v>-8.1150833918659895E-10</v>
      </c>
      <c r="AS77">
        <f t="shared" si="77"/>
        <v>-9.1519828748692347E-4</v>
      </c>
      <c r="AT77">
        <f t="shared" si="78"/>
        <v>-5.9792954872368333E-4</v>
      </c>
      <c r="AU77">
        <f t="shared" si="79"/>
        <v>-1.5131286477189463E-3</v>
      </c>
      <c r="AW77">
        <v>74</v>
      </c>
      <c r="AX77">
        <f>IF(Z77&gt;0, (R77*SUMPRODUCT(K77:$K$98, X77:$X$98)-K77*$AZ$3)/Z77, 0)</f>
        <v>-70850579568152.766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2000000</v>
      </c>
      <c r="S78">
        <f t="shared" si="63"/>
        <v>-311492620095780.44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-20.523419931648778</v>
      </c>
      <c r="AC78">
        <f t="shared" si="64"/>
        <v>-18.324482082534022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-4.5589434127175375E-7</v>
      </c>
      <c r="AI78">
        <f t="shared" si="69"/>
        <v>-4.5589581197129045E-7</v>
      </c>
      <c r="AJ78">
        <f t="shared" si="70"/>
        <v>-2.1989378491147562</v>
      </c>
      <c r="AK78">
        <f t="shared" si="92"/>
        <v>-1.4366393952154146</v>
      </c>
      <c r="AL78">
        <f t="shared" si="71"/>
        <v>-3.6355777002259826</v>
      </c>
      <c r="AN78">
        <f t="shared" si="72"/>
        <v>0</v>
      </c>
      <c r="AO78">
        <f t="shared" si="73"/>
        <v>0</v>
      </c>
      <c r="AP78">
        <f t="shared" si="74"/>
        <v>-4.8796666552506447E-16</v>
      </c>
      <c r="AQ78">
        <f t="shared" si="75"/>
        <v>-1.5126219597500085E-10</v>
      </c>
      <c r="AR78">
        <f t="shared" si="76"/>
        <v>-1.5126268394166637E-10</v>
      </c>
      <c r="AS78">
        <f t="shared" si="77"/>
        <v>-7.2959047252436535E-4</v>
      </c>
      <c r="AT78">
        <f t="shared" si="78"/>
        <v>-4.7666577553535596E-4</v>
      </c>
      <c r="AU78">
        <f t="shared" si="79"/>
        <v>-1.2062563993224052E-3</v>
      </c>
      <c r="AW78">
        <v>75</v>
      </c>
      <c r="AX78">
        <f>IF(Z78&gt;0, (R78*SUMPRODUCT(K78:$K$98, X78:$X$98)-K78*$AZ$3)/Z78, 0)</f>
        <v>-311492620095780.44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2000000</v>
      </c>
      <c r="S79">
        <f t="shared" si="63"/>
        <v>-1400636325238469.5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-18.324482082534022</v>
      </c>
      <c r="AC79">
        <f t="shared" si="64"/>
        <v>-16.361144716679696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-9.3116958078958445E-8</v>
      </c>
      <c r="AI79">
        <f t="shared" si="69"/>
        <v>-9.3117250109523801E-8</v>
      </c>
      <c r="AJ79">
        <f t="shared" si="70"/>
        <v>-1.9633373658543256</v>
      </c>
      <c r="AK79">
        <f t="shared" si="92"/>
        <v>-1.2827137457773816</v>
      </c>
      <c r="AL79">
        <f t="shared" si="71"/>
        <v>-3.2460512047489574</v>
      </c>
      <c r="AN79">
        <f t="shared" si="72"/>
        <v>0</v>
      </c>
      <c r="AO79">
        <f t="shared" si="73"/>
        <v>0</v>
      </c>
      <c r="AP79">
        <f t="shared" si="74"/>
        <v>-8.6512026645342491E-17</v>
      </c>
      <c r="AQ79">
        <f t="shared" si="75"/>
        <v>-2.7585252073359302E-11</v>
      </c>
      <c r="AR79">
        <f t="shared" si="76"/>
        <v>-2.7585338585385947E-11</v>
      </c>
      <c r="AS79">
        <f t="shared" si="77"/>
        <v>-5.8162505798581407E-4</v>
      </c>
      <c r="AT79">
        <f t="shared" si="78"/>
        <v>-3.7999503790950919E-4</v>
      </c>
      <c r="AU79">
        <f t="shared" si="79"/>
        <v>-9.6162012348066195E-4</v>
      </c>
      <c r="AW79">
        <v>76</v>
      </c>
      <c r="AX79">
        <f>IF(Z79&gt;0, (R79*SUMPRODUCT(K79:$K$98, X79:$X$98)-K79*$AZ$3)/Z79, 0)</f>
        <v>-1400636325238469.5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2000000</v>
      </c>
      <c r="S80">
        <f t="shared" si="63"/>
        <v>-6442222627415696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-16.361144716679696</v>
      </c>
      <c r="AC80">
        <f t="shared" si="64"/>
        <v>-14.608164925630861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-1.859368879750083E-8</v>
      </c>
      <c r="AI80">
        <f t="shared" si="69"/>
        <v>-1.8593745486650563E-8</v>
      </c>
      <c r="AJ80">
        <f t="shared" si="70"/>
        <v>-1.7529797910488352</v>
      </c>
      <c r="AK80">
        <f t="shared" si="92"/>
        <v>-1.1452801301675788</v>
      </c>
      <c r="AL80">
        <f t="shared" si="71"/>
        <v>-2.8982599398101594</v>
      </c>
      <c r="AN80">
        <f t="shared" si="72"/>
        <v>0</v>
      </c>
      <c r="AO80">
        <f t="shared" si="73"/>
        <v>0</v>
      </c>
      <c r="AP80">
        <f t="shared" si="74"/>
        <v>-1.4994434701480332E-17</v>
      </c>
      <c r="AQ80">
        <f t="shared" si="75"/>
        <v>-4.9180813938022216E-12</v>
      </c>
      <c r="AR80">
        <f t="shared" si="76"/>
        <v>-4.9180963882369228E-12</v>
      </c>
      <c r="AS80">
        <f t="shared" si="77"/>
        <v>-4.6366793528497514E-4</v>
      </c>
      <c r="AT80">
        <f t="shared" si="78"/>
        <v>-3.0292971772366269E-4</v>
      </c>
      <c r="AU80">
        <f t="shared" si="79"/>
        <v>-7.6659765792673419E-4</v>
      </c>
      <c r="AW80">
        <v>77</v>
      </c>
      <c r="AX80">
        <f>IF(Z80&gt;0, (R80*SUMPRODUCT(K80:$K$98, X80:$X$98)-K80*$AZ$3)/Z80, 0)</f>
        <v>-6442222627415696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2000000</v>
      </c>
      <c r="S81">
        <f t="shared" si="63"/>
        <v>-3.034240765483774E+16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-14.608164925630861</v>
      </c>
      <c r="AC81">
        <f t="shared" si="64"/>
        <v>-13.043004397888977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-3.6300595354734441E-9</v>
      </c>
      <c r="AI81">
        <f t="shared" si="69"/>
        <v>-3.6300702819874868E-9</v>
      </c>
      <c r="AJ81">
        <f t="shared" si="70"/>
        <v>-1.5651605277418845</v>
      </c>
      <c r="AK81">
        <f t="shared" si="92"/>
        <v>-1.0225715447941603</v>
      </c>
      <c r="AL81">
        <f t="shared" si="71"/>
        <v>-2.5877320761661151</v>
      </c>
      <c r="AN81">
        <f t="shared" si="72"/>
        <v>0</v>
      </c>
      <c r="AO81">
        <f t="shared" si="73"/>
        <v>0</v>
      </c>
      <c r="AP81">
        <f t="shared" si="74"/>
        <v>-2.5379305991776791E-18</v>
      </c>
      <c r="AQ81">
        <f t="shared" si="75"/>
        <v>-8.5728629167046618E-13</v>
      </c>
      <c r="AR81">
        <f t="shared" si="76"/>
        <v>-8.5728882960106544E-13</v>
      </c>
      <c r="AS81">
        <f t="shared" si="77"/>
        <v>-3.696332392305597E-4</v>
      </c>
      <c r="AT81">
        <f t="shared" si="78"/>
        <v>-2.4149371629795927E-4</v>
      </c>
      <c r="AU81">
        <f t="shared" si="79"/>
        <v>-6.1112695638580782E-4</v>
      </c>
      <c r="AW81">
        <v>78</v>
      </c>
      <c r="AX81">
        <f>IF(Z81&gt;0, (R81*SUMPRODUCT(K81:$K$98, X81:$X$98)-K81*$AZ$3)/Z81, 0)</f>
        <v>-3.034240765483774E+16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2000000</v>
      </c>
      <c r="S82">
        <f t="shared" si="63"/>
        <v>-1.4648926845662986E+17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-13.043004397888977</v>
      </c>
      <c r="AC82">
        <f t="shared" si="64"/>
        <v>-11.645539640973047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-6.9212878899516287E-10</v>
      </c>
      <c r="AI82">
        <f t="shared" si="69"/>
        <v>-6.9213077643420256E-10</v>
      </c>
      <c r="AJ82">
        <f t="shared" si="70"/>
        <v>-1.3974647569159302</v>
      </c>
      <c r="AK82">
        <f t="shared" si="92"/>
        <v>-0.91301030785222848</v>
      </c>
      <c r="AL82">
        <f t="shared" si="71"/>
        <v>-2.3104750654602895</v>
      </c>
      <c r="AN82">
        <f t="shared" si="72"/>
        <v>0</v>
      </c>
      <c r="AO82">
        <f t="shared" si="73"/>
        <v>0</v>
      </c>
      <c r="AP82">
        <f t="shared" si="74"/>
        <v>-4.1907130575648605E-19</v>
      </c>
      <c r="AQ82">
        <f t="shared" si="75"/>
        <v>-1.4594224505275985E-13</v>
      </c>
      <c r="AR82">
        <f t="shared" si="76"/>
        <v>-1.4594266412406561E-13</v>
      </c>
      <c r="AS82">
        <f t="shared" si="77"/>
        <v>-2.9466935525469888E-4</v>
      </c>
      <c r="AT82">
        <f t="shared" si="78"/>
        <v>-1.9251731209983937E-4</v>
      </c>
      <c r="AU82">
        <f t="shared" si="79"/>
        <v>-4.8718666750048091E-4</v>
      </c>
      <c r="AW82">
        <v>79</v>
      </c>
      <c r="AX82">
        <f>IF(Z82&gt;0, (R82*SUMPRODUCT(K82:$K$98, X82:$X$98)-K82*$AZ$3)/Z82, 0)</f>
        <v>-1.4648926845662986E+17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2000000</v>
      </c>
      <c r="S83">
        <f t="shared" si="63"/>
        <v>-7.255967329239287E+17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-11.645539640973047</v>
      </c>
      <c r="AC83">
        <f t="shared" si="64"/>
        <v>-10.397803250868918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-1.2874516624203574E-10</v>
      </c>
      <c r="AI83">
        <f t="shared" si="69"/>
        <v>-1.2874552449210701E-10</v>
      </c>
      <c r="AJ83">
        <f t="shared" si="70"/>
        <v>-1.2477363901041283</v>
      </c>
      <c r="AK83">
        <f t="shared" si="92"/>
        <v>-0.81518777486811334</v>
      </c>
      <c r="AL83">
        <f t="shared" si="71"/>
        <v>-2.0629241651009869</v>
      </c>
      <c r="AN83">
        <f t="shared" si="72"/>
        <v>0</v>
      </c>
      <c r="AO83">
        <f t="shared" si="73"/>
        <v>0</v>
      </c>
      <c r="AP83">
        <f t="shared" si="74"/>
        <v>-6.7446958727246285E-20</v>
      </c>
      <c r="AQ83">
        <f t="shared" si="75"/>
        <v>-2.423857135174324E-14</v>
      </c>
      <c r="AR83">
        <f t="shared" si="76"/>
        <v>-2.4238638798701969E-14</v>
      </c>
      <c r="AS83">
        <f t="shared" si="77"/>
        <v>-2.349086059110691E-4</v>
      </c>
      <c r="AT83">
        <f t="shared" si="78"/>
        <v>-1.5347362252858074E-4</v>
      </c>
      <c r="AU83">
        <f t="shared" si="79"/>
        <v>-3.8838222846388843E-4</v>
      </c>
      <c r="AW83">
        <v>80</v>
      </c>
      <c r="AX83">
        <f>IF(Z83&gt;0, (R83*SUMPRODUCT(K83:$K$98, X83:$X$98)-K83*$AZ$3)/Z83, 0)</f>
        <v>-7.255967329239287E+17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2000000</v>
      </c>
      <c r="S84">
        <f t="shared" si="63"/>
        <v>-3.6902983405747005E+18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-10.397803250868918</v>
      </c>
      <c r="AC84">
        <f t="shared" si="64"/>
        <v>-9.2837529025615542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-2.3341968048976116E-11</v>
      </c>
      <c r="AI84">
        <f t="shared" si="69"/>
        <v>-2.3342030941946044E-11</v>
      </c>
      <c r="AJ84">
        <f t="shared" si="70"/>
        <v>-1.114050348307364</v>
      </c>
      <c r="AK84">
        <f t="shared" si="92"/>
        <v>-0.7278462275608244</v>
      </c>
      <c r="AL84">
        <f t="shared" si="71"/>
        <v>-1.8418965758915304</v>
      </c>
      <c r="AN84">
        <f t="shared" si="72"/>
        <v>0</v>
      </c>
      <c r="AO84">
        <f t="shared" si="73"/>
        <v>0</v>
      </c>
      <c r="AP84">
        <f t="shared" si="74"/>
        <v>-1.0572073331068839E-20</v>
      </c>
      <c r="AQ84">
        <f t="shared" si="75"/>
        <v>-3.9236976435126231E-15</v>
      </c>
      <c r="AR84">
        <f t="shared" si="76"/>
        <v>-3.9237082155859536E-15</v>
      </c>
      <c r="AS84">
        <f t="shared" si="77"/>
        <v>-1.8726770241636766E-4</v>
      </c>
      <c r="AT84">
        <f t="shared" si="78"/>
        <v>-1.2234823224536242E-4</v>
      </c>
      <c r="AU84">
        <f t="shared" si="79"/>
        <v>-3.096159346656538E-4</v>
      </c>
      <c r="AW84">
        <v>81</v>
      </c>
      <c r="AX84">
        <f>IF(Z84&gt;0, (R84*SUMPRODUCT(K84:$K$98, X84:$X$98)-K84*$AZ$3)/Z84, 0)</f>
        <v>-3.6902983405747005E+18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2000000</v>
      </c>
      <c r="S85">
        <f t="shared" si="63"/>
        <v>-1.9287648998154838E+19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-9.2837529025615542</v>
      </c>
      <c r="AC85">
        <f t="shared" si="64"/>
        <v>-8.2890650915728212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-4.1216026939095553E-12</v>
      </c>
      <c r="AI85">
        <f t="shared" si="69"/>
        <v>-4.1216134379161112E-12</v>
      </c>
      <c r="AJ85">
        <f t="shared" si="70"/>
        <v>-0.99468781098873293</v>
      </c>
      <c r="AK85">
        <f t="shared" si="92"/>
        <v>-0.64986270317930883</v>
      </c>
      <c r="AL85">
        <f t="shared" si="71"/>
        <v>-1.6445505141721632</v>
      </c>
      <c r="AN85">
        <f t="shared" si="72"/>
        <v>0</v>
      </c>
      <c r="AO85">
        <f t="shared" si="73"/>
        <v>0</v>
      </c>
      <c r="AP85">
        <f t="shared" si="74"/>
        <v>-1.6125244390384617E-21</v>
      </c>
      <c r="AQ85">
        <f t="shared" si="75"/>
        <v>-6.1859465900250512E-16</v>
      </c>
      <c r="AR85">
        <f t="shared" si="76"/>
        <v>-6.1859627152694413E-16</v>
      </c>
      <c r="AS85">
        <f t="shared" si="77"/>
        <v>-1.4928866582937698E-4</v>
      </c>
      <c r="AT85">
        <f t="shared" si="78"/>
        <v>-9.7535261675193457E-5</v>
      </c>
      <c r="AU85">
        <f t="shared" si="79"/>
        <v>-2.4682392750518899E-4</v>
      </c>
      <c r="AW85">
        <v>82</v>
      </c>
      <c r="AX85">
        <f>IF(Z85&gt;0, (R85*SUMPRODUCT(K85:$K$98, X85:$X$98)-K85*$AZ$3)/Z85, 0)</f>
        <v>-1.9287648998154838E+19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2000000</v>
      </c>
      <c r="S86">
        <f t="shared" si="63"/>
        <v>-1.0369770360905191E+20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-8.2890650915728212</v>
      </c>
      <c r="AC86">
        <f t="shared" si="64"/>
        <v>-7.4009509746185902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-7.0818443459971601E-13</v>
      </c>
      <c r="AI86">
        <f t="shared" si="69"/>
        <v>-7.0818621886077412E-13</v>
      </c>
      <c r="AJ86">
        <f t="shared" si="70"/>
        <v>-0.88811411695423104</v>
      </c>
      <c r="AK86">
        <f t="shared" si="92"/>
        <v>-0.58023455641009758</v>
      </c>
      <c r="AL86">
        <f t="shared" si="71"/>
        <v>-1.4683486733650368</v>
      </c>
      <c r="AN86">
        <f t="shared" si="72"/>
        <v>0</v>
      </c>
      <c r="AO86">
        <f t="shared" si="73"/>
        <v>0</v>
      </c>
      <c r="AP86">
        <f t="shared" si="74"/>
        <v>-2.3910046189728958E-22</v>
      </c>
      <c r="AQ86">
        <f t="shared" si="75"/>
        <v>-9.4900476951650914E-17</v>
      </c>
      <c r="AR86">
        <f t="shared" si="76"/>
        <v>-9.4900716052112818E-17</v>
      </c>
      <c r="AS86">
        <f t="shared" si="77"/>
        <v>-1.1901201038694026E-4</v>
      </c>
      <c r="AT86">
        <f t="shared" si="78"/>
        <v>-7.7754513452800962E-5</v>
      </c>
      <c r="AU86">
        <f t="shared" si="79"/>
        <v>-1.9676652383983611E-4</v>
      </c>
      <c r="AW86">
        <v>83</v>
      </c>
      <c r="AX86">
        <f>IF(Z86&gt;0, (R86*SUMPRODUCT(K86:$K$98, X86:$X$98)-K86*$AZ$3)/Z86, 0)</f>
        <v>-1.0369770360905191E+20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2000000</v>
      </c>
      <c r="S87">
        <f t="shared" si="63"/>
        <v>-5.7399180397325471E+20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-7.4009509746185902</v>
      </c>
      <c r="AC87">
        <f t="shared" si="64"/>
        <v>-6.60799194162374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-1.1828878487190343E-13</v>
      </c>
      <c r="AI87">
        <f t="shared" si="69"/>
        <v>-1.1828907268054006E-13</v>
      </c>
      <c r="AJ87">
        <f t="shared" si="70"/>
        <v>-0.79295903299485015</v>
      </c>
      <c r="AK87">
        <f t="shared" si="92"/>
        <v>-0.51806656822330133</v>
      </c>
      <c r="AL87">
        <f t="shared" si="71"/>
        <v>-1.3110256012182697</v>
      </c>
      <c r="AN87">
        <f t="shared" si="72"/>
        <v>0</v>
      </c>
      <c r="AO87">
        <f t="shared" si="73"/>
        <v>0</v>
      </c>
      <c r="AP87">
        <f t="shared" si="74"/>
        <v>-3.4435612937169479E-23</v>
      </c>
      <c r="AQ87">
        <f t="shared" si="75"/>
        <v>-1.4152969342049059E-17</v>
      </c>
      <c r="AR87">
        <f t="shared" si="76"/>
        <v>-1.4153003777661997E-17</v>
      </c>
      <c r="AS87">
        <f t="shared" si="77"/>
        <v>-9.4875646035507319E-5</v>
      </c>
      <c r="AT87">
        <f t="shared" si="78"/>
        <v>-6.1985422076531356E-5</v>
      </c>
      <c r="AU87">
        <f t="shared" si="79"/>
        <v>-1.5686106811205284E-4</v>
      </c>
      <c r="AW87">
        <v>84</v>
      </c>
      <c r="AX87">
        <f>IF(Z87&gt;0, (R87*SUMPRODUCT(K87:$K$98, X87:$X$98)-K87*$AZ$3)/Z87, 0)</f>
        <v>-5.7399180397325471E+20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2000000</v>
      </c>
      <c r="S88">
        <f t="shared" si="63"/>
        <v>-3.2734802851593805E+21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-6.60799194162374</v>
      </c>
      <c r="AC88">
        <f t="shared" si="64"/>
        <v>-5.8999928050211965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-1.9189722262874537E-14</v>
      </c>
      <c r="AI88">
        <f t="shared" si="69"/>
        <v>-1.9189767321896519E-14</v>
      </c>
      <c r="AJ88">
        <f t="shared" si="70"/>
        <v>-0.70799913660254354</v>
      </c>
      <c r="AK88">
        <f t="shared" si="92"/>
        <v>-0.46255943591366183</v>
      </c>
      <c r="AL88">
        <f t="shared" si="71"/>
        <v>-1.1705585725162246</v>
      </c>
      <c r="AN88">
        <f t="shared" si="72"/>
        <v>0</v>
      </c>
      <c r="AO88">
        <f t="shared" si="73"/>
        <v>0</v>
      </c>
      <c r="AP88">
        <f t="shared" si="74"/>
        <v>-4.8135748983466549E-24</v>
      </c>
      <c r="AQ88">
        <f t="shared" si="75"/>
        <v>-2.0500037801178238E-18</v>
      </c>
      <c r="AR88">
        <f t="shared" si="76"/>
        <v>-2.0500085936927223E-18</v>
      </c>
      <c r="AS88">
        <f t="shared" si="77"/>
        <v>-7.5634284148204045E-5</v>
      </c>
      <c r="AT88">
        <f t="shared" si="78"/>
        <v>-4.9414398976826645E-5</v>
      </c>
      <c r="AU88">
        <f t="shared" si="79"/>
        <v>-1.2504868312503275E-4</v>
      </c>
      <c r="AW88">
        <v>85</v>
      </c>
      <c r="AX88">
        <f>IF(Z88&gt;0, (R88*SUMPRODUCT(K88:$K$98, X88:$X$98)-K88*$AZ$3)/Z88, 0)</f>
        <v>-3.2734802851593805E+21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2000000</v>
      </c>
      <c r="S89">
        <f t="shared" si="63"/>
        <v>-1.9349568648527007E+22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-5.8999928050211965</v>
      </c>
      <c r="AC89">
        <f t="shared" si="64"/>
        <v>-5.2678507187689263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-3.0241817086310986E-15</v>
      </c>
      <c r="AI89">
        <f t="shared" si="69"/>
        <v>-3.0241885147915027E-15</v>
      </c>
      <c r="AJ89">
        <f t="shared" si="70"/>
        <v>-0.6321420862522702</v>
      </c>
      <c r="AK89">
        <f t="shared" si="92"/>
        <v>-0.41299949635148381</v>
      </c>
      <c r="AL89">
        <f t="shared" si="71"/>
        <v>-1.0451415826037569</v>
      </c>
      <c r="AN89">
        <f t="shared" si="72"/>
        <v>0</v>
      </c>
      <c r="AO89">
        <f t="shared" si="73"/>
        <v>0</v>
      </c>
      <c r="AP89">
        <f t="shared" si="74"/>
        <v>-6.4918747190104736E-25</v>
      </c>
      <c r="AQ89">
        <f t="shared" si="75"/>
        <v>-2.8845351291671531E-19</v>
      </c>
      <c r="AR89">
        <f t="shared" si="76"/>
        <v>-2.8845416210418727E-19</v>
      </c>
      <c r="AS89">
        <f t="shared" si="77"/>
        <v>-6.0295188255902374E-5</v>
      </c>
      <c r="AT89">
        <f t="shared" si="78"/>
        <v>-3.939285632718961E-5</v>
      </c>
      <c r="AU89">
        <f t="shared" si="79"/>
        <v>-9.9688044583092262E-5</v>
      </c>
      <c r="AW89">
        <v>86</v>
      </c>
      <c r="AX89">
        <f>IF(Z89&gt;0, (R89*SUMPRODUCT(K89:$K$98, X89:$X$98)-K89*$AZ$3)/Z89, 0)</f>
        <v>-1.9349568648527007E+22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0.84442925499999999</v>
      </c>
      <c r="Q90" s="5">
        <f t="shared" si="91"/>
        <v>25</v>
      </c>
      <c r="R90">
        <f t="shared" si="62"/>
        <v>2000000</v>
      </c>
      <c r="S90">
        <f t="shared" si="63"/>
        <v>-1.1868044351247881E+23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-5.2678507187689263</v>
      </c>
      <c r="AC90">
        <f t="shared" si="64"/>
        <v>-4.7034381417579683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-4.5978567674581092E-16</v>
      </c>
      <c r="AI90">
        <f t="shared" si="69"/>
        <v>-4.5978666752365156E-16</v>
      </c>
      <c r="AJ90">
        <f t="shared" si="70"/>
        <v>-0.56441257701095804</v>
      </c>
      <c r="AK90">
        <f t="shared" si="92"/>
        <v>-0.36874955031382489</v>
      </c>
      <c r="AL90">
        <f t="shared" si="71"/>
        <v>-0.93316212732478343</v>
      </c>
      <c r="AN90">
        <f t="shared" si="72"/>
        <v>0</v>
      </c>
      <c r="AO90">
        <f t="shared" si="73"/>
        <v>0</v>
      </c>
      <c r="AP90">
        <f t="shared" si="74"/>
        <v>-8.4377414222591139E-26</v>
      </c>
      <c r="AQ90">
        <f t="shared" si="75"/>
        <v>-3.9156635232338193E-20</v>
      </c>
      <c r="AR90">
        <f t="shared" si="76"/>
        <v>-3.9156719609752424E-20</v>
      </c>
      <c r="AS90">
        <f t="shared" si="77"/>
        <v>-4.8066954923391775E-5</v>
      </c>
      <c r="AT90">
        <f t="shared" si="78"/>
        <v>-3.1403743883282539E-5</v>
      </c>
      <c r="AU90">
        <f t="shared" si="79"/>
        <v>-7.9470698806674347E-5</v>
      </c>
      <c r="AW90">
        <v>87</v>
      </c>
      <c r="AX90">
        <f>IF(Z90&gt;0, (R90*SUMPRODUCT(K90:$K$98, X90:$X$98)-K90*$AZ$3)/Z90, 0)</f>
        <v>-1.1868044351247881E+23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0.84987168300000004</v>
      </c>
      <c r="Q91" s="5">
        <f t="shared" si="91"/>
        <v>25</v>
      </c>
      <c r="R91">
        <f t="shared" si="62"/>
        <v>2000000</v>
      </c>
      <c r="S91">
        <f t="shared" si="63"/>
        <v>-7.5619749081529599E+23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-4.7034381417579683</v>
      </c>
      <c r="AC91">
        <f t="shared" si="64"/>
        <v>-4.199498340855329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-6.7362722469130876E-17</v>
      </c>
      <c r="AI91">
        <f t="shared" si="69"/>
        <v>-6.7362861305162197E-17</v>
      </c>
      <c r="AJ91">
        <f t="shared" si="70"/>
        <v>-0.50393980090263923</v>
      </c>
      <c r="AK91">
        <f t="shared" si="92"/>
        <v>-0.32924066992305778</v>
      </c>
      <c r="AL91">
        <f t="shared" si="71"/>
        <v>-0.83318047082569713</v>
      </c>
      <c r="AN91">
        <f t="shared" si="72"/>
        <v>0</v>
      </c>
      <c r="AO91">
        <f t="shared" si="73"/>
        <v>0</v>
      </c>
      <c r="AP91">
        <f t="shared" si="74"/>
        <v>-1.0556843792699603E-26</v>
      </c>
      <c r="AQ91">
        <f t="shared" si="75"/>
        <v>-5.1221410737529751E-21</v>
      </c>
      <c r="AR91">
        <f t="shared" si="76"/>
        <v>-5.1221516305967682E-21</v>
      </c>
      <c r="AS91">
        <f t="shared" si="77"/>
        <v>-3.8318682177448653E-5</v>
      </c>
      <c r="AT91">
        <f t="shared" si="78"/>
        <v>-2.5034872355933131E-5</v>
      </c>
      <c r="AU91">
        <f t="shared" si="79"/>
        <v>-6.3353554533381794E-5</v>
      </c>
      <c r="AW91">
        <v>88</v>
      </c>
      <c r="AX91">
        <f>IF(Z91&gt;0, (R91*SUMPRODUCT(K91:$K$98, X91:$X$98)-K91*$AZ$3)/Z91, 0)</f>
        <v>-7.5619749081529599E+23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0.85527059900000002</v>
      </c>
      <c r="Q92" s="5">
        <f t="shared" si="91"/>
        <v>25</v>
      </c>
      <c r="R92">
        <f t="shared" si="62"/>
        <v>2000000</v>
      </c>
      <c r="S92">
        <f t="shared" si="63"/>
        <v>-5.0113510939240748E+24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-4.199498340855329</v>
      </c>
      <c r="AC92">
        <f t="shared" si="64"/>
        <v>-3.7495520900493999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-9.4993900538083926E-18</v>
      </c>
      <c r="AI92">
        <f t="shared" si="69"/>
        <v>-9.4994087591037295E-18</v>
      </c>
      <c r="AJ92">
        <f t="shared" si="70"/>
        <v>-0.44994625080592909</v>
      </c>
      <c r="AK92">
        <f t="shared" si="92"/>
        <v>-0.29396488385987307</v>
      </c>
      <c r="AL92">
        <f t="shared" si="71"/>
        <v>-0.74391113466580217</v>
      </c>
      <c r="AN92">
        <f t="shared" si="72"/>
        <v>0</v>
      </c>
      <c r="AO92">
        <f t="shared" si="73"/>
        <v>0</v>
      </c>
      <c r="AP92">
        <f t="shared" si="74"/>
        <v>-1.2699261077151662E-27</v>
      </c>
      <c r="AQ92">
        <f t="shared" si="75"/>
        <v>-6.4492557958083006E-22</v>
      </c>
      <c r="AR92">
        <f t="shared" si="76"/>
        <v>-6.4492684950693771E-22</v>
      </c>
      <c r="AS92">
        <f t="shared" si="77"/>
        <v>-3.054741882768555E-5</v>
      </c>
      <c r="AT92">
        <f t="shared" si="78"/>
        <v>-1.9957646967421184E-5</v>
      </c>
      <c r="AU92">
        <f t="shared" si="79"/>
        <v>-5.0505065795106734E-5</v>
      </c>
      <c r="AW92">
        <v>89</v>
      </c>
      <c r="AX92">
        <f>IF(Z92&gt;0, (R92*SUMPRODUCT(K92:$K$98, X92:$X$98)-K92*$AZ$3)/Z92, 0)</f>
        <v>-5.0113510939240748E+24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2000000</v>
      </c>
      <c r="S93">
        <f t="shared" si="63"/>
        <v>-3.4583395398213392E+25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-3.7495520900493999</v>
      </c>
      <c r="AC93">
        <f t="shared" si="64"/>
        <v>-3.3478143661155357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-1.2878511965253217E-18</v>
      </c>
      <c r="AI93">
        <f t="shared" si="69"/>
        <v>-1.2878536166277491E-18</v>
      </c>
      <c r="AJ93">
        <f t="shared" si="70"/>
        <v>-0.4017377239338642</v>
      </c>
      <c r="AK93">
        <f t="shared" si="92"/>
        <v>-0.26246864630345801</v>
      </c>
      <c r="AL93">
        <f t="shared" si="71"/>
        <v>-0.66420637023732221</v>
      </c>
      <c r="AN93">
        <f t="shared" si="72"/>
        <v>0</v>
      </c>
      <c r="AO93">
        <f t="shared" si="73"/>
        <v>0</v>
      </c>
      <c r="AP93">
        <f t="shared" si="74"/>
        <v>-1.4669982867989592E-28</v>
      </c>
      <c r="AQ93">
        <f t="shared" si="75"/>
        <v>-7.8065931322609357E-23</v>
      </c>
      <c r="AR93">
        <f t="shared" si="76"/>
        <v>-7.806607802243803E-23</v>
      </c>
      <c r="AS93">
        <f t="shared" si="77"/>
        <v>-2.4352215264417623E-5</v>
      </c>
      <c r="AT93">
        <f t="shared" si="78"/>
        <v>-1.5910113972752851E-5</v>
      </c>
      <c r="AU93">
        <f t="shared" si="79"/>
        <v>-4.0262329237170474E-5</v>
      </c>
      <c r="AW93">
        <v>90</v>
      </c>
      <c r="AX93">
        <f>IF(Z93&gt;0, (R93*SUMPRODUCT(K93:$K$98, X93:$X$98)-K93*$AZ$3)/Z93, 0)</f>
        <v>-3.4583395398213392E+25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2000000</v>
      </c>
      <c r="S94">
        <f t="shared" si="63"/>
        <v>-2.4889799478159232E+26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-3.3478143661155357</v>
      </c>
      <c r="AC94">
        <f t="shared" si="64"/>
        <v>-2.9891199697460138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-1.6765327696925279E-19</v>
      </c>
      <c r="AI94">
        <f t="shared" si="69"/>
        <v>-1.6765357720469386E-19</v>
      </c>
      <c r="AJ94">
        <f t="shared" si="70"/>
        <v>-0.35869439636952194</v>
      </c>
      <c r="AK94">
        <f t="shared" si="92"/>
        <v>-0.23434700562808752</v>
      </c>
      <c r="AL94">
        <f t="shared" si="71"/>
        <v>-0.59304140199760946</v>
      </c>
      <c r="AN94">
        <f t="shared" si="72"/>
        <v>0</v>
      </c>
      <c r="AO94">
        <f t="shared" si="73"/>
        <v>0</v>
      </c>
      <c r="AP94">
        <f t="shared" si="74"/>
        <v>-1.6249492195448633E-29</v>
      </c>
      <c r="AQ94">
        <f t="shared" si="75"/>
        <v>-9.073814223871035E-24</v>
      </c>
      <c r="AR94">
        <f t="shared" si="76"/>
        <v>-9.0738304733632318E-24</v>
      </c>
      <c r="AS94">
        <f t="shared" si="77"/>
        <v>-1.9413436913598249E-5</v>
      </c>
      <c r="AT94">
        <f t="shared" si="78"/>
        <v>-1.2683445450217515E-5</v>
      </c>
      <c r="AU94">
        <f t="shared" si="79"/>
        <v>-3.2096882363815767E-5</v>
      </c>
      <c r="AW94">
        <v>91</v>
      </c>
      <c r="AX94">
        <f>IF(Z94&gt;0, (R94*SUMPRODUCT(K94:$K$98, X94:$X$98)-K94*$AZ$3)/Z94, 0)</f>
        <v>-2.4889799478159232E+26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2000000</v>
      </c>
      <c r="S95">
        <f t="shared" si="63"/>
        <v>-1.8716098757272926E+27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-2.9891199697460138</v>
      </c>
      <c r="AC95">
        <f t="shared" si="64"/>
        <v>-2.6688571158446548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-2.0926709516975533E-20</v>
      </c>
      <c r="AI95">
        <f t="shared" si="69"/>
        <v>-2.0926745166193224E-20</v>
      </c>
      <c r="AJ95">
        <f t="shared" si="70"/>
        <v>-0.320262853901359</v>
      </c>
      <c r="AK95">
        <f t="shared" si="92"/>
        <v>-0.20923839788222098</v>
      </c>
      <c r="AL95">
        <f t="shared" si="71"/>
        <v>-0.52950125178357998</v>
      </c>
      <c r="AN95">
        <f t="shared" si="72"/>
        <v>0</v>
      </c>
      <c r="AO95">
        <f t="shared" si="73"/>
        <v>0</v>
      </c>
      <c r="AP95">
        <f t="shared" si="74"/>
        <v>-1.7227006513721165E-30</v>
      </c>
      <c r="AQ95">
        <f t="shared" si="75"/>
        <v>-1.0112551817112408E-24</v>
      </c>
      <c r="AR95">
        <f t="shared" si="76"/>
        <v>-1.0112569044118921E-24</v>
      </c>
      <c r="AS95">
        <f t="shared" si="77"/>
        <v>-1.5476273049743506E-5</v>
      </c>
      <c r="AT95">
        <f t="shared" si="78"/>
        <v>-1.0111165059165746E-5</v>
      </c>
      <c r="AU95">
        <f t="shared" si="79"/>
        <v>-2.5587438108909252E-5</v>
      </c>
      <c r="AW95">
        <v>92</v>
      </c>
      <c r="AX95">
        <f>IF(Z95&gt;0, (R95*SUMPRODUCT(K95:$K$98, X95:$X$98)-K95*$AZ$3)/Z95, 0)</f>
        <v>-1.8716098757272926E+27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2000000</v>
      </c>
      <c r="S96">
        <f t="shared" si="63"/>
        <v>-1.4734089404039932E+28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-2.6688571158446548</v>
      </c>
      <c r="AC96">
        <f t="shared" si="64"/>
        <v>-2.3829081391470135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-2.4999629469367555E-21</v>
      </c>
      <c r="AI96">
        <f t="shared" si="69"/>
        <v>-2.499966990125435E-21</v>
      </c>
      <c r="AJ96">
        <f t="shared" si="70"/>
        <v>-0.2859489766976413</v>
      </c>
      <c r="AK96">
        <f t="shared" si="92"/>
        <v>-0.18681999810912586</v>
      </c>
      <c r="AL96">
        <f t="shared" si="71"/>
        <v>-0.47276897480676716</v>
      </c>
      <c r="AN96">
        <f t="shared" si="72"/>
        <v>0</v>
      </c>
      <c r="AO96">
        <f t="shared" si="73"/>
        <v>0</v>
      </c>
      <c r="AP96">
        <f t="shared" si="74"/>
        <v>-1.7444792175818326E-31</v>
      </c>
      <c r="AQ96">
        <f t="shared" si="75"/>
        <v>-1.0786371232065928E-25</v>
      </c>
      <c r="AR96">
        <f t="shared" si="76"/>
        <v>-1.0786388676858106E-25</v>
      </c>
      <c r="AS96">
        <f t="shared" si="77"/>
        <v>-1.2337590122563353E-5</v>
      </c>
      <c r="AT96">
        <f t="shared" si="78"/>
        <v>-8.060558880074734E-6</v>
      </c>
      <c r="AU96">
        <f t="shared" si="79"/>
        <v>-2.0398149002638085E-5</v>
      </c>
      <c r="AW96">
        <v>93</v>
      </c>
      <c r="AX96">
        <f>IF(Z96&gt;0, (R96*SUMPRODUCT(K96:$K$98, X96:$X$98)-K96*$AZ$3)/Z96, 0)</f>
        <v>-1.4734089404039932E+28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2000000</v>
      </c>
      <c r="S97">
        <f t="shared" si="63"/>
        <v>-1.2170334439296252E+29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-2.3829081391470135</v>
      </c>
      <c r="AC97">
        <f t="shared" si="64"/>
        <v>-2.1275965528098331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-2.8525689366243324E-22</v>
      </c>
      <c r="AI97">
        <f t="shared" si="69"/>
        <v>-2.8525733070805499E-22</v>
      </c>
      <c r="AJ97">
        <f t="shared" si="70"/>
        <v>-0.25531158633718043</v>
      </c>
      <c r="AK97">
        <f t="shared" si="92"/>
        <v>-0.16680356974029095</v>
      </c>
      <c r="AL97">
        <f t="shared" si="71"/>
        <v>-0.42211515607747141</v>
      </c>
      <c r="AN97">
        <f t="shared" si="72"/>
        <v>0</v>
      </c>
      <c r="AO97">
        <f t="shared" si="73"/>
        <v>0</v>
      </c>
      <c r="AP97">
        <f t="shared" si="74"/>
        <v>-1.6836450685509042E-32</v>
      </c>
      <c r="AQ97">
        <f t="shared" si="75"/>
        <v>-1.0989044126630807E-26</v>
      </c>
      <c r="AR97">
        <f t="shared" si="76"/>
        <v>-1.0989060963081493E-26</v>
      </c>
      <c r="AS97">
        <f t="shared" si="77"/>
        <v>-9.8354513094414748E-6</v>
      </c>
      <c r="AT97">
        <f t="shared" si="78"/>
        <v>-6.425828188835087E-6</v>
      </c>
      <c r="AU97">
        <f t="shared" si="79"/>
        <v>-1.6261279498276563E-5</v>
      </c>
      <c r="AW97">
        <v>94</v>
      </c>
      <c r="AX97">
        <f>IF(Z97&gt;0, (R97*SUMPRODUCT(K97:$K$98, X97:$X$98)-K97*$AZ$3)/Z97, 0)</f>
        <v>-1.2170334439296252E+29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-2.1275965528098331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-3.4963649740637051E-23</v>
      </c>
      <c r="AI98">
        <f t="shared" si="69"/>
        <v>-3.4963649740637051E-23</v>
      </c>
      <c r="AJ98">
        <f t="shared" si="70"/>
        <v>-2.1275965528098331</v>
      </c>
      <c r="AK98">
        <f t="shared" si="92"/>
        <v>-0.14893175869668832</v>
      </c>
      <c r="AL98">
        <f t="shared" si="71"/>
        <v>-2.2765283115065214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-1.202603620393503E-27</v>
      </c>
      <c r="AR98">
        <f t="shared" si="76"/>
        <v>-1.202603620393503E-27</v>
      </c>
      <c r="AS98">
        <f t="shared" si="77"/>
        <v>-7.3180441290487036E-5</v>
      </c>
      <c r="AT98">
        <f t="shared" si="78"/>
        <v>-5.1226308903340926E-6</v>
      </c>
      <c r="AU98">
        <f t="shared" si="79"/>
        <v>-7.8303072180821133E-5</v>
      </c>
      <c r="AW98">
        <v>95</v>
      </c>
    </row>
    <row r="100" spans="5:50" x14ac:dyDescent="0.25">
      <c r="AN100" s="6">
        <f t="shared" ref="AN100:AU100" si="93">SUM(AN3:AN98)</f>
        <v>95296.28829079456</v>
      </c>
      <c r="AO100" s="6">
        <f t="shared" si="93"/>
        <v>-9529.6288290794564</v>
      </c>
      <c r="AP100" s="6">
        <f t="shared" si="93"/>
        <v>-1758.1150666362794</v>
      </c>
      <c r="AQ100" s="6">
        <f t="shared" si="93"/>
        <v>-55228.78756584903</v>
      </c>
      <c r="AR100" s="6">
        <f t="shared" si="93"/>
        <v>28779.756829229795</v>
      </c>
      <c r="AS100" s="6">
        <f t="shared" si="93"/>
        <v>-11060.091587737938</v>
      </c>
      <c r="AT100" s="6">
        <f t="shared" si="93"/>
        <v>5708.167910305282</v>
      </c>
      <c r="AU100" s="6">
        <f t="shared" si="93"/>
        <v>23427.83315179712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203915.80318372409</v>
      </c>
      <c r="K3">
        <v>1</v>
      </c>
      <c r="L3" s="2">
        <v>0</v>
      </c>
      <c r="O3">
        <f>$C$3</f>
        <v>203915.80318372409</v>
      </c>
      <c r="P3">
        <f>O3*C5</f>
        <v>20391.580318372409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203915.80318372409</v>
      </c>
      <c r="AF3">
        <f t="shared" ref="AF3:AF34" si="4">-$Z3*P3</f>
        <v>-20391.580318372409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182001.79027835169</v>
      </c>
      <c r="AJ3">
        <f t="shared" ref="AJ3:AJ34" si="8">AB3-AC3</f>
        <v>0</v>
      </c>
      <c r="AL3">
        <f t="shared" ref="AL3:AL34" si="9">SUM(AI3:AK3)</f>
        <v>182001.79027835169</v>
      </c>
      <c r="AN3">
        <f t="shared" ref="AN3:AN34" si="10">AE3*$K3</f>
        <v>203915.80318372409</v>
      </c>
      <c r="AO3">
        <f t="shared" ref="AO3:AO34" si="11">AF3*$K3</f>
        <v>-20391.580318372409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182001.79027835169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182001.79027835169</v>
      </c>
      <c r="AW3">
        <v>0</v>
      </c>
      <c r="AX3">
        <f>IF(Z3&gt;0, (R3*SUMPRODUCT(K3:$K$98, X3:$X$98)-K3*$AZ$3)/Z3, 0)</f>
        <v>0</v>
      </c>
      <c r="AZ3">
        <f>C6*SUMPRODUCT(X4:X89, K4:K89)/1</f>
        <v>117114.05052600762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1.338077E-3</v>
      </c>
      <c r="R4">
        <f t="shared" si="0"/>
        <v>2000000</v>
      </c>
      <c r="S4">
        <f t="shared" si="1"/>
        <v>5833.883965760424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5767.7389401475666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-5767.7389401475666</v>
      </c>
      <c r="AK4">
        <f>G4*SUM(AB4, AE4:AF4)</f>
        <v>0</v>
      </c>
      <c r="AL4">
        <f t="shared" si="9"/>
        <v>-8443.8929401475671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-2544.3563415097924</v>
      </c>
      <c r="AR4">
        <f t="shared" si="14"/>
        <v>-2544.3563415097924</v>
      </c>
      <c r="AS4">
        <f t="shared" si="15"/>
        <v>-5483.684103582018</v>
      </c>
      <c r="AT4">
        <f t="shared" si="16"/>
        <v>0</v>
      </c>
      <c r="AU4">
        <f t="shared" si="17"/>
        <v>-8028.0404450918104</v>
      </c>
      <c r="AW4">
        <v>1</v>
      </c>
      <c r="AX4">
        <f>IF(Z4&gt;0, (R4*SUMPRODUCT(K4:$K$98, X4:$X$98)-K4*$AZ$3)/Z4, 0)</f>
        <v>5833.883965760424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2000000</v>
      </c>
      <c r="S5">
        <f t="shared" si="1"/>
        <v>9144.7019879128984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5767.7389401475666</v>
      </c>
      <c r="AC5">
        <f t="shared" si="2"/>
        <v>8938.0543155479536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-2745.6664141071424</v>
      </c>
      <c r="AI5">
        <f t="shared" si="7"/>
        <v>-2770.1014758712158</v>
      </c>
      <c r="AJ5">
        <f t="shared" si="8"/>
        <v>-3170.315375400387</v>
      </c>
      <c r="AK5">
        <f>G5*SUM(AB5, AE5:AF5)</f>
        <v>23.647729654605026</v>
      </c>
      <c r="AL5">
        <f t="shared" si="9"/>
        <v>-5916.7691216169969</v>
      </c>
      <c r="AN5">
        <f t="shared" si="10"/>
        <v>0</v>
      </c>
      <c r="AO5">
        <f t="shared" si="11"/>
        <v>0</v>
      </c>
      <c r="AP5">
        <f t="shared" si="12"/>
        <v>-22.039333733615379</v>
      </c>
      <c r="AQ5">
        <f t="shared" si="13"/>
        <v>-2476.4684045389549</v>
      </c>
      <c r="AR5">
        <f t="shared" si="14"/>
        <v>-2498.5077382725699</v>
      </c>
      <c r="AS5">
        <f t="shared" si="15"/>
        <v>-2859.4827905036036</v>
      </c>
      <c r="AT5">
        <f t="shared" si="16"/>
        <v>21.329195355930437</v>
      </c>
      <c r="AU5">
        <f t="shared" si="17"/>
        <v>-5336.661333420242</v>
      </c>
      <c r="AW5">
        <v>2</v>
      </c>
      <c r="AX5">
        <f>IF(Z5&gt;0, (R5*SUMPRODUCT(K5:$K$98, X5:$X$98)-K5*$AZ$3)/Z5, 0)</f>
        <v>9144.7019879128984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2000000</v>
      </c>
      <c r="S6">
        <f t="shared" si="1"/>
        <v>12592.952496136735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8938.0543155479536</v>
      </c>
      <c r="AC6">
        <f t="shared" si="2"/>
        <v>12167.353233416594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-2850.1368810406093</v>
      </c>
      <c r="AI6">
        <f t="shared" si="7"/>
        <v>-2874.2919654760294</v>
      </c>
      <c r="AJ6">
        <f t="shared" si="8"/>
        <v>-3229.2989178686403</v>
      </c>
      <c r="AK6">
        <f>G6*SUM(AB6, AE6:AF6)</f>
        <v>63.460185640390478</v>
      </c>
      <c r="AL6">
        <f t="shared" si="9"/>
        <v>-6040.1306977042796</v>
      </c>
      <c r="AN6">
        <f t="shared" si="10"/>
        <v>0</v>
      </c>
      <c r="AO6">
        <f t="shared" si="11"/>
        <v>0</v>
      </c>
      <c r="AP6">
        <f t="shared" si="12"/>
        <v>-20.609977007914367</v>
      </c>
      <c r="AQ6">
        <f t="shared" si="13"/>
        <v>-2431.8381392830165</v>
      </c>
      <c r="AR6">
        <f t="shared" si="14"/>
        <v>-2452.448116290931</v>
      </c>
      <c r="AS6">
        <f t="shared" si="15"/>
        <v>-2755.3526723078253</v>
      </c>
      <c r="AT6">
        <f t="shared" si="16"/>
        <v>54.146487066241058</v>
      </c>
      <c r="AU6">
        <f t="shared" si="17"/>
        <v>-5153.654301532516</v>
      </c>
      <c r="AW6">
        <v>3</v>
      </c>
      <c r="AX6">
        <f>IF(Z6&gt;0, (R6*SUMPRODUCT(K6:$K$98, X6:$X$98)-K6*$AZ$3)/Z6, 0)</f>
        <v>12592.952496136735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2000000</v>
      </c>
      <c r="S7">
        <f t="shared" si="1"/>
        <v>16468.618455665553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12167.353233416594</v>
      </c>
      <c r="AC7">
        <f t="shared" si="2"/>
        <v>15728.437324317261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-2972.5749331984007</v>
      </c>
      <c r="AI7">
        <f t="shared" si="7"/>
        <v>-2996.4513096028013</v>
      </c>
      <c r="AJ7">
        <f t="shared" si="8"/>
        <v>-3561.0840909006674</v>
      </c>
      <c r="AK7">
        <f>G7*SUM(AB7, AE7:AF7)</f>
        <v>167.909474621149</v>
      </c>
      <c r="AL7">
        <f t="shared" si="9"/>
        <v>-6389.6259258823193</v>
      </c>
      <c r="AN7">
        <f t="shared" si="10"/>
        <v>0</v>
      </c>
      <c r="AO7">
        <f t="shared" si="11"/>
        <v>0</v>
      </c>
      <c r="AP7">
        <f t="shared" si="12"/>
        <v>-19.150379211170705</v>
      </c>
      <c r="AQ7">
        <f t="shared" si="13"/>
        <v>-2384.1949984453076</v>
      </c>
      <c r="AR7">
        <f t="shared" si="14"/>
        <v>-2403.3453776564784</v>
      </c>
      <c r="AS7">
        <f t="shared" si="15"/>
        <v>-2856.2169396460599</v>
      </c>
      <c r="AT7">
        <f t="shared" si="16"/>
        <v>134.67412549044843</v>
      </c>
      <c r="AU7">
        <f t="shared" si="17"/>
        <v>-5124.8881918120896</v>
      </c>
      <c r="AW7">
        <v>4</v>
      </c>
      <c r="AX7">
        <f>IF(Z7&gt;0, (R7*SUMPRODUCT(K7:$K$98, X7:$X$98)-K7*$AZ$3)/Z7, 0)</f>
        <v>16468.618455665553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2000000</v>
      </c>
      <c r="S8">
        <f t="shared" si="1"/>
        <v>20785.336898419457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15728.437324317261</v>
      </c>
      <c r="AC8">
        <f t="shared" si="2"/>
        <v>19620.464090197507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-3095.0278194485354</v>
      </c>
      <c r="AI8">
        <f t="shared" si="7"/>
        <v>-3118.626744241149</v>
      </c>
      <c r="AJ8">
        <f t="shared" si="8"/>
        <v>-3892.0267658802459</v>
      </c>
      <c r="AK8">
        <f t="shared" ref="AK8:AK39" si="30">G8*SUM(AB8:AB8, AE8:AF8)</f>
        <v>339.73424620525287</v>
      </c>
      <c r="AL8">
        <f t="shared" si="9"/>
        <v>-6670.919263916142</v>
      </c>
      <c r="AN8">
        <f t="shared" si="10"/>
        <v>0</v>
      </c>
      <c r="AO8">
        <f t="shared" si="11"/>
        <v>0</v>
      </c>
      <c r="AP8">
        <f t="shared" si="12"/>
        <v>-17.663162834647224</v>
      </c>
      <c r="AQ8">
        <f t="shared" si="13"/>
        <v>-2316.5453864149563</v>
      </c>
      <c r="AR8">
        <f t="shared" si="14"/>
        <v>-2334.2085492496035</v>
      </c>
      <c r="AS8">
        <f t="shared" si="15"/>
        <v>-2913.0777409005213</v>
      </c>
      <c r="AT8">
        <f t="shared" si="16"/>
        <v>254.2819795378023</v>
      </c>
      <c r="AU8">
        <f t="shared" si="17"/>
        <v>-4993.0043106123221</v>
      </c>
      <c r="AW8">
        <v>5</v>
      </c>
      <c r="AX8">
        <f>IF(Z8&gt;0, (R8*SUMPRODUCT(K8:$K$98, X8:$X$98)-K8*$AZ$3)/Z8, 0)</f>
        <v>20785.336898419457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2000000</v>
      </c>
      <c r="S9">
        <f t="shared" si="1"/>
        <v>24883.732649047954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19620.464090197507</v>
      </c>
      <c r="AC9">
        <f t="shared" si="2"/>
        <v>23214.187727667668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-3222.5030332487768</v>
      </c>
      <c r="AI9">
        <f t="shared" si="7"/>
        <v>-3245.8256875055486</v>
      </c>
      <c r="AJ9">
        <f t="shared" si="8"/>
        <v>-3593.7236374701606</v>
      </c>
      <c r="AK9">
        <f t="shared" si="30"/>
        <v>437.5363492114044</v>
      </c>
      <c r="AL9">
        <f t="shared" si="9"/>
        <v>-6402.0129757643044</v>
      </c>
      <c r="AN9">
        <f t="shared" si="10"/>
        <v>0</v>
      </c>
      <c r="AO9">
        <f t="shared" si="11"/>
        <v>0</v>
      </c>
      <c r="AP9">
        <f t="shared" si="12"/>
        <v>-16.279382394572732</v>
      </c>
      <c r="AQ9">
        <f t="shared" si="13"/>
        <v>-2249.3305679689165</v>
      </c>
      <c r="AR9">
        <f t="shared" si="14"/>
        <v>-2265.6099503634896</v>
      </c>
      <c r="AS9">
        <f t="shared" si="15"/>
        <v>-2508.4452511576687</v>
      </c>
      <c r="AT9">
        <f t="shared" si="16"/>
        <v>305.40355578394804</v>
      </c>
      <c r="AU9">
        <f t="shared" si="17"/>
        <v>-4468.6516457372099</v>
      </c>
      <c r="AW9">
        <v>6</v>
      </c>
      <c r="AX9">
        <f>IF(Z9&gt;0, (R9*SUMPRODUCT(K9:$K$98, X9:$X$98)-K9*$AZ$3)/Z9, 0)</f>
        <v>24883.732649047954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1.807012E-3</v>
      </c>
      <c r="Q10" s="5">
        <f t="shared" si="29"/>
        <v>25</v>
      </c>
      <c r="R10">
        <f t="shared" si="0"/>
        <v>2000000</v>
      </c>
      <c r="S10">
        <f t="shared" si="1"/>
        <v>27308.072110075747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23214.187727667668</v>
      </c>
      <c r="AC10">
        <f t="shared" si="2"/>
        <v>25175.075079056085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-3371.545289107029</v>
      </c>
      <c r="AI10">
        <f t="shared" si="7"/>
        <v>-3394.5925725051193</v>
      </c>
      <c r="AJ10">
        <f t="shared" si="8"/>
        <v>-1960.8873513884173</v>
      </c>
      <c r="AK10">
        <f t="shared" si="30"/>
        <v>99.82100722897097</v>
      </c>
      <c r="AL10">
        <f t="shared" si="9"/>
        <v>-5255.6589166645654</v>
      </c>
      <c r="AN10">
        <f t="shared" si="10"/>
        <v>0</v>
      </c>
      <c r="AO10">
        <f t="shared" si="11"/>
        <v>0</v>
      </c>
      <c r="AP10">
        <f t="shared" si="12"/>
        <v>-15.258628029296615</v>
      </c>
      <c r="AQ10">
        <f t="shared" si="13"/>
        <v>-2232.1570209300316</v>
      </c>
      <c r="AR10">
        <f t="shared" si="14"/>
        <v>-2247.4156489593283</v>
      </c>
      <c r="AS10">
        <f t="shared" si="15"/>
        <v>-1298.2202798212516</v>
      </c>
      <c r="AT10">
        <f t="shared" si="16"/>
        <v>66.087251695043676</v>
      </c>
      <c r="AU10">
        <f t="shared" si="17"/>
        <v>-3479.5486770855364</v>
      </c>
      <c r="AW10">
        <v>7</v>
      </c>
      <c r="AX10">
        <f>IF(Z10&gt;0, (R10*SUMPRODUCT(K10:$K$98, X10:$X$98)-K10*$AZ$3)/Z10, 0)</f>
        <v>27308.072110075747</v>
      </c>
    </row>
    <row r="11" spans="1:52" x14ac:dyDescent="0.25">
      <c r="A11" t="s">
        <v>33</v>
      </c>
      <c r="C11" s="25">
        <f>AU91</f>
        <v>50582.830178873264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1.90621E-3</v>
      </c>
      <c r="Q11" s="5">
        <f t="shared" si="29"/>
        <v>25</v>
      </c>
      <c r="R11">
        <f t="shared" si="0"/>
        <v>2000000</v>
      </c>
      <c r="S11">
        <f t="shared" si="1"/>
        <v>29363.299571921194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25175.075079056085</v>
      </c>
      <c r="AC11">
        <f t="shared" si="2"/>
        <v>26747.473085716003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-3514.6369669019005</v>
      </c>
      <c r="AI11">
        <f t="shared" si="7"/>
        <v>-3537.4098445039235</v>
      </c>
      <c r="AJ11">
        <f t="shared" si="8"/>
        <v>-1572.3980066599179</v>
      </c>
      <c r="AK11">
        <f t="shared" si="30"/>
        <v>40.280120126489741</v>
      </c>
      <c r="AL11">
        <f t="shared" si="9"/>
        <v>-5069.5277310373513</v>
      </c>
      <c r="AN11">
        <f t="shared" si="10"/>
        <v>0</v>
      </c>
      <c r="AO11">
        <f t="shared" si="11"/>
        <v>0</v>
      </c>
      <c r="AP11">
        <f t="shared" si="12"/>
        <v>-14.337158234754588</v>
      </c>
      <c r="AQ11">
        <f t="shared" si="13"/>
        <v>-2212.7158110099281</v>
      </c>
      <c r="AR11">
        <f t="shared" si="14"/>
        <v>-2227.0529692446826</v>
      </c>
      <c r="AS11">
        <f t="shared" si="15"/>
        <v>-989.93721493910607</v>
      </c>
      <c r="AT11">
        <f t="shared" si="16"/>
        <v>25.359221880554131</v>
      </c>
      <c r="AU11">
        <f t="shared" si="17"/>
        <v>-3191.6309623032344</v>
      </c>
      <c r="AW11">
        <v>8</v>
      </c>
      <c r="AX11">
        <f>IF(Z11&gt;0, (R11*SUMPRODUCT(K11:$K$98, X11:$X$98)-K11*$AZ$3)/Z11, 0)</f>
        <v>29363.299571921194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2000000</v>
      </c>
      <c r="S12">
        <f t="shared" si="1"/>
        <v>32693.083708327289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26747.473085716003</v>
      </c>
      <c r="AC12">
        <f t="shared" si="2"/>
        <v>29422.665535457927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-3679.7982403328024</v>
      </c>
      <c r="AI12">
        <f t="shared" si="7"/>
        <v>-3702.297391680801</v>
      </c>
      <c r="AJ12">
        <f t="shared" si="8"/>
        <v>-2675.1924497419241</v>
      </c>
      <c r="AK12">
        <f t="shared" si="30"/>
        <v>561.69693480003605</v>
      </c>
      <c r="AL12">
        <f t="shared" si="9"/>
        <v>-5815.7929066226889</v>
      </c>
      <c r="AN12">
        <f t="shared" si="10"/>
        <v>0</v>
      </c>
      <c r="AO12">
        <f t="shared" si="11"/>
        <v>0</v>
      </c>
      <c r="AP12">
        <f t="shared" si="12"/>
        <v>-13.225796399688882</v>
      </c>
      <c r="AQ12">
        <f t="shared" si="13"/>
        <v>-2163.115468926519</v>
      </c>
      <c r="AR12">
        <f t="shared" si="14"/>
        <v>-2176.341265326208</v>
      </c>
      <c r="AS12">
        <f t="shared" si="15"/>
        <v>-1572.5726772098324</v>
      </c>
      <c r="AT12">
        <f t="shared" si="16"/>
        <v>330.18531157422422</v>
      </c>
      <c r="AU12">
        <f t="shared" si="17"/>
        <v>-3418.7286309618162</v>
      </c>
      <c r="AW12">
        <v>9</v>
      </c>
      <c r="AX12">
        <f>IF(Z12&gt;0, (R12*SUMPRODUCT(K12:$K$98, X12:$X$98)-K12*$AZ$3)/Z12, 0)</f>
        <v>32693.083708327289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2000000</v>
      </c>
      <c r="S13">
        <f t="shared" si="1"/>
        <v>38958.58229544638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29422.665535457927</v>
      </c>
      <c r="AC13">
        <f t="shared" si="2"/>
        <v>34635.669172293761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-3856.3203423369382</v>
      </c>
      <c r="AI13">
        <f t="shared" si="7"/>
        <v>-3878.5462981671776</v>
      </c>
      <c r="AJ13">
        <f t="shared" si="8"/>
        <v>-5213.0036368358342</v>
      </c>
      <c r="AK13">
        <f t="shared" si="30"/>
        <v>2059.5865874820552</v>
      </c>
      <c r="AL13">
        <f t="shared" si="9"/>
        <v>-7031.9633475209557</v>
      </c>
      <c r="AN13">
        <f t="shared" si="10"/>
        <v>0</v>
      </c>
      <c r="AO13">
        <f t="shared" si="11"/>
        <v>0</v>
      </c>
      <c r="AP13">
        <f t="shared" si="12"/>
        <v>-11.665359301960525</v>
      </c>
      <c r="AQ13">
        <f t="shared" si="13"/>
        <v>-2024.0012497287021</v>
      </c>
      <c r="AR13">
        <f t="shared" si="14"/>
        <v>-2035.6666090306626</v>
      </c>
      <c r="AS13">
        <f t="shared" si="15"/>
        <v>-2736.0605289865503</v>
      </c>
      <c r="AT13">
        <f t="shared" si="16"/>
        <v>1080.9801720108057</v>
      </c>
      <c r="AU13">
        <f t="shared" si="17"/>
        <v>-3690.7469660064066</v>
      </c>
      <c r="AW13">
        <v>10</v>
      </c>
      <c r="AX13">
        <f>IF(Z13&gt;0, (R13*SUMPRODUCT(K13:$K$98, X13:$X$98)-K13*$AZ$3)/Z13, 0)</f>
        <v>38958.58229544638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2.275947E-3</v>
      </c>
      <c r="Q14" s="5">
        <f t="shared" si="29"/>
        <v>25</v>
      </c>
      <c r="R14">
        <f t="shared" si="0"/>
        <v>2000000</v>
      </c>
      <c r="S14">
        <f t="shared" si="1"/>
        <v>44637.737495656154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34635.669172293761</v>
      </c>
      <c r="AC14">
        <f t="shared" si="2"/>
        <v>39197.488552710049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-4046.807799517298</v>
      </c>
      <c r="AI14">
        <f t="shared" si="7"/>
        <v>-4068.7609106917412</v>
      </c>
      <c r="AJ14">
        <f t="shared" si="8"/>
        <v>-4561.8193804162875</v>
      </c>
      <c r="AK14">
        <f t="shared" si="30"/>
        <v>2424.4968420605637</v>
      </c>
      <c r="AL14">
        <f t="shared" si="9"/>
        <v>-6206.0834490474645</v>
      </c>
      <c r="AN14">
        <f t="shared" si="10"/>
        <v>0</v>
      </c>
      <c r="AO14">
        <f t="shared" si="11"/>
        <v>0</v>
      </c>
      <c r="AP14">
        <f t="shared" si="12"/>
        <v>-10.287639258422947</v>
      </c>
      <c r="AQ14">
        <f t="shared" si="13"/>
        <v>-1896.4099648013676</v>
      </c>
      <c r="AR14">
        <f t="shared" si="14"/>
        <v>-1906.6976040597906</v>
      </c>
      <c r="AS14">
        <f t="shared" si="15"/>
        <v>-2137.7540420074674</v>
      </c>
      <c r="AT14">
        <f t="shared" si="16"/>
        <v>1136.1646509284501</v>
      </c>
      <c r="AU14">
        <f t="shared" si="17"/>
        <v>-2908.2869951388075</v>
      </c>
      <c r="AW14">
        <v>11</v>
      </c>
      <c r="AX14">
        <f>IF(Z14&gt;0, (R14*SUMPRODUCT(K14:$K$98, X14:$X$98)-K14*$AZ$3)/Z14, 0)</f>
        <v>44637.737495656154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2000000</v>
      </c>
      <c r="S15">
        <f t="shared" si="1"/>
        <v>49792.740167134849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39197.488552710049</v>
      </c>
      <c r="AC15">
        <f t="shared" si="2"/>
        <v>43181.275579109555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-4245.7843886041328</v>
      </c>
      <c r="AI15">
        <f t="shared" si="7"/>
        <v>-4267.4648963619738</v>
      </c>
      <c r="AJ15">
        <f t="shared" si="8"/>
        <v>-3983.7870263995064</v>
      </c>
      <c r="AK15">
        <f t="shared" si="30"/>
        <v>2743.8241986897037</v>
      </c>
      <c r="AL15">
        <f t="shared" si="9"/>
        <v>-5507.4277240717756</v>
      </c>
      <c r="AN15">
        <f t="shared" si="10"/>
        <v>0</v>
      </c>
      <c r="AO15">
        <f t="shared" si="11"/>
        <v>0</v>
      </c>
      <c r="AP15">
        <f t="shared" si="12"/>
        <v>-9.0713323118770539</v>
      </c>
      <c r="AQ15">
        <f t="shared" si="13"/>
        <v>-1776.47689545823</v>
      </c>
      <c r="AR15">
        <f t="shared" si="14"/>
        <v>-1785.5482277701071</v>
      </c>
      <c r="AS15">
        <f t="shared" si="15"/>
        <v>-1666.8546871622177</v>
      </c>
      <c r="AT15">
        <f t="shared" si="16"/>
        <v>1148.0423516687256</v>
      </c>
      <c r="AU15">
        <f t="shared" si="17"/>
        <v>-2304.360563263599</v>
      </c>
      <c r="AW15">
        <v>12</v>
      </c>
      <c r="AX15">
        <f>IF(Z15&gt;0, (R15*SUMPRODUCT(K15:$K$98, X15:$X$98)-K15*$AZ$3)/Z15, 0)</f>
        <v>49792.740167134849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2000000</v>
      </c>
      <c r="S16">
        <f t="shared" si="1"/>
        <v>54542.766468185007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43181.275579109555</v>
      </c>
      <c r="AC16">
        <f t="shared" si="2"/>
        <v>46654.974568652106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-6329.5045634989192</v>
      </c>
      <c r="AI16">
        <f t="shared" si="7"/>
        <v>-6350.8891473721378</v>
      </c>
      <c r="AJ16">
        <f t="shared" si="8"/>
        <v>-3473.6989895425504</v>
      </c>
      <c r="AK16">
        <f t="shared" si="30"/>
        <v>3022.689290537669</v>
      </c>
      <c r="AL16">
        <f t="shared" si="9"/>
        <v>-6801.8988463770193</v>
      </c>
      <c r="AN16">
        <f t="shared" si="10"/>
        <v>0</v>
      </c>
      <c r="AO16">
        <f t="shared" si="11"/>
        <v>0</v>
      </c>
      <c r="AP16">
        <f t="shared" si="12"/>
        <v>-7.9888526083254972</v>
      </c>
      <c r="AQ16">
        <f t="shared" si="13"/>
        <v>-2364.5762452662002</v>
      </c>
      <c r="AR16">
        <f t="shared" si="14"/>
        <v>-2372.5650978745257</v>
      </c>
      <c r="AS16">
        <f t="shared" si="15"/>
        <v>-1297.7044303349005</v>
      </c>
      <c r="AT16">
        <f t="shared" si="16"/>
        <v>1129.216231937572</v>
      </c>
      <c r="AU16">
        <f t="shared" si="17"/>
        <v>-2541.0532962718544</v>
      </c>
      <c r="AW16">
        <v>13</v>
      </c>
      <c r="AX16">
        <f>IF(Z16&gt;0, (R16*SUMPRODUCT(K16:$K$98, X16:$X$98)-K16*$AZ$3)/Z16, 0)</f>
        <v>54542.766468185007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2000000</v>
      </c>
      <c r="S17">
        <f t="shared" si="1"/>
        <v>58134.087566847265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46654.974568652106</v>
      </c>
      <c r="AC17">
        <f t="shared" si="2"/>
        <v>48978.055363565174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-8656.0638355685824</v>
      </c>
      <c r="AI17">
        <f t="shared" si="7"/>
        <v>-8677.1263728051254</v>
      </c>
      <c r="AJ17">
        <f t="shared" si="8"/>
        <v>-2323.0807949130685</v>
      </c>
      <c r="AK17">
        <f t="shared" si="30"/>
        <v>3265.8482198056477</v>
      </c>
      <c r="AL17">
        <f t="shared" si="9"/>
        <v>-7734.3589479125458</v>
      </c>
      <c r="AN17">
        <f t="shared" si="10"/>
        <v>0</v>
      </c>
      <c r="AO17">
        <f t="shared" si="11"/>
        <v>0</v>
      </c>
      <c r="AP17">
        <f t="shared" si="12"/>
        <v>-7.0254843119065153</v>
      </c>
      <c r="AQ17">
        <f t="shared" si="13"/>
        <v>-2887.2609219245137</v>
      </c>
      <c r="AR17">
        <f t="shared" si="14"/>
        <v>-2894.2864062364201</v>
      </c>
      <c r="AS17">
        <f t="shared" si="15"/>
        <v>-774.87187306368332</v>
      </c>
      <c r="AT17">
        <f t="shared" si="16"/>
        <v>1089.3353054116205</v>
      </c>
      <c r="AU17">
        <f t="shared" si="17"/>
        <v>-2579.8229738884829</v>
      </c>
      <c r="AW17">
        <v>14</v>
      </c>
      <c r="AX17">
        <f>IF(Z17&gt;0, (R17*SUMPRODUCT(K17:$K$98, X17:$X$98)-K17*$AZ$3)/Z17, 0)</f>
        <v>58134.087566847265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2000000</v>
      </c>
      <c r="S18">
        <f t="shared" si="1"/>
        <v>60679.184498136892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48978.055363565174</v>
      </c>
      <c r="AC18">
        <f t="shared" si="2"/>
        <v>50276.202513229262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-11037.649083503145</v>
      </c>
      <c r="AI18">
        <f t="shared" si="7"/>
        <v>-11058.363024753779</v>
      </c>
      <c r="AJ18">
        <f t="shared" si="8"/>
        <v>-1298.1471496640879</v>
      </c>
      <c r="AK18">
        <f t="shared" si="30"/>
        <v>3428.4638754495627</v>
      </c>
      <c r="AL18">
        <f t="shared" si="9"/>
        <v>-8928.0462989683037</v>
      </c>
      <c r="AN18">
        <f t="shared" si="10"/>
        <v>0</v>
      </c>
      <c r="AO18">
        <f t="shared" si="11"/>
        <v>0</v>
      </c>
      <c r="AP18">
        <f t="shared" si="12"/>
        <v>-6.1689364993229043</v>
      </c>
      <c r="AQ18">
        <f t="shared" si="13"/>
        <v>-3287.1849675570352</v>
      </c>
      <c r="AR18">
        <f t="shared" si="14"/>
        <v>-3293.3539040563583</v>
      </c>
      <c r="AS18">
        <f t="shared" si="15"/>
        <v>-386.6085761351689</v>
      </c>
      <c r="AT18">
        <f t="shared" si="16"/>
        <v>1021.050300469713</v>
      </c>
      <c r="AU18">
        <f t="shared" si="17"/>
        <v>-2658.912179721814</v>
      </c>
      <c r="AW18">
        <v>15</v>
      </c>
      <c r="AX18">
        <f>IF(Z18&gt;0, (R18*SUMPRODUCT(K18:$K$98, X18:$X$98)-K18*$AZ$3)/Z18, 0)</f>
        <v>60679.184498136892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2000000</v>
      </c>
      <c r="S19">
        <f t="shared" si="1"/>
        <v>62356.197420705612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50276.202513229262</v>
      </c>
      <c r="AC19">
        <f t="shared" si="2"/>
        <v>50725.989038162086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-13569.086466398096</v>
      </c>
      <c r="AI19">
        <f t="shared" si="7"/>
        <v>-13589.423654655393</v>
      </c>
      <c r="AJ19">
        <f t="shared" si="8"/>
        <v>-449.78652493282425</v>
      </c>
      <c r="AK19">
        <f t="shared" si="30"/>
        <v>3519.3341759260488</v>
      </c>
      <c r="AL19">
        <f t="shared" si="9"/>
        <v>-10519.876003662168</v>
      </c>
      <c r="AN19">
        <f t="shared" si="10"/>
        <v>0</v>
      </c>
      <c r="AO19">
        <f t="shared" si="11"/>
        <v>0</v>
      </c>
      <c r="AP19">
        <f t="shared" si="12"/>
        <v>-5.4077978128707347</v>
      </c>
      <c r="AQ19">
        <f t="shared" si="13"/>
        <v>-3608.1131367466196</v>
      </c>
      <c r="AR19">
        <f t="shared" si="14"/>
        <v>-3613.5209345594908</v>
      </c>
      <c r="AS19">
        <f t="shared" si="15"/>
        <v>-119.60132123563118</v>
      </c>
      <c r="AT19">
        <f t="shared" si="16"/>
        <v>935.81508999926302</v>
      </c>
      <c r="AU19">
        <f t="shared" si="17"/>
        <v>-2797.3071657958585</v>
      </c>
      <c r="AW19">
        <v>16</v>
      </c>
      <c r="AX19">
        <f>IF(Z19&gt;0, (R19*SUMPRODUCT(K19:$K$98, X19:$X$98)-K19*$AZ$3)/Z19, 0)</f>
        <v>62356.197420705612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2000000</v>
      </c>
      <c r="S20">
        <f t="shared" si="1"/>
        <v>63284.644955645635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50725.989038162086</v>
      </c>
      <c r="AC20">
        <f t="shared" si="2"/>
        <v>50454.457591138533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-16180.8364187765</v>
      </c>
      <c r="AI20">
        <f t="shared" si="7"/>
        <v>-16200.767974695989</v>
      </c>
      <c r="AJ20">
        <f t="shared" si="8"/>
        <v>271.53144702355348</v>
      </c>
      <c r="AK20">
        <f t="shared" si="30"/>
        <v>3550.8192326713465</v>
      </c>
      <c r="AL20">
        <f t="shared" si="9"/>
        <v>-12378.417295001089</v>
      </c>
      <c r="AN20">
        <f t="shared" si="10"/>
        <v>0</v>
      </c>
      <c r="AO20">
        <f t="shared" si="11"/>
        <v>0</v>
      </c>
      <c r="AP20">
        <f t="shared" si="12"/>
        <v>-4.7320869578248148</v>
      </c>
      <c r="AQ20">
        <f t="shared" si="13"/>
        <v>-3841.6029984452825</v>
      </c>
      <c r="AR20">
        <f t="shared" si="14"/>
        <v>-3846.3350854031073</v>
      </c>
      <c r="AS20">
        <f t="shared" si="15"/>
        <v>64.466137229310405</v>
      </c>
      <c r="AT20">
        <f t="shared" si="16"/>
        <v>843.02427007656888</v>
      </c>
      <c r="AU20">
        <f t="shared" si="17"/>
        <v>-2938.8446780972281</v>
      </c>
      <c r="AW20">
        <v>17</v>
      </c>
      <c r="AX20">
        <f>IF(Z20&gt;0, (R20*SUMPRODUCT(K20:$K$98, X20:$X$98)-K20*$AZ$3)/Z20, 0)</f>
        <v>63284.644955645635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2000000</v>
      </c>
      <c r="S21">
        <f t="shared" si="1"/>
        <v>63600.001008438812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50454.457591138533</v>
      </c>
      <c r="AC21">
        <f t="shared" si="2"/>
        <v>49591.945387088883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-19084.115592051079</v>
      </c>
      <c r="AI21">
        <f t="shared" si="7"/>
        <v>-19103.609280966473</v>
      </c>
      <c r="AJ21">
        <f t="shared" si="8"/>
        <v>862.51220404964988</v>
      </c>
      <c r="AK21">
        <f t="shared" si="30"/>
        <v>3531.8120313796976</v>
      </c>
      <c r="AL21">
        <f t="shared" si="9"/>
        <v>-14709.285045537126</v>
      </c>
      <c r="AN21">
        <f t="shared" si="10"/>
        <v>0</v>
      </c>
      <c r="AO21">
        <f t="shared" si="11"/>
        <v>0</v>
      </c>
      <c r="AP21">
        <f t="shared" si="12"/>
        <v>-4.1322588917831649</v>
      </c>
      <c r="AQ21">
        <f t="shared" si="13"/>
        <v>-4045.4378178158559</v>
      </c>
      <c r="AR21">
        <f t="shared" si="14"/>
        <v>-4049.5700767076391</v>
      </c>
      <c r="AS21">
        <f t="shared" si="15"/>
        <v>182.83474923215718</v>
      </c>
      <c r="AT21">
        <f t="shared" si="16"/>
        <v>748.67110756296177</v>
      </c>
      <c r="AU21">
        <f t="shared" si="17"/>
        <v>-3118.06421991252</v>
      </c>
      <c r="AW21">
        <v>18</v>
      </c>
      <c r="AX21">
        <f>IF(Z21&gt;0, (R21*SUMPRODUCT(K21:$K$98, X21:$X$98)-K21*$AZ$3)/Z21, 0)</f>
        <v>63600.001008438812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1.4271456E-2</v>
      </c>
      <c r="Q22" s="5">
        <f t="shared" si="29"/>
        <v>25</v>
      </c>
      <c r="R22">
        <f t="shared" si="0"/>
        <v>2000000</v>
      </c>
      <c r="S22">
        <f t="shared" si="1"/>
        <v>63360.961371299236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49591.945387088883</v>
      </c>
      <c r="AC22">
        <f t="shared" si="2"/>
        <v>48206.41006426909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-22256.265890698138</v>
      </c>
      <c r="AI22">
        <f t="shared" si="7"/>
        <v>-22275.286439400745</v>
      </c>
      <c r="AJ22">
        <f t="shared" si="8"/>
        <v>1385.5353228197928</v>
      </c>
      <c r="AK22">
        <f t="shared" si="30"/>
        <v>3471.4361770962223</v>
      </c>
      <c r="AL22">
        <f t="shared" si="9"/>
        <v>-17418.314939484728</v>
      </c>
      <c r="AN22">
        <f t="shared" si="10"/>
        <v>0</v>
      </c>
      <c r="AO22">
        <f t="shared" si="11"/>
        <v>0</v>
      </c>
      <c r="AP22">
        <f t="shared" si="12"/>
        <v>-3.5999669213487864</v>
      </c>
      <c r="AQ22">
        <f t="shared" si="13"/>
        <v>-4212.382211049442</v>
      </c>
      <c r="AR22">
        <f t="shared" si="14"/>
        <v>-4215.9821779707909</v>
      </c>
      <c r="AS22">
        <f t="shared" si="15"/>
        <v>262.23645850070602</v>
      </c>
      <c r="AT22">
        <f t="shared" si="16"/>
        <v>657.02917421134885</v>
      </c>
      <c r="AU22">
        <f t="shared" si="17"/>
        <v>-3296.716545258736</v>
      </c>
      <c r="AW22">
        <v>19</v>
      </c>
      <c r="AX22">
        <f>IF(Z22&gt;0, (R22*SUMPRODUCT(K22:$K$98, X22:$X$98)-K22*$AZ$3)/Z22, 0)</f>
        <v>63360.961371299236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2000000</v>
      </c>
      <c r="S23">
        <f t="shared" si="1"/>
        <v>62625.512967001087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48206.41006426909</v>
      </c>
      <c r="AC23">
        <f t="shared" si="2"/>
        <v>46368.940795180446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-25595.170264134085</v>
      </c>
      <c r="AI23">
        <f t="shared" si="7"/>
        <v>-25613.680667721364</v>
      </c>
      <c r="AJ23">
        <f t="shared" si="8"/>
        <v>1837.4692690886441</v>
      </c>
      <c r="AK23">
        <f t="shared" si="30"/>
        <v>3374.4487044988368</v>
      </c>
      <c r="AL23">
        <f t="shared" si="9"/>
        <v>-20401.762694133882</v>
      </c>
      <c r="AN23">
        <f t="shared" si="10"/>
        <v>0</v>
      </c>
      <c r="AO23">
        <f t="shared" si="11"/>
        <v>0</v>
      </c>
      <c r="AP23">
        <f t="shared" si="12"/>
        <v>-3.1280474633415691</v>
      </c>
      <c r="AQ23">
        <f t="shared" si="13"/>
        <v>-4325.2923709100496</v>
      </c>
      <c r="AR23">
        <f t="shared" si="14"/>
        <v>-4328.4204183733909</v>
      </c>
      <c r="AS23">
        <f t="shared" si="15"/>
        <v>310.5113866934322</v>
      </c>
      <c r="AT23">
        <f t="shared" si="16"/>
        <v>570.24341260383881</v>
      </c>
      <c r="AU23">
        <f t="shared" si="17"/>
        <v>-3447.6656190761196</v>
      </c>
      <c r="AW23">
        <v>20</v>
      </c>
      <c r="AX23">
        <f>IF(Z23&gt;0, (R23*SUMPRODUCT(K23:$K$98, X23:$X$98)-K23*$AZ$3)/Z23, 0)</f>
        <v>62625.512967001087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2000000</v>
      </c>
      <c r="S24">
        <f t="shared" si="1"/>
        <v>61474.433466852613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46368.940795180446</v>
      </c>
      <c r="AC24">
        <f t="shared" si="2"/>
        <v>44164.106408163963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-29195.548866357327</v>
      </c>
      <c r="AI24">
        <f t="shared" si="7"/>
        <v>-29213.509221547902</v>
      </c>
      <c r="AJ24">
        <f t="shared" si="8"/>
        <v>2204.8343870164827</v>
      </c>
      <c r="AK24">
        <f t="shared" si="30"/>
        <v>3245.8258556626315</v>
      </c>
      <c r="AL24">
        <f t="shared" si="9"/>
        <v>-23762.848978868788</v>
      </c>
      <c r="AN24">
        <f t="shared" si="10"/>
        <v>0</v>
      </c>
      <c r="AO24">
        <f t="shared" si="11"/>
        <v>0</v>
      </c>
      <c r="AP24">
        <f t="shared" si="12"/>
        <v>-2.7099067380877098</v>
      </c>
      <c r="AQ24">
        <f t="shared" si="13"/>
        <v>-4405.1030035655895</v>
      </c>
      <c r="AR24">
        <f t="shared" si="14"/>
        <v>-4407.8129103036772</v>
      </c>
      <c r="AS24">
        <f t="shared" si="15"/>
        <v>332.67134743964192</v>
      </c>
      <c r="AT24">
        <f t="shared" si="16"/>
        <v>489.73894244223078</v>
      </c>
      <c r="AU24">
        <f t="shared" si="17"/>
        <v>-3585.4026204218039</v>
      </c>
      <c r="AW24">
        <v>21</v>
      </c>
      <c r="AX24">
        <f>IF(Z24&gt;0, (R24*SUMPRODUCT(K24:$K$98, X24:$X$98)-K24*$AZ$3)/Z24, 0)</f>
        <v>61474.433466852613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2.2996762E-2</v>
      </c>
      <c r="Q25" s="5">
        <f t="shared" si="29"/>
        <v>25</v>
      </c>
      <c r="R25">
        <f t="shared" si="0"/>
        <v>2000000</v>
      </c>
      <c r="S25">
        <f t="shared" si="1"/>
        <v>59956.438675710917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44164.106408163963</v>
      </c>
      <c r="AC25">
        <f t="shared" si="2"/>
        <v>41652.269461646189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-33042.401100251089</v>
      </c>
      <c r="AI25">
        <f t="shared" si="7"/>
        <v>-33059.768821876009</v>
      </c>
      <c r="AJ25">
        <f t="shared" si="8"/>
        <v>2511.8369465177748</v>
      </c>
      <c r="AK25">
        <f t="shared" si="30"/>
        <v>3091.4874485714777</v>
      </c>
      <c r="AL25">
        <f t="shared" si="9"/>
        <v>-27456.444426786755</v>
      </c>
      <c r="AN25">
        <f t="shared" si="10"/>
        <v>0</v>
      </c>
      <c r="AO25">
        <f t="shared" si="11"/>
        <v>0</v>
      </c>
      <c r="AP25">
        <f t="shared" si="12"/>
        <v>-2.3397219557221729</v>
      </c>
      <c r="AQ25">
        <f t="shared" si="13"/>
        <v>-4451.3628784285283</v>
      </c>
      <c r="AR25">
        <f t="shared" si="14"/>
        <v>-4453.7026003842511</v>
      </c>
      <c r="AS25">
        <f t="shared" si="15"/>
        <v>338.3863571678973</v>
      </c>
      <c r="AT25">
        <f t="shared" si="16"/>
        <v>416.47495367987131</v>
      </c>
      <c r="AU25">
        <f t="shared" si="17"/>
        <v>-3698.8412895364822</v>
      </c>
      <c r="AW25">
        <v>22</v>
      </c>
      <c r="AX25">
        <f>IF(Z25&gt;0, (R25*SUMPRODUCT(K25:$K$98, X25:$X$98)-K25*$AZ$3)/Z25, 0)</f>
        <v>59956.438675710917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2000000</v>
      </c>
      <c r="S26">
        <f t="shared" si="1"/>
        <v>58097.987157455325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41652.269461646189</v>
      </c>
      <c r="AC26">
        <f t="shared" si="2"/>
        <v>38891.322705581784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-36705.304130709395</v>
      </c>
      <c r="AI26">
        <f t="shared" si="7"/>
        <v>-36722.03935881643</v>
      </c>
      <c r="AJ26">
        <f t="shared" si="8"/>
        <v>2760.9467560644043</v>
      </c>
      <c r="AK26">
        <f t="shared" si="30"/>
        <v>2915.6588623152334</v>
      </c>
      <c r="AL26">
        <f t="shared" si="9"/>
        <v>-31045.433740436791</v>
      </c>
      <c r="AN26">
        <f t="shared" si="10"/>
        <v>0</v>
      </c>
      <c r="AO26">
        <f t="shared" si="11"/>
        <v>0</v>
      </c>
      <c r="AP26">
        <f t="shared" si="12"/>
        <v>-2.0129593955999572</v>
      </c>
      <c r="AQ26">
        <f t="shared" si="13"/>
        <v>-4415.0152209284988</v>
      </c>
      <c r="AR26">
        <f t="shared" si="14"/>
        <v>-4417.0281803240987</v>
      </c>
      <c r="AS26">
        <f t="shared" si="15"/>
        <v>332.09429102643219</v>
      </c>
      <c r="AT26">
        <f t="shared" si="16"/>
        <v>350.70348989117718</v>
      </c>
      <c r="AU26">
        <f t="shared" si="17"/>
        <v>-3734.2303994064896</v>
      </c>
      <c r="AW26">
        <v>23</v>
      </c>
      <c r="AX26">
        <f>IF(Z26&gt;0, (R26*SUMPRODUCT(K26:$K$98, X26:$X$98)-K26*$AZ$3)/Z26, 0)</f>
        <v>58097.987157455325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2000000</v>
      </c>
      <c r="S27">
        <f t="shared" si="1"/>
        <v>56001.70107525128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38891.322705581784</v>
      </c>
      <c r="AC27">
        <f t="shared" si="2"/>
        <v>35985.607593906971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-40268.833365535058</v>
      </c>
      <c r="AI27">
        <f t="shared" si="7"/>
        <v>-40284.89788094395</v>
      </c>
      <c r="AJ27">
        <f t="shared" si="8"/>
        <v>2905.7151116748137</v>
      </c>
      <c r="AK27">
        <f t="shared" si="30"/>
        <v>2722.3925893907253</v>
      </c>
      <c r="AL27">
        <f t="shared" si="9"/>
        <v>-34656.790179878415</v>
      </c>
      <c r="AN27">
        <f t="shared" si="10"/>
        <v>0</v>
      </c>
      <c r="AO27">
        <f t="shared" si="11"/>
        <v>0</v>
      </c>
      <c r="AP27">
        <f t="shared" si="12"/>
        <v>-1.7252537699257122</v>
      </c>
      <c r="AQ27">
        <f t="shared" si="13"/>
        <v>-4324.6842376542545</v>
      </c>
      <c r="AR27">
        <f t="shared" si="14"/>
        <v>-4326.4094914241805</v>
      </c>
      <c r="AS27">
        <f t="shared" si="15"/>
        <v>312.06020369412977</v>
      </c>
      <c r="AT27">
        <f t="shared" si="16"/>
        <v>292.37222278511337</v>
      </c>
      <c r="AU27">
        <f t="shared" si="17"/>
        <v>-3721.9770649449374</v>
      </c>
      <c r="AW27">
        <v>24</v>
      </c>
      <c r="AX27">
        <f>IF(Z27&gt;0, (R27*SUMPRODUCT(K27:$K$98, X27:$X$98)-K27*$AZ$3)/Z27, 0)</f>
        <v>56001.70107525128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2000000</v>
      </c>
      <c r="S28">
        <f t="shared" si="1"/>
        <v>53739.194773107025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35985.607593906971</v>
      </c>
      <c r="AC28">
        <f t="shared" si="2"/>
        <v>33008.512739514925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-43838.9341793106</v>
      </c>
      <c r="AI28">
        <f t="shared" si="7"/>
        <v>-43854.290062888162</v>
      </c>
      <c r="AJ28">
        <f t="shared" si="8"/>
        <v>2977.0948543920458</v>
      </c>
      <c r="AK28">
        <f t="shared" si="30"/>
        <v>2518.9925315734881</v>
      </c>
      <c r="AL28">
        <f t="shared" si="9"/>
        <v>-38358.202676922629</v>
      </c>
      <c r="AN28">
        <f t="shared" si="10"/>
        <v>0</v>
      </c>
      <c r="AO28">
        <f t="shared" si="11"/>
        <v>0</v>
      </c>
      <c r="AP28">
        <f t="shared" si="12"/>
        <v>-1.4724553819398876</v>
      </c>
      <c r="AQ28">
        <f t="shared" si="13"/>
        <v>-4203.6574609843474</v>
      </c>
      <c r="AR28">
        <f t="shared" si="14"/>
        <v>-4205.129916366287</v>
      </c>
      <c r="AS28">
        <f t="shared" si="15"/>
        <v>285.46969106355306</v>
      </c>
      <c r="AT28">
        <f t="shared" si="16"/>
        <v>241.54286475582521</v>
      </c>
      <c r="AU28">
        <f t="shared" si="17"/>
        <v>-3678.1173605469089</v>
      </c>
      <c r="AW28">
        <v>25</v>
      </c>
      <c r="AX28">
        <f>IF(Z28&gt;0, (R28*SUMPRODUCT(K28:$K$98, X28:$X$98)-K28*$AZ$3)/Z28, 0)</f>
        <v>53739.194773107025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2000000</v>
      </c>
      <c r="S29">
        <f t="shared" si="1"/>
        <v>51368.125793801533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33008.512739514925</v>
      </c>
      <c r="AC29">
        <f t="shared" si="2"/>
        <v>30008.060085014695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-47832.662133450976</v>
      </c>
      <c r="AI29">
        <f t="shared" si="7"/>
        <v>-47847.266549916094</v>
      </c>
      <c r="AJ29">
        <f t="shared" si="8"/>
        <v>3000.45265450023</v>
      </c>
      <c r="AK29">
        <f t="shared" si="30"/>
        <v>2310.595891766045</v>
      </c>
      <c r="AL29">
        <f t="shared" si="9"/>
        <v>-42536.218003649818</v>
      </c>
      <c r="AN29">
        <f t="shared" si="10"/>
        <v>0</v>
      </c>
      <c r="AO29">
        <f t="shared" si="11"/>
        <v>0</v>
      </c>
      <c r="AP29">
        <f t="shared" si="12"/>
        <v>-1.2503555300584497</v>
      </c>
      <c r="AQ29">
        <f t="shared" si="13"/>
        <v>-4095.1881753589159</v>
      </c>
      <c r="AR29">
        <f t="shared" si="14"/>
        <v>-4096.4385308889741</v>
      </c>
      <c r="AS29">
        <f t="shared" si="15"/>
        <v>256.88342825561892</v>
      </c>
      <c r="AT29">
        <f t="shared" si="16"/>
        <v>197.82141641194329</v>
      </c>
      <c r="AU29">
        <f t="shared" si="17"/>
        <v>-3641.733686221412</v>
      </c>
      <c r="AW29">
        <v>26</v>
      </c>
      <c r="AX29">
        <f>IF(Z29&gt;0, (R29*SUMPRODUCT(K29:$K$98, X29:$X$98)-K29*$AZ$3)/Z29, 0)</f>
        <v>51368.125793801533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2000000</v>
      </c>
      <c r="S30">
        <f t="shared" si="1"/>
        <v>48838.151829515387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30008.060085014695</v>
      </c>
      <c r="AC30">
        <f t="shared" si="2"/>
        <v>26987.161915445169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-51502.577479338754</v>
      </c>
      <c r="AI30">
        <f t="shared" si="7"/>
        <v>-51516.392069420734</v>
      </c>
      <c r="AJ30">
        <f t="shared" si="8"/>
        <v>3020.8981695695256</v>
      </c>
      <c r="AK30">
        <f t="shared" si="30"/>
        <v>2100.5642059510287</v>
      </c>
      <c r="AL30">
        <f t="shared" si="9"/>
        <v>-46394.92969390018</v>
      </c>
      <c r="AN30">
        <f t="shared" si="10"/>
        <v>0</v>
      </c>
      <c r="AO30">
        <f t="shared" si="11"/>
        <v>0</v>
      </c>
      <c r="AP30">
        <f t="shared" si="12"/>
        <v>-1.0560130625153477</v>
      </c>
      <c r="AQ30">
        <f t="shared" si="13"/>
        <v>-3936.9531957625481</v>
      </c>
      <c r="AR30">
        <f t="shared" si="14"/>
        <v>-3938.0092088250635</v>
      </c>
      <c r="AS30">
        <f t="shared" si="15"/>
        <v>230.92309715045107</v>
      </c>
      <c r="AT30">
        <f t="shared" si="16"/>
        <v>160.57105038754457</v>
      </c>
      <c r="AU30">
        <f t="shared" si="17"/>
        <v>-3546.515061287068</v>
      </c>
      <c r="AW30">
        <v>27</v>
      </c>
      <c r="AX30">
        <f>IF(Z30&gt;0, (R30*SUMPRODUCT(K30:$K$98, X30:$X$98)-K30*$AZ$3)/Z30, 0)</f>
        <v>48838.151829515387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2000000</v>
      </c>
      <c r="S31">
        <f t="shared" si="1"/>
        <v>46183.70141444858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26987.161915445169</v>
      </c>
      <c r="AC31">
        <f t="shared" si="2"/>
        <v>24009.396224851735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-54380.931612105196</v>
      </c>
      <c r="AI31">
        <f t="shared" si="7"/>
        <v>-54393.928294641206</v>
      </c>
      <c r="AJ31">
        <f t="shared" si="8"/>
        <v>2977.7656905934346</v>
      </c>
      <c r="AK31">
        <f t="shared" si="30"/>
        <v>1889.1013340811621</v>
      </c>
      <c r="AL31">
        <f t="shared" si="9"/>
        <v>-49527.061269966609</v>
      </c>
      <c r="AN31">
        <f t="shared" si="10"/>
        <v>0</v>
      </c>
      <c r="AO31">
        <f t="shared" si="11"/>
        <v>0</v>
      </c>
      <c r="AP31">
        <f t="shared" si="12"/>
        <v>-0.88704525212784713</v>
      </c>
      <c r="AQ31">
        <f t="shared" si="13"/>
        <v>-3711.589250500384</v>
      </c>
      <c r="AR31">
        <f t="shared" si="14"/>
        <v>-3712.4762957525122</v>
      </c>
      <c r="AS31">
        <f t="shared" si="15"/>
        <v>203.23747313764693</v>
      </c>
      <c r="AT31">
        <f t="shared" si="16"/>
        <v>128.93431570269018</v>
      </c>
      <c r="AU31">
        <f t="shared" si="17"/>
        <v>-3380.3045069121749</v>
      </c>
      <c r="AW31">
        <v>28</v>
      </c>
      <c r="AX31">
        <f>IF(Z31&gt;0, (R31*SUMPRODUCT(K31:$K$98, X31:$X$98)-K31*$AZ$3)/Z31, 0)</f>
        <v>46183.70141444858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2000000</v>
      </c>
      <c r="S32">
        <f t="shared" si="1"/>
        <v>43513.121840331587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24009.396224851735</v>
      </c>
      <c r="AC32">
        <f t="shared" si="2"/>
        <v>21154.224389680894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-57022.539130232522</v>
      </c>
      <c r="AI32">
        <f t="shared" si="7"/>
        <v>-57034.693064204039</v>
      </c>
      <c r="AJ32">
        <f t="shared" si="8"/>
        <v>2855.1718351708405</v>
      </c>
      <c r="AK32">
        <f t="shared" si="30"/>
        <v>1680.6577357396216</v>
      </c>
      <c r="AL32">
        <f t="shared" si="9"/>
        <v>-52498.863493293575</v>
      </c>
      <c r="AN32">
        <f t="shared" si="10"/>
        <v>0</v>
      </c>
      <c r="AO32">
        <f t="shared" si="11"/>
        <v>0</v>
      </c>
      <c r="AP32">
        <f t="shared" si="12"/>
        <v>-0.74064844420341991</v>
      </c>
      <c r="AQ32">
        <f t="shared" si="13"/>
        <v>-3474.895864195591</v>
      </c>
      <c r="AR32">
        <f t="shared" si="14"/>
        <v>-3475.6365126397945</v>
      </c>
      <c r="AS32">
        <f t="shared" si="15"/>
        <v>173.99128402443753</v>
      </c>
      <c r="AT32">
        <f t="shared" si="16"/>
        <v>102.41758266344186</v>
      </c>
      <c r="AU32">
        <f t="shared" si="17"/>
        <v>-3199.2276459519148</v>
      </c>
      <c r="AW32">
        <v>29</v>
      </c>
      <c r="AX32">
        <f>IF(Z32&gt;0, (R32*SUMPRODUCT(K32:$K$98, X32:$X$98)-K32*$AZ$3)/Z32, 0)</f>
        <v>43513.121840331587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2000000</v>
      </c>
      <c r="S33">
        <f t="shared" si="1"/>
        <v>40830.749011690532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21154.224389680894</v>
      </c>
      <c r="AC33">
        <f t="shared" si="2"/>
        <v>18443.986932029547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-59155.440741748229</v>
      </c>
      <c r="AI33">
        <f t="shared" si="7"/>
        <v>-59166.733693370763</v>
      </c>
      <c r="AJ33">
        <f t="shared" si="8"/>
        <v>2710.2374576513466</v>
      </c>
      <c r="AK33">
        <f t="shared" si="30"/>
        <v>1480.7957072776628</v>
      </c>
      <c r="AL33">
        <f t="shared" si="9"/>
        <v>-54975.700528441754</v>
      </c>
      <c r="AN33">
        <f t="shared" si="10"/>
        <v>0</v>
      </c>
      <c r="AO33">
        <f t="shared" si="11"/>
        <v>0</v>
      </c>
      <c r="AP33">
        <f t="shared" si="12"/>
        <v>-0.61444736662549182</v>
      </c>
      <c r="AQ33">
        <f t="shared" si="13"/>
        <v>-3218.6363672024841</v>
      </c>
      <c r="AR33">
        <f t="shared" si="14"/>
        <v>-3219.2508145691095</v>
      </c>
      <c r="AS33">
        <f t="shared" si="15"/>
        <v>147.46350860665106</v>
      </c>
      <c r="AT33">
        <f t="shared" si="16"/>
        <v>80.569814983688602</v>
      </c>
      <c r="AU33">
        <f t="shared" si="17"/>
        <v>-2991.21749097877</v>
      </c>
      <c r="AW33">
        <v>30</v>
      </c>
      <c r="AX33">
        <f>IF(Z33&gt;0, (R33*SUMPRODUCT(K33:$K$98, X33:$X$98)-K33*$AZ$3)/Z33, 0)</f>
        <v>40830.749011690532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2000000</v>
      </c>
      <c r="S34">
        <f t="shared" si="1"/>
        <v>38176.084963269146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18443.986932029547</v>
      </c>
      <c r="AC34">
        <f t="shared" si="2"/>
        <v>15908.081284955853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-60996.179625383076</v>
      </c>
      <c r="AI34">
        <f t="shared" si="7"/>
        <v>-61006.597195244067</v>
      </c>
      <c r="AJ34">
        <f t="shared" si="8"/>
        <v>2535.9056470736941</v>
      </c>
      <c r="AK34">
        <f t="shared" si="30"/>
        <v>1291.0790852420685</v>
      </c>
      <c r="AL34">
        <f t="shared" si="9"/>
        <v>-57179.612462928308</v>
      </c>
      <c r="AN34">
        <f t="shared" si="10"/>
        <v>0</v>
      </c>
      <c r="AO34">
        <f t="shared" si="11"/>
        <v>0</v>
      </c>
      <c r="AP34">
        <f t="shared" si="12"/>
        <v>-0.50608750908765709</v>
      </c>
      <c r="AQ34">
        <f t="shared" si="13"/>
        <v>-2963.205912932915</v>
      </c>
      <c r="AR34">
        <f t="shared" si="14"/>
        <v>-2963.712000442003</v>
      </c>
      <c r="AS34">
        <f t="shared" si="15"/>
        <v>123.19477472523015</v>
      </c>
      <c r="AT34">
        <f t="shared" si="16"/>
        <v>62.720865518949125</v>
      </c>
      <c r="AU34">
        <f t="shared" si="17"/>
        <v>-2777.796360197824</v>
      </c>
      <c r="AW34">
        <v>31</v>
      </c>
      <c r="AX34">
        <f>IF(Z34&gt;0, (R34*SUMPRODUCT(K34:$K$98, X34:$X$98)-K34*$AZ$3)/Z34, 0)</f>
        <v>38176.084963269146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35557.981826904681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15908.081284955853</v>
      </c>
      <c r="AC35">
        <f t="shared" ref="AC35:AC66" si="33">S35*Z35</f>
        <v>13554.456372137931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-62685.386435605891</v>
      </c>
      <c r="AI35">
        <f t="shared" ref="AI35:AI66" si="38">SUM(AE35:AH35)</f>
        <v>-62694.916262437822</v>
      </c>
      <c r="AJ35">
        <f t="shared" ref="AJ35:AJ66" si="39">AB35-AC35</f>
        <v>2353.6249128179224</v>
      </c>
      <c r="AK35">
        <f t="shared" si="30"/>
        <v>1113.5656899469097</v>
      </c>
      <c r="AL35">
        <f t="shared" ref="AL35:AL66" si="40">SUM(AI35:AK35)</f>
        <v>-59227.725659672993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-0.41335784398778463</v>
      </c>
      <c r="AQ35">
        <f t="shared" ref="AQ35:AQ66" si="44">AH35*$K35</f>
        <v>-2718.9891950329775</v>
      </c>
      <c r="AR35">
        <f t="shared" ref="AR35:AR66" si="45">AI35*$K35</f>
        <v>-2719.4025528769653</v>
      </c>
      <c r="AS35">
        <f t="shared" ref="AS35:AS66" si="46">AJ35*$K35</f>
        <v>102.08887702536998</v>
      </c>
      <c r="AT35">
        <f t="shared" ref="AT35:AT66" si="47">AK35*$K35</f>
        <v>48.301099364449108</v>
      </c>
      <c r="AU35">
        <f t="shared" ref="AU35:AU66" si="48">AL35*$K35</f>
        <v>-2569.0125764871464</v>
      </c>
      <c r="AW35">
        <v>32</v>
      </c>
      <c r="AX35">
        <f>IF(Z35&gt;0, (R35*SUMPRODUCT(K35:$K$98, X35:$X$98)-K35*$AZ$3)/Z35, 0)</f>
        <v>35557.981826904681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2000000</v>
      </c>
      <c r="S36">
        <f t="shared" si="32"/>
        <v>32930.226745476459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13554.456372137931</v>
      </c>
      <c r="AC36">
        <f t="shared" si="33"/>
        <v>11379.735927207628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-63620.009321443336</v>
      </c>
      <c r="AI36">
        <f t="shared" si="38"/>
        <v>-63628.648599890432</v>
      </c>
      <c r="AJ36">
        <f t="shared" si="39"/>
        <v>2174.7204449303026</v>
      </c>
      <c r="AK36">
        <f t="shared" si="30"/>
        <v>948.81194604965526</v>
      </c>
      <c r="AL36">
        <f t="shared" si="40"/>
        <v>-60505.116208910476</v>
      </c>
      <c r="AN36">
        <f t="shared" si="41"/>
        <v>0</v>
      </c>
      <c r="AO36">
        <f t="shared" si="42"/>
        <v>0</v>
      </c>
      <c r="AP36">
        <f t="shared" si="43"/>
        <v>-0.33458049803240547</v>
      </c>
      <c r="AQ36">
        <f t="shared" si="44"/>
        <v>-2463.8648394009083</v>
      </c>
      <c r="AR36">
        <f t="shared" si="45"/>
        <v>-2464.1994198989405</v>
      </c>
      <c r="AS36">
        <f t="shared" si="46"/>
        <v>84.222201425928844</v>
      </c>
      <c r="AT36">
        <f t="shared" si="47"/>
        <v>36.745426761315365</v>
      </c>
      <c r="AU36">
        <f t="shared" si="48"/>
        <v>-2343.2317917116961</v>
      </c>
      <c r="AW36">
        <v>33</v>
      </c>
      <c r="AX36">
        <f>IF(Z36&gt;0, (R36*SUMPRODUCT(K36:$K$98, X36:$X$98)-K36*$AZ$3)/Z36, 0)</f>
        <v>32930.226745476459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2000000</v>
      </c>
      <c r="S37">
        <f t="shared" si="32"/>
        <v>30303.449290768676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11379.735927207628</v>
      </c>
      <c r="AC37">
        <f t="shared" si="33"/>
        <v>9401.8253289698132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-63718.960864876273</v>
      </c>
      <c r="AI37">
        <f t="shared" si="38"/>
        <v>-63726.717263528088</v>
      </c>
      <c r="AJ37">
        <f t="shared" si="39"/>
        <v>1977.9105982378151</v>
      </c>
      <c r="AK37">
        <f t="shared" si="30"/>
        <v>796.58151490453406</v>
      </c>
      <c r="AL37">
        <f t="shared" si="40"/>
        <v>-60952.225150385733</v>
      </c>
      <c r="AN37">
        <f t="shared" si="41"/>
        <v>0</v>
      </c>
      <c r="AO37">
        <f t="shared" si="42"/>
        <v>0</v>
      </c>
      <c r="AP37">
        <f t="shared" si="43"/>
        <v>-0.26820400029370817</v>
      </c>
      <c r="AQ37">
        <f t="shared" si="44"/>
        <v>-2203.3009087948699</v>
      </c>
      <c r="AR37">
        <f t="shared" si="45"/>
        <v>-2203.5691127951636</v>
      </c>
      <c r="AS37">
        <f t="shared" si="46"/>
        <v>68.393020844359071</v>
      </c>
      <c r="AT37">
        <f t="shared" si="47"/>
        <v>27.544529162053877</v>
      </c>
      <c r="AU37">
        <f t="shared" si="48"/>
        <v>-2107.6315627887507</v>
      </c>
      <c r="AW37">
        <v>34</v>
      </c>
      <c r="AX37">
        <f>IF(Z37&gt;0, (R37*SUMPRODUCT(K37:$K$98, X37:$X$98)-K37*$AZ$3)/Z37, 0)</f>
        <v>30303.449290768676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2000000</v>
      </c>
      <c r="S38">
        <f t="shared" si="32"/>
        <v>27704.505161915615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9401.8253289698132</v>
      </c>
      <c r="AC38">
        <f t="shared" si="33"/>
        <v>7632.4121354991394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-63319.697952556489</v>
      </c>
      <c r="AI38">
        <f t="shared" si="38"/>
        <v>-63326.585290997376</v>
      </c>
      <c r="AJ38">
        <f t="shared" si="39"/>
        <v>1769.4131934706738</v>
      </c>
      <c r="AK38">
        <f t="shared" si="30"/>
        <v>658.12777302788697</v>
      </c>
      <c r="AL38">
        <f t="shared" si="40"/>
        <v>-60899.044324498813</v>
      </c>
      <c r="AN38">
        <f t="shared" si="41"/>
        <v>0</v>
      </c>
      <c r="AO38">
        <f t="shared" si="42"/>
        <v>0</v>
      </c>
      <c r="AP38">
        <f t="shared" si="43"/>
        <v>-0.21263685038644986</v>
      </c>
      <c r="AQ38">
        <f t="shared" si="44"/>
        <v>-1954.90627556766</v>
      </c>
      <c r="AR38">
        <f t="shared" si="45"/>
        <v>-1955.1189124180464</v>
      </c>
      <c r="AS38">
        <f t="shared" si="46"/>
        <v>54.62813417997959</v>
      </c>
      <c r="AT38">
        <f t="shared" si="47"/>
        <v>20.318765806204233</v>
      </c>
      <c r="AU38">
        <f t="shared" si="48"/>
        <v>-1880.1720124318626</v>
      </c>
      <c r="AW38">
        <v>35</v>
      </c>
      <c r="AX38">
        <f>IF(Z38&gt;0, (R38*SUMPRODUCT(K38:$K$98, X38:$X$98)-K38*$AZ$3)/Z38, 0)</f>
        <v>27704.505161915615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2000000</v>
      </c>
      <c r="S39">
        <f t="shared" si="32"/>
        <v>25106.62191865901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7632.4121354991394</v>
      </c>
      <c r="AC39">
        <f t="shared" si="33"/>
        <v>6064.9056057566513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-62345.254277908003</v>
      </c>
      <c r="AI39">
        <f t="shared" si="38"/>
        <v>-62351.293427286007</v>
      </c>
      <c r="AJ39">
        <f t="shared" si="39"/>
        <v>1567.5065297424881</v>
      </c>
      <c r="AK39">
        <f t="shared" si="30"/>
        <v>534.26884948493978</v>
      </c>
      <c r="AL39">
        <f t="shared" si="40"/>
        <v>-60249.518048058577</v>
      </c>
      <c r="AN39">
        <f t="shared" si="41"/>
        <v>0</v>
      </c>
      <c r="AO39">
        <f t="shared" si="42"/>
        <v>0</v>
      </c>
      <c r="AP39">
        <f t="shared" si="43"/>
        <v>-0.16647340231822874</v>
      </c>
      <c r="AQ39">
        <f t="shared" si="44"/>
        <v>-1718.5908061549389</v>
      </c>
      <c r="AR39">
        <f t="shared" si="45"/>
        <v>-1718.7572795572571</v>
      </c>
      <c r="AS39">
        <f t="shared" si="46"/>
        <v>43.209420537368082</v>
      </c>
      <c r="AT39">
        <f t="shared" si="47"/>
        <v>14.727496797862194</v>
      </c>
      <c r="AU39">
        <f t="shared" si="48"/>
        <v>-1660.8203622220267</v>
      </c>
      <c r="AW39">
        <v>36</v>
      </c>
      <c r="AX39">
        <f>IF(Z39&gt;0, (R39*SUMPRODUCT(K39:$K$98, X39:$X$98)-K39*$AZ$3)/Z39, 0)</f>
        <v>25106.62191865901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2000000</v>
      </c>
      <c r="S40">
        <f t="shared" si="32"/>
        <v>22478.087832875819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6064.9056057566513</v>
      </c>
      <c r="AC40">
        <f t="shared" si="33"/>
        <v>4692.2074298027592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-60808.94152601152</v>
      </c>
      <c r="AI40">
        <f t="shared" si="38"/>
        <v>-60814.160172126671</v>
      </c>
      <c r="AJ40">
        <f t="shared" si="39"/>
        <v>1372.6981759538921</v>
      </c>
      <c r="AK40">
        <f t="shared" ref="AK40:AK71" si="61">G40*SUM(AB40:AB40, AE40:AF40)</f>
        <v>424.54339240296565</v>
      </c>
      <c r="AL40">
        <f t="shared" si="40"/>
        <v>-59016.918603769816</v>
      </c>
      <c r="AN40">
        <f t="shared" si="41"/>
        <v>0</v>
      </c>
      <c r="AO40">
        <f t="shared" si="42"/>
        <v>0</v>
      </c>
      <c r="AP40">
        <f t="shared" si="43"/>
        <v>-0.1284425468699659</v>
      </c>
      <c r="AQ40">
        <f t="shared" si="44"/>
        <v>-1496.643985763189</v>
      </c>
      <c r="AR40">
        <f t="shared" si="45"/>
        <v>-1496.772428310059</v>
      </c>
      <c r="AS40">
        <f t="shared" si="46"/>
        <v>33.785170696166269</v>
      </c>
      <c r="AT40">
        <f t="shared" si="47"/>
        <v>10.448961928791455</v>
      </c>
      <c r="AU40">
        <f t="shared" si="48"/>
        <v>-1452.5382956851013</v>
      </c>
      <c r="AW40">
        <v>37</v>
      </c>
      <c r="AX40">
        <f>IF(Z40&gt;0, (R40*SUMPRODUCT(K40:$K$98, X40:$X$98)-K40*$AZ$3)/Z40, 0)</f>
        <v>22478.087832875819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2000000</v>
      </c>
      <c r="S41">
        <f t="shared" si="32"/>
        <v>19762.827416073931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4692.2074298027592</v>
      </c>
      <c r="AC41">
        <f t="shared" si="33"/>
        <v>3504.3961495762205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-58671.551188730904</v>
      </c>
      <c r="AI41">
        <f t="shared" si="38"/>
        <v>-58675.984253995048</v>
      </c>
      <c r="AJ41">
        <f t="shared" si="39"/>
        <v>1187.8112802265387</v>
      </c>
      <c r="AK41">
        <f t="shared" si="61"/>
        <v>328.45452008619316</v>
      </c>
      <c r="AL41">
        <f t="shared" si="40"/>
        <v>-57159.718453682319</v>
      </c>
      <c r="AN41">
        <f t="shared" si="41"/>
        <v>0</v>
      </c>
      <c r="AO41">
        <f t="shared" si="42"/>
        <v>0</v>
      </c>
      <c r="AP41">
        <f t="shared" si="43"/>
        <v>-9.7417541077553821E-2</v>
      </c>
      <c r="AQ41">
        <f t="shared" si="44"/>
        <v>-1289.3196710289949</v>
      </c>
      <c r="AR41">
        <f t="shared" si="45"/>
        <v>-1289.4170885700726</v>
      </c>
      <c r="AS41">
        <f t="shared" si="46"/>
        <v>26.102402579060506</v>
      </c>
      <c r="AT41">
        <f t="shared" si="47"/>
        <v>7.2178571250534054</v>
      </c>
      <c r="AU41">
        <f t="shared" si="48"/>
        <v>-1256.0968288659587</v>
      </c>
      <c r="AW41">
        <v>38</v>
      </c>
      <c r="AX41">
        <f>IF(Z41&gt;0, (R41*SUMPRODUCT(K41:$K$98, X41:$X$98)-K41*$AZ$3)/Z41, 0)</f>
        <v>19762.827416073931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2000000</v>
      </c>
      <c r="S42">
        <f t="shared" si="32"/>
        <v>16871.938890418769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3504.3961495762205</v>
      </c>
      <c r="AC42">
        <f t="shared" si="33"/>
        <v>2490.8199656335205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-55836.91646646108</v>
      </c>
      <c r="AI42">
        <f t="shared" si="38"/>
        <v>-55840.607239616751</v>
      </c>
      <c r="AJ42">
        <f t="shared" si="39"/>
        <v>1013.5761839427</v>
      </c>
      <c r="AK42">
        <f t="shared" si="61"/>
        <v>245.30773047033546</v>
      </c>
      <c r="AL42">
        <f t="shared" si="40"/>
        <v>-54581.723325203719</v>
      </c>
      <c r="AN42">
        <f t="shared" si="41"/>
        <v>0</v>
      </c>
      <c r="AO42">
        <f t="shared" si="42"/>
        <v>0</v>
      </c>
      <c r="AP42">
        <f t="shared" si="43"/>
        <v>-7.2415639243512075E-2</v>
      </c>
      <c r="AQ42">
        <f t="shared" si="44"/>
        <v>-1095.5606938603394</v>
      </c>
      <c r="AR42">
        <f t="shared" si="45"/>
        <v>-1095.633109499583</v>
      </c>
      <c r="AS42">
        <f t="shared" si="46"/>
        <v>19.887097956556595</v>
      </c>
      <c r="AT42">
        <f t="shared" si="47"/>
        <v>4.8131151290349727</v>
      </c>
      <c r="AU42">
        <f t="shared" si="48"/>
        <v>-1070.9328964139916</v>
      </c>
      <c r="AW42">
        <v>39</v>
      </c>
      <c r="AX42">
        <f>IF(Z42&gt;0, (R42*SUMPRODUCT(K42:$K$98, X42:$X$98)-K42*$AZ$3)/Z42, 0)</f>
        <v>16871.938890418769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2000000</v>
      </c>
      <c r="S43">
        <f t="shared" si="32"/>
        <v>13686.035447859365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2490.8199656335205</v>
      </c>
      <c r="AC43">
        <f t="shared" si="33"/>
        <v>1641.4588138145159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-52435.704437068409</v>
      </c>
      <c r="AI43">
        <f t="shared" si="38"/>
        <v>-52438.702856187054</v>
      </c>
      <c r="AJ43">
        <f t="shared" si="39"/>
        <v>849.36115181900459</v>
      </c>
      <c r="AK43">
        <f t="shared" si="61"/>
        <v>174.35739759434645</v>
      </c>
      <c r="AL43">
        <f t="shared" si="40"/>
        <v>-51414.984306773709</v>
      </c>
      <c r="AN43">
        <f t="shared" si="41"/>
        <v>0</v>
      </c>
      <c r="AO43">
        <f t="shared" si="42"/>
        <v>0</v>
      </c>
      <c r="AP43">
        <f t="shared" si="43"/>
        <v>-5.2527814449792348E-2</v>
      </c>
      <c r="AQ43">
        <f t="shared" si="44"/>
        <v>-918.59504766496559</v>
      </c>
      <c r="AR43">
        <f t="shared" si="45"/>
        <v>-918.64757547941531</v>
      </c>
      <c r="AS43">
        <f t="shared" si="46"/>
        <v>14.879535921489172</v>
      </c>
      <c r="AT43">
        <f t="shared" si="47"/>
        <v>3.0544806000678673</v>
      </c>
      <c r="AU43">
        <f t="shared" si="48"/>
        <v>-900.71355895785837</v>
      </c>
      <c r="AW43">
        <v>40</v>
      </c>
      <c r="AX43">
        <f>IF(Z43&gt;0, (R43*SUMPRODUCT(K43:$K$98, X43:$X$98)-K43*$AZ$3)/Z43, 0)</f>
        <v>13686.035447859365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2000000</v>
      </c>
      <c r="S44">
        <f t="shared" si="32"/>
        <v>9959.5824211443924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1641.4588138145159</v>
      </c>
      <c r="AC44">
        <f t="shared" si="33"/>
        <v>942.68478582931311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-48172.72389570719</v>
      </c>
      <c r="AI44">
        <f t="shared" si="38"/>
        <v>-48175.090171585958</v>
      </c>
      <c r="AJ44">
        <f t="shared" si="39"/>
        <v>698.77402798520279</v>
      </c>
      <c r="AK44">
        <f t="shared" si="61"/>
        <v>114.90211696701613</v>
      </c>
      <c r="AL44">
        <f t="shared" si="40"/>
        <v>-47361.414026633742</v>
      </c>
      <c r="AN44">
        <f t="shared" si="41"/>
        <v>0</v>
      </c>
      <c r="AO44">
        <f t="shared" si="42"/>
        <v>0</v>
      </c>
      <c r="AP44">
        <f t="shared" si="43"/>
        <v>-3.7012152838597767E-2</v>
      </c>
      <c r="AQ44">
        <f t="shared" si="44"/>
        <v>-753.49465186177986</v>
      </c>
      <c r="AR44">
        <f t="shared" si="45"/>
        <v>-753.53166401461851</v>
      </c>
      <c r="AS44">
        <f t="shared" si="46"/>
        <v>10.929888334458163</v>
      </c>
      <c r="AT44">
        <f t="shared" si="47"/>
        <v>1.7972438263960935</v>
      </c>
      <c r="AU44">
        <f t="shared" si="48"/>
        <v>-740.80453185376427</v>
      </c>
      <c r="AW44">
        <v>41</v>
      </c>
      <c r="AX44">
        <f>IF(Z44&gt;0, (R44*SUMPRODUCT(K44:$K$98, X44:$X$98)-K44*$AZ$3)/Z44, 0)</f>
        <v>9959.5824211443924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2000000</v>
      </c>
      <c r="S45">
        <f t="shared" si="32"/>
        <v>5340.9342835160669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942.68478582931311</v>
      </c>
      <c r="AC45">
        <f t="shared" si="33"/>
        <v>385.45890153875058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-43067.673697623162</v>
      </c>
      <c r="AI45">
        <f t="shared" si="38"/>
        <v>-43069.477964821919</v>
      </c>
      <c r="AJ45">
        <f t="shared" si="39"/>
        <v>557.22588429056259</v>
      </c>
      <c r="AK45">
        <f t="shared" si="61"/>
        <v>65.98793500805192</v>
      </c>
      <c r="AL45">
        <f t="shared" si="40"/>
        <v>-42446.264145523302</v>
      </c>
      <c r="AN45">
        <f t="shared" si="41"/>
        <v>0</v>
      </c>
      <c r="AO45">
        <f t="shared" si="42"/>
        <v>0</v>
      </c>
      <c r="AP45">
        <f t="shared" si="43"/>
        <v>-2.5197752239437425E-2</v>
      </c>
      <c r="AQ45">
        <f t="shared" si="44"/>
        <v>-601.46777157441966</v>
      </c>
      <c r="AR45">
        <f t="shared" si="45"/>
        <v>-601.49296932665914</v>
      </c>
      <c r="AS45">
        <f t="shared" si="46"/>
        <v>7.78201797573122</v>
      </c>
      <c r="AT45">
        <f t="shared" si="47"/>
        <v>0.92156396695001963</v>
      </c>
      <c r="AU45">
        <f t="shared" si="48"/>
        <v>-592.78938738397778</v>
      </c>
      <c r="AW45">
        <v>42</v>
      </c>
      <c r="AX45">
        <f>IF(Z45&gt;0, (R45*SUMPRODUCT(K45:$K$98, X45:$X$98)-K45*$AZ$3)/Z45, 0)</f>
        <v>5340.9342835160669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2000000</v>
      </c>
      <c r="S46">
        <f t="shared" si="32"/>
        <v>-772.06236450866572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385.45890153875058</v>
      </c>
      <c r="AC46">
        <f t="shared" si="33"/>
        <v>-40.76889898993818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-37287.584368872143</v>
      </c>
      <c r="AI46">
        <f t="shared" si="38"/>
        <v>-37288.904498594304</v>
      </c>
      <c r="AJ46">
        <f t="shared" si="39"/>
        <v>426.22780052868876</v>
      </c>
      <c r="AK46">
        <f t="shared" si="61"/>
        <v>26.982123107712543</v>
      </c>
      <c r="AL46">
        <f t="shared" si="40"/>
        <v>-36835.694574957903</v>
      </c>
      <c r="AN46">
        <f t="shared" si="41"/>
        <v>0</v>
      </c>
      <c r="AO46">
        <f t="shared" si="42"/>
        <v>0</v>
      </c>
      <c r="AP46">
        <f t="shared" si="43"/>
        <v>-1.6461125803490708E-2</v>
      </c>
      <c r="AQ46">
        <f t="shared" si="44"/>
        <v>-464.95098693810411</v>
      </c>
      <c r="AR46">
        <f t="shared" si="45"/>
        <v>-464.96744806390757</v>
      </c>
      <c r="AS46">
        <f t="shared" si="46"/>
        <v>5.3147727285253881</v>
      </c>
      <c r="AT46">
        <f t="shared" si="47"/>
        <v>0.33644884700788774</v>
      </c>
      <c r="AU46">
        <f t="shared" si="48"/>
        <v>-459.3162264883743</v>
      </c>
      <c r="AW46">
        <v>43</v>
      </c>
      <c r="AX46">
        <f>IF(Z46&gt;0, (R46*SUMPRODUCT(K46:$K$98, X46:$X$98)-K46*$AZ$3)/Z46, 0)</f>
        <v>-772.06236450866572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2000000</v>
      </c>
      <c r="S47">
        <f t="shared" si="32"/>
        <v>-9486.4508905073035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-40.76889898993818</v>
      </c>
      <c r="AC47">
        <f t="shared" si="33"/>
        <v>-349.25562606578376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-30921.757451810645</v>
      </c>
      <c r="AI47">
        <f t="shared" si="38"/>
        <v>-30922.677858267434</v>
      </c>
      <c r="AJ47">
        <f t="shared" si="39"/>
        <v>308.48672707584558</v>
      </c>
      <c r="AK47">
        <f t="shared" si="61"/>
        <v>-2.8538229292956729</v>
      </c>
      <c r="AL47">
        <f t="shared" si="40"/>
        <v>-30617.044954120887</v>
      </c>
      <c r="AN47">
        <f t="shared" si="41"/>
        <v>0</v>
      </c>
      <c r="AO47">
        <f t="shared" si="42"/>
        <v>0</v>
      </c>
      <c r="AP47">
        <f t="shared" si="43"/>
        <v>-1.0247184574017553E-2</v>
      </c>
      <c r="AQ47">
        <f t="shared" si="44"/>
        <v>-344.26198732543867</v>
      </c>
      <c r="AR47">
        <f t="shared" si="45"/>
        <v>-344.27223451001265</v>
      </c>
      <c r="AS47">
        <f t="shared" si="46"/>
        <v>3.4344831108696305</v>
      </c>
      <c r="AT47">
        <f t="shared" si="47"/>
        <v>-3.1772539275794119E-2</v>
      </c>
      <c r="AU47">
        <f t="shared" si="48"/>
        <v>-340.86952393841887</v>
      </c>
      <c r="AW47">
        <v>44</v>
      </c>
      <c r="AX47">
        <f>IF(Z47&gt;0, (R47*SUMPRODUCT(K47:$K$98, X47:$X$98)-K47*$AZ$3)/Z47, 0)</f>
        <v>-9486.4508905073035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2000000</v>
      </c>
      <c r="S48">
        <f t="shared" si="32"/>
        <v>-22831.691223651691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-349.25562606578376</v>
      </c>
      <c r="AC48">
        <f t="shared" si="33"/>
        <v>-553.81738137134892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-24383.15080216662</v>
      </c>
      <c r="AI48">
        <f t="shared" si="38"/>
        <v>-24383.757215173813</v>
      </c>
      <c r="AJ48">
        <f t="shared" si="39"/>
        <v>204.56175530556516</v>
      </c>
      <c r="AK48">
        <f t="shared" si="61"/>
        <v>-24.447893824604865</v>
      </c>
      <c r="AL48">
        <f t="shared" si="40"/>
        <v>-24203.643353692856</v>
      </c>
      <c r="AN48">
        <f t="shared" si="41"/>
        <v>0</v>
      </c>
      <c r="AO48">
        <f t="shared" si="42"/>
        <v>0</v>
      </c>
      <c r="AP48">
        <f t="shared" si="43"/>
        <v>-6.0280297584935829E-3</v>
      </c>
      <c r="AQ48">
        <f t="shared" si="44"/>
        <v>-242.37995705461176</v>
      </c>
      <c r="AR48">
        <f t="shared" si="45"/>
        <v>-242.38598508437025</v>
      </c>
      <c r="AS48">
        <f t="shared" si="46"/>
        <v>2.0334398071955979</v>
      </c>
      <c r="AT48">
        <f t="shared" si="47"/>
        <v>-0.24302353306845381</v>
      </c>
      <c r="AU48">
        <f t="shared" si="48"/>
        <v>-240.59556881024312</v>
      </c>
      <c r="AW48">
        <v>45</v>
      </c>
      <c r="AX48">
        <f>IF(Z48&gt;0, (R48*SUMPRODUCT(K48:$K$98, X48:$X$98)-K48*$AZ$3)/Z48, 0)</f>
        <v>-22831.691223651691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0.373009747</v>
      </c>
      <c r="Q49" s="5">
        <f t="shared" si="60"/>
        <v>25</v>
      </c>
      <c r="R49">
        <f t="shared" si="31"/>
        <v>2000000</v>
      </c>
      <c r="S49">
        <f t="shared" si="32"/>
        <v>-44865.919203323894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-553.81738137134892</v>
      </c>
      <c r="AC49">
        <f t="shared" si="33"/>
        <v>-671.46498840821641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-18095.836991307133</v>
      </c>
      <c r="AI49">
        <f t="shared" si="38"/>
        <v>-18096.211142221866</v>
      </c>
      <c r="AJ49">
        <f t="shared" si="39"/>
        <v>117.6476070368675</v>
      </c>
      <c r="AK49">
        <f t="shared" si="61"/>
        <v>-38.767216695994428</v>
      </c>
      <c r="AL49">
        <f t="shared" si="40"/>
        <v>-18017.330751880992</v>
      </c>
      <c r="AN49">
        <f t="shared" si="41"/>
        <v>0</v>
      </c>
      <c r="AO49">
        <f t="shared" si="42"/>
        <v>0</v>
      </c>
      <c r="AP49">
        <f t="shared" si="43"/>
        <v>-3.3207460765932897E-3</v>
      </c>
      <c r="AQ49">
        <f t="shared" si="44"/>
        <v>-160.60813250886872</v>
      </c>
      <c r="AR49">
        <f t="shared" si="45"/>
        <v>-160.61145325494533</v>
      </c>
      <c r="AS49">
        <f t="shared" si="46"/>
        <v>1.0441717876551042</v>
      </c>
      <c r="AT49">
        <f t="shared" si="47"/>
        <v>-0.34407528533227288</v>
      </c>
      <c r="AU49">
        <f t="shared" si="48"/>
        <v>-159.91135675262248</v>
      </c>
      <c r="AW49">
        <v>46</v>
      </c>
      <c r="AX49">
        <f>IF(Z49&gt;0, (R49*SUMPRODUCT(K49:$K$98, X49:$X$98)-K49*$AZ$3)/Z49, 0)</f>
        <v>-44865.919203323894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2000000</v>
      </c>
      <c r="S50">
        <f t="shared" si="32"/>
        <v>-84340.258541369491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-671.46498840821641</v>
      </c>
      <c r="AC50">
        <f t="shared" si="33"/>
        <v>-720.70495125838465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-12542.33883592128</v>
      </c>
      <c r="AI50">
        <f t="shared" si="38"/>
        <v>-12542.552466091416</v>
      </c>
      <c r="AJ50">
        <f t="shared" si="39"/>
        <v>49.23996285016824</v>
      </c>
      <c r="AK50">
        <f t="shared" si="61"/>
        <v>-47.002549188575152</v>
      </c>
      <c r="AL50">
        <f t="shared" si="40"/>
        <v>-12540.315052429823</v>
      </c>
      <c r="AN50">
        <f t="shared" si="41"/>
        <v>0</v>
      </c>
      <c r="AO50">
        <f t="shared" si="42"/>
        <v>0</v>
      </c>
      <c r="AP50">
        <f t="shared" si="43"/>
        <v>-1.6929082466338415E-3</v>
      </c>
      <c r="AQ50">
        <f t="shared" si="44"/>
        <v>-99.391527114103837</v>
      </c>
      <c r="AR50">
        <f t="shared" si="45"/>
        <v>-99.393220022350476</v>
      </c>
      <c r="AS50">
        <f t="shared" si="46"/>
        <v>0.39020115520268339</v>
      </c>
      <c r="AT50">
        <f t="shared" si="47"/>
        <v>-0.37247081291797335</v>
      </c>
      <c r="AU50">
        <f t="shared" si="48"/>
        <v>-99.375489680065769</v>
      </c>
      <c r="AW50">
        <v>47</v>
      </c>
      <c r="AX50">
        <f>IF(Z50&gt;0, (R50*SUMPRODUCT(K50:$K$98, X50:$X$98)-K50*$AZ$3)/Z50, 0)</f>
        <v>-84340.258541369491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2000000</v>
      </c>
      <c r="S51">
        <f t="shared" si="32"/>
        <v>-162430.50468125296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-720.70495125838465</v>
      </c>
      <c r="AC51">
        <f t="shared" si="33"/>
        <v>-720.66061260579193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-8046.0455398582326</v>
      </c>
      <c r="AI51">
        <f t="shared" si="38"/>
        <v>-8046.1564581574185</v>
      </c>
      <c r="AJ51">
        <f t="shared" si="39"/>
        <v>-4.4338652592728067E-2</v>
      </c>
      <c r="AK51">
        <f t="shared" si="61"/>
        <v>-50.449346588086932</v>
      </c>
      <c r="AL51">
        <f t="shared" si="40"/>
        <v>-8096.6501433980984</v>
      </c>
      <c r="AN51">
        <f t="shared" si="41"/>
        <v>0</v>
      </c>
      <c r="AO51">
        <f t="shared" si="42"/>
        <v>0</v>
      </c>
      <c r="AP51">
        <f t="shared" si="43"/>
        <v>-7.847946125577387E-4</v>
      </c>
      <c r="AQ51">
        <f t="shared" si="44"/>
        <v>-56.929228435916826</v>
      </c>
      <c r="AR51">
        <f t="shared" si="45"/>
        <v>-56.930013230529383</v>
      </c>
      <c r="AS51">
        <f t="shared" si="46"/>
        <v>-3.1371501310650633E-4</v>
      </c>
      <c r="AT51">
        <f t="shared" si="47"/>
        <v>-0.3569507980197868</v>
      </c>
      <c r="AU51">
        <f t="shared" si="48"/>
        <v>-57.287277743562278</v>
      </c>
      <c r="AW51">
        <v>48</v>
      </c>
      <c r="AX51">
        <f>IF(Z51&gt;0, (R51*SUMPRODUCT(K51:$K$98, X51:$X$98)-K51*$AZ$3)/Z51, 0)</f>
        <v>-162430.50468125296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2000000</v>
      </c>
      <c r="S52">
        <f t="shared" si="32"/>
        <v>-336747.66116171592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-720.66061260579193</v>
      </c>
      <c r="AC52">
        <f t="shared" si="33"/>
        <v>-688.8078180357295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-4693.7858534215038</v>
      </c>
      <c r="AI52">
        <f t="shared" si="38"/>
        <v>-4693.8369902145305</v>
      </c>
      <c r="AJ52">
        <f t="shared" si="39"/>
        <v>-31.852794570062429</v>
      </c>
      <c r="AK52">
        <f t="shared" si="61"/>
        <v>-50.446242882405443</v>
      </c>
      <c r="AL52">
        <f t="shared" si="40"/>
        <v>-4776.1360276669984</v>
      </c>
      <c r="AN52">
        <f t="shared" si="41"/>
        <v>0</v>
      </c>
      <c r="AO52">
        <f t="shared" si="42"/>
        <v>0</v>
      </c>
      <c r="AP52">
        <f t="shared" si="43"/>
        <v>-3.2304890791750153E-4</v>
      </c>
      <c r="AQ52">
        <f t="shared" si="44"/>
        <v>-29.65227782603997</v>
      </c>
      <c r="AR52">
        <f t="shared" si="45"/>
        <v>-29.65260087494789</v>
      </c>
      <c r="AS52">
        <f t="shared" si="46"/>
        <v>-0.20122518232031736</v>
      </c>
      <c r="AT52">
        <f t="shared" si="47"/>
        <v>-0.31868646247220472</v>
      </c>
      <c r="AU52">
        <f t="shared" si="48"/>
        <v>-30.172512519740412</v>
      </c>
      <c r="AW52">
        <v>49</v>
      </c>
      <c r="AX52">
        <f>IF(Z52&gt;0, (R52*SUMPRODUCT(K52:$K$98, X52:$X$98)-K52*$AZ$3)/Z52, 0)</f>
        <v>-336747.66116171592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2000000</v>
      </c>
      <c r="S53">
        <f t="shared" si="32"/>
        <v>-790272.29158722411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-688.8078180357295</v>
      </c>
      <c r="AC53">
        <f t="shared" si="33"/>
        <v>-639.19043246357376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-2432.3879399408565</v>
      </c>
      <c r="AI53">
        <f t="shared" si="38"/>
        <v>-2432.4081605167034</v>
      </c>
      <c r="AJ53">
        <f t="shared" si="39"/>
        <v>-49.61738557215574</v>
      </c>
      <c r="AK53">
        <f t="shared" si="61"/>
        <v>-48.216547262501066</v>
      </c>
      <c r="AL53">
        <f t="shared" si="40"/>
        <v>-2530.2420933513604</v>
      </c>
      <c r="AN53">
        <f t="shared" si="41"/>
        <v>0</v>
      </c>
      <c r="AO53">
        <f t="shared" si="42"/>
        <v>0</v>
      </c>
      <c r="AP53">
        <f t="shared" si="43"/>
        <v>-1.1405393815450638E-4</v>
      </c>
      <c r="AQ53">
        <f t="shared" si="44"/>
        <v>-13.719857721805669</v>
      </c>
      <c r="AR53">
        <f t="shared" si="45"/>
        <v>-13.719971775743824</v>
      </c>
      <c r="AS53">
        <f t="shared" si="46"/>
        <v>-0.27986632370595554</v>
      </c>
      <c r="AT53">
        <f t="shared" si="47"/>
        <v>-0.27196491045516291</v>
      </c>
      <c r="AU53">
        <f t="shared" si="48"/>
        <v>-14.271803009904943</v>
      </c>
      <c r="AW53">
        <v>50</v>
      </c>
      <c r="AX53">
        <f>IF(Z53&gt;0, (R53*SUMPRODUCT(K53:$K$98, X53:$X$98)-K53*$AZ$3)/Z53, 0)</f>
        <v>-790272.29158722411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2000000</v>
      </c>
      <c r="S54">
        <f t="shared" si="32"/>
        <v>-2217644.9059325904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-639.19043246357376</v>
      </c>
      <c r="AC54">
        <f t="shared" si="33"/>
        <v>-582.13380500841902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-1076.4677878308521</v>
      </c>
      <c r="AI54">
        <f t="shared" si="38"/>
        <v>-1076.4743503535924</v>
      </c>
      <c r="AJ54">
        <f t="shared" si="39"/>
        <v>-57.056627455154739</v>
      </c>
      <c r="AK54">
        <f t="shared" si="61"/>
        <v>-44.743330272450166</v>
      </c>
      <c r="AL54">
        <f t="shared" si="40"/>
        <v>-1178.2743080811972</v>
      </c>
      <c r="AN54">
        <f t="shared" si="41"/>
        <v>0</v>
      </c>
      <c r="AO54">
        <f t="shared" si="42"/>
        <v>0</v>
      </c>
      <c r="AP54">
        <f t="shared" si="43"/>
        <v>-3.3049855487728849E-5</v>
      </c>
      <c r="AQ54">
        <f t="shared" si="44"/>
        <v>-5.4212543304789298</v>
      </c>
      <c r="AR54">
        <f t="shared" si="45"/>
        <v>-5.4212873803344168</v>
      </c>
      <c r="AS54">
        <f t="shared" si="46"/>
        <v>-0.28734579164424062</v>
      </c>
      <c r="AT54">
        <f t="shared" si="47"/>
        <v>-0.22533416767477324</v>
      </c>
      <c r="AU54">
        <f t="shared" si="48"/>
        <v>-5.9339673396534307</v>
      </c>
      <c r="AW54">
        <v>51</v>
      </c>
      <c r="AX54">
        <f>IF(Z54&gt;0, (R54*SUMPRODUCT(K54:$K$98, X54:$X$98)-K54*$AZ$3)/Z54, 0)</f>
        <v>-2217644.9059325904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2000000</v>
      </c>
      <c r="S55">
        <f t="shared" si="32"/>
        <v>-7974603.2995945532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-582.13380500841902</v>
      </c>
      <c r="AC55">
        <f t="shared" si="33"/>
        <v>-524.36176900232624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-388.2438753617098</v>
      </c>
      <c r="AI55">
        <f t="shared" si="38"/>
        <v>-388.24551921078074</v>
      </c>
      <c r="AJ55">
        <f t="shared" si="39"/>
        <v>-57.772036006092776</v>
      </c>
      <c r="AK55">
        <f t="shared" si="61"/>
        <v>-40.749366350589334</v>
      </c>
      <c r="AL55">
        <f t="shared" si="40"/>
        <v>-486.76692156746287</v>
      </c>
      <c r="AN55">
        <f t="shared" si="41"/>
        <v>0</v>
      </c>
      <c r="AO55">
        <f t="shared" si="42"/>
        <v>0</v>
      </c>
      <c r="AP55">
        <f t="shared" si="43"/>
        <v>-7.3916715616166505E-6</v>
      </c>
      <c r="AQ55">
        <f t="shared" si="44"/>
        <v>-1.7457631988457789</v>
      </c>
      <c r="AR55">
        <f t="shared" si="45"/>
        <v>-1.7457705905173406</v>
      </c>
      <c r="AS55">
        <f t="shared" si="46"/>
        <v>-0.25977562244315289</v>
      </c>
      <c r="AT55">
        <f t="shared" si="47"/>
        <v>-0.18323210916042534</v>
      </c>
      <c r="AU55">
        <f t="shared" si="48"/>
        <v>-2.1887783221209189</v>
      </c>
      <c r="AW55">
        <v>52</v>
      </c>
      <c r="AX55">
        <f>IF(Z55&gt;0, (R55*SUMPRODUCT(K55:$K$98, X55:$X$98)-K55*$AZ$3)/Z55, 0)</f>
        <v>-7974603.2995945532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2000000</v>
      </c>
      <c r="S56">
        <f t="shared" si="32"/>
        <v>-28772487.504796803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-524.36176900232624</v>
      </c>
      <c r="AC56">
        <f t="shared" si="33"/>
        <v>-469.68495154351865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-97.544647233108407</v>
      </c>
      <c r="AI56">
        <f t="shared" si="38"/>
        <v>-97.545055335598207</v>
      </c>
      <c r="AJ56">
        <f t="shared" si="39"/>
        <v>-54.676817458807591</v>
      </c>
      <c r="AK56">
        <f t="shared" si="61"/>
        <v>-36.70532383016284</v>
      </c>
      <c r="AL56">
        <f t="shared" si="40"/>
        <v>-188.92719662456864</v>
      </c>
      <c r="AN56">
        <f t="shared" si="41"/>
        <v>0</v>
      </c>
      <c r="AO56">
        <f t="shared" si="42"/>
        <v>0</v>
      </c>
      <c r="AP56">
        <f t="shared" si="43"/>
        <v>-1.6384452836206811E-6</v>
      </c>
      <c r="AQ56">
        <f t="shared" si="44"/>
        <v>-0.3916211520246658</v>
      </c>
      <c r="AR56">
        <f t="shared" si="45"/>
        <v>-0.39162279046994941</v>
      </c>
      <c r="AS56">
        <f t="shared" si="46"/>
        <v>-0.21951587144591947</v>
      </c>
      <c r="AT56">
        <f t="shared" si="47"/>
        <v>-0.14736412106196842</v>
      </c>
      <c r="AU56">
        <f t="shared" si="48"/>
        <v>-0.75850278297783735</v>
      </c>
      <c r="AW56">
        <v>53</v>
      </c>
      <c r="AX56">
        <f>IF(Z56&gt;0, (R56*SUMPRODUCT(K56:$K$98, X56:$X$98)-K56*$AZ$3)/Z56, 0)</f>
        <v>-28772487.504796803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2000000</v>
      </c>
      <c r="S57">
        <f t="shared" si="32"/>
        <v>-104577029.47636349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-469.68495154351865</v>
      </c>
      <c r="AC57">
        <f t="shared" si="33"/>
        <v>-419.69926853692414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-24.295111911475679</v>
      </c>
      <c r="AI57">
        <f t="shared" si="38"/>
        <v>-24.295212244041693</v>
      </c>
      <c r="AJ57">
        <f t="shared" si="39"/>
        <v>-49.985683006594513</v>
      </c>
      <c r="AK57">
        <f t="shared" si="61"/>
        <v>-32.877946608046308</v>
      </c>
      <c r="AL57">
        <f t="shared" si="40"/>
        <v>-107.15884185868251</v>
      </c>
      <c r="AN57">
        <f t="shared" si="41"/>
        <v>0</v>
      </c>
      <c r="AO57">
        <f t="shared" si="42"/>
        <v>0</v>
      </c>
      <c r="AP57">
        <f t="shared" si="43"/>
        <v>-3.596554080097052E-7</v>
      </c>
      <c r="AQ57">
        <f t="shared" si="44"/>
        <v>-8.7089055272400323E-2</v>
      </c>
      <c r="AR57">
        <f t="shared" si="45"/>
        <v>-8.7089414927808334E-2</v>
      </c>
      <c r="AS57">
        <f t="shared" si="46"/>
        <v>-0.17918031931903863</v>
      </c>
      <c r="AT57">
        <f t="shared" si="47"/>
        <v>-0.11785536612567325</v>
      </c>
      <c r="AU57">
        <f t="shared" si="48"/>
        <v>-0.38412510037252018</v>
      </c>
      <c r="AW57">
        <v>54</v>
      </c>
      <c r="AX57">
        <f>IF(Z57&gt;0, (R57*SUMPRODUCT(K57:$K$98, X57:$X$98)-K57*$AZ$3)/Z57, 0)</f>
        <v>-104577029.47636349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2000000</v>
      </c>
      <c r="S58">
        <f t="shared" si="32"/>
        <v>-384014053.59708375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-419.69926853692414</v>
      </c>
      <c r="AC58">
        <f t="shared" si="33"/>
        <v>-374.80662173628667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-5.9942928475345107</v>
      </c>
      <c r="AI58">
        <f t="shared" si="38"/>
        <v>-5.9943172481142701</v>
      </c>
      <c r="AJ58">
        <f t="shared" si="39"/>
        <v>-44.892646800637465</v>
      </c>
      <c r="AK58">
        <f t="shared" si="61"/>
        <v>-29.378948797584691</v>
      </c>
      <c r="AL58">
        <f t="shared" si="40"/>
        <v>-80.26591284633642</v>
      </c>
      <c r="AN58">
        <f t="shared" si="41"/>
        <v>0</v>
      </c>
      <c r="AO58">
        <f t="shared" si="42"/>
        <v>0</v>
      </c>
      <c r="AP58">
        <f t="shared" si="43"/>
        <v>-7.8095641767253688E-8</v>
      </c>
      <c r="AQ58">
        <f t="shared" si="44"/>
        <v>-1.9185123939305999E-2</v>
      </c>
      <c r="AR58">
        <f t="shared" si="45"/>
        <v>-1.9185202034947769E-2</v>
      </c>
      <c r="AS58">
        <f t="shared" si="46"/>
        <v>-0.14368183449495045</v>
      </c>
      <c r="AT58">
        <f t="shared" si="47"/>
        <v>-9.4029235511911197E-2</v>
      </c>
      <c r="AU58">
        <f t="shared" si="48"/>
        <v>-0.25689627204180937</v>
      </c>
      <c r="AW58">
        <v>55</v>
      </c>
      <c r="AX58">
        <f>IF(Z58&gt;0, (R58*SUMPRODUCT(K58:$K$98, X58:$X$98)-K58*$AZ$3)/Z58, 0)</f>
        <v>-384014053.59708375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0.74973846</v>
      </c>
      <c r="Q59" s="5">
        <f t="shared" si="60"/>
        <v>25</v>
      </c>
      <c r="R59">
        <f t="shared" si="31"/>
        <v>2000000</v>
      </c>
      <c r="S59">
        <f t="shared" si="32"/>
        <v>-1427139177.1957607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-374.80662173628667</v>
      </c>
      <c r="AC59">
        <f t="shared" si="33"/>
        <v>-334.66532841744925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-1.4635242473349945</v>
      </c>
      <c r="AI59">
        <f t="shared" si="38"/>
        <v>-1.4635301098558644</v>
      </c>
      <c r="AJ59">
        <f t="shared" si="39"/>
        <v>-40.141293318837427</v>
      </c>
      <c r="AK59">
        <f t="shared" si="61"/>
        <v>-26.23646352154007</v>
      </c>
      <c r="AL59">
        <f t="shared" si="40"/>
        <v>-67.841286950233368</v>
      </c>
      <c r="AN59">
        <f t="shared" si="41"/>
        <v>0</v>
      </c>
      <c r="AO59">
        <f t="shared" si="42"/>
        <v>0</v>
      </c>
      <c r="AP59">
        <f t="shared" si="43"/>
        <v>-1.6753017105614897E-8</v>
      </c>
      <c r="AQ59">
        <f t="shared" si="44"/>
        <v>-4.1822361565208898E-3</v>
      </c>
      <c r="AR59">
        <f t="shared" si="45"/>
        <v>-4.1822529095379953E-3</v>
      </c>
      <c r="AS59">
        <f t="shared" si="46"/>
        <v>-0.11470965964059301</v>
      </c>
      <c r="AT59">
        <f t="shared" si="47"/>
        <v>-7.4974559908272023E-2</v>
      </c>
      <c r="AU59">
        <f t="shared" si="48"/>
        <v>-0.19386647245840305</v>
      </c>
      <c r="AW59">
        <v>56</v>
      </c>
      <c r="AX59">
        <f>IF(Z59&gt;0, (R59*SUMPRODUCT(K59:$K$98, X59:$X$98)-K59*$AZ$3)/Z59, 0)</f>
        <v>-1427139177.1957607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2000000</v>
      </c>
      <c r="S60">
        <f t="shared" si="32"/>
        <v>-5368729000.6863871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-334.66532841744925</v>
      </c>
      <c r="AC60">
        <f t="shared" si="33"/>
        <v>-298.81194061541225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-0.35299594275464635</v>
      </c>
      <c r="AI60">
        <f t="shared" si="38"/>
        <v>-0.35299733420102303</v>
      </c>
      <c r="AJ60">
        <f t="shared" si="39"/>
        <v>-35.853387802036991</v>
      </c>
      <c r="AK60">
        <f t="shared" si="61"/>
        <v>-23.426572989221448</v>
      </c>
      <c r="AL60">
        <f t="shared" si="40"/>
        <v>-59.63295812545946</v>
      </c>
      <c r="AN60">
        <f t="shared" si="41"/>
        <v>0</v>
      </c>
      <c r="AO60">
        <f t="shared" si="42"/>
        <v>0</v>
      </c>
      <c r="AP60">
        <f t="shared" si="43"/>
        <v>-3.5502348410318988E-9</v>
      </c>
      <c r="AQ60">
        <f t="shared" si="44"/>
        <v>-9.0065885090021567E-4</v>
      </c>
      <c r="AR60">
        <f t="shared" si="45"/>
        <v>-9.0066240113505669E-4</v>
      </c>
      <c r="AS60">
        <f t="shared" si="46"/>
        <v>-9.1478873118683746E-2</v>
      </c>
      <c r="AT60">
        <f t="shared" si="47"/>
        <v>-5.9772217619134371E-2</v>
      </c>
      <c r="AU60">
        <f t="shared" si="48"/>
        <v>-0.15215175313895318</v>
      </c>
      <c r="AW60">
        <v>57</v>
      </c>
      <c r="AX60">
        <f>IF(Z60&gt;0, (R60*SUMPRODUCT(K60:$K$98, X60:$X$98)-K60*$AZ$3)/Z60, 0)</f>
        <v>-5368729000.6863871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2000000</v>
      </c>
      <c r="S61">
        <f t="shared" si="32"/>
        <v>-20467864488.106255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-298.81194061541225</v>
      </c>
      <c r="AC61">
        <f t="shared" si="33"/>
        <v>-266.79715374016189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-8.4132695682311548E-2</v>
      </c>
      <c r="AI61">
        <f t="shared" si="38"/>
        <v>-8.4133021555528431E-2</v>
      </c>
      <c r="AJ61">
        <f t="shared" si="39"/>
        <v>-32.014786875250365</v>
      </c>
      <c r="AK61">
        <f t="shared" si="61"/>
        <v>-20.916835843078861</v>
      </c>
      <c r="AL61">
        <f t="shared" si="40"/>
        <v>-53.015755739884753</v>
      </c>
      <c r="AN61">
        <f t="shared" si="41"/>
        <v>0</v>
      </c>
      <c r="AO61">
        <f t="shared" si="42"/>
        <v>0</v>
      </c>
      <c r="AP61">
        <f t="shared" si="43"/>
        <v>-7.4237143484358777E-10</v>
      </c>
      <c r="AQ61">
        <f t="shared" si="44"/>
        <v>-1.9166260611405442E-4</v>
      </c>
      <c r="AR61">
        <f t="shared" si="45"/>
        <v>-1.9166334848548926E-4</v>
      </c>
      <c r="AS61">
        <f t="shared" si="46"/>
        <v>-7.2932852524617009E-2</v>
      </c>
      <c r="AT61">
        <f t="shared" si="47"/>
        <v>-4.7650621875737958E-2</v>
      </c>
      <c r="AU61">
        <f t="shared" si="48"/>
        <v>-0.12077513774884045</v>
      </c>
      <c r="AW61">
        <v>58</v>
      </c>
      <c r="AX61">
        <f>IF(Z61&gt;0, (R61*SUMPRODUCT(K61:$K$98, X61:$X$98)-K61*$AZ$3)/Z61, 0)</f>
        <v>-20467864488.106255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2000000</v>
      </c>
      <c r="S62">
        <f t="shared" si="32"/>
        <v>-79146929884.075378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-266.79715374016189</v>
      </c>
      <c r="AC62">
        <f t="shared" si="33"/>
        <v>-238.2119101044633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-1.978967298160593E-2</v>
      </c>
      <c r="AI62">
        <f t="shared" si="38"/>
        <v>-1.9789748225178375E-2</v>
      </c>
      <c r="AJ62">
        <f t="shared" si="39"/>
        <v>-28.585243635698589</v>
      </c>
      <c r="AK62">
        <f t="shared" si="61"/>
        <v>-18.675800761811335</v>
      </c>
      <c r="AL62">
        <f t="shared" si="40"/>
        <v>-47.280834145735099</v>
      </c>
      <c r="AN62">
        <f t="shared" si="41"/>
        <v>0</v>
      </c>
      <c r="AO62">
        <f t="shared" si="42"/>
        <v>0</v>
      </c>
      <c r="AP62">
        <f t="shared" si="43"/>
        <v>-1.5304669978454288E-10</v>
      </c>
      <c r="AQ62">
        <f t="shared" si="44"/>
        <v>-4.0252529766890275E-5</v>
      </c>
      <c r="AR62">
        <f t="shared" si="45"/>
        <v>-4.0252682813590059E-5</v>
      </c>
      <c r="AS62">
        <f t="shared" si="46"/>
        <v>-5.8142869334387295E-2</v>
      </c>
      <c r="AT62">
        <f t="shared" si="47"/>
        <v>-3.79868948205489E-2</v>
      </c>
      <c r="AU62">
        <f t="shared" si="48"/>
        <v>-9.6170016837749783E-2</v>
      </c>
      <c r="AW62">
        <v>59</v>
      </c>
      <c r="AX62">
        <f>IF(Z62&gt;0, (R62*SUMPRODUCT(K62:$K$98, X62:$X$98)-K62*$AZ$3)/Z62, 0)</f>
        <v>-79146929884.075378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2000000</v>
      </c>
      <c r="S63">
        <f t="shared" si="32"/>
        <v>-310638086592.35504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-238.2119101044633</v>
      </c>
      <c r="AC63">
        <f t="shared" si="33"/>
        <v>-212.68924026922099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-4.5899209251643435E-3</v>
      </c>
      <c r="AI63">
        <f t="shared" si="38"/>
        <v>-4.5899380422895009E-3</v>
      </c>
      <c r="AJ63">
        <f t="shared" si="39"/>
        <v>-25.522669835242311</v>
      </c>
      <c r="AK63">
        <f t="shared" si="61"/>
        <v>-16.674833707312434</v>
      </c>
      <c r="AL63">
        <f t="shared" si="40"/>
        <v>-42.202093480597036</v>
      </c>
      <c r="AN63">
        <f t="shared" si="41"/>
        <v>0</v>
      </c>
      <c r="AO63">
        <f t="shared" si="42"/>
        <v>0</v>
      </c>
      <c r="AP63">
        <f t="shared" si="43"/>
        <v>-3.1086180590336474E-11</v>
      </c>
      <c r="AQ63">
        <f t="shared" si="44"/>
        <v>-8.3356936089657567E-6</v>
      </c>
      <c r="AR63">
        <f t="shared" si="45"/>
        <v>-8.3357246951463478E-6</v>
      </c>
      <c r="AS63">
        <f t="shared" si="46"/>
        <v>-4.6351377136579955E-2</v>
      </c>
      <c r="AT63">
        <f t="shared" si="47"/>
        <v>-3.028294104209088E-2</v>
      </c>
      <c r="AU63">
        <f t="shared" si="48"/>
        <v>-7.6642653903365984E-2</v>
      </c>
      <c r="AW63">
        <v>60</v>
      </c>
      <c r="AX63">
        <f>IF(Z63&gt;0, (R63*SUMPRODUCT(K63:$K$98, X63:$X$98)-K63*$AZ$3)/Z63, 0)</f>
        <v>-310638086592.35504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2000000</v>
      </c>
      <c r="S64">
        <f t="shared" si="32"/>
        <v>-1239123321019.3015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-212.68924026922099</v>
      </c>
      <c r="AC64">
        <f t="shared" si="33"/>
        <v>-189.90111459797515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-1.049167490629561E-3</v>
      </c>
      <c r="AI64">
        <f t="shared" si="38"/>
        <v>-1.0491713219898335E-3</v>
      </c>
      <c r="AJ64">
        <f t="shared" si="39"/>
        <v>-22.788125671245837</v>
      </c>
      <c r="AK64">
        <f t="shared" si="61"/>
        <v>-14.88824681884547</v>
      </c>
      <c r="AL64">
        <f t="shared" si="40"/>
        <v>-37.677421661413298</v>
      </c>
      <c r="AN64">
        <f t="shared" si="41"/>
        <v>0</v>
      </c>
      <c r="AO64">
        <f t="shared" si="42"/>
        <v>0</v>
      </c>
      <c r="AP64">
        <f t="shared" si="43"/>
        <v>-6.2125730522011512E-12</v>
      </c>
      <c r="AQ64">
        <f t="shared" si="44"/>
        <v>-1.701231211854844E-6</v>
      </c>
      <c r="AR64">
        <f t="shared" si="45"/>
        <v>-1.701237424427896E-6</v>
      </c>
      <c r="AS64">
        <f t="shared" si="46"/>
        <v>-3.6951078829492778E-2</v>
      </c>
      <c r="AT64">
        <f t="shared" si="47"/>
        <v>-2.4141379145116319E-2</v>
      </c>
      <c r="AU64">
        <f t="shared" si="48"/>
        <v>-6.1094159212033532E-2</v>
      </c>
      <c r="AW64">
        <v>61</v>
      </c>
      <c r="AX64">
        <f>IF(Z64&gt;0, (R64*SUMPRODUCT(K64:$K$98, X64:$X$98)-K64*$AZ$3)/Z64, 0)</f>
        <v>-1239123321019.3015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2000000</v>
      </c>
      <c r="S65">
        <f t="shared" si="32"/>
        <v>-5027297622776.1689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-189.90111459797515</v>
      </c>
      <c r="AC65">
        <f t="shared" si="33"/>
        <v>-169.5545680787248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-2.3599017073755213E-4</v>
      </c>
      <c r="AI65">
        <f t="shared" si="38"/>
        <v>-2.3599101390708773E-4</v>
      </c>
      <c r="AJ65">
        <f t="shared" si="39"/>
        <v>-20.346546519250353</v>
      </c>
      <c r="AK65">
        <f t="shared" si="61"/>
        <v>-13.293078021858262</v>
      </c>
      <c r="AL65">
        <f t="shared" si="40"/>
        <v>-33.639860532122519</v>
      </c>
      <c r="AN65">
        <f t="shared" si="41"/>
        <v>0</v>
      </c>
      <c r="AO65">
        <f t="shared" si="42"/>
        <v>0</v>
      </c>
      <c r="AP65">
        <f t="shared" si="43"/>
        <v>-1.2207181473438162E-12</v>
      </c>
      <c r="AQ65">
        <f t="shared" si="44"/>
        <v>-3.4166021404671888E-7</v>
      </c>
      <c r="AR65">
        <f t="shared" si="45"/>
        <v>-3.4166143476486622E-7</v>
      </c>
      <c r="AS65">
        <f t="shared" si="46"/>
        <v>-2.9457182123951989E-2</v>
      </c>
      <c r="AT65">
        <f t="shared" si="47"/>
        <v>-1.9245360381296272E-2</v>
      </c>
      <c r="AU65">
        <f t="shared" si="48"/>
        <v>-4.8702884166683023E-2</v>
      </c>
      <c r="AW65">
        <v>62</v>
      </c>
      <c r="AX65">
        <f>IF(Z65&gt;0, (R65*SUMPRODUCT(K65:$K$98, X65:$X$98)-K65*$AZ$3)/Z65, 0)</f>
        <v>-5027297622776.1689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2000000</v>
      </c>
      <c r="S66">
        <f t="shared" si="32"/>
        <v>-20772500832125.359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-169.5545680787248</v>
      </c>
      <c r="AC66">
        <f t="shared" si="33"/>
        <v>-151.38800750924079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-5.2203217717844189E-5</v>
      </c>
      <c r="AI66">
        <f t="shared" si="38"/>
        <v>-5.220339991546297E-5</v>
      </c>
      <c r="AJ66">
        <f t="shared" si="39"/>
        <v>-18.166560569484005</v>
      </c>
      <c r="AK66">
        <f t="shared" si="61"/>
        <v>-11.868819765510738</v>
      </c>
      <c r="AL66">
        <f t="shared" si="40"/>
        <v>-30.035432538394659</v>
      </c>
      <c r="AN66">
        <f t="shared" si="41"/>
        <v>0</v>
      </c>
      <c r="AO66">
        <f t="shared" si="42"/>
        <v>0</v>
      </c>
      <c r="AP66">
        <f t="shared" si="43"/>
        <v>-2.3551857673330974E-13</v>
      </c>
      <c r="AQ66">
        <f t="shared" si="44"/>
        <v>-6.7480725709219365E-8</v>
      </c>
      <c r="AR66">
        <f t="shared" si="45"/>
        <v>-6.7480961227796089E-8</v>
      </c>
      <c r="AS66">
        <f t="shared" si="46"/>
        <v>-2.3483086760957138E-2</v>
      </c>
      <c r="AT66">
        <f t="shared" si="47"/>
        <v>-1.5342283600553243E-2</v>
      </c>
      <c r="AU66">
        <f t="shared" si="48"/>
        <v>-3.8825437842471611E-2</v>
      </c>
      <c r="AW66">
        <v>63</v>
      </c>
      <c r="AX66">
        <f>IF(Z66&gt;0, (R66*SUMPRODUCT(K66:$K$98, X66:$X$98)-K66*$AZ$3)/Z66, 0)</f>
        <v>-20772500832125.359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2000000</v>
      </c>
      <c r="S67">
        <f t="shared" ref="S67:S89" si="63">AX67</f>
        <v>-87539322224175.266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-151.38800750924079</v>
      </c>
      <c r="AC67">
        <f t="shared" ref="AC67:AC89" si="64">S67*Z67</f>
        <v>-135.16786390605697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-1.1341888043308038E-5</v>
      </c>
      <c r="AI67">
        <f t="shared" ref="AI67:AI89" si="69">SUM(AE67:AH67)</f>
        <v>-1.1341926645350089E-5</v>
      </c>
      <c r="AJ67">
        <f t="shared" ref="AJ67:AJ89" si="70">AB67-AC67</f>
        <v>-16.220143603183828</v>
      </c>
      <c r="AK67">
        <f t="shared" si="61"/>
        <v>-10.597160525646856</v>
      </c>
      <c r="AL67">
        <f t="shared" ref="AL67:AL89" si="71">SUM(AI67:AK67)</f>
        <v>-26.817315470757329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-4.45527717954592E-14</v>
      </c>
      <c r="AQ67">
        <f t="shared" ref="AQ67:AQ89" si="75">AH67*$K67</f>
        <v>-1.3090306182504452E-8</v>
      </c>
      <c r="AR67">
        <f t="shared" ref="AR67:AR89" si="76">AI67*$K67</f>
        <v>-1.3090350735276247E-8</v>
      </c>
      <c r="AS67">
        <f t="shared" ref="AS67:AS89" si="77">AJ67*$K67</f>
        <v>-1.872057326603084E-2</v>
      </c>
      <c r="AT67">
        <f t="shared" ref="AT67:AT89" si="78">AK67*$K67</f>
        <v>-1.2230774577934141E-2</v>
      </c>
      <c r="AU67">
        <f t="shared" ref="AU67:AU89" si="79">AL67*$K67</f>
        <v>-3.0951360934315716E-2</v>
      </c>
      <c r="AW67">
        <v>64</v>
      </c>
      <c r="AX67">
        <f>IF(Z67&gt;0, (R67*SUMPRODUCT(K67:$K$98, X67:$X$98)-K67*$AZ$3)/Z67, 0)</f>
        <v>-87539322224175.266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2000000</v>
      </c>
      <c r="S68">
        <f t="shared" si="63"/>
        <v>-376541410101026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-135.16786390605697</v>
      </c>
      <c r="AC68">
        <f t="shared" si="64"/>
        <v>-120.68559278462537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-2.4162601081649772E-6</v>
      </c>
      <c r="AI68">
        <f t="shared" si="69"/>
        <v>-2.4162681209352561E-6</v>
      </c>
      <c r="AJ68">
        <f t="shared" si="70"/>
        <v>-14.482271121431594</v>
      </c>
      <c r="AK68">
        <f t="shared" si="61"/>
        <v>-9.4617504734239883</v>
      </c>
      <c r="AL68">
        <f t="shared" si="71"/>
        <v>-23.944024011123702</v>
      </c>
      <c r="AN68">
        <f t="shared" si="72"/>
        <v>0</v>
      </c>
      <c r="AO68">
        <f t="shared" si="73"/>
        <v>0</v>
      </c>
      <c r="AP68">
        <f t="shared" si="74"/>
        <v>-8.2571299227703171E-15</v>
      </c>
      <c r="AQ68">
        <f t="shared" si="75"/>
        <v>-2.489947040285846E-9</v>
      </c>
      <c r="AR68">
        <f t="shared" si="76"/>
        <v>-2.4899552974157688E-9</v>
      </c>
      <c r="AS68">
        <f t="shared" si="77"/>
        <v>-1.4923926440523627E-2</v>
      </c>
      <c r="AT68">
        <f t="shared" si="78"/>
        <v>-9.7502986154571255E-3</v>
      </c>
      <c r="AU68">
        <f t="shared" si="79"/>
        <v>-2.4674227545936046E-2</v>
      </c>
      <c r="AW68">
        <v>65</v>
      </c>
      <c r="AX68">
        <f>IF(Z68&gt;0, (R68*SUMPRODUCT(K68:$K$98, X68:$X$98)-K68*$AZ$3)/Z68, 0)</f>
        <v>-376541410101026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2000000</v>
      </c>
      <c r="S69">
        <f t="shared" si="63"/>
        <v>-1655453930224345.3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-120.68559278462537</v>
      </c>
      <c r="AC69">
        <f t="shared" si="64"/>
        <v>-107.75499355986364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-5.0442959722608177E-7</v>
      </c>
      <c r="AI69">
        <f t="shared" si="69"/>
        <v>-5.0443122449869252E-7</v>
      </c>
      <c r="AJ69">
        <f t="shared" si="70"/>
        <v>-12.930599224761735</v>
      </c>
      <c r="AK69">
        <f t="shared" si="61"/>
        <v>-8.4479914949237767</v>
      </c>
      <c r="AL69">
        <f t="shared" si="71"/>
        <v>-21.378591224116736</v>
      </c>
      <c r="AN69">
        <f t="shared" si="72"/>
        <v>0</v>
      </c>
      <c r="AO69">
        <f t="shared" si="73"/>
        <v>0</v>
      </c>
      <c r="AP69">
        <f t="shared" si="74"/>
        <v>-1.4972306815778288E-15</v>
      </c>
      <c r="AQ69">
        <f t="shared" si="75"/>
        <v>-4.6411859001253186E-10</v>
      </c>
      <c r="AR69">
        <f t="shared" si="76"/>
        <v>-4.6412008724321343E-10</v>
      </c>
      <c r="AS69">
        <f t="shared" si="77"/>
        <v>-1.1897262795870004E-2</v>
      </c>
      <c r="AT69">
        <f t="shared" si="78"/>
        <v>-7.7728783612682787E-3</v>
      </c>
      <c r="AU69">
        <f t="shared" si="79"/>
        <v>-1.967014162125837E-2</v>
      </c>
      <c r="AW69">
        <v>66</v>
      </c>
      <c r="AX69">
        <f>IF(Z69&gt;0, (R69*SUMPRODUCT(K69:$K$98, X69:$X$98)-K69*$AZ$3)/Z69, 0)</f>
        <v>-1655453930224345.3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2000000</v>
      </c>
      <c r="S70">
        <f t="shared" si="63"/>
        <v>-7443800462139774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-107.75499355986364</v>
      </c>
      <c r="AC70">
        <f t="shared" si="64"/>
        <v>-96.209815678853033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-1.0303034147705742E-7</v>
      </c>
      <c r="AI70">
        <f t="shared" si="69"/>
        <v>-1.030306645976736E-7</v>
      </c>
      <c r="AJ70">
        <f t="shared" si="70"/>
        <v>-11.545177881010602</v>
      </c>
      <c r="AK70">
        <f t="shared" si="61"/>
        <v>-7.5428495491904552</v>
      </c>
      <c r="AL70">
        <f t="shared" si="71"/>
        <v>-19.088027533231724</v>
      </c>
      <c r="AN70">
        <f t="shared" si="72"/>
        <v>0</v>
      </c>
      <c r="AO70">
        <f t="shared" si="73"/>
        <v>0</v>
      </c>
      <c r="AP70">
        <f t="shared" si="74"/>
        <v>-2.6544530553026501E-16</v>
      </c>
      <c r="AQ70">
        <f t="shared" si="75"/>
        <v>-8.4639973754868117E-11</v>
      </c>
      <c r="AR70">
        <f t="shared" si="76"/>
        <v>-8.4640239200173644E-11</v>
      </c>
      <c r="AS70">
        <f t="shared" si="77"/>
        <v>-9.4844250619281738E-3</v>
      </c>
      <c r="AT70">
        <f t="shared" si="78"/>
        <v>-6.1964910406762308E-3</v>
      </c>
      <c r="AU70">
        <f t="shared" si="79"/>
        <v>-1.5680916187244646E-2</v>
      </c>
      <c r="AW70">
        <v>67</v>
      </c>
      <c r="AX70">
        <f>IF(Z70&gt;0, (R70*SUMPRODUCT(K70:$K$98, X70:$X$98)-K70*$AZ$3)/Z70, 0)</f>
        <v>-7443800462139774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2000000</v>
      </c>
      <c r="S71">
        <f t="shared" si="63"/>
        <v>-3.4237738167301888E+16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-96.209815678853033</v>
      </c>
      <c r="AC71">
        <f t="shared" si="64"/>
        <v>-85.901621141906674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-2.0573203266586726E-8</v>
      </c>
      <c r="AI71">
        <f t="shared" si="69"/>
        <v>-2.0573265990955902E-8</v>
      </c>
      <c r="AJ71">
        <f t="shared" si="70"/>
        <v>-10.30819453694636</v>
      </c>
      <c r="AK71">
        <f t="shared" si="61"/>
        <v>-6.7346870975197133</v>
      </c>
      <c r="AL71">
        <f t="shared" si="71"/>
        <v>-17.042881655039338</v>
      </c>
      <c r="AN71">
        <f t="shared" si="72"/>
        <v>0</v>
      </c>
      <c r="AO71">
        <f t="shared" si="73"/>
        <v>0</v>
      </c>
      <c r="AP71">
        <f t="shared" si="74"/>
        <v>-4.600750271294605E-17</v>
      </c>
      <c r="AQ71">
        <f t="shared" si="75"/>
        <v>-1.5090174959747347E-11</v>
      </c>
      <c r="AR71">
        <f t="shared" si="76"/>
        <v>-1.509022096725006E-11</v>
      </c>
      <c r="AS71">
        <f t="shared" si="77"/>
        <v>-7.5609255917024653E-3</v>
      </c>
      <c r="AT71">
        <f t="shared" si="78"/>
        <v>-4.939804719947552E-3</v>
      </c>
      <c r="AU71">
        <f t="shared" si="79"/>
        <v>-1.2500730326740237E-2</v>
      </c>
      <c r="AW71">
        <v>68</v>
      </c>
      <c r="AX71">
        <f>IF(Z71&gt;0, (R71*SUMPRODUCT(K71:$K$98, X71:$X$98)-K71*$AZ$3)/Z71, 0)</f>
        <v>-3.4237738167301888E+16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2000000</v>
      </c>
      <c r="S72">
        <f t="shared" si="63"/>
        <v>-1.6125729716801885E+17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-85.901621141906674</v>
      </c>
      <c r="AC72">
        <f t="shared" si="64"/>
        <v>-76.697876019572661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-4.0165216007672731E-9</v>
      </c>
      <c r="AI72">
        <f t="shared" si="69"/>
        <v>-4.0165334913727476E-9</v>
      </c>
      <c r="AJ72">
        <f t="shared" si="70"/>
        <v>-9.2037451223340128</v>
      </c>
      <c r="AK72">
        <f t="shared" ref="AK72:AK89" si="92">G72*SUM(AB72:AB72, AE72:AF72)</f>
        <v>-6.0131134799334678</v>
      </c>
      <c r="AL72">
        <f t="shared" si="71"/>
        <v>-15.216858606284013</v>
      </c>
      <c r="AN72">
        <f t="shared" si="72"/>
        <v>0</v>
      </c>
      <c r="AO72">
        <f t="shared" si="73"/>
        <v>0</v>
      </c>
      <c r="AP72">
        <f t="shared" si="74"/>
        <v>-7.7871457811882903E-18</v>
      </c>
      <c r="AQ72">
        <f t="shared" si="75"/>
        <v>-2.6304160293489781E-12</v>
      </c>
      <c r="AR72">
        <f t="shared" si="76"/>
        <v>-2.6304238164947595E-12</v>
      </c>
      <c r="AS72">
        <f t="shared" si="77"/>
        <v>-6.0275235903636372E-3</v>
      </c>
      <c r="AT72">
        <f t="shared" si="78"/>
        <v>-3.9379820790431952E-3</v>
      </c>
      <c r="AU72">
        <f t="shared" si="79"/>
        <v>-9.9655056720372569E-3</v>
      </c>
      <c r="AW72">
        <v>69</v>
      </c>
      <c r="AX72">
        <f>IF(Z72&gt;0, (R72*SUMPRODUCT(K72:$K$98, X72:$X$98)-K72*$AZ$3)/Z72, 0)</f>
        <v>-1.6125729716801885E+17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2000000</v>
      </c>
      <c r="S73">
        <f t="shared" si="63"/>
        <v>-7.7852963298610906E+17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-76.697876019572661</v>
      </c>
      <c r="AC73">
        <f t="shared" si="64"/>
        <v>-68.480246446049307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-7.6581394997682766E-10</v>
      </c>
      <c r="AI73">
        <f t="shared" si="69"/>
        <v>-7.6581614900187255E-10</v>
      </c>
      <c r="AJ73">
        <f t="shared" si="70"/>
        <v>-8.2176295735233538</v>
      </c>
      <c r="AK73">
        <f t="shared" si="92"/>
        <v>-5.3688513213700864</v>
      </c>
      <c r="AL73">
        <f t="shared" si="71"/>
        <v>-13.586480895659257</v>
      </c>
      <c r="AN73">
        <f t="shared" si="72"/>
        <v>0</v>
      </c>
      <c r="AO73">
        <f t="shared" si="73"/>
        <v>0</v>
      </c>
      <c r="AP73">
        <f t="shared" si="74"/>
        <v>-1.2858386875102334E-18</v>
      </c>
      <c r="AQ73">
        <f t="shared" si="75"/>
        <v>-4.4779535666892469E-13</v>
      </c>
      <c r="AR73">
        <f t="shared" si="76"/>
        <v>-4.4779664250761213E-13</v>
      </c>
      <c r="AS73">
        <f t="shared" si="77"/>
        <v>-4.8051049030385764E-3</v>
      </c>
      <c r="AT73">
        <f t="shared" si="78"/>
        <v>-3.1393352033194108E-3</v>
      </c>
      <c r="AU73">
        <f t="shared" si="79"/>
        <v>-7.9444401068057835E-3</v>
      </c>
      <c r="AW73">
        <v>70</v>
      </c>
      <c r="AX73">
        <f>IF(Z73&gt;0, (R73*SUMPRODUCT(K73:$K$98, X73:$X$98)-K73*$AZ$3)/Z73, 0)</f>
        <v>-7.7852963298610906E+17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2000000</v>
      </c>
      <c r="S74">
        <f t="shared" si="63"/>
        <v>-3.8562453354487798E+18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-68.480246446049307</v>
      </c>
      <c r="AC74">
        <f t="shared" si="64"/>
        <v>-61.143077183972991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-1.424515868547779E-10</v>
      </c>
      <c r="AI74">
        <f t="shared" si="69"/>
        <v>-1.4245198324473668E-10</v>
      </c>
      <c r="AJ74">
        <f t="shared" si="70"/>
        <v>-7.3371692620763156</v>
      </c>
      <c r="AK74">
        <f t="shared" si="92"/>
        <v>-4.7936172512234521</v>
      </c>
      <c r="AL74">
        <f t="shared" si="71"/>
        <v>-12.130786513442221</v>
      </c>
      <c r="AN74">
        <f t="shared" si="72"/>
        <v>0</v>
      </c>
      <c r="AO74">
        <f t="shared" si="73"/>
        <v>0</v>
      </c>
      <c r="AP74">
        <f t="shared" si="74"/>
        <v>-2.0694785754860038E-19</v>
      </c>
      <c r="AQ74">
        <f t="shared" si="75"/>
        <v>-7.4371335727192766E-14</v>
      </c>
      <c r="AR74">
        <f t="shared" si="76"/>
        <v>-7.4371542675050317E-14</v>
      </c>
      <c r="AS74">
        <f t="shared" si="77"/>
        <v>-3.8306002096937307E-3</v>
      </c>
      <c r="AT74">
        <f t="shared" si="78"/>
        <v>-2.5026588036667062E-3</v>
      </c>
      <c r="AU74">
        <f t="shared" si="79"/>
        <v>-6.3332590134348088E-3</v>
      </c>
      <c r="AW74">
        <v>71</v>
      </c>
      <c r="AX74">
        <f>IF(Z74&gt;0, (R74*SUMPRODUCT(K74:$K$98, X74:$X$98)-K74*$AZ$3)/Z74, 0)</f>
        <v>-3.8562453354487798E+18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2000000</v>
      </c>
      <c r="S75">
        <f t="shared" si="63"/>
        <v>-1.9612403304119464E+19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-61.143077183972991</v>
      </c>
      <c r="AC75">
        <f t="shared" si="64"/>
        <v>-54.592033199975937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-2.5826992080146258E-11</v>
      </c>
      <c r="AI75">
        <f t="shared" si="69"/>
        <v>-2.5827061668804457E-11</v>
      </c>
      <c r="AJ75">
        <f t="shared" si="70"/>
        <v>-6.5510439839970545</v>
      </c>
      <c r="AK75">
        <f t="shared" si="92"/>
        <v>-4.2800154028781101</v>
      </c>
      <c r="AL75">
        <f t="shared" si="71"/>
        <v>-10.831059386900993</v>
      </c>
      <c r="AN75">
        <f t="shared" si="72"/>
        <v>0</v>
      </c>
      <c r="AO75">
        <f t="shared" si="73"/>
        <v>0</v>
      </c>
      <c r="AP75">
        <f t="shared" si="74"/>
        <v>-3.243834810341962E-20</v>
      </c>
      <c r="AQ75">
        <f t="shared" si="75"/>
        <v>-1.2039102078377456E-14</v>
      </c>
      <c r="AR75">
        <f t="shared" si="76"/>
        <v>-1.2039134516725558E-14</v>
      </c>
      <c r="AS75">
        <f t="shared" si="77"/>
        <v>-3.0537310345136572E-3</v>
      </c>
      <c r="AT75">
        <f t="shared" si="78"/>
        <v>-1.995104275882272E-3</v>
      </c>
      <c r="AU75">
        <f t="shared" si="79"/>
        <v>-5.0488353104079691E-3</v>
      </c>
      <c r="AW75">
        <v>72</v>
      </c>
      <c r="AX75">
        <f>IF(Z75&gt;0, (R75*SUMPRODUCT(K75:$K$98, X75:$X$98)-K75*$AZ$3)/Z75, 0)</f>
        <v>-1.9612403304119464E+19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2000000</v>
      </c>
      <c r="S76">
        <f t="shared" si="63"/>
        <v>-1.0250584533531191E+20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-54.592033199975937</v>
      </c>
      <c r="AC76">
        <f t="shared" si="64"/>
        <v>-48.742886785692818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-4.5603952464402803E-12</v>
      </c>
      <c r="AI76">
        <f t="shared" si="69"/>
        <v>-4.5604071342713173E-12</v>
      </c>
      <c r="AJ76">
        <f t="shared" si="70"/>
        <v>-5.8491464142831191</v>
      </c>
      <c r="AK76">
        <f t="shared" si="92"/>
        <v>-3.821442323998316</v>
      </c>
      <c r="AL76">
        <f t="shared" si="71"/>
        <v>-9.6705887382859963</v>
      </c>
      <c r="AN76">
        <f t="shared" si="72"/>
        <v>0</v>
      </c>
      <c r="AO76">
        <f t="shared" si="73"/>
        <v>0</v>
      </c>
      <c r="AP76">
        <f t="shared" si="74"/>
        <v>-4.947717201798177E-21</v>
      </c>
      <c r="AQ76">
        <f t="shared" si="75"/>
        <v>-1.8980372397408186E-15</v>
      </c>
      <c r="AR76">
        <f t="shared" si="76"/>
        <v>-1.8980421874580207E-15</v>
      </c>
      <c r="AS76">
        <f t="shared" si="77"/>
        <v>-2.4344156844018456E-3</v>
      </c>
      <c r="AT76">
        <f t="shared" si="78"/>
        <v>-1.5904849138092107E-3</v>
      </c>
      <c r="AU76">
        <f t="shared" si="79"/>
        <v>-4.0249005982129545E-3</v>
      </c>
      <c r="AW76">
        <v>73</v>
      </c>
      <c r="AX76">
        <f>IF(Z76&gt;0, (R76*SUMPRODUCT(K76:$K$98, X76:$X$98)-K76*$AZ$3)/Z76, 0)</f>
        <v>-1.0250584533531191E+20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2000000</v>
      </c>
      <c r="S77">
        <f t="shared" si="63"/>
        <v>-5.511102347825479E+20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-48.742886785692818</v>
      </c>
      <c r="AC77">
        <f t="shared" si="64"/>
        <v>-43.520434630082867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-7.8357890582803727E-13</v>
      </c>
      <c r="AI77">
        <f t="shared" si="69"/>
        <v>-7.8358088004444099E-13</v>
      </c>
      <c r="AJ77">
        <f t="shared" si="70"/>
        <v>-5.2224521556099504</v>
      </c>
      <c r="AK77">
        <f t="shared" si="92"/>
        <v>-3.4120020749984974</v>
      </c>
      <c r="AL77">
        <f t="shared" si="71"/>
        <v>-8.6344542306092311</v>
      </c>
      <c r="AN77">
        <f t="shared" si="72"/>
        <v>0</v>
      </c>
      <c r="AO77">
        <f t="shared" si="73"/>
        <v>0</v>
      </c>
      <c r="AP77">
        <f t="shared" si="74"/>
        <v>-7.3363320247879524E-22</v>
      </c>
      <c r="AQ77">
        <f t="shared" si="75"/>
        <v>-2.9118363164313886E-16</v>
      </c>
      <c r="AR77">
        <f t="shared" si="76"/>
        <v>-2.9118436527634136E-16</v>
      </c>
      <c r="AS77">
        <f t="shared" si="77"/>
        <v>-1.9407012790193367E-3</v>
      </c>
      <c r="AT77">
        <f t="shared" si="78"/>
        <v>-1.2679248356259655E-3</v>
      </c>
      <c r="AU77">
        <f t="shared" si="79"/>
        <v>-3.2086261146455934E-3</v>
      </c>
      <c r="AW77">
        <v>74</v>
      </c>
      <c r="AX77">
        <f>IF(Z77&gt;0, (R77*SUMPRODUCT(K77:$K$98, X77:$X$98)-K77*$AZ$3)/Z77, 0)</f>
        <v>-5.511102347825479E+20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2000000</v>
      </c>
      <c r="S78">
        <f t="shared" si="63"/>
        <v>-3.0505280911866352E+21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-43.520434630082867</v>
      </c>
      <c r="AC78">
        <f t="shared" si="64"/>
        <v>-38.857530919716844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-1.3088200205084169E-13</v>
      </c>
      <c r="AI78">
        <f t="shared" si="69"/>
        <v>-1.3088232050005573E-13</v>
      </c>
      <c r="AJ78">
        <f t="shared" si="70"/>
        <v>-4.6629037103660238</v>
      </c>
      <c r="AK78">
        <f t="shared" si="92"/>
        <v>-3.0464304241058011</v>
      </c>
      <c r="AL78">
        <f t="shared" si="71"/>
        <v>-7.7093341344719555</v>
      </c>
      <c r="AN78">
        <f t="shared" si="72"/>
        <v>0</v>
      </c>
      <c r="AO78">
        <f t="shared" si="73"/>
        <v>0</v>
      </c>
      <c r="AP78">
        <f t="shared" si="74"/>
        <v>-1.0565897195660025E-22</v>
      </c>
      <c r="AQ78">
        <f t="shared" si="75"/>
        <v>-4.342563013304392E-17</v>
      </c>
      <c r="AR78">
        <f t="shared" si="76"/>
        <v>-4.3425735792015882E-17</v>
      </c>
      <c r="AS78">
        <f t="shared" si="77"/>
        <v>-1.5471151777896486E-3</v>
      </c>
      <c r="AT78">
        <f t="shared" si="78"/>
        <v>-1.0107819161559034E-3</v>
      </c>
      <c r="AU78">
        <f t="shared" si="79"/>
        <v>-2.5578970939455952E-3</v>
      </c>
      <c r="AW78">
        <v>75</v>
      </c>
      <c r="AX78">
        <f>IF(Z78&gt;0, (R78*SUMPRODUCT(K78:$K$98, X78:$X$98)-K78*$AZ$3)/Z78, 0)</f>
        <v>-3.0505280911866352E+21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2000000</v>
      </c>
      <c r="S79">
        <f t="shared" si="63"/>
        <v>-1.7397188420985929E+22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-38.857530919716844</v>
      </c>
      <c r="AC79">
        <f t="shared" si="64"/>
        <v>-34.694224035461467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-2.123269142788527E-14</v>
      </c>
      <c r="AI79">
        <f t="shared" si="69"/>
        <v>-2.1232741283964304E-14</v>
      </c>
      <c r="AJ79">
        <f t="shared" si="70"/>
        <v>-4.1633068842553769</v>
      </c>
      <c r="AK79">
        <f t="shared" si="92"/>
        <v>-2.7200271643801792</v>
      </c>
      <c r="AL79">
        <f t="shared" si="71"/>
        <v>-6.883334048635577</v>
      </c>
      <c r="AN79">
        <f t="shared" si="72"/>
        <v>0</v>
      </c>
      <c r="AO79">
        <f t="shared" si="73"/>
        <v>0</v>
      </c>
      <c r="AP79">
        <f t="shared" si="74"/>
        <v>-1.4769517131098558E-23</v>
      </c>
      <c r="AQ79">
        <f t="shared" si="75"/>
        <v>-6.2900373607288465E-18</v>
      </c>
      <c r="AR79">
        <f t="shared" si="76"/>
        <v>-6.290052130245978E-18</v>
      </c>
      <c r="AS79">
        <f t="shared" si="77"/>
        <v>-1.2333507476001658E-3</v>
      </c>
      <c r="AT79">
        <f t="shared" si="78"/>
        <v>-8.0578915509877487E-4</v>
      </c>
      <c r="AU79">
        <f t="shared" si="79"/>
        <v>-2.039139902698947E-3</v>
      </c>
      <c r="AW79">
        <v>76</v>
      </c>
      <c r="AX79">
        <f>IF(Z79&gt;0, (R79*SUMPRODUCT(K79:$K$98, X79:$X$98)-K79*$AZ$3)/Z79, 0)</f>
        <v>-1.7397188420985929E+22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2000000</v>
      </c>
      <c r="S80">
        <f t="shared" si="63"/>
        <v>-1.0283492256524665E+23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-34.694224035461467</v>
      </c>
      <c r="AC80">
        <f t="shared" si="64"/>
        <v>-30.976985745947736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-3.3461410312042898E-15</v>
      </c>
      <c r="AI80">
        <f t="shared" si="69"/>
        <v>-3.3461485619596433E-15</v>
      </c>
      <c r="AJ80">
        <f t="shared" si="70"/>
        <v>-3.7172382895137304</v>
      </c>
      <c r="AK80">
        <f t="shared" si="92"/>
        <v>-2.4285956824823027</v>
      </c>
      <c r="AL80">
        <f t="shared" si="71"/>
        <v>-6.1458339719960371</v>
      </c>
      <c r="AN80">
        <f t="shared" si="72"/>
        <v>0</v>
      </c>
      <c r="AO80">
        <f t="shared" si="73"/>
        <v>0</v>
      </c>
      <c r="AP80">
        <f t="shared" si="74"/>
        <v>-1.991905328164809E-24</v>
      </c>
      <c r="AQ80">
        <f t="shared" si="75"/>
        <v>-8.8506342801735598E-19</v>
      </c>
      <c r="AR80">
        <f t="shared" si="76"/>
        <v>-8.8506541992268416E-19</v>
      </c>
      <c r="AS80">
        <f t="shared" si="77"/>
        <v>-9.8321966485982628E-4</v>
      </c>
      <c r="AT80">
        <f t="shared" si="78"/>
        <v>-6.4237018104175284E-4</v>
      </c>
      <c r="AU80">
        <f t="shared" si="79"/>
        <v>-1.6255898459015801E-3</v>
      </c>
      <c r="AW80">
        <v>77</v>
      </c>
      <c r="AX80">
        <f>IF(Z80&gt;0, (R80*SUMPRODUCT(K80:$K$98, X80:$X$98)-K80*$AZ$3)/Z80, 0)</f>
        <v>-1.0283492256524665E+23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2000000</v>
      </c>
      <c r="S81">
        <f t="shared" si="63"/>
        <v>-6.3073727586914237E+23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-30.976985745947736</v>
      </c>
      <c r="AC81">
        <f t="shared" si="64"/>
        <v>-27.658022987453332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-5.0873521062846392E-16</v>
      </c>
      <c r="AI81">
        <f t="shared" si="69"/>
        <v>-5.0873630688613116E-16</v>
      </c>
      <c r="AJ81">
        <f t="shared" si="70"/>
        <v>-3.3189627584944041</v>
      </c>
      <c r="AK81">
        <f t="shared" si="92"/>
        <v>-2.1683890022163417</v>
      </c>
      <c r="AL81">
        <f t="shared" si="71"/>
        <v>-5.4873517607107463</v>
      </c>
      <c r="AN81">
        <f t="shared" si="72"/>
        <v>0</v>
      </c>
      <c r="AO81">
        <f t="shared" si="73"/>
        <v>0</v>
      </c>
      <c r="AP81">
        <f t="shared" si="74"/>
        <v>-2.5889566302716152E-25</v>
      </c>
      <c r="AQ81">
        <f t="shared" si="75"/>
        <v>-1.2014450944948144E-19</v>
      </c>
      <c r="AR81">
        <f t="shared" si="76"/>
        <v>-1.2014476834514445E-19</v>
      </c>
      <c r="AS81">
        <f t="shared" si="77"/>
        <v>-7.8381669711402005E-4</v>
      </c>
      <c r="AT81">
        <f t="shared" si="78"/>
        <v>-5.1209357544782592E-4</v>
      </c>
      <c r="AU81">
        <f t="shared" si="79"/>
        <v>-1.2959102725618461E-3</v>
      </c>
      <c r="AW81">
        <v>78</v>
      </c>
      <c r="AX81">
        <f>IF(Z81&gt;0, (R81*SUMPRODUCT(K81:$K$98, X81:$X$98)-K81*$AZ$3)/Z81, 0)</f>
        <v>-6.3073727586914237E+23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2000000</v>
      </c>
      <c r="S82">
        <f t="shared" si="63"/>
        <v>-4.018875656845433E+24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-27.658022987453332</v>
      </c>
      <c r="AC82">
        <f t="shared" si="64"/>
        <v>-24.69466338165476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-7.4534267892790086E-17</v>
      </c>
      <c r="AI82">
        <f t="shared" si="69"/>
        <v>-7.4534421509531989E-17</v>
      </c>
      <c r="AJ82">
        <f t="shared" si="70"/>
        <v>-2.9633596057985727</v>
      </c>
      <c r="AK82">
        <f t="shared" si="92"/>
        <v>-1.9360616091217335</v>
      </c>
      <c r="AL82">
        <f t="shared" si="71"/>
        <v>-4.8994212149203058</v>
      </c>
      <c r="AN82">
        <f t="shared" si="72"/>
        <v>0</v>
      </c>
      <c r="AO82">
        <f t="shared" si="73"/>
        <v>0</v>
      </c>
      <c r="AP82">
        <f t="shared" si="74"/>
        <v>-3.2391619230888627E-26</v>
      </c>
      <c r="AQ82">
        <f t="shared" si="75"/>
        <v>-1.5716292347021046E-20</v>
      </c>
      <c r="AR82">
        <f t="shared" si="76"/>
        <v>-1.5716324738640275E-20</v>
      </c>
      <c r="AS82">
        <f t="shared" si="77"/>
        <v>-6.2485387206155879E-4</v>
      </c>
      <c r="AT82">
        <f t="shared" si="78"/>
        <v>-4.0823786308021828E-4</v>
      </c>
      <c r="AU82">
        <f t="shared" si="79"/>
        <v>-1.033091735141777E-3</v>
      </c>
      <c r="AW82">
        <v>79</v>
      </c>
      <c r="AX82">
        <f>IF(Z82&gt;0, (R82*SUMPRODUCT(K82:$K$98, X82:$X$98)-K82*$AZ$3)/Z82, 0)</f>
        <v>-4.018875656845433E+24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2000000</v>
      </c>
      <c r="S83">
        <f t="shared" si="63"/>
        <v>-2.6633250128300782E+25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-24.69466338165476</v>
      </c>
      <c r="AC83">
        <f t="shared" si="64"/>
        <v>-22.048806590763178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-1.0510710629504573E-17</v>
      </c>
      <c r="AI83">
        <f t="shared" si="69"/>
        <v>-1.0510731326196195E-17</v>
      </c>
      <c r="AJ83">
        <f t="shared" si="70"/>
        <v>-2.6458567908915818</v>
      </c>
      <c r="AK83">
        <f t="shared" si="92"/>
        <v>-1.7286264367158333</v>
      </c>
      <c r="AL83">
        <f t="shared" si="71"/>
        <v>-4.3744832276074153</v>
      </c>
      <c r="AN83">
        <f t="shared" si="72"/>
        <v>0</v>
      </c>
      <c r="AO83">
        <f t="shared" si="73"/>
        <v>0</v>
      </c>
      <c r="AP83">
        <f t="shared" si="74"/>
        <v>-3.8965209432122353E-27</v>
      </c>
      <c r="AQ83">
        <f t="shared" si="75"/>
        <v>-1.9788285415844308E-21</v>
      </c>
      <c r="AR83">
        <f t="shared" si="76"/>
        <v>-1.9788324381053741E-21</v>
      </c>
      <c r="AS83">
        <f t="shared" si="77"/>
        <v>-4.9812968117152309E-4</v>
      </c>
      <c r="AT83">
        <f t="shared" si="78"/>
        <v>-3.2544472503206171E-4</v>
      </c>
      <c r="AU83">
        <f t="shared" si="79"/>
        <v>-8.2357440620358486E-4</v>
      </c>
      <c r="AW83">
        <v>80</v>
      </c>
      <c r="AX83">
        <f>IF(Z83&gt;0, (R83*SUMPRODUCT(K83:$K$98, X83:$X$98)-K83*$AZ$3)/Z83, 0)</f>
        <v>-2.6633250128300782E+25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2000000</v>
      </c>
      <c r="S84">
        <f t="shared" si="63"/>
        <v>-1.8379638597728203E+26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-22.048806590763178</v>
      </c>
      <c r="AC84">
        <f t="shared" si="64"/>
        <v>-19.686434456038551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-1.4249579377059133E-18</v>
      </c>
      <c r="AI84">
        <f t="shared" si="69"/>
        <v>-1.4249606154563967E-18</v>
      </c>
      <c r="AJ84">
        <f t="shared" si="70"/>
        <v>-2.3623721347246267</v>
      </c>
      <c r="AK84">
        <f t="shared" si="92"/>
        <v>-1.5434164613534227</v>
      </c>
      <c r="AL84">
        <f t="shared" si="71"/>
        <v>-3.9057885960780494</v>
      </c>
      <c r="AN84">
        <f t="shared" si="72"/>
        <v>0</v>
      </c>
      <c r="AO84">
        <f t="shared" si="73"/>
        <v>0</v>
      </c>
      <c r="AP84">
        <f t="shared" si="74"/>
        <v>-4.5011985448925867E-28</v>
      </c>
      <c r="AQ84">
        <f t="shared" si="75"/>
        <v>-2.3953010691086733E-22</v>
      </c>
      <c r="AR84">
        <f t="shared" si="76"/>
        <v>-2.3953055703072184E-22</v>
      </c>
      <c r="AS84">
        <f t="shared" si="77"/>
        <v>-3.9710593205638002E-4</v>
      </c>
      <c r="AT84">
        <f t="shared" si="78"/>
        <v>-2.594425422768349E-4</v>
      </c>
      <c r="AU84">
        <f t="shared" si="79"/>
        <v>-6.5654847433321492E-4</v>
      </c>
      <c r="AW84">
        <v>81</v>
      </c>
      <c r="AX84">
        <f>IF(Z84&gt;0, (R84*SUMPRODUCT(K84:$K$98, X84:$X$98)-K84*$AZ$3)/Z84, 0)</f>
        <v>-1.8379638597728203E+26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2000000</v>
      </c>
      <c r="S85">
        <f t="shared" si="63"/>
        <v>-1.3227894887444277E+27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-19.686434456038551</v>
      </c>
      <c r="AC85">
        <f t="shared" si="64"/>
        <v>-17.57717362146299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-1.8550191857902851E-19</v>
      </c>
      <c r="AI85">
        <f t="shared" si="69"/>
        <v>-1.8550225077802486E-19</v>
      </c>
      <c r="AJ85">
        <f t="shared" si="70"/>
        <v>-2.1092608345755615</v>
      </c>
      <c r="AK85">
        <f t="shared" si="92"/>
        <v>-1.3780504119226986</v>
      </c>
      <c r="AL85">
        <f t="shared" si="71"/>
        <v>-3.4873112464982601</v>
      </c>
      <c r="AN85">
        <f t="shared" si="72"/>
        <v>0</v>
      </c>
      <c r="AO85">
        <f t="shared" si="73"/>
        <v>0</v>
      </c>
      <c r="AP85">
        <f t="shared" si="74"/>
        <v>-4.9858402210540801E-29</v>
      </c>
      <c r="AQ85">
        <f t="shared" si="75"/>
        <v>-2.7841231819182886E-23</v>
      </c>
      <c r="AR85">
        <f t="shared" si="76"/>
        <v>-2.78412816775851E-23</v>
      </c>
      <c r="AS85">
        <f t="shared" si="77"/>
        <v>-3.165704177745379E-4</v>
      </c>
      <c r="AT85">
        <f t="shared" si="78"/>
        <v>-2.0682600627936455E-4</v>
      </c>
      <c r="AU85">
        <f t="shared" si="79"/>
        <v>-5.2339642405390243E-4</v>
      </c>
      <c r="AW85">
        <v>82</v>
      </c>
      <c r="AX85">
        <f>IF(Z85&gt;0, (R85*SUMPRODUCT(K85:$K$98, X85:$X$98)-K85*$AZ$3)/Z85, 0)</f>
        <v>-1.3227894887444277E+27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2000000</v>
      </c>
      <c r="S86">
        <f t="shared" si="63"/>
        <v>-9.9468293138110287E+27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-17.57717362146299</v>
      </c>
      <c r="AC86">
        <f t="shared" si="64"/>
        <v>-15.693905019163383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-2.3154601181203956E-20</v>
      </c>
      <c r="AI86">
        <f t="shared" si="69"/>
        <v>-2.3154640625695572E-20</v>
      </c>
      <c r="AJ86">
        <f t="shared" si="70"/>
        <v>-1.8832686022996068</v>
      </c>
      <c r="AK86">
        <f t="shared" si="92"/>
        <v>-1.2304021535024094</v>
      </c>
      <c r="AL86">
        <f t="shared" si="71"/>
        <v>-3.1136707558020165</v>
      </c>
      <c r="AN86">
        <f t="shared" si="72"/>
        <v>0</v>
      </c>
      <c r="AO86">
        <f t="shared" si="73"/>
        <v>0</v>
      </c>
      <c r="AP86">
        <f t="shared" si="74"/>
        <v>-5.2857714525090901E-30</v>
      </c>
      <c r="AQ86">
        <f t="shared" si="75"/>
        <v>-3.1028395829732294E-24</v>
      </c>
      <c r="AR86">
        <f t="shared" si="76"/>
        <v>-3.1028448687446819E-24</v>
      </c>
      <c r="AS86">
        <f t="shared" si="77"/>
        <v>-2.5236799886363013E-4</v>
      </c>
      <c r="AT86">
        <f t="shared" si="78"/>
        <v>-1.648804259242383E-4</v>
      </c>
      <c r="AU86">
        <f t="shared" si="79"/>
        <v>-4.1724842478786846E-4</v>
      </c>
      <c r="AW86">
        <v>83</v>
      </c>
      <c r="AX86">
        <f>IF(Z86&gt;0, (R86*SUMPRODUCT(K86:$K$98, X86:$X$98)-K86*$AZ$3)/Z86, 0)</f>
        <v>-9.9468293138110287E+27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2000000</v>
      </c>
      <c r="S87">
        <f t="shared" si="63"/>
        <v>-7.8305566933101215E+28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-15.693905019163383</v>
      </c>
      <c r="AC87">
        <f t="shared" si="64"/>
        <v>-14.012415195681593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-2.7661130841975747E-21</v>
      </c>
      <c r="AI87">
        <f t="shared" si="69"/>
        <v>-2.7661175578307226E-21</v>
      </c>
      <c r="AJ87">
        <f t="shared" si="70"/>
        <v>-1.6814898234817903</v>
      </c>
      <c r="AK87">
        <f t="shared" si="92"/>
        <v>-1.0985733513414369</v>
      </c>
      <c r="AL87">
        <f t="shared" si="71"/>
        <v>-2.7800631748232272</v>
      </c>
      <c r="AN87">
        <f t="shared" si="72"/>
        <v>0</v>
      </c>
      <c r="AO87">
        <f t="shared" si="73"/>
        <v>0</v>
      </c>
      <c r="AP87">
        <f t="shared" si="74"/>
        <v>-5.3525947415443686E-31</v>
      </c>
      <c r="AQ87">
        <f t="shared" si="75"/>
        <v>-3.309587947807878E-25</v>
      </c>
      <c r="AR87">
        <f t="shared" si="76"/>
        <v>-3.3095933004026196E-25</v>
      </c>
      <c r="AS87">
        <f t="shared" si="77"/>
        <v>-2.0118622358388861E-4</v>
      </c>
      <c r="AT87">
        <f t="shared" si="78"/>
        <v>-1.3144166607480728E-4</v>
      </c>
      <c r="AU87">
        <f t="shared" si="79"/>
        <v>-3.3262788965869589E-4</v>
      </c>
      <c r="AW87">
        <v>84</v>
      </c>
      <c r="AX87">
        <f>IF(Z87&gt;0, (R87*SUMPRODUCT(K87:$K$98, X87:$X$98)-K87*$AZ$3)/Z87, 0)</f>
        <v>-7.8305566933101215E+28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2000000</v>
      </c>
      <c r="S88">
        <f t="shared" si="63"/>
        <v>-6.4680273880599345E+29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-14.012415195681593</v>
      </c>
      <c r="AC88">
        <f t="shared" si="64"/>
        <v>-12.511084996144278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-3.1562580832810038E-22</v>
      </c>
      <c r="AI88">
        <f t="shared" si="69"/>
        <v>-3.1562629190231266E-22</v>
      </c>
      <c r="AJ88">
        <f t="shared" si="70"/>
        <v>-1.5013301995373141</v>
      </c>
      <c r="AK88">
        <f t="shared" si="92"/>
        <v>-0.98086906369771154</v>
      </c>
      <c r="AL88">
        <f t="shared" si="71"/>
        <v>-2.4821992632350254</v>
      </c>
      <c r="AN88">
        <f t="shared" si="72"/>
        <v>0</v>
      </c>
      <c r="AO88">
        <f t="shared" si="73"/>
        <v>0</v>
      </c>
      <c r="AP88">
        <f t="shared" si="74"/>
        <v>-5.1659370027031793E-32</v>
      </c>
      <c r="AQ88">
        <f t="shared" si="75"/>
        <v>-3.3717741784472633E-26</v>
      </c>
      <c r="AR88">
        <f t="shared" si="76"/>
        <v>-3.3717793443842662E-26</v>
      </c>
      <c r="AS88">
        <f t="shared" si="77"/>
        <v>-1.6038442568868684E-4</v>
      </c>
      <c r="AT88">
        <f t="shared" si="78"/>
        <v>-1.0478449144994204E-4</v>
      </c>
      <c r="AU88">
        <f t="shared" si="79"/>
        <v>-2.6516891713862886E-4</v>
      </c>
      <c r="AW88">
        <v>85</v>
      </c>
      <c r="AX88">
        <f>IF(Z88&gt;0, (R88*SUMPRODUCT(K88:$K$98, X88:$X$98)-K88*$AZ$3)/Z88, 0)</f>
        <v>-6.4680273880599345E+29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-12.511084996144278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-3.8685936980538794E-23</v>
      </c>
      <c r="AI89">
        <f t="shared" si="69"/>
        <v>-3.8685936980538794E-23</v>
      </c>
      <c r="AJ89">
        <f t="shared" si="70"/>
        <v>-12.511084996144278</v>
      </c>
      <c r="AK89">
        <f t="shared" si="92"/>
        <v>-0.87577594973009953</v>
      </c>
      <c r="AL89">
        <f t="shared" si="71"/>
        <v>-13.386860945874378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-3.689955001930842E-27</v>
      </c>
      <c r="AR89">
        <f t="shared" si="76"/>
        <v>-3.689955001930842E-27</v>
      </c>
      <c r="AS89">
        <f t="shared" si="77"/>
        <v>-1.1933365006598718E-3</v>
      </c>
      <c r="AT89">
        <f t="shared" si="78"/>
        <v>-8.353355504619103E-5</v>
      </c>
      <c r="AU89">
        <f t="shared" si="79"/>
        <v>-1.2768700557060629E-3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203915.80318372409</v>
      </c>
      <c r="AO91" s="6">
        <f t="shared" si="93"/>
        <v>-20391.580318372409</v>
      </c>
      <c r="AP91" s="6">
        <f t="shared" si="93"/>
        <v>-1751.3663420631538</v>
      </c>
      <c r="AQ91" s="6">
        <f t="shared" si="93"/>
        <v>-117114.05052600766</v>
      </c>
      <c r="AR91" s="6">
        <f t="shared" si="93"/>
        <v>64658.805997280877</v>
      </c>
      <c r="AS91" s="6">
        <f t="shared" si="93"/>
        <v>-28324.03338724732</v>
      </c>
      <c r="AT91" s="6">
        <f t="shared" si="93"/>
        <v>14248.057568839728</v>
      </c>
      <c r="AU91" s="6">
        <f t="shared" si="93"/>
        <v>50582.830178873264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520624.2717679537</v>
      </c>
      <c r="K3">
        <v>1</v>
      </c>
      <c r="L3" s="2">
        <v>0</v>
      </c>
      <c r="O3">
        <f>$C$3</f>
        <v>520624.2717679537</v>
      </c>
      <c r="P3">
        <f>O3*C5</f>
        <v>52062.427176795376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520624.2717679537</v>
      </c>
      <c r="AF3">
        <f t="shared" ref="AF3:AF34" si="4">-$Z3*P3</f>
        <v>-52062.427176795376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467039.41200415831</v>
      </c>
      <c r="AJ3">
        <f t="shared" ref="AJ3:AJ34" si="8">AB3-AC3</f>
        <v>0</v>
      </c>
      <c r="AL3">
        <f t="shared" ref="AL3:AL34" si="9">SUM(AI3:AK3)</f>
        <v>467039.41200415831</v>
      </c>
      <c r="AN3">
        <f t="shared" ref="AN3:AN34" si="10">AE3*$K3</f>
        <v>520624.2717679537</v>
      </c>
      <c r="AO3">
        <f t="shared" ref="AO3:AO34" si="11">AF3*$K3</f>
        <v>-52062.427176795376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467039.41200415831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467039.41200415831</v>
      </c>
      <c r="AW3">
        <v>0</v>
      </c>
      <c r="AX3">
        <f>IF(Z3&gt;0, (R3*SUMPRODUCT(K3:$K$98, X3:$X$98)-K3*$AZ$3)/Z3, 0)</f>
        <v>0</v>
      </c>
      <c r="AZ3">
        <f>C6*ABS(SUMPRODUCT(X4:X79, K4:K79))/1</f>
        <v>313874.04765339312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2.275947E-3</v>
      </c>
      <c r="R4">
        <f t="shared" si="0"/>
        <v>2000000</v>
      </c>
      <c r="S4">
        <f t="shared" si="1"/>
        <v>15650.073136794961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15457.953668421542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-15457.953668421542</v>
      </c>
      <c r="AK4">
        <f>G4*SUM(AB4, AE4:AF4)</f>
        <v>0</v>
      </c>
      <c r="AL4">
        <f t="shared" si="9"/>
        <v>-20009.847668421542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-4327.718197375927</v>
      </c>
      <c r="AR4">
        <f t="shared" si="14"/>
        <v>-4327.718197375927</v>
      </c>
      <c r="AS4">
        <f t="shared" si="15"/>
        <v>-14696.666351418084</v>
      </c>
      <c r="AT4">
        <f t="shared" si="16"/>
        <v>0</v>
      </c>
      <c r="AU4">
        <f t="shared" si="17"/>
        <v>-19024.384548794013</v>
      </c>
      <c r="AW4">
        <v>1</v>
      </c>
      <c r="AX4">
        <f>IF(Z4&gt;0, (R4*SUMPRODUCT(K4:$K$98, X4:$X$98)-K4*$AZ$3)/Z4, 0)</f>
        <v>15650.073136794961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2000000</v>
      </c>
      <c r="S5">
        <f t="shared" si="1"/>
        <v>27111.304795523167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15457.953668421542</v>
      </c>
      <c r="AC5">
        <f t="shared" si="2"/>
        <v>26445.965178461454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-4775.7050596981799</v>
      </c>
      <c r="AI5">
        <f t="shared" si="7"/>
        <v>-4800.0915336966837</v>
      </c>
      <c r="AJ5">
        <f t="shared" si="8"/>
        <v>-10988.011510039913</v>
      </c>
      <c r="AK5">
        <f>G5*SUM(AB5, AE5:AF5)</f>
        <v>63.377610040528324</v>
      </c>
      <c r="AL5">
        <f t="shared" si="9"/>
        <v>-15724.725433696067</v>
      </c>
      <c r="AN5">
        <f t="shared" si="10"/>
        <v>0</v>
      </c>
      <c r="AO5">
        <f t="shared" si="11"/>
        <v>0</v>
      </c>
      <c r="AP5">
        <f t="shared" si="12"/>
        <v>-21.995509740408213</v>
      </c>
      <c r="AQ5">
        <f t="shared" si="13"/>
        <v>-4307.4725425394863</v>
      </c>
      <c r="AR5">
        <f t="shared" si="14"/>
        <v>-4329.4680522798944</v>
      </c>
      <c r="AS5">
        <f t="shared" si="15"/>
        <v>-9910.6953392125943</v>
      </c>
      <c r="AT5">
        <f t="shared" si="16"/>
        <v>57.163771976865711</v>
      </c>
      <c r="AU5">
        <f t="shared" si="17"/>
        <v>-14182.999619515624</v>
      </c>
      <c r="AW5">
        <v>2</v>
      </c>
      <c r="AX5">
        <f>IF(Z5&gt;0, (R5*SUMPRODUCT(K5:$K$98, X5:$X$98)-K5*$AZ$3)/Z5, 0)</f>
        <v>27111.304795523167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2000000</v>
      </c>
      <c r="S6">
        <f t="shared" si="1"/>
        <v>38903.047492053011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26445.965178461454</v>
      </c>
      <c r="AC6">
        <f t="shared" si="2"/>
        <v>37430.357927993115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-7119.4964705267048</v>
      </c>
      <c r="AI6">
        <f t="shared" si="7"/>
        <v>-7143.5500860793418</v>
      </c>
      <c r="AJ6">
        <f t="shared" si="8"/>
        <v>-10984.39274953166</v>
      </c>
      <c r="AK6">
        <f>G6*SUM(AB6, AE6:AF6)</f>
        <v>187.76635276707634</v>
      </c>
      <c r="AL6">
        <f t="shared" si="9"/>
        <v>-17940.176482843923</v>
      </c>
      <c r="AN6">
        <f t="shared" si="10"/>
        <v>0</v>
      </c>
      <c r="AO6">
        <f t="shared" si="11"/>
        <v>0</v>
      </c>
      <c r="AP6">
        <f t="shared" si="12"/>
        <v>-20.523400148836821</v>
      </c>
      <c r="AQ6">
        <f t="shared" si="13"/>
        <v>-6074.607561723973</v>
      </c>
      <c r="AR6">
        <f t="shared" si="14"/>
        <v>-6095.1309618728101</v>
      </c>
      <c r="AS6">
        <f t="shared" si="15"/>
        <v>-9372.274504732577</v>
      </c>
      <c r="AT6">
        <f t="shared" si="16"/>
        <v>160.20892925196299</v>
      </c>
      <c r="AU6">
        <f t="shared" si="17"/>
        <v>-15307.196537353422</v>
      </c>
      <c r="AW6">
        <v>3</v>
      </c>
      <c r="AX6">
        <f>IF(Z6&gt;0, (R6*SUMPRODUCT(K6:$K$98, X6:$X$98)-K6*$AZ$3)/Z6, 0)</f>
        <v>38903.047492053011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2000000</v>
      </c>
      <c r="S7">
        <f t="shared" si="1"/>
        <v>50036.36713253276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37430.357927993115</v>
      </c>
      <c r="AC7">
        <f t="shared" si="2"/>
        <v>47417.211388335214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-9736.4359734211739</v>
      </c>
      <c r="AI7">
        <f t="shared" si="7"/>
        <v>-9760.127347368616</v>
      </c>
      <c r="AJ7">
        <f t="shared" si="8"/>
        <v>-9986.8534603420994</v>
      </c>
      <c r="AK7">
        <f>G7*SUM(AB7, AE7:AF7)</f>
        <v>516.53893940630496</v>
      </c>
      <c r="AL7">
        <f t="shared" si="9"/>
        <v>-19230.44186830441</v>
      </c>
      <c r="AN7">
        <f t="shared" si="10"/>
        <v>0</v>
      </c>
      <c r="AO7">
        <f t="shared" si="11"/>
        <v>0</v>
      </c>
      <c r="AP7">
        <f t="shared" si="12"/>
        <v>-19.001995421866489</v>
      </c>
      <c r="AQ7">
        <f t="shared" si="13"/>
        <v>-7809.2436598517106</v>
      </c>
      <c r="AR7">
        <f t="shared" si="14"/>
        <v>-7828.2456552735766</v>
      </c>
      <c r="AS7">
        <f t="shared" si="15"/>
        <v>-8010.0944822051488</v>
      </c>
      <c r="AT7">
        <f t="shared" si="16"/>
        <v>414.29722833249741</v>
      </c>
      <c r="AU7">
        <f t="shared" si="17"/>
        <v>-15424.042909146227</v>
      </c>
      <c r="AW7">
        <v>4</v>
      </c>
      <c r="AX7">
        <f>IF(Z7&gt;0, (R7*SUMPRODUCT(K7:$K$98, X7:$X$98)-K7*$AZ$3)/Z7, 0)</f>
        <v>50036.36713253276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2000000</v>
      </c>
      <c r="S8">
        <f t="shared" si="1"/>
        <v>60547.705354328689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47417.211388335214</v>
      </c>
      <c r="AC8">
        <f t="shared" si="2"/>
        <v>56428.691802933667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-12415.269300236183</v>
      </c>
      <c r="AI8">
        <f t="shared" si="7"/>
        <v>-12438.568569577899</v>
      </c>
      <c r="AJ8">
        <f t="shared" si="8"/>
        <v>-9011.4804145984526</v>
      </c>
      <c r="AK8">
        <f t="shared" ref="AK8:AK39" si="30">G8*SUM(AB8:AB8, AE8:AF8)</f>
        <v>1024.2117659880407</v>
      </c>
      <c r="AL8">
        <f t="shared" si="9"/>
        <v>-20425.83721818831</v>
      </c>
      <c r="AN8">
        <f t="shared" si="10"/>
        <v>0</v>
      </c>
      <c r="AO8">
        <f t="shared" si="11"/>
        <v>0</v>
      </c>
      <c r="AP8">
        <f t="shared" si="12"/>
        <v>-17.438878759418614</v>
      </c>
      <c r="AQ8">
        <f t="shared" si="13"/>
        <v>-9292.4963833397305</v>
      </c>
      <c r="AR8">
        <f t="shared" si="14"/>
        <v>-9309.9352620991503</v>
      </c>
      <c r="AS8">
        <f t="shared" si="15"/>
        <v>-6744.8516126508766</v>
      </c>
      <c r="AT8">
        <f t="shared" si="16"/>
        <v>766.59506137630149</v>
      </c>
      <c r="AU8">
        <f t="shared" si="17"/>
        <v>-15288.191813373725</v>
      </c>
      <c r="AW8">
        <v>5</v>
      </c>
      <c r="AX8">
        <f>IF(Z8&gt;0, (R8*SUMPRODUCT(K8:$K$98, X8:$X$98)-K8*$AZ$3)/Z8, 0)</f>
        <v>60547.705354328689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2000000</v>
      </c>
      <c r="S9">
        <f t="shared" si="1"/>
        <v>68824.897849440647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56428.691802933667</v>
      </c>
      <c r="AC9">
        <f t="shared" si="2"/>
        <v>62976.139925956377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-15262.657959502298</v>
      </c>
      <c r="AI9">
        <f t="shared" si="7"/>
        <v>-15285.533452926102</v>
      </c>
      <c r="AJ9">
        <f t="shared" si="8"/>
        <v>-6547.4481230227102</v>
      </c>
      <c r="AK9">
        <f t="shared" si="30"/>
        <v>1258.3598272054207</v>
      </c>
      <c r="AL9">
        <f t="shared" si="9"/>
        <v>-20574.62174874339</v>
      </c>
      <c r="AN9">
        <f t="shared" si="10"/>
        <v>0</v>
      </c>
      <c r="AO9">
        <f t="shared" si="11"/>
        <v>0</v>
      </c>
      <c r="AP9">
        <f t="shared" si="12"/>
        <v>-15.967260879088069</v>
      </c>
      <c r="AQ9">
        <f t="shared" si="13"/>
        <v>-10653.446324968061</v>
      </c>
      <c r="AR9">
        <f t="shared" si="14"/>
        <v>-10669.413585847149</v>
      </c>
      <c r="AS9">
        <f t="shared" si="15"/>
        <v>-4570.166436882525</v>
      </c>
      <c r="AT9">
        <f t="shared" si="16"/>
        <v>878.34431671075652</v>
      </c>
      <c r="AU9">
        <f t="shared" si="17"/>
        <v>-14361.235706018915</v>
      </c>
      <c r="AW9">
        <v>6</v>
      </c>
      <c r="AX9">
        <f>IF(Z9&gt;0, (R9*SUMPRODUCT(K9:$K$98, X9:$X$98)-K9*$AZ$3)/Z9, 0)</f>
        <v>68824.897849440647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2000000</v>
      </c>
      <c r="S10">
        <f t="shared" si="1"/>
        <v>70928.360188284409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62976.139925956377</v>
      </c>
      <c r="AC10">
        <f t="shared" si="2"/>
        <v>63606.379323719535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-18200.38308179488</v>
      </c>
      <c r="AI10">
        <f t="shared" si="7"/>
        <v>-18222.802315495923</v>
      </c>
      <c r="AJ10">
        <f t="shared" si="8"/>
        <v>-630.23939776315819</v>
      </c>
      <c r="AK10">
        <f t="shared" si="30"/>
        <v>270.79740168161243</v>
      </c>
      <c r="AL10">
        <f t="shared" si="9"/>
        <v>-18582.244311577469</v>
      </c>
      <c r="AN10">
        <f t="shared" si="10"/>
        <v>0</v>
      </c>
      <c r="AO10">
        <f t="shared" si="11"/>
        <v>0</v>
      </c>
      <c r="AP10">
        <f t="shared" si="12"/>
        <v>-14.842822984267617</v>
      </c>
      <c r="AQ10">
        <f t="shared" si="13"/>
        <v>-12049.701070574865</v>
      </c>
      <c r="AR10">
        <f t="shared" si="14"/>
        <v>-12064.543893559132</v>
      </c>
      <c r="AS10">
        <f t="shared" si="15"/>
        <v>-417.25475292557763</v>
      </c>
      <c r="AT10">
        <f t="shared" si="16"/>
        <v>179.28346487474178</v>
      </c>
      <c r="AU10">
        <f t="shared" si="17"/>
        <v>-12302.515181609968</v>
      </c>
      <c r="AW10">
        <v>7</v>
      </c>
      <c r="AX10">
        <f>IF(Z10&gt;0, (R10*SUMPRODUCT(K10:$K$98, X10:$X$98)-K10*$AZ$3)/Z10, 0)</f>
        <v>70928.360188284409</v>
      </c>
    </row>
    <row r="11" spans="1:52" x14ac:dyDescent="0.25">
      <c r="A11" t="s">
        <v>33</v>
      </c>
      <c r="C11" s="25">
        <f>AU81</f>
        <v>128518.76428997044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2000000</v>
      </c>
      <c r="S11">
        <f t="shared" si="1"/>
        <v>70408.580744762119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63606.379323719535</v>
      </c>
      <c r="AC11">
        <f t="shared" si="2"/>
        <v>61753.15835665309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-21466.023483775389</v>
      </c>
      <c r="AI11">
        <f t="shared" si="7"/>
        <v>-21487.950199845876</v>
      </c>
      <c r="AJ11">
        <f t="shared" si="8"/>
        <v>1853.2209670664452</v>
      </c>
      <c r="AK11">
        <f t="shared" si="30"/>
        <v>101.77020691795126</v>
      </c>
      <c r="AL11">
        <f t="shared" si="9"/>
        <v>-19532.959025861481</v>
      </c>
      <c r="AN11">
        <f t="shared" si="10"/>
        <v>0</v>
      </c>
      <c r="AO11">
        <f t="shared" si="11"/>
        <v>0</v>
      </c>
      <c r="AP11">
        <f t="shared" si="12"/>
        <v>-13.804438919180507</v>
      </c>
      <c r="AQ11">
        <f t="shared" si="13"/>
        <v>-13514.399925045225</v>
      </c>
      <c r="AR11">
        <f t="shared" si="14"/>
        <v>-13528.204363964405</v>
      </c>
      <c r="AS11">
        <f t="shared" si="15"/>
        <v>1166.735390807004</v>
      </c>
      <c r="AT11">
        <f t="shared" si="16"/>
        <v>64.07163757103568</v>
      </c>
      <c r="AU11">
        <f t="shared" si="17"/>
        <v>-12297.397335586367</v>
      </c>
      <c r="AW11">
        <v>8</v>
      </c>
      <c r="AX11">
        <f>IF(Z11&gt;0, (R11*SUMPRODUCT(K11:$K$98, X11:$X$98)-K11*$AZ$3)/Z11, 0)</f>
        <v>70408.580744762119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1.4271456E-2</v>
      </c>
      <c r="Q12" s="5">
        <f t="shared" si="29"/>
        <v>25</v>
      </c>
      <c r="R12">
        <f t="shared" si="0"/>
        <v>2000000</v>
      </c>
      <c r="S12">
        <f t="shared" si="1"/>
        <v>71675.708263602457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61753.15835665309</v>
      </c>
      <c r="AC12">
        <f t="shared" si="2"/>
        <v>61338.702831703013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-25034.093089955368</v>
      </c>
      <c r="AI12">
        <f t="shared" si="7"/>
        <v>-25055.487612701527</v>
      </c>
      <c r="AJ12">
        <f t="shared" si="8"/>
        <v>414.45552495007723</v>
      </c>
      <c r="AK12">
        <f t="shared" si="30"/>
        <v>1296.8163254897149</v>
      </c>
      <c r="AL12">
        <f t="shared" si="9"/>
        <v>-23344.215762261734</v>
      </c>
      <c r="AN12">
        <f t="shared" si="10"/>
        <v>0</v>
      </c>
      <c r="AO12">
        <f t="shared" si="11"/>
        <v>0</v>
      </c>
      <c r="AP12">
        <f t="shared" si="12"/>
        <v>-12.576456664191346</v>
      </c>
      <c r="AQ12">
        <f t="shared" si="13"/>
        <v>-14715.924753671126</v>
      </c>
      <c r="AR12">
        <f t="shared" si="14"/>
        <v>-14728.501210335318</v>
      </c>
      <c r="AS12">
        <f t="shared" si="15"/>
        <v>243.63160658517293</v>
      </c>
      <c r="AT12">
        <f t="shared" si="16"/>
        <v>762.31447237431962</v>
      </c>
      <c r="AU12">
        <f t="shared" si="17"/>
        <v>-13722.555131375826</v>
      </c>
      <c r="AW12">
        <v>9</v>
      </c>
      <c r="AX12">
        <f>IF(Z12&gt;0, (R12*SUMPRODUCT(K12:$K$98, X12:$X$98)-K12*$AZ$3)/Z12, 0)</f>
        <v>71675.708263602457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2000000</v>
      </c>
      <c r="S13">
        <f t="shared" si="1"/>
        <v>79717.88536431799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61338.702831703013</v>
      </c>
      <c r="AC13">
        <f t="shared" si="2"/>
        <v>66391.305844775226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-28789.729516728516</v>
      </c>
      <c r="AI13">
        <f t="shared" si="7"/>
        <v>-28810.550222628252</v>
      </c>
      <c r="AJ13">
        <f t="shared" si="8"/>
        <v>-5052.6030130722138</v>
      </c>
      <c r="AK13">
        <f t="shared" si="30"/>
        <v>4293.7091982192114</v>
      </c>
      <c r="AL13">
        <f t="shared" si="9"/>
        <v>-29569.444037481251</v>
      </c>
      <c r="AN13">
        <f t="shared" si="10"/>
        <v>0</v>
      </c>
      <c r="AO13">
        <f t="shared" si="11"/>
        <v>0</v>
      </c>
      <c r="AP13">
        <f t="shared" si="12"/>
        <v>-10.927809678737166</v>
      </c>
      <c r="AQ13">
        <f t="shared" si="13"/>
        <v>-15110.375525985946</v>
      </c>
      <c r="AR13">
        <f t="shared" si="14"/>
        <v>-15121.303335664683</v>
      </c>
      <c r="AS13">
        <f t="shared" si="15"/>
        <v>-2651.8737825198154</v>
      </c>
      <c r="AT13">
        <f t="shared" si="16"/>
        <v>2253.5660971310444</v>
      </c>
      <c r="AU13">
        <f t="shared" si="17"/>
        <v>-15519.611021053453</v>
      </c>
      <c r="AW13">
        <v>10</v>
      </c>
      <c r="AX13">
        <f>IF(Z13&gt;0, (R13*SUMPRODUCT(K13:$K$98, X13:$X$98)-K13*$AZ$3)/Z13, 0)</f>
        <v>79717.88536431799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2000000</v>
      </c>
      <c r="S14">
        <f t="shared" si="1"/>
        <v>85302.671894170169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66391.305844775226</v>
      </c>
      <c r="AC14">
        <f t="shared" si="2"/>
        <v>68931.401539095852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-32839.475036924254</v>
      </c>
      <c r="AI14">
        <f t="shared" si="7"/>
        <v>-32859.677042327028</v>
      </c>
      <c r="AJ14">
        <f t="shared" si="8"/>
        <v>-2540.0956943206256</v>
      </c>
      <c r="AK14">
        <f t="shared" si="30"/>
        <v>4647.3914091342667</v>
      </c>
      <c r="AL14">
        <f t="shared" si="9"/>
        <v>-30752.381327513387</v>
      </c>
      <c r="AN14">
        <f t="shared" si="10"/>
        <v>0</v>
      </c>
      <c r="AO14">
        <f t="shared" si="11"/>
        <v>0</v>
      </c>
      <c r="AP14">
        <f t="shared" si="12"/>
        <v>-9.4670382812270937</v>
      </c>
      <c r="AQ14">
        <f t="shared" si="13"/>
        <v>-15389.19335538923</v>
      </c>
      <c r="AR14">
        <f t="shared" si="14"/>
        <v>-15398.660393670456</v>
      </c>
      <c r="AS14">
        <f t="shared" si="15"/>
        <v>-1190.3364392134613</v>
      </c>
      <c r="AT14">
        <f t="shared" si="16"/>
        <v>2177.8546981316354</v>
      </c>
      <c r="AU14">
        <f t="shared" si="17"/>
        <v>-14411.142134752281</v>
      </c>
      <c r="AW14">
        <v>11</v>
      </c>
      <c r="AX14">
        <f>IF(Z14&gt;0, (R14*SUMPRODUCT(K14:$K$98, X14:$X$98)-K14*$AZ$3)/Z14, 0)</f>
        <v>85302.671894170169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2.2996762E-2</v>
      </c>
      <c r="Q15" s="5">
        <f t="shared" si="29"/>
        <v>25</v>
      </c>
      <c r="R15">
        <f t="shared" si="0"/>
        <v>2000000</v>
      </c>
      <c r="S15">
        <f t="shared" si="1"/>
        <v>88687.12828027572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68931.401539095852</v>
      </c>
      <c r="AC15">
        <f t="shared" si="2"/>
        <v>69301.557487551734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-37166.456813631368</v>
      </c>
      <c r="AI15">
        <f t="shared" si="7"/>
        <v>-37185.992218269945</v>
      </c>
      <c r="AJ15">
        <f t="shared" si="8"/>
        <v>-370.15594845588203</v>
      </c>
      <c r="AK15">
        <f t="shared" si="30"/>
        <v>4825.19810773671</v>
      </c>
      <c r="AL15">
        <f t="shared" si="9"/>
        <v>-32730.950058989118</v>
      </c>
      <c r="AN15">
        <f t="shared" si="10"/>
        <v>0</v>
      </c>
      <c r="AO15">
        <f t="shared" si="11"/>
        <v>0</v>
      </c>
      <c r="AP15">
        <f t="shared" si="12"/>
        <v>-8.1738006001933492</v>
      </c>
      <c r="AQ15">
        <f t="shared" si="13"/>
        <v>-15550.80187130489</v>
      </c>
      <c r="AR15">
        <f t="shared" si="14"/>
        <v>-15558.975671905082</v>
      </c>
      <c r="AS15">
        <f t="shared" si="15"/>
        <v>-154.87679777457785</v>
      </c>
      <c r="AT15">
        <f t="shared" si="16"/>
        <v>2018.9091507826581</v>
      </c>
      <c r="AU15">
        <f t="shared" si="17"/>
        <v>-13694.943318897002</v>
      </c>
      <c r="AW15">
        <v>12</v>
      </c>
      <c r="AX15">
        <f>IF(Z15&gt;0, (R15*SUMPRODUCT(K15:$K$98, X15:$X$98)-K15*$AZ$3)/Z15, 0)</f>
        <v>88687.12828027572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2000000</v>
      </c>
      <c r="S16">
        <f t="shared" si="1"/>
        <v>90073.463451922202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69301.557487551734</v>
      </c>
      <c r="AC16">
        <f t="shared" si="2"/>
        <v>67821.603208965666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-41286.530499590393</v>
      </c>
      <c r="AI16">
        <f t="shared" si="7"/>
        <v>-41305.354468551341</v>
      </c>
      <c r="AJ16">
        <f t="shared" si="8"/>
        <v>1479.9542785860685</v>
      </c>
      <c r="AK16">
        <f t="shared" si="30"/>
        <v>4851.109024128622</v>
      </c>
      <c r="AL16">
        <f t="shared" si="9"/>
        <v>-34974.29116583665</v>
      </c>
      <c r="AN16">
        <f t="shared" si="10"/>
        <v>0</v>
      </c>
      <c r="AO16">
        <f t="shared" si="11"/>
        <v>0</v>
      </c>
      <c r="AP16">
        <f t="shared" si="12"/>
        <v>-7.032258117542546</v>
      </c>
      <c r="AQ16">
        <f t="shared" si="13"/>
        <v>-15423.821610268848</v>
      </c>
      <c r="AR16">
        <f t="shared" si="14"/>
        <v>-15430.85386838639</v>
      </c>
      <c r="AS16">
        <f t="shared" si="15"/>
        <v>552.88130312844066</v>
      </c>
      <c r="AT16">
        <f t="shared" si="16"/>
        <v>1812.2772559168559</v>
      </c>
      <c r="AU16">
        <f t="shared" si="17"/>
        <v>-13065.695309341092</v>
      </c>
      <c r="AW16">
        <v>13</v>
      </c>
      <c r="AX16">
        <f>IF(Z16&gt;0, (R16*SUMPRODUCT(K16:$K$98, X16:$X$98)-K16*$AZ$3)/Z16, 0)</f>
        <v>90073.463451922202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2000000</v>
      </c>
      <c r="S17">
        <f t="shared" si="1"/>
        <v>89876.422221521076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67821.603208965666</v>
      </c>
      <c r="AC17">
        <f t="shared" si="2"/>
        <v>64961.038377910125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-45294.827445336705</v>
      </c>
      <c r="AI17">
        <f t="shared" si="7"/>
        <v>-45312.896989264977</v>
      </c>
      <c r="AJ17">
        <f t="shared" si="8"/>
        <v>2860.5648310555407</v>
      </c>
      <c r="AK17">
        <f t="shared" si="30"/>
        <v>4747.5122246275969</v>
      </c>
      <c r="AL17">
        <f t="shared" si="9"/>
        <v>-37704.819933581835</v>
      </c>
      <c r="AN17">
        <f t="shared" si="10"/>
        <v>0</v>
      </c>
      <c r="AO17">
        <f t="shared" si="11"/>
        <v>0</v>
      </c>
      <c r="AP17">
        <f t="shared" si="12"/>
        <v>-6.0271607340419964</v>
      </c>
      <c r="AQ17">
        <f t="shared" si="13"/>
        <v>-15108.251017148874</v>
      </c>
      <c r="AR17">
        <f t="shared" si="14"/>
        <v>-15114.278177882916</v>
      </c>
      <c r="AS17">
        <f t="shared" si="15"/>
        <v>954.15158763044712</v>
      </c>
      <c r="AT17">
        <f t="shared" si="16"/>
        <v>1583.5496113373792</v>
      </c>
      <c r="AU17">
        <f t="shared" si="17"/>
        <v>-12576.576978915087</v>
      </c>
      <c r="AW17">
        <v>14</v>
      </c>
      <c r="AX17">
        <f>IF(Z17&gt;0, (R17*SUMPRODUCT(K17:$K$98, X17:$X$98)-K17*$AZ$3)/Z17, 0)</f>
        <v>89876.422221521076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2000000</v>
      </c>
      <c r="S18">
        <f t="shared" si="1"/>
        <v>88392.093589656652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64961.038377910125</v>
      </c>
      <c r="AC18">
        <f t="shared" si="2"/>
        <v>61069.980913630214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-49310.516175490484</v>
      </c>
      <c r="AI18">
        <f t="shared" si="7"/>
        <v>-49327.788642527281</v>
      </c>
      <c r="AJ18">
        <f t="shared" si="8"/>
        <v>3891.0574642799111</v>
      </c>
      <c r="AK18">
        <f t="shared" si="30"/>
        <v>4547.272686453709</v>
      </c>
      <c r="AL18">
        <f t="shared" si="9"/>
        <v>-40889.458491793659</v>
      </c>
      <c r="AN18">
        <f t="shared" si="10"/>
        <v>0</v>
      </c>
      <c r="AO18">
        <f t="shared" si="11"/>
        <v>0</v>
      </c>
      <c r="AP18">
        <f t="shared" si="12"/>
        <v>-5.1440115160791908</v>
      </c>
      <c r="AQ18">
        <f t="shared" si="13"/>
        <v>-14685.444906634511</v>
      </c>
      <c r="AR18">
        <f t="shared" si="14"/>
        <v>-14690.588918150592</v>
      </c>
      <c r="AS18">
        <f t="shared" si="15"/>
        <v>1158.8179246972411</v>
      </c>
      <c r="AT18">
        <f t="shared" si="16"/>
        <v>1354.2491073243286</v>
      </c>
      <c r="AU18">
        <f t="shared" si="17"/>
        <v>-12177.521886129021</v>
      </c>
      <c r="AW18">
        <v>15</v>
      </c>
      <c r="AX18">
        <f>IF(Z18&gt;0, (R18*SUMPRODUCT(K18:$K$98, X18:$X$98)-K18*$AZ$3)/Z18, 0)</f>
        <v>88392.093589656652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2000000</v>
      </c>
      <c r="S19">
        <f t="shared" si="1"/>
        <v>85833.036125197483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61069.980913630214</v>
      </c>
      <c r="AC19">
        <f t="shared" si="2"/>
        <v>56399.887393485871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-53802.705380584986</v>
      </c>
      <c r="AI19">
        <f t="shared" si="7"/>
        <v>-53819.132589134155</v>
      </c>
      <c r="AJ19">
        <f t="shared" si="8"/>
        <v>4670.0935201443426</v>
      </c>
      <c r="AK19">
        <f t="shared" si="30"/>
        <v>4274.8986639541154</v>
      </c>
      <c r="AL19">
        <f t="shared" si="9"/>
        <v>-44874.140405035694</v>
      </c>
      <c r="AN19">
        <f t="shared" si="10"/>
        <v>0</v>
      </c>
      <c r="AO19">
        <f t="shared" si="11"/>
        <v>0</v>
      </c>
      <c r="AP19">
        <f t="shared" si="12"/>
        <v>-4.3681073971425395</v>
      </c>
      <c r="AQ19">
        <f t="shared" si="13"/>
        <v>-14306.508294196714</v>
      </c>
      <c r="AR19">
        <f t="shared" si="14"/>
        <v>-14310.876401593856</v>
      </c>
      <c r="AS19">
        <f t="shared" si="15"/>
        <v>1241.8098905622899</v>
      </c>
      <c r="AT19">
        <f t="shared" si="16"/>
        <v>1136.7248683888586</v>
      </c>
      <c r="AU19">
        <f t="shared" si="17"/>
        <v>-11932.341642642707</v>
      </c>
      <c r="AW19">
        <v>16</v>
      </c>
      <c r="AX19">
        <f>IF(Z19&gt;0, (R19*SUMPRODUCT(K19:$K$98, X19:$X$98)-K19*$AZ$3)/Z19, 0)</f>
        <v>85833.036125197483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2000000</v>
      </c>
      <c r="S20">
        <f t="shared" si="1"/>
        <v>82110.019497543908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56399.887393485871</v>
      </c>
      <c r="AC20">
        <f t="shared" si="2"/>
        <v>51035.65712294112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-57930.666596199691</v>
      </c>
      <c r="AI20">
        <f t="shared" si="7"/>
        <v>-57946.205399330916</v>
      </c>
      <c r="AJ20">
        <f t="shared" si="8"/>
        <v>5364.230270544751</v>
      </c>
      <c r="AK20">
        <f t="shared" si="30"/>
        <v>3947.9921175440113</v>
      </c>
      <c r="AL20">
        <f t="shared" si="9"/>
        <v>-48633.983011242155</v>
      </c>
      <c r="AN20">
        <f t="shared" si="10"/>
        <v>0</v>
      </c>
      <c r="AO20">
        <f t="shared" si="11"/>
        <v>0</v>
      </c>
      <c r="AP20">
        <f t="shared" si="12"/>
        <v>-3.689173486229798</v>
      </c>
      <c r="AQ20">
        <f t="shared" si="13"/>
        <v>-13753.715613838607</v>
      </c>
      <c r="AR20">
        <f t="shared" si="14"/>
        <v>-13757.404787324836</v>
      </c>
      <c r="AS20">
        <f t="shared" si="15"/>
        <v>1273.5585824081809</v>
      </c>
      <c r="AT20">
        <f t="shared" si="16"/>
        <v>937.31980004419484</v>
      </c>
      <c r="AU20">
        <f t="shared" si="17"/>
        <v>-11546.52640487246</v>
      </c>
      <c r="AW20">
        <v>17</v>
      </c>
      <c r="AX20">
        <f>IF(Z20&gt;0, (R20*SUMPRODUCT(K20:$K$98, X20:$X$98)-K20*$AZ$3)/Z20, 0)</f>
        <v>82110.019497543908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2000000</v>
      </c>
      <c r="S21">
        <f t="shared" si="1"/>
        <v>77410.734894007401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51035.65712294112</v>
      </c>
      <c r="AC21">
        <f t="shared" si="2"/>
        <v>45266.118315934575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-61168.271037996412</v>
      </c>
      <c r="AI21">
        <f t="shared" si="7"/>
        <v>-61182.88984970835</v>
      </c>
      <c r="AJ21">
        <f t="shared" si="8"/>
        <v>5769.5388070065455</v>
      </c>
      <c r="AK21">
        <f t="shared" si="30"/>
        <v>3572.4959986058789</v>
      </c>
      <c r="AL21">
        <f t="shared" si="9"/>
        <v>-51840.855044095922</v>
      </c>
      <c r="AN21">
        <f t="shared" si="10"/>
        <v>0</v>
      </c>
      <c r="AO21">
        <f t="shared" si="11"/>
        <v>0</v>
      </c>
      <c r="AP21">
        <f t="shared" si="12"/>
        <v>-3.0988857443120112</v>
      </c>
      <c r="AQ21">
        <f t="shared" si="13"/>
        <v>-12966.4084098605</v>
      </c>
      <c r="AR21">
        <f t="shared" si="14"/>
        <v>-12969.507295604812</v>
      </c>
      <c r="AS21">
        <f t="shared" si="15"/>
        <v>1223.0229045008598</v>
      </c>
      <c r="AT21">
        <f t="shared" si="16"/>
        <v>757.29526721037689</v>
      </c>
      <c r="AU21">
        <f t="shared" si="17"/>
        <v>-10989.189123893575</v>
      </c>
      <c r="AW21">
        <v>18</v>
      </c>
      <c r="AX21">
        <f>IF(Z21&gt;0, (R21*SUMPRODUCT(K21:$K$98, X21:$X$98)-K21*$AZ$3)/Z21, 0)</f>
        <v>77410.734894007401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2000000</v>
      </c>
      <c r="S22">
        <f t="shared" si="1"/>
        <v>72102.970949255381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45266.118315934575</v>
      </c>
      <c r="AC22">
        <f t="shared" si="2"/>
        <v>39428.439197888438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-64139.580279209433</v>
      </c>
      <c r="AI22">
        <f t="shared" si="7"/>
        <v>-64153.251158050763</v>
      </c>
      <c r="AJ22">
        <f t="shared" si="8"/>
        <v>5837.6791180461369</v>
      </c>
      <c r="AK22">
        <f t="shared" si="30"/>
        <v>3168.6282821154205</v>
      </c>
      <c r="AL22">
        <f t="shared" si="9"/>
        <v>-55146.943757889203</v>
      </c>
      <c r="AN22">
        <f t="shared" si="10"/>
        <v>0</v>
      </c>
      <c r="AO22">
        <f t="shared" si="11"/>
        <v>0</v>
      </c>
      <c r="AP22">
        <f t="shared" si="12"/>
        <v>-2.5874496253524284</v>
      </c>
      <c r="AQ22">
        <f t="shared" si="13"/>
        <v>-12139.521891012257</v>
      </c>
      <c r="AR22">
        <f t="shared" si="14"/>
        <v>-12142.109340637609</v>
      </c>
      <c r="AS22">
        <f t="shared" si="15"/>
        <v>1104.8814653562258</v>
      </c>
      <c r="AT22">
        <f t="shared" si="16"/>
        <v>599.71755704938994</v>
      </c>
      <c r="AU22">
        <f t="shared" si="17"/>
        <v>-10437.510318231993</v>
      </c>
      <c r="AW22">
        <v>19</v>
      </c>
      <c r="AX22">
        <f>IF(Z22&gt;0, (R22*SUMPRODUCT(K22:$K$98, X22:$X$98)-K22*$AZ$3)/Z22, 0)</f>
        <v>72102.970949255381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2000000</v>
      </c>
      <c r="S23">
        <f t="shared" si="1"/>
        <v>66235.037694565224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39428.439197888438</v>
      </c>
      <c r="AC23">
        <f t="shared" si="2"/>
        <v>33653.854174567568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-66538.691511822632</v>
      </c>
      <c r="AI23">
        <f t="shared" si="7"/>
        <v>-66551.393948231649</v>
      </c>
      <c r="AJ23">
        <f t="shared" si="8"/>
        <v>5774.5850233208694</v>
      </c>
      <c r="AK23">
        <f t="shared" si="30"/>
        <v>2759.9907438521909</v>
      </c>
      <c r="AL23">
        <f t="shared" si="9"/>
        <v>-58016.818181058588</v>
      </c>
      <c r="AN23">
        <f t="shared" si="10"/>
        <v>0</v>
      </c>
      <c r="AO23">
        <f t="shared" si="11"/>
        <v>0</v>
      </c>
      <c r="AP23">
        <f t="shared" si="12"/>
        <v>-2.1465671345382056</v>
      </c>
      <c r="AQ23">
        <f t="shared" si="13"/>
        <v>-11244.28131543669</v>
      </c>
      <c r="AR23">
        <f t="shared" si="14"/>
        <v>-11246.427882571228</v>
      </c>
      <c r="AS23">
        <f t="shared" si="15"/>
        <v>975.83912467816424</v>
      </c>
      <c r="AT23">
        <f t="shared" si="16"/>
        <v>466.40701292361973</v>
      </c>
      <c r="AU23">
        <f t="shared" si="17"/>
        <v>-9804.1817449694445</v>
      </c>
      <c r="AW23">
        <v>20</v>
      </c>
      <c r="AX23">
        <f>IF(Z23&gt;0, (R23*SUMPRODUCT(K23:$K$98, X23:$X$98)-K23*$AZ$3)/Z23, 0)</f>
        <v>66235.037694565224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2000000</v>
      </c>
      <c r="S24">
        <f t="shared" si="1"/>
        <v>59935.650329690339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33653.854174567568</v>
      </c>
      <c r="AC24">
        <f t="shared" si="2"/>
        <v>28092.552205283915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-68609.174889111673</v>
      </c>
      <c r="AI24">
        <f t="shared" si="7"/>
        <v>-68620.892686470484</v>
      </c>
      <c r="AJ24">
        <f t="shared" si="8"/>
        <v>5561.3019692836533</v>
      </c>
      <c r="AK24">
        <f t="shared" si="30"/>
        <v>2355.7697922197299</v>
      </c>
      <c r="AL24">
        <f t="shared" si="9"/>
        <v>-60703.820924967098</v>
      </c>
      <c r="AN24">
        <f t="shared" si="10"/>
        <v>0</v>
      </c>
      <c r="AO24">
        <f t="shared" si="11"/>
        <v>0</v>
      </c>
      <c r="AP24">
        <f t="shared" si="12"/>
        <v>-1.7680128082801367</v>
      </c>
      <c r="AQ24">
        <f t="shared" si="13"/>
        <v>-10351.93699421933</v>
      </c>
      <c r="AR24">
        <f t="shared" si="14"/>
        <v>-10353.705007027609</v>
      </c>
      <c r="AS24">
        <f t="shared" si="15"/>
        <v>839.10421142506266</v>
      </c>
      <c r="AT24">
        <f t="shared" si="16"/>
        <v>355.44488767513229</v>
      </c>
      <c r="AU24">
        <f t="shared" si="17"/>
        <v>-9159.1559079274139</v>
      </c>
      <c r="AW24">
        <v>21</v>
      </c>
      <c r="AX24">
        <f>IF(Z24&gt;0, (R24*SUMPRODUCT(K24:$K$98, X24:$X$98)-K24*$AZ$3)/Z24, 0)</f>
        <v>59935.650329690339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2000000</v>
      </c>
      <c r="S25">
        <f t="shared" si="1"/>
        <v>53209.634381902804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28092.552205283915</v>
      </c>
      <c r="AC25">
        <f t="shared" si="2"/>
        <v>22814.70391298693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-70509.213320669878</v>
      </c>
      <c r="AI25">
        <f t="shared" si="7"/>
        <v>-70519.932574888589</v>
      </c>
      <c r="AJ25">
        <f t="shared" si="8"/>
        <v>5277.8482922969852</v>
      </c>
      <c r="AK25">
        <f t="shared" si="30"/>
        <v>1966.4786543698742</v>
      </c>
      <c r="AL25">
        <f t="shared" si="9"/>
        <v>-63275.605628221732</v>
      </c>
      <c r="AN25">
        <f t="shared" si="10"/>
        <v>0</v>
      </c>
      <c r="AO25">
        <f t="shared" si="11"/>
        <v>0</v>
      </c>
      <c r="AP25">
        <f t="shared" si="12"/>
        <v>-1.4440624387093566</v>
      </c>
      <c r="AQ25">
        <f t="shared" si="13"/>
        <v>-9498.7677744897046</v>
      </c>
      <c r="AR25">
        <f t="shared" si="14"/>
        <v>-9500.2118369284126</v>
      </c>
      <c r="AS25">
        <f t="shared" si="15"/>
        <v>711.01424787588076</v>
      </c>
      <c r="AT25">
        <f t="shared" si="16"/>
        <v>264.91749363873032</v>
      </c>
      <c r="AU25">
        <f t="shared" si="17"/>
        <v>-8524.280095413802</v>
      </c>
      <c r="AW25">
        <v>22</v>
      </c>
      <c r="AX25">
        <f>IF(Z25&gt;0, (R25*SUMPRODUCT(K25:$K$98, X25:$X$98)-K25*$AZ$3)/Z25, 0)</f>
        <v>53209.634381902804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2000000</v>
      </c>
      <c r="S26">
        <f t="shared" si="1"/>
        <v>45912.710058867073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22814.70391298693</v>
      </c>
      <c r="AC26">
        <f t="shared" si="2"/>
        <v>17846.372479499303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-71560.487440190365</v>
      </c>
      <c r="AI26">
        <f t="shared" si="7"/>
        <v>-71570.204995773893</v>
      </c>
      <c r="AJ26">
        <f t="shared" si="8"/>
        <v>4968.3314334876268</v>
      </c>
      <c r="AK26">
        <f t="shared" si="30"/>
        <v>1597.0292739090853</v>
      </c>
      <c r="AL26">
        <f t="shared" si="9"/>
        <v>-65004.844288377171</v>
      </c>
      <c r="AN26">
        <f t="shared" si="10"/>
        <v>0</v>
      </c>
      <c r="AO26">
        <f t="shared" si="11"/>
        <v>0</v>
      </c>
      <c r="AP26">
        <f t="shared" si="12"/>
        <v>-1.1688543884207612</v>
      </c>
      <c r="AQ26">
        <f t="shared" si="13"/>
        <v>-8607.4928065007443</v>
      </c>
      <c r="AR26">
        <f t="shared" si="14"/>
        <v>-8608.6616608891636</v>
      </c>
      <c r="AS26">
        <f t="shared" si="15"/>
        <v>597.6046084062632</v>
      </c>
      <c r="AT26">
        <f t="shared" si="16"/>
        <v>192.09508597090951</v>
      </c>
      <c r="AU26">
        <f t="shared" si="17"/>
        <v>-7818.9619665119908</v>
      </c>
      <c r="AW26">
        <v>23</v>
      </c>
      <c r="AX26">
        <f>IF(Z26&gt;0, (R26*SUMPRODUCT(K26:$K$98, X26:$X$98)-K26*$AZ$3)/Z26, 0)</f>
        <v>45912.710058867073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2000000</v>
      </c>
      <c r="S27">
        <f t="shared" si="1"/>
        <v>38065.042462714417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17846.372479499303</v>
      </c>
      <c r="AC27">
        <f t="shared" si="2"/>
        <v>13283.912120321853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-71671.78922647654</v>
      </c>
      <c r="AI27">
        <f t="shared" si="7"/>
        <v>-71680.513709138904</v>
      </c>
      <c r="AJ27">
        <f t="shared" si="8"/>
        <v>4562.4603591774503</v>
      </c>
      <c r="AK27">
        <f t="shared" si="30"/>
        <v>1249.2460735649513</v>
      </c>
      <c r="AL27">
        <f t="shared" si="9"/>
        <v>-65868.807276396503</v>
      </c>
      <c r="AN27">
        <f t="shared" si="10"/>
        <v>0</v>
      </c>
      <c r="AO27">
        <f t="shared" si="11"/>
        <v>0</v>
      </c>
      <c r="AP27">
        <f t="shared" si="12"/>
        <v>-0.93696860569841423</v>
      </c>
      <c r="AQ27">
        <f t="shared" si="13"/>
        <v>-7697.2147253092562</v>
      </c>
      <c r="AR27">
        <f t="shared" si="14"/>
        <v>-7698.1516939149542</v>
      </c>
      <c r="AS27">
        <f t="shared" si="15"/>
        <v>489.98688939283898</v>
      </c>
      <c r="AT27">
        <f t="shared" si="16"/>
        <v>134.16318159149202</v>
      </c>
      <c r="AU27">
        <f t="shared" si="17"/>
        <v>-7074.0016229306239</v>
      </c>
      <c r="AW27">
        <v>24</v>
      </c>
      <c r="AX27">
        <f>IF(Z27&gt;0, (R27*SUMPRODUCT(K27:$K$98, X27:$X$98)-K27*$AZ$3)/Z27, 0)</f>
        <v>38065.042462714417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2000000</v>
      </c>
      <c r="S28">
        <f t="shared" si="1"/>
        <v>29683.709611582439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13283.912120321853</v>
      </c>
      <c r="AC28">
        <f t="shared" si="2"/>
        <v>9198.3335086941224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-71222.693903682171</v>
      </c>
      <c r="AI28">
        <f t="shared" si="7"/>
        <v>-71230.440857844107</v>
      </c>
      <c r="AJ28">
        <f t="shared" si="8"/>
        <v>4085.5786116277304</v>
      </c>
      <c r="AK28">
        <f t="shared" si="30"/>
        <v>929.87384842252982</v>
      </c>
      <c r="AL28">
        <f t="shared" si="9"/>
        <v>-66214.988397793844</v>
      </c>
      <c r="AN28">
        <f t="shared" si="10"/>
        <v>0</v>
      </c>
      <c r="AO28">
        <f t="shared" si="11"/>
        <v>0</v>
      </c>
      <c r="AP28">
        <f t="shared" si="12"/>
        <v>-0.74284519622568845</v>
      </c>
      <c r="AQ28">
        <f t="shared" si="13"/>
        <v>-6829.4499906185038</v>
      </c>
      <c r="AR28">
        <f t="shared" si="14"/>
        <v>-6830.1928358147288</v>
      </c>
      <c r="AS28">
        <f t="shared" si="15"/>
        <v>391.76073357440964</v>
      </c>
      <c r="AT28">
        <f t="shared" si="16"/>
        <v>89.164374405351154</v>
      </c>
      <c r="AU28">
        <f t="shared" si="17"/>
        <v>-6349.2677278349674</v>
      </c>
      <c r="AW28">
        <v>25</v>
      </c>
      <c r="AX28">
        <f>IF(Z28&gt;0, (R28*SUMPRODUCT(K28:$K$98, X28:$X$98)-K28*$AZ$3)/Z28, 0)</f>
        <v>29683.709611582439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2000000</v>
      </c>
      <c r="S29">
        <f t="shared" si="1"/>
        <v>20586.042674375742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9198.3335086941224</v>
      </c>
      <c r="AC29">
        <f t="shared" si="2"/>
        <v>5593.5586195769683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-70126.628922167743</v>
      </c>
      <c r="AI29">
        <f t="shared" si="7"/>
        <v>-70133.421823926546</v>
      </c>
      <c r="AJ29">
        <f t="shared" si="8"/>
        <v>3604.7748891171541</v>
      </c>
      <c r="AK29">
        <f t="shared" si="30"/>
        <v>643.88334560858868</v>
      </c>
      <c r="AL29">
        <f t="shared" si="9"/>
        <v>-65884.763589200811</v>
      </c>
      <c r="AN29">
        <f t="shared" si="10"/>
        <v>0</v>
      </c>
      <c r="AO29">
        <f t="shared" si="11"/>
        <v>0</v>
      </c>
      <c r="AP29">
        <f t="shared" si="12"/>
        <v>-0.58157354657338833</v>
      </c>
      <c r="AQ29">
        <f t="shared" si="13"/>
        <v>-6003.8837215168951</v>
      </c>
      <c r="AR29">
        <f t="shared" si="14"/>
        <v>-6004.4652950634691</v>
      </c>
      <c r="AS29">
        <f t="shared" si="15"/>
        <v>308.62241076102674</v>
      </c>
      <c r="AT29">
        <f t="shared" si="16"/>
        <v>55.126002727805776</v>
      </c>
      <c r="AU29">
        <f t="shared" si="17"/>
        <v>-5640.7168815746372</v>
      </c>
      <c r="AW29">
        <v>26</v>
      </c>
      <c r="AX29">
        <f>IF(Z29&gt;0, (R29*SUMPRODUCT(K29:$K$98, X29:$X$98)-K29*$AZ$3)/Z29, 0)</f>
        <v>20586.042674375742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2000000</v>
      </c>
      <c r="S30">
        <f t="shared" si="1"/>
        <v>10514.706256113659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5593.5586195769683</v>
      </c>
      <c r="AC30">
        <f t="shared" si="2"/>
        <v>2468.8490958291477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-68398.567411978103</v>
      </c>
      <c r="AI30">
        <f t="shared" si="7"/>
        <v>-68404.43740262666</v>
      </c>
      <c r="AJ30">
        <f t="shared" si="8"/>
        <v>3124.7095237478206</v>
      </c>
      <c r="AK30">
        <f t="shared" si="30"/>
        <v>391.5491033703878</v>
      </c>
      <c r="AL30">
        <f t="shared" si="9"/>
        <v>-64888.178775508452</v>
      </c>
      <c r="AN30">
        <f t="shared" si="10"/>
        <v>0</v>
      </c>
      <c r="AO30">
        <f t="shared" si="11"/>
        <v>0</v>
      </c>
      <c r="AP30">
        <f t="shared" si="12"/>
        <v>-0.44871304649190347</v>
      </c>
      <c r="AQ30">
        <f t="shared" si="13"/>
        <v>-5228.514216908754</v>
      </c>
      <c r="AR30">
        <f t="shared" si="14"/>
        <v>-5228.9629299552453</v>
      </c>
      <c r="AS30">
        <f t="shared" si="15"/>
        <v>238.85863091577832</v>
      </c>
      <c r="AT30">
        <f t="shared" si="16"/>
        <v>29.930744620119548</v>
      </c>
      <c r="AU30">
        <f t="shared" si="17"/>
        <v>-4960.173554419348</v>
      </c>
      <c r="AW30">
        <v>27</v>
      </c>
      <c r="AX30">
        <f>IF(Z30&gt;0, (R30*SUMPRODUCT(K30:$K$98, X30:$X$98)-K30*$AZ$3)/Z30, 0)</f>
        <v>10514.706256113659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0.140533459</v>
      </c>
      <c r="Q31" s="5">
        <f t="shared" si="29"/>
        <v>25</v>
      </c>
      <c r="R31">
        <f t="shared" si="0"/>
        <v>2000000</v>
      </c>
      <c r="S31">
        <f t="shared" si="1"/>
        <v>-947.45389605057585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2468.8490958291477</v>
      </c>
      <c r="AC31">
        <f t="shared" si="2"/>
        <v>-188.97387307150711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-65994.407211168436</v>
      </c>
      <c r="AI31">
        <f t="shared" si="7"/>
        <v>-65999.393571820372</v>
      </c>
      <c r="AJ31">
        <f t="shared" si="8"/>
        <v>2657.8229689006548</v>
      </c>
      <c r="AK31">
        <f t="shared" si="30"/>
        <v>172.81943670804034</v>
      </c>
      <c r="AL31">
        <f t="shared" si="9"/>
        <v>-63168.751166211674</v>
      </c>
      <c r="AN31">
        <f t="shared" si="10"/>
        <v>0</v>
      </c>
      <c r="AO31">
        <f t="shared" si="11"/>
        <v>0</v>
      </c>
      <c r="AP31">
        <f t="shared" si="12"/>
        <v>-0.34032742812950839</v>
      </c>
      <c r="AQ31">
        <f t="shared" si="13"/>
        <v>-4504.2283229953573</v>
      </c>
      <c r="AR31">
        <f t="shared" si="14"/>
        <v>-4504.5686504234873</v>
      </c>
      <c r="AS31">
        <f t="shared" si="15"/>
        <v>181.40084894957545</v>
      </c>
      <c r="AT31">
        <f t="shared" si="16"/>
        <v>11.795214692870591</v>
      </c>
      <c r="AU31">
        <f t="shared" si="17"/>
        <v>-4311.3725867810408</v>
      </c>
      <c r="AW31">
        <v>28</v>
      </c>
      <c r="AX31">
        <f>IF(Z31&gt;0, (R31*SUMPRODUCT(K31:$K$98, X31:$X$98)-K31*$AZ$3)/Z31, 0)</f>
        <v>-947.45389605057585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2000000</v>
      </c>
      <c r="S32">
        <f t="shared" si="1"/>
        <v>-14440.485538562909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-188.97387307150711</v>
      </c>
      <c r="AC32">
        <f t="shared" si="2"/>
        <v>-2397.9421532024899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-62805.978843992045</v>
      </c>
      <c r="AI32">
        <f t="shared" si="7"/>
        <v>-62810.130266301909</v>
      </c>
      <c r="AJ32">
        <f t="shared" si="8"/>
        <v>2208.9682801309827</v>
      </c>
      <c r="AK32">
        <f t="shared" si="30"/>
        <v>-13.2281711150055</v>
      </c>
      <c r="AL32">
        <f t="shared" si="9"/>
        <v>-60614.390157285932</v>
      </c>
      <c r="AN32">
        <f t="shared" si="10"/>
        <v>0</v>
      </c>
      <c r="AO32">
        <f t="shared" si="11"/>
        <v>0</v>
      </c>
      <c r="AP32">
        <f t="shared" si="12"/>
        <v>-0.2529834769744283</v>
      </c>
      <c r="AQ32">
        <f t="shared" si="13"/>
        <v>-3827.3328312038252</v>
      </c>
      <c r="AR32">
        <f t="shared" si="14"/>
        <v>-3827.5858146807996</v>
      </c>
      <c r="AS32">
        <f t="shared" si="15"/>
        <v>134.61229292570613</v>
      </c>
      <c r="AT32">
        <f t="shared" si="16"/>
        <v>-0.8061113692854377</v>
      </c>
      <c r="AU32">
        <f t="shared" si="17"/>
        <v>-3693.779633124379</v>
      </c>
      <c r="AW32">
        <v>29</v>
      </c>
      <c r="AX32">
        <f>IF(Z32&gt;0, (R32*SUMPRODUCT(K32:$K$98, X32:$X$98)-K32*$AZ$3)/Z32, 0)</f>
        <v>-14440.485538562909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0.177590515</v>
      </c>
      <c r="Q33" s="5">
        <f t="shared" si="29"/>
        <v>25</v>
      </c>
      <c r="R33">
        <f t="shared" si="0"/>
        <v>2000000</v>
      </c>
      <c r="S33">
        <f t="shared" si="1"/>
        <v>-30954.365572567895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-2397.9421532024899</v>
      </c>
      <c r="AC33">
        <f t="shared" si="2"/>
        <v>-4175.9356604202712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-58980.258079302657</v>
      </c>
      <c r="AI33">
        <f t="shared" si="7"/>
        <v>-58983.630734163431</v>
      </c>
      <c r="AJ33">
        <f t="shared" si="8"/>
        <v>1777.9935072177814</v>
      </c>
      <c r="AK33">
        <f t="shared" si="30"/>
        <v>-167.85595072417431</v>
      </c>
      <c r="AL33">
        <f t="shared" si="9"/>
        <v>-57373.493177669821</v>
      </c>
      <c r="AN33">
        <f t="shared" si="10"/>
        <v>0</v>
      </c>
      <c r="AO33">
        <f t="shared" si="11"/>
        <v>0</v>
      </c>
      <c r="AP33">
        <f t="shared" si="12"/>
        <v>-0.18350551450205776</v>
      </c>
      <c r="AQ33">
        <f t="shared" si="13"/>
        <v>-3209.1047115985261</v>
      </c>
      <c r="AR33">
        <f t="shared" si="14"/>
        <v>-3209.2882171130282</v>
      </c>
      <c r="AS33">
        <f t="shared" si="15"/>
        <v>96.740291192561557</v>
      </c>
      <c r="AT33">
        <f t="shared" si="16"/>
        <v>-9.1330106018614874</v>
      </c>
      <c r="AU33">
        <f t="shared" si="17"/>
        <v>-3121.680936522328</v>
      </c>
      <c r="AW33">
        <v>30</v>
      </c>
      <c r="AX33">
        <f>IF(Z33&gt;0, (R33*SUMPRODUCT(K33:$K$98, X33:$X$98)-K33*$AZ$3)/Z33, 0)</f>
        <v>-30954.365572567895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2000000</v>
      </c>
      <c r="S34">
        <f t="shared" si="1"/>
        <v>-52179.56877463108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-4175.9356604202712</v>
      </c>
      <c r="AC34">
        <f t="shared" si="2"/>
        <v>-5555.2731184598288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-54185.210597518751</v>
      </c>
      <c r="AI34">
        <f t="shared" si="7"/>
        <v>-54187.87221069845</v>
      </c>
      <c r="AJ34">
        <f t="shared" si="8"/>
        <v>1379.3374580395575</v>
      </c>
      <c r="AK34">
        <f t="shared" si="30"/>
        <v>-292.31549622941901</v>
      </c>
      <c r="AL34">
        <f t="shared" si="9"/>
        <v>-53100.85024888831</v>
      </c>
      <c r="AN34">
        <f t="shared" si="10"/>
        <v>0</v>
      </c>
      <c r="AO34">
        <f t="shared" si="11"/>
        <v>0</v>
      </c>
      <c r="AP34">
        <f t="shared" si="12"/>
        <v>-0.12930167037441881</v>
      </c>
      <c r="AQ34">
        <f t="shared" si="13"/>
        <v>-2632.3277526920106</v>
      </c>
      <c r="AR34">
        <f t="shared" si="14"/>
        <v>-2632.457054362385</v>
      </c>
      <c r="AS34">
        <f t="shared" si="15"/>
        <v>67.008473919107431</v>
      </c>
      <c r="AT34">
        <f t="shared" si="16"/>
        <v>-14.20074195119714</v>
      </c>
      <c r="AU34">
        <f t="shared" si="17"/>
        <v>-2579.6493223944744</v>
      </c>
      <c r="AW34">
        <v>31</v>
      </c>
      <c r="AX34">
        <f>IF(Z34&gt;0, (R34*SUMPRODUCT(K34:$K$98, X34:$X$98)-K34*$AZ$3)/Z34, 0)</f>
        <v>-52179.56877463108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-80734.300285803329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-5555.2731184598288</v>
      </c>
      <c r="AC35">
        <f t="shared" ref="AC35:AC66" si="33">S35*Z35</f>
        <v>-6553.8801090456154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-48442.993888059696</v>
      </c>
      <c r="AI35">
        <f t="shared" ref="AI35:AI66" si="38">SUM(AE35:AH35)</f>
        <v>-48445.023347683993</v>
      </c>
      <c r="AJ35">
        <f t="shared" ref="AJ35:AJ66" si="39">AB35-AC35</f>
        <v>998.60699058578666</v>
      </c>
      <c r="AK35">
        <f t="shared" si="30"/>
        <v>-388.86911829218803</v>
      </c>
      <c r="AL35">
        <f t="shared" ref="AL35:AL66" si="40">SUM(AI35:AK35)</f>
        <v>-47835.285475390396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-8.8028153035246318E-2</v>
      </c>
      <c r="AQ35">
        <f t="shared" ref="AQ35:AQ66" si="44">AH35*$K35</f>
        <v>-2101.2230193713376</v>
      </c>
      <c r="AR35">
        <f t="shared" ref="AR35:AR66" si="45">AI35*$K35</f>
        <v>-2101.3110475243725</v>
      </c>
      <c r="AS35">
        <f t="shared" ref="AS35:AS66" si="46">AJ35*$K35</f>
        <v>43.314746416636787</v>
      </c>
      <c r="AT35">
        <f t="shared" ref="AT35:AT66" si="47">AK35*$K35</f>
        <v>-16.867263504941658</v>
      </c>
      <c r="AU35">
        <f t="shared" ref="AU35:AU66" si="48">AL35*$K35</f>
        <v>-2074.8635646126777</v>
      </c>
      <c r="AW35">
        <v>32</v>
      </c>
      <c r="AX35">
        <f>IF(Z35&gt;0, (R35*SUMPRODUCT(K35:$K$98, X35:$X$98)-K35*$AZ$3)/Z35, 0)</f>
        <v>-80734.300285803329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2000000</v>
      </c>
      <c r="S36">
        <f t="shared" si="32"/>
        <v>-121160.36517529593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-6553.8801090456154</v>
      </c>
      <c r="AC36">
        <f t="shared" si="33"/>
        <v>-7196.4238765363962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-41941.485726949577</v>
      </c>
      <c r="AI36">
        <f t="shared" si="38"/>
        <v>-41942.97062340605</v>
      </c>
      <c r="AJ36">
        <f t="shared" si="39"/>
        <v>642.54376749078074</v>
      </c>
      <c r="AK36">
        <f t="shared" si="30"/>
        <v>-458.77160763319313</v>
      </c>
      <c r="AL36">
        <f t="shared" si="40"/>
        <v>-41759.198463548462</v>
      </c>
      <c r="AN36">
        <f t="shared" si="41"/>
        <v>0</v>
      </c>
      <c r="AO36">
        <f t="shared" si="42"/>
        <v>0</v>
      </c>
      <c r="AP36">
        <f t="shared" si="43"/>
        <v>-5.750681598869764E-2</v>
      </c>
      <c r="AQ36">
        <f t="shared" si="44"/>
        <v>-1624.3026855394633</v>
      </c>
      <c r="AR36">
        <f t="shared" si="45"/>
        <v>-1624.360192355452</v>
      </c>
      <c r="AS36">
        <f t="shared" si="46"/>
        <v>24.884325126358068</v>
      </c>
      <c r="AT36">
        <f t="shared" si="47"/>
        <v>-17.767228351880565</v>
      </c>
      <c r="AU36">
        <f t="shared" si="48"/>
        <v>-1617.2430955809746</v>
      </c>
      <c r="AW36">
        <v>33</v>
      </c>
      <c r="AX36">
        <f>IF(Z36&gt;0, (R36*SUMPRODUCT(K36:$K$98, X36:$X$98)-K36*$AZ$3)/Z36, 0)</f>
        <v>-121160.36517529593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2000000</v>
      </c>
      <c r="S37">
        <f t="shared" si="32"/>
        <v>-181552.58088013798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-7196.4238765363962</v>
      </c>
      <c r="AC37">
        <f t="shared" si="33"/>
        <v>-7518.334372896793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-34781.133472941605</v>
      </c>
      <c r="AI37">
        <f t="shared" si="38"/>
        <v>-34782.168756265099</v>
      </c>
      <c r="AJ37">
        <f t="shared" si="39"/>
        <v>321.91049636039679</v>
      </c>
      <c r="AK37">
        <f t="shared" si="30"/>
        <v>-503.74967135754775</v>
      </c>
      <c r="AL37">
        <f t="shared" si="40"/>
        <v>-34964.007931262247</v>
      </c>
      <c r="AN37">
        <f t="shared" si="41"/>
        <v>0</v>
      </c>
      <c r="AO37">
        <f t="shared" si="42"/>
        <v>0</v>
      </c>
      <c r="AP37">
        <f t="shared" si="43"/>
        <v>-3.5798460247189558E-2</v>
      </c>
      <c r="AQ37">
        <f t="shared" si="44"/>
        <v>-1202.676596568454</v>
      </c>
      <c r="AR37">
        <f t="shared" si="45"/>
        <v>-1202.7123950287012</v>
      </c>
      <c r="AS37">
        <f t="shared" si="46"/>
        <v>11.131155931521754</v>
      </c>
      <c r="AT37">
        <f t="shared" si="47"/>
        <v>-17.418867063147882</v>
      </c>
      <c r="AU37">
        <f t="shared" si="48"/>
        <v>-1209.0001061603273</v>
      </c>
      <c r="AW37">
        <v>34</v>
      </c>
      <c r="AX37">
        <f>IF(Z37&gt;0, (R37*SUMPRODUCT(K37:$K$98, X37:$X$98)-K37*$AZ$3)/Z37, 0)</f>
        <v>-181552.58088013798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2000000</v>
      </c>
      <c r="S38">
        <f t="shared" si="32"/>
        <v>-277018.04894985683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-7518.334372896793</v>
      </c>
      <c r="AC38">
        <f t="shared" si="33"/>
        <v>-7558.1608005553644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-27426.436672064399</v>
      </c>
      <c r="AI38">
        <f t="shared" si="38"/>
        <v>-27427.118772096259</v>
      </c>
      <c r="AJ38">
        <f t="shared" si="39"/>
        <v>39.826427658571447</v>
      </c>
      <c r="AK38">
        <f t="shared" si="30"/>
        <v>-526.28340610277553</v>
      </c>
      <c r="AL38">
        <f t="shared" si="40"/>
        <v>-27913.575750540462</v>
      </c>
      <c r="AN38">
        <f t="shared" si="41"/>
        <v>0</v>
      </c>
      <c r="AO38">
        <f t="shared" si="42"/>
        <v>0</v>
      </c>
      <c r="AP38">
        <f t="shared" si="43"/>
        <v>-2.105887545204068E-2</v>
      </c>
      <c r="AQ38">
        <f t="shared" si="44"/>
        <v>-846.75250988800701</v>
      </c>
      <c r="AR38">
        <f t="shared" si="45"/>
        <v>-846.77356876345914</v>
      </c>
      <c r="AS38">
        <f t="shared" si="46"/>
        <v>1.2295847245120874</v>
      </c>
      <c r="AT38">
        <f t="shared" si="47"/>
        <v>-16.248257123530717</v>
      </c>
      <c r="AU38">
        <f t="shared" si="48"/>
        <v>-861.79224116247769</v>
      </c>
      <c r="AW38">
        <v>35</v>
      </c>
      <c r="AX38">
        <f>IF(Z38&gt;0, (R38*SUMPRODUCT(K38:$K$98, X38:$X$98)-K38*$AZ$3)/Z38, 0)</f>
        <v>-277018.04894985683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2000000</v>
      </c>
      <c r="S39">
        <f t="shared" si="32"/>
        <v>-437606.65846174711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-7558.1608005553644</v>
      </c>
      <c r="AC39">
        <f t="shared" si="33"/>
        <v>-7366.6542310595496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-20354.396824957719</v>
      </c>
      <c r="AI39">
        <f t="shared" si="38"/>
        <v>-20354.817674028945</v>
      </c>
      <c r="AJ39">
        <f t="shared" si="39"/>
        <v>-191.5065694958148</v>
      </c>
      <c r="AK39">
        <f t="shared" si="30"/>
        <v>-529.0712560388755</v>
      </c>
      <c r="AL39">
        <f t="shared" si="40"/>
        <v>-21075.395499563634</v>
      </c>
      <c r="AN39">
        <f t="shared" si="41"/>
        <v>0</v>
      </c>
      <c r="AO39">
        <f t="shared" si="42"/>
        <v>0</v>
      </c>
      <c r="AP39">
        <f t="shared" si="43"/>
        <v>-1.1601000797366132E-2</v>
      </c>
      <c r="AQ39">
        <f t="shared" si="44"/>
        <v>-561.08327174787166</v>
      </c>
      <c r="AR39">
        <f t="shared" si="45"/>
        <v>-561.09487274866899</v>
      </c>
      <c r="AS39">
        <f t="shared" si="46"/>
        <v>-5.2790133501853909</v>
      </c>
      <c r="AT39">
        <f t="shared" si="47"/>
        <v>-14.584221477005856</v>
      </c>
      <c r="AU39">
        <f t="shared" si="48"/>
        <v>-580.95810757586025</v>
      </c>
      <c r="AW39">
        <v>36</v>
      </c>
      <c r="AX39">
        <f>IF(Z39&gt;0, (R39*SUMPRODUCT(K39:$K$98, X39:$X$98)-K39*$AZ$3)/Z39, 0)</f>
        <v>-437606.65846174711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2000000</v>
      </c>
      <c r="S40">
        <f t="shared" si="32"/>
        <v>-728350.79331279488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-7366.6542310595496</v>
      </c>
      <c r="AC40">
        <f t="shared" si="33"/>
        <v>-7000.7204676432948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-14107.760912195266</v>
      </c>
      <c r="AI40">
        <f t="shared" si="38"/>
        <v>-14108.00120576438</v>
      </c>
      <c r="AJ40">
        <f t="shared" si="39"/>
        <v>-365.93376341625481</v>
      </c>
      <c r="AK40">
        <f t="shared" ref="AK40:AK71" si="61">G40*SUM(AB40:AB40, AE40:AF40)</f>
        <v>-515.66579617416858</v>
      </c>
      <c r="AL40">
        <f t="shared" si="40"/>
        <v>-14989.600765354804</v>
      </c>
      <c r="AN40">
        <f t="shared" si="41"/>
        <v>0</v>
      </c>
      <c r="AO40">
        <f t="shared" si="42"/>
        <v>0</v>
      </c>
      <c r="AP40">
        <f t="shared" si="43"/>
        <v>-5.9141618979837007E-3</v>
      </c>
      <c r="AQ40">
        <f t="shared" si="44"/>
        <v>-347.22353311790891</v>
      </c>
      <c r="AR40">
        <f t="shared" si="45"/>
        <v>-347.22944727980689</v>
      </c>
      <c r="AS40">
        <f t="shared" si="46"/>
        <v>-9.0064479410541303</v>
      </c>
      <c r="AT40">
        <f t="shared" si="47"/>
        <v>-12.691687984368643</v>
      </c>
      <c r="AU40">
        <f t="shared" si="48"/>
        <v>-368.92758320522972</v>
      </c>
      <c r="AW40">
        <v>37</v>
      </c>
      <c r="AX40">
        <f>IF(Z40&gt;0, (R40*SUMPRODUCT(K40:$K$98, X40:$X$98)-K40*$AZ$3)/Z40, 0)</f>
        <v>-728350.79331279488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2000000</v>
      </c>
      <c r="S41">
        <f t="shared" si="32"/>
        <v>-1306536.3825574091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-7000.7204676432948</v>
      </c>
      <c r="AC41">
        <f t="shared" si="33"/>
        <v>-6520.2502193646624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-9050.28067331887</v>
      </c>
      <c r="AI41">
        <f t="shared" si="38"/>
        <v>-9050.405435443874</v>
      </c>
      <c r="AJ41">
        <f t="shared" si="39"/>
        <v>-480.47024827863243</v>
      </c>
      <c r="AK41">
        <f t="shared" si="61"/>
        <v>-490.05043273503071</v>
      </c>
      <c r="AL41">
        <f t="shared" si="40"/>
        <v>-10020.926116457536</v>
      </c>
      <c r="AN41">
        <f t="shared" si="41"/>
        <v>0</v>
      </c>
      <c r="AO41">
        <f t="shared" si="42"/>
        <v>0</v>
      </c>
      <c r="AP41">
        <f t="shared" si="43"/>
        <v>-2.7416739238885321E-3</v>
      </c>
      <c r="AQ41">
        <f t="shared" si="44"/>
        <v>-198.88182030347912</v>
      </c>
      <c r="AR41">
        <f t="shared" si="45"/>
        <v>-198.88456197740297</v>
      </c>
      <c r="AS41">
        <f t="shared" si="46"/>
        <v>-10.558434708111312</v>
      </c>
      <c r="AT41">
        <f t="shared" si="47"/>
        <v>-10.768961275441834</v>
      </c>
      <c r="AU41">
        <f t="shared" si="48"/>
        <v>-220.21195796095611</v>
      </c>
      <c r="AW41">
        <v>38</v>
      </c>
      <c r="AX41">
        <f>IF(Z41&gt;0, (R41*SUMPRODUCT(K41:$K$98, X41:$X$98)-K41*$AZ$3)/Z41, 0)</f>
        <v>-1306536.3825574091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2000000</v>
      </c>
      <c r="S42">
        <f t="shared" si="32"/>
        <v>-2599182.8822378917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-6520.2502193646624</v>
      </c>
      <c r="AC42">
        <f t="shared" si="33"/>
        <v>-5980.119734849799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-5279.6220433356657</v>
      </c>
      <c r="AI42">
        <f t="shared" si="38"/>
        <v>-5279.6795625638788</v>
      </c>
      <c r="AJ42">
        <f t="shared" si="39"/>
        <v>-540.13048451486338</v>
      </c>
      <c r="AK42">
        <f t="shared" si="61"/>
        <v>-456.4175153555264</v>
      </c>
      <c r="AL42">
        <f t="shared" si="40"/>
        <v>-6276.2275624342683</v>
      </c>
      <c r="AN42">
        <f t="shared" si="41"/>
        <v>0</v>
      </c>
      <c r="AO42">
        <f t="shared" si="42"/>
        <v>0</v>
      </c>
      <c r="AP42">
        <f t="shared" si="43"/>
        <v>-1.1285688673263151E-3</v>
      </c>
      <c r="AQ42">
        <f t="shared" si="44"/>
        <v>-103.59000380315524</v>
      </c>
      <c r="AR42">
        <f t="shared" si="45"/>
        <v>-103.59113237202257</v>
      </c>
      <c r="AS42">
        <f t="shared" si="46"/>
        <v>-10.597750840085558</v>
      </c>
      <c r="AT42">
        <f t="shared" si="47"/>
        <v>-8.9552418266732499</v>
      </c>
      <c r="AU42">
        <f t="shared" si="48"/>
        <v>-123.14412503878137</v>
      </c>
      <c r="AW42">
        <v>39</v>
      </c>
      <c r="AX42">
        <f>IF(Z42&gt;0, (R42*SUMPRODUCT(K42:$K$98, X42:$X$98)-K42*$AZ$3)/Z42, 0)</f>
        <v>-2599182.8822378917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2000000</v>
      </c>
      <c r="S43">
        <f t="shared" si="32"/>
        <v>-5961791.5304536084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-5980.119734849799</v>
      </c>
      <c r="AC43">
        <f t="shared" si="33"/>
        <v>-5423.8773236365805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-2735.9767545198988</v>
      </c>
      <c r="AI43">
        <f t="shared" si="38"/>
        <v>-2735.9994988463982</v>
      </c>
      <c r="AJ43">
        <f t="shared" si="39"/>
        <v>-556.24241121321847</v>
      </c>
      <c r="AK43">
        <f t="shared" si="61"/>
        <v>-418.60838143948598</v>
      </c>
      <c r="AL43">
        <f t="shared" si="40"/>
        <v>-3710.8502914991027</v>
      </c>
      <c r="AN43">
        <f t="shared" si="41"/>
        <v>0</v>
      </c>
      <c r="AO43">
        <f t="shared" si="42"/>
        <v>0</v>
      </c>
      <c r="AP43">
        <f t="shared" si="43"/>
        <v>-3.9844655295973979E-4</v>
      </c>
      <c r="AQ43">
        <f t="shared" si="44"/>
        <v>-47.930217095581675</v>
      </c>
      <c r="AR43">
        <f t="shared" si="45"/>
        <v>-47.930615542134632</v>
      </c>
      <c r="AS43">
        <f t="shared" si="46"/>
        <v>-9.7445343726605387</v>
      </c>
      <c r="AT43">
        <f t="shared" si="47"/>
        <v>-7.3333922034529113</v>
      </c>
      <c r="AU43">
        <f t="shared" si="48"/>
        <v>-65.008542118248087</v>
      </c>
      <c r="AW43">
        <v>40</v>
      </c>
      <c r="AX43">
        <f>IF(Z43&gt;0, (R43*SUMPRODUCT(K43:$K$98, X43:$X$98)-K43*$AZ$3)/Z43, 0)</f>
        <v>-5961791.5304536084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2000000</v>
      </c>
      <c r="S44">
        <f t="shared" si="32"/>
        <v>-16536634.523948636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-5423.8773236365805</v>
      </c>
      <c r="AC44">
        <f t="shared" si="33"/>
        <v>-4882.6714558961121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-1210.8228281078723</v>
      </c>
      <c r="AI44">
        <f t="shared" si="38"/>
        <v>-1210.8302097057556</v>
      </c>
      <c r="AJ44">
        <f t="shared" si="39"/>
        <v>-541.20586774046842</v>
      </c>
      <c r="AK44">
        <f t="shared" si="61"/>
        <v>-379.6714126545607</v>
      </c>
      <c r="AL44">
        <f t="shared" si="40"/>
        <v>-2131.7074901007845</v>
      </c>
      <c r="AN44">
        <f t="shared" si="41"/>
        <v>0</v>
      </c>
      <c r="AO44">
        <f t="shared" si="42"/>
        <v>0</v>
      </c>
      <c r="AP44">
        <f t="shared" si="43"/>
        <v>-1.1545941515025884E-4</v>
      </c>
      <c r="AQ44">
        <f t="shared" si="44"/>
        <v>-18.939110175846604</v>
      </c>
      <c r="AR44">
        <f t="shared" si="45"/>
        <v>-18.939225635261757</v>
      </c>
      <c r="AS44">
        <f t="shared" si="46"/>
        <v>-8.4652827143743181</v>
      </c>
      <c r="AT44">
        <f t="shared" si="47"/>
        <v>-5.9386382119345305</v>
      </c>
      <c r="AU44">
        <f t="shared" si="48"/>
        <v>-33.343146561570599</v>
      </c>
      <c r="AW44">
        <v>41</v>
      </c>
      <c r="AX44">
        <f>IF(Z44&gt;0, (R44*SUMPRODUCT(K44:$K$98, X44:$X$98)-K44*$AZ$3)/Z44, 0)</f>
        <v>-16536634.523948636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2000000</v>
      </c>
      <c r="S45">
        <f t="shared" si="32"/>
        <v>-59161032.295835264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-4882.6714558961121</v>
      </c>
      <c r="AC45">
        <f t="shared" si="33"/>
        <v>-4375.5962046111999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-436.70098861787108</v>
      </c>
      <c r="AI45">
        <f t="shared" si="38"/>
        <v>-436.70283763741776</v>
      </c>
      <c r="AJ45">
        <f t="shared" si="39"/>
        <v>-507.07525128491216</v>
      </c>
      <c r="AK45">
        <f t="shared" si="61"/>
        <v>-341.78700191272787</v>
      </c>
      <c r="AL45">
        <f t="shared" si="40"/>
        <v>-1285.5650908350578</v>
      </c>
      <c r="AN45">
        <f t="shared" si="41"/>
        <v>0</v>
      </c>
      <c r="AO45">
        <f t="shared" si="42"/>
        <v>0</v>
      </c>
      <c r="AP45">
        <f t="shared" si="43"/>
        <v>-2.5822747570074361E-5</v>
      </c>
      <c r="AQ45">
        <f t="shared" si="44"/>
        <v>-6.0988102657337819</v>
      </c>
      <c r="AR45">
        <f t="shared" si="45"/>
        <v>-6.0988360884813524</v>
      </c>
      <c r="AS45">
        <f t="shared" si="46"/>
        <v>-7.0816321204668844</v>
      </c>
      <c r="AT45">
        <f t="shared" si="47"/>
        <v>-4.7732753767217204</v>
      </c>
      <c r="AU45">
        <f t="shared" si="48"/>
        <v>-17.953743585669958</v>
      </c>
      <c r="AW45">
        <v>42</v>
      </c>
      <c r="AX45">
        <f>IF(Z45&gt;0, (R45*SUMPRODUCT(K45:$K$98, X45:$X$98)-K45*$AZ$3)/Z45, 0)</f>
        <v>-59161032.295835264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2000000</v>
      </c>
      <c r="S46">
        <f t="shared" si="32"/>
        <v>-213056317.07237259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-4375.5962046111999</v>
      </c>
      <c r="AC46">
        <f t="shared" si="33"/>
        <v>-3912.0393350012559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-109.71929393964908</v>
      </c>
      <c r="AI46">
        <f t="shared" si="38"/>
        <v>-109.71975297782602</v>
      </c>
      <c r="AJ46">
        <f t="shared" si="39"/>
        <v>-463.55686960994399</v>
      </c>
      <c r="AK46">
        <f t="shared" si="61"/>
        <v>-306.29173432278401</v>
      </c>
      <c r="AL46">
        <f t="shared" si="40"/>
        <v>-879.56835691055403</v>
      </c>
      <c r="AN46">
        <f t="shared" si="41"/>
        <v>0</v>
      </c>
      <c r="AO46">
        <f t="shared" si="42"/>
        <v>0</v>
      </c>
      <c r="AP46">
        <f t="shared" si="43"/>
        <v>-5.7238959569061538E-6</v>
      </c>
      <c r="AQ46">
        <f t="shared" si="44"/>
        <v>-1.3681254730456229</v>
      </c>
      <c r="AR46">
        <f t="shared" si="45"/>
        <v>-1.3681311969415799</v>
      </c>
      <c r="AS46">
        <f t="shared" si="46"/>
        <v>-5.7802410018013397</v>
      </c>
      <c r="AT46">
        <f t="shared" si="47"/>
        <v>-3.8192510074009269</v>
      </c>
      <c r="AU46">
        <f t="shared" si="48"/>
        <v>-10.967623206143847</v>
      </c>
      <c r="AW46">
        <v>43</v>
      </c>
      <c r="AX46">
        <f>IF(Z46&gt;0, (R46*SUMPRODUCT(K46:$K$98, X46:$X$98)-K46*$AZ$3)/Z46, 0)</f>
        <v>-213056317.07237259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2000000</v>
      </c>
      <c r="S47">
        <f t="shared" si="32"/>
        <v>-774016789.73145735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-3912.0393350012559</v>
      </c>
      <c r="AC47">
        <f t="shared" si="33"/>
        <v>-3494.0720320138753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-27.327409557816342</v>
      </c>
      <c r="AI47">
        <f t="shared" si="38"/>
        <v>-27.327522412992042</v>
      </c>
      <c r="AJ47">
        <f t="shared" si="39"/>
        <v>-417.96730298738066</v>
      </c>
      <c r="AK47">
        <f t="shared" si="61"/>
        <v>-273.84275345008797</v>
      </c>
      <c r="AL47">
        <f t="shared" si="40"/>
        <v>-719.13757885046061</v>
      </c>
      <c r="AN47">
        <f t="shared" si="41"/>
        <v>0</v>
      </c>
      <c r="AO47">
        <f t="shared" si="42"/>
        <v>0</v>
      </c>
      <c r="AP47">
        <f t="shared" si="43"/>
        <v>-1.2564533929610193E-6</v>
      </c>
      <c r="AQ47">
        <f t="shared" si="44"/>
        <v>-0.30424494265862501</v>
      </c>
      <c r="AR47">
        <f t="shared" si="45"/>
        <v>-0.304246199112018</v>
      </c>
      <c r="AS47">
        <f t="shared" si="46"/>
        <v>-4.6533659863198951</v>
      </c>
      <c r="AT47">
        <f t="shared" si="47"/>
        <v>-3.0487804797096727</v>
      </c>
      <c r="AU47">
        <f t="shared" si="48"/>
        <v>-8.0063926651415862</v>
      </c>
      <c r="AW47">
        <v>44</v>
      </c>
      <c r="AX47">
        <f>IF(Z47&gt;0, (R47*SUMPRODUCT(K47:$K$98, X47:$X$98)-K47*$AZ$3)/Z47, 0)</f>
        <v>-774016789.73145735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2000000</v>
      </c>
      <c r="S48">
        <f t="shared" si="32"/>
        <v>-2841912290.3154182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-3494.0720320138753</v>
      </c>
      <c r="AC48">
        <f t="shared" si="33"/>
        <v>-3119.9696444025826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-6.7424466390990583</v>
      </c>
      <c r="AI48">
        <f t="shared" si="38"/>
        <v>-6.7424740851400129</v>
      </c>
      <c r="AJ48">
        <f t="shared" si="39"/>
        <v>-374.10238761129267</v>
      </c>
      <c r="AK48">
        <f t="shared" si="61"/>
        <v>-244.58504224097129</v>
      </c>
      <c r="AL48">
        <f t="shared" si="40"/>
        <v>-625.42990393740399</v>
      </c>
      <c r="AN48">
        <f t="shared" si="41"/>
        <v>0</v>
      </c>
      <c r="AO48">
        <f t="shared" si="42"/>
        <v>0</v>
      </c>
      <c r="AP48">
        <f t="shared" si="43"/>
        <v>-2.728265219670668E-7</v>
      </c>
      <c r="AQ48">
        <f t="shared" si="44"/>
        <v>-6.7023082459163871E-2</v>
      </c>
      <c r="AR48">
        <f t="shared" si="45"/>
        <v>-6.7023355285685843E-2</v>
      </c>
      <c r="AS48">
        <f t="shared" si="46"/>
        <v>-3.718753223442957</v>
      </c>
      <c r="AT48">
        <f t="shared" si="47"/>
        <v>-2.431290054167214</v>
      </c>
      <c r="AU48">
        <f t="shared" si="48"/>
        <v>-6.2170666328958566</v>
      </c>
      <c r="AW48">
        <v>45</v>
      </c>
      <c r="AX48">
        <f>IF(Z48&gt;0, (R48*SUMPRODUCT(K48:$K$98, X48:$X$98)-K48*$AZ$3)/Z48, 0)</f>
        <v>-2841912290.3154182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0.74973846</v>
      </c>
      <c r="Q49" s="5">
        <f t="shared" si="60"/>
        <v>25</v>
      </c>
      <c r="R49">
        <f t="shared" si="31"/>
        <v>2000000</v>
      </c>
      <c r="S49">
        <f t="shared" si="32"/>
        <v>-10561300743.21431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-3119.9696444025826</v>
      </c>
      <c r="AC49">
        <f t="shared" si="33"/>
        <v>-2785.7450312761557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-1.6461881982863875</v>
      </c>
      <c r="AI49">
        <f t="shared" si="38"/>
        <v>-1.6461947925144542</v>
      </c>
      <c r="AJ49">
        <f t="shared" si="39"/>
        <v>-334.2246131264269</v>
      </c>
      <c r="AK49">
        <f t="shared" si="61"/>
        <v>-218.39787510818081</v>
      </c>
      <c r="AL49">
        <f t="shared" si="40"/>
        <v>-554.26868302712217</v>
      </c>
      <c r="AN49">
        <f t="shared" si="41"/>
        <v>0</v>
      </c>
      <c r="AO49">
        <f t="shared" si="42"/>
        <v>0</v>
      </c>
      <c r="AP49">
        <f t="shared" si="43"/>
        <v>-5.8526536000581524E-8</v>
      </c>
      <c r="AQ49">
        <f t="shared" si="44"/>
        <v>-1.4610609744767487E-2</v>
      </c>
      <c r="AR49">
        <f t="shared" si="45"/>
        <v>-1.4610668271303489E-2</v>
      </c>
      <c r="AS49">
        <f t="shared" si="46"/>
        <v>-2.9663834272225666</v>
      </c>
      <c r="AT49">
        <f t="shared" si="47"/>
        <v>-1.9383726147555418</v>
      </c>
      <c r="AU49">
        <f t="shared" si="48"/>
        <v>-4.9193667102494123</v>
      </c>
      <c r="AW49">
        <v>46</v>
      </c>
      <c r="AX49">
        <f>IF(Z49&gt;0, (R49*SUMPRODUCT(K49:$K$98, X49:$X$98)-K49*$AZ$3)/Z49, 0)</f>
        <v>-10561300743.21431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2000000</v>
      </c>
      <c r="S50">
        <f t="shared" si="32"/>
        <v>-39730087147.848503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-2785.7450312761557</v>
      </c>
      <c r="AC50">
        <f t="shared" si="33"/>
        <v>-2487.2849666993952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-0.39705372566517205</v>
      </c>
      <c r="AI50">
        <f t="shared" si="38"/>
        <v>-0.39705529077938728</v>
      </c>
      <c r="AJ50">
        <f t="shared" si="39"/>
        <v>-298.46006457676049</v>
      </c>
      <c r="AK50">
        <f t="shared" si="61"/>
        <v>-195.00215218933093</v>
      </c>
      <c r="AL50">
        <f t="shared" si="40"/>
        <v>-493.85927205687085</v>
      </c>
      <c r="AN50">
        <f t="shared" si="41"/>
        <v>0</v>
      </c>
      <c r="AO50">
        <f t="shared" si="42"/>
        <v>0</v>
      </c>
      <c r="AP50">
        <f t="shared" si="43"/>
        <v>-1.2402718025312125E-8</v>
      </c>
      <c r="AQ50">
        <f t="shared" si="44"/>
        <v>-3.1464447465875799E-3</v>
      </c>
      <c r="AR50">
        <f t="shared" si="45"/>
        <v>-3.1464571493056053E-3</v>
      </c>
      <c r="AS50">
        <f t="shared" si="46"/>
        <v>-2.3651411422484756</v>
      </c>
      <c r="AT50">
        <f t="shared" si="47"/>
        <v>-1.5452908704017518</v>
      </c>
      <c r="AU50">
        <f t="shared" si="48"/>
        <v>-3.9135784697995333</v>
      </c>
      <c r="AW50">
        <v>47</v>
      </c>
      <c r="AX50">
        <f>IF(Z50&gt;0, (R50*SUMPRODUCT(K50:$K$98, X50:$X$98)-K50*$AZ$3)/Z50, 0)</f>
        <v>-39730087147.848503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0.755802533</v>
      </c>
      <c r="Q51" s="5">
        <f t="shared" si="60"/>
        <v>25</v>
      </c>
      <c r="R51">
        <f t="shared" si="31"/>
        <v>2000000</v>
      </c>
      <c r="S51">
        <f t="shared" si="32"/>
        <v>-151467631036.71652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-2487.2849666993952</v>
      </c>
      <c r="AC51">
        <f t="shared" si="33"/>
        <v>-2220.7928674419054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-9.4633383064503321E-2</v>
      </c>
      <c r="AI51">
        <f t="shared" si="38"/>
        <v>-9.4633749610288087E-2</v>
      </c>
      <c r="AJ51">
        <f t="shared" si="39"/>
        <v>-266.49209925748983</v>
      </c>
      <c r="AK51">
        <f t="shared" si="61"/>
        <v>-174.10994766895769</v>
      </c>
      <c r="AL51">
        <f t="shared" si="40"/>
        <v>-440.69668067605778</v>
      </c>
      <c r="AN51">
        <f t="shared" si="41"/>
        <v>0</v>
      </c>
      <c r="AO51">
        <f t="shared" si="42"/>
        <v>0</v>
      </c>
      <c r="AP51">
        <f t="shared" si="43"/>
        <v>-2.5934688798601264E-9</v>
      </c>
      <c r="AQ51">
        <f t="shared" si="44"/>
        <v>-6.6957183568683309E-4</v>
      </c>
      <c r="AR51">
        <f t="shared" si="45"/>
        <v>-6.6957442915571285E-4</v>
      </c>
      <c r="AS51">
        <f t="shared" si="46"/>
        <v>-1.8855460759999587</v>
      </c>
      <c r="AT51">
        <f t="shared" si="47"/>
        <v>-1.2319026700396056</v>
      </c>
      <c r="AU51">
        <f t="shared" si="48"/>
        <v>-3.11811832046872</v>
      </c>
      <c r="AW51">
        <v>48</v>
      </c>
      <c r="AX51">
        <f>IF(Z51&gt;0, (R51*SUMPRODUCT(K51:$K$98, X51:$X$98)-K51*$AZ$3)/Z51, 0)</f>
        <v>-151467631036.71652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2000000</v>
      </c>
      <c r="S52">
        <f t="shared" si="32"/>
        <v>-585708056713.20178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-2220.7928674419054</v>
      </c>
      <c r="AC52">
        <f t="shared" si="33"/>
        <v>-1982.85135335103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-2.2259642209269001E-2</v>
      </c>
      <c r="AI52">
        <f t="shared" si="38"/>
        <v>-2.2259726844068309E-2</v>
      </c>
      <c r="AJ52">
        <f t="shared" si="39"/>
        <v>-237.94151409087544</v>
      </c>
      <c r="AK52">
        <f t="shared" si="61"/>
        <v>-155.4555007209334</v>
      </c>
      <c r="AL52">
        <f t="shared" si="40"/>
        <v>-393.41927453865287</v>
      </c>
      <c r="AN52">
        <f t="shared" si="41"/>
        <v>0</v>
      </c>
      <c r="AO52">
        <f t="shared" si="42"/>
        <v>0</v>
      </c>
      <c r="AP52">
        <f t="shared" si="43"/>
        <v>-5.346674648656653E-10</v>
      </c>
      <c r="AQ52">
        <f t="shared" si="44"/>
        <v>-1.4062190217228426E-4</v>
      </c>
      <c r="AR52">
        <f t="shared" si="45"/>
        <v>-1.4062243683974913E-4</v>
      </c>
      <c r="AS52">
        <f t="shared" si="46"/>
        <v>-1.503159305196716</v>
      </c>
      <c r="AT52">
        <f t="shared" si="47"/>
        <v>-0.9820664684996504</v>
      </c>
      <c r="AU52">
        <f t="shared" si="48"/>
        <v>-2.4853663961332058</v>
      </c>
      <c r="AW52">
        <v>49</v>
      </c>
      <c r="AX52">
        <f>IF(Z52&gt;0, (R52*SUMPRODUCT(K52:$K$98, X52:$X$98)-K52*$AZ$3)/Z52, 0)</f>
        <v>-585708056713.20178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2000000</v>
      </c>
      <c r="S53">
        <f t="shared" si="32"/>
        <v>-2298803162939.2783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-1982.85135335103</v>
      </c>
      <c r="AC53">
        <f t="shared" si="33"/>
        <v>-1770.4031157026543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-5.1627936276642883E-3</v>
      </c>
      <c r="AI53">
        <f t="shared" si="38"/>
        <v>-5.1628128811952584E-3</v>
      </c>
      <c r="AJ53">
        <f t="shared" si="39"/>
        <v>-212.44823764837565</v>
      </c>
      <c r="AK53">
        <f t="shared" si="61"/>
        <v>-138.79959473457211</v>
      </c>
      <c r="AL53">
        <f t="shared" si="40"/>
        <v>-351.25299519582893</v>
      </c>
      <c r="AN53">
        <f t="shared" si="41"/>
        <v>0</v>
      </c>
      <c r="AO53">
        <f t="shared" si="42"/>
        <v>0</v>
      </c>
      <c r="AP53">
        <f t="shared" si="43"/>
        <v>-1.0859933204695009E-10</v>
      </c>
      <c r="AQ53">
        <f t="shared" si="44"/>
        <v>-2.9120681308887466E-5</v>
      </c>
      <c r="AR53">
        <f t="shared" si="45"/>
        <v>-2.9120789908219508E-5</v>
      </c>
      <c r="AS53">
        <f t="shared" si="46"/>
        <v>-1.1983119739752306</v>
      </c>
      <c r="AT53">
        <f t="shared" si="47"/>
        <v>-0.78289760458560731</v>
      </c>
      <c r="AU53">
        <f t="shared" si="48"/>
        <v>-1.981238699350746</v>
      </c>
      <c r="AW53">
        <v>50</v>
      </c>
      <c r="AX53">
        <f>IF(Z53&gt;0, (R53*SUMPRODUCT(K53:$K$98, X53:$X$98)-K53*$AZ$3)/Z53, 0)</f>
        <v>-2298803162939.2783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2000000</v>
      </c>
      <c r="S54">
        <f t="shared" si="32"/>
        <v>-9169836764311.6953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-1770.4031157026543</v>
      </c>
      <c r="AC54">
        <f t="shared" si="33"/>
        <v>-1580.7170927963018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-1.180115153025406E-3</v>
      </c>
      <c r="AI54">
        <f t="shared" si="38"/>
        <v>-1.1801194625816538E-3</v>
      </c>
      <c r="AJ54">
        <f t="shared" si="39"/>
        <v>-189.68602290635249</v>
      </c>
      <c r="AK54">
        <f t="shared" si="61"/>
        <v>-123.92821809918581</v>
      </c>
      <c r="AL54">
        <f t="shared" si="40"/>
        <v>-313.61542112500092</v>
      </c>
      <c r="AN54">
        <f t="shared" si="41"/>
        <v>0</v>
      </c>
      <c r="AO54">
        <f t="shared" si="42"/>
        <v>0</v>
      </c>
      <c r="AP54">
        <f t="shared" si="43"/>
        <v>-2.1703576024764517E-11</v>
      </c>
      <c r="AQ54">
        <f t="shared" si="44"/>
        <v>-5.9432381127674511E-6</v>
      </c>
      <c r="AR54">
        <f t="shared" si="45"/>
        <v>-5.9432598163434764E-6</v>
      </c>
      <c r="AS54">
        <f t="shared" si="46"/>
        <v>-0.95528745470828125</v>
      </c>
      <c r="AT54">
        <f t="shared" si="47"/>
        <v>-0.62412122000655457</v>
      </c>
      <c r="AU54">
        <f t="shared" si="48"/>
        <v>-1.5794146179746524</v>
      </c>
      <c r="AW54">
        <v>51</v>
      </c>
      <c r="AX54">
        <f>IF(Z54&gt;0, (R54*SUMPRODUCT(K54:$K$98, X54:$X$98)-K54*$AZ$3)/Z54, 0)</f>
        <v>-9169836764311.6953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2000000</v>
      </c>
      <c r="S55">
        <f t="shared" si="32"/>
        <v>-37203317500377.117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-1580.7170927963018</v>
      </c>
      <c r="AC55">
        <f t="shared" si="33"/>
        <v>-1411.354552286831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-2.6544434414883035E-4</v>
      </c>
      <c r="AI55">
        <f t="shared" si="38"/>
        <v>-2.6544529255521394E-4</v>
      </c>
      <c r="AJ55">
        <f t="shared" si="39"/>
        <v>-169.36254050947082</v>
      </c>
      <c r="AK55">
        <f t="shared" si="61"/>
        <v>-110.65019649574114</v>
      </c>
      <c r="AL55">
        <f t="shared" si="40"/>
        <v>-280.01300245050447</v>
      </c>
      <c r="AN55">
        <f t="shared" si="41"/>
        <v>0</v>
      </c>
      <c r="AO55">
        <f t="shared" si="42"/>
        <v>0</v>
      </c>
      <c r="AP55">
        <f t="shared" si="43"/>
        <v>-4.2645694292961656E-12</v>
      </c>
      <c r="AQ55">
        <f t="shared" si="44"/>
        <v>-1.1935873216932261E-6</v>
      </c>
      <c r="AR55">
        <f t="shared" si="45"/>
        <v>-1.1935915862626555E-6</v>
      </c>
      <c r="AS55">
        <f t="shared" si="46"/>
        <v>-0.761549400383977</v>
      </c>
      <c r="AT55">
        <f t="shared" si="47"/>
        <v>-0.49754562337229896</v>
      </c>
      <c r="AU55">
        <f t="shared" si="48"/>
        <v>-1.2590962173478619</v>
      </c>
      <c r="AW55">
        <v>52</v>
      </c>
      <c r="AX55">
        <f>IF(Z55&gt;0, (R55*SUMPRODUCT(K55:$K$98, X55:$X$98)-K55*$AZ$3)/Z55, 0)</f>
        <v>-37203317500377.117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2000000</v>
      </c>
      <c r="S56">
        <f t="shared" si="32"/>
        <v>-153721939866078.13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-1411.354552286831</v>
      </c>
      <c r="AC56">
        <f t="shared" si="33"/>
        <v>-1260.137994147643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-5.871875445601655E-5</v>
      </c>
      <c r="AI56">
        <f t="shared" si="38"/>
        <v>-5.8718959393905577E-5</v>
      </c>
      <c r="AJ56">
        <f t="shared" si="39"/>
        <v>-151.21655813918801</v>
      </c>
      <c r="AK56">
        <f t="shared" si="61"/>
        <v>-98.794818660078178</v>
      </c>
      <c r="AL56">
        <f t="shared" si="40"/>
        <v>-250.0114355182256</v>
      </c>
      <c r="AN56">
        <f t="shared" si="41"/>
        <v>0</v>
      </c>
      <c r="AO56">
        <f t="shared" si="42"/>
        <v>0</v>
      </c>
      <c r="AP56">
        <f t="shared" si="43"/>
        <v>-8.2278233067451119E-13</v>
      </c>
      <c r="AQ56">
        <f t="shared" si="44"/>
        <v>-2.3574339461769658E-7</v>
      </c>
      <c r="AR56">
        <f t="shared" si="45"/>
        <v>-2.3574421740002723E-7</v>
      </c>
      <c r="AS56">
        <f t="shared" si="46"/>
        <v>-0.60710253595108055</v>
      </c>
      <c r="AT56">
        <f t="shared" si="47"/>
        <v>-0.39664032620126838</v>
      </c>
      <c r="AU56">
        <f t="shared" si="48"/>
        <v>-1.0037430978965662</v>
      </c>
      <c r="AW56">
        <v>53</v>
      </c>
      <c r="AX56">
        <f>IF(Z56&gt;0, (R56*SUMPRODUCT(K56:$K$98, X56:$X$98)-K56*$AZ$3)/Z56, 0)</f>
        <v>-153721939866078.13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2000000</v>
      </c>
      <c r="S57">
        <f t="shared" si="32"/>
        <v>-647813882990427.5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-1260.137994147643</v>
      </c>
      <c r="AC57">
        <f t="shared" si="33"/>
        <v>-1125.1232092648365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-1.2757480634282586E-5</v>
      </c>
      <c r="AI57">
        <f t="shared" si="38"/>
        <v>-1.2757524054284797E-5</v>
      </c>
      <c r="AJ57">
        <f t="shared" si="39"/>
        <v>-135.01478488280645</v>
      </c>
      <c r="AK57">
        <f t="shared" si="61"/>
        <v>-88.209659590335022</v>
      </c>
      <c r="AL57">
        <f t="shared" si="40"/>
        <v>-223.22445723066551</v>
      </c>
      <c r="AN57">
        <f t="shared" si="41"/>
        <v>0</v>
      </c>
      <c r="AO57">
        <f t="shared" si="42"/>
        <v>0</v>
      </c>
      <c r="AP57">
        <f t="shared" si="43"/>
        <v>-1.5564476452057752E-13</v>
      </c>
      <c r="AQ57">
        <f t="shared" si="44"/>
        <v>-4.5730883650337081E-8</v>
      </c>
      <c r="AR57">
        <f t="shared" si="45"/>
        <v>-4.5731039295101604E-8</v>
      </c>
      <c r="AS57">
        <f t="shared" si="46"/>
        <v>-0.48397842768100152</v>
      </c>
      <c r="AT57">
        <f t="shared" si="47"/>
        <v>-0.31619923989704707</v>
      </c>
      <c r="AU57">
        <f t="shared" si="48"/>
        <v>-0.80017771330908782</v>
      </c>
      <c r="AW57">
        <v>54</v>
      </c>
      <c r="AX57">
        <f>IF(Z57&gt;0, (R57*SUMPRODUCT(K57:$K$98, X57:$X$98)-K57*$AZ$3)/Z57, 0)</f>
        <v>-647813882990427.5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2000000</v>
      </c>
      <c r="S58">
        <f t="shared" si="32"/>
        <v>-2786504930278608.5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-1125.1232092648365</v>
      </c>
      <c r="AC58">
        <f t="shared" si="33"/>
        <v>-1004.5742940261479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-2.7178359916444348E-6</v>
      </c>
      <c r="AI58">
        <f t="shared" si="38"/>
        <v>-2.7178450044967279E-6</v>
      </c>
      <c r="AJ58">
        <f t="shared" si="39"/>
        <v>-120.54891523868866</v>
      </c>
      <c r="AK58">
        <f t="shared" si="61"/>
        <v>-78.758624648538571</v>
      </c>
      <c r="AL58">
        <f t="shared" si="40"/>
        <v>-199.30754260507223</v>
      </c>
      <c r="AN58">
        <f t="shared" si="41"/>
        <v>0</v>
      </c>
      <c r="AO58">
        <f t="shared" si="42"/>
        <v>0</v>
      </c>
      <c r="AP58">
        <f t="shared" si="43"/>
        <v>-2.8846219677321732E-14</v>
      </c>
      <c r="AQ58">
        <f t="shared" si="44"/>
        <v>-8.6986107740550986E-9</v>
      </c>
      <c r="AR58">
        <f t="shared" si="45"/>
        <v>-8.6986396202747758E-9</v>
      </c>
      <c r="AS58">
        <f t="shared" si="46"/>
        <v>-0.38582463994137062</v>
      </c>
      <c r="AT58">
        <f t="shared" si="47"/>
        <v>-0.25207209817801512</v>
      </c>
      <c r="AU58">
        <f t="shared" si="48"/>
        <v>-0.63789674681802533</v>
      </c>
      <c r="AW58">
        <v>55</v>
      </c>
      <c r="AX58">
        <f>IF(Z58&gt;0, (R58*SUMPRODUCT(K58:$K$98, X58:$X$98)-K58*$AZ$3)/Z58, 0)</f>
        <v>-2786504930278608.5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2000000</v>
      </c>
      <c r="S59">
        <f t="shared" si="32"/>
        <v>-1.2250792116404592E+16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-1004.5742940261479</v>
      </c>
      <c r="AC59">
        <f t="shared" si="33"/>
        <v>-896.94133395947199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-5.673879686872453E-7</v>
      </c>
      <c r="AI59">
        <f t="shared" si="38"/>
        <v>-5.6738979906140694E-7</v>
      </c>
      <c r="AJ59">
        <f t="shared" si="39"/>
        <v>-107.63296006667588</v>
      </c>
      <c r="AK59">
        <f t="shared" si="61"/>
        <v>-70.320200581830363</v>
      </c>
      <c r="AL59">
        <f t="shared" si="40"/>
        <v>-177.95316121589605</v>
      </c>
      <c r="AN59">
        <f t="shared" si="41"/>
        <v>0</v>
      </c>
      <c r="AO59">
        <f t="shared" si="42"/>
        <v>0</v>
      </c>
      <c r="AP59">
        <f t="shared" si="43"/>
        <v>-5.2305638342105518E-15</v>
      </c>
      <c r="AQ59">
        <f t="shared" si="44"/>
        <v>-1.6213947133023354E-9</v>
      </c>
      <c r="AR59">
        <f t="shared" si="45"/>
        <v>-1.6213999438661695E-9</v>
      </c>
      <c r="AS59">
        <f t="shared" si="46"/>
        <v>-0.30757704086141063</v>
      </c>
      <c r="AT59">
        <f t="shared" si="47"/>
        <v>-0.20095033337689208</v>
      </c>
      <c r="AU59">
        <f t="shared" si="48"/>
        <v>-0.50852737585970276</v>
      </c>
      <c r="AW59">
        <v>56</v>
      </c>
      <c r="AX59">
        <f>IF(Z59&gt;0, (R59*SUMPRODUCT(K59:$K$98, X59:$X$98)-K59*$AZ$3)/Z59, 0)</f>
        <v>-1.2250792116404592E+16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2000000</v>
      </c>
      <c r="S60">
        <f t="shared" si="32"/>
        <v>-5.5086070565002456E+16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-896.94133395947199</v>
      </c>
      <c r="AC60">
        <f t="shared" si="33"/>
        <v>-800.84047675093768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-1.1588966326577445E-7</v>
      </c>
      <c r="AI60">
        <f t="shared" si="38"/>
        <v>-1.1589002671540361E-7</v>
      </c>
      <c r="AJ60">
        <f t="shared" si="39"/>
        <v>-96.100857208534308</v>
      </c>
      <c r="AK60">
        <f t="shared" si="61"/>
        <v>-62.785893377163042</v>
      </c>
      <c r="AL60">
        <f t="shared" si="40"/>
        <v>-158.88675070158737</v>
      </c>
      <c r="AN60">
        <f t="shared" si="41"/>
        <v>0</v>
      </c>
      <c r="AO60">
        <f t="shared" si="42"/>
        <v>0</v>
      </c>
      <c r="AP60">
        <f t="shared" si="43"/>
        <v>-9.2733112682703303E-16</v>
      </c>
      <c r="AQ60">
        <f t="shared" si="44"/>
        <v>-2.9568909527301209E-10</v>
      </c>
      <c r="AR60">
        <f t="shared" si="45"/>
        <v>-2.9569002260413892E-10</v>
      </c>
      <c r="AS60">
        <f t="shared" si="46"/>
        <v>-0.24519853386565571</v>
      </c>
      <c r="AT60">
        <f t="shared" si="47"/>
        <v>-0.16019637546124402</v>
      </c>
      <c r="AU60">
        <f t="shared" si="48"/>
        <v>-0.40539490962258973</v>
      </c>
      <c r="AW60">
        <v>57</v>
      </c>
      <c r="AX60">
        <f>IF(Z60&gt;0, (R60*SUMPRODUCT(K60:$K$98, X60:$X$98)-K60*$AZ$3)/Z60, 0)</f>
        <v>-5.5086070565002456E+16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2000000</v>
      </c>
      <c r="S61">
        <f t="shared" si="32"/>
        <v>-2.5336821832633866E+17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-800.84047675093768</v>
      </c>
      <c r="AC61">
        <f t="shared" si="33"/>
        <v>-715.03613995645151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-2.314096570663099E-8</v>
      </c>
      <c r="AI61">
        <f t="shared" si="38"/>
        <v>-2.3141036259692526E-8</v>
      </c>
      <c r="AJ61">
        <f t="shared" si="39"/>
        <v>-85.804336794486176</v>
      </c>
      <c r="AK61">
        <f t="shared" si="61"/>
        <v>-56.058833372565644</v>
      </c>
      <c r="AL61">
        <f t="shared" si="40"/>
        <v>-141.86317019019287</v>
      </c>
      <c r="AN61">
        <f t="shared" si="41"/>
        <v>0</v>
      </c>
      <c r="AO61">
        <f t="shared" si="42"/>
        <v>0</v>
      </c>
      <c r="AP61">
        <f t="shared" si="43"/>
        <v>-1.6072685575684311E-16</v>
      </c>
      <c r="AQ61">
        <f t="shared" si="44"/>
        <v>-5.2717409793649887E-11</v>
      </c>
      <c r="AR61">
        <f t="shared" si="45"/>
        <v>-5.2717570520505642E-11</v>
      </c>
      <c r="AS61">
        <f t="shared" si="46"/>
        <v>-0.19547076998481158</v>
      </c>
      <c r="AT61">
        <f t="shared" si="47"/>
        <v>-0.12770756972379296</v>
      </c>
      <c r="AU61">
        <f t="shared" si="48"/>
        <v>-0.32317833976132215</v>
      </c>
      <c r="AW61">
        <v>58</v>
      </c>
      <c r="AX61">
        <f>IF(Z61&gt;0, (R61*SUMPRODUCT(K61:$K$98, X61:$X$98)-K61*$AZ$3)/Z61, 0)</f>
        <v>-2.5336821832633866E+17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2000000</v>
      </c>
      <c r="S62">
        <f t="shared" si="32"/>
        <v>-1.193346180636372E+18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-715.03613995645151</v>
      </c>
      <c r="AC62">
        <f t="shared" si="33"/>
        <v>-638.42512496116342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-4.5178277499573233E-9</v>
      </c>
      <c r="AI62">
        <f t="shared" si="38"/>
        <v>-4.5178411246413698E-9</v>
      </c>
      <c r="AJ62">
        <f t="shared" si="39"/>
        <v>-76.611014995288087</v>
      </c>
      <c r="AK62">
        <f t="shared" si="61"/>
        <v>-50.05252979695161</v>
      </c>
      <c r="AL62">
        <f t="shared" si="40"/>
        <v>-126.66354479675755</v>
      </c>
      <c r="AN62">
        <f t="shared" si="41"/>
        <v>0</v>
      </c>
      <c r="AO62">
        <f t="shared" si="42"/>
        <v>0</v>
      </c>
      <c r="AP62">
        <f t="shared" si="43"/>
        <v>-2.7204333704867021E-17</v>
      </c>
      <c r="AQ62">
        <f t="shared" si="44"/>
        <v>-9.1893381035588301E-12</v>
      </c>
      <c r="AR62">
        <f t="shared" si="45"/>
        <v>-9.1893653078925355E-12</v>
      </c>
      <c r="AS62">
        <f t="shared" si="46"/>
        <v>-0.15582810107250503</v>
      </c>
      <c r="AT62">
        <f t="shared" si="47"/>
        <v>-0.10180769270076444</v>
      </c>
      <c r="AU62">
        <f t="shared" si="48"/>
        <v>-0.25763579378245888</v>
      </c>
      <c r="AW62">
        <v>59</v>
      </c>
      <c r="AX62">
        <f>IF(Z62&gt;0, (R62*SUMPRODUCT(K62:$K$98, X62:$X$98)-K62*$AZ$3)/Z62, 0)</f>
        <v>-1.193346180636372E+18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2000000</v>
      </c>
      <c r="S63">
        <f t="shared" si="32"/>
        <v>-5.7613229314403113E+18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-638.42512496116342</v>
      </c>
      <c r="AC63">
        <f t="shared" si="33"/>
        <v>-570.02243300104669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-8.6139596855368895E-10</v>
      </c>
      <c r="AI63">
        <f t="shared" si="38"/>
        <v>-8.6139844204128801E-10</v>
      </c>
      <c r="AJ63">
        <f t="shared" si="39"/>
        <v>-68.402691960116726</v>
      </c>
      <c r="AK63">
        <f t="shared" si="61"/>
        <v>-44.689758747281445</v>
      </c>
      <c r="AL63">
        <f t="shared" si="40"/>
        <v>-113.09245070825958</v>
      </c>
      <c r="AN63">
        <f t="shared" si="41"/>
        <v>0</v>
      </c>
      <c r="AO63">
        <f t="shared" si="42"/>
        <v>0</v>
      </c>
      <c r="AP63">
        <f t="shared" si="43"/>
        <v>-4.492067533930093E-18</v>
      </c>
      <c r="AQ63">
        <f t="shared" si="44"/>
        <v>-1.5643696235583317E-12</v>
      </c>
      <c r="AR63">
        <f t="shared" si="45"/>
        <v>-1.5643741156258657E-12</v>
      </c>
      <c r="AS63">
        <f t="shared" si="46"/>
        <v>-0.12422520812547175</v>
      </c>
      <c r="AT63">
        <f t="shared" si="47"/>
        <v>-8.1160469308650951E-2</v>
      </c>
      <c r="AU63">
        <f t="shared" si="48"/>
        <v>-0.20538567743568709</v>
      </c>
      <c r="AW63">
        <v>60</v>
      </c>
      <c r="AX63">
        <f>IF(Z63&gt;0, (R63*SUMPRODUCT(K63:$K$98, X63:$X$98)-K63*$AZ$3)/Z63, 0)</f>
        <v>-5.7613229314403113E+18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2000000</v>
      </c>
      <c r="S64">
        <f t="shared" si="32"/>
        <v>-2.8537224196804747E+19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-570.02243300104669</v>
      </c>
      <c r="AC64">
        <f t="shared" si="33"/>
        <v>-508.94860089379307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-1.6023111440382387E-10</v>
      </c>
      <c r="AI64">
        <f t="shared" si="38"/>
        <v>-1.6023156026761689E-10</v>
      </c>
      <c r="AJ64">
        <f t="shared" si="39"/>
        <v>-61.073832107253622</v>
      </c>
      <c r="AK64">
        <f t="shared" si="61"/>
        <v>-39.901570310073275</v>
      </c>
      <c r="AL64">
        <f t="shared" si="40"/>
        <v>-100.97540241748713</v>
      </c>
      <c r="AN64">
        <f t="shared" si="41"/>
        <v>0</v>
      </c>
      <c r="AO64">
        <f t="shared" si="42"/>
        <v>0</v>
      </c>
      <c r="AP64">
        <f t="shared" si="43"/>
        <v>-7.229707436400794E-19</v>
      </c>
      <c r="AQ64">
        <f t="shared" si="44"/>
        <v>-2.5981568755099306E-13</v>
      </c>
      <c r="AR64">
        <f t="shared" si="45"/>
        <v>-2.5981641052173667E-13</v>
      </c>
      <c r="AS64">
        <f t="shared" si="46"/>
        <v>-9.9031575355137957E-2</v>
      </c>
      <c r="AT64">
        <f t="shared" si="47"/>
        <v>-6.4700629232024937E-2</v>
      </c>
      <c r="AU64">
        <f t="shared" si="48"/>
        <v>-0.16373220458742271</v>
      </c>
      <c r="AW64">
        <v>61</v>
      </c>
      <c r="AX64">
        <f>IF(Z64&gt;0, (R64*SUMPRODUCT(K64:$K$98, X64:$X$98)-K64*$AZ$3)/Z64, 0)</f>
        <v>-2.8537224196804747E+19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2000000</v>
      </c>
      <c r="S65">
        <f t="shared" si="32"/>
        <v>-1.4513691465189843E+20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-508.94860089379307</v>
      </c>
      <c r="AC65">
        <f t="shared" si="33"/>
        <v>-454.41839365517245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-2.9050485249555978E-11</v>
      </c>
      <c r="AI65">
        <f t="shared" si="38"/>
        <v>-2.9050563523645437E-11</v>
      </c>
      <c r="AJ65">
        <f t="shared" si="39"/>
        <v>-54.530207238620619</v>
      </c>
      <c r="AK65">
        <f t="shared" si="61"/>
        <v>-35.626402062565518</v>
      </c>
      <c r="AL65">
        <f t="shared" si="40"/>
        <v>-90.156609301215184</v>
      </c>
      <c r="AN65">
        <f t="shared" si="41"/>
        <v>0</v>
      </c>
      <c r="AO65">
        <f t="shared" si="42"/>
        <v>0</v>
      </c>
      <c r="AP65">
        <f t="shared" si="43"/>
        <v>-1.1332311882125905E-19</v>
      </c>
      <c r="AQ65">
        <f t="shared" si="44"/>
        <v>-4.205851022313345E-14</v>
      </c>
      <c r="AR65">
        <f t="shared" si="45"/>
        <v>-4.205862354625227E-14</v>
      </c>
      <c r="AS65">
        <f t="shared" si="46"/>
        <v>-7.894736555735038E-2</v>
      </c>
      <c r="AT65">
        <f t="shared" si="47"/>
        <v>-5.1578945497468984E-2</v>
      </c>
      <c r="AU65">
        <f t="shared" si="48"/>
        <v>-0.13052631105486143</v>
      </c>
      <c r="AW65">
        <v>62</v>
      </c>
      <c r="AX65">
        <f>IF(Z65&gt;0, (R65*SUMPRODUCT(K65:$K$98, X65:$X$98)-K65*$AZ$3)/Z65, 0)</f>
        <v>-1.4513691465189843E+20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2000000</v>
      </c>
      <c r="S66">
        <f t="shared" si="32"/>
        <v>-7.5857006890261899E+20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-454.41839365517245</v>
      </c>
      <c r="AC66">
        <f t="shared" si="33"/>
        <v>-405.73070862068971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-5.1295828189260928E-12</v>
      </c>
      <c r="AI66">
        <f t="shared" si="38"/>
        <v>-5.1295961904894211E-12</v>
      </c>
      <c r="AJ66">
        <f t="shared" si="39"/>
        <v>-48.68768503448274</v>
      </c>
      <c r="AK66">
        <f t="shared" si="61"/>
        <v>-31.809287555862074</v>
      </c>
      <c r="AL66">
        <f t="shared" si="40"/>
        <v>-80.496972590349941</v>
      </c>
      <c r="AN66">
        <f t="shared" si="41"/>
        <v>0</v>
      </c>
      <c r="AO66">
        <f t="shared" si="42"/>
        <v>0</v>
      </c>
      <c r="AP66">
        <f t="shared" si="43"/>
        <v>-1.7284811870375578E-20</v>
      </c>
      <c r="AQ66">
        <f t="shared" si="44"/>
        <v>-6.6307784527304159E-15</v>
      </c>
      <c r="AR66">
        <f t="shared" si="45"/>
        <v>-6.6307957375422853E-15</v>
      </c>
      <c r="AS66">
        <f t="shared" si="46"/>
        <v>-6.2936356471102087E-2</v>
      </c>
      <c r="AT66">
        <f t="shared" si="47"/>
        <v>-4.111841956112005E-2</v>
      </c>
      <c r="AU66">
        <f t="shared" si="48"/>
        <v>-0.10405477603222876</v>
      </c>
      <c r="AW66">
        <v>63</v>
      </c>
      <c r="AX66">
        <f>IF(Z66&gt;0, (R66*SUMPRODUCT(K66:$K$98, X66:$X$98)-K66*$AZ$3)/Z66, 0)</f>
        <v>-7.5857006890261899E+20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2000000</v>
      </c>
      <c r="S67">
        <f t="shared" ref="S67:S79" si="63">AX67</f>
        <v>-4.0783598964957889E+21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-405.73070862068971</v>
      </c>
      <c r="AC67">
        <f t="shared" ref="AC67:AC79" si="64">S67*Z67</f>
        <v>-362.25956126847291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-8.8137818662666771E-13</v>
      </c>
      <c r="AI67">
        <f t="shared" ref="AI67:AI79" si="69">SUM(AE67:AH67)</f>
        <v>-8.8138040724703017E-13</v>
      </c>
      <c r="AJ67">
        <f t="shared" ref="AJ67:AJ79" si="70">AB67-AC67</f>
        <v>-43.471147352216803</v>
      </c>
      <c r="AK67">
        <f t="shared" si="61"/>
        <v>-28.401149603448282</v>
      </c>
      <c r="AL67">
        <f t="shared" ref="AL67:AL79" si="71">SUM(AI67:AK67)</f>
        <v>-71.872296955665973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-2.5629419325135438E-21</v>
      </c>
      <c r="AQ67">
        <f t="shared" ref="AQ67:AQ79" si="75">AH67*$K67</f>
        <v>-1.017247770518332E-15</v>
      </c>
      <c r="AR67">
        <f t="shared" ref="AR67:AR79" si="76">AI67*$K67</f>
        <v>-1.0172503334602647E-15</v>
      </c>
      <c r="AS67">
        <f t="shared" ref="AS67:AS79" si="77">AJ67*$K67</f>
        <v>-5.0172478054131199E-2</v>
      </c>
      <c r="AT67">
        <f t="shared" ref="AT67:AT79" si="78">AK67*$K67</f>
        <v>-3.2779352328699017E-2</v>
      </c>
      <c r="AU67">
        <f t="shared" ref="AU67:AU79" si="79">AL67*$K67</f>
        <v>-8.2951830382831243E-2</v>
      </c>
      <c r="AW67">
        <v>64</v>
      </c>
      <c r="AX67">
        <f>IF(Z67&gt;0, (R67*SUMPRODUCT(K67:$K$98, X67:$X$98)-K67*$AZ$3)/Z67, 0)</f>
        <v>-4.0783598964957889E+21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2000000</v>
      </c>
      <c r="S68">
        <f t="shared" si="63"/>
        <v>-2.2574705830201729E+22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-362.25956126847291</v>
      </c>
      <c r="AC68">
        <f t="shared" si="64"/>
        <v>-323.44603684685075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-1.47217517944459E-13</v>
      </c>
      <c r="AI68">
        <f t="shared" si="69"/>
        <v>-1.4721787613964356E-13</v>
      </c>
      <c r="AJ68">
        <f t="shared" si="70"/>
        <v>-38.813524421622162</v>
      </c>
      <c r="AK68">
        <f t="shared" si="61"/>
        <v>-25.358169288793107</v>
      </c>
      <c r="AL68">
        <f t="shared" si="71"/>
        <v>-64.171693710415411</v>
      </c>
      <c r="AN68">
        <f t="shared" si="72"/>
        <v>0</v>
      </c>
      <c r="AO68">
        <f t="shared" si="73"/>
        <v>0</v>
      </c>
      <c r="AP68">
        <f t="shared" si="74"/>
        <v>-3.6911880331870647E-22</v>
      </c>
      <c r="AQ68">
        <f t="shared" si="75"/>
        <v>-1.5170710381938977E-16</v>
      </c>
      <c r="AR68">
        <f t="shared" si="76"/>
        <v>-1.5170747293819307E-16</v>
      </c>
      <c r="AS68">
        <f t="shared" si="77"/>
        <v>-3.9997192326316336E-2</v>
      </c>
      <c r="AT68">
        <f t="shared" si="78"/>
        <v>-2.6131498986526634E-2</v>
      </c>
      <c r="AU68">
        <f t="shared" si="79"/>
        <v>-6.6128691312843116E-2</v>
      </c>
      <c r="AW68">
        <v>65</v>
      </c>
      <c r="AX68">
        <f>IF(Z68&gt;0, (R68*SUMPRODUCT(K68:$K$98, X68:$X$98)-K68*$AZ$3)/Z68, 0)</f>
        <v>-2.2574705830201729E+22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2000000</v>
      </c>
      <c r="S69">
        <f t="shared" si="63"/>
        <v>-1.2874374506204832E+23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-323.44603684685075</v>
      </c>
      <c r="AC69">
        <f t="shared" si="64"/>
        <v>-288.79110432754533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-2.388276525659821E-14</v>
      </c>
      <c r="AI69">
        <f t="shared" si="69"/>
        <v>-2.3882821335265214E-14</v>
      </c>
      <c r="AJ69">
        <f t="shared" si="70"/>
        <v>-34.654932519305419</v>
      </c>
      <c r="AK69">
        <f t="shared" si="61"/>
        <v>-22.641222579279553</v>
      </c>
      <c r="AL69">
        <f t="shared" si="71"/>
        <v>-57.29615509858499</v>
      </c>
      <c r="AN69">
        <f t="shared" si="72"/>
        <v>0</v>
      </c>
      <c r="AO69">
        <f t="shared" si="73"/>
        <v>0</v>
      </c>
      <c r="AP69">
        <f t="shared" si="74"/>
        <v>-5.15971941433004E-23</v>
      </c>
      <c r="AQ69">
        <f t="shared" si="75"/>
        <v>-2.1974196988930209E-17</v>
      </c>
      <c r="AR69">
        <f t="shared" si="76"/>
        <v>-2.1974248586124355E-17</v>
      </c>
      <c r="AS69">
        <f t="shared" si="77"/>
        <v>-3.1885516841769962E-2</v>
      </c>
      <c r="AT69">
        <f t="shared" si="78"/>
        <v>-2.0831871003289721E-2</v>
      </c>
      <c r="AU69">
        <f t="shared" si="79"/>
        <v>-5.27173878450597E-2</v>
      </c>
      <c r="AW69">
        <v>66</v>
      </c>
      <c r="AX69">
        <f>IF(Z69&gt;0, (R69*SUMPRODUCT(K69:$K$98, X69:$X$98)-K69*$AZ$3)/Z69, 0)</f>
        <v>-1.2874374506204832E+23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2000000</v>
      </c>
      <c r="S70">
        <f t="shared" si="63"/>
        <v>-7.610053264839727E+23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-288.79110432754533</v>
      </c>
      <c r="AC70">
        <f t="shared" si="64"/>
        <v>-257.84920029245114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-3.7637762991633559E-15</v>
      </c>
      <c r="AI70">
        <f t="shared" si="69"/>
        <v>-3.7637847698399501E-15</v>
      </c>
      <c r="AJ70">
        <f t="shared" si="70"/>
        <v>-30.941904035094183</v>
      </c>
      <c r="AK70">
        <f t="shared" si="61"/>
        <v>-20.215377302928175</v>
      </c>
      <c r="AL70">
        <f t="shared" si="71"/>
        <v>-51.157281338022358</v>
      </c>
      <c r="AN70">
        <f t="shared" si="72"/>
        <v>0</v>
      </c>
      <c r="AO70">
        <f t="shared" si="73"/>
        <v>0</v>
      </c>
      <c r="AP70">
        <f t="shared" si="74"/>
        <v>-6.9587058954004983E-24</v>
      </c>
      <c r="AQ70">
        <f t="shared" si="75"/>
        <v>-3.0919622570727737E-18</v>
      </c>
      <c r="AR70">
        <f t="shared" si="76"/>
        <v>-3.0919692157786691E-18</v>
      </c>
      <c r="AS70">
        <f t="shared" si="77"/>
        <v>-2.5418938808809008E-2</v>
      </c>
      <c r="AT70">
        <f t="shared" si="78"/>
        <v>-1.6607040021755198E-2</v>
      </c>
      <c r="AU70">
        <f t="shared" si="79"/>
        <v>-4.2025978830564206E-2</v>
      </c>
      <c r="AW70">
        <v>67</v>
      </c>
      <c r="AX70">
        <f>IF(Z70&gt;0, (R70*SUMPRODUCT(K70:$K$98, X70:$X$98)-K70*$AZ$3)/Z70, 0)</f>
        <v>-7.610053264839727E+23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2000000</v>
      </c>
      <c r="S71">
        <f t="shared" si="63"/>
        <v>-4.6676208293331669E+24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-257.84920029245114</v>
      </c>
      <c r="AC71">
        <f t="shared" si="64"/>
        <v>-230.22250026111712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-5.7223097008082753E-16</v>
      </c>
      <c r="AI71">
        <f t="shared" si="69"/>
        <v>-5.7223220316353007E-16</v>
      </c>
      <c r="AJ71">
        <f t="shared" si="70"/>
        <v>-27.626700031334025</v>
      </c>
      <c r="AK71">
        <f t="shared" si="61"/>
        <v>-18.049444020471583</v>
      </c>
      <c r="AL71">
        <f t="shared" si="71"/>
        <v>-45.676144051805608</v>
      </c>
      <c r="AN71">
        <f t="shared" si="72"/>
        <v>0</v>
      </c>
      <c r="AO71">
        <f t="shared" si="73"/>
        <v>0</v>
      </c>
      <c r="AP71">
        <f t="shared" si="74"/>
        <v>-9.0445000127619919E-25</v>
      </c>
      <c r="AQ71">
        <f t="shared" si="75"/>
        <v>-4.1972391678693938E-19</v>
      </c>
      <c r="AR71">
        <f t="shared" si="76"/>
        <v>-4.1972482123694064E-19</v>
      </c>
      <c r="AS71">
        <f t="shared" si="77"/>
        <v>-2.0263822392226519E-2</v>
      </c>
      <c r="AT71">
        <f t="shared" si="78"/>
        <v>-1.3239030629588009E-2</v>
      </c>
      <c r="AU71">
        <f t="shared" si="79"/>
        <v>-3.3502853021814528E-2</v>
      </c>
      <c r="AW71">
        <v>68</v>
      </c>
      <c r="AX71">
        <f>IF(Z71&gt;0, (R71*SUMPRODUCT(K71:$K$98, X71:$X$98)-K71*$AZ$3)/Z71, 0)</f>
        <v>-4.6676208293331669E+24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2000000</v>
      </c>
      <c r="S72">
        <f t="shared" si="63"/>
        <v>-2.9740731115887874E+25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-230.22250026111712</v>
      </c>
      <c r="AC72">
        <f t="shared" si="64"/>
        <v>-205.55580380456882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-8.3836965732855468E-17</v>
      </c>
      <c r="AI72">
        <f t="shared" si="69"/>
        <v>-8.3837138522659292E-17</v>
      </c>
      <c r="AJ72">
        <f t="shared" si="70"/>
        <v>-24.666696456548294</v>
      </c>
      <c r="AK72">
        <f t="shared" ref="AK72:AK79" si="92">G72*SUM(AB72:AB72, AE72:AF72)</f>
        <v>-16.1155750182782</v>
      </c>
      <c r="AL72">
        <f t="shared" si="71"/>
        <v>-40.782271474826494</v>
      </c>
      <c r="AN72">
        <f t="shared" si="72"/>
        <v>0</v>
      </c>
      <c r="AO72">
        <f t="shared" si="73"/>
        <v>0</v>
      </c>
      <c r="AP72">
        <f t="shared" si="74"/>
        <v>-1.1315987186560855E-25</v>
      </c>
      <c r="AQ72">
        <f t="shared" si="75"/>
        <v>-5.4904746055282528E-20</v>
      </c>
      <c r="AR72">
        <f t="shared" si="76"/>
        <v>-5.4904859215154403E-20</v>
      </c>
      <c r="AS72">
        <f t="shared" si="77"/>
        <v>-1.6154195146864291E-2</v>
      </c>
      <c r="AT72">
        <f t="shared" si="78"/>
        <v>-1.055407416261799E-2</v>
      </c>
      <c r="AU72">
        <f t="shared" si="79"/>
        <v>-2.670826930948228E-2</v>
      </c>
      <c r="AW72">
        <v>69</v>
      </c>
      <c r="AX72">
        <f>IF(Z72&gt;0, (R72*SUMPRODUCT(K72:$K$98, X72:$X$98)-K72*$AZ$3)/Z72, 0)</f>
        <v>-2.9740731115887874E+25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2000000</v>
      </c>
      <c r="S73">
        <f t="shared" si="63"/>
        <v>-1.970930176599997E+26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-205.55580380456882</v>
      </c>
      <c r="AC73">
        <f t="shared" si="64"/>
        <v>-183.53196768265073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-1.1822563121452141E-17</v>
      </c>
      <c r="AI73">
        <f t="shared" si="69"/>
        <v>-1.1822586401318909E-17</v>
      </c>
      <c r="AJ73">
        <f t="shared" si="70"/>
        <v>-22.023836121918094</v>
      </c>
      <c r="AK73">
        <f t="shared" si="92"/>
        <v>-14.38890626631982</v>
      </c>
      <c r="AL73">
        <f t="shared" si="71"/>
        <v>-36.412742388237916</v>
      </c>
      <c r="AN73">
        <f t="shared" si="72"/>
        <v>0</v>
      </c>
      <c r="AO73">
        <f t="shared" si="73"/>
        <v>0</v>
      </c>
      <c r="AP73">
        <f t="shared" si="74"/>
        <v>-1.3612465851509092E-26</v>
      </c>
      <c r="AQ73">
        <f t="shared" si="75"/>
        <v>-6.9130222423758771E-21</v>
      </c>
      <c r="AR73">
        <f t="shared" si="76"/>
        <v>-6.913035854841729E-21</v>
      </c>
      <c r="AS73">
        <f t="shared" si="77"/>
        <v>-1.2878025467844603E-2</v>
      </c>
      <c r="AT73">
        <f t="shared" si="78"/>
        <v>-8.4136433056584727E-3</v>
      </c>
      <c r="AU73">
        <f t="shared" si="79"/>
        <v>-2.1291668773503077E-2</v>
      </c>
      <c r="AW73">
        <v>70</v>
      </c>
      <c r="AX73">
        <f>IF(Z73&gt;0, (R73*SUMPRODUCT(K73:$K$98, X73:$X$98)-K73*$AZ$3)/Z73, 0)</f>
        <v>-1.970930176599997E+26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2000000</v>
      </c>
      <c r="S74">
        <f t="shared" si="63"/>
        <v>-1.3601413335870525E+27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-183.53196768265073</v>
      </c>
      <c r="AC74">
        <f t="shared" si="64"/>
        <v>-163.86782828808103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-1.6028083882979566E-18</v>
      </c>
      <c r="AI74">
        <f t="shared" si="69"/>
        <v>-1.6028114002612033E-18</v>
      </c>
      <c r="AJ74">
        <f t="shared" si="70"/>
        <v>-19.664139394569702</v>
      </c>
      <c r="AK74">
        <f t="shared" si="92"/>
        <v>-12.847237737785552</v>
      </c>
      <c r="AL74">
        <f t="shared" si="71"/>
        <v>-32.51137713235525</v>
      </c>
      <c r="AN74">
        <f t="shared" si="72"/>
        <v>0</v>
      </c>
      <c r="AO74">
        <f t="shared" si="73"/>
        <v>0</v>
      </c>
      <c r="AP74">
        <f t="shared" si="74"/>
        <v>-1.5724902387590067E-27</v>
      </c>
      <c r="AQ74">
        <f t="shared" si="75"/>
        <v>-8.3679658039885114E-22</v>
      </c>
      <c r="AR74">
        <f t="shared" si="76"/>
        <v>-8.3679815288908984E-22</v>
      </c>
      <c r="AS74">
        <f t="shared" si="77"/>
        <v>-1.026628305791182E-2</v>
      </c>
      <c r="AT74">
        <f t="shared" si="78"/>
        <v>-6.7073049311690627E-3</v>
      </c>
      <c r="AU74">
        <f t="shared" si="79"/>
        <v>-1.6973587989080881E-2</v>
      </c>
      <c r="AW74">
        <v>71</v>
      </c>
      <c r="AX74">
        <f>IF(Z74&gt;0, (R74*SUMPRODUCT(K74:$K$98, X74:$X$98)-K74*$AZ$3)/Z74, 0)</f>
        <v>-1.3601413335870525E+27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2000000</v>
      </c>
      <c r="S75">
        <f t="shared" si="63"/>
        <v>-9.7889882312384826E+27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-163.86782828808103</v>
      </c>
      <c r="AC75">
        <f t="shared" si="64"/>
        <v>-146.31056097150088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-2.086546018491628E-19</v>
      </c>
      <c r="AI75">
        <f t="shared" si="69"/>
        <v>-2.08654975510254E-19</v>
      </c>
      <c r="AJ75">
        <f t="shared" si="70"/>
        <v>-17.557267316580152</v>
      </c>
      <c r="AK75">
        <f t="shared" si="92"/>
        <v>-11.470747980165672</v>
      </c>
      <c r="AL75">
        <f t="shared" si="71"/>
        <v>-29.028015296745824</v>
      </c>
      <c r="AN75">
        <f t="shared" si="72"/>
        <v>0</v>
      </c>
      <c r="AO75">
        <f t="shared" si="73"/>
        <v>0</v>
      </c>
      <c r="AP75">
        <f t="shared" si="74"/>
        <v>-1.7417994344007968E-28</v>
      </c>
      <c r="AQ75">
        <f t="shared" si="75"/>
        <v>-9.7263128551323379E-23</v>
      </c>
      <c r="AR75">
        <f t="shared" si="76"/>
        <v>-9.7263302731266819E-23</v>
      </c>
      <c r="AS75">
        <f t="shared" si="77"/>
        <v>-8.1842179989730993E-3</v>
      </c>
      <c r="AT75">
        <f t="shared" si="78"/>
        <v>-5.3470224259957455E-3</v>
      </c>
      <c r="AU75">
        <f t="shared" si="79"/>
        <v>-1.3531240424968845E-2</v>
      </c>
      <c r="AW75">
        <v>72</v>
      </c>
      <c r="AX75">
        <f>IF(Z75&gt;0, (R75*SUMPRODUCT(K75:$K$98, X75:$X$98)-K75*$AZ$3)/Z75, 0)</f>
        <v>-9.7889882312384826E+27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2000000</v>
      </c>
      <c r="S76">
        <f t="shared" si="63"/>
        <v>-7.3609138808213289E+28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-146.31056097150088</v>
      </c>
      <c r="AC76">
        <f t="shared" si="64"/>
        <v>-130.63442943884007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-2.6044550522435753E-20</v>
      </c>
      <c r="AI76">
        <f t="shared" si="69"/>
        <v>-2.6044594890034518E-20</v>
      </c>
      <c r="AJ76">
        <f t="shared" si="70"/>
        <v>-15.676131532660804</v>
      </c>
      <c r="AK76">
        <f t="shared" si="92"/>
        <v>-10.241739268005063</v>
      </c>
      <c r="AL76">
        <f t="shared" si="71"/>
        <v>-25.917870800665867</v>
      </c>
      <c r="AN76">
        <f t="shared" si="72"/>
        <v>0</v>
      </c>
      <c r="AO76">
        <f t="shared" si="73"/>
        <v>0</v>
      </c>
      <c r="AP76">
        <f t="shared" si="74"/>
        <v>-1.8465801786976984E-29</v>
      </c>
      <c r="AQ76">
        <f t="shared" si="75"/>
        <v>-1.0839746143161761E-23</v>
      </c>
      <c r="AR76">
        <f t="shared" si="76"/>
        <v>-1.0839764608963549E-23</v>
      </c>
      <c r="AS76">
        <f t="shared" si="77"/>
        <v>-6.524408481324199E-3</v>
      </c>
      <c r="AT76">
        <f t="shared" si="78"/>
        <v>-4.2626135411318114E-3</v>
      </c>
      <c r="AU76">
        <f t="shared" si="79"/>
        <v>-1.078702202245601E-2</v>
      </c>
      <c r="AW76">
        <v>73</v>
      </c>
      <c r="AX76">
        <f>IF(Z76&gt;0, (R76*SUMPRODUCT(K76:$K$98, X76:$X$98)-K76*$AZ$3)/Z76, 0)</f>
        <v>-7.3609138808213289E+28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2000000</v>
      </c>
      <c r="S77">
        <f t="shared" si="63"/>
        <v>-5.794816784310604E+29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-130.63442943884007</v>
      </c>
      <c r="AC77">
        <f t="shared" si="64"/>
        <v>-116.63788342753577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-3.1113544737119252E-21</v>
      </c>
      <c r="AI77">
        <f t="shared" si="69"/>
        <v>-3.1113595057037796E-21</v>
      </c>
      <c r="AJ77">
        <f t="shared" si="70"/>
        <v>-13.996546011304304</v>
      </c>
      <c r="AK77">
        <f t="shared" si="92"/>
        <v>-9.1444100607188066</v>
      </c>
      <c r="AL77">
        <f t="shared" si="71"/>
        <v>-23.140956072023108</v>
      </c>
      <c r="AN77">
        <f t="shared" si="72"/>
        <v>0</v>
      </c>
      <c r="AO77">
        <f t="shared" si="73"/>
        <v>0</v>
      </c>
      <c r="AP77">
        <f t="shared" si="74"/>
        <v>-1.8699248431646702E-30</v>
      </c>
      <c r="AQ77">
        <f t="shared" si="75"/>
        <v>-1.1562019960544842E-24</v>
      </c>
      <c r="AR77">
        <f t="shared" si="76"/>
        <v>-1.1562038659793274E-24</v>
      </c>
      <c r="AS77">
        <f t="shared" si="77"/>
        <v>-5.2012184959536068E-3</v>
      </c>
      <c r="AT77">
        <f t="shared" si="78"/>
        <v>-3.3981294173563545E-3</v>
      </c>
      <c r="AU77">
        <f t="shared" si="79"/>
        <v>-8.5993479133099609E-3</v>
      </c>
      <c r="AW77">
        <v>74</v>
      </c>
      <c r="AX77">
        <f>IF(Z77&gt;0, (R77*SUMPRODUCT(K77:$K$98, X77:$X$98)-K77*$AZ$3)/Z77, 0)</f>
        <v>-5.794816784310604E+29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2000000</v>
      </c>
      <c r="S78">
        <f t="shared" si="63"/>
        <v>-4.7865094574606118E+30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-116.63788342753577</v>
      </c>
      <c r="AC78">
        <f t="shared" si="64"/>
        <v>-104.14096734601408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-3.5501938672382707E-22</v>
      </c>
      <c r="AI78">
        <f t="shared" si="69"/>
        <v>-3.5501993065342895E-22</v>
      </c>
      <c r="AJ78">
        <f t="shared" si="70"/>
        <v>-12.49691608152169</v>
      </c>
      <c r="AK78">
        <f t="shared" si="92"/>
        <v>-8.1646518399275045</v>
      </c>
      <c r="AL78">
        <f t="shared" si="71"/>
        <v>-20.661567921449194</v>
      </c>
      <c r="AN78">
        <f t="shared" si="72"/>
        <v>0</v>
      </c>
      <c r="AO78">
        <f t="shared" si="73"/>
        <v>0</v>
      </c>
      <c r="AP78">
        <f t="shared" si="74"/>
        <v>-1.8047161061162573E-31</v>
      </c>
      <c r="AQ78">
        <f t="shared" si="75"/>
        <v>-1.1779267077485732E-25</v>
      </c>
      <c r="AR78">
        <f t="shared" si="76"/>
        <v>-1.1779285124646793E-25</v>
      </c>
      <c r="AS78">
        <f t="shared" si="77"/>
        <v>-4.1463795407793384E-3</v>
      </c>
      <c r="AT78">
        <f t="shared" si="78"/>
        <v>-2.7089679666425013E-3</v>
      </c>
      <c r="AU78">
        <f t="shared" si="79"/>
        <v>-6.8553475074218401E-3</v>
      </c>
      <c r="AW78">
        <v>75</v>
      </c>
      <c r="AX78">
        <f>IF(Z78&gt;0, (R78*SUMPRODUCT(K78:$K$98, X78:$X$98)-K78*$AZ$3)/Z78, 0)</f>
        <v>-4.7865094574606118E+30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-104.14096734601408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-4.3514368151385214E-23</v>
      </c>
      <c r="AI79">
        <f t="shared" si="69"/>
        <v>-4.3514368151385214E-23</v>
      </c>
      <c r="AJ79">
        <f t="shared" si="70"/>
        <v>-104.14096734601408</v>
      </c>
      <c r="AK79">
        <f t="shared" si="92"/>
        <v>-7.2898677142209864</v>
      </c>
      <c r="AL79">
        <f t="shared" si="71"/>
        <v>-111.43083506023507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-1.2890829329401838E-26</v>
      </c>
      <c r="AR79">
        <f t="shared" si="76"/>
        <v>-1.2890829329401838E-26</v>
      </c>
      <c r="AS79">
        <f t="shared" si="77"/>
        <v>-3.0851038249846266E-2</v>
      </c>
      <c r="AT79">
        <f t="shared" si="78"/>
        <v>-2.159572677489239E-3</v>
      </c>
      <c r="AU79">
        <f t="shared" si="79"/>
        <v>-3.3010610927335503E-2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520624.2717679537</v>
      </c>
      <c r="AO81" s="6">
        <f t="shared" si="93"/>
        <v>-52062.427176795376</v>
      </c>
      <c r="AP81" s="6">
        <f t="shared" si="93"/>
        <v>-1729.4670857193285</v>
      </c>
      <c r="AQ81" s="6">
        <f t="shared" si="93"/>
        <v>-313874.04765339301</v>
      </c>
      <c r="AR81" s="6">
        <f t="shared" si="93"/>
        <v>152958.32985204612</v>
      </c>
      <c r="AS81" s="6">
        <f t="shared" si="93"/>
        <v>-43776.016166951973</v>
      </c>
      <c r="AT81" s="6">
        <f t="shared" si="93"/>
        <v>19336.450604876311</v>
      </c>
      <c r="AU81" s="6">
        <f t="shared" si="93"/>
        <v>128518.76428997044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1067886.340457679</v>
      </c>
      <c r="K3">
        <v>1</v>
      </c>
      <c r="L3" s="2">
        <v>0</v>
      </c>
      <c r="O3">
        <f>$C$3</f>
        <v>1067886.340457679</v>
      </c>
      <c r="P3" s="2">
        <f>O3*C5</f>
        <v>106788.6340457679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1067886.340457679</v>
      </c>
      <c r="AF3">
        <f t="shared" ref="AF3:AF34" si="4">-$Z3*P3</f>
        <v>-106788.6340457679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959575.2738249111</v>
      </c>
      <c r="AJ3">
        <f t="shared" ref="AJ3:AJ34" si="8">AB3-AC3</f>
        <v>0</v>
      </c>
      <c r="AL3">
        <f t="shared" ref="AL3:AL34" si="9">SUM(AI3:AK3)</f>
        <v>959575.2738249111</v>
      </c>
      <c r="AN3">
        <f t="shared" ref="AN3:AN34" si="10">AE3*$K3</f>
        <v>1067886.340457679</v>
      </c>
      <c r="AO3">
        <f t="shared" ref="AO3:AO34" si="11">AF3*$K3</f>
        <v>-106788.6340457679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959575.2738249111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959575.2738249111</v>
      </c>
      <c r="AW3">
        <v>0</v>
      </c>
      <c r="AX3">
        <f>IF(Z3&gt;0, (R3*SUMPRODUCT(K3:$K$98, X3:$X$98)-K3*$AZ$3)/Z3, 0)</f>
        <v>0</v>
      </c>
      <c r="AZ3">
        <f>C6*ABS(SUMPRODUCT(X4:X69, K4:K69))/1</f>
        <v>713942.72754629352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1.9715634999999999E-2</v>
      </c>
      <c r="R4">
        <f t="shared" si="0"/>
        <v>2000000</v>
      </c>
      <c r="S4">
        <f t="shared" si="1"/>
        <v>36237.725764602874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35160.898732551839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-35160.898732551839</v>
      </c>
      <c r="AK4">
        <f>G4*SUM(AB4, AE4:AF4)</f>
        <v>0</v>
      </c>
      <c r="AL4">
        <f t="shared" si="9"/>
        <v>-74592.168732551829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-37489.323065221521</v>
      </c>
      <c r="AR4">
        <f t="shared" si="14"/>
        <v>-37489.323065221521</v>
      </c>
      <c r="AS4">
        <f t="shared" si="15"/>
        <v>-33429.262913626008</v>
      </c>
      <c r="AT4">
        <f t="shared" si="16"/>
        <v>0</v>
      </c>
      <c r="AU4">
        <f t="shared" si="17"/>
        <v>-70918.585978847521</v>
      </c>
      <c r="AW4">
        <v>1</v>
      </c>
      <c r="AX4">
        <f>IF(Z4&gt;0, (R4*SUMPRODUCT(K4:$K$98, X4:$X$98)-K4*$AZ$3)/Z4, 0)</f>
        <v>36237.725764602874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2000000</v>
      </c>
      <c r="S5">
        <f t="shared" si="1"/>
        <v>34647.846182704459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35160.898732551839</v>
      </c>
      <c r="AC5">
        <f t="shared" si="2"/>
        <v>32508.969594683964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-44626.797228452262</v>
      </c>
      <c r="AI5">
        <f t="shared" si="7"/>
        <v>-44650.25393152066</v>
      </c>
      <c r="AJ5">
        <f t="shared" si="8"/>
        <v>2651.9291378678754</v>
      </c>
      <c r="AK5">
        <f>G5*SUM(AB5, AE5:AF5)</f>
        <v>144.15968480346254</v>
      </c>
      <c r="AL5">
        <f t="shared" si="9"/>
        <v>-41854.165108849324</v>
      </c>
      <c r="AN5">
        <f t="shared" si="10"/>
        <v>0</v>
      </c>
      <c r="AO5">
        <f t="shared" si="11"/>
        <v>0</v>
      </c>
      <c r="AP5">
        <f t="shared" si="12"/>
        <v>-21.156897911948516</v>
      </c>
      <c r="AQ5">
        <f t="shared" si="13"/>
        <v>-40251.376774759206</v>
      </c>
      <c r="AR5">
        <f t="shared" si="14"/>
        <v>-40272.533672671161</v>
      </c>
      <c r="AS5">
        <f t="shared" si="15"/>
        <v>2391.9215703928362</v>
      </c>
      <c r="AT5">
        <f t="shared" si="16"/>
        <v>130.02559334585584</v>
      </c>
      <c r="AU5">
        <f t="shared" si="17"/>
        <v>-37750.586508932472</v>
      </c>
      <c r="AW5">
        <v>2</v>
      </c>
      <c r="AX5">
        <f>IF(Z5&gt;0, (R5*SUMPRODUCT(K5:$K$98, X5:$X$98)-K5*$AZ$3)/Z5, 0)</f>
        <v>34647.846182704459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2000000</v>
      </c>
      <c r="S6">
        <f t="shared" si="1"/>
        <v>29909.024734489311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32508.969594683964</v>
      </c>
      <c r="AC6">
        <f t="shared" si="2"/>
        <v>27040.704381756834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-49573.884164168441</v>
      </c>
      <c r="AI6">
        <f t="shared" si="7"/>
        <v>-49596.486626654099</v>
      </c>
      <c r="AJ6">
        <f t="shared" si="8"/>
        <v>5468.2652129271301</v>
      </c>
      <c r="AK6">
        <f>G6*SUM(AB6, AE6:AF6)</f>
        <v>230.81368412225615</v>
      </c>
      <c r="AL6">
        <f t="shared" si="9"/>
        <v>-43897.407729604711</v>
      </c>
      <c r="AN6">
        <f t="shared" si="10"/>
        <v>0</v>
      </c>
      <c r="AO6">
        <f t="shared" si="11"/>
        <v>0</v>
      </c>
      <c r="AP6">
        <f t="shared" si="12"/>
        <v>-19.285224748317731</v>
      </c>
      <c r="AQ6">
        <f t="shared" si="13"/>
        <v>-42298.200842482795</v>
      </c>
      <c r="AR6">
        <f t="shared" si="14"/>
        <v>-42317.486067231112</v>
      </c>
      <c r="AS6">
        <f t="shared" si="15"/>
        <v>4665.7183340807023</v>
      </c>
      <c r="AT6">
        <f t="shared" si="16"/>
        <v>196.93844315013718</v>
      </c>
      <c r="AU6">
        <f t="shared" si="17"/>
        <v>-37454.829290000271</v>
      </c>
      <c r="AW6">
        <v>3</v>
      </c>
      <c r="AX6">
        <f>IF(Z6&gt;0, (R6*SUMPRODUCT(K6:$K$98, X6:$X$98)-K6*$AZ$3)/Z6, 0)</f>
        <v>29909.024734489311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2000000</v>
      </c>
      <c r="S7">
        <f t="shared" si="1"/>
        <v>24515.530128514212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27040.704381756834</v>
      </c>
      <c r="AC7">
        <f t="shared" si="2"/>
        <v>21276.149363777484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-54386.75766260855</v>
      </c>
      <c r="AI7">
        <f t="shared" si="7"/>
        <v>-54408.454265998567</v>
      </c>
      <c r="AJ7">
        <f t="shared" si="8"/>
        <v>5764.5550179793499</v>
      </c>
      <c r="AK7">
        <f>G7*SUM(AB7, AE7:AF7)</f>
        <v>373.16172046824431</v>
      </c>
      <c r="AL7">
        <f t="shared" si="9"/>
        <v>-48270.737527550969</v>
      </c>
      <c r="AN7">
        <f t="shared" si="10"/>
        <v>0</v>
      </c>
      <c r="AO7">
        <f t="shared" si="11"/>
        <v>0</v>
      </c>
      <c r="AP7">
        <f t="shared" si="12"/>
        <v>-17.402061999519155</v>
      </c>
      <c r="AQ7">
        <f t="shared" si="13"/>
        <v>-43621.654126420552</v>
      </c>
      <c r="AR7">
        <f t="shared" si="14"/>
        <v>-43639.056188420072</v>
      </c>
      <c r="AS7">
        <f t="shared" si="15"/>
        <v>4623.541391214394</v>
      </c>
      <c r="AT7">
        <f t="shared" si="16"/>
        <v>299.2995391353698</v>
      </c>
      <c r="AU7">
        <f t="shared" si="17"/>
        <v>-38716.215258070304</v>
      </c>
      <c r="AW7">
        <v>4</v>
      </c>
      <c r="AX7">
        <f>IF(Z7&gt;0, (R7*SUMPRODUCT(K7:$K$98, X7:$X$98)-K7*$AZ$3)/Z7, 0)</f>
        <v>24515.530128514212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2000000</v>
      </c>
      <c r="S8">
        <f t="shared" si="1"/>
        <v>19184.585755659515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21276.149363777484</v>
      </c>
      <c r="AC8">
        <f t="shared" si="2"/>
        <v>15915.172457405133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-59208.506681940038</v>
      </c>
      <c r="AI8">
        <f t="shared" si="7"/>
        <v>-59229.246212962629</v>
      </c>
      <c r="AJ8">
        <f t="shared" si="8"/>
        <v>5360.9769063723506</v>
      </c>
      <c r="AK8">
        <f t="shared" ref="AK8:AK39" si="30">G8*SUM(AB8:AB8, AE8:AF8)</f>
        <v>459.56482625759367</v>
      </c>
      <c r="AL8">
        <f t="shared" si="9"/>
        <v>-53408.704480332686</v>
      </c>
      <c r="AN8">
        <f t="shared" si="10"/>
        <v>0</v>
      </c>
      <c r="AO8">
        <f t="shared" si="11"/>
        <v>0</v>
      </c>
      <c r="AP8">
        <f t="shared" si="12"/>
        <v>-15.522983220022207</v>
      </c>
      <c r="AQ8">
        <f t="shared" si="13"/>
        <v>-44315.980660557034</v>
      </c>
      <c r="AR8">
        <f t="shared" si="14"/>
        <v>-44331.503643777054</v>
      </c>
      <c r="AS8">
        <f t="shared" si="15"/>
        <v>4012.5475580852035</v>
      </c>
      <c r="AT8">
        <f t="shared" si="16"/>
        <v>343.97195764634768</v>
      </c>
      <c r="AU8">
        <f t="shared" si="17"/>
        <v>-39974.9841280455</v>
      </c>
      <c r="AW8">
        <v>5</v>
      </c>
      <c r="AX8">
        <f>IF(Z8&gt;0, (R8*SUMPRODUCT(K8:$K$98, X8:$X$98)-K8*$AZ$3)/Z8, 0)</f>
        <v>19184.585755659515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2000000</v>
      </c>
      <c r="S9">
        <f t="shared" si="1"/>
        <v>9669.360290310784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15915.172457405133</v>
      </c>
      <c r="AC9">
        <f t="shared" si="2"/>
        <v>7628.9727538977168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-64602.403059333461</v>
      </c>
      <c r="AI9">
        <f t="shared" si="7"/>
        <v>-64622.127665007589</v>
      </c>
      <c r="AJ9">
        <f t="shared" si="8"/>
        <v>8286.1997035074164</v>
      </c>
      <c r="AK9">
        <f t="shared" si="30"/>
        <v>354.9083458001345</v>
      </c>
      <c r="AL9">
        <f t="shared" si="9"/>
        <v>-55981.019615700039</v>
      </c>
      <c r="AN9">
        <f t="shared" si="10"/>
        <v>0</v>
      </c>
      <c r="AO9">
        <f t="shared" si="11"/>
        <v>0</v>
      </c>
      <c r="AP9">
        <f t="shared" si="12"/>
        <v>-13.767918300209708</v>
      </c>
      <c r="AQ9">
        <f t="shared" si="13"/>
        <v>-45092.947459264455</v>
      </c>
      <c r="AR9">
        <f t="shared" si="14"/>
        <v>-45106.715377564658</v>
      </c>
      <c r="AS9">
        <f t="shared" si="15"/>
        <v>5783.8276932834542</v>
      </c>
      <c r="AT9">
        <f t="shared" si="16"/>
        <v>247.72860810334453</v>
      </c>
      <c r="AU9">
        <f t="shared" si="17"/>
        <v>-39075.159076177864</v>
      </c>
      <c r="AW9">
        <v>6</v>
      </c>
      <c r="AX9">
        <f>IF(Z9&gt;0, (R9*SUMPRODUCT(K9:$K$98, X9:$X$98)-K9*$AZ$3)/Z9, 0)</f>
        <v>9669.360290310784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2000000</v>
      </c>
      <c r="S10">
        <f t="shared" si="1"/>
        <v>-15808.246437841088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7628.9727538977168</v>
      </c>
      <c r="AC10">
        <f t="shared" si="2"/>
        <v>-11797.929927564925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-69558.960771033002</v>
      </c>
      <c r="AI10">
        <f t="shared" si="7"/>
        <v>-69577.618643640744</v>
      </c>
      <c r="AJ10">
        <f t="shared" si="8"/>
        <v>19426.902681462641</v>
      </c>
      <c r="AK10">
        <f t="shared" si="30"/>
        <v>32.80458284176018</v>
      </c>
      <c r="AL10">
        <f t="shared" si="9"/>
        <v>-50117.911379336343</v>
      </c>
      <c r="AN10">
        <f t="shared" si="10"/>
        <v>0</v>
      </c>
      <c r="AO10">
        <f t="shared" si="11"/>
        <v>0</v>
      </c>
      <c r="AP10">
        <f t="shared" si="12"/>
        <v>-12.352585466242703</v>
      </c>
      <c r="AQ10">
        <f t="shared" si="13"/>
        <v>-46052.035295299596</v>
      </c>
      <c r="AR10">
        <f t="shared" si="14"/>
        <v>-46064.387880765833</v>
      </c>
      <c r="AS10">
        <f t="shared" si="15"/>
        <v>12861.727634344323</v>
      </c>
      <c r="AT10">
        <f t="shared" si="16"/>
        <v>21.718521814164877</v>
      </c>
      <c r="AU10">
        <f t="shared" si="17"/>
        <v>-33180.941724607343</v>
      </c>
      <c r="AW10">
        <v>7</v>
      </c>
      <c r="AX10">
        <f>IF(Z10&gt;0, (R10*SUMPRODUCT(K10:$K$98, X10:$X$98)-K10*$AZ$3)/Z10, 0)</f>
        <v>-15808.246437841088</v>
      </c>
    </row>
    <row r="11" spans="1:52" x14ac:dyDescent="0.25">
      <c r="A11" t="s">
        <v>33</v>
      </c>
      <c r="C11" s="25">
        <f>AU71</f>
        <v>255070.72258127609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2000000</v>
      </c>
      <c r="S11">
        <f t="shared" si="1"/>
        <v>-49359.758727339096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-11797.929927564925</v>
      </c>
      <c r="AC11">
        <f t="shared" si="2"/>
        <v>-34656.895037879818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-73446.442369144526</v>
      </c>
      <c r="AI11">
        <f t="shared" si="7"/>
        <v>-73463.995582496587</v>
      </c>
      <c r="AJ11">
        <f t="shared" si="8"/>
        <v>22858.965110314894</v>
      </c>
      <c r="AK11">
        <f t="shared" si="30"/>
        <v>-18.87668788410388</v>
      </c>
      <c r="AL11">
        <f t="shared" si="9"/>
        <v>-50623.907160065799</v>
      </c>
      <c r="AN11">
        <f t="shared" si="10"/>
        <v>0</v>
      </c>
      <c r="AO11">
        <f t="shared" si="11"/>
        <v>0</v>
      </c>
      <c r="AP11">
        <f t="shared" si="12"/>
        <v>-11.051005575794131</v>
      </c>
      <c r="AQ11">
        <f t="shared" si="13"/>
        <v>-46239.7982560034</v>
      </c>
      <c r="AR11">
        <f t="shared" si="14"/>
        <v>-46250.849261579198</v>
      </c>
      <c r="AS11">
        <f t="shared" si="15"/>
        <v>14391.356489800972</v>
      </c>
      <c r="AT11">
        <f t="shared" si="16"/>
        <v>-11.884227626921799</v>
      </c>
      <c r="AU11">
        <f t="shared" si="17"/>
        <v>-31871.376999405147</v>
      </c>
      <c r="AW11">
        <v>8</v>
      </c>
      <c r="AX11">
        <f>IF(Z11&gt;0, (R11*SUMPRODUCT(K11:$K$98, X11:$X$98)-K11*$AZ$3)/Z11, 0)</f>
        <v>-49359.758727339096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2000000</v>
      </c>
      <c r="S12">
        <f t="shared" si="1"/>
        <v>-77824.164075261826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-34656.895037879818</v>
      </c>
      <c r="AC12">
        <f t="shared" si="2"/>
        <v>-51099.358644423075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-77014.175921889488</v>
      </c>
      <c r="AI12">
        <f t="shared" si="7"/>
        <v>-77030.590925908997</v>
      </c>
      <c r="AJ12">
        <f t="shared" si="8"/>
        <v>16442.463606543257</v>
      </c>
      <c r="AK12">
        <f t="shared" si="30"/>
        <v>-727.79479579547626</v>
      </c>
      <c r="AL12">
        <f t="shared" si="9"/>
        <v>-61315.922115161215</v>
      </c>
      <c r="AN12">
        <f t="shared" si="10"/>
        <v>0</v>
      </c>
      <c r="AO12">
        <f t="shared" si="11"/>
        <v>0</v>
      </c>
      <c r="AP12">
        <f t="shared" si="12"/>
        <v>-9.6493195545106492</v>
      </c>
      <c r="AQ12">
        <f t="shared" si="13"/>
        <v>-45271.654689470393</v>
      </c>
      <c r="AR12">
        <f t="shared" si="14"/>
        <v>-45281.304009024905</v>
      </c>
      <c r="AS12">
        <f t="shared" si="15"/>
        <v>9665.4612703326784</v>
      </c>
      <c r="AT12">
        <f t="shared" si="16"/>
        <v>-427.82350503190389</v>
      </c>
      <c r="AU12">
        <f t="shared" si="17"/>
        <v>-36043.666243724125</v>
      </c>
      <c r="AW12">
        <v>9</v>
      </c>
      <c r="AX12">
        <f>IF(Z12&gt;0, (R12*SUMPRODUCT(K12:$K$98, X12:$X$98)-K12*$AZ$3)/Z12, 0)</f>
        <v>-77824.164075261826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2000000</v>
      </c>
      <c r="S13">
        <f t="shared" si="1"/>
        <v>-84258.866696418263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-51099.358644423075</v>
      </c>
      <c r="AC13">
        <f t="shared" si="2"/>
        <v>-51405.216579174681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-79894.855429306612</v>
      </c>
      <c r="AI13">
        <f t="shared" si="7"/>
        <v>-79910.107597593058</v>
      </c>
      <c r="AJ13">
        <f t="shared" si="8"/>
        <v>305.85793475160608</v>
      </c>
      <c r="AK13">
        <f t="shared" si="30"/>
        <v>-3576.9551051096155</v>
      </c>
      <c r="AL13">
        <f t="shared" si="9"/>
        <v>-83181.204767951072</v>
      </c>
      <c r="AN13">
        <f t="shared" si="10"/>
        <v>0</v>
      </c>
      <c r="AO13">
        <f t="shared" si="11"/>
        <v>0</v>
      </c>
      <c r="AP13">
        <f t="shared" si="12"/>
        <v>-8.0051460803022039</v>
      </c>
      <c r="AQ13">
        <f t="shared" si="13"/>
        <v>-41933.05350193382</v>
      </c>
      <c r="AR13">
        <f t="shared" si="14"/>
        <v>-41941.058648014121</v>
      </c>
      <c r="AS13">
        <f t="shared" si="15"/>
        <v>160.53045059050794</v>
      </c>
      <c r="AT13">
        <f t="shared" si="16"/>
        <v>-1877.3755705621727</v>
      </c>
      <c r="AU13">
        <f t="shared" si="17"/>
        <v>-43657.903767985787</v>
      </c>
      <c r="AW13">
        <v>10</v>
      </c>
      <c r="AX13">
        <f>IF(Z13&gt;0, (R13*SUMPRODUCT(K13:$K$98, X13:$X$98)-K13*$AZ$3)/Z13, 0)</f>
        <v>-84258.866696418263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2000000</v>
      </c>
      <c r="S14">
        <f t="shared" si="1"/>
        <v>-94510.790117571305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-51405.216579174681</v>
      </c>
      <c r="AC14">
        <f t="shared" si="2"/>
        <v>-53190.237264395342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-82380.942341128408</v>
      </c>
      <c r="AI14">
        <f t="shared" si="7"/>
        <v>-82395.012225952727</v>
      </c>
      <c r="AJ14">
        <f t="shared" si="8"/>
        <v>1785.0206852206611</v>
      </c>
      <c r="AK14">
        <f t="shared" si="30"/>
        <v>-3598.3651605422278</v>
      </c>
      <c r="AL14">
        <f t="shared" si="9"/>
        <v>-84208.356701274301</v>
      </c>
      <c r="AN14">
        <f t="shared" si="10"/>
        <v>0</v>
      </c>
      <c r="AO14">
        <f t="shared" si="11"/>
        <v>0</v>
      </c>
      <c r="AP14">
        <f t="shared" si="12"/>
        <v>-6.5934116731795713</v>
      </c>
      <c r="AQ14">
        <f t="shared" si="13"/>
        <v>-38605.253252718758</v>
      </c>
      <c r="AR14">
        <f t="shared" si="14"/>
        <v>-38611.846664391938</v>
      </c>
      <c r="AS14">
        <f t="shared" si="15"/>
        <v>836.49414119267146</v>
      </c>
      <c r="AT14">
        <f t="shared" si="16"/>
        <v>-1686.2613411638465</v>
      </c>
      <c r="AU14">
        <f t="shared" si="17"/>
        <v>-39461.613864363113</v>
      </c>
      <c r="AW14">
        <v>11</v>
      </c>
      <c r="AX14">
        <f>IF(Z14&gt;0, (R14*SUMPRODUCT(K14:$K$98, X14:$X$98)-K14*$AZ$3)/Z14, 0)</f>
        <v>-94510.790117571305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2000000</v>
      </c>
      <c r="S15">
        <f t="shared" si="1"/>
        <v>-108673.45155814372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-53190.237264395342</v>
      </c>
      <c r="AC15">
        <f t="shared" si="2"/>
        <v>-55949.032645048574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-84662.371271429773</v>
      </c>
      <c r="AI15">
        <f t="shared" si="7"/>
        <v>-84675.242177764958</v>
      </c>
      <c r="AJ15">
        <f t="shared" si="8"/>
        <v>2758.7953806532314</v>
      </c>
      <c r="AK15">
        <f t="shared" si="30"/>
        <v>-3723.3166085076741</v>
      </c>
      <c r="AL15">
        <f t="shared" si="9"/>
        <v>-85639.763405619407</v>
      </c>
      <c r="AN15">
        <f t="shared" si="10"/>
        <v>0</v>
      </c>
      <c r="AO15">
        <f t="shared" si="11"/>
        <v>0</v>
      </c>
      <c r="AP15">
        <f t="shared" si="12"/>
        <v>-5.3853106129069443</v>
      </c>
      <c r="AQ15">
        <f t="shared" si="13"/>
        <v>-35423.547856571255</v>
      </c>
      <c r="AR15">
        <f t="shared" si="14"/>
        <v>-35428.933167184157</v>
      </c>
      <c r="AS15">
        <f t="shared" si="15"/>
        <v>1154.3064377413232</v>
      </c>
      <c r="AT15">
        <f t="shared" si="16"/>
        <v>-1557.8713670065476</v>
      </c>
      <c r="AU15">
        <f t="shared" si="17"/>
        <v>-35832.498096449388</v>
      </c>
      <c r="AW15">
        <v>12</v>
      </c>
      <c r="AX15">
        <f>IF(Z15&gt;0, (R15*SUMPRODUCT(K15:$K$98, X15:$X$98)-K15*$AZ$3)/Z15, 0)</f>
        <v>-108673.45155814372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2000000</v>
      </c>
      <c r="S16">
        <f t="shared" si="1"/>
        <v>-127198.55062405391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-55949.032645048574</v>
      </c>
      <c r="AC16">
        <f t="shared" si="2"/>
        <v>-59366.814544418681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-85924.665312495141</v>
      </c>
      <c r="AI16">
        <f t="shared" si="7"/>
        <v>-85936.33345145057</v>
      </c>
      <c r="AJ16">
        <f t="shared" si="8"/>
        <v>3417.7818993701076</v>
      </c>
      <c r="AK16">
        <f t="shared" si="30"/>
        <v>-3916.4322851534007</v>
      </c>
      <c r="AL16">
        <f t="shared" si="9"/>
        <v>-86434.983837233856</v>
      </c>
      <c r="AN16">
        <f t="shared" si="10"/>
        <v>0</v>
      </c>
      <c r="AO16">
        <f t="shared" si="11"/>
        <v>0</v>
      </c>
      <c r="AP16">
        <f t="shared" si="12"/>
        <v>-4.3589832227275949</v>
      </c>
      <c r="AQ16">
        <f t="shared" si="13"/>
        <v>-32099.735523069172</v>
      </c>
      <c r="AR16">
        <f t="shared" si="14"/>
        <v>-32104.094506291902</v>
      </c>
      <c r="AS16">
        <f t="shared" si="15"/>
        <v>1276.8149244028477</v>
      </c>
      <c r="AT16">
        <f t="shared" si="16"/>
        <v>-1463.1007300432505</v>
      </c>
      <c r="AU16">
        <f t="shared" si="17"/>
        <v>-32290.380311932302</v>
      </c>
      <c r="AW16">
        <v>13</v>
      </c>
      <c r="AX16">
        <f>IF(Z16&gt;0, (R16*SUMPRODUCT(K16:$K$98, X16:$X$98)-K16*$AZ$3)/Z16, 0)</f>
        <v>-127198.55062405391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2000000</v>
      </c>
      <c r="S17">
        <f t="shared" si="1"/>
        <v>-150084.96081796807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-59366.814544418681</v>
      </c>
      <c r="AC17">
        <f t="shared" si="2"/>
        <v>-62889.973319986806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-86058.30845939678</v>
      </c>
      <c r="AI17">
        <f t="shared" si="7"/>
        <v>-86068.784188106903</v>
      </c>
      <c r="AJ17">
        <f t="shared" si="8"/>
        <v>3523.1587755681248</v>
      </c>
      <c r="AK17">
        <f t="shared" si="30"/>
        <v>-4155.6770181093079</v>
      </c>
      <c r="AL17">
        <f t="shared" si="9"/>
        <v>-86701.30243064808</v>
      </c>
      <c r="AN17">
        <f t="shared" si="10"/>
        <v>0</v>
      </c>
      <c r="AO17">
        <f t="shared" si="11"/>
        <v>0</v>
      </c>
      <c r="AP17">
        <f t="shared" si="12"/>
        <v>-3.4942166217813133</v>
      </c>
      <c r="AQ17">
        <f t="shared" si="13"/>
        <v>-28705.05529323201</v>
      </c>
      <c r="AR17">
        <f t="shared" si="14"/>
        <v>-28708.54950985379</v>
      </c>
      <c r="AS17">
        <f t="shared" si="15"/>
        <v>1175.1621577274434</v>
      </c>
      <c r="AT17">
        <f t="shared" si="16"/>
        <v>-1386.140870313794</v>
      </c>
      <c r="AU17">
        <f t="shared" si="17"/>
        <v>-28919.528222440138</v>
      </c>
      <c r="AW17">
        <v>14</v>
      </c>
      <c r="AX17">
        <f>IF(Z17&gt;0, (R17*SUMPRODUCT(K17:$K$98, X17:$X$98)-K17*$AZ$3)/Z17, 0)</f>
        <v>-150084.96081796807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2000000</v>
      </c>
      <c r="S18">
        <f t="shared" si="1"/>
        <v>-177597.15148516535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-62889.973319986806</v>
      </c>
      <c r="AC18">
        <f t="shared" si="2"/>
        <v>-66080.227945807186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-85519.067228867658</v>
      </c>
      <c r="AI18">
        <f t="shared" si="7"/>
        <v>-85528.369211950325</v>
      </c>
      <c r="AJ18">
        <f t="shared" si="8"/>
        <v>3190.2546258203802</v>
      </c>
      <c r="AK18">
        <f t="shared" si="30"/>
        <v>-4402.2981323990771</v>
      </c>
      <c r="AL18">
        <f t="shared" si="9"/>
        <v>-86740.412718529027</v>
      </c>
      <c r="AN18">
        <f t="shared" si="10"/>
        <v>0</v>
      </c>
      <c r="AO18">
        <f t="shared" si="11"/>
        <v>0</v>
      </c>
      <c r="AP18">
        <f t="shared" si="12"/>
        <v>-2.7702764172417513</v>
      </c>
      <c r="AQ18">
        <f t="shared" si="13"/>
        <v>-25468.919160909936</v>
      </c>
      <c r="AR18">
        <f t="shared" si="14"/>
        <v>-25471.689437327179</v>
      </c>
      <c r="AS18">
        <f t="shared" si="15"/>
        <v>950.10785080582411</v>
      </c>
      <c r="AT18">
        <f t="shared" si="16"/>
        <v>-1311.073411923853</v>
      </c>
      <c r="AU18">
        <f t="shared" si="17"/>
        <v>-25832.654998445207</v>
      </c>
      <c r="AW18">
        <v>15</v>
      </c>
      <c r="AX18">
        <f>IF(Z18&gt;0, (R18*SUMPRODUCT(K18:$K$98, X18:$X$98)-K18*$AZ$3)/Z18, 0)</f>
        <v>-177597.15148516535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2000000</v>
      </c>
      <c r="S19">
        <f t="shared" si="1"/>
        <v>-210778.82728456726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-66080.227945807186</v>
      </c>
      <c r="AC19">
        <f t="shared" si="2"/>
        <v>-68768.075082242503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-84202.991555457993</v>
      </c>
      <c r="AI19">
        <f t="shared" si="7"/>
        <v>-84211.147981315386</v>
      </c>
      <c r="AJ19">
        <f t="shared" si="8"/>
        <v>2687.8471364353172</v>
      </c>
      <c r="AK19">
        <f t="shared" si="30"/>
        <v>-4625.6159562065031</v>
      </c>
      <c r="AL19">
        <f t="shared" si="9"/>
        <v>-86148.916801086569</v>
      </c>
      <c r="AN19">
        <f t="shared" si="10"/>
        <v>0</v>
      </c>
      <c r="AO19">
        <f t="shared" si="11"/>
        <v>0</v>
      </c>
      <c r="AP19">
        <f t="shared" si="12"/>
        <v>-2.1688495653600763</v>
      </c>
      <c r="AQ19">
        <f t="shared" si="13"/>
        <v>-22390.152847574849</v>
      </c>
      <c r="AR19">
        <f t="shared" si="14"/>
        <v>-22392.321697140207</v>
      </c>
      <c r="AS19">
        <f t="shared" si="15"/>
        <v>714.71698456302886</v>
      </c>
      <c r="AT19">
        <f t="shared" si="16"/>
        <v>-1229.983001321661</v>
      </c>
      <c r="AU19">
        <f t="shared" si="17"/>
        <v>-22907.58771389884</v>
      </c>
      <c r="AW19">
        <v>16</v>
      </c>
      <c r="AX19">
        <f>IF(Z19&gt;0, (R19*SUMPRODUCT(K19:$K$98, X19:$X$98)-K19*$AZ$3)/Z19, 0)</f>
        <v>-210778.82728456726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2000000</v>
      </c>
      <c r="S20">
        <f t="shared" si="1"/>
        <v>-251189.57208511943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-68768.075082242503</v>
      </c>
      <c r="AC20">
        <f t="shared" si="2"/>
        <v>-70817.985050822113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-82128.060092385567</v>
      </c>
      <c r="AI20">
        <f t="shared" si="7"/>
        <v>-82135.108353233241</v>
      </c>
      <c r="AJ20">
        <f t="shared" si="8"/>
        <v>2049.90996857961</v>
      </c>
      <c r="AK20">
        <f t="shared" si="30"/>
        <v>-4813.7652557569754</v>
      </c>
      <c r="AL20">
        <f t="shared" si="9"/>
        <v>-84898.963640410613</v>
      </c>
      <c r="AN20">
        <f t="shared" si="10"/>
        <v>0</v>
      </c>
      <c r="AO20">
        <f t="shared" si="11"/>
        <v>0</v>
      </c>
      <c r="AP20">
        <f t="shared" si="12"/>
        <v>-1.6733757950122896</v>
      </c>
      <c r="AQ20">
        <f t="shared" si="13"/>
        <v>-19498.584235193652</v>
      </c>
      <c r="AR20">
        <f t="shared" si="14"/>
        <v>-19500.257610988665</v>
      </c>
      <c r="AS20">
        <f t="shared" si="15"/>
        <v>486.68314035361601</v>
      </c>
      <c r="AT20">
        <f t="shared" si="16"/>
        <v>-1142.8689198581008</v>
      </c>
      <c r="AU20">
        <f t="shared" si="17"/>
        <v>-20156.44339049315</v>
      </c>
      <c r="AW20">
        <v>17</v>
      </c>
      <c r="AX20">
        <f>IF(Z20&gt;0, (R20*SUMPRODUCT(K20:$K$98, X20:$X$98)-K20*$AZ$3)/Z20, 0)</f>
        <v>-251189.57208511943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0.140533459</v>
      </c>
      <c r="Q21" s="5">
        <f t="shared" si="29"/>
        <v>25</v>
      </c>
      <c r="R21">
        <f t="shared" si="0"/>
        <v>2000000</v>
      </c>
      <c r="S21">
        <f t="shared" si="1"/>
        <v>-301288.1389200479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-70817.985050822113</v>
      </c>
      <c r="AC21">
        <f t="shared" si="2"/>
        <v>-72155.638144055731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-79241.318148588063</v>
      </c>
      <c r="AI21">
        <f t="shared" si="7"/>
        <v>-79247.305410350396</v>
      </c>
      <c r="AJ21">
        <f t="shared" si="8"/>
        <v>1337.6530932336173</v>
      </c>
      <c r="AK21">
        <f t="shared" si="30"/>
        <v>-4957.258953557548</v>
      </c>
      <c r="AL21">
        <f t="shared" si="9"/>
        <v>-82866.911270674333</v>
      </c>
      <c r="AN21">
        <f t="shared" si="10"/>
        <v>0</v>
      </c>
      <c r="AO21">
        <f t="shared" si="11"/>
        <v>0</v>
      </c>
      <c r="AP21">
        <f t="shared" si="12"/>
        <v>-1.2691756681984061</v>
      </c>
      <c r="AQ21">
        <f t="shared" si="13"/>
        <v>-16797.520619996569</v>
      </c>
      <c r="AR21">
        <f t="shared" si="14"/>
        <v>-16798.789795664768</v>
      </c>
      <c r="AS21">
        <f t="shared" si="15"/>
        <v>283.55479112375468</v>
      </c>
      <c r="AT21">
        <f t="shared" si="16"/>
        <v>-1050.8363747168339</v>
      </c>
      <c r="AU21">
        <f t="shared" si="17"/>
        <v>-17566.07137925785</v>
      </c>
      <c r="AW21">
        <v>18</v>
      </c>
      <c r="AX21">
        <f>IF(Z21&gt;0, (R21*SUMPRODUCT(K21:$K$98, X21:$X$98)-K21*$AZ$3)/Z21, 0)</f>
        <v>-301288.1389200479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2000000</v>
      </c>
      <c r="S22">
        <f t="shared" si="1"/>
        <v>-364804.45985900686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-72155.638144055731</v>
      </c>
      <c r="AC22">
        <f t="shared" si="2"/>
        <v>-72738.04167301656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-75412.883629448232</v>
      </c>
      <c r="AI22">
        <f t="shared" si="7"/>
        <v>-75417.868357547573</v>
      </c>
      <c r="AJ22">
        <f t="shared" si="8"/>
        <v>582.40352896082914</v>
      </c>
      <c r="AK22">
        <f t="shared" si="30"/>
        <v>-5050.8946700839015</v>
      </c>
      <c r="AL22">
        <f t="shared" si="9"/>
        <v>-79886.359498670645</v>
      </c>
      <c r="AN22">
        <f t="shared" si="10"/>
        <v>0</v>
      </c>
      <c r="AO22">
        <f t="shared" si="11"/>
        <v>0</v>
      </c>
      <c r="AP22">
        <f t="shared" si="12"/>
        <v>-0.94344577278676456</v>
      </c>
      <c r="AQ22">
        <f t="shared" si="13"/>
        <v>-14273.188999660391</v>
      </c>
      <c r="AR22">
        <f t="shared" si="14"/>
        <v>-14274.132445433177</v>
      </c>
      <c r="AS22">
        <f t="shared" si="15"/>
        <v>110.22991354863166</v>
      </c>
      <c r="AT22">
        <f t="shared" si="16"/>
        <v>-955.96893758526494</v>
      </c>
      <c r="AU22">
        <f t="shared" si="17"/>
        <v>-15119.87146946981</v>
      </c>
      <c r="AW22">
        <v>19</v>
      </c>
      <c r="AX22">
        <f>IF(Z22&gt;0, (R22*SUMPRODUCT(K22:$K$98, X22:$X$98)-K22*$AZ$3)/Z22, 0)</f>
        <v>-364804.45985900686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0.177590515</v>
      </c>
      <c r="Q23" s="5">
        <f t="shared" si="29"/>
        <v>25</v>
      </c>
      <c r="R23">
        <f t="shared" si="0"/>
        <v>2000000</v>
      </c>
      <c r="S23">
        <f t="shared" si="1"/>
        <v>-447777.09009455779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-72738.04167301656</v>
      </c>
      <c r="AC23">
        <f t="shared" si="2"/>
        <v>-72533.447555680759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-70819.234423806047</v>
      </c>
      <c r="AI23">
        <f t="shared" si="7"/>
        <v>-70823.2840641941</v>
      </c>
      <c r="AJ23">
        <f t="shared" si="8"/>
        <v>-204.59411733580055</v>
      </c>
      <c r="AK23">
        <f t="shared" si="30"/>
        <v>-5091.6629171111599</v>
      </c>
      <c r="AL23">
        <f t="shared" si="9"/>
        <v>-76119.541098641057</v>
      </c>
      <c r="AN23">
        <f t="shared" si="10"/>
        <v>0</v>
      </c>
      <c r="AO23">
        <f t="shared" si="11"/>
        <v>0</v>
      </c>
      <c r="AP23">
        <f t="shared" si="12"/>
        <v>-0.6843431199956449</v>
      </c>
      <c r="AQ23">
        <f t="shared" si="13"/>
        <v>-11967.644333126751</v>
      </c>
      <c r="AR23">
        <f t="shared" si="14"/>
        <v>-11968.328676246747</v>
      </c>
      <c r="AS23">
        <f t="shared" si="15"/>
        <v>-34.574076504020937</v>
      </c>
      <c r="AT23">
        <f t="shared" si="16"/>
        <v>-860.43306386934751</v>
      </c>
      <c r="AU23">
        <f t="shared" si="17"/>
        <v>-12863.335816620114</v>
      </c>
      <c r="AW23">
        <v>20</v>
      </c>
      <c r="AX23">
        <f>IF(Z23&gt;0, (R23*SUMPRODUCT(K23:$K$98, X23:$X$98)-K23*$AZ$3)/Z23, 0)</f>
        <v>-447777.09009455779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2000000</v>
      </c>
      <c r="S24">
        <f t="shared" si="1"/>
        <v>-559897.89276725322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-72533.447555680759</v>
      </c>
      <c r="AC24">
        <f t="shared" si="2"/>
        <v>-71574.499820060912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-65061.687699796341</v>
      </c>
      <c r="AI24">
        <f t="shared" si="7"/>
        <v>-65064.883572684266</v>
      </c>
      <c r="AJ24">
        <f t="shared" si="8"/>
        <v>-958.94773561984766</v>
      </c>
      <c r="AK24">
        <f t="shared" si="30"/>
        <v>-5077.3413288976535</v>
      </c>
      <c r="AL24">
        <f t="shared" si="9"/>
        <v>-71101.172637201773</v>
      </c>
      <c r="AN24">
        <f t="shared" si="10"/>
        <v>0</v>
      </c>
      <c r="AO24">
        <f t="shared" si="11"/>
        <v>0</v>
      </c>
      <c r="AP24">
        <f t="shared" si="12"/>
        <v>-0.48220190420318915</v>
      </c>
      <c r="AQ24">
        <f t="shared" si="13"/>
        <v>-9816.682577722615</v>
      </c>
      <c r="AR24">
        <f t="shared" si="14"/>
        <v>-9817.1647796268189</v>
      </c>
      <c r="AS24">
        <f t="shared" si="15"/>
        <v>-144.68861571255212</v>
      </c>
      <c r="AT24">
        <f t="shared" si="16"/>
        <v>-766.08292724470175</v>
      </c>
      <c r="AU24">
        <f t="shared" si="17"/>
        <v>-10727.936322584073</v>
      </c>
      <c r="AW24">
        <v>21</v>
      </c>
      <c r="AX24">
        <f>IF(Z24&gt;0, (R24*SUMPRODUCT(K24:$K$98, X24:$X$98)-K24*$AZ$3)/Z24, 0)</f>
        <v>-559897.89276725322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2000000</v>
      </c>
      <c r="S25">
        <f t="shared" si="1"/>
        <v>-716603.37246047985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-71574.499820060912</v>
      </c>
      <c r="AC25">
        <f t="shared" si="2"/>
        <v>-69849.582336402615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-58166.848570528731</v>
      </c>
      <c r="AI25">
        <f t="shared" si="7"/>
        <v>-58169.285399080647</v>
      </c>
      <c r="AJ25">
        <f t="shared" si="8"/>
        <v>-1724.917483658297</v>
      </c>
      <c r="AK25">
        <f t="shared" si="30"/>
        <v>-5010.2149874042643</v>
      </c>
      <c r="AL25">
        <f t="shared" si="9"/>
        <v>-64904.41787014321</v>
      </c>
      <c r="AN25">
        <f t="shared" si="10"/>
        <v>0</v>
      </c>
      <c r="AO25">
        <f t="shared" si="11"/>
        <v>0</v>
      </c>
      <c r="AP25">
        <f t="shared" si="12"/>
        <v>-0.32828147458707047</v>
      </c>
      <c r="AQ25">
        <f t="shared" si="13"/>
        <v>-7836.0452588313128</v>
      </c>
      <c r="AR25">
        <f t="shared" si="14"/>
        <v>-7836.3735403059009</v>
      </c>
      <c r="AS25">
        <f t="shared" si="15"/>
        <v>-232.37517248861627</v>
      </c>
      <c r="AT25">
        <f t="shared" si="16"/>
        <v>-674.95957512930636</v>
      </c>
      <c r="AU25">
        <f t="shared" si="17"/>
        <v>-8743.7082879238242</v>
      </c>
      <c r="AW25">
        <v>22</v>
      </c>
      <c r="AX25">
        <f>IF(Z25&gt;0, (R25*SUMPRODUCT(K25:$K$98, X25:$X$98)-K25*$AZ$3)/Z25, 0)</f>
        <v>-716603.37246047985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2000000</v>
      </c>
      <c r="S26">
        <f t="shared" si="1"/>
        <v>-944787.91652184492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-69849.582336402615</v>
      </c>
      <c r="AC26">
        <f t="shared" si="2"/>
        <v>-67380.627540429559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-50360.307101163402</v>
      </c>
      <c r="AI26">
        <f t="shared" si="7"/>
        <v>-50362.090057591035</v>
      </c>
      <c r="AJ26">
        <f t="shared" si="8"/>
        <v>-2468.9547959730553</v>
      </c>
      <c r="AK26">
        <f t="shared" si="30"/>
        <v>-4889.4707635481836</v>
      </c>
      <c r="AL26">
        <f t="shared" si="9"/>
        <v>-57720.515617112273</v>
      </c>
      <c r="AN26">
        <f t="shared" si="10"/>
        <v>0</v>
      </c>
      <c r="AO26">
        <f t="shared" si="11"/>
        <v>0</v>
      </c>
      <c r="AP26">
        <f t="shared" si="12"/>
        <v>-0.2144589168424117</v>
      </c>
      <c r="AQ26">
        <f t="shared" si="13"/>
        <v>-6057.4766412641857</v>
      </c>
      <c r="AR26">
        <f t="shared" si="14"/>
        <v>-6057.6911001810286</v>
      </c>
      <c r="AS26">
        <f t="shared" si="15"/>
        <v>-296.9726926982633</v>
      </c>
      <c r="AT26">
        <f t="shared" si="16"/>
        <v>-588.11902951348497</v>
      </c>
      <c r="AU26">
        <f t="shared" si="17"/>
        <v>-6942.7828223927763</v>
      </c>
      <c r="AW26">
        <v>23</v>
      </c>
      <c r="AX26">
        <f>IF(Z26&gt;0, (R26*SUMPRODUCT(K26:$K$98, X26:$X$98)-K26*$AZ$3)/Z26, 0)</f>
        <v>-944787.91652184492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2000000</v>
      </c>
      <c r="S27">
        <f t="shared" si="1"/>
        <v>-1291882.1866806918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-67380.627540429559</v>
      </c>
      <c r="AC27">
        <f t="shared" si="2"/>
        <v>-64237.211275618421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-41762.67322591308</v>
      </c>
      <c r="AI27">
        <f t="shared" si="7"/>
        <v>-41763.916319361109</v>
      </c>
      <c r="AJ27">
        <f t="shared" si="8"/>
        <v>-3143.4162648111378</v>
      </c>
      <c r="AK27">
        <f t="shared" si="30"/>
        <v>-4716.6439278300695</v>
      </c>
      <c r="AL27">
        <f t="shared" si="9"/>
        <v>-49623.976512002315</v>
      </c>
      <c r="AN27">
        <f t="shared" si="10"/>
        <v>0</v>
      </c>
      <c r="AO27">
        <f t="shared" si="11"/>
        <v>0</v>
      </c>
      <c r="AP27">
        <f t="shared" si="12"/>
        <v>-0.1335024184045818</v>
      </c>
      <c r="AQ27">
        <f t="shared" si="13"/>
        <v>-4485.1156472039966</v>
      </c>
      <c r="AR27">
        <f t="shared" si="14"/>
        <v>-4485.2491496224011</v>
      </c>
      <c r="AS27">
        <f t="shared" si="15"/>
        <v>-337.58819505433445</v>
      </c>
      <c r="AT27">
        <f t="shared" si="16"/>
        <v>-506.54548305768441</v>
      </c>
      <c r="AU27">
        <f t="shared" si="17"/>
        <v>-5329.3828277344201</v>
      </c>
      <c r="AW27">
        <v>24</v>
      </c>
      <c r="AX27">
        <f>IF(Z27&gt;0, (R27*SUMPRODUCT(K27:$K$98, X27:$X$98)-K27*$AZ$3)/Z27, 0)</f>
        <v>-1291882.1866806918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2000000</v>
      </c>
      <c r="S28">
        <f t="shared" si="1"/>
        <v>-1846948.3546158122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-64237.211275618421</v>
      </c>
      <c r="AC28">
        <f t="shared" si="2"/>
        <v>-60507.243970969437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-32931.684454093578</v>
      </c>
      <c r="AI28">
        <f t="shared" si="7"/>
        <v>-32932.503470551455</v>
      </c>
      <c r="AJ28">
        <f t="shared" si="8"/>
        <v>-3729.9673046489843</v>
      </c>
      <c r="AK28">
        <f t="shared" si="30"/>
        <v>-4496.6047892932902</v>
      </c>
      <c r="AL28">
        <f t="shared" si="9"/>
        <v>-41159.075564493731</v>
      </c>
      <c r="AN28">
        <f t="shared" si="10"/>
        <v>0</v>
      </c>
      <c r="AO28">
        <f t="shared" si="11"/>
        <v>0</v>
      </c>
      <c r="AP28">
        <f t="shared" si="12"/>
        <v>-7.8534405734644083E-2</v>
      </c>
      <c r="AQ28">
        <f t="shared" si="13"/>
        <v>-3157.7756998381865</v>
      </c>
      <c r="AR28">
        <f t="shared" si="14"/>
        <v>-3157.8542342439214</v>
      </c>
      <c r="AS28">
        <f t="shared" si="15"/>
        <v>-357.66163532358831</v>
      </c>
      <c r="AT28">
        <f t="shared" si="16"/>
        <v>-431.17349053917945</v>
      </c>
      <c r="AU28">
        <f t="shared" si="17"/>
        <v>-3946.689360106689</v>
      </c>
      <c r="AW28">
        <v>25</v>
      </c>
      <c r="AX28">
        <f>IF(Z28&gt;0, (R28*SUMPRODUCT(K28:$K$98, X28:$X$98)-K28*$AZ$3)/Z28, 0)</f>
        <v>-1846948.3546158122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0.373009747</v>
      </c>
      <c r="Q29" s="5">
        <f t="shared" si="29"/>
        <v>25</v>
      </c>
      <c r="R29">
        <f t="shared" si="0"/>
        <v>2000000</v>
      </c>
      <c r="S29">
        <f t="shared" si="1"/>
        <v>-2786825.5604968704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-60507.243970969437</v>
      </c>
      <c r="AC29">
        <f t="shared" si="2"/>
        <v>-56330.124178081751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-24440.08973924274</v>
      </c>
      <c r="AI29">
        <f t="shared" si="7"/>
        <v>-24440.595064414294</v>
      </c>
      <c r="AJ29">
        <f t="shared" si="8"/>
        <v>-4177.1197928876863</v>
      </c>
      <c r="AK29">
        <f t="shared" si="30"/>
        <v>-4235.5070779678608</v>
      </c>
      <c r="AL29">
        <f t="shared" si="9"/>
        <v>-32853.221935269845</v>
      </c>
      <c r="AN29">
        <f t="shared" si="10"/>
        <v>0</v>
      </c>
      <c r="AO29">
        <f t="shared" si="11"/>
        <v>0</v>
      </c>
      <c r="AP29">
        <f t="shared" si="12"/>
        <v>-4.3263359699484555E-2</v>
      </c>
      <c r="AQ29">
        <f t="shared" si="13"/>
        <v>-2092.4356295624957</v>
      </c>
      <c r="AR29">
        <f t="shared" si="14"/>
        <v>-2092.478892922195</v>
      </c>
      <c r="AS29">
        <f t="shared" si="15"/>
        <v>-357.62365755780246</v>
      </c>
      <c r="AT29">
        <f t="shared" si="16"/>
        <v>-362.62247863082871</v>
      </c>
      <c r="AU29">
        <f t="shared" si="17"/>
        <v>-2812.7250291108267</v>
      </c>
      <c r="AW29">
        <v>26</v>
      </c>
      <c r="AX29">
        <f>IF(Z29&gt;0, (R29*SUMPRODUCT(K29:$K$98, X29:$X$98)-K29*$AZ$3)/Z29, 0)</f>
        <v>-2786825.5604968704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2000000</v>
      </c>
      <c r="S30">
        <f t="shared" si="1"/>
        <v>-4494684.7670860775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-56330.124178081751</v>
      </c>
      <c r="AC30">
        <f t="shared" si="2"/>
        <v>-51873.545974853296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-16939.580459149744</v>
      </c>
      <c r="AI30">
        <f t="shared" si="7"/>
        <v>-16939.868986313842</v>
      </c>
      <c r="AJ30">
        <f t="shared" si="8"/>
        <v>-4456.5782032284551</v>
      </c>
      <c r="AK30">
        <f t="shared" si="30"/>
        <v>-3943.1086924657229</v>
      </c>
      <c r="AL30">
        <f t="shared" si="9"/>
        <v>-25339.555882008019</v>
      </c>
      <c r="AN30">
        <f t="shared" si="10"/>
        <v>0</v>
      </c>
      <c r="AO30">
        <f t="shared" si="11"/>
        <v>0</v>
      </c>
      <c r="AP30">
        <f t="shared" si="12"/>
        <v>-2.205555520447396E-2</v>
      </c>
      <c r="AQ30">
        <f t="shared" si="13"/>
        <v>-1294.8931623913484</v>
      </c>
      <c r="AR30">
        <f t="shared" si="14"/>
        <v>-1294.9152179465527</v>
      </c>
      <c r="AS30">
        <f t="shared" si="15"/>
        <v>-340.66915983776988</v>
      </c>
      <c r="AT30">
        <f t="shared" si="16"/>
        <v>-301.4185916087344</v>
      </c>
      <c r="AU30">
        <f t="shared" si="17"/>
        <v>-1937.0029693930569</v>
      </c>
      <c r="AW30">
        <v>27</v>
      </c>
      <c r="AX30">
        <f>IF(Z30&gt;0, (R30*SUMPRODUCT(K30:$K$98, X30:$X$98)-K30*$AZ$3)/Z30, 0)</f>
        <v>-4494684.7670860775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2000000</v>
      </c>
      <c r="S31">
        <f t="shared" si="1"/>
        <v>-7897098.7186195096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-51873.545974853296</v>
      </c>
      <c r="AC31">
        <f t="shared" si="2"/>
        <v>-47321.105357966997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-10866.923432977084</v>
      </c>
      <c r="AI31">
        <f t="shared" si="7"/>
        <v>-10867.073238326631</v>
      </c>
      <c r="AJ31">
        <f t="shared" si="8"/>
        <v>-4552.4406168862988</v>
      </c>
      <c r="AK31">
        <f t="shared" si="30"/>
        <v>-3631.1482182397312</v>
      </c>
      <c r="AL31">
        <f t="shared" si="9"/>
        <v>-19050.662073452662</v>
      </c>
      <c r="AN31">
        <f t="shared" si="10"/>
        <v>0</v>
      </c>
      <c r="AO31">
        <f t="shared" si="11"/>
        <v>0</v>
      </c>
      <c r="AP31">
        <f t="shared" si="12"/>
        <v>-1.0224464873307889E-2</v>
      </c>
      <c r="AQ31">
        <f t="shared" si="13"/>
        <v>-741.68564245174184</v>
      </c>
      <c r="AR31">
        <f t="shared" si="14"/>
        <v>-741.69586691661516</v>
      </c>
      <c r="AS31">
        <f t="shared" si="15"/>
        <v>-310.71166227345947</v>
      </c>
      <c r="AT31">
        <f t="shared" si="16"/>
        <v>-247.83192001793796</v>
      </c>
      <c r="AU31">
        <f t="shared" si="17"/>
        <v>-1300.2394492080125</v>
      </c>
      <c r="AW31">
        <v>28</v>
      </c>
      <c r="AX31">
        <f>IF(Z31&gt;0, (R31*SUMPRODUCT(K31:$K$98, X31:$X$98)-K31*$AZ$3)/Z31, 0)</f>
        <v>-7897098.7186195096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0.528968832</v>
      </c>
      <c r="Q32" s="5">
        <f t="shared" si="29"/>
        <v>25</v>
      </c>
      <c r="R32">
        <f t="shared" si="0"/>
        <v>2000000</v>
      </c>
      <c r="S32">
        <f t="shared" si="1"/>
        <v>-15507853.985092478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-47321.105357966997</v>
      </c>
      <c r="AC32">
        <f t="shared" si="2"/>
        <v>-42841.957268920851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-6339.3888621740507</v>
      </c>
      <c r="AI32">
        <f t="shared" si="7"/>
        <v>-6339.4579271093253</v>
      </c>
      <c r="AJ32">
        <f t="shared" si="8"/>
        <v>-4479.1480890461462</v>
      </c>
      <c r="AK32">
        <f t="shared" si="30"/>
        <v>-3312.4773750576901</v>
      </c>
      <c r="AL32">
        <f t="shared" si="9"/>
        <v>-14131.08339121316</v>
      </c>
      <c r="AN32">
        <f t="shared" si="10"/>
        <v>0</v>
      </c>
      <c r="AO32">
        <f t="shared" si="11"/>
        <v>0</v>
      </c>
      <c r="AP32">
        <f t="shared" si="12"/>
        <v>-4.2087473059965247E-3</v>
      </c>
      <c r="AQ32">
        <f t="shared" si="13"/>
        <v>-386.3159458470501</v>
      </c>
      <c r="AR32">
        <f t="shared" si="14"/>
        <v>-386.3201545943561</v>
      </c>
      <c r="AS32">
        <f t="shared" si="15"/>
        <v>-272.95475450853655</v>
      </c>
      <c r="AT32">
        <f t="shared" si="16"/>
        <v>-201.8590211239248</v>
      </c>
      <c r="AU32">
        <f t="shared" si="17"/>
        <v>-861.13393022681737</v>
      </c>
      <c r="AW32">
        <v>29</v>
      </c>
      <c r="AX32">
        <f>IF(Z32&gt;0, (R32*SUMPRODUCT(K32:$K$98, X32:$X$98)-K32*$AZ$3)/Z32, 0)</f>
        <v>-15507853.985092478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2000000</v>
      </c>
      <c r="S33">
        <f t="shared" si="1"/>
        <v>-35304993.654123925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-42841.957268920851</v>
      </c>
      <c r="AC33">
        <f t="shared" si="2"/>
        <v>-38566.814525930495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-3285.1632981311559</v>
      </c>
      <c r="AI33">
        <f t="shared" si="7"/>
        <v>-3285.1906078758507</v>
      </c>
      <c r="AJ33">
        <f t="shared" si="8"/>
        <v>-4275.1427429903561</v>
      </c>
      <c r="AK33">
        <f t="shared" si="30"/>
        <v>-2998.93700882446</v>
      </c>
      <c r="AL33">
        <f t="shared" si="9"/>
        <v>-10559.270359690667</v>
      </c>
      <c r="AN33">
        <f t="shared" si="10"/>
        <v>0</v>
      </c>
      <c r="AO33">
        <f t="shared" si="11"/>
        <v>0</v>
      </c>
      <c r="AP33">
        <f t="shared" si="12"/>
        <v>-1.4859180550725122E-3</v>
      </c>
      <c r="AQ33">
        <f t="shared" si="13"/>
        <v>-178.74511508966754</v>
      </c>
      <c r="AR33">
        <f t="shared" si="14"/>
        <v>-178.7466010077226</v>
      </c>
      <c r="AS33">
        <f t="shared" si="15"/>
        <v>-232.60970985986583</v>
      </c>
      <c r="AT33">
        <f t="shared" si="16"/>
        <v>-163.1715967038636</v>
      </c>
      <c r="AU33">
        <f t="shared" si="17"/>
        <v>-574.52790757145203</v>
      </c>
      <c r="AW33">
        <v>30</v>
      </c>
      <c r="AX33">
        <f>IF(Z33&gt;0, (R33*SUMPRODUCT(K33:$K$98, X33:$X$98)-K33*$AZ$3)/Z33, 0)</f>
        <v>-35304993.654123925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2000000</v>
      </c>
      <c r="S34">
        <f t="shared" si="1"/>
        <v>-97547141.990156874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-38566.814525930495</v>
      </c>
      <c r="AC34">
        <f t="shared" si="2"/>
        <v>-34583.542954558201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-1453.8686079360918</v>
      </c>
      <c r="AI34">
        <f t="shared" si="7"/>
        <v>-1453.8774712257405</v>
      </c>
      <c r="AJ34">
        <f t="shared" si="8"/>
        <v>-3983.2715713722937</v>
      </c>
      <c r="AK34">
        <f t="shared" si="30"/>
        <v>-2699.6770168151347</v>
      </c>
      <c r="AL34">
        <f t="shared" si="9"/>
        <v>-8136.826059413168</v>
      </c>
      <c r="AN34">
        <f t="shared" si="10"/>
        <v>0</v>
      </c>
      <c r="AO34">
        <f t="shared" si="11"/>
        <v>0</v>
      </c>
      <c r="AP34">
        <f t="shared" si="12"/>
        <v>-4.3058028316590214E-4</v>
      </c>
      <c r="AQ34">
        <f t="shared" si="13"/>
        <v>-70.629211241141192</v>
      </c>
      <c r="AR34">
        <f t="shared" si="14"/>
        <v>-70.629641821424357</v>
      </c>
      <c r="AS34">
        <f t="shared" si="15"/>
        <v>-193.50808436855175</v>
      </c>
      <c r="AT34">
        <f t="shared" si="16"/>
        <v>-131.15081876220799</v>
      </c>
      <c r="AU34">
        <f t="shared" si="17"/>
        <v>-395.28854495218405</v>
      </c>
      <c r="AW34">
        <v>31</v>
      </c>
      <c r="AX34">
        <f>IF(Z34&gt;0, (R34*SUMPRODUCT(K34:$K$98, X34:$X$98)-K34*$AZ$3)/Z34, 0)</f>
        <v>-97547141.990156874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2000000</v>
      </c>
      <c r="S35">
        <f t="shared" ref="S35:S69" si="32">AX35</f>
        <v>-348375325.45920217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-34583.542954558201</v>
      </c>
      <c r="AC35">
        <f t="shared" ref="AC35:AC69" si="33">S35*Z35</f>
        <v>-30938.085838601157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-524.3590091527542</v>
      </c>
      <c r="AI35">
        <f t="shared" ref="AI35:AI66" si="38">SUM(AE35:AH35)</f>
        <v>-524.36122932189198</v>
      </c>
      <c r="AJ35">
        <f t="shared" ref="AJ35:AJ69" si="39">AB35-AC35</f>
        <v>-3645.4571159570442</v>
      </c>
      <c r="AK35">
        <f t="shared" si="30"/>
        <v>-2420.8480068190743</v>
      </c>
      <c r="AL35">
        <f t="shared" ref="AL35:AL66" si="40">SUM(AI35:AK35)</f>
        <v>-6590.666352098011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-9.6300210306576295E-5</v>
      </c>
      <c r="AQ35">
        <f t="shared" ref="AQ35:AQ69" si="44">AH35*$K35</f>
        <v>-22.744160342205546</v>
      </c>
      <c r="AR35">
        <f t="shared" ref="AR35:AR69" si="45">AI35*$K35</f>
        <v>-22.744256642415849</v>
      </c>
      <c r="AS35">
        <f t="shared" ref="AS35:AS69" si="46">AJ35*$K35</f>
        <v>-158.12231642578178</v>
      </c>
      <c r="AT35">
        <f t="shared" ref="AT35:AT69" si="47">AK35*$K35</f>
        <v>-105.00469005036551</v>
      </c>
      <c r="AU35">
        <f t="shared" ref="AU35:AU69" si="48">AL35*$K35</f>
        <v>-285.87126311856315</v>
      </c>
      <c r="AW35">
        <v>32</v>
      </c>
      <c r="AX35">
        <f>IF(Z35&gt;0, (R35*SUMPRODUCT(K35:$K$98, X35:$X$98)-K35*$AZ$3)/Z35, 0)</f>
        <v>-348375325.45920217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2000000</v>
      </c>
      <c r="S36">
        <f t="shared" si="32"/>
        <v>-1253805526.6968195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-30938.085838601157</v>
      </c>
      <c r="AC36">
        <f t="shared" si="33"/>
        <v>-27642.89577823069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-131.74300437748028</v>
      </c>
      <c r="AI36">
        <f t="shared" si="38"/>
        <v>-131.74355555737202</v>
      </c>
      <c r="AJ36">
        <f t="shared" si="39"/>
        <v>-3295.1900603704671</v>
      </c>
      <c r="AK36">
        <f t="shared" si="30"/>
        <v>-2165.6660087020814</v>
      </c>
      <c r="AL36">
        <f t="shared" si="40"/>
        <v>-5592.5996246299201</v>
      </c>
      <c r="AN36">
        <f t="shared" si="41"/>
        <v>0</v>
      </c>
      <c r="AO36">
        <f t="shared" si="42"/>
        <v>0</v>
      </c>
      <c r="AP36">
        <f t="shared" si="43"/>
        <v>-2.1346000572836692E-5</v>
      </c>
      <c r="AQ36">
        <f t="shared" si="44"/>
        <v>-5.1021205401381025</v>
      </c>
      <c r="AR36">
        <f t="shared" si="45"/>
        <v>-5.1021418861386758</v>
      </c>
      <c r="AS36">
        <f t="shared" si="46"/>
        <v>-127.61555704698154</v>
      </c>
      <c r="AT36">
        <f t="shared" si="47"/>
        <v>-83.871542768357841</v>
      </c>
      <c r="AU36">
        <f t="shared" si="48"/>
        <v>-216.58924170147804</v>
      </c>
      <c r="AW36">
        <v>33</v>
      </c>
      <c r="AX36">
        <f>IF(Z36&gt;0, (R36*SUMPRODUCT(K36:$K$98, X36:$X$98)-K36*$AZ$3)/Z36, 0)</f>
        <v>-1253805526.6968195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2000000</v>
      </c>
      <c r="S37">
        <f t="shared" si="32"/>
        <v>-4554250271.4621229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-27642.89577823069</v>
      </c>
      <c r="AC37">
        <f t="shared" si="33"/>
        <v>-24685.55663027738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-32.81277984691441</v>
      </c>
      <c r="AI37">
        <f t="shared" si="38"/>
        <v>-32.812915355259136</v>
      </c>
      <c r="AJ37">
        <f t="shared" si="39"/>
        <v>-2957.3391479533093</v>
      </c>
      <c r="AK37">
        <f t="shared" si="30"/>
        <v>-1935.0027044761484</v>
      </c>
      <c r="AL37">
        <f t="shared" si="40"/>
        <v>-4925.1547677847166</v>
      </c>
      <c r="AN37">
        <f t="shared" si="41"/>
        <v>0</v>
      </c>
      <c r="AO37">
        <f t="shared" si="42"/>
        <v>0</v>
      </c>
      <c r="AP37">
        <f t="shared" si="43"/>
        <v>-4.685664283175623E-6</v>
      </c>
      <c r="AQ37">
        <f t="shared" si="44"/>
        <v>-1.1346140407108301</v>
      </c>
      <c r="AR37">
        <f t="shared" si="45"/>
        <v>-1.1346187263751133</v>
      </c>
      <c r="AS37">
        <f t="shared" si="46"/>
        <v>-102.2601113366858</v>
      </c>
      <c r="AT37">
        <f t="shared" si="47"/>
        <v>-66.90933372774029</v>
      </c>
      <c r="AU37">
        <f t="shared" si="48"/>
        <v>-170.30406379080119</v>
      </c>
      <c r="AW37">
        <v>34</v>
      </c>
      <c r="AX37">
        <f>IF(Z37&gt;0, (R37*SUMPRODUCT(K37:$K$98, X37:$X$98)-K37*$AZ$3)/Z37, 0)</f>
        <v>-4554250271.4621229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2000000</v>
      </c>
      <c r="S38">
        <f t="shared" si="32"/>
        <v>-16720910841.312607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-24685.55663027738</v>
      </c>
      <c r="AC38">
        <f t="shared" si="33"/>
        <v>-22041.654397448943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-8.0958429934697396</v>
      </c>
      <c r="AI38">
        <f t="shared" si="38"/>
        <v>-8.0958759486936014</v>
      </c>
      <c r="AJ38">
        <f t="shared" si="39"/>
        <v>-2643.9022328284373</v>
      </c>
      <c r="AK38">
        <f t="shared" si="30"/>
        <v>-1727.9889641194168</v>
      </c>
      <c r="AL38">
        <f t="shared" si="40"/>
        <v>-4379.987072896547</v>
      </c>
      <c r="AN38">
        <f t="shared" si="41"/>
        <v>0</v>
      </c>
      <c r="AO38">
        <f t="shared" si="42"/>
        <v>0</v>
      </c>
      <c r="AP38">
        <f t="shared" si="43"/>
        <v>-1.0174460084599213E-6</v>
      </c>
      <c r="AQ38">
        <f t="shared" si="44"/>
        <v>-0.24994772220491107</v>
      </c>
      <c r="AR38">
        <f t="shared" si="45"/>
        <v>-0.24994873965091954</v>
      </c>
      <c r="AS38">
        <f t="shared" si="46"/>
        <v>-81.626748611724594</v>
      </c>
      <c r="AT38">
        <f t="shared" si="47"/>
        <v>-53.349219584082391</v>
      </c>
      <c r="AU38">
        <f t="shared" si="48"/>
        <v>-135.22591693545789</v>
      </c>
      <c r="AW38">
        <v>35</v>
      </c>
      <c r="AX38">
        <f>IF(Z38&gt;0, (R38*SUMPRODUCT(K38:$K$98, X38:$X$98)-K38*$AZ$3)/Z38, 0)</f>
        <v>-16720910841.312607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0.74973846</v>
      </c>
      <c r="Q39" s="5">
        <f t="shared" si="60"/>
        <v>25</v>
      </c>
      <c r="R39">
        <f t="shared" si="31"/>
        <v>2000000</v>
      </c>
      <c r="S39">
        <f t="shared" si="32"/>
        <v>-62138735716.008995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-22041.654397448943</v>
      </c>
      <c r="AC39">
        <f t="shared" si="33"/>
        <v>-19680.264303323689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-1.9766239029235004</v>
      </c>
      <c r="AI39">
        <f t="shared" si="38"/>
        <v>-1.9766318207963363</v>
      </c>
      <c r="AJ39">
        <f t="shared" si="39"/>
        <v>-2361.3900941252541</v>
      </c>
      <c r="AK39">
        <f t="shared" si="30"/>
        <v>-1542.9158078214261</v>
      </c>
      <c r="AL39">
        <f t="shared" si="40"/>
        <v>-3906.2825337674767</v>
      </c>
      <c r="AN39">
        <f t="shared" si="41"/>
        <v>0</v>
      </c>
      <c r="AO39">
        <f t="shared" si="42"/>
        <v>0</v>
      </c>
      <c r="AP39">
        <f t="shared" si="43"/>
        <v>-2.182617364816372E-7</v>
      </c>
      <c r="AQ39">
        <f t="shared" si="44"/>
        <v>-5.4487028822563448E-2</v>
      </c>
      <c r="AR39">
        <f t="shared" si="45"/>
        <v>-5.4487247084299924E-2</v>
      </c>
      <c r="AS39">
        <f t="shared" si="46"/>
        <v>-65.093379640718709</v>
      </c>
      <c r="AT39">
        <f t="shared" si="47"/>
        <v>-42.531559983269339</v>
      </c>
      <c r="AU39">
        <f t="shared" si="48"/>
        <v>-107.67942687107235</v>
      </c>
      <c r="AW39">
        <v>36</v>
      </c>
      <c r="AX39">
        <f>IF(Z39&gt;0, (R39*SUMPRODUCT(K39:$K$98, X39:$X$98)-K39*$AZ$3)/Z39, 0)</f>
        <v>-62138735716.008995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2000000</v>
      </c>
      <c r="S40">
        <f t="shared" si="32"/>
        <v>-233756384057.51532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-19680.264303323689</v>
      </c>
      <c r="AC40">
        <f t="shared" si="33"/>
        <v>-17571.71161013157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-0.47675343907311424</v>
      </c>
      <c r="AI40">
        <f t="shared" si="38"/>
        <v>-0.47675531834923335</v>
      </c>
      <c r="AJ40">
        <f t="shared" si="39"/>
        <v>-2108.5526931921195</v>
      </c>
      <c r="AK40">
        <f t="shared" ref="AK40:AK69" si="61">G40*SUM(AB40:AB40, AE40:AF40)</f>
        <v>-1377.6185012326584</v>
      </c>
      <c r="AL40">
        <f t="shared" si="40"/>
        <v>-3486.6479497431274</v>
      </c>
      <c r="AN40">
        <f t="shared" si="41"/>
        <v>0</v>
      </c>
      <c r="AO40">
        <f t="shared" si="42"/>
        <v>0</v>
      </c>
      <c r="AP40">
        <f t="shared" si="43"/>
        <v>-4.6253186302873449E-8</v>
      </c>
      <c r="AQ40">
        <f t="shared" si="44"/>
        <v>-1.1733967889828752E-2</v>
      </c>
      <c r="AR40">
        <f t="shared" si="45"/>
        <v>-1.1734014143015056E-2</v>
      </c>
      <c r="AS40">
        <f t="shared" si="46"/>
        <v>-51.896195324841521</v>
      </c>
      <c r="AT40">
        <f t="shared" si="47"/>
        <v>-33.906270900374132</v>
      </c>
      <c r="AU40">
        <f t="shared" si="48"/>
        <v>-85.814200239358669</v>
      </c>
      <c r="AW40">
        <v>37</v>
      </c>
      <c r="AX40">
        <f>IF(Z40&gt;0, (R40*SUMPRODUCT(K40:$K$98, X40:$X$98)-K40*$AZ$3)/Z40, 0)</f>
        <v>-233756384057.51532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2000000</v>
      </c>
      <c r="S41">
        <f t="shared" si="32"/>
        <v>-891176129012.77454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-17571.71161013157</v>
      </c>
      <c r="AC41">
        <f t="shared" si="33"/>
        <v>-15689.038361759331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-0.11362893208354255</v>
      </c>
      <c r="AI41">
        <f t="shared" si="38"/>
        <v>-0.11362937220524945</v>
      </c>
      <c r="AJ41">
        <f t="shared" si="39"/>
        <v>-1882.673248372239</v>
      </c>
      <c r="AK41">
        <f t="shared" si="61"/>
        <v>-1230.0198127092101</v>
      </c>
      <c r="AL41">
        <f t="shared" si="40"/>
        <v>-3112.8066904536545</v>
      </c>
      <c r="AN41">
        <f t="shared" si="41"/>
        <v>0</v>
      </c>
      <c r="AO41">
        <f t="shared" si="42"/>
        <v>0</v>
      </c>
      <c r="AP41">
        <f t="shared" si="43"/>
        <v>-9.6717670292964798E-9</v>
      </c>
      <c r="AQ41">
        <f t="shared" si="44"/>
        <v>-2.4970196690737613E-3</v>
      </c>
      <c r="AR41">
        <f t="shared" si="45"/>
        <v>-2.4970293408407905E-3</v>
      </c>
      <c r="AS41">
        <f t="shared" si="46"/>
        <v>-41.372140399666321</v>
      </c>
      <c r="AT41">
        <f t="shared" si="47"/>
        <v>-27.029943953245738</v>
      </c>
      <c r="AU41">
        <f t="shared" si="48"/>
        <v>-68.4045813822529</v>
      </c>
      <c r="AW41">
        <v>38</v>
      </c>
      <c r="AX41">
        <f>IF(Z41&gt;0, (R41*SUMPRODUCT(K41:$K$98, X41:$X$98)-K41*$AZ$3)/Z41, 0)</f>
        <v>-891176129012.77454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2000000</v>
      </c>
      <c r="S42">
        <f t="shared" si="32"/>
        <v>-3446075991289.7476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-15689.038361759331</v>
      </c>
      <c r="AC42">
        <f t="shared" si="33"/>
        <v>-14008.072124546745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-2.6727770802370602E-2</v>
      </c>
      <c r="AI42">
        <f t="shared" si="38"/>
        <v>-2.6727872425725396E-2</v>
      </c>
      <c r="AJ42">
        <f t="shared" si="39"/>
        <v>-1680.9662372125858</v>
      </c>
      <c r="AK42">
        <f t="shared" si="61"/>
        <v>-1098.2326853231532</v>
      </c>
      <c r="AL42">
        <f t="shared" si="40"/>
        <v>-2779.2256504081647</v>
      </c>
      <c r="AN42">
        <f t="shared" si="41"/>
        <v>0</v>
      </c>
      <c r="AO42">
        <f t="shared" si="42"/>
        <v>0</v>
      </c>
      <c r="AP42">
        <f t="shared" si="43"/>
        <v>-1.9939237360751258E-9</v>
      </c>
      <c r="AQ42">
        <f t="shared" si="44"/>
        <v>-5.244181981856695E-4</v>
      </c>
      <c r="AR42">
        <f t="shared" si="45"/>
        <v>-5.2442019210940547E-4</v>
      </c>
      <c r="AS42">
        <f t="shared" si="46"/>
        <v>-32.98177359601506</v>
      </c>
      <c r="AT42">
        <f t="shared" si="47"/>
        <v>-21.548119754704544</v>
      </c>
      <c r="AU42">
        <f t="shared" si="48"/>
        <v>-54.530417770911711</v>
      </c>
      <c r="AW42">
        <v>39</v>
      </c>
      <c r="AX42">
        <f>IF(Z42&gt;0, (R42*SUMPRODUCT(K42:$K$98, X42:$X$98)-K42*$AZ$3)/Z42, 0)</f>
        <v>-3446075991289.7476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2000000</v>
      </c>
      <c r="S43">
        <f t="shared" si="32"/>
        <v>-13525253820124.615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-14008.072124546745</v>
      </c>
      <c r="AC43">
        <f t="shared" si="33"/>
        <v>-12507.207707686142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-6.1991097378326695E-3</v>
      </c>
      <c r="AI43">
        <f t="shared" si="38"/>
        <v>-6.1991328560821934E-3</v>
      </c>
      <c r="AJ43">
        <f t="shared" si="39"/>
        <v>-1500.8644168606024</v>
      </c>
      <c r="AK43">
        <f t="shared" si="61"/>
        <v>-980.56504871827224</v>
      </c>
      <c r="AL43">
        <f t="shared" si="40"/>
        <v>-2481.4356647117311</v>
      </c>
      <c r="AN43">
        <f t="shared" si="41"/>
        <v>0</v>
      </c>
      <c r="AO43">
        <f t="shared" si="42"/>
        <v>0</v>
      </c>
      <c r="AP43">
        <f t="shared" si="43"/>
        <v>-4.0499712460477275E-10</v>
      </c>
      <c r="AQ43">
        <f t="shared" si="44"/>
        <v>-1.0859912279693065E-4</v>
      </c>
      <c r="AR43">
        <f t="shared" si="45"/>
        <v>-1.0859952779405524E-4</v>
      </c>
      <c r="AS43">
        <f t="shared" si="46"/>
        <v>-26.292897851679857</v>
      </c>
      <c r="AT43">
        <f t="shared" si="47"/>
        <v>-17.178031788378117</v>
      </c>
      <c r="AU43">
        <f t="shared" si="48"/>
        <v>-43.471038239585774</v>
      </c>
      <c r="AW43">
        <v>40</v>
      </c>
      <c r="AX43">
        <f>IF(Z43&gt;0, (R43*SUMPRODUCT(K43:$K$98, X43:$X$98)-K43*$AZ$3)/Z43, 0)</f>
        <v>-13525253820124.615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2000000</v>
      </c>
      <c r="S44">
        <f t="shared" si="32"/>
        <v>-53951713131539.383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-12507.207707686142</v>
      </c>
      <c r="AC44">
        <f t="shared" si="33"/>
        <v>-11167.149833000622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-1.4169970493655734E-3</v>
      </c>
      <c r="AI44">
        <f t="shared" si="38"/>
        <v>-1.4170022239694852E-3</v>
      </c>
      <c r="AJ44">
        <f t="shared" si="39"/>
        <v>-1340.0578746855208</v>
      </c>
      <c r="AK44">
        <f t="shared" si="61"/>
        <v>-875.50453953803003</v>
      </c>
      <c r="AL44">
        <f t="shared" si="40"/>
        <v>-2215.5638312257747</v>
      </c>
      <c r="AN44">
        <f t="shared" si="41"/>
        <v>0</v>
      </c>
      <c r="AO44">
        <f t="shared" si="42"/>
        <v>0</v>
      </c>
      <c r="AP44">
        <f t="shared" si="43"/>
        <v>-8.0938673544240948E-11</v>
      </c>
      <c r="AQ44">
        <f t="shared" si="44"/>
        <v>-2.2163988499226796E-5</v>
      </c>
      <c r="AR44">
        <f t="shared" si="45"/>
        <v>-2.2164069437900339E-5</v>
      </c>
      <c r="AS44">
        <f t="shared" si="46"/>
        <v>-20.960542815615678</v>
      </c>
      <c r="AT44">
        <f t="shared" si="47"/>
        <v>-13.694222266750469</v>
      </c>
      <c r="AU44">
        <f t="shared" si="48"/>
        <v>-34.654787246435582</v>
      </c>
      <c r="AW44">
        <v>41</v>
      </c>
      <c r="AX44">
        <f>IF(Z44&gt;0, (R44*SUMPRODUCT(K44:$K$98, X44:$X$98)-K44*$AZ$3)/Z44, 0)</f>
        <v>-53951713131539.383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2000000</v>
      </c>
      <c r="S45">
        <f t="shared" si="32"/>
        <v>-218889688165190.06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-11167.149833000622</v>
      </c>
      <c r="AC45">
        <f t="shared" si="33"/>
        <v>-9970.6695129461805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-3.1872639840730446E-4</v>
      </c>
      <c r="AI45">
        <f t="shared" si="38"/>
        <v>-3.1872753718519719E-4</v>
      </c>
      <c r="AJ45">
        <f t="shared" si="39"/>
        <v>-1196.4803200544411</v>
      </c>
      <c r="AK45">
        <f t="shared" si="61"/>
        <v>-781.70048831004362</v>
      </c>
      <c r="AL45">
        <f t="shared" si="40"/>
        <v>-1978.1811270920221</v>
      </c>
      <c r="AN45">
        <f t="shared" si="41"/>
        <v>0</v>
      </c>
      <c r="AO45">
        <f t="shared" si="42"/>
        <v>0</v>
      </c>
      <c r="AP45">
        <f t="shared" si="43"/>
        <v>-1.5903765925518603E-11</v>
      </c>
      <c r="AQ45">
        <f t="shared" si="44"/>
        <v>-4.4512192123012647E-6</v>
      </c>
      <c r="AR45">
        <f t="shared" si="45"/>
        <v>-4.4512351160671906E-6</v>
      </c>
      <c r="AS45">
        <f t="shared" si="46"/>
        <v>-16.70961744737815</v>
      </c>
      <c r="AT45">
        <f t="shared" si="47"/>
        <v>-10.916950240765511</v>
      </c>
      <c r="AU45">
        <f t="shared" si="48"/>
        <v>-27.62657213937878</v>
      </c>
      <c r="AW45">
        <v>42</v>
      </c>
      <c r="AX45">
        <f>IF(Z45&gt;0, (R45*SUMPRODUCT(K45:$K$98, X45:$X$98)-K45*$AZ$3)/Z45, 0)</f>
        <v>-218889688165190.06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2000000</v>
      </c>
      <c r="S46">
        <f t="shared" si="32"/>
        <v>-904439435221138.75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-9970.6695129461805</v>
      </c>
      <c r="AC46">
        <f t="shared" si="33"/>
        <v>-8902.3834975595146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-7.0505239758416927E-5</v>
      </c>
      <c r="AI46">
        <f t="shared" si="38"/>
        <v>-7.0505485833033719E-5</v>
      </c>
      <c r="AJ46">
        <f t="shared" si="39"/>
        <v>-1068.2860153866659</v>
      </c>
      <c r="AK46">
        <f t="shared" si="61"/>
        <v>-697.94686590623269</v>
      </c>
      <c r="AL46">
        <f t="shared" si="40"/>
        <v>-1766.2329517983844</v>
      </c>
      <c r="AN46">
        <f t="shared" si="41"/>
        <v>0</v>
      </c>
      <c r="AO46">
        <f t="shared" si="42"/>
        <v>0</v>
      </c>
      <c r="AP46">
        <f t="shared" si="43"/>
        <v>-3.0683842323701355E-12</v>
      </c>
      <c r="AQ46">
        <f t="shared" si="44"/>
        <v>-8.7915270900063301E-7</v>
      </c>
      <c r="AR46">
        <f t="shared" si="45"/>
        <v>-8.7915577738486538E-7</v>
      </c>
      <c r="AS46">
        <f t="shared" si="46"/>
        <v>-13.320804916524789</v>
      </c>
      <c r="AT46">
        <f t="shared" si="47"/>
        <v>-8.7029259102223548</v>
      </c>
      <c r="AU46">
        <f t="shared" si="48"/>
        <v>-22.023731705902922</v>
      </c>
      <c r="AW46">
        <v>43</v>
      </c>
      <c r="AX46">
        <f>IF(Z46&gt;0, (R46*SUMPRODUCT(K46:$K$98, X46:$X$98)-K46*$AZ$3)/Z46, 0)</f>
        <v>-904439435221138.75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2000000</v>
      </c>
      <c r="S47">
        <f t="shared" si="32"/>
        <v>-3811482101516886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-8902.3834975595146</v>
      </c>
      <c r="AC47">
        <f t="shared" si="33"/>
        <v>-7948.5566950119837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-1.5318261416924371E-5</v>
      </c>
      <c r="AI47">
        <f t="shared" si="38"/>
        <v>-1.531831355252729E-5</v>
      </c>
      <c r="AJ47">
        <f t="shared" si="39"/>
        <v>-953.82680254753086</v>
      </c>
      <c r="AK47">
        <f t="shared" si="61"/>
        <v>-623.16684482916605</v>
      </c>
      <c r="AL47">
        <f t="shared" si="40"/>
        <v>-1576.9936626950105</v>
      </c>
      <c r="AN47">
        <f t="shared" si="41"/>
        <v>0</v>
      </c>
      <c r="AO47">
        <f t="shared" si="42"/>
        <v>0</v>
      </c>
      <c r="AP47">
        <f t="shared" si="43"/>
        <v>-5.8044263166709936E-13</v>
      </c>
      <c r="AQ47">
        <f t="shared" si="44"/>
        <v>-1.7054318875566307E-7</v>
      </c>
      <c r="AR47">
        <f t="shared" si="45"/>
        <v>-1.7054376919829473E-7</v>
      </c>
      <c r="AS47">
        <f t="shared" si="46"/>
        <v>-10.619264157964412</v>
      </c>
      <c r="AT47">
        <f t="shared" si="47"/>
        <v>-6.9379192554157312</v>
      </c>
      <c r="AU47">
        <f t="shared" si="48"/>
        <v>-17.557183583923912</v>
      </c>
      <c r="AW47">
        <v>44</v>
      </c>
      <c r="AX47">
        <f>IF(Z47&gt;0, (R47*SUMPRODUCT(K47:$K$98, X47:$X$98)-K47*$AZ$3)/Z47, 0)</f>
        <v>-3811482101516886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2000000</v>
      </c>
      <c r="S48">
        <f t="shared" si="32"/>
        <v>-1.6394699073629336E+16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-7948.5566950119837</v>
      </c>
      <c r="AC48">
        <f t="shared" si="33"/>
        <v>-7096.9256206944174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-3.26338118017269E-6</v>
      </c>
      <c r="AI48">
        <f t="shared" si="38"/>
        <v>-3.263392002154827E-6</v>
      </c>
      <c r="AJ48">
        <f t="shared" si="39"/>
        <v>-851.63107431756634</v>
      </c>
      <c r="AK48">
        <f t="shared" si="61"/>
        <v>-556.39896865083892</v>
      </c>
      <c r="AL48">
        <f t="shared" si="40"/>
        <v>-1408.0300462317973</v>
      </c>
      <c r="AN48">
        <f t="shared" si="41"/>
        <v>0</v>
      </c>
      <c r="AO48">
        <f t="shared" si="42"/>
        <v>0</v>
      </c>
      <c r="AP48">
        <f t="shared" si="43"/>
        <v>-1.0757557900984364E-13</v>
      </c>
      <c r="AQ48">
        <f t="shared" si="44"/>
        <v>-3.2439539775671679E-8</v>
      </c>
      <c r="AR48">
        <f t="shared" si="45"/>
        <v>-3.2439647351250688E-8</v>
      </c>
      <c r="AS48">
        <f t="shared" si="46"/>
        <v>-8.4656123769337821</v>
      </c>
      <c r="AT48">
        <f t="shared" si="47"/>
        <v>-5.5308667538912699</v>
      </c>
      <c r="AU48">
        <f t="shared" si="48"/>
        <v>-13.9964791632647</v>
      </c>
      <c r="AW48">
        <v>45</v>
      </c>
      <c r="AX48">
        <f>IF(Z48&gt;0, (R48*SUMPRODUCT(K48:$K$98, X48:$X$98)-K48*$AZ$3)/Z48, 0)</f>
        <v>-1.6394699073629336E+16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2000000</v>
      </c>
      <c r="S49">
        <f t="shared" si="32"/>
        <v>-7.2078842559651776E+16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-7096.9256206944174</v>
      </c>
      <c r="AC49">
        <f t="shared" si="33"/>
        <v>-6336.5407327910434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-6.8127849677568288E-7</v>
      </c>
      <c r="AI49">
        <f t="shared" si="38"/>
        <v>-6.8128069455678885E-7</v>
      </c>
      <c r="AJ49">
        <f t="shared" si="39"/>
        <v>-760.38488790337396</v>
      </c>
      <c r="AK49">
        <f t="shared" si="61"/>
        <v>-496.78479344860926</v>
      </c>
      <c r="AL49">
        <f t="shared" si="40"/>
        <v>-1257.1696820332638</v>
      </c>
      <c r="AN49">
        <f t="shared" si="41"/>
        <v>0</v>
      </c>
      <c r="AO49">
        <f t="shared" si="42"/>
        <v>0</v>
      </c>
      <c r="AP49">
        <f t="shared" si="43"/>
        <v>-1.9506227828373485E-14</v>
      </c>
      <c r="AQ49">
        <f t="shared" si="44"/>
        <v>-6.0466320037119222E-9</v>
      </c>
      <c r="AR49">
        <f t="shared" si="45"/>
        <v>-6.0466515099397497E-9</v>
      </c>
      <c r="AS49">
        <f t="shared" si="46"/>
        <v>-6.7487343576753158</v>
      </c>
      <c r="AT49">
        <f t="shared" si="47"/>
        <v>-4.4091731138445578</v>
      </c>
      <c r="AU49">
        <f t="shared" si="48"/>
        <v>-11.157907477566525</v>
      </c>
      <c r="AW49">
        <v>46</v>
      </c>
      <c r="AX49">
        <f>IF(Z49&gt;0, (R49*SUMPRODUCT(K49:$K$98, X49:$X$98)-K49*$AZ$3)/Z49, 0)</f>
        <v>-7.2078842559651776E+16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2000000</v>
      </c>
      <c r="S50">
        <f t="shared" si="32"/>
        <v>-3.2410477377740928E+17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-6336.5407327910434</v>
      </c>
      <c r="AC50">
        <f t="shared" si="33"/>
        <v>-5657.6256542829724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-1.3915193824821354E-7</v>
      </c>
      <c r="AI50">
        <f t="shared" si="38"/>
        <v>-1.3915237465228039E-7</v>
      </c>
      <c r="AJ50">
        <f t="shared" si="39"/>
        <v>-678.91507850807102</v>
      </c>
      <c r="AK50">
        <f t="shared" si="61"/>
        <v>-443.5578512953731</v>
      </c>
      <c r="AL50">
        <f t="shared" si="40"/>
        <v>-1122.4729299425965</v>
      </c>
      <c r="AN50">
        <f t="shared" si="41"/>
        <v>0</v>
      </c>
      <c r="AO50">
        <f t="shared" si="42"/>
        <v>0</v>
      </c>
      <c r="AP50">
        <f t="shared" si="43"/>
        <v>-3.45827578165109E-15</v>
      </c>
      <c r="AQ50">
        <f t="shared" si="44"/>
        <v>-1.1027069053314663E-9</v>
      </c>
      <c r="AR50">
        <f t="shared" si="45"/>
        <v>-1.102710363607248E-9</v>
      </c>
      <c r="AS50">
        <f t="shared" si="46"/>
        <v>-5.3800497113385743</v>
      </c>
      <c r="AT50">
        <f t="shared" si="47"/>
        <v>-3.5149658114350766</v>
      </c>
      <c r="AU50">
        <f t="shared" si="48"/>
        <v>-8.8950155238763617</v>
      </c>
      <c r="AW50">
        <v>47</v>
      </c>
      <c r="AX50">
        <f>IF(Z50&gt;0, (R50*SUMPRODUCT(K50:$K$98, X50:$X$98)-K50*$AZ$3)/Z50, 0)</f>
        <v>-3.2410477377740928E+17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2000000</v>
      </c>
      <c r="S51">
        <f t="shared" si="32"/>
        <v>-1.4907189465643395E+18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-5657.6256542829724</v>
      </c>
      <c r="AC51">
        <f t="shared" si="33"/>
        <v>-5051.4514770393271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-2.778600040996181E-8</v>
      </c>
      <c r="AI51">
        <f t="shared" si="38"/>
        <v>-2.7786085124982853E-8</v>
      </c>
      <c r="AJ51">
        <f t="shared" si="39"/>
        <v>-606.17417724364532</v>
      </c>
      <c r="AK51">
        <f t="shared" si="61"/>
        <v>-396.0337957998081</v>
      </c>
      <c r="AL51">
        <f t="shared" si="40"/>
        <v>-1002.2079730712395</v>
      </c>
      <c r="AN51">
        <f t="shared" si="41"/>
        <v>0</v>
      </c>
      <c r="AO51">
        <f t="shared" si="42"/>
        <v>0</v>
      </c>
      <c r="AP51">
        <f t="shared" si="43"/>
        <v>-5.9939516386846563E-16</v>
      </c>
      <c r="AQ51">
        <f t="shared" si="44"/>
        <v>-1.965978885929927E-10</v>
      </c>
      <c r="AR51">
        <f t="shared" si="45"/>
        <v>-1.9659848798815656E-10</v>
      </c>
      <c r="AS51">
        <f t="shared" si="46"/>
        <v>-4.2889426908296437</v>
      </c>
      <c r="AT51">
        <f t="shared" si="47"/>
        <v>-2.8021092246797998</v>
      </c>
      <c r="AU51">
        <f t="shared" si="48"/>
        <v>-7.0910519157060419</v>
      </c>
      <c r="AW51">
        <v>48</v>
      </c>
      <c r="AX51">
        <f>IF(Z51&gt;0, (R51*SUMPRODUCT(K51:$K$98, X51:$X$98)-K51*$AZ$3)/Z51, 0)</f>
        <v>-1.4907189465643395E+18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2000000</v>
      </c>
      <c r="S52">
        <f t="shared" si="32"/>
        <v>-7.0211795821743002E+18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-5051.4514770393271</v>
      </c>
      <c r="AC52">
        <f t="shared" si="33"/>
        <v>-4510.2245330709993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-5.4246812904821835E-9</v>
      </c>
      <c r="AI52">
        <f t="shared" si="38"/>
        <v>-5.4246973498368842E-9</v>
      </c>
      <c r="AJ52">
        <f t="shared" si="39"/>
        <v>-541.22694396832776</v>
      </c>
      <c r="AK52">
        <f t="shared" si="61"/>
        <v>-353.60160339275291</v>
      </c>
      <c r="AL52">
        <f t="shared" si="40"/>
        <v>-894.82854736650529</v>
      </c>
      <c r="AN52">
        <f t="shared" si="41"/>
        <v>0</v>
      </c>
      <c r="AO52">
        <f t="shared" si="42"/>
        <v>0</v>
      </c>
      <c r="AP52">
        <f t="shared" si="43"/>
        <v>-1.0145252939950542E-16</v>
      </c>
      <c r="AQ52">
        <f t="shared" si="44"/>
        <v>-3.4269598521595352E-11</v>
      </c>
      <c r="AR52">
        <f t="shared" si="45"/>
        <v>-3.4269699974124746E-11</v>
      </c>
      <c r="AS52">
        <f t="shared" si="46"/>
        <v>-3.4191188543015643</v>
      </c>
      <c r="AT52">
        <f t="shared" si="47"/>
        <v>-2.2338243181443969</v>
      </c>
      <c r="AU52">
        <f t="shared" si="48"/>
        <v>-5.6529431724802306</v>
      </c>
      <c r="AW52">
        <v>49</v>
      </c>
      <c r="AX52">
        <f>IF(Z52&gt;0, (R52*SUMPRODUCT(K52:$K$98, X52:$X$98)-K52*$AZ$3)/Z52, 0)</f>
        <v>-7.0211795821743002E+18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2000000</v>
      </c>
      <c r="S53">
        <f t="shared" si="32"/>
        <v>-3.3897358192381116E+19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-4510.2245330709993</v>
      </c>
      <c r="AC53">
        <f t="shared" si="33"/>
        <v>-4026.986190241993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-1.0343020701384903E-9</v>
      </c>
      <c r="AI53">
        <f t="shared" si="38"/>
        <v>-1.0343050401237671E-9</v>
      </c>
      <c r="AJ53">
        <f t="shared" si="39"/>
        <v>-483.23834282900634</v>
      </c>
      <c r="AK53">
        <f t="shared" si="61"/>
        <v>-315.71571731496999</v>
      </c>
      <c r="AL53">
        <f t="shared" si="40"/>
        <v>-798.95406014501066</v>
      </c>
      <c r="AN53">
        <f t="shared" si="41"/>
        <v>0</v>
      </c>
      <c r="AO53">
        <f t="shared" si="42"/>
        <v>0</v>
      </c>
      <c r="AP53">
        <f t="shared" si="43"/>
        <v>-1.6752169654097184E-17</v>
      </c>
      <c r="AQ53">
        <f t="shared" si="44"/>
        <v>-5.8339695780658227E-12</v>
      </c>
      <c r="AR53">
        <f t="shared" si="45"/>
        <v>-5.8339863302354763E-12</v>
      </c>
      <c r="AS53">
        <f t="shared" si="46"/>
        <v>-2.7257006172692688</v>
      </c>
      <c r="AT53">
        <f t="shared" si="47"/>
        <v>-1.7807910699493639</v>
      </c>
      <c r="AU53">
        <f t="shared" si="48"/>
        <v>-4.5064916872244662</v>
      </c>
      <c r="AW53">
        <v>50</v>
      </c>
      <c r="AX53">
        <f>IF(Z53&gt;0, (R53*SUMPRODUCT(K53:$K$98, X53:$X$98)-K53*$AZ$3)/Z53, 0)</f>
        <v>-3.3897358192381116E+19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2000000</v>
      </c>
      <c r="S54">
        <f t="shared" si="32"/>
        <v>-1.6790180344456816E+20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-4026.986190241993</v>
      </c>
      <c r="AC54">
        <f t="shared" si="33"/>
        <v>-3595.5233841446411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-1.9239395049263322E-10</v>
      </c>
      <c r="AI54">
        <f t="shared" si="38"/>
        <v>-1.9239448585367616E-10</v>
      </c>
      <c r="AJ54">
        <f t="shared" si="39"/>
        <v>-431.46280609735186</v>
      </c>
      <c r="AK54">
        <f t="shared" si="61"/>
        <v>-281.88903331693956</v>
      </c>
      <c r="AL54">
        <f t="shared" si="40"/>
        <v>-713.35183941448383</v>
      </c>
      <c r="AN54">
        <f t="shared" si="41"/>
        <v>0</v>
      </c>
      <c r="AO54">
        <f t="shared" si="42"/>
        <v>0</v>
      </c>
      <c r="AP54">
        <f t="shared" si="43"/>
        <v>-2.6961590539159284E-18</v>
      </c>
      <c r="AQ54">
        <f t="shared" si="44"/>
        <v>-9.6892498694074081E-13</v>
      </c>
      <c r="AR54">
        <f t="shared" si="45"/>
        <v>-9.6892768309979483E-13</v>
      </c>
      <c r="AS54">
        <f t="shared" si="46"/>
        <v>-2.172911844124223</v>
      </c>
      <c r="AT54">
        <f t="shared" si="47"/>
        <v>-1.4196357381611742</v>
      </c>
      <c r="AU54">
        <f t="shared" si="48"/>
        <v>-3.5925475822863659</v>
      </c>
      <c r="AW54">
        <v>51</v>
      </c>
      <c r="AX54">
        <f>IF(Z54&gt;0, (R54*SUMPRODUCT(K54:$K$98, X54:$X$98)-K54*$AZ$3)/Z54, 0)</f>
        <v>-1.6790180344456816E+20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2000000</v>
      </c>
      <c r="S55">
        <f t="shared" si="32"/>
        <v>-8.5392852326410368E+20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-3595.5233841446411</v>
      </c>
      <c r="AC55">
        <f t="shared" si="33"/>
        <v>-3210.2887358434305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-3.4881724699261428E-11</v>
      </c>
      <c r="AI55">
        <f t="shared" si="38"/>
        <v>-3.4881818685135196E-11</v>
      </c>
      <c r="AJ55">
        <f t="shared" si="39"/>
        <v>-385.23464830121065</v>
      </c>
      <c r="AK55">
        <f t="shared" si="61"/>
        <v>-251.6866368901249</v>
      </c>
      <c r="AL55">
        <f t="shared" si="40"/>
        <v>-636.92128519137043</v>
      </c>
      <c r="AN55">
        <f t="shared" si="41"/>
        <v>0</v>
      </c>
      <c r="AO55">
        <f t="shared" si="42"/>
        <v>0</v>
      </c>
      <c r="AP55">
        <f t="shared" si="43"/>
        <v>-4.2261343977708086E-19</v>
      </c>
      <c r="AQ55">
        <f t="shared" si="44"/>
        <v>-1.5684788648760275E-13</v>
      </c>
      <c r="AR55">
        <f t="shared" si="45"/>
        <v>-1.5684830910104251E-13</v>
      </c>
      <c r="AS55">
        <f t="shared" si="46"/>
        <v>-1.7322320185939439</v>
      </c>
      <c r="AT55">
        <f t="shared" si="47"/>
        <v>-1.1317249188147127</v>
      </c>
      <c r="AU55">
        <f t="shared" si="48"/>
        <v>-2.8639569374088132</v>
      </c>
      <c r="AW55">
        <v>52</v>
      </c>
      <c r="AX55">
        <f>IF(Z55&gt;0, (R55*SUMPRODUCT(K55:$K$98, X55:$X$98)-K55*$AZ$3)/Z55, 0)</f>
        <v>-8.5392852326410368E+20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2000000</v>
      </c>
      <c r="S56">
        <f t="shared" si="32"/>
        <v>-4.4631279387741226E+21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-3210.2887358434305</v>
      </c>
      <c r="AC56">
        <f t="shared" si="33"/>
        <v>-2866.3292284316344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-6.159232597141423E-12</v>
      </c>
      <c r="AI56">
        <f t="shared" si="38"/>
        <v>-6.1592486527489906E-12</v>
      </c>
      <c r="AJ56">
        <f t="shared" si="39"/>
        <v>-343.95950741179604</v>
      </c>
      <c r="AK56">
        <f t="shared" si="61"/>
        <v>-224.72021150904015</v>
      </c>
      <c r="AL56">
        <f t="shared" si="40"/>
        <v>-568.67971892084233</v>
      </c>
      <c r="AN56">
        <f t="shared" si="41"/>
        <v>0</v>
      </c>
      <c r="AO56">
        <f t="shared" si="42"/>
        <v>0</v>
      </c>
      <c r="AP56">
        <f t="shared" si="43"/>
        <v>-6.4459872587523436E-20</v>
      </c>
      <c r="AQ56">
        <f t="shared" si="44"/>
        <v>-2.47280177200917E-14</v>
      </c>
      <c r="AR56">
        <f t="shared" si="45"/>
        <v>-2.4728082179964284E-14</v>
      </c>
      <c r="AS56">
        <f t="shared" si="46"/>
        <v>-1.3809247597209406</v>
      </c>
      <c r="AT56">
        <f t="shared" si="47"/>
        <v>-0.9022041763510148</v>
      </c>
      <c r="AU56">
        <f t="shared" si="48"/>
        <v>-2.28312893607198</v>
      </c>
      <c r="AW56">
        <v>53</v>
      </c>
      <c r="AX56">
        <f>IF(Z56&gt;0, (R56*SUMPRODUCT(K56:$K$98, X56:$X$98)-K56*$AZ$3)/Z56, 0)</f>
        <v>-4.4631279387741226E+21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2000000</v>
      </c>
      <c r="S57">
        <f t="shared" si="32"/>
        <v>-2.3995465606438257E+22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-2866.3292284316344</v>
      </c>
      <c r="AC57">
        <f t="shared" si="33"/>
        <v>-2559.2225253853876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-1.058295274510623E-12</v>
      </c>
      <c r="AI57">
        <f t="shared" si="38"/>
        <v>-1.0582979408711839E-12</v>
      </c>
      <c r="AJ57">
        <f t="shared" si="39"/>
        <v>-307.10670304624682</v>
      </c>
      <c r="AK57">
        <f t="shared" si="61"/>
        <v>-200.64304599021443</v>
      </c>
      <c r="AL57">
        <f t="shared" si="40"/>
        <v>-507.74974903646233</v>
      </c>
      <c r="AN57">
        <f t="shared" si="41"/>
        <v>0</v>
      </c>
      <c r="AO57">
        <f t="shared" si="42"/>
        <v>0</v>
      </c>
      <c r="AP57">
        <f t="shared" si="43"/>
        <v>-9.5579235491820499E-21</v>
      </c>
      <c r="AQ57">
        <f t="shared" si="44"/>
        <v>-3.7935999633260213E-15</v>
      </c>
      <c r="AR57">
        <f t="shared" si="45"/>
        <v>-3.7936095212495705E-15</v>
      </c>
      <c r="AS57">
        <f t="shared" si="46"/>
        <v>-1.100864763808149</v>
      </c>
      <c r="AT57">
        <f t="shared" si="47"/>
        <v>-0.71923164568799014</v>
      </c>
      <c r="AU57">
        <f t="shared" si="48"/>
        <v>-1.8200964094961429</v>
      </c>
      <c r="AW57">
        <v>54</v>
      </c>
      <c r="AX57">
        <f>IF(Z57&gt;0, (R57*SUMPRODUCT(K57:$K$98, X57:$X$98)-K57*$AZ$3)/Z57, 0)</f>
        <v>-2.3995465606438257E+22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2000000</v>
      </c>
      <c r="S58">
        <f t="shared" si="32"/>
        <v>-1.3282069044213053E+23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-2559.2225253853876</v>
      </c>
      <c r="AC58">
        <f t="shared" si="33"/>
        <v>-2285.020111951239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-1.76768163689303E-13</v>
      </c>
      <c r="AI58">
        <f t="shared" si="38"/>
        <v>-1.7676859378421221E-13</v>
      </c>
      <c r="AJ58">
        <f t="shared" si="39"/>
        <v>-274.20241343414864</v>
      </c>
      <c r="AK58">
        <f t="shared" si="61"/>
        <v>-179.14557677697715</v>
      </c>
      <c r="AL58">
        <f t="shared" si="40"/>
        <v>-453.34799021112599</v>
      </c>
      <c r="AN58">
        <f t="shared" si="41"/>
        <v>0</v>
      </c>
      <c r="AO58">
        <f t="shared" si="42"/>
        <v>0</v>
      </c>
      <c r="AP58">
        <f t="shared" si="43"/>
        <v>-1.376546716852751E-21</v>
      </c>
      <c r="AQ58">
        <f t="shared" si="44"/>
        <v>-5.6575799934393911E-16</v>
      </c>
      <c r="AR58">
        <f t="shared" si="45"/>
        <v>-5.6575937589065597E-16</v>
      </c>
      <c r="AS58">
        <f t="shared" si="46"/>
        <v>-0.87760264971950552</v>
      </c>
      <c r="AT58">
        <f t="shared" si="47"/>
        <v>-0.57336706448341035</v>
      </c>
      <c r="AU58">
        <f t="shared" si="48"/>
        <v>-1.4509697142029165</v>
      </c>
      <c r="AW58">
        <v>55</v>
      </c>
      <c r="AX58">
        <f>IF(Z58&gt;0, (R58*SUMPRODUCT(K58:$K$98, X58:$X$98)-K58*$AZ$3)/Z58, 0)</f>
        <v>-1.3282069044213053E+23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2000000</v>
      </c>
      <c r="S59">
        <f t="shared" si="32"/>
        <v>-7.574775608535178E+23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-2285.020111951239</v>
      </c>
      <c r="AC59">
        <f t="shared" si="33"/>
        <v>-2040.1965285278918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-2.8676699737760053E-14</v>
      </c>
      <c r="AI59">
        <f t="shared" si="38"/>
        <v>-2.8676767072973463E-14</v>
      </c>
      <c r="AJ59">
        <f t="shared" si="39"/>
        <v>-244.82358342334715</v>
      </c>
      <c r="AK59">
        <f t="shared" si="61"/>
        <v>-159.95140783658675</v>
      </c>
      <c r="AL59">
        <f t="shared" si="40"/>
        <v>-404.77499125993393</v>
      </c>
      <c r="AN59">
        <f t="shared" si="41"/>
        <v>0</v>
      </c>
      <c r="AO59">
        <f t="shared" si="42"/>
        <v>0</v>
      </c>
      <c r="AP59">
        <f t="shared" si="43"/>
        <v>-1.924202927572035E-22</v>
      </c>
      <c r="AQ59">
        <f t="shared" si="44"/>
        <v>-8.1947894414011097E-17</v>
      </c>
      <c r="AR59">
        <f t="shared" si="45"/>
        <v>-8.1948086834303854E-17</v>
      </c>
      <c r="AS59">
        <f t="shared" si="46"/>
        <v>-0.69961945927894287</v>
      </c>
      <c r="AT59">
        <f t="shared" si="47"/>
        <v>-0.45708471339557583</v>
      </c>
      <c r="AU59">
        <f t="shared" si="48"/>
        <v>-1.1567041726745189</v>
      </c>
      <c r="AW59">
        <v>56</v>
      </c>
      <c r="AX59">
        <f>IF(Z59&gt;0, (R59*SUMPRODUCT(K59:$K$98, X59:$X$98)-K59*$AZ$3)/Z59, 0)</f>
        <v>-7.574775608535178E+23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2000000</v>
      </c>
      <c r="S60">
        <f t="shared" si="32"/>
        <v>-4.4774560365926602E+24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-2040.1965285278918</v>
      </c>
      <c r="AC60">
        <f t="shared" si="33"/>
        <v>-1821.6040433284743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-4.5192707649875751E-15</v>
      </c>
      <c r="AI60">
        <f t="shared" si="38"/>
        <v>-4.5192809359642888E-15</v>
      </c>
      <c r="AJ60">
        <f t="shared" si="39"/>
        <v>-218.59248519941752</v>
      </c>
      <c r="AK60">
        <f t="shared" si="61"/>
        <v>-142.81375699695243</v>
      </c>
      <c r="AL60">
        <f t="shared" si="40"/>
        <v>-361.40624219636993</v>
      </c>
      <c r="AN60">
        <f t="shared" si="41"/>
        <v>0</v>
      </c>
      <c r="AO60">
        <f t="shared" si="42"/>
        <v>0</v>
      </c>
      <c r="AP60">
        <f t="shared" si="43"/>
        <v>-2.5950950392485685E-23</v>
      </c>
      <c r="AQ60">
        <f t="shared" si="44"/>
        <v>-1.1530787527860536E-17</v>
      </c>
      <c r="AR60">
        <f t="shared" si="45"/>
        <v>-1.153081347881093E-17</v>
      </c>
      <c r="AS60">
        <f t="shared" si="46"/>
        <v>-0.55773234955272977</v>
      </c>
      <c r="AT60">
        <f t="shared" si="47"/>
        <v>-0.36438513504111586</v>
      </c>
      <c r="AU60">
        <f t="shared" si="48"/>
        <v>-0.92211748459384557</v>
      </c>
      <c r="AW60">
        <v>57</v>
      </c>
      <c r="AX60">
        <f>IF(Z60&gt;0, (R60*SUMPRODUCT(K60:$K$98, X60:$X$98)-K60*$AZ$3)/Z60, 0)</f>
        <v>-4.4774560365926602E+24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2000000</v>
      </c>
      <c r="S61">
        <f t="shared" si="32"/>
        <v>-2.7462445178120017E+25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-1821.6040433284743</v>
      </c>
      <c r="AC61">
        <f t="shared" si="33"/>
        <v>-1626.4321815432806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-6.8709362309381014E-16</v>
      </c>
      <c r="AI61">
        <f t="shared" si="38"/>
        <v>-6.8709510369046768E-16</v>
      </c>
      <c r="AJ61">
        <f t="shared" si="39"/>
        <v>-195.17186178519364</v>
      </c>
      <c r="AK61">
        <f t="shared" si="61"/>
        <v>-127.51228303299321</v>
      </c>
      <c r="AL61">
        <f t="shared" si="40"/>
        <v>-322.68414481818684</v>
      </c>
      <c r="AN61">
        <f t="shared" si="41"/>
        <v>0</v>
      </c>
      <c r="AO61">
        <f t="shared" si="42"/>
        <v>0</v>
      </c>
      <c r="AP61">
        <f t="shared" si="43"/>
        <v>-3.3729456982965937E-24</v>
      </c>
      <c r="AQ61">
        <f t="shared" si="44"/>
        <v>-1.5652672647477603E-18</v>
      </c>
      <c r="AR61">
        <f t="shared" si="45"/>
        <v>-1.5652706376934585E-18</v>
      </c>
      <c r="AS61">
        <f t="shared" si="46"/>
        <v>-0.44462081437558043</v>
      </c>
      <c r="AT61">
        <f t="shared" si="47"/>
        <v>-0.29048559872537927</v>
      </c>
      <c r="AU61">
        <f t="shared" si="48"/>
        <v>-0.7351064131009597</v>
      </c>
      <c r="AW61">
        <v>58</v>
      </c>
      <c r="AX61">
        <f>IF(Z61&gt;0, (R61*SUMPRODUCT(K61:$K$98, X61:$X$98)-K61*$AZ$3)/Z61, 0)</f>
        <v>-2.7462445178120017E+25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2000000</v>
      </c>
      <c r="S62">
        <f t="shared" si="32"/>
        <v>-1.7498276481553094E+26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-1626.4321815432806</v>
      </c>
      <c r="AC62">
        <f t="shared" si="33"/>
        <v>-1452.1715906636437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-1.0066537385497107E-16</v>
      </c>
      <c r="AI62">
        <f t="shared" si="38"/>
        <v>-1.0066558132848885E-16</v>
      </c>
      <c r="AJ62">
        <f t="shared" si="39"/>
        <v>-174.26059087963699</v>
      </c>
      <c r="AK62">
        <f t="shared" si="61"/>
        <v>-113.85025270802966</v>
      </c>
      <c r="AL62">
        <f t="shared" si="40"/>
        <v>-288.11084358766664</v>
      </c>
      <c r="AN62">
        <f t="shared" si="41"/>
        <v>0</v>
      </c>
      <c r="AO62">
        <f t="shared" si="42"/>
        <v>0</v>
      </c>
      <c r="AP62">
        <f t="shared" si="43"/>
        <v>-4.2200464645954584E-25</v>
      </c>
      <c r="AQ62">
        <f t="shared" si="44"/>
        <v>-2.047550740913526E-19</v>
      </c>
      <c r="AR62">
        <f t="shared" si="45"/>
        <v>-2.0475549609599907E-19</v>
      </c>
      <c r="AS62">
        <f t="shared" si="46"/>
        <v>-0.35444899105196109</v>
      </c>
      <c r="AT62">
        <f t="shared" si="47"/>
        <v>-0.23157334082061487</v>
      </c>
      <c r="AU62">
        <f t="shared" si="48"/>
        <v>-0.58602233187257591</v>
      </c>
      <c r="AW62">
        <v>59</v>
      </c>
      <c r="AX62">
        <f>IF(Z62&gt;0, (R62*SUMPRODUCT(K62:$K$98, X62:$X$98)-K62*$AZ$3)/Z62, 0)</f>
        <v>-1.7498276481553094E+26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2000000</v>
      </c>
      <c r="S63">
        <f t="shared" si="32"/>
        <v>-1.1596177989571724E+27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-1452.1715906636437</v>
      </c>
      <c r="AC63">
        <f t="shared" si="33"/>
        <v>-1296.581777378253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-1.4195679986049016E-17</v>
      </c>
      <c r="AI63">
        <f t="shared" si="38"/>
        <v>-1.4195707938831788E-17</v>
      </c>
      <c r="AJ63">
        <f t="shared" si="39"/>
        <v>-155.58981328539062</v>
      </c>
      <c r="AK63">
        <f t="shared" si="61"/>
        <v>-101.65201134645507</v>
      </c>
      <c r="AL63">
        <f t="shared" si="40"/>
        <v>-257.2418246318457</v>
      </c>
      <c r="AN63">
        <f t="shared" si="41"/>
        <v>0</v>
      </c>
      <c r="AO63">
        <f t="shared" si="42"/>
        <v>0</v>
      </c>
      <c r="AP63">
        <f t="shared" si="43"/>
        <v>-5.076467253277802E-26</v>
      </c>
      <c r="AQ63">
        <f t="shared" si="44"/>
        <v>-2.5780583339874209E-20</v>
      </c>
      <c r="AR63">
        <f t="shared" si="45"/>
        <v>-2.5780634104546743E-20</v>
      </c>
      <c r="AS63">
        <f t="shared" si="46"/>
        <v>-0.28256456557076054</v>
      </c>
      <c r="AT63">
        <f t="shared" si="47"/>
        <v>-0.18460884950622999</v>
      </c>
      <c r="AU63">
        <f t="shared" si="48"/>
        <v>-0.46717341507699056</v>
      </c>
      <c r="AW63">
        <v>60</v>
      </c>
      <c r="AX63">
        <f>IF(Z63&gt;0, (R63*SUMPRODUCT(K63:$K$98, X63:$X$98)-K63*$AZ$3)/Z63, 0)</f>
        <v>-1.1596177989571724E+27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2000000</v>
      </c>
      <c r="S64">
        <f t="shared" si="32"/>
        <v>-8.0025366613735383E+27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-1296.581777378253</v>
      </c>
      <c r="AC64">
        <f t="shared" si="33"/>
        <v>-1157.6623012305829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-1.9245365599230653E-18</v>
      </c>
      <c r="AI64">
        <f t="shared" si="38"/>
        <v>-1.9245401764710119E-18</v>
      </c>
      <c r="AJ64">
        <f t="shared" si="39"/>
        <v>-138.91947614767014</v>
      </c>
      <c r="AK64">
        <f t="shared" si="61"/>
        <v>-90.760724416477714</v>
      </c>
      <c r="AL64">
        <f t="shared" si="40"/>
        <v>-229.68020056414787</v>
      </c>
      <c r="AN64">
        <f t="shared" si="41"/>
        <v>0</v>
      </c>
      <c r="AO64">
        <f t="shared" si="42"/>
        <v>0</v>
      </c>
      <c r="AP64">
        <f t="shared" si="43"/>
        <v>-5.8642536115336687E-27</v>
      </c>
      <c r="AQ64">
        <f t="shared" si="44"/>
        <v>-3.1206472687523241E-21</v>
      </c>
      <c r="AR64">
        <f t="shared" si="45"/>
        <v>-3.1206531330059354E-21</v>
      </c>
      <c r="AS64">
        <f t="shared" si="46"/>
        <v>-0.22525874168587406</v>
      </c>
      <c r="AT64">
        <f t="shared" si="47"/>
        <v>-0.1471690445681042</v>
      </c>
      <c r="AU64">
        <f t="shared" si="48"/>
        <v>-0.37242778625397827</v>
      </c>
      <c r="AW64">
        <v>61</v>
      </c>
      <c r="AX64">
        <f>IF(Z64&gt;0, (R64*SUMPRODUCT(K64:$K$98, X64:$X$98)-K64*$AZ$3)/Z64, 0)</f>
        <v>-8.0025366613735383E+27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2000000</v>
      </c>
      <c r="S65">
        <f t="shared" si="32"/>
        <v>-5.7594556730105004E+28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-1157.6623012305829</v>
      </c>
      <c r="AC65">
        <f t="shared" si="33"/>
        <v>-1033.6270546701633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-2.5053737713547308E-19</v>
      </c>
      <c r="AI65">
        <f t="shared" si="38"/>
        <v>-2.505378258007261E-19</v>
      </c>
      <c r="AJ65">
        <f t="shared" si="39"/>
        <v>-124.03524656041964</v>
      </c>
      <c r="AK65">
        <f t="shared" si="61"/>
        <v>-81.036361086140815</v>
      </c>
      <c r="AL65">
        <f t="shared" si="40"/>
        <v>-205.07160764656044</v>
      </c>
      <c r="AN65">
        <f t="shared" si="41"/>
        <v>0</v>
      </c>
      <c r="AO65">
        <f t="shared" si="42"/>
        <v>0</v>
      </c>
      <c r="AP65">
        <f t="shared" si="43"/>
        <v>-6.4956547086824679E-28</v>
      </c>
      <c r="AQ65">
        <f t="shared" si="44"/>
        <v>-3.627212677175639E-22</v>
      </c>
      <c r="AR65">
        <f t="shared" si="45"/>
        <v>-3.6272191728303479E-22</v>
      </c>
      <c r="AS65">
        <f t="shared" si="46"/>
        <v>-0.17957488973682539</v>
      </c>
      <c r="AT65">
        <f t="shared" si="47"/>
        <v>-0.11732226129472591</v>
      </c>
      <c r="AU65">
        <f t="shared" si="48"/>
        <v>-0.29689715103155129</v>
      </c>
      <c r="AW65">
        <v>62</v>
      </c>
      <c r="AX65">
        <f>IF(Z65&gt;0, (R65*SUMPRODUCT(K65:$K$98, X65:$X$98)-K65*$AZ$3)/Z65, 0)</f>
        <v>-5.7594556730105004E+28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2000000</v>
      </c>
      <c r="S66">
        <f t="shared" si="32"/>
        <v>-4.3308722217223933E+29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-1033.6270546701633</v>
      </c>
      <c r="AC66">
        <f t="shared" si="33"/>
        <v>-922.88129881264558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-3.1272415363646783E-20</v>
      </c>
      <c r="AI66">
        <f t="shared" si="38"/>
        <v>-3.127246863705521E-20</v>
      </c>
      <c r="AJ66">
        <f t="shared" si="39"/>
        <v>-110.74575585751768</v>
      </c>
      <c r="AK66">
        <f t="shared" si="61"/>
        <v>-72.353893826911431</v>
      </c>
      <c r="AL66">
        <f t="shared" si="40"/>
        <v>-183.0996496844291</v>
      </c>
      <c r="AN66">
        <f t="shared" si="41"/>
        <v>0</v>
      </c>
      <c r="AO66">
        <f t="shared" si="42"/>
        <v>0</v>
      </c>
      <c r="AP66">
        <f t="shared" si="43"/>
        <v>-6.8864112571283328E-29</v>
      </c>
      <c r="AQ66">
        <f t="shared" si="44"/>
        <v>-4.0424429291409077E-23</v>
      </c>
      <c r="AR66">
        <f t="shared" si="45"/>
        <v>-4.0424498155521649E-23</v>
      </c>
      <c r="AS66">
        <f t="shared" si="46"/>
        <v>-0.14315600266009695</v>
      </c>
      <c r="AT66">
        <f t="shared" si="47"/>
        <v>-9.3528588404596533E-2</v>
      </c>
      <c r="AU66">
        <f t="shared" si="48"/>
        <v>-0.23668459106469347</v>
      </c>
      <c r="AW66">
        <v>63</v>
      </c>
      <c r="AX66">
        <f>IF(Z66&gt;0, (R66*SUMPRODUCT(K66:$K$98, X66:$X$98)-K66*$AZ$3)/Z66, 0)</f>
        <v>-4.3308722217223933E+29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2000000</v>
      </c>
      <c r="S67">
        <f t="shared" si="32"/>
        <v>-3.4094422849491623E+30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-922.88129881264558</v>
      </c>
      <c r="AC67">
        <f t="shared" si="33"/>
        <v>-824.00115965414784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-3.7358897540444157E-21</v>
      </c>
      <c r="AI67">
        <f t="shared" ref="AI67:AI69" si="62">SUM(AE67:AH67)</f>
        <v>-3.7358957960968307E-21</v>
      </c>
      <c r="AJ67">
        <f t="shared" si="39"/>
        <v>-98.880139158497741</v>
      </c>
      <c r="AK67">
        <f t="shared" si="61"/>
        <v>-64.601690916885204</v>
      </c>
      <c r="AL67">
        <f t="shared" ref="AL67:AL69" si="63">SUM(AI67:AK67)</f>
        <v>-163.48183007538296</v>
      </c>
      <c r="AN67">
        <f t="shared" si="41"/>
        <v>0</v>
      </c>
      <c r="AO67">
        <f t="shared" si="42"/>
        <v>0</v>
      </c>
      <c r="AP67">
        <f t="shared" si="43"/>
        <v>-6.9734700060707248E-30</v>
      </c>
      <c r="AQ67">
        <f t="shared" si="44"/>
        <v>-4.3117989313408045E-24</v>
      </c>
      <c r="AR67">
        <f t="shared" si="45"/>
        <v>-4.3118059048108104E-24</v>
      </c>
      <c r="AS67">
        <f t="shared" si="46"/>
        <v>-0.11412308885530666</v>
      </c>
      <c r="AT67">
        <f t="shared" si="47"/>
        <v>-7.4560418052133703E-2</v>
      </c>
      <c r="AU67">
        <f t="shared" si="48"/>
        <v>-0.18868350690744037</v>
      </c>
      <c r="AW67">
        <v>64</v>
      </c>
      <c r="AX67">
        <f>IF(Z67&gt;0, (R67*SUMPRODUCT(K67:$K$98, X67:$X$98)-K67*$AZ$3)/Z67, 0)</f>
        <v>-3.4094422849491623E+30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2000000</v>
      </c>
      <c r="S68">
        <f t="shared" si="32"/>
        <v>-2.8161939106961364E+31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-824.00115965414784</v>
      </c>
      <c r="AC68">
        <f t="shared" si="33"/>
        <v>-735.71532111977467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-4.2628164053784347E-22</v>
      </c>
      <c r="AI68">
        <f t="shared" si="62"/>
        <v>-4.2628229364922749E-22</v>
      </c>
      <c r="AJ68">
        <f t="shared" si="39"/>
        <v>-88.28583853437317</v>
      </c>
      <c r="AK68">
        <f t="shared" si="61"/>
        <v>-57.680081175790356</v>
      </c>
      <c r="AL68">
        <f t="shared" si="63"/>
        <v>-145.96591971016352</v>
      </c>
      <c r="AN68">
        <f t="shared" si="41"/>
        <v>0</v>
      </c>
      <c r="AO68">
        <f t="shared" si="42"/>
        <v>0</v>
      </c>
      <c r="AP68">
        <f t="shared" si="43"/>
        <v>-6.7302884827046414E-31</v>
      </c>
      <c r="AQ68">
        <f t="shared" si="44"/>
        <v>-4.3928164256764975E-25</v>
      </c>
      <c r="AR68">
        <f t="shared" si="45"/>
        <v>-4.3928231559649803E-25</v>
      </c>
      <c r="AS68">
        <f t="shared" si="46"/>
        <v>-9.0978227722661731E-2</v>
      </c>
      <c r="AT68">
        <f t="shared" si="47"/>
        <v>-5.9439108778805552E-2</v>
      </c>
      <c r="AU68">
        <f t="shared" si="48"/>
        <v>-0.15041733650146727</v>
      </c>
      <c r="AW68">
        <v>65</v>
      </c>
      <c r="AX68">
        <f>IF(Z68&gt;0, (R68*SUMPRODUCT(K68:$K$98, X68:$X$98)-K68*$AZ$3)/Z68, 0)</f>
        <v>-2.8161939106961364E+31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-735.71532111977467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-5.2248910724894849E-23</v>
      </c>
      <c r="AI69">
        <f t="shared" si="62"/>
        <v>-5.2248910724894849E-23</v>
      </c>
      <c r="AJ69">
        <f t="shared" si="39"/>
        <v>-735.71532111977467</v>
      </c>
      <c r="AK69">
        <f t="shared" si="61"/>
        <v>-51.500072478384233</v>
      </c>
      <c r="AL69">
        <f t="shared" si="63"/>
        <v>-787.21539359815893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-4.8073489162176005E-26</v>
      </c>
      <c r="AR69">
        <f t="shared" si="45"/>
        <v>-4.8073489162176005E-26</v>
      </c>
      <c r="AS69">
        <f t="shared" si="46"/>
        <v>-0.67692133722218395</v>
      </c>
      <c r="AT69">
        <f t="shared" si="47"/>
        <v>-4.7384493605552878E-2</v>
      </c>
      <c r="AU69">
        <f t="shared" si="48"/>
        <v>-0.72430583082773681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1067886.340457679</v>
      </c>
      <c r="AO71" s="6">
        <f t="shared" si="70"/>
        <v>-106788.6340457679</v>
      </c>
      <c r="AP71" s="6">
        <f t="shared" si="70"/>
        <v>-1681.2858896972582</v>
      </c>
      <c r="AQ71" s="6">
        <f t="shared" si="70"/>
        <v>-713942.72754629375</v>
      </c>
      <c r="AR71" s="6">
        <f t="shared" si="70"/>
        <v>245473.69297592013</v>
      </c>
      <c r="AS71" s="6">
        <f t="shared" si="70"/>
        <v>28212.569361087226</v>
      </c>
      <c r="AT71" s="6">
        <f t="shared" si="70"/>
        <v>-18615.539755731446</v>
      </c>
      <c r="AU71" s="6">
        <f t="shared" si="70"/>
        <v>255070.72258127609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M33" sqref="M3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131.29389443078384</v>
      </c>
      <c r="E2">
        <v>0.3</v>
      </c>
      <c r="F2">
        <f>'T.26.04.A (2)'!$C$11</f>
        <v>-1128.2576680500763</v>
      </c>
      <c r="G2">
        <v>2</v>
      </c>
      <c r="H2">
        <v>2014</v>
      </c>
      <c r="I2" t="b">
        <v>1</v>
      </c>
      <c r="J2">
        <v>2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237.51445059809805</v>
      </c>
      <c r="E3">
        <f>$E$2</f>
        <v>0.3</v>
      </c>
      <c r="F3">
        <f>'T.35.04.A (2)'!$C$11</f>
        <v>-486.31206520560806</v>
      </c>
      <c r="G3">
        <f>$G$2</f>
        <v>2</v>
      </c>
      <c r="H3">
        <f>$H$2</f>
        <v>2014</v>
      </c>
      <c r="I3" t="b">
        <f>$I$2</f>
        <v>1</v>
      </c>
      <c r="J3">
        <f>$J$2</f>
        <v>2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906.47077152136569</v>
      </c>
      <c r="E4">
        <f t="shared" ref="E4:E49" si="0">$E$2</f>
        <v>0.3</v>
      </c>
      <c r="F4">
        <f>'T.45.04.A (2)'!$C$11</f>
        <v>1719.8244686743608</v>
      </c>
      <c r="G4">
        <f t="shared" ref="G4:G49" si="1">$G$2</f>
        <v>2</v>
      </c>
      <c r="H4">
        <f t="shared" ref="H4:H49" si="2">$H$2</f>
        <v>2014</v>
      </c>
      <c r="I4" t="b">
        <f t="shared" ref="I4:I49" si="3">$I$2</f>
        <v>1</v>
      </c>
      <c r="J4">
        <f t="shared" ref="J4:J49" si="4">$J$2</f>
        <v>2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2983.1992542080629</v>
      </c>
      <c r="E5">
        <f t="shared" si="0"/>
        <v>0.3</v>
      </c>
      <c r="F5">
        <f>'T.55.04.A (2)'!$C$11</f>
        <v>6510.8412975793754</v>
      </c>
      <c r="G5">
        <f t="shared" si="1"/>
        <v>2</v>
      </c>
      <c r="H5">
        <f t="shared" si="2"/>
        <v>2014</v>
      </c>
      <c r="I5" t="b">
        <f t="shared" si="3"/>
        <v>1</v>
      </c>
      <c r="J5">
        <f t="shared" si="4"/>
        <v>2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215.37694993461258</v>
      </c>
      <c r="E6">
        <f t="shared" si="0"/>
        <v>0.3</v>
      </c>
      <c r="F6">
        <f>'T.26.04.B (2)'!$C$11</f>
        <v>-586.44930265644325</v>
      </c>
      <c r="G6">
        <f t="shared" si="1"/>
        <v>2</v>
      </c>
      <c r="H6">
        <f t="shared" si="2"/>
        <v>2014</v>
      </c>
      <c r="I6" t="b">
        <f t="shared" si="3"/>
        <v>1</v>
      </c>
      <c r="J6">
        <f t="shared" si="4"/>
        <v>2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473.56918098365139</v>
      </c>
      <c r="E7">
        <f t="shared" si="0"/>
        <v>0.3</v>
      </c>
      <c r="F7">
        <f>'T.35.04.B (2)'!$C$11</f>
        <v>325.29435102924856</v>
      </c>
      <c r="G7">
        <f t="shared" si="1"/>
        <v>2</v>
      </c>
      <c r="H7">
        <f t="shared" si="2"/>
        <v>2014</v>
      </c>
      <c r="I7" t="b">
        <f t="shared" si="3"/>
        <v>1</v>
      </c>
      <c r="J7">
        <f t="shared" si="4"/>
        <v>2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1765.6919275057126</v>
      </c>
      <c r="E8">
        <f t="shared" si="0"/>
        <v>0.3</v>
      </c>
      <c r="F8">
        <f>'T.45.04.B (2)'!$C$11</f>
        <v>4637.127514855084</v>
      </c>
      <c r="G8">
        <f t="shared" si="1"/>
        <v>2</v>
      </c>
      <c r="H8">
        <f t="shared" si="2"/>
        <v>2014</v>
      </c>
      <c r="I8" t="b">
        <f t="shared" si="3"/>
        <v>1</v>
      </c>
      <c r="J8">
        <f t="shared" si="4"/>
        <v>2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5912.2054313619674</v>
      </c>
      <c r="E9">
        <f t="shared" si="0"/>
        <v>0.3</v>
      </c>
      <c r="F9">
        <f>'T.55.04.B (2)'!$C$11</f>
        <v>14227.288148061994</v>
      </c>
      <c r="G9">
        <f t="shared" si="1"/>
        <v>2</v>
      </c>
      <c r="H9">
        <f t="shared" si="2"/>
        <v>2014</v>
      </c>
      <c r="I9" t="b">
        <f t="shared" si="3"/>
        <v>1</v>
      </c>
      <c r="J9">
        <f t="shared" si="4"/>
        <v>2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468.01468140019983</v>
      </c>
      <c r="E10">
        <f t="shared" si="0"/>
        <v>0.3</v>
      </c>
      <c r="F10">
        <f>'T.26.04.C (2)'!$C$11</f>
        <v>325.40606504395248</v>
      </c>
      <c r="G10">
        <f t="shared" si="1"/>
        <v>2</v>
      </c>
      <c r="H10">
        <f t="shared" si="2"/>
        <v>2014</v>
      </c>
      <c r="I10" t="b">
        <f t="shared" si="3"/>
        <v>1</v>
      </c>
      <c r="J10">
        <f t="shared" si="4"/>
        <v>2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1113.1718385517254</v>
      </c>
      <c r="E11">
        <f t="shared" si="0"/>
        <v>0.3</v>
      </c>
      <c r="F11">
        <f>'T.35.04.C (2)'!$C$11</f>
        <v>2605.2830762941644</v>
      </c>
      <c r="G11">
        <f t="shared" si="1"/>
        <v>2</v>
      </c>
      <c r="H11">
        <f t="shared" si="2"/>
        <v>2014</v>
      </c>
      <c r="I11" t="b">
        <f t="shared" si="3"/>
        <v>1</v>
      </c>
      <c r="J11">
        <f t="shared" si="4"/>
        <v>2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4343.3553954587533</v>
      </c>
      <c r="E12">
        <f t="shared" si="0"/>
        <v>0.3</v>
      </c>
      <c r="F12">
        <f>'T.45.04.C (2)'!$C$11</f>
        <v>13389.036653397241</v>
      </c>
      <c r="G12">
        <f t="shared" si="1"/>
        <v>2</v>
      </c>
      <c r="H12">
        <f t="shared" si="2"/>
        <v>2014</v>
      </c>
      <c r="I12" t="b">
        <f t="shared" si="3"/>
        <v>1</v>
      </c>
      <c r="J12">
        <f t="shared" si="4"/>
        <v>2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14699.22396282368</v>
      </c>
      <c r="E13">
        <f t="shared" si="0"/>
        <v>0.3</v>
      </c>
      <c r="F13">
        <f>'T.55.04.C (2)'!$C$11</f>
        <v>37376.628699509834</v>
      </c>
      <c r="G13">
        <f t="shared" si="1"/>
        <v>2</v>
      </c>
      <c r="H13">
        <f t="shared" si="2"/>
        <v>2014</v>
      </c>
      <c r="I13" t="b">
        <f t="shared" si="3"/>
        <v>1</v>
      </c>
      <c r="J13">
        <f t="shared" si="4"/>
        <v>2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889.07756717617872</v>
      </c>
      <c r="E14">
        <f t="shared" si="0"/>
        <v>0.3</v>
      </c>
      <c r="F14">
        <f>'T.26.04.D (2)'!$C$11</f>
        <v>1845.16501121128</v>
      </c>
      <c r="G14">
        <f t="shared" si="1"/>
        <v>2</v>
      </c>
      <c r="H14">
        <f t="shared" si="2"/>
        <v>2014</v>
      </c>
      <c r="I14" t="b">
        <f t="shared" si="3"/>
        <v>1</v>
      </c>
      <c r="J14">
        <f t="shared" si="4"/>
        <v>2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2179.1762678318487</v>
      </c>
      <c r="E15">
        <f t="shared" si="0"/>
        <v>0.3</v>
      </c>
      <c r="F15">
        <f>'T.35.04.D (2)'!$C$11</f>
        <v>6405.2642850690254</v>
      </c>
      <c r="G15">
        <f t="shared" si="1"/>
        <v>2</v>
      </c>
      <c r="H15">
        <f t="shared" si="2"/>
        <v>2014</v>
      </c>
      <c r="I15" t="b">
        <f t="shared" si="3"/>
        <v>1</v>
      </c>
      <c r="J15">
        <f t="shared" si="4"/>
        <v>2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8639.4611753804875</v>
      </c>
      <c r="E16">
        <f t="shared" si="0"/>
        <v>0.3</v>
      </c>
      <c r="F16">
        <f>'T.45.04.D (2)'!$C$11</f>
        <v>27975.551884300843</v>
      </c>
      <c r="G16">
        <f t="shared" si="1"/>
        <v>2</v>
      </c>
      <c r="H16">
        <f t="shared" si="2"/>
        <v>2014</v>
      </c>
      <c r="I16" t="b">
        <f t="shared" si="3"/>
        <v>1</v>
      </c>
      <c r="J16">
        <f t="shared" si="4"/>
        <v>2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29344.254848593206</v>
      </c>
      <c r="E17">
        <f t="shared" si="0"/>
        <v>0.3</v>
      </c>
      <c r="F17">
        <f>'T.55.04.D (2)'!$C$11</f>
        <v>75958.862951923002</v>
      </c>
      <c r="G17">
        <f t="shared" si="1"/>
        <v>2</v>
      </c>
      <c r="H17">
        <f t="shared" si="2"/>
        <v>2014</v>
      </c>
      <c r="I17" t="b">
        <f t="shared" si="3"/>
        <v>1</v>
      </c>
      <c r="J17">
        <f t="shared" si="4"/>
        <v>2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1731.2033387281365</v>
      </c>
      <c r="E18">
        <f t="shared" si="0"/>
        <v>0.3</v>
      </c>
      <c r="F18">
        <f>'T.26.04.E (2)'!$C$11</f>
        <v>4884.682903545935</v>
      </c>
      <c r="G18">
        <f t="shared" si="1"/>
        <v>2</v>
      </c>
      <c r="H18">
        <f t="shared" si="2"/>
        <v>2014</v>
      </c>
      <c r="I18" t="b">
        <f t="shared" si="3"/>
        <v>1</v>
      </c>
      <c r="J18">
        <f t="shared" si="4"/>
        <v>2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4311.1851263920953</v>
      </c>
      <c r="E19">
        <f t="shared" si="0"/>
        <v>0.3</v>
      </c>
      <c r="F19">
        <f>'T.35.04.E (2)'!$C$11</f>
        <v>14005.226702618742</v>
      </c>
      <c r="G19">
        <f t="shared" si="1"/>
        <v>2</v>
      </c>
      <c r="H19">
        <f t="shared" si="2"/>
        <v>2014</v>
      </c>
      <c r="I19" t="b">
        <f t="shared" si="3"/>
        <v>1</v>
      </c>
      <c r="J19">
        <f t="shared" si="4"/>
        <v>2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17231.672735223958</v>
      </c>
      <c r="E20">
        <f t="shared" si="0"/>
        <v>0.3</v>
      </c>
      <c r="F20">
        <f>'T.45.04.E (2)'!$C$11</f>
        <v>57148.582346108065</v>
      </c>
      <c r="G20">
        <f t="shared" si="1"/>
        <v>2</v>
      </c>
      <c r="H20">
        <f t="shared" si="2"/>
        <v>2014</v>
      </c>
      <c r="I20" t="b">
        <f t="shared" si="3"/>
        <v>1</v>
      </c>
      <c r="J20">
        <f t="shared" si="4"/>
        <v>2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58634.316620132253</v>
      </c>
      <c r="E21">
        <f t="shared" si="0"/>
        <v>0.3</v>
      </c>
      <c r="F21">
        <f>'T.55.04.E (2)'!$C$11</f>
        <v>153123.33145674929</v>
      </c>
      <c r="G21">
        <f t="shared" si="1"/>
        <v>2</v>
      </c>
      <c r="H21">
        <f t="shared" si="2"/>
        <v>2014</v>
      </c>
      <c r="I21" t="b">
        <f t="shared" si="3"/>
        <v>1</v>
      </c>
      <c r="J21">
        <f t="shared" si="4"/>
        <v>2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3415.4548818320518</v>
      </c>
      <c r="E22">
        <f t="shared" si="0"/>
        <v>0.3</v>
      </c>
      <c r="F22">
        <f>'T.26.04.F (2)'!$C$11</f>
        <v>10963.718688215242</v>
      </c>
      <c r="G22">
        <f t="shared" si="1"/>
        <v>2</v>
      </c>
      <c r="H22">
        <f t="shared" si="2"/>
        <v>2014</v>
      </c>
      <c r="I22" t="b">
        <f t="shared" si="3"/>
        <v>1</v>
      </c>
      <c r="J22">
        <f t="shared" si="4"/>
        <v>2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8575.2028435125885</v>
      </c>
      <c r="E23">
        <f t="shared" si="0"/>
        <v>0.3</v>
      </c>
      <c r="F23">
        <f>'T.35.04.F (2)'!$C$11</f>
        <v>29205.151537718182</v>
      </c>
      <c r="G23">
        <f t="shared" si="1"/>
        <v>2</v>
      </c>
      <c r="H23">
        <f t="shared" si="2"/>
        <v>2014</v>
      </c>
      <c r="I23" t="b">
        <f t="shared" si="3"/>
        <v>1</v>
      </c>
      <c r="J23">
        <f t="shared" si="4"/>
        <v>2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34416.095854910898</v>
      </c>
      <c r="E24">
        <f t="shared" si="0"/>
        <v>0.3</v>
      </c>
      <c r="F24">
        <f>'T.45.04.F (2)'!$C$11</f>
        <v>115494.64326972252</v>
      </c>
      <c r="G24">
        <f t="shared" si="1"/>
        <v>2</v>
      </c>
      <c r="H24">
        <f t="shared" si="2"/>
        <v>2014</v>
      </c>
      <c r="I24" t="b">
        <f t="shared" si="3"/>
        <v>1</v>
      </c>
      <c r="J24">
        <f t="shared" si="4"/>
        <v>2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117214.44016321034</v>
      </c>
      <c r="E25">
        <f t="shared" si="0"/>
        <v>0.3</v>
      </c>
      <c r="F25">
        <f>'T.55.04.F (2)'!$C$11</f>
        <v>307452.26846640161</v>
      </c>
      <c r="G25">
        <f t="shared" si="1"/>
        <v>2</v>
      </c>
      <c r="H25">
        <f t="shared" si="2"/>
        <v>2014</v>
      </c>
      <c r="I25" t="b">
        <f t="shared" si="3"/>
        <v>1</v>
      </c>
      <c r="J25">
        <f t="shared" si="4"/>
        <v>2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2304.0351838990264</v>
      </c>
      <c r="E26">
        <f t="shared" si="0"/>
        <v>0.3</v>
      </c>
      <c r="F26" s="29">
        <f>'S.26.04.A (2)'!$C$11</f>
        <v>-576.91168255646062</v>
      </c>
      <c r="G26">
        <f t="shared" si="1"/>
        <v>2</v>
      </c>
      <c r="H26">
        <f t="shared" si="2"/>
        <v>2014</v>
      </c>
      <c r="I26" t="b">
        <f t="shared" si="3"/>
        <v>1</v>
      </c>
      <c r="J26">
        <f t="shared" si="4"/>
        <v>2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4385.0650828213611</v>
      </c>
      <c r="E27">
        <f t="shared" si="0"/>
        <v>0.3</v>
      </c>
      <c r="F27" s="29">
        <f>'S.35.04.A (2)'!$C$11</f>
        <v>99.409146227456631</v>
      </c>
      <c r="G27">
        <f t="shared" si="1"/>
        <v>2</v>
      </c>
      <c r="H27">
        <f t="shared" si="2"/>
        <v>2014</v>
      </c>
      <c r="I27" t="b">
        <f t="shared" si="3"/>
        <v>1</v>
      </c>
      <c r="J27">
        <f t="shared" si="4"/>
        <v>2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10450.354174601422</v>
      </c>
      <c r="E28">
        <f t="shared" si="0"/>
        <v>0.3</v>
      </c>
      <c r="F28" s="29">
        <f>'S.45.04.A (2)'!$C$11</f>
        <v>2039.6069681776203</v>
      </c>
      <c r="G28">
        <f t="shared" si="1"/>
        <v>2</v>
      </c>
      <c r="H28">
        <f t="shared" si="2"/>
        <v>2014</v>
      </c>
      <c r="I28" t="b">
        <f t="shared" si="3"/>
        <v>1</v>
      </c>
      <c r="J28">
        <f t="shared" si="4"/>
        <v>2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20919.745271146905</v>
      </c>
      <c r="E29">
        <f t="shared" si="0"/>
        <v>0.3</v>
      </c>
      <c r="F29" s="29">
        <f>'S.55.04.A (2)'!$C$11</f>
        <v>5186.1736290211811</v>
      </c>
      <c r="G29">
        <f t="shared" si="1"/>
        <v>2</v>
      </c>
      <c r="H29">
        <f t="shared" si="2"/>
        <v>2014</v>
      </c>
      <c r="I29" t="b">
        <f t="shared" si="3"/>
        <v>1</v>
      </c>
      <c r="J29">
        <f t="shared" si="4"/>
        <v>2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4124.5685675622572</v>
      </c>
      <c r="E30">
        <f t="shared" si="0"/>
        <v>0.3</v>
      </c>
      <c r="F30" s="30">
        <f>'S.26.04.B (2)'!$C$11</f>
        <v>38.594595247476704</v>
      </c>
      <c r="G30">
        <f t="shared" si="1"/>
        <v>2</v>
      </c>
      <c r="H30">
        <f t="shared" si="2"/>
        <v>2014</v>
      </c>
      <c r="I30" t="b">
        <f t="shared" si="3"/>
        <v>1</v>
      </c>
      <c r="J30">
        <f t="shared" si="4"/>
        <v>2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8294.6354689368745</v>
      </c>
      <c r="E31">
        <f t="shared" si="0"/>
        <v>0.3</v>
      </c>
      <c r="F31" s="30">
        <f>'S.35.04.B (2)'!$C$11</f>
        <v>1393.8558393722267</v>
      </c>
      <c r="G31">
        <f t="shared" si="1"/>
        <v>2</v>
      </c>
      <c r="H31">
        <f t="shared" si="2"/>
        <v>2014</v>
      </c>
      <c r="I31" t="b">
        <f t="shared" si="3"/>
        <v>1</v>
      </c>
      <c r="J31">
        <f t="shared" si="4"/>
        <v>2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20451.119684285284</v>
      </c>
      <c r="E32">
        <f t="shared" si="0"/>
        <v>0.3</v>
      </c>
      <c r="F32" s="30">
        <f>'S.45.04.B (2)'!$C$11</f>
        <v>5282.6622841210274</v>
      </c>
      <c r="G32">
        <f t="shared" si="1"/>
        <v>2</v>
      </c>
      <c r="H32">
        <f t="shared" si="2"/>
        <v>2014</v>
      </c>
      <c r="I32" t="b">
        <f t="shared" si="3"/>
        <v>1</v>
      </c>
      <c r="J32">
        <f t="shared" si="4"/>
        <v>2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41446.188498073687</v>
      </c>
      <c r="E33">
        <f t="shared" si="0"/>
        <v>0.3</v>
      </c>
      <c r="F33" s="30">
        <f>'S.55.04.B (2)'!$C$11</f>
        <v>11593.469756002072</v>
      </c>
      <c r="G33">
        <f t="shared" si="1"/>
        <v>2</v>
      </c>
      <c r="H33">
        <f t="shared" si="2"/>
        <v>2014</v>
      </c>
      <c r="I33" t="b">
        <f t="shared" si="3"/>
        <v>1</v>
      </c>
      <c r="J33">
        <f t="shared" si="4"/>
        <v>2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9586.1687185519513</v>
      </c>
      <c r="E34">
        <f t="shared" si="0"/>
        <v>0.3</v>
      </c>
      <c r="F34" s="30">
        <f>'S.26.04.C (2)'!$C$11</f>
        <v>1885.1134286592933</v>
      </c>
      <c r="G34">
        <f t="shared" si="1"/>
        <v>2</v>
      </c>
      <c r="H34">
        <f t="shared" si="2"/>
        <v>2014</v>
      </c>
      <c r="I34" t="b">
        <f t="shared" si="3"/>
        <v>1</v>
      </c>
      <c r="J34">
        <f t="shared" si="4"/>
        <v>2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20023.346627283398</v>
      </c>
      <c r="E35">
        <f t="shared" si="0"/>
        <v>0.3</v>
      </c>
      <c r="F35" s="30">
        <f>'S.35.04.C (2)'!$C$11</f>
        <v>5277.1959188065148</v>
      </c>
      <c r="G35">
        <f t="shared" si="1"/>
        <v>2</v>
      </c>
      <c r="H35">
        <f t="shared" si="2"/>
        <v>2014</v>
      </c>
      <c r="I35" t="b">
        <f t="shared" si="3"/>
        <v>1</v>
      </c>
      <c r="J35">
        <f t="shared" si="4"/>
        <v>2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50453.416213336874</v>
      </c>
      <c r="E36">
        <f t="shared" si="0"/>
        <v>0.3</v>
      </c>
      <c r="F36" s="30">
        <f>'S.45.04.C (2)'!$C$11</f>
        <v>15011.828231951236</v>
      </c>
      <c r="G36">
        <f t="shared" si="1"/>
        <v>2</v>
      </c>
      <c r="H36">
        <f t="shared" si="2"/>
        <v>2014</v>
      </c>
      <c r="I36" t="b">
        <f t="shared" si="3"/>
        <v>1</v>
      </c>
      <c r="J36">
        <f t="shared" si="4"/>
        <v>2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103025.51817885404</v>
      </c>
      <c r="E37">
        <f t="shared" si="0"/>
        <v>0.3</v>
      </c>
      <c r="F37" s="30">
        <f>'S.55.04.C (2)'!$C$11</f>
        <v>30815.358136944669</v>
      </c>
      <c r="G37">
        <f t="shared" si="1"/>
        <v>2</v>
      </c>
      <c r="H37">
        <f t="shared" si="2"/>
        <v>2014</v>
      </c>
      <c r="I37" t="b">
        <f t="shared" si="3"/>
        <v>1</v>
      </c>
      <c r="J37">
        <f t="shared" si="4"/>
        <v>2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18688.835636868105</v>
      </c>
      <c r="E38">
        <f t="shared" si="0"/>
        <v>0.3</v>
      </c>
      <c r="F38" s="30">
        <f>'S.26.04.D (2)'!$C$11</f>
        <v>4962.6448176789818</v>
      </c>
      <c r="G38">
        <f t="shared" si="1"/>
        <v>2</v>
      </c>
      <c r="H38">
        <f t="shared" si="2"/>
        <v>2014</v>
      </c>
      <c r="I38" t="b">
        <f t="shared" si="3"/>
        <v>1</v>
      </c>
      <c r="J38">
        <f t="shared" si="4"/>
        <v>2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39571.198557860938</v>
      </c>
      <c r="E39">
        <f t="shared" si="0"/>
        <v>0.3</v>
      </c>
      <c r="F39" s="30">
        <f>'S.35.04.D (2)'!$C$11</f>
        <v>11749.429384530335</v>
      </c>
      <c r="G39">
        <f t="shared" si="1"/>
        <v>2</v>
      </c>
      <c r="H39">
        <f t="shared" si="2"/>
        <v>2014</v>
      </c>
      <c r="I39" t="b">
        <f t="shared" si="3"/>
        <v>1</v>
      </c>
      <c r="J39">
        <f t="shared" si="4"/>
        <v>2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100457.24376175617</v>
      </c>
      <c r="E40">
        <f t="shared" si="0"/>
        <v>0.3</v>
      </c>
      <c r="F40" s="30">
        <f>'S.45.04.D (2)'!$C$11</f>
        <v>31227.104811668254</v>
      </c>
      <c r="G40">
        <f t="shared" si="1"/>
        <v>2</v>
      </c>
      <c r="H40">
        <f t="shared" si="2"/>
        <v>2014</v>
      </c>
      <c r="I40" t="b">
        <f t="shared" si="3"/>
        <v>1</v>
      </c>
      <c r="J40">
        <f t="shared" si="4"/>
        <v>2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205657.73431348801</v>
      </c>
      <c r="E41">
        <f t="shared" si="0"/>
        <v>0.3</v>
      </c>
      <c r="F41" s="30">
        <f>'S.55.04.D (2)'!$C$11</f>
        <v>62851.83877184926</v>
      </c>
      <c r="G41">
        <f t="shared" si="1"/>
        <v>2</v>
      </c>
      <c r="H41">
        <f t="shared" si="2"/>
        <v>2014</v>
      </c>
      <c r="I41" t="b">
        <f t="shared" si="3"/>
        <v>1</v>
      </c>
      <c r="J41">
        <f t="shared" si="4"/>
        <v>2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36894.16947350042</v>
      </c>
      <c r="E42">
        <f t="shared" si="0"/>
        <v>0.3</v>
      </c>
      <c r="F42" s="30">
        <f>'S.26.04.E (2)'!$C$11</f>
        <v>11117.707595718359</v>
      </c>
      <c r="G42">
        <f t="shared" si="1"/>
        <v>2</v>
      </c>
      <c r="H42">
        <f t="shared" si="2"/>
        <v>2014</v>
      </c>
      <c r="I42" t="b">
        <f t="shared" si="3"/>
        <v>1</v>
      </c>
      <c r="J42">
        <f t="shared" si="4"/>
        <v>2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78666.902419016013</v>
      </c>
      <c r="E43">
        <f t="shared" si="0"/>
        <v>0.3</v>
      </c>
      <c r="F43" s="30">
        <f>'S.35.04.E (2)'!$C$11</f>
        <v>24693.896315977956</v>
      </c>
      <c r="G43">
        <f t="shared" si="1"/>
        <v>2</v>
      </c>
      <c r="H43">
        <f t="shared" si="2"/>
        <v>2014</v>
      </c>
      <c r="I43" t="b">
        <f t="shared" si="3"/>
        <v>1</v>
      </c>
      <c r="J43">
        <f t="shared" si="4"/>
        <v>2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200464.8988585948</v>
      </c>
      <c r="E44">
        <f t="shared" si="0"/>
        <v>0.3</v>
      </c>
      <c r="F44" s="30">
        <f>'S.45.04.E (2)'!$C$11</f>
        <v>63657.657971102322</v>
      </c>
      <c r="G44">
        <f t="shared" si="1"/>
        <v>2</v>
      </c>
      <c r="H44">
        <f t="shared" si="2"/>
        <v>2014</v>
      </c>
      <c r="I44" t="b">
        <f t="shared" si="3"/>
        <v>1</v>
      </c>
      <c r="J44">
        <f t="shared" si="4"/>
        <v>2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410922.16658275586</v>
      </c>
      <c r="E45">
        <f t="shared" si="0"/>
        <v>0.3</v>
      </c>
      <c r="F45" s="30">
        <f>'S.55.04.E (2)'!$C$11</f>
        <v>126924.80004165816</v>
      </c>
      <c r="G45">
        <f t="shared" si="1"/>
        <v>2</v>
      </c>
      <c r="H45">
        <f t="shared" si="2"/>
        <v>2014</v>
      </c>
      <c r="I45" t="b">
        <f t="shared" si="3"/>
        <v>1</v>
      </c>
      <c r="J45">
        <f t="shared" si="4"/>
        <v>2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73304.837146765043</v>
      </c>
      <c r="E46">
        <f t="shared" si="0"/>
        <v>0.3</v>
      </c>
      <c r="F46" s="30">
        <f>'S.26.04.F (2)'!$C$11</f>
        <v>23427.83315179712</v>
      </c>
      <c r="G46">
        <f t="shared" si="1"/>
        <v>2</v>
      </c>
      <c r="H46">
        <f t="shared" si="2"/>
        <v>2014</v>
      </c>
      <c r="I46" t="b">
        <f t="shared" si="3"/>
        <v>1</v>
      </c>
      <c r="J46">
        <f t="shared" si="4"/>
        <v>2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156858.31014132622</v>
      </c>
      <c r="E47">
        <f t="shared" si="0"/>
        <v>0.3</v>
      </c>
      <c r="F47" s="30">
        <f>'S.35.04.F (2)'!$C$11</f>
        <v>50582.830178873264</v>
      </c>
      <c r="G47">
        <f t="shared" si="1"/>
        <v>2</v>
      </c>
      <c r="H47">
        <f t="shared" si="2"/>
        <v>2014</v>
      </c>
      <c r="I47" t="b">
        <f t="shared" si="3"/>
        <v>1</v>
      </c>
      <c r="J47">
        <f t="shared" si="4"/>
        <v>2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400480.20905227208</v>
      </c>
      <c r="E48">
        <f t="shared" si="0"/>
        <v>0.3</v>
      </c>
      <c r="F48" s="30">
        <f>'S.45.04.F (2)'!$C$11</f>
        <v>128518.76428997044</v>
      </c>
      <c r="G48">
        <f t="shared" si="1"/>
        <v>2</v>
      </c>
      <c r="H48">
        <f t="shared" si="2"/>
        <v>2014</v>
      </c>
      <c r="I48" t="b">
        <f t="shared" si="3"/>
        <v>1</v>
      </c>
      <c r="J48">
        <f t="shared" si="4"/>
        <v>2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821451.03112129157</v>
      </c>
      <c r="E49">
        <f t="shared" si="0"/>
        <v>0.3</v>
      </c>
      <c r="F49" s="30">
        <f>'S.55.04.F (2)'!$C$11</f>
        <v>255070.72258127609</v>
      </c>
      <c r="G49">
        <f t="shared" si="1"/>
        <v>2</v>
      </c>
      <c r="H49">
        <f t="shared" si="2"/>
        <v>2014</v>
      </c>
      <c r="I49" t="b">
        <f t="shared" si="3"/>
        <v>1</v>
      </c>
      <c r="J49">
        <f t="shared" si="4"/>
        <v>2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1.1027070000000001E-3</v>
      </c>
      <c r="D2" s="28"/>
      <c r="I2" s="31"/>
    </row>
    <row r="3" spans="1:9" x14ac:dyDescent="0.25">
      <c r="A3" s="13">
        <v>27</v>
      </c>
      <c r="B3" s="5">
        <v>1.113529E-3</v>
      </c>
      <c r="D3" s="28"/>
      <c r="I3" s="8"/>
    </row>
    <row r="4" spans="1:9" x14ac:dyDescent="0.25">
      <c r="A4" s="13">
        <v>28</v>
      </c>
      <c r="B4" s="5">
        <v>1.127056E-3</v>
      </c>
      <c r="D4" s="28"/>
      <c r="I4" s="8"/>
    </row>
    <row r="5" spans="1:9" x14ac:dyDescent="0.25">
      <c r="A5" s="13">
        <v>29</v>
      </c>
      <c r="B5" s="5">
        <v>1.1414839999999999E-3</v>
      </c>
      <c r="D5" s="28"/>
    </row>
    <row r="6" spans="1:9" x14ac:dyDescent="0.25">
      <c r="A6" s="13">
        <v>30</v>
      </c>
      <c r="B6" s="5">
        <v>1.15952E-3</v>
      </c>
      <c r="D6" s="28"/>
    </row>
    <row r="7" spans="1:9" x14ac:dyDescent="0.25">
      <c r="A7" s="13">
        <v>31</v>
      </c>
      <c r="B7" s="5">
        <v>1.187476E-3</v>
      </c>
      <c r="D7" s="28"/>
    </row>
    <row r="8" spans="1:9" x14ac:dyDescent="0.25">
      <c r="A8" s="13">
        <v>32</v>
      </c>
      <c r="B8" s="5">
        <v>1.2208430000000001E-3</v>
      </c>
    </row>
    <row r="9" spans="1:9" x14ac:dyDescent="0.25">
      <c r="A9" s="13">
        <v>33</v>
      </c>
      <c r="B9" s="5">
        <v>1.2533069999999999E-3</v>
      </c>
    </row>
    <row r="10" spans="1:9" x14ac:dyDescent="0.25">
      <c r="A10" s="13">
        <v>34</v>
      </c>
      <c r="B10" s="5">
        <v>1.2947900000000001E-3</v>
      </c>
    </row>
    <row r="11" spans="1:9" x14ac:dyDescent="0.25">
      <c r="A11" s="13">
        <v>35</v>
      </c>
      <c r="B11" s="5">
        <v>1.338077E-3</v>
      </c>
    </row>
    <row r="12" spans="1:9" x14ac:dyDescent="0.25">
      <c r="A12" s="13">
        <v>36</v>
      </c>
      <c r="B12" s="5">
        <v>1.388577E-3</v>
      </c>
    </row>
    <row r="13" spans="1:9" x14ac:dyDescent="0.25">
      <c r="A13" s="13">
        <v>37</v>
      </c>
      <c r="B13" s="5">
        <v>1.4580159999999999E-3</v>
      </c>
    </row>
    <row r="14" spans="1:9" x14ac:dyDescent="0.25">
      <c r="A14" s="13">
        <v>38</v>
      </c>
      <c r="B14" s="5">
        <v>1.5382760000000001E-3</v>
      </c>
    </row>
    <row r="15" spans="1:9" x14ac:dyDescent="0.25">
      <c r="A15" s="13">
        <v>39</v>
      </c>
      <c r="B15" s="5">
        <v>1.6203400000000001E-3</v>
      </c>
    </row>
    <row r="16" spans="1:9" x14ac:dyDescent="0.25">
      <c r="A16" s="13">
        <v>40</v>
      </c>
      <c r="B16" s="5">
        <v>1.7069120000000001E-3</v>
      </c>
    </row>
    <row r="17" spans="1:2" x14ac:dyDescent="0.25">
      <c r="A17" s="13">
        <v>41</v>
      </c>
      <c r="B17" s="5">
        <v>1.807012E-3</v>
      </c>
    </row>
    <row r="18" spans="1:2" x14ac:dyDescent="0.25">
      <c r="A18" s="13">
        <v>42</v>
      </c>
      <c r="B18" s="5">
        <v>1.90621E-3</v>
      </c>
    </row>
    <row r="19" spans="1:2" x14ac:dyDescent="0.25">
      <c r="A19" s="13">
        <v>43</v>
      </c>
      <c r="B19" s="5">
        <v>2.0198360000000001E-3</v>
      </c>
    </row>
    <row r="20" spans="1:2" x14ac:dyDescent="0.25">
      <c r="A20" s="13">
        <v>44</v>
      </c>
      <c r="B20" s="5">
        <v>2.1424809999999999E-3</v>
      </c>
    </row>
    <row r="21" spans="1:2" x14ac:dyDescent="0.25">
      <c r="A21" s="13">
        <v>45</v>
      </c>
      <c r="B21" s="5">
        <v>2.275947E-3</v>
      </c>
    </row>
    <row r="22" spans="1:2" x14ac:dyDescent="0.25">
      <c r="A22" s="13">
        <v>46</v>
      </c>
      <c r="B22" s="5">
        <v>2.4175300000000002E-3</v>
      </c>
    </row>
    <row r="23" spans="1:2" x14ac:dyDescent="0.25">
      <c r="A23" s="13">
        <v>47</v>
      </c>
      <c r="B23" s="5">
        <v>3.6493060000000002E-3</v>
      </c>
    </row>
    <row r="24" spans="1:2" x14ac:dyDescent="0.25">
      <c r="A24" s="13">
        <v>48</v>
      </c>
      <c r="B24" s="5">
        <v>5.0597569999999998E-3</v>
      </c>
    </row>
    <row r="25" spans="1:2" x14ac:dyDescent="0.25">
      <c r="A25" s="13">
        <v>49</v>
      </c>
      <c r="B25" s="5">
        <v>6.5505219999999996E-3</v>
      </c>
    </row>
    <row r="26" spans="1:2" x14ac:dyDescent="0.25">
      <c r="A26" s="13">
        <v>50</v>
      </c>
      <c r="B26" s="5">
        <v>8.1883779999999996E-3</v>
      </c>
    </row>
    <row r="27" spans="1:2" x14ac:dyDescent="0.25">
      <c r="A27" s="13">
        <v>51</v>
      </c>
      <c r="B27" s="5">
        <v>9.9453500000000004E-3</v>
      </c>
    </row>
    <row r="28" spans="1:2" x14ac:dyDescent="0.25">
      <c r="A28" s="13">
        <v>52</v>
      </c>
      <c r="B28" s="5">
        <v>1.1968530999999999E-2</v>
      </c>
    </row>
    <row r="29" spans="1:2" x14ac:dyDescent="0.25">
      <c r="A29" s="13">
        <v>53</v>
      </c>
      <c r="B29" s="5">
        <v>1.4271456E-2</v>
      </c>
    </row>
    <row r="30" spans="1:2" x14ac:dyDescent="0.25">
      <c r="A30" s="13">
        <v>54</v>
      </c>
      <c r="B30" s="5">
        <v>1.6820735999999999E-2</v>
      </c>
    </row>
    <row r="31" spans="1:2" x14ac:dyDescent="0.25">
      <c r="A31" s="13">
        <v>55</v>
      </c>
      <c r="B31" s="5">
        <v>1.9715634999999999E-2</v>
      </c>
    </row>
    <row r="32" spans="1:2" x14ac:dyDescent="0.25">
      <c r="A32" s="13">
        <v>56</v>
      </c>
      <c r="B32" s="5">
        <v>2.2996762E-2</v>
      </c>
    </row>
    <row r="33" spans="1:2" x14ac:dyDescent="0.25">
      <c r="A33" s="13">
        <v>57</v>
      </c>
      <c r="B33" s="5">
        <v>2.6417759999999998E-2</v>
      </c>
    </row>
    <row r="34" spans="1:2" x14ac:dyDescent="0.25">
      <c r="A34" s="13">
        <v>58</v>
      </c>
      <c r="B34" s="5">
        <v>3.0077894000000001E-2</v>
      </c>
    </row>
    <row r="35" spans="1:2" x14ac:dyDescent="0.25">
      <c r="A35" s="13">
        <v>59</v>
      </c>
      <c r="B35" s="5">
        <v>3.4111622000000001E-2</v>
      </c>
    </row>
    <row r="36" spans="1:2" x14ac:dyDescent="0.25">
      <c r="A36" s="13">
        <v>60</v>
      </c>
      <c r="B36" s="5">
        <v>3.8936755000000003E-2</v>
      </c>
    </row>
    <row r="37" spans="1:2" x14ac:dyDescent="0.25">
      <c r="A37" s="13">
        <v>61</v>
      </c>
      <c r="B37" s="5">
        <v>4.4081337999999998E-2</v>
      </c>
    </row>
    <row r="38" spans="1:2" x14ac:dyDescent="0.25">
      <c r="A38" s="13">
        <v>62</v>
      </c>
      <c r="B38" s="5">
        <v>4.9206066999999999E-2</v>
      </c>
    </row>
    <row r="39" spans="1:2" x14ac:dyDescent="0.25">
      <c r="A39" s="13">
        <v>63</v>
      </c>
      <c r="B39" s="5">
        <v>5.4843360000000001E-2</v>
      </c>
    </row>
    <row r="40" spans="1:2" x14ac:dyDescent="0.25">
      <c r="A40" s="13">
        <v>64</v>
      </c>
      <c r="B40" s="5">
        <v>6.0839808000000002E-2</v>
      </c>
    </row>
    <row r="41" spans="1:2" x14ac:dyDescent="0.25">
      <c r="A41" s="13">
        <v>65</v>
      </c>
      <c r="B41" s="5">
        <v>6.7515763000000006E-2</v>
      </c>
    </row>
    <row r="42" spans="1:2" x14ac:dyDescent="0.25">
      <c r="A42" s="13">
        <v>66</v>
      </c>
      <c r="B42" s="5">
        <v>7.5215941999999994E-2</v>
      </c>
    </row>
    <row r="43" spans="1:2" x14ac:dyDescent="0.25">
      <c r="A43" s="13">
        <v>67</v>
      </c>
      <c r="B43" s="5">
        <v>8.3448538000000003E-2</v>
      </c>
    </row>
    <row r="44" spans="1:2" x14ac:dyDescent="0.25">
      <c r="A44" s="13">
        <v>68</v>
      </c>
      <c r="B44" s="5">
        <v>9.2193696000000006E-2</v>
      </c>
    </row>
    <row r="45" spans="1:2" x14ac:dyDescent="0.25">
      <c r="A45" s="13">
        <v>69</v>
      </c>
      <c r="B45" s="5">
        <v>0.10204429399999999</v>
      </c>
    </row>
    <row r="46" spans="1:2" x14ac:dyDescent="0.25">
      <c r="A46" s="13">
        <v>70</v>
      </c>
      <c r="B46" s="5">
        <v>0.11315193599999999</v>
      </c>
    </row>
    <row r="47" spans="1:2" x14ac:dyDescent="0.25">
      <c r="A47" s="13">
        <v>71</v>
      </c>
      <c r="B47" s="5">
        <v>0.12586404500000001</v>
      </c>
    </row>
    <row r="48" spans="1:2" x14ac:dyDescent="0.25">
      <c r="A48" s="13">
        <v>72</v>
      </c>
      <c r="B48" s="5">
        <v>0.140533459</v>
      </c>
    </row>
    <row r="49" spans="1:2" x14ac:dyDescent="0.25">
      <c r="A49" s="13">
        <v>73</v>
      </c>
      <c r="B49" s="5">
        <v>0.15744443499999999</v>
      </c>
    </row>
    <row r="50" spans="1:2" x14ac:dyDescent="0.25">
      <c r="A50" s="13">
        <v>74</v>
      </c>
      <c r="B50" s="5">
        <v>0.177590515</v>
      </c>
    </row>
    <row r="51" spans="1:2" x14ac:dyDescent="0.25">
      <c r="A51" s="13">
        <v>75</v>
      </c>
      <c r="B51" s="5">
        <v>0.20082551000000001</v>
      </c>
    </row>
    <row r="52" spans="1:2" x14ac:dyDescent="0.25">
      <c r="A52" s="13">
        <v>76</v>
      </c>
      <c r="B52" s="5">
        <v>0.22750767399999999</v>
      </c>
    </row>
    <row r="53" spans="1:2" x14ac:dyDescent="0.25">
      <c r="A53" s="13">
        <v>77</v>
      </c>
      <c r="B53" s="5">
        <v>0.25832914600000001</v>
      </c>
    </row>
    <row r="54" spans="1:2" x14ac:dyDescent="0.25">
      <c r="A54" s="13">
        <v>78</v>
      </c>
      <c r="B54" s="5">
        <v>0.29279089899999999</v>
      </c>
    </row>
    <row r="55" spans="1:2" x14ac:dyDescent="0.25">
      <c r="A55" s="13">
        <v>79</v>
      </c>
      <c r="B55" s="5">
        <v>0.33114650899999998</v>
      </c>
    </row>
    <row r="56" spans="1:2" x14ac:dyDescent="0.25">
      <c r="A56" s="13">
        <v>80</v>
      </c>
      <c r="B56" s="5">
        <v>0.373009747</v>
      </c>
    </row>
    <row r="57" spans="1:2" x14ac:dyDescent="0.25">
      <c r="A57" s="13">
        <v>81</v>
      </c>
      <c r="B57" s="5">
        <v>0.41902673299999998</v>
      </c>
    </row>
    <row r="58" spans="1:2" x14ac:dyDescent="0.25">
      <c r="A58" s="13">
        <v>82</v>
      </c>
      <c r="B58" s="5">
        <v>0.47079290899999998</v>
      </c>
    </row>
    <row r="59" spans="1:2" x14ac:dyDescent="0.25">
      <c r="A59" s="13">
        <v>83</v>
      </c>
      <c r="B59" s="5">
        <v>0.528968832</v>
      </c>
    </row>
    <row r="60" spans="1:2" x14ac:dyDescent="0.25">
      <c r="A60" s="13">
        <v>84</v>
      </c>
      <c r="B60" s="5">
        <v>0.59457872599999995</v>
      </c>
    </row>
    <row r="61" spans="1:2" x14ac:dyDescent="0.25">
      <c r="A61" s="13">
        <v>85</v>
      </c>
      <c r="B61" s="5">
        <v>0.66545322200000001</v>
      </c>
    </row>
    <row r="62" spans="1:2" x14ac:dyDescent="0.25">
      <c r="A62" s="13">
        <v>86</v>
      </c>
      <c r="B62" s="5">
        <v>0.73950958099999997</v>
      </c>
    </row>
    <row r="63" spans="1:2" x14ac:dyDescent="0.25">
      <c r="A63" s="13">
        <v>87</v>
      </c>
      <c r="B63" s="5">
        <v>0.74173968400000001</v>
      </c>
    </row>
    <row r="64" spans="1:2" x14ac:dyDescent="0.25">
      <c r="A64" s="13">
        <v>88</v>
      </c>
      <c r="B64" s="5">
        <v>0.74414860599999999</v>
      </c>
    </row>
    <row r="65" spans="1:2" x14ac:dyDescent="0.25">
      <c r="A65" s="13">
        <v>89</v>
      </c>
      <c r="B65" s="5">
        <v>0.74680299299999997</v>
      </c>
    </row>
    <row r="66" spans="1:2" x14ac:dyDescent="0.25">
      <c r="A66" s="13">
        <v>90</v>
      </c>
      <c r="B66" s="5">
        <v>0.74973846</v>
      </c>
    </row>
    <row r="67" spans="1:2" x14ac:dyDescent="0.25">
      <c r="A67" s="13">
        <v>91</v>
      </c>
      <c r="B67" s="5">
        <v>0.75265391500000001</v>
      </c>
    </row>
    <row r="68" spans="1:2" x14ac:dyDescent="0.25">
      <c r="A68" s="13">
        <v>92</v>
      </c>
      <c r="B68" s="5">
        <v>0.755802533</v>
      </c>
    </row>
    <row r="69" spans="1:2" x14ac:dyDescent="0.25">
      <c r="A69" s="13">
        <v>93</v>
      </c>
      <c r="B69" s="5">
        <v>0.75910169800000005</v>
      </c>
    </row>
    <row r="70" spans="1:2" x14ac:dyDescent="0.25">
      <c r="A70" s="13">
        <v>94</v>
      </c>
      <c r="B70" s="5">
        <v>0.76251046700000003</v>
      </c>
    </row>
    <row r="71" spans="1:2" x14ac:dyDescent="0.25">
      <c r="A71" s="13">
        <v>95</v>
      </c>
      <c r="B71" s="5">
        <v>0.76616800500000004</v>
      </c>
    </row>
    <row r="72" spans="1:2" x14ac:dyDescent="0.25">
      <c r="A72" s="13">
        <v>96</v>
      </c>
      <c r="B72" s="5">
        <v>0.76992945700000004</v>
      </c>
    </row>
    <row r="73" spans="1:2" x14ac:dyDescent="0.25">
      <c r="A73" s="13">
        <v>97</v>
      </c>
      <c r="B73" s="5">
        <v>0.77391342299999999</v>
      </c>
    </row>
    <row r="74" spans="1:2" x14ac:dyDescent="0.25">
      <c r="A74" s="13">
        <v>98</v>
      </c>
      <c r="B74" s="5">
        <v>0.77813091899999998</v>
      </c>
    </row>
    <row r="75" spans="1:2" x14ac:dyDescent="0.25">
      <c r="A75" s="13">
        <v>99</v>
      </c>
      <c r="B75" s="5">
        <v>0.78242625899999996</v>
      </c>
    </row>
    <row r="76" spans="1:2" x14ac:dyDescent="0.25">
      <c r="A76" s="13">
        <v>100</v>
      </c>
      <c r="B76" s="5">
        <v>0.78691510499999995</v>
      </c>
    </row>
    <row r="77" spans="1:2" x14ac:dyDescent="0.25">
      <c r="A77" s="13">
        <v>101</v>
      </c>
      <c r="B77" s="5">
        <v>0.79143424399999995</v>
      </c>
    </row>
    <row r="78" spans="1:2" x14ac:dyDescent="0.25">
      <c r="A78" s="13">
        <v>102</v>
      </c>
      <c r="B78" s="5">
        <v>0.79587939600000002</v>
      </c>
    </row>
    <row r="79" spans="1:2" x14ac:dyDescent="0.25">
      <c r="A79" s="13">
        <v>103</v>
      </c>
      <c r="B79" s="5">
        <v>0.80043084799999997</v>
      </c>
    </row>
    <row r="80" spans="1:2" x14ac:dyDescent="0.25">
      <c r="A80" s="13">
        <v>104</v>
      </c>
      <c r="B80" s="5">
        <v>0.80506197899999998</v>
      </c>
    </row>
    <row r="81" spans="1:2" x14ac:dyDescent="0.25">
      <c r="A81" s="13">
        <v>105</v>
      </c>
      <c r="B81" s="5">
        <v>0.80974286299999998</v>
      </c>
    </row>
    <row r="82" spans="1:2" x14ac:dyDescent="0.25">
      <c r="A82" s="13">
        <v>106</v>
      </c>
      <c r="B82" s="5">
        <v>0.814443943</v>
      </c>
    </row>
    <row r="83" spans="1:2" x14ac:dyDescent="0.25">
      <c r="A83" s="13">
        <v>107</v>
      </c>
      <c r="B83" s="5">
        <v>0.81916999199999996</v>
      </c>
    </row>
    <row r="84" spans="1:2" x14ac:dyDescent="0.25">
      <c r="A84" s="13">
        <v>108</v>
      </c>
      <c r="B84" s="5">
        <v>0.82392963799999996</v>
      </c>
    </row>
    <row r="85" spans="1:2" x14ac:dyDescent="0.25">
      <c r="A85" s="13">
        <v>109</v>
      </c>
      <c r="B85" s="5">
        <v>0.82869589300000002</v>
      </c>
    </row>
    <row r="86" spans="1:2" x14ac:dyDescent="0.25">
      <c r="A86" s="13">
        <v>110</v>
      </c>
      <c r="B86" s="5">
        <v>0.83344103599999997</v>
      </c>
    </row>
    <row r="87" spans="1:2" x14ac:dyDescent="0.25">
      <c r="A87" s="13">
        <v>111</v>
      </c>
      <c r="B87" s="5">
        <v>0.83895010800000003</v>
      </c>
    </row>
    <row r="88" spans="1:2" x14ac:dyDescent="0.25">
      <c r="A88" s="13">
        <v>112</v>
      </c>
      <c r="B88" s="5">
        <v>0.84442925499999999</v>
      </c>
    </row>
    <row r="89" spans="1:2" x14ac:dyDescent="0.25">
      <c r="A89" s="13">
        <v>113</v>
      </c>
      <c r="B89" s="5">
        <v>0.84987168300000004</v>
      </c>
    </row>
    <row r="90" spans="1:2" x14ac:dyDescent="0.25">
      <c r="A90" s="13">
        <v>114</v>
      </c>
      <c r="B90" s="5">
        <v>0.85527059900000002</v>
      </c>
    </row>
    <row r="91" spans="1:2" x14ac:dyDescent="0.25">
      <c r="A91" s="13">
        <v>115</v>
      </c>
      <c r="B91" s="5">
        <v>0.86061939499999995</v>
      </c>
    </row>
    <row r="92" spans="1:2" x14ac:dyDescent="0.25">
      <c r="A92" s="13">
        <v>116</v>
      </c>
      <c r="B92" s="5">
        <v>0.86594101899999998</v>
      </c>
    </row>
    <row r="93" spans="1:2" x14ac:dyDescent="0.25">
      <c r="A93" s="13">
        <v>117</v>
      </c>
      <c r="B93" s="5">
        <v>0.87126245999999996</v>
      </c>
    </row>
    <row r="94" spans="1:2" x14ac:dyDescent="0.25">
      <c r="A94" s="13">
        <v>118</v>
      </c>
      <c r="B94" s="5">
        <v>0.87658408399999999</v>
      </c>
    </row>
    <row r="95" spans="1:2" x14ac:dyDescent="0.25">
      <c r="A95" s="13">
        <v>119</v>
      </c>
      <c r="B95" s="5">
        <v>0.88190570700000004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32" workbookViewId="0">
      <selection activeCell="C44" sqref="C44:D13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1.4E-3</v>
      </c>
      <c r="D44" s="33">
        <v>1.8E-3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1.9E-3</v>
      </c>
      <c r="D45" s="33">
        <v>4.1000000000000003E-3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4.7000000000000002E-3</v>
      </c>
      <c r="D46" s="33">
        <v>7.1000000000000004E-3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1.17E-2</v>
      </c>
      <c r="D47" s="33">
        <v>1.38E-2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2.01E-2</v>
      </c>
      <c r="D48" s="33">
        <v>2.1600000000000001E-2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2.3400000000000001E-2</v>
      </c>
      <c r="D49" s="33">
        <v>2.23E-2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4.3E-3</v>
      </c>
      <c r="D50" s="33">
        <v>4.3E-3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1.2999999999999999E-3</v>
      </c>
      <c r="D51" s="33">
        <v>1.6000000000000001E-3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0.02</v>
      </c>
      <c r="D52" s="33">
        <v>2.1000000000000001E-2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4">
        <v>5.3900000000000003E-2</v>
      </c>
      <c r="D53" s="34">
        <v>7.0000000000000007E-2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5">
        <v>3.5569999999999997E-2</v>
      </c>
      <c r="D54" s="36">
        <v>7.0000000000000007E-2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5">
        <v>3.5569999999999997E-2</v>
      </c>
      <c r="D55" s="36">
        <v>7.0000000000000007E-2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5">
        <v>3.5569999999999997E-2</v>
      </c>
      <c r="D56" s="36">
        <v>7.0000000000000007E-2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5">
        <v>3.5569999999999997E-2</v>
      </c>
      <c r="D57" s="36">
        <v>7.0000000000000007E-2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5">
        <v>3.5569999999999997E-2</v>
      </c>
      <c r="D58" s="36">
        <v>7.0000000000000007E-2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5">
        <v>3.5569999999999997E-2</v>
      </c>
      <c r="D59" s="36">
        <v>7.0000000000000007E-2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5">
        <v>3.5569999999999997E-2</v>
      </c>
      <c r="D60" s="36">
        <v>7.0000000000000007E-2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5">
        <v>3.5569999999999997E-2</v>
      </c>
      <c r="D61" s="36">
        <v>7.0000000000000007E-2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5">
        <v>3.5569999999999997E-2</v>
      </c>
      <c r="D62" s="36">
        <v>7.0000000000000007E-2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5">
        <v>3.5569999999999997E-2</v>
      </c>
      <c r="D63" s="36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5">
        <v>3.5569999999999997E-2</v>
      </c>
      <c r="D64" s="36">
        <v>7.0000000000000007E-2</v>
      </c>
      <c r="K64" s="1"/>
      <c r="M64" s="1"/>
    </row>
    <row r="65" spans="1:13" x14ac:dyDescent="0.25">
      <c r="A65" s="19">
        <v>2025</v>
      </c>
      <c r="C65" s="35">
        <v>3.5569999999999997E-2</v>
      </c>
      <c r="D65" s="36">
        <v>7.0000000000000007E-2</v>
      </c>
      <c r="K65" s="1"/>
      <c r="M65" s="1"/>
    </row>
    <row r="66" spans="1:13" x14ac:dyDescent="0.25">
      <c r="A66" s="19">
        <v>2026</v>
      </c>
      <c r="C66" s="35">
        <v>3.5569999999999997E-2</v>
      </c>
      <c r="D66" s="36">
        <v>7.0000000000000007E-2</v>
      </c>
      <c r="K66" s="1"/>
      <c r="M66" s="1"/>
    </row>
    <row r="67" spans="1:13" x14ac:dyDescent="0.25">
      <c r="A67" s="19">
        <v>2027</v>
      </c>
      <c r="C67" s="35">
        <v>3.5569999999999997E-2</v>
      </c>
      <c r="D67" s="36">
        <v>7.0000000000000007E-2</v>
      </c>
      <c r="K67" s="1"/>
      <c r="M67" s="1"/>
    </row>
    <row r="68" spans="1:13" x14ac:dyDescent="0.25">
      <c r="A68" s="19">
        <v>2028</v>
      </c>
      <c r="C68" s="35">
        <v>3.5569999999999997E-2</v>
      </c>
      <c r="D68" s="36">
        <v>7.0000000000000007E-2</v>
      </c>
      <c r="K68" s="1"/>
      <c r="M68" s="1"/>
    </row>
    <row r="69" spans="1:13" x14ac:dyDescent="0.25">
      <c r="A69" s="19">
        <v>2029</v>
      </c>
      <c r="C69" s="35">
        <v>3.5569999999999997E-2</v>
      </c>
      <c r="D69" s="36">
        <v>7.0000000000000007E-2</v>
      </c>
      <c r="K69" s="1"/>
      <c r="M69" s="1"/>
    </row>
    <row r="70" spans="1:13" x14ac:dyDescent="0.25">
      <c r="A70" s="19">
        <v>2030</v>
      </c>
      <c r="C70" s="35">
        <v>3.5569999999999997E-2</v>
      </c>
      <c r="D70" s="36">
        <v>7.0000000000000007E-2</v>
      </c>
      <c r="K70" s="1"/>
      <c r="M70" s="1"/>
    </row>
    <row r="71" spans="1:13" x14ac:dyDescent="0.25">
      <c r="A71" s="19">
        <v>2031</v>
      </c>
      <c r="C71" s="35">
        <v>3.5569999999999997E-2</v>
      </c>
      <c r="D71" s="36">
        <v>7.0000000000000007E-2</v>
      </c>
      <c r="K71" s="1"/>
      <c r="M71" s="1"/>
    </row>
    <row r="72" spans="1:13" x14ac:dyDescent="0.25">
      <c r="A72" s="19">
        <v>2032</v>
      </c>
      <c r="C72" s="35">
        <v>3.5569999999999997E-2</v>
      </c>
      <c r="D72" s="36">
        <v>7.0000000000000007E-2</v>
      </c>
      <c r="K72" s="1"/>
      <c r="M72" s="1"/>
    </row>
    <row r="73" spans="1:13" x14ac:dyDescent="0.25">
      <c r="A73" s="19">
        <v>2033</v>
      </c>
      <c r="C73" s="35">
        <v>3.5569999999999997E-2</v>
      </c>
      <c r="D73" s="36">
        <v>7.0000000000000007E-2</v>
      </c>
      <c r="K73" s="1"/>
      <c r="M73" s="1"/>
    </row>
    <row r="74" spans="1:13" x14ac:dyDescent="0.25">
      <c r="A74" s="19">
        <v>2034</v>
      </c>
      <c r="C74" s="35">
        <v>3.5569999999999997E-2</v>
      </c>
      <c r="D74" s="36">
        <v>7.0000000000000007E-2</v>
      </c>
      <c r="K74" s="1"/>
      <c r="M74" s="1"/>
    </row>
    <row r="75" spans="1:13" x14ac:dyDescent="0.25">
      <c r="A75" s="19">
        <v>2035</v>
      </c>
      <c r="C75" s="35">
        <v>3.5569999999999997E-2</v>
      </c>
      <c r="D75" s="36">
        <v>7.0000000000000007E-2</v>
      </c>
      <c r="K75" s="1"/>
      <c r="M75" s="1"/>
    </row>
    <row r="76" spans="1:13" x14ac:dyDescent="0.25">
      <c r="A76" s="19">
        <v>2036</v>
      </c>
      <c r="C76" s="35">
        <v>3.5569999999999997E-2</v>
      </c>
      <c r="D76" s="36">
        <v>7.0000000000000007E-2</v>
      </c>
      <c r="K76" s="1"/>
      <c r="M76" s="1"/>
    </row>
    <row r="77" spans="1:13" x14ac:dyDescent="0.25">
      <c r="A77" s="19">
        <v>2037</v>
      </c>
      <c r="C77" s="35">
        <v>3.5569999999999997E-2</v>
      </c>
      <c r="D77" s="36">
        <v>7.0000000000000007E-2</v>
      </c>
      <c r="K77" s="1"/>
      <c r="M77" s="1"/>
    </row>
    <row r="78" spans="1:13" x14ac:dyDescent="0.25">
      <c r="A78" s="19">
        <v>2038</v>
      </c>
      <c r="C78" s="35">
        <v>3.5569999999999997E-2</v>
      </c>
      <c r="D78" s="36">
        <v>7.0000000000000007E-2</v>
      </c>
      <c r="K78" s="1"/>
      <c r="M78" s="1"/>
    </row>
    <row r="79" spans="1:13" x14ac:dyDescent="0.25">
      <c r="A79" s="19">
        <v>2039</v>
      </c>
      <c r="C79" s="35">
        <v>3.5569999999999997E-2</v>
      </c>
      <c r="D79" s="36">
        <v>7.0000000000000007E-2</v>
      </c>
      <c r="M79" s="1"/>
    </row>
    <row r="80" spans="1:13" x14ac:dyDescent="0.25">
      <c r="A80" s="19">
        <v>2040</v>
      </c>
      <c r="C80" s="35">
        <v>3.5569999999999997E-2</v>
      </c>
      <c r="D80" s="36">
        <v>7.0000000000000007E-2</v>
      </c>
      <c r="M80" s="1"/>
    </row>
    <row r="81" spans="1:13" x14ac:dyDescent="0.25">
      <c r="A81" s="19">
        <v>2041</v>
      </c>
      <c r="C81" s="35">
        <v>3.5569999999999997E-2</v>
      </c>
      <c r="D81" s="36">
        <v>7.0000000000000007E-2</v>
      </c>
      <c r="M81" s="1"/>
    </row>
    <row r="82" spans="1:13" x14ac:dyDescent="0.25">
      <c r="A82" s="19">
        <v>2042</v>
      </c>
      <c r="C82" s="35">
        <v>3.5569999999999997E-2</v>
      </c>
      <c r="D82" s="36">
        <v>7.0000000000000007E-2</v>
      </c>
      <c r="M82" s="1"/>
    </row>
    <row r="83" spans="1:13" x14ac:dyDescent="0.25">
      <c r="A83" s="19">
        <v>2043</v>
      </c>
      <c r="C83" s="35">
        <v>3.5569999999999997E-2</v>
      </c>
      <c r="D83" s="36">
        <v>7.0000000000000007E-2</v>
      </c>
      <c r="M83" s="1"/>
    </row>
    <row r="84" spans="1:13" x14ac:dyDescent="0.25">
      <c r="A84" s="19">
        <v>2044</v>
      </c>
      <c r="C84" s="35">
        <v>3.5569999999999997E-2</v>
      </c>
      <c r="D84" s="36">
        <v>7.0000000000000007E-2</v>
      </c>
      <c r="M84" s="1"/>
    </row>
    <row r="85" spans="1:13" x14ac:dyDescent="0.25">
      <c r="A85" s="19">
        <v>2045</v>
      </c>
      <c r="C85" s="35">
        <v>3.5569999999999997E-2</v>
      </c>
      <c r="D85" s="36">
        <v>7.0000000000000007E-2</v>
      </c>
      <c r="M85" s="1"/>
    </row>
    <row r="86" spans="1:13" x14ac:dyDescent="0.25">
      <c r="A86" s="19">
        <v>2046</v>
      </c>
      <c r="C86" s="35">
        <v>3.5569999999999997E-2</v>
      </c>
      <c r="D86" s="36">
        <v>7.0000000000000007E-2</v>
      </c>
      <c r="M86" s="1"/>
    </row>
    <row r="87" spans="1:13" x14ac:dyDescent="0.25">
      <c r="A87" s="19">
        <v>2047</v>
      </c>
      <c r="C87" s="35">
        <v>3.5569999999999997E-2</v>
      </c>
      <c r="D87" s="36">
        <v>7.0000000000000007E-2</v>
      </c>
      <c r="M87" s="1"/>
    </row>
    <row r="88" spans="1:13" x14ac:dyDescent="0.25">
      <c r="A88" s="19">
        <v>2048</v>
      </c>
      <c r="C88" s="35">
        <v>3.5569999999999997E-2</v>
      </c>
      <c r="D88" s="36">
        <v>7.0000000000000007E-2</v>
      </c>
    </row>
    <row r="89" spans="1:13" x14ac:dyDescent="0.25">
      <c r="A89" s="19">
        <v>2049</v>
      </c>
      <c r="C89" s="35">
        <v>3.5569999999999997E-2</v>
      </c>
      <c r="D89" s="36">
        <v>7.0000000000000007E-2</v>
      </c>
    </row>
    <row r="90" spans="1:13" x14ac:dyDescent="0.25">
      <c r="A90" s="19">
        <v>2050</v>
      </c>
      <c r="C90" s="35">
        <v>3.5569999999999997E-2</v>
      </c>
      <c r="D90" s="36">
        <v>7.0000000000000007E-2</v>
      </c>
    </row>
    <row r="91" spans="1:13" x14ac:dyDescent="0.25">
      <c r="A91" s="19">
        <v>2051</v>
      </c>
      <c r="C91" s="35">
        <v>3.5569999999999997E-2</v>
      </c>
      <c r="D91" s="36">
        <v>7.0000000000000007E-2</v>
      </c>
    </row>
    <row r="92" spans="1:13" x14ac:dyDescent="0.25">
      <c r="A92" s="19">
        <v>2052</v>
      </c>
      <c r="C92" s="35">
        <v>3.5569999999999997E-2</v>
      </c>
      <c r="D92" s="36">
        <v>7.0000000000000007E-2</v>
      </c>
    </row>
    <row r="93" spans="1:13" x14ac:dyDescent="0.25">
      <c r="A93" s="19">
        <v>2053</v>
      </c>
      <c r="C93" s="35">
        <v>3.5569999999999997E-2</v>
      </c>
      <c r="D93" s="36">
        <v>7.0000000000000007E-2</v>
      </c>
    </row>
    <row r="94" spans="1:13" x14ac:dyDescent="0.25">
      <c r="A94" s="19">
        <v>2054</v>
      </c>
      <c r="C94" s="35">
        <v>3.5569999999999997E-2</v>
      </c>
      <c r="D94" s="36">
        <v>7.0000000000000007E-2</v>
      </c>
    </row>
    <row r="95" spans="1:13" x14ac:dyDescent="0.25">
      <c r="A95" s="19">
        <v>2055</v>
      </c>
      <c r="C95" s="35">
        <v>3.5569999999999997E-2</v>
      </c>
      <c r="D95" s="36">
        <v>7.0000000000000007E-2</v>
      </c>
    </row>
    <row r="96" spans="1:13" x14ac:dyDescent="0.25">
      <c r="A96" s="19">
        <v>2056</v>
      </c>
      <c r="C96" s="35">
        <v>3.5569999999999997E-2</v>
      </c>
      <c r="D96" s="36">
        <v>7.0000000000000007E-2</v>
      </c>
    </row>
    <row r="97" spans="1:4" x14ac:dyDescent="0.25">
      <c r="A97" s="19">
        <v>2057</v>
      </c>
      <c r="C97" s="35">
        <v>3.5569999999999997E-2</v>
      </c>
      <c r="D97" s="36">
        <v>7.0000000000000007E-2</v>
      </c>
    </row>
    <row r="98" spans="1:4" x14ac:dyDescent="0.25">
      <c r="A98" s="19">
        <v>2058</v>
      </c>
      <c r="C98" s="35">
        <v>3.5569999999999997E-2</v>
      </c>
      <c r="D98" s="36">
        <v>7.0000000000000007E-2</v>
      </c>
    </row>
    <row r="99" spans="1:4" x14ac:dyDescent="0.25">
      <c r="A99" s="19">
        <v>2059</v>
      </c>
      <c r="C99" s="35">
        <v>3.5569999999999997E-2</v>
      </c>
      <c r="D99" s="36">
        <v>7.0000000000000007E-2</v>
      </c>
    </row>
    <row r="100" spans="1:4" x14ac:dyDescent="0.25">
      <c r="A100" s="19">
        <v>2060</v>
      </c>
      <c r="C100" s="35">
        <v>3.5569999999999997E-2</v>
      </c>
      <c r="D100" s="36">
        <v>7.0000000000000007E-2</v>
      </c>
    </row>
    <row r="101" spans="1:4" x14ac:dyDescent="0.25">
      <c r="A101" s="19">
        <v>2061</v>
      </c>
      <c r="C101" s="35">
        <v>3.5569999999999997E-2</v>
      </c>
      <c r="D101" s="36">
        <v>7.0000000000000007E-2</v>
      </c>
    </row>
    <row r="102" spans="1:4" x14ac:dyDescent="0.25">
      <c r="A102" s="19">
        <v>2062</v>
      </c>
      <c r="C102" s="35">
        <v>3.5569999999999997E-2</v>
      </c>
      <c r="D102" s="36">
        <v>7.0000000000000007E-2</v>
      </c>
    </row>
    <row r="103" spans="1:4" x14ac:dyDescent="0.25">
      <c r="A103" s="19">
        <v>2063</v>
      </c>
      <c r="C103" s="35">
        <v>3.5569999999999997E-2</v>
      </c>
      <c r="D103" s="36">
        <v>7.0000000000000007E-2</v>
      </c>
    </row>
    <row r="104" spans="1:4" x14ac:dyDescent="0.25">
      <c r="A104" s="19">
        <v>2064</v>
      </c>
      <c r="C104" s="35">
        <v>3.5569999999999997E-2</v>
      </c>
      <c r="D104" s="36">
        <v>7.0000000000000007E-2</v>
      </c>
    </row>
    <row r="105" spans="1:4" x14ac:dyDescent="0.25">
      <c r="A105" s="19">
        <v>2065</v>
      </c>
      <c r="C105" s="35">
        <v>3.5569999999999997E-2</v>
      </c>
      <c r="D105" s="36">
        <v>7.0000000000000007E-2</v>
      </c>
    </row>
    <row r="106" spans="1:4" x14ac:dyDescent="0.25">
      <c r="A106" s="19">
        <v>2066</v>
      </c>
      <c r="C106" s="35">
        <v>3.5569999999999997E-2</v>
      </c>
      <c r="D106" s="36">
        <v>7.0000000000000007E-2</v>
      </c>
    </row>
    <row r="107" spans="1:4" x14ac:dyDescent="0.25">
      <c r="A107" s="19">
        <v>2067</v>
      </c>
      <c r="C107" s="35">
        <v>3.5569999999999997E-2</v>
      </c>
      <c r="D107" s="36">
        <v>7.0000000000000007E-2</v>
      </c>
    </row>
    <row r="108" spans="1:4" x14ac:dyDescent="0.25">
      <c r="A108" s="19">
        <v>2068</v>
      </c>
      <c r="C108" s="35">
        <v>3.5569999999999997E-2</v>
      </c>
      <c r="D108" s="36">
        <v>7.0000000000000007E-2</v>
      </c>
    </row>
    <row r="109" spans="1:4" x14ac:dyDescent="0.25">
      <c r="A109" s="19">
        <v>2069</v>
      </c>
      <c r="C109" s="35">
        <v>3.5569999999999997E-2</v>
      </c>
      <c r="D109" s="36">
        <v>7.0000000000000007E-2</v>
      </c>
    </row>
    <row r="110" spans="1:4" x14ac:dyDescent="0.25">
      <c r="A110" s="19">
        <v>2070</v>
      </c>
      <c r="C110" s="35">
        <v>3.5569999999999997E-2</v>
      </c>
      <c r="D110" s="36">
        <v>7.0000000000000007E-2</v>
      </c>
    </row>
    <row r="111" spans="1:4" x14ac:dyDescent="0.25">
      <c r="A111" s="19">
        <v>2071</v>
      </c>
      <c r="C111" s="35">
        <v>3.5569999999999997E-2</v>
      </c>
      <c r="D111" s="36">
        <v>7.0000000000000007E-2</v>
      </c>
    </row>
    <row r="112" spans="1:4" x14ac:dyDescent="0.25">
      <c r="A112" s="19">
        <v>2072</v>
      </c>
      <c r="C112" s="35">
        <v>3.5569999999999997E-2</v>
      </c>
      <c r="D112" s="36">
        <v>7.0000000000000007E-2</v>
      </c>
    </row>
    <row r="113" spans="1:4" x14ac:dyDescent="0.25">
      <c r="A113" s="19">
        <v>2073</v>
      </c>
      <c r="C113" s="35">
        <v>3.5569999999999997E-2</v>
      </c>
      <c r="D113" s="36">
        <v>7.0000000000000007E-2</v>
      </c>
    </row>
    <row r="114" spans="1:4" x14ac:dyDescent="0.25">
      <c r="A114" s="19">
        <v>2074</v>
      </c>
      <c r="C114" s="35">
        <v>3.5569999999999997E-2</v>
      </c>
      <c r="D114" s="36">
        <v>7.0000000000000007E-2</v>
      </c>
    </row>
    <row r="115" spans="1:4" x14ac:dyDescent="0.25">
      <c r="A115" s="19">
        <v>2075</v>
      </c>
      <c r="C115" s="35">
        <v>3.5569999999999997E-2</v>
      </c>
      <c r="D115" s="36">
        <v>7.0000000000000007E-2</v>
      </c>
    </row>
    <row r="116" spans="1:4" x14ac:dyDescent="0.25">
      <c r="A116" s="19">
        <v>2076</v>
      </c>
      <c r="C116" s="35">
        <v>3.5569999999999997E-2</v>
      </c>
      <c r="D116" s="36">
        <v>7.0000000000000007E-2</v>
      </c>
    </row>
    <row r="117" spans="1:4" x14ac:dyDescent="0.25">
      <c r="A117" s="19">
        <v>2077</v>
      </c>
      <c r="C117" s="35">
        <v>3.5569999999999997E-2</v>
      </c>
      <c r="D117" s="36">
        <v>7.0000000000000007E-2</v>
      </c>
    </row>
    <row r="118" spans="1:4" x14ac:dyDescent="0.25">
      <c r="A118" s="19">
        <v>2078</v>
      </c>
      <c r="C118" s="35">
        <v>3.5569999999999997E-2</v>
      </c>
      <c r="D118" s="36">
        <v>7.0000000000000007E-2</v>
      </c>
    </row>
    <row r="119" spans="1:4" x14ac:dyDescent="0.25">
      <c r="A119" s="19">
        <v>2079</v>
      </c>
      <c r="C119" s="35">
        <v>3.5569999999999997E-2</v>
      </c>
      <c r="D119" s="36">
        <v>7.0000000000000007E-2</v>
      </c>
    </row>
    <row r="120" spans="1:4" x14ac:dyDescent="0.25">
      <c r="A120" s="19">
        <v>2080</v>
      </c>
      <c r="C120" s="35">
        <v>3.5569999999999997E-2</v>
      </c>
      <c r="D120" s="36">
        <v>7.0000000000000007E-2</v>
      </c>
    </row>
    <row r="121" spans="1:4" x14ac:dyDescent="0.25">
      <c r="A121" s="19">
        <v>2081</v>
      </c>
      <c r="C121" s="35">
        <v>3.5569999999999997E-2</v>
      </c>
      <c r="D121" s="36">
        <v>7.0000000000000007E-2</v>
      </c>
    </row>
    <row r="122" spans="1:4" x14ac:dyDescent="0.25">
      <c r="A122" s="19">
        <v>2082</v>
      </c>
      <c r="C122" s="35">
        <v>3.5569999999999997E-2</v>
      </c>
      <c r="D122" s="36">
        <v>7.0000000000000007E-2</v>
      </c>
    </row>
    <row r="123" spans="1:4" x14ac:dyDescent="0.25">
      <c r="A123" s="19">
        <v>2083</v>
      </c>
      <c r="C123" s="35">
        <v>3.5569999999999997E-2</v>
      </c>
      <c r="D123" s="36">
        <v>7.0000000000000007E-2</v>
      </c>
    </row>
    <row r="124" spans="1:4" x14ac:dyDescent="0.25">
      <c r="A124" s="19">
        <v>2084</v>
      </c>
      <c r="C124" s="35">
        <v>3.5569999999999997E-2</v>
      </c>
      <c r="D124" s="36">
        <v>7.0000000000000007E-2</v>
      </c>
    </row>
    <row r="125" spans="1:4" x14ac:dyDescent="0.25">
      <c r="A125" s="19">
        <v>2085</v>
      </c>
      <c r="C125" s="35">
        <v>3.5569999999999997E-2</v>
      </c>
      <c r="D125" s="36">
        <v>7.0000000000000007E-2</v>
      </c>
    </row>
    <row r="126" spans="1:4" x14ac:dyDescent="0.25">
      <c r="A126" s="19">
        <v>2086</v>
      </c>
      <c r="C126" s="35">
        <v>3.5569999999999997E-2</v>
      </c>
      <c r="D126" s="36">
        <v>7.0000000000000007E-2</v>
      </c>
    </row>
    <row r="127" spans="1:4" x14ac:dyDescent="0.25">
      <c r="A127" s="19">
        <v>2087</v>
      </c>
      <c r="C127" s="35">
        <v>3.5569999999999997E-2</v>
      </c>
      <c r="D127" s="36">
        <v>7.0000000000000007E-2</v>
      </c>
    </row>
    <row r="128" spans="1:4" x14ac:dyDescent="0.25">
      <c r="A128" s="19">
        <v>2088</v>
      </c>
      <c r="C128" s="35">
        <v>3.5569999999999997E-2</v>
      </c>
      <c r="D128" s="36">
        <v>7.0000000000000007E-2</v>
      </c>
    </row>
    <row r="129" spans="1:4" x14ac:dyDescent="0.25">
      <c r="A129" s="19">
        <v>2089</v>
      </c>
      <c r="C129" s="35">
        <v>3.5569999999999997E-2</v>
      </c>
      <c r="D129" s="36">
        <v>7.0000000000000007E-2</v>
      </c>
    </row>
    <row r="130" spans="1:4" x14ac:dyDescent="0.25">
      <c r="A130" s="19">
        <v>2090</v>
      </c>
      <c r="C130" s="35">
        <v>3.5569999999999997E-2</v>
      </c>
      <c r="D130" s="36">
        <v>7.0000000000000007E-2</v>
      </c>
    </row>
    <row r="131" spans="1:4" x14ac:dyDescent="0.25">
      <c r="A131" s="19">
        <v>2091</v>
      </c>
      <c r="C131" s="35">
        <v>3.5569999999999997E-2</v>
      </c>
      <c r="D131" s="36">
        <v>7.0000000000000007E-2</v>
      </c>
    </row>
    <row r="132" spans="1:4" x14ac:dyDescent="0.25">
      <c r="A132" s="19">
        <v>2092</v>
      </c>
      <c r="C132" s="35">
        <v>3.5569999999999997E-2</v>
      </c>
      <c r="D132" s="36">
        <v>7.0000000000000007E-2</v>
      </c>
    </row>
    <row r="133" spans="1:4" x14ac:dyDescent="0.25">
      <c r="A133" s="19">
        <v>2093</v>
      </c>
      <c r="C133" s="35">
        <v>3.5569999999999997E-2</v>
      </c>
      <c r="D133" s="36">
        <v>7.0000000000000007E-2</v>
      </c>
    </row>
    <row r="134" spans="1:4" x14ac:dyDescent="0.25">
      <c r="A134" s="19">
        <v>2094</v>
      </c>
      <c r="C134" s="35">
        <v>3.5569999999999997E-2</v>
      </c>
      <c r="D134" s="36">
        <v>7.0000000000000007E-2</v>
      </c>
    </row>
    <row r="135" spans="1:4" x14ac:dyDescent="0.25">
      <c r="A135" s="19">
        <v>2095</v>
      </c>
      <c r="C135" s="35">
        <v>3.5569999999999997E-2</v>
      </c>
      <c r="D135" s="36">
        <v>7.0000000000000007E-2</v>
      </c>
    </row>
    <row r="136" spans="1:4" x14ac:dyDescent="0.25">
      <c r="A136" s="19">
        <v>2096</v>
      </c>
      <c r="C136" s="35">
        <v>3.5569999999999997E-2</v>
      </c>
      <c r="D136" s="36">
        <v>7.0000000000000007E-2</v>
      </c>
    </row>
    <row r="137" spans="1:4" x14ac:dyDescent="0.25">
      <c r="A137" s="19">
        <v>2097</v>
      </c>
      <c r="C137" s="35">
        <v>3.5569999999999997E-2</v>
      </c>
      <c r="D137" s="36">
        <v>7.0000000000000007E-2</v>
      </c>
    </row>
    <row r="138" spans="1:4" x14ac:dyDescent="0.25">
      <c r="A138" s="19">
        <v>2098</v>
      </c>
      <c r="C138" s="35">
        <v>3.5569999999999997E-2</v>
      </c>
      <c r="D138" s="36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2024-03-20T07:03:58Z</dcterms:modified>
  <cp:category/>
  <cp:contentStatus/>
</cp:coreProperties>
</file>